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drawings/drawing34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C:\Users\sleguizamon\Desktop\T.D.O\2018\SEGUNDO TRIMESTRE\PUBLICAR\"/>
    </mc:Choice>
  </mc:AlternateContent>
  <bookViews>
    <workbookView xWindow="120" yWindow="210" windowWidth="15480" windowHeight="9090"/>
  </bookViews>
  <sheets>
    <sheet name="Total Nacional" sheetId="33" r:id="rId1"/>
    <sheet name="Amazonas" sheetId="32" r:id="rId2"/>
    <sheet name="Antioquia" sheetId="31" r:id="rId3"/>
    <sheet name="Arauca" sheetId="30" r:id="rId4"/>
    <sheet name="Atlántico" sheetId="29" r:id="rId5"/>
    <sheet name="Bogotá" sheetId="28" r:id="rId6"/>
    <sheet name="Bolívar" sheetId="27" r:id="rId7"/>
    <sheet name="Boyacá" sheetId="26" r:id="rId8"/>
    <sheet name="Caldas" sheetId="25" r:id="rId9"/>
    <sheet name="Caquetá" sheetId="24" r:id="rId10"/>
    <sheet name="Casanare" sheetId="23" r:id="rId11"/>
    <sheet name="Cauca" sheetId="22" r:id="rId12"/>
    <sheet name="Cesar" sheetId="21" r:id="rId13"/>
    <sheet name="Chocó" sheetId="20" r:id="rId14"/>
    <sheet name="Córdoba" sheetId="19" r:id="rId15"/>
    <sheet name="Cundinamarca" sheetId="18" r:id="rId16"/>
    <sheet name="Guainía" sheetId="17" r:id="rId17"/>
    <sheet name="Guajira" sheetId="16" r:id="rId18"/>
    <sheet name="Guaviare" sheetId="15" r:id="rId19"/>
    <sheet name="Huila" sheetId="14" r:id="rId20"/>
    <sheet name="Magdalena" sheetId="13" r:id="rId21"/>
    <sheet name="Meta" sheetId="12" r:id="rId22"/>
    <sheet name="Nariño" sheetId="11" r:id="rId23"/>
    <sheet name="Norte de Santander" sheetId="10" r:id="rId24"/>
    <sheet name="Putumayo" sheetId="9" r:id="rId25"/>
    <sheet name="Quindío" sheetId="8" r:id="rId26"/>
    <sheet name="Risaralda" sheetId="7" r:id="rId27"/>
    <sheet name="San Andrés" sheetId="6" r:id="rId28"/>
    <sheet name="Santander" sheetId="5" r:id="rId29"/>
    <sheet name="Sucre" sheetId="4" r:id="rId30"/>
    <sheet name="Tolima" sheetId="3" r:id="rId31"/>
    <sheet name="Valle" sheetId="2" r:id="rId32"/>
    <sheet name="Vaupés" sheetId="1" r:id="rId33"/>
    <sheet name="Vichada" sheetId="34" r:id="rId34"/>
  </sheets>
  <calcPr calcId="152511"/>
</workbook>
</file>

<file path=xl/calcChain.xml><?xml version="1.0" encoding="utf-8"?>
<calcChain xmlns="http://schemas.openxmlformats.org/spreadsheetml/2006/main">
  <c r="E565" i="33" l="1"/>
  <c r="G565" i="33"/>
  <c r="E565" i="32"/>
  <c r="F565" i="32"/>
  <c r="G565" i="32"/>
  <c r="E565" i="31"/>
  <c r="F565" i="31"/>
  <c r="G565" i="31"/>
  <c r="E565" i="30"/>
  <c r="F565" i="30"/>
  <c r="G565" i="30"/>
  <c r="E565" i="29"/>
  <c r="F565" i="29"/>
  <c r="G565" i="29"/>
  <c r="E565" i="28"/>
  <c r="F565" i="28"/>
  <c r="G565" i="28"/>
  <c r="E565" i="27"/>
  <c r="F565" i="27"/>
  <c r="G565" i="27"/>
  <c r="E565" i="26"/>
  <c r="F565" i="26"/>
  <c r="G565" i="26"/>
  <c r="E565" i="25"/>
  <c r="F565" i="25"/>
  <c r="G565" i="25"/>
  <c r="E565" i="24"/>
  <c r="F565" i="24"/>
  <c r="G565" i="24"/>
  <c r="E565" i="23"/>
  <c r="F565" i="23"/>
  <c r="G565" i="23"/>
  <c r="E565" i="22"/>
  <c r="F565" i="22"/>
  <c r="G565" i="22"/>
  <c r="E565" i="21"/>
  <c r="F565" i="21"/>
  <c r="G565" i="21"/>
  <c r="E565" i="20"/>
  <c r="F565" i="20"/>
  <c r="G565" i="20"/>
  <c r="E565" i="19"/>
  <c r="F565" i="19"/>
  <c r="G565" i="19"/>
  <c r="E565" i="18"/>
  <c r="F565" i="18"/>
  <c r="G565" i="18"/>
  <c r="E565" i="17"/>
  <c r="F565" i="17"/>
  <c r="G565" i="17"/>
  <c r="E565" i="16"/>
  <c r="F565" i="16"/>
  <c r="G565" i="16"/>
  <c r="E565" i="15"/>
  <c r="F565" i="15"/>
  <c r="G565" i="15"/>
  <c r="E565" i="14"/>
  <c r="F565" i="14"/>
  <c r="G565" i="14"/>
  <c r="E565" i="13"/>
  <c r="F565" i="13"/>
  <c r="G565" i="13"/>
  <c r="E565" i="12"/>
  <c r="F565" i="12"/>
  <c r="G565" i="12"/>
  <c r="E565" i="11"/>
  <c r="F565" i="11"/>
  <c r="G565" i="11"/>
  <c r="E565" i="10"/>
  <c r="F565" i="10"/>
  <c r="G565" i="10"/>
  <c r="E565" i="9"/>
  <c r="F565" i="9"/>
  <c r="G565" i="9"/>
  <c r="E565" i="8"/>
  <c r="G565" i="8"/>
  <c r="E565" i="7"/>
  <c r="F565" i="7"/>
  <c r="G565" i="7"/>
  <c r="E565" i="6"/>
  <c r="F565" i="6"/>
  <c r="G565" i="6"/>
  <c r="E565" i="5"/>
  <c r="F565" i="5"/>
  <c r="G565" i="5"/>
  <c r="E565" i="4"/>
  <c r="F565" i="4"/>
  <c r="G565" i="4"/>
  <c r="E565" i="3"/>
  <c r="F565" i="3"/>
  <c r="G565" i="3"/>
  <c r="E565" i="2"/>
  <c r="F565" i="2"/>
  <c r="G565" i="2"/>
  <c r="E565" i="34"/>
  <c r="F565" i="34"/>
  <c r="G565" i="34"/>
  <c r="E565" i="1"/>
  <c r="F565" i="1"/>
  <c r="G565" i="1"/>
  <c r="E145" i="33"/>
  <c r="F145" i="33"/>
  <c r="G145" i="33"/>
  <c r="E145" i="32"/>
  <c r="F145" i="32"/>
  <c r="G145" i="32"/>
  <c r="E145" i="31"/>
  <c r="F145" i="31"/>
  <c r="G145" i="31"/>
  <c r="E145" i="30"/>
  <c r="F145" i="30"/>
  <c r="G145" i="30"/>
  <c r="E145" i="29"/>
  <c r="F145" i="29"/>
  <c r="G145" i="29"/>
  <c r="E145" i="28"/>
  <c r="F145" i="28"/>
  <c r="G145" i="28"/>
  <c r="E145" i="27"/>
  <c r="F145" i="27"/>
  <c r="G145" i="27"/>
  <c r="E145" i="26"/>
  <c r="F145" i="26"/>
  <c r="G145" i="26"/>
  <c r="E145" i="25"/>
  <c r="F145" i="25"/>
  <c r="G145" i="25"/>
  <c r="E145" i="24"/>
  <c r="F145" i="24"/>
  <c r="G145" i="24"/>
  <c r="E145" i="23"/>
  <c r="F145" i="23"/>
  <c r="G145" i="23"/>
  <c r="E145" i="22"/>
  <c r="F145" i="22"/>
  <c r="G145" i="22"/>
  <c r="E145" i="21"/>
  <c r="F145" i="21"/>
  <c r="G145" i="21"/>
  <c r="E145" i="20"/>
  <c r="F145" i="20"/>
  <c r="G145" i="20"/>
  <c r="E145" i="19"/>
  <c r="F145" i="19"/>
  <c r="G145" i="19"/>
  <c r="E145" i="18"/>
  <c r="F145" i="18"/>
  <c r="G145" i="18"/>
  <c r="E145" i="17"/>
  <c r="F145" i="17"/>
  <c r="G145" i="17"/>
  <c r="E145" i="16"/>
  <c r="F145" i="16"/>
  <c r="G145" i="16"/>
  <c r="E145" i="15"/>
  <c r="F145" i="15"/>
  <c r="G145" i="15"/>
  <c r="E145" i="14"/>
  <c r="F145" i="14"/>
  <c r="G145" i="14"/>
  <c r="E145" i="13"/>
  <c r="F145" i="13"/>
  <c r="G145" i="13"/>
  <c r="E145" i="12"/>
  <c r="F145" i="12"/>
  <c r="G145" i="12"/>
  <c r="E145" i="11"/>
  <c r="F145" i="11"/>
  <c r="G145" i="11"/>
  <c r="E145" i="10"/>
  <c r="F145" i="10"/>
  <c r="G145" i="10"/>
  <c r="E145" i="9"/>
  <c r="F145" i="9"/>
  <c r="G145" i="9"/>
  <c r="E145" i="8"/>
  <c r="F145" i="8"/>
  <c r="G145" i="8"/>
  <c r="E145" i="7"/>
  <c r="F145" i="7"/>
  <c r="G145" i="7"/>
  <c r="E145" i="6"/>
  <c r="F145" i="6"/>
  <c r="G145" i="6"/>
  <c r="E145" i="5"/>
  <c r="F145" i="5"/>
  <c r="G145" i="5"/>
  <c r="E145" i="4"/>
  <c r="F145" i="4"/>
  <c r="G145" i="4"/>
  <c r="E145" i="3"/>
  <c r="F145" i="3"/>
  <c r="G145" i="3"/>
  <c r="E145" i="2"/>
  <c r="F145" i="2"/>
  <c r="G145" i="2"/>
  <c r="E145" i="34"/>
  <c r="F145" i="34"/>
  <c r="G145" i="34"/>
  <c r="E145" i="1"/>
  <c r="F145" i="1"/>
  <c r="G145" i="1"/>
  <c r="E371" i="33"/>
  <c r="G371" i="33"/>
  <c r="E371" i="32"/>
  <c r="G371" i="32"/>
  <c r="E371" i="31"/>
  <c r="G371" i="31"/>
  <c r="E371" i="30"/>
  <c r="G371" i="30"/>
  <c r="E371" i="29"/>
  <c r="G371" i="29"/>
  <c r="E371" i="28"/>
  <c r="G371" i="28"/>
  <c r="E371" i="27"/>
  <c r="G371" i="27"/>
  <c r="E371" i="26"/>
  <c r="G371" i="26"/>
  <c r="E371" i="25"/>
  <c r="G371" i="25"/>
  <c r="E371" i="24"/>
  <c r="G371" i="24"/>
  <c r="E371" i="23"/>
  <c r="G371" i="23"/>
  <c r="E371" i="22"/>
  <c r="F371" i="22"/>
  <c r="G371" i="22"/>
  <c r="E371" i="21"/>
  <c r="G371" i="21"/>
  <c r="E371" i="20"/>
  <c r="G371" i="20"/>
  <c r="E371" i="19"/>
  <c r="F371" i="19"/>
  <c r="G371" i="19"/>
  <c r="E371" i="18"/>
  <c r="G371" i="18"/>
  <c r="E371" i="17"/>
  <c r="G371" i="17"/>
  <c r="E371" i="16"/>
  <c r="G371" i="16"/>
  <c r="E371" i="15"/>
  <c r="G371" i="15"/>
  <c r="E371" i="14"/>
  <c r="G371" i="14"/>
  <c r="E371" i="13"/>
  <c r="F371" i="13"/>
  <c r="G371" i="13"/>
  <c r="E371" i="12"/>
  <c r="G371" i="12"/>
  <c r="E371" i="11"/>
  <c r="G371" i="11"/>
  <c r="E371" i="10"/>
  <c r="G371" i="10"/>
  <c r="E371" i="9"/>
  <c r="F371" i="9"/>
  <c r="G371" i="9"/>
  <c r="E371" i="8"/>
  <c r="G371" i="8"/>
  <c r="E371" i="7"/>
  <c r="G371" i="7"/>
  <c r="E371" i="6"/>
  <c r="G371" i="6"/>
  <c r="E371" i="5"/>
  <c r="G371" i="5"/>
  <c r="E371" i="4"/>
  <c r="F371" i="4"/>
  <c r="G371" i="4"/>
  <c r="E371" i="3"/>
  <c r="F371" i="3"/>
  <c r="G371" i="3"/>
  <c r="E371" i="2"/>
  <c r="G371" i="2"/>
  <c r="E371" i="1"/>
  <c r="F371" i="1"/>
  <c r="G371" i="1"/>
  <c r="E371" i="34"/>
  <c r="G371" i="34"/>
  <c r="E142" i="33"/>
  <c r="G142" i="33"/>
  <c r="E142" i="32"/>
  <c r="F142" i="32"/>
  <c r="G142" i="32"/>
  <c r="E142" i="31"/>
  <c r="F142" i="31"/>
  <c r="G142" i="31"/>
  <c r="E142" i="30"/>
  <c r="F142" i="30"/>
  <c r="G142" i="30"/>
  <c r="E142" i="29"/>
  <c r="F142" i="29"/>
  <c r="G142" i="29"/>
  <c r="E142" i="28"/>
  <c r="G142" i="28"/>
  <c r="E142" i="27"/>
  <c r="F142" i="27"/>
  <c r="G142" i="27"/>
  <c r="E142" i="26"/>
  <c r="F142" i="26"/>
  <c r="G142" i="26"/>
  <c r="E142" i="25"/>
  <c r="F142" i="25"/>
  <c r="G142" i="25"/>
  <c r="E142" i="24"/>
  <c r="F142" i="24"/>
  <c r="G142" i="24"/>
  <c r="E142" i="23"/>
  <c r="F142" i="23"/>
  <c r="G142" i="23"/>
  <c r="E142" i="22"/>
  <c r="F142" i="22"/>
  <c r="G142" i="22"/>
  <c r="E142" i="21"/>
  <c r="F142" i="21"/>
  <c r="G142" i="21"/>
  <c r="E142" i="20"/>
  <c r="F142" i="20"/>
  <c r="G142" i="20"/>
  <c r="E142" i="19"/>
  <c r="F142" i="19"/>
  <c r="G142" i="19"/>
  <c r="E142" i="18"/>
  <c r="F142" i="18"/>
  <c r="G142" i="18"/>
  <c r="E142" i="17"/>
  <c r="F142" i="17"/>
  <c r="G142" i="17"/>
  <c r="E142" i="16"/>
  <c r="F142" i="16"/>
  <c r="G142" i="16"/>
  <c r="E142" i="15"/>
  <c r="F142" i="15"/>
  <c r="G142" i="15"/>
  <c r="E142" i="14"/>
  <c r="F142" i="14"/>
  <c r="G142" i="14"/>
  <c r="E142" i="13"/>
  <c r="F142" i="13"/>
  <c r="G142" i="13"/>
  <c r="E142" i="12"/>
  <c r="F142" i="12"/>
  <c r="G142" i="12"/>
  <c r="E142" i="11"/>
  <c r="F142" i="11"/>
  <c r="G142" i="11"/>
  <c r="E142" i="10"/>
  <c r="F142" i="10"/>
  <c r="G142" i="10"/>
  <c r="E142" i="9"/>
  <c r="F142" i="9"/>
  <c r="G142" i="9"/>
  <c r="E142" i="8"/>
  <c r="F142" i="8"/>
  <c r="G142" i="8"/>
  <c r="E142" i="7"/>
  <c r="F142" i="7"/>
  <c r="G142" i="7"/>
  <c r="E142" i="6"/>
  <c r="F142" i="6"/>
  <c r="G142" i="6"/>
  <c r="E142" i="5"/>
  <c r="F142" i="5"/>
  <c r="G142" i="5"/>
  <c r="E142" i="4"/>
  <c r="F142" i="4"/>
  <c r="G142" i="4"/>
  <c r="E142" i="3"/>
  <c r="F142" i="3"/>
  <c r="G142" i="3"/>
  <c r="E142" i="2"/>
  <c r="F142" i="2"/>
  <c r="G142" i="2"/>
  <c r="E142" i="34"/>
  <c r="F142" i="34"/>
  <c r="G142" i="34"/>
  <c r="E142" i="1"/>
  <c r="F142" i="1"/>
  <c r="G142" i="1"/>
  <c r="E222" i="33"/>
  <c r="G222" i="33"/>
  <c r="E222" i="32"/>
  <c r="F222" i="32"/>
  <c r="G222" i="32"/>
  <c r="E222" i="31"/>
  <c r="F222" i="31"/>
  <c r="G222" i="31"/>
  <c r="E222" i="30"/>
  <c r="F222" i="30"/>
  <c r="G222" i="30"/>
  <c r="E222" i="29"/>
  <c r="F222" i="29"/>
  <c r="G222" i="29"/>
  <c r="E222" i="28"/>
  <c r="G222" i="28"/>
  <c r="E222" i="27"/>
  <c r="F222" i="27"/>
  <c r="G222" i="27"/>
  <c r="E222" i="26"/>
  <c r="F222" i="26"/>
  <c r="G222" i="26"/>
  <c r="E222" i="25"/>
  <c r="F222" i="25"/>
  <c r="G222" i="25"/>
  <c r="E222" i="24"/>
  <c r="F222" i="24"/>
  <c r="G222" i="24"/>
  <c r="E222" i="23"/>
  <c r="F222" i="23"/>
  <c r="G222" i="23"/>
  <c r="E222" i="22"/>
  <c r="F222" i="22"/>
  <c r="G222" i="22"/>
  <c r="E222" i="21"/>
  <c r="F222" i="21"/>
  <c r="G222" i="21"/>
  <c r="E222" i="20"/>
  <c r="F222" i="20"/>
  <c r="G222" i="20"/>
  <c r="E222" i="19"/>
  <c r="F222" i="19"/>
  <c r="G222" i="19"/>
  <c r="E222" i="18"/>
  <c r="F222" i="18"/>
  <c r="G222" i="18"/>
  <c r="E222" i="17"/>
  <c r="F222" i="17"/>
  <c r="G222" i="17"/>
  <c r="E222" i="16"/>
  <c r="F222" i="16"/>
  <c r="G222" i="16"/>
  <c r="E222" i="15"/>
  <c r="F222" i="15"/>
  <c r="G222" i="15"/>
  <c r="E222" i="14"/>
  <c r="F222" i="14"/>
  <c r="G222" i="14"/>
  <c r="E222" i="13"/>
  <c r="F222" i="13"/>
  <c r="G222" i="13"/>
  <c r="E222" i="12"/>
  <c r="F222" i="12"/>
  <c r="G222" i="12"/>
  <c r="E222" i="11"/>
  <c r="F222" i="11"/>
  <c r="G222" i="11"/>
  <c r="E222" i="10"/>
  <c r="F222" i="10"/>
  <c r="G222" i="10"/>
  <c r="E222" i="9"/>
  <c r="F222" i="9"/>
  <c r="G222" i="9"/>
  <c r="E222" i="8"/>
  <c r="F222" i="8"/>
  <c r="G222" i="8"/>
  <c r="E222" i="7"/>
  <c r="F222" i="7"/>
  <c r="G222" i="7"/>
  <c r="E222" i="6"/>
  <c r="F222" i="6"/>
  <c r="G222" i="6"/>
  <c r="E222" i="5"/>
  <c r="F222" i="5"/>
  <c r="G222" i="5"/>
  <c r="E222" i="4"/>
  <c r="F222" i="4"/>
  <c r="G222" i="4"/>
  <c r="E222" i="3"/>
  <c r="F222" i="3"/>
  <c r="G222" i="3"/>
  <c r="E222" i="2"/>
  <c r="F222" i="2"/>
  <c r="G222" i="2"/>
  <c r="E222" i="1"/>
  <c r="F222" i="1"/>
  <c r="G222" i="1"/>
  <c r="E222" i="34"/>
  <c r="F222" i="34"/>
  <c r="G222" i="34"/>
  <c r="E189" i="33"/>
  <c r="G189" i="33"/>
  <c r="E189" i="32"/>
  <c r="F189" i="32"/>
  <c r="G189" i="32"/>
  <c r="E189" i="31"/>
  <c r="G189" i="31"/>
  <c r="E189" i="30"/>
  <c r="F189" i="30"/>
  <c r="G189" i="30"/>
  <c r="E189" i="29"/>
  <c r="G189" i="29"/>
  <c r="E189" i="28"/>
  <c r="G189" i="28"/>
  <c r="E189" i="27"/>
  <c r="F189" i="27"/>
  <c r="G189" i="27"/>
  <c r="E189" i="26"/>
  <c r="F189" i="26"/>
  <c r="G189" i="26"/>
  <c r="E189" i="25"/>
  <c r="F189" i="25"/>
  <c r="G189" i="25"/>
  <c r="E189" i="24"/>
  <c r="F189" i="24"/>
  <c r="G189" i="24"/>
  <c r="E189" i="23"/>
  <c r="G189" i="23"/>
  <c r="E189" i="22"/>
  <c r="F189" i="22"/>
  <c r="G189" i="22"/>
  <c r="E189" i="21"/>
  <c r="F189" i="21"/>
  <c r="G189" i="21"/>
  <c r="E189" i="20"/>
  <c r="F189" i="20"/>
  <c r="G189" i="20"/>
  <c r="E189" i="19"/>
  <c r="F189" i="19"/>
  <c r="G189" i="19"/>
  <c r="E189" i="18"/>
  <c r="F189" i="18"/>
  <c r="G189" i="18"/>
  <c r="E189" i="17"/>
  <c r="F189" i="17"/>
  <c r="G189" i="17"/>
  <c r="E189" i="16"/>
  <c r="F189" i="16"/>
  <c r="G189" i="16"/>
  <c r="E189" i="15"/>
  <c r="F189" i="15"/>
  <c r="G189" i="15"/>
  <c r="E189" i="14"/>
  <c r="F189" i="14"/>
  <c r="G189" i="14"/>
  <c r="E189" i="13"/>
  <c r="F189" i="13"/>
  <c r="G189" i="13"/>
  <c r="E189" i="12"/>
  <c r="F189" i="12"/>
  <c r="G189" i="12"/>
  <c r="E189" i="11"/>
  <c r="F189" i="11"/>
  <c r="G189" i="11"/>
  <c r="E189" i="10"/>
  <c r="F189" i="10"/>
  <c r="G189" i="10"/>
  <c r="E189" i="9"/>
  <c r="F189" i="9"/>
  <c r="G189" i="9"/>
  <c r="E189" i="8"/>
  <c r="F189" i="8"/>
  <c r="G189" i="8"/>
  <c r="E189" i="7"/>
  <c r="F189" i="7"/>
  <c r="G189" i="7"/>
  <c r="E189" i="6"/>
  <c r="G189" i="6"/>
  <c r="E189" i="5"/>
  <c r="G189" i="5"/>
  <c r="E189" i="4"/>
  <c r="F189" i="4"/>
  <c r="G189" i="4"/>
  <c r="E189" i="3"/>
  <c r="G189" i="3"/>
  <c r="E189" i="2"/>
  <c r="G189" i="2"/>
  <c r="E189" i="34"/>
  <c r="F189" i="34"/>
  <c r="G189" i="34"/>
  <c r="E189" i="1"/>
  <c r="F189" i="1"/>
  <c r="G189" i="1"/>
  <c r="E350" i="32"/>
  <c r="F350" i="32"/>
  <c r="G350" i="32"/>
  <c r="E350" i="31"/>
  <c r="G350" i="31"/>
  <c r="E350" i="30"/>
  <c r="F350" i="30"/>
  <c r="G350" i="30"/>
  <c r="E350" i="29"/>
  <c r="G350" i="29"/>
  <c r="E350" i="28"/>
  <c r="G350" i="28"/>
  <c r="E350" i="27"/>
  <c r="G350" i="27"/>
  <c r="E350" i="26"/>
  <c r="F350" i="26"/>
  <c r="G350" i="26"/>
  <c r="E350" i="25"/>
  <c r="F350" i="25"/>
  <c r="G350" i="25"/>
  <c r="E350" i="24"/>
  <c r="F350" i="24"/>
  <c r="G350" i="24"/>
  <c r="E350" i="23"/>
  <c r="F350" i="23"/>
  <c r="G350" i="23"/>
  <c r="E350" i="22"/>
  <c r="G350" i="22"/>
  <c r="E350" i="21"/>
  <c r="F350" i="21"/>
  <c r="G350" i="21"/>
  <c r="E350" i="20"/>
  <c r="F350" i="20"/>
  <c r="G350" i="20"/>
  <c r="E350" i="19"/>
  <c r="F350" i="19"/>
  <c r="G350" i="19"/>
  <c r="E350" i="18"/>
  <c r="G350" i="18"/>
  <c r="E350" i="17"/>
  <c r="F350" i="17"/>
  <c r="G350" i="17"/>
  <c r="E350" i="16"/>
  <c r="F350" i="16"/>
  <c r="G350" i="16"/>
  <c r="E350" i="15"/>
  <c r="F350" i="15"/>
  <c r="G350" i="15"/>
  <c r="E350" i="14"/>
  <c r="F350" i="14"/>
  <c r="G350" i="14"/>
  <c r="E350" i="13"/>
  <c r="F350" i="13"/>
  <c r="G350" i="13"/>
  <c r="E350" i="12"/>
  <c r="F350" i="12"/>
  <c r="G350" i="12"/>
  <c r="E350" i="11"/>
  <c r="G350" i="11"/>
  <c r="E350" i="10"/>
  <c r="F350" i="10"/>
  <c r="G350" i="10"/>
  <c r="E350" i="9"/>
  <c r="F350" i="9"/>
  <c r="G350" i="9"/>
  <c r="E350" i="8"/>
  <c r="F350" i="8"/>
  <c r="G350" i="8"/>
  <c r="E350" i="7"/>
  <c r="F350" i="7"/>
  <c r="G350" i="7"/>
  <c r="E350" i="6"/>
  <c r="F350" i="6"/>
  <c r="G350" i="6"/>
  <c r="E350" i="5"/>
  <c r="G350" i="5"/>
  <c r="E350" i="4"/>
  <c r="F350" i="4"/>
  <c r="G350" i="4"/>
  <c r="E350" i="3"/>
  <c r="F350" i="3"/>
  <c r="G350" i="3"/>
  <c r="E350" i="2"/>
  <c r="G350" i="2"/>
  <c r="E350" i="1"/>
  <c r="F350" i="1"/>
  <c r="G350" i="1"/>
  <c r="E350" i="33"/>
  <c r="G350" i="33"/>
  <c r="E350" i="34"/>
  <c r="F350" i="34"/>
  <c r="G350" i="34"/>
  <c r="E62" i="32"/>
  <c r="F62" i="32"/>
  <c r="G62" i="32"/>
  <c r="E63" i="32"/>
  <c r="F63" i="32"/>
  <c r="G63" i="32"/>
  <c r="E62" i="31"/>
  <c r="G62" i="31"/>
  <c r="E63" i="31"/>
  <c r="G63" i="31"/>
  <c r="E62" i="30"/>
  <c r="F62" i="30"/>
  <c r="G62" i="30"/>
  <c r="E63" i="30"/>
  <c r="F63" i="30"/>
  <c r="G63" i="30"/>
  <c r="E62" i="29"/>
  <c r="G62" i="29"/>
  <c r="E63" i="29"/>
  <c r="F63" i="29"/>
  <c r="G63" i="29"/>
  <c r="E62" i="28"/>
  <c r="G62" i="28"/>
  <c r="E63" i="28"/>
  <c r="G63" i="28"/>
  <c r="E62" i="27"/>
  <c r="G62" i="27"/>
  <c r="E63" i="27"/>
  <c r="F63" i="27"/>
  <c r="G63" i="27"/>
  <c r="E62" i="26"/>
  <c r="F62" i="26"/>
  <c r="G62" i="26"/>
  <c r="E63" i="26"/>
  <c r="F63" i="26"/>
  <c r="G63" i="26"/>
  <c r="E62" i="25"/>
  <c r="G62" i="25"/>
  <c r="E63" i="25"/>
  <c r="F63" i="25"/>
  <c r="G63" i="25"/>
  <c r="E62" i="24"/>
  <c r="G62" i="24"/>
  <c r="E63" i="24"/>
  <c r="F63" i="24"/>
  <c r="G63" i="24"/>
  <c r="E62" i="23"/>
  <c r="F62" i="23"/>
  <c r="G62" i="23"/>
  <c r="E63" i="23"/>
  <c r="F63" i="23"/>
  <c r="G63" i="23"/>
  <c r="E62" i="22"/>
  <c r="G62" i="22"/>
  <c r="E63" i="22"/>
  <c r="F63" i="22"/>
  <c r="G63" i="22"/>
  <c r="E62" i="21"/>
  <c r="F62" i="21"/>
  <c r="G62" i="21"/>
  <c r="E63" i="21"/>
  <c r="F63" i="21"/>
  <c r="G63" i="21"/>
  <c r="E62" i="20"/>
  <c r="F62" i="20"/>
  <c r="G62" i="20"/>
  <c r="E63" i="20"/>
  <c r="F63" i="20"/>
  <c r="G63" i="20"/>
  <c r="E62" i="19"/>
  <c r="F62" i="19"/>
  <c r="G62" i="19"/>
  <c r="E63" i="19"/>
  <c r="F63" i="19"/>
  <c r="G63" i="19"/>
  <c r="E62" i="18"/>
  <c r="G62" i="18"/>
  <c r="E63" i="18"/>
  <c r="F63" i="18"/>
  <c r="G63" i="18"/>
  <c r="E62" i="17"/>
  <c r="F62" i="17"/>
  <c r="G62" i="17"/>
  <c r="E63" i="17"/>
  <c r="F63" i="17"/>
  <c r="G63" i="17"/>
  <c r="E62" i="16"/>
  <c r="G62" i="16"/>
  <c r="E63" i="16"/>
  <c r="F63" i="16"/>
  <c r="G63" i="16"/>
  <c r="E62" i="15"/>
  <c r="F62" i="15"/>
  <c r="G62" i="15"/>
  <c r="E63" i="15"/>
  <c r="F63" i="15"/>
  <c r="G63" i="15"/>
  <c r="E62" i="14"/>
  <c r="F62" i="14"/>
  <c r="G62" i="14"/>
  <c r="E63" i="14"/>
  <c r="F63" i="14"/>
  <c r="G63" i="14"/>
  <c r="E62" i="13"/>
  <c r="F62" i="13"/>
  <c r="G62" i="13"/>
  <c r="E63" i="13"/>
  <c r="F63" i="13"/>
  <c r="G63" i="13"/>
  <c r="E62" i="12"/>
  <c r="G62" i="12"/>
  <c r="E63" i="12"/>
  <c r="F63" i="12"/>
  <c r="G63" i="12"/>
  <c r="E62" i="11"/>
  <c r="G62" i="11"/>
  <c r="E63" i="11"/>
  <c r="G63" i="11"/>
  <c r="E62" i="10"/>
  <c r="G62" i="10"/>
  <c r="E63" i="10"/>
  <c r="F63" i="10"/>
  <c r="G63" i="10"/>
  <c r="E62" i="9"/>
  <c r="F62" i="9"/>
  <c r="G62" i="9"/>
  <c r="E63" i="9"/>
  <c r="F63" i="9"/>
  <c r="G63" i="9"/>
  <c r="E62" i="8"/>
  <c r="G62" i="8"/>
  <c r="E63" i="8"/>
  <c r="F63" i="8"/>
  <c r="G63" i="8"/>
  <c r="E62" i="7"/>
  <c r="G62" i="7"/>
  <c r="E63" i="7"/>
  <c r="F63" i="7"/>
  <c r="G63" i="7"/>
  <c r="E62" i="6"/>
  <c r="F62" i="6"/>
  <c r="G62" i="6"/>
  <c r="E63" i="6"/>
  <c r="F63" i="6"/>
  <c r="G63" i="6"/>
  <c r="E62" i="5"/>
  <c r="G62" i="5"/>
  <c r="E63" i="5"/>
  <c r="F63" i="5"/>
  <c r="G63" i="5"/>
  <c r="E62" i="4"/>
  <c r="G62" i="4"/>
  <c r="E63" i="4"/>
  <c r="F63" i="4"/>
  <c r="G63" i="4"/>
  <c r="E62" i="3"/>
  <c r="G62" i="3"/>
  <c r="E63" i="3"/>
  <c r="F63" i="3"/>
  <c r="G63" i="3"/>
  <c r="E62" i="2"/>
  <c r="G62" i="2"/>
  <c r="E63" i="2"/>
  <c r="G63" i="2"/>
  <c r="E62" i="1"/>
  <c r="F62" i="1"/>
  <c r="G62" i="1"/>
  <c r="E63" i="1"/>
  <c r="F63" i="1"/>
  <c r="G63" i="1"/>
  <c r="E62" i="34"/>
  <c r="F62" i="34"/>
  <c r="G62" i="34"/>
  <c r="E63" i="34"/>
  <c r="F63" i="34"/>
  <c r="G63" i="34"/>
  <c r="E62" i="33"/>
  <c r="G62" i="33"/>
  <c r="E63" i="33"/>
  <c r="G63" i="33"/>
  <c r="H222" i="34" l="1"/>
  <c r="H189" i="34"/>
  <c r="H142" i="34"/>
  <c r="H145" i="34"/>
  <c r="H62" i="34"/>
  <c r="H350" i="1"/>
  <c r="H142" i="1"/>
  <c r="H565" i="1"/>
  <c r="H350" i="2"/>
  <c r="H62" i="2"/>
  <c r="H371" i="3"/>
  <c r="H565" i="3"/>
  <c r="H222" i="3"/>
  <c r="H142" i="5"/>
  <c r="H565" i="4"/>
  <c r="H371" i="4"/>
  <c r="H222" i="4"/>
  <c r="H142" i="4"/>
  <c r="H62" i="4"/>
  <c r="H350" i="5"/>
  <c r="H189" i="5"/>
  <c r="H145" i="5"/>
  <c r="H62" i="6"/>
  <c r="H350" i="6"/>
  <c r="H371" i="7"/>
  <c r="H222" i="7"/>
  <c r="H565" i="7"/>
  <c r="H565" i="8"/>
  <c r="H222" i="8"/>
  <c r="H142" i="8"/>
  <c r="H62" i="8"/>
  <c r="H350" i="9"/>
  <c r="H189" i="9"/>
  <c r="H142" i="9"/>
  <c r="H145" i="9"/>
  <c r="H62" i="10"/>
  <c r="H350" i="10"/>
  <c r="H189" i="10"/>
  <c r="H565" i="12"/>
  <c r="H565" i="11"/>
  <c r="H371" i="11"/>
  <c r="H222" i="11"/>
  <c r="H350" i="13"/>
  <c r="H145" i="18"/>
  <c r="H222" i="14"/>
  <c r="H142" i="12"/>
  <c r="H62" i="12"/>
  <c r="H145" i="22"/>
  <c r="H189" i="13"/>
  <c r="H142" i="13"/>
  <c r="H145" i="13"/>
  <c r="H350" i="18"/>
  <c r="H350" i="14"/>
  <c r="H189" i="14"/>
  <c r="H145" i="14"/>
  <c r="H62" i="14"/>
  <c r="H565" i="15"/>
  <c r="H371" i="15"/>
  <c r="H222" i="15"/>
  <c r="H62" i="16"/>
  <c r="H145" i="26"/>
  <c r="H142" i="17"/>
  <c r="H145" i="17"/>
  <c r="H62" i="18"/>
  <c r="H142" i="18"/>
  <c r="H222" i="18"/>
  <c r="H189" i="18"/>
  <c r="H565" i="19"/>
  <c r="H371" i="19"/>
  <c r="H222" i="19"/>
  <c r="H62" i="20"/>
  <c r="H189" i="21"/>
  <c r="H145" i="21"/>
  <c r="H142" i="21"/>
  <c r="H350" i="22"/>
  <c r="H222" i="22"/>
  <c r="H142" i="22"/>
  <c r="H62" i="22"/>
  <c r="H222" i="23"/>
  <c r="H142" i="25"/>
  <c r="H565" i="23"/>
  <c r="H371" i="23"/>
  <c r="H62" i="24"/>
  <c r="H189" i="25"/>
  <c r="H145" i="25"/>
  <c r="H189" i="30"/>
  <c r="H142" i="29"/>
  <c r="H62" i="26"/>
  <c r="H350" i="26"/>
  <c r="H222" i="26"/>
  <c r="H142" i="26"/>
  <c r="H371" i="27"/>
  <c r="H565" i="27"/>
  <c r="H222" i="27"/>
  <c r="H142" i="30"/>
  <c r="H62" i="28"/>
  <c r="H189" i="29"/>
  <c r="H145" i="29"/>
  <c r="H222" i="30"/>
  <c r="H145" i="30"/>
  <c r="H350" i="30"/>
  <c r="H62" i="30"/>
  <c r="H371" i="31"/>
  <c r="H565" i="31"/>
  <c r="H222" i="31"/>
  <c r="H62" i="32"/>
  <c r="H145" i="33"/>
  <c r="H142" i="33"/>
  <c r="H189" i="33"/>
  <c r="H62" i="33"/>
  <c r="H62" i="1"/>
  <c r="H62" i="3"/>
  <c r="H62" i="5"/>
  <c r="H62" i="7"/>
  <c r="H62" i="9"/>
  <c r="H62" i="11"/>
  <c r="H62" i="13"/>
  <c r="H62" i="15"/>
  <c r="H62" i="17"/>
  <c r="H62" i="19"/>
  <c r="H62" i="21"/>
  <c r="H62" i="23"/>
  <c r="H62" i="25"/>
  <c r="H62" i="27"/>
  <c r="H62" i="29"/>
  <c r="H62" i="31"/>
  <c r="H350" i="33"/>
  <c r="H350" i="4"/>
  <c r="H350" i="8"/>
  <c r="H350" i="12"/>
  <c r="H350" i="16"/>
  <c r="H350" i="20"/>
  <c r="H350" i="24"/>
  <c r="H350" i="28"/>
  <c r="H350" i="32"/>
  <c r="H189" i="3"/>
  <c r="H189" i="7"/>
  <c r="H189" i="11"/>
  <c r="H189" i="15"/>
  <c r="H189" i="17"/>
  <c r="H189" i="19"/>
  <c r="H189" i="23"/>
  <c r="H189" i="27"/>
  <c r="H189" i="31"/>
  <c r="H222" i="1"/>
  <c r="H222" i="5"/>
  <c r="H222" i="9"/>
  <c r="H222" i="13"/>
  <c r="H222" i="17"/>
  <c r="H222" i="21"/>
  <c r="H222" i="25"/>
  <c r="H222" i="29"/>
  <c r="H222" i="33"/>
  <c r="H142" i="3"/>
  <c r="H142" i="7"/>
  <c r="H142" i="11"/>
  <c r="H142" i="15"/>
  <c r="H142" i="19"/>
  <c r="H142" i="23"/>
  <c r="H142" i="27"/>
  <c r="H142" i="31"/>
  <c r="H371" i="1"/>
  <c r="H371" i="5"/>
  <c r="H371" i="9"/>
  <c r="H371" i="13"/>
  <c r="H371" i="17"/>
  <c r="H371" i="21"/>
  <c r="H371" i="25"/>
  <c r="H371" i="29"/>
  <c r="H63" i="33"/>
  <c r="H63" i="1"/>
  <c r="H63" i="3"/>
  <c r="H63" i="5"/>
  <c r="H63" i="7"/>
  <c r="H63" i="9"/>
  <c r="H63" i="11"/>
  <c r="H63" i="13"/>
  <c r="H63" i="15"/>
  <c r="H63" i="17"/>
  <c r="H63" i="19"/>
  <c r="H63" i="21"/>
  <c r="H63" i="23"/>
  <c r="H63" i="25"/>
  <c r="H63" i="27"/>
  <c r="H63" i="29"/>
  <c r="H63" i="31"/>
  <c r="H350" i="34"/>
  <c r="H350" i="3"/>
  <c r="H350" i="7"/>
  <c r="H350" i="11"/>
  <c r="H350" i="15"/>
  <c r="H350" i="19"/>
  <c r="H350" i="23"/>
  <c r="H350" i="27"/>
  <c r="H350" i="31"/>
  <c r="H189" i="2"/>
  <c r="H189" i="6"/>
  <c r="H189" i="22"/>
  <c r="H189" i="26"/>
  <c r="H222" i="12"/>
  <c r="H222" i="16"/>
  <c r="H222" i="20"/>
  <c r="H222" i="24"/>
  <c r="H222" i="28"/>
  <c r="H222" i="32"/>
  <c r="H142" i="2"/>
  <c r="H142" i="6"/>
  <c r="H142" i="10"/>
  <c r="H142" i="14"/>
  <c r="H371" i="34"/>
  <c r="H371" i="8"/>
  <c r="H371" i="12"/>
  <c r="H371" i="16"/>
  <c r="H371" i="20"/>
  <c r="H371" i="24"/>
  <c r="H371" i="28"/>
  <c r="H371" i="32"/>
  <c r="H145" i="2"/>
  <c r="H145" i="6"/>
  <c r="H145" i="10"/>
  <c r="H565" i="16"/>
  <c r="H565" i="20"/>
  <c r="H565" i="24"/>
  <c r="H565" i="28"/>
  <c r="H565" i="32"/>
  <c r="H63" i="34"/>
  <c r="H63" i="2"/>
  <c r="H63" i="4"/>
  <c r="H63" i="6"/>
  <c r="H63" i="8"/>
  <c r="H63" i="10"/>
  <c r="H63" i="12"/>
  <c r="H63" i="14"/>
  <c r="H63" i="16"/>
  <c r="H63" i="18"/>
  <c r="H63" i="20"/>
  <c r="H63" i="22"/>
  <c r="H63" i="24"/>
  <c r="H63" i="26"/>
  <c r="H63" i="28"/>
  <c r="H63" i="30"/>
  <c r="H63" i="32"/>
  <c r="H350" i="17"/>
  <c r="H350" i="21"/>
  <c r="H350" i="25"/>
  <c r="H350" i="29"/>
  <c r="H189" i="1"/>
  <c r="H189" i="4"/>
  <c r="H189" i="8"/>
  <c r="H189" i="12"/>
  <c r="H189" i="16"/>
  <c r="H189" i="20"/>
  <c r="H189" i="24"/>
  <c r="H189" i="28"/>
  <c r="H189" i="32"/>
  <c r="H222" i="2"/>
  <c r="H222" i="6"/>
  <c r="H222" i="10"/>
  <c r="H142" i="16"/>
  <c r="H142" i="20"/>
  <c r="H142" i="24"/>
  <c r="H142" i="28"/>
  <c r="H142" i="32"/>
  <c r="H371" i="2"/>
  <c r="H371" i="6"/>
  <c r="H371" i="10"/>
  <c r="H371" i="14"/>
  <c r="H371" i="18"/>
  <c r="H371" i="22"/>
  <c r="H371" i="26"/>
  <c r="H371" i="30"/>
  <c r="H145" i="1"/>
  <c r="H145" i="4"/>
  <c r="H145" i="8"/>
  <c r="H145" i="12"/>
  <c r="H145" i="16"/>
  <c r="H145" i="20"/>
  <c r="H145" i="24"/>
  <c r="H145" i="28"/>
  <c r="H145" i="32"/>
  <c r="H565" i="2"/>
  <c r="H565" i="6"/>
  <c r="H565" i="10"/>
  <c r="H565" i="14"/>
  <c r="H565" i="18"/>
  <c r="H565" i="22"/>
  <c r="H565" i="26"/>
  <c r="H565" i="30"/>
  <c r="H371" i="33"/>
  <c r="H145" i="3"/>
  <c r="H145" i="7"/>
  <c r="H145" i="11"/>
  <c r="H145" i="15"/>
  <c r="H145" i="19"/>
  <c r="H145" i="23"/>
  <c r="H145" i="27"/>
  <c r="H145" i="31"/>
  <c r="H565" i="34"/>
  <c r="H565" i="5"/>
  <c r="H565" i="9"/>
  <c r="H565" i="13"/>
  <c r="H565" i="17"/>
  <c r="H565" i="21"/>
  <c r="H565" i="25"/>
  <c r="H565" i="29"/>
  <c r="H565" i="33"/>
  <c r="C165" i="32"/>
  <c r="C165" i="31"/>
  <c r="C165" i="30"/>
  <c r="C165" i="29"/>
  <c r="C165" i="28"/>
  <c r="C165" i="27"/>
  <c r="C165" i="26"/>
  <c r="C165" i="25"/>
  <c r="C165" i="24"/>
  <c r="C165" i="23"/>
  <c r="C165" i="22"/>
  <c r="C165" i="21"/>
  <c r="C165" i="20"/>
  <c r="C165" i="19"/>
  <c r="C165" i="18"/>
  <c r="C165" i="17"/>
  <c r="C165" i="16"/>
  <c r="C165" i="15"/>
  <c r="C165" i="14"/>
  <c r="C165" i="13"/>
  <c r="C165" i="12"/>
  <c r="C165" i="11"/>
  <c r="C165" i="10"/>
  <c r="C165" i="9"/>
  <c r="C165" i="8"/>
  <c r="C165" i="7"/>
  <c r="C165" i="6"/>
  <c r="C165" i="5"/>
  <c r="C165" i="4"/>
  <c r="C165" i="3"/>
  <c r="C165" i="2"/>
  <c r="C165" i="1"/>
  <c r="C165" i="34"/>
  <c r="C165" i="33"/>
  <c r="C73" i="32"/>
  <c r="C73" i="31"/>
  <c r="C73" i="30"/>
  <c r="C73" i="29"/>
  <c r="C73" i="28"/>
  <c r="C73" i="27"/>
  <c r="C73" i="26"/>
  <c r="C73" i="25"/>
  <c r="C73" i="24"/>
  <c r="C73" i="23"/>
  <c r="C73" i="22"/>
  <c r="C73" i="21"/>
  <c r="C73" i="20"/>
  <c r="C73" i="19"/>
  <c r="C73" i="18"/>
  <c r="C73" i="17"/>
  <c r="C73" i="16"/>
  <c r="C73" i="15"/>
  <c r="C73" i="14"/>
  <c r="C73" i="13"/>
  <c r="C73" i="12"/>
  <c r="C73" i="11"/>
  <c r="C73" i="10"/>
  <c r="C73" i="9"/>
  <c r="C73" i="8"/>
  <c r="C73" i="7"/>
  <c r="C73" i="6"/>
  <c r="C73" i="5"/>
  <c r="C73" i="4"/>
  <c r="C73" i="3"/>
  <c r="C73" i="2"/>
  <c r="C73" i="1"/>
  <c r="C73" i="34"/>
  <c r="C73" i="33"/>
  <c r="E19" i="10" l="1"/>
  <c r="E19" i="29"/>
  <c r="D165" i="33" l="1"/>
  <c r="D73" i="33"/>
  <c r="F142" i="33" s="1"/>
  <c r="D165" i="34"/>
  <c r="F200" i="34" s="1"/>
  <c r="D73" i="34"/>
  <c r="D165" i="1"/>
  <c r="D73" i="1"/>
  <c r="F132" i="1" s="1"/>
  <c r="D165" i="2"/>
  <c r="D73" i="2"/>
  <c r="F159" i="2" s="1"/>
  <c r="D165" i="3"/>
  <c r="F189" i="3" s="1"/>
  <c r="D73" i="3"/>
  <c r="D165" i="4"/>
  <c r="D73" i="4"/>
  <c r="F80" i="4" s="1"/>
  <c r="D165" i="5"/>
  <c r="F189" i="5" s="1"/>
  <c r="D73" i="5"/>
  <c r="D165" i="6"/>
  <c r="F189" i="6" s="1"/>
  <c r="D73" i="6"/>
  <c r="F156" i="6" s="1"/>
  <c r="D165" i="7"/>
  <c r="D73" i="7"/>
  <c r="F157" i="7" s="1"/>
  <c r="D165" i="8"/>
  <c r="F277" i="8" s="1"/>
  <c r="D73" i="8"/>
  <c r="D165" i="9"/>
  <c r="D73" i="9"/>
  <c r="D165" i="10"/>
  <c r="F327" i="10" s="1"/>
  <c r="D73" i="10"/>
  <c r="D165" i="11"/>
  <c r="D73" i="11"/>
  <c r="F95" i="11" s="1"/>
  <c r="D165" i="12"/>
  <c r="F278" i="12" s="1"/>
  <c r="D73" i="12"/>
  <c r="F95" i="12" s="1"/>
  <c r="D165" i="13"/>
  <c r="D73" i="13"/>
  <c r="D165" i="14"/>
  <c r="F282" i="14" s="1"/>
  <c r="D73" i="14"/>
  <c r="G25" i="14"/>
  <c r="F405" i="15"/>
  <c r="F423" i="15"/>
  <c r="G506" i="15"/>
  <c r="G200" i="15"/>
  <c r="G245" i="15"/>
  <c r="F261" i="15"/>
  <c r="G277" i="15"/>
  <c r="F282" i="15"/>
  <c r="G312" i="15"/>
  <c r="G326" i="15"/>
  <c r="D165" i="15"/>
  <c r="F200" i="15" s="1"/>
  <c r="G105" i="15"/>
  <c r="G133" i="15"/>
  <c r="F158" i="15"/>
  <c r="F159" i="15"/>
  <c r="D73" i="15"/>
  <c r="F81" i="15" s="1"/>
  <c r="G26" i="15"/>
  <c r="G403" i="16"/>
  <c r="G404" i="16"/>
  <c r="G405" i="16"/>
  <c r="F419" i="16"/>
  <c r="G422" i="16"/>
  <c r="F423" i="16"/>
  <c r="F424" i="16"/>
  <c r="G506" i="16"/>
  <c r="G179" i="16"/>
  <c r="G180" i="16"/>
  <c r="G184" i="16"/>
  <c r="G200" i="16"/>
  <c r="G245" i="16"/>
  <c r="G246" i="16"/>
  <c r="G253" i="16"/>
  <c r="F254" i="16"/>
  <c r="G258" i="16"/>
  <c r="F260" i="16"/>
  <c r="F261" i="16"/>
  <c r="F262" i="16"/>
  <c r="G278" i="16"/>
  <c r="F281" i="16"/>
  <c r="G288" i="16"/>
  <c r="G326" i="16"/>
  <c r="G327" i="16"/>
  <c r="D165" i="16"/>
  <c r="F282" i="16" s="1"/>
  <c r="G80" i="16"/>
  <c r="G81" i="16"/>
  <c r="G88" i="16"/>
  <c r="G94" i="16"/>
  <c r="G132" i="16"/>
  <c r="G158" i="16"/>
  <c r="D73" i="16"/>
  <c r="F157" i="16" s="1"/>
  <c r="G27" i="16"/>
  <c r="G564" i="17"/>
  <c r="G405" i="17"/>
  <c r="F419" i="17"/>
  <c r="G420" i="17"/>
  <c r="F423" i="17"/>
  <c r="G424" i="17"/>
  <c r="G180" i="17"/>
  <c r="G184" i="17"/>
  <c r="G185" i="17"/>
  <c r="G192" i="17"/>
  <c r="G200" i="17"/>
  <c r="F209" i="17"/>
  <c r="G245" i="17"/>
  <c r="G254" i="17"/>
  <c r="G258" i="17"/>
  <c r="G259" i="17"/>
  <c r="G260" i="17"/>
  <c r="F261" i="17"/>
  <c r="G262" i="17"/>
  <c r="G263" i="17"/>
  <c r="G281" i="17"/>
  <c r="F282" i="17"/>
  <c r="G283" i="17"/>
  <c r="G325" i="17"/>
  <c r="G326" i="17"/>
  <c r="G327" i="17"/>
  <c r="D165" i="17"/>
  <c r="G76" i="17"/>
  <c r="G80" i="17"/>
  <c r="G88" i="17"/>
  <c r="G132" i="17"/>
  <c r="G156" i="17"/>
  <c r="G158" i="17"/>
  <c r="G159" i="17"/>
  <c r="D73" i="17"/>
  <c r="F81" i="17" s="1"/>
  <c r="G564" i="18"/>
  <c r="G403" i="18"/>
  <c r="G404" i="18"/>
  <c r="G405" i="18"/>
  <c r="G411" i="18"/>
  <c r="F419" i="18"/>
  <c r="G422" i="18"/>
  <c r="F423" i="18"/>
  <c r="G506" i="18"/>
  <c r="G179" i="18"/>
  <c r="G180" i="18"/>
  <c r="G184" i="18"/>
  <c r="G192" i="18"/>
  <c r="G200" i="18"/>
  <c r="F209" i="18"/>
  <c r="G245" i="18"/>
  <c r="G246" i="18"/>
  <c r="F253" i="18"/>
  <c r="G254" i="18"/>
  <c r="G258" i="18"/>
  <c r="G259" i="18"/>
  <c r="G260" i="18"/>
  <c r="G261" i="18"/>
  <c r="G262" i="18"/>
  <c r="G263" i="18"/>
  <c r="G269" i="18"/>
  <c r="G281" i="18"/>
  <c r="F282" i="18"/>
  <c r="G283" i="18"/>
  <c r="G288" i="18"/>
  <c r="G312" i="18"/>
  <c r="G325" i="18"/>
  <c r="G327" i="18"/>
  <c r="D165" i="18"/>
  <c r="G76" i="18"/>
  <c r="G77" i="18"/>
  <c r="G80" i="18"/>
  <c r="G81" i="18"/>
  <c r="G88" i="18"/>
  <c r="G94" i="18"/>
  <c r="G95" i="18"/>
  <c r="G132" i="18"/>
  <c r="G133" i="18"/>
  <c r="G156" i="18"/>
  <c r="G157" i="18"/>
  <c r="G158" i="18"/>
  <c r="D73" i="18"/>
  <c r="G25" i="18"/>
  <c r="G26" i="18"/>
  <c r="G27" i="18"/>
  <c r="G564" i="19"/>
  <c r="G404" i="19"/>
  <c r="F405" i="19"/>
  <c r="G411" i="19"/>
  <c r="F419" i="19"/>
  <c r="G422" i="19"/>
  <c r="F423" i="19"/>
  <c r="G424" i="19"/>
  <c r="G506" i="19"/>
  <c r="G533" i="19"/>
  <c r="G179" i="19"/>
  <c r="G180" i="19"/>
  <c r="G192" i="19"/>
  <c r="G200" i="19"/>
  <c r="F209" i="19"/>
  <c r="G253" i="19"/>
  <c r="G254" i="19"/>
  <c r="G258" i="19"/>
  <c r="G259" i="19"/>
  <c r="G260" i="19"/>
  <c r="G261" i="19"/>
  <c r="G262" i="19"/>
  <c r="G263" i="19"/>
  <c r="G278" i="19"/>
  <c r="G281" i="19"/>
  <c r="F282" i="19"/>
  <c r="D165" i="19"/>
  <c r="F192" i="19" s="1"/>
  <c r="G76" i="19"/>
  <c r="G77" i="19"/>
  <c r="G80" i="19"/>
  <c r="G88" i="19"/>
  <c r="G95" i="19"/>
  <c r="G133" i="19"/>
  <c r="G157" i="19"/>
  <c r="G158" i="19"/>
  <c r="G159" i="19"/>
  <c r="D73" i="19"/>
  <c r="F105" i="19" s="1"/>
  <c r="G25" i="19"/>
  <c r="G26" i="19"/>
  <c r="G27" i="19"/>
  <c r="G564" i="20"/>
  <c r="G388" i="20"/>
  <c r="G404" i="20"/>
  <c r="F405" i="20"/>
  <c r="G411" i="20"/>
  <c r="F419" i="20"/>
  <c r="G422" i="20"/>
  <c r="G423" i="20"/>
  <c r="G424" i="20"/>
  <c r="G506" i="20"/>
  <c r="G533" i="20"/>
  <c r="G180" i="20"/>
  <c r="G192" i="20"/>
  <c r="G200" i="20"/>
  <c r="F209" i="20"/>
  <c r="F253" i="20"/>
  <c r="F254" i="20"/>
  <c r="G259" i="20"/>
  <c r="F261" i="20"/>
  <c r="G262" i="20"/>
  <c r="G263" i="20"/>
  <c r="G277" i="20"/>
  <c r="G278" i="20"/>
  <c r="F281" i="20"/>
  <c r="F282" i="20"/>
  <c r="G288" i="20"/>
  <c r="G312" i="20"/>
  <c r="G326" i="20"/>
  <c r="G327" i="20"/>
  <c r="D165" i="20"/>
  <c r="G80" i="20"/>
  <c r="G88" i="20"/>
  <c r="G94" i="20"/>
  <c r="G95" i="20"/>
  <c r="G133" i="20"/>
  <c r="G156" i="20"/>
  <c r="G157" i="20"/>
  <c r="G158" i="20"/>
  <c r="G159" i="20"/>
  <c r="D73" i="20"/>
  <c r="F77" i="20" s="1"/>
  <c r="G26" i="20"/>
  <c r="G564" i="21"/>
  <c r="G388" i="21"/>
  <c r="G403" i="21"/>
  <c r="G404" i="21"/>
  <c r="G405" i="21"/>
  <c r="G411" i="21"/>
  <c r="F419" i="21"/>
  <c r="G420" i="21"/>
  <c r="G422" i="21"/>
  <c r="F423" i="21"/>
  <c r="F424" i="21"/>
  <c r="G506" i="21"/>
  <c r="G533" i="21"/>
  <c r="G179" i="21"/>
  <c r="G180" i="21"/>
  <c r="G184" i="21"/>
  <c r="G192" i="21"/>
  <c r="G200" i="21"/>
  <c r="F209" i="21"/>
  <c r="G245" i="21"/>
  <c r="F253" i="21"/>
  <c r="G254" i="21"/>
  <c r="G258" i="21"/>
  <c r="G259" i="21"/>
  <c r="G260" i="21"/>
  <c r="F261" i="21"/>
  <c r="F262" i="21"/>
  <c r="G263" i="21"/>
  <c r="G277" i="21"/>
  <c r="G278" i="21"/>
  <c r="F281" i="21"/>
  <c r="G282" i="21"/>
  <c r="G283" i="21"/>
  <c r="G288" i="21"/>
  <c r="G312" i="21"/>
  <c r="D165" i="21"/>
  <c r="G76" i="21"/>
  <c r="G77" i="21"/>
  <c r="G80" i="21"/>
  <c r="G81" i="21"/>
  <c r="G88" i="21"/>
  <c r="G94" i="21"/>
  <c r="G95" i="21"/>
  <c r="G105" i="21"/>
  <c r="G132" i="21"/>
  <c r="G133" i="21"/>
  <c r="G156" i="21"/>
  <c r="G157" i="21"/>
  <c r="F158" i="21"/>
  <c r="G159" i="21"/>
  <c r="D73" i="21"/>
  <c r="G25" i="21"/>
  <c r="G26" i="21"/>
  <c r="G27" i="21"/>
  <c r="G564" i="22"/>
  <c r="G388" i="22"/>
  <c r="G403" i="22"/>
  <c r="F405" i="22"/>
  <c r="G422" i="22"/>
  <c r="F423" i="22"/>
  <c r="F424" i="22"/>
  <c r="G506" i="22"/>
  <c r="G533" i="22"/>
  <c r="G179" i="22"/>
  <c r="G180" i="22"/>
  <c r="G184" i="22"/>
  <c r="G192" i="22"/>
  <c r="G200" i="22"/>
  <c r="F209" i="22"/>
  <c r="G245" i="22"/>
  <c r="G246" i="22"/>
  <c r="F253" i="22"/>
  <c r="G254" i="22"/>
  <c r="G258" i="22"/>
  <c r="G259" i="22"/>
  <c r="G260" i="22"/>
  <c r="F261" i="22"/>
  <c r="F262" i="22"/>
  <c r="G263" i="22"/>
  <c r="G277" i="22"/>
  <c r="F281" i="22"/>
  <c r="G282" i="22"/>
  <c r="G283" i="22"/>
  <c r="G312" i="22"/>
  <c r="G325" i="22"/>
  <c r="D165" i="22"/>
  <c r="G76" i="22"/>
  <c r="G77" i="22"/>
  <c r="G80" i="22"/>
  <c r="G81" i="22"/>
  <c r="G88" i="22"/>
  <c r="G94" i="22"/>
  <c r="G95" i="22"/>
  <c r="G105" i="22"/>
  <c r="G132" i="22"/>
  <c r="G133" i="22"/>
  <c r="G156" i="22"/>
  <c r="G157" i="22"/>
  <c r="G158" i="22"/>
  <c r="F159" i="22"/>
  <c r="D73" i="22"/>
  <c r="G25" i="22"/>
  <c r="G26" i="22"/>
  <c r="G27" i="22"/>
  <c r="G564" i="23"/>
  <c r="G388" i="23"/>
  <c r="G403" i="23"/>
  <c r="G404" i="23"/>
  <c r="F419" i="23"/>
  <c r="G423" i="23"/>
  <c r="G424" i="23"/>
  <c r="G506" i="23"/>
  <c r="G533" i="23"/>
  <c r="G179" i="23"/>
  <c r="G180" i="23"/>
  <c r="G184" i="23"/>
  <c r="G185" i="23"/>
  <c r="G192" i="23"/>
  <c r="G200" i="23"/>
  <c r="F209" i="23"/>
  <c r="G245" i="23"/>
  <c r="G246" i="23"/>
  <c r="F253" i="23"/>
  <c r="F254" i="23"/>
  <c r="G258" i="23"/>
  <c r="G259" i="23"/>
  <c r="G260" i="23"/>
  <c r="G261" i="23"/>
  <c r="G262" i="23"/>
  <c r="G263" i="23"/>
  <c r="G269" i="23"/>
  <c r="G277" i="23"/>
  <c r="F281" i="23"/>
  <c r="F282" i="23"/>
  <c r="G288" i="23"/>
  <c r="G325" i="23"/>
  <c r="D165" i="23"/>
  <c r="F189" i="23" s="1"/>
  <c r="G77" i="23"/>
  <c r="G80" i="23"/>
  <c r="G81" i="23"/>
  <c r="G88" i="23"/>
  <c r="G94" i="23"/>
  <c r="G95" i="23"/>
  <c r="G105" i="23"/>
  <c r="G132" i="23"/>
  <c r="G133" i="23"/>
  <c r="G156" i="23"/>
  <c r="G157" i="23"/>
  <c r="F158" i="23"/>
  <c r="G159" i="23"/>
  <c r="D73" i="23"/>
  <c r="F76" i="23" s="1"/>
  <c r="G26" i="23"/>
  <c r="G27" i="23"/>
  <c r="G564" i="24"/>
  <c r="G388" i="24"/>
  <c r="G404" i="24"/>
  <c r="G405" i="24"/>
  <c r="F419" i="24"/>
  <c r="G420" i="24"/>
  <c r="G422" i="24"/>
  <c r="F423" i="24"/>
  <c r="F424" i="24"/>
  <c r="G506" i="24"/>
  <c r="G533" i="24"/>
  <c r="G180" i="24"/>
  <c r="G184" i="24"/>
  <c r="G192" i="24"/>
  <c r="G209" i="24"/>
  <c r="F253" i="24"/>
  <c r="F254" i="24"/>
  <c r="G258" i="24"/>
  <c r="G259" i="24"/>
  <c r="F260" i="24"/>
  <c r="G261" i="24"/>
  <c r="G262" i="24"/>
  <c r="G263" i="24"/>
  <c r="G269" i="24"/>
  <c r="F281" i="24"/>
  <c r="F282" i="24"/>
  <c r="G288" i="24"/>
  <c r="G312" i="24"/>
  <c r="G326" i="24"/>
  <c r="G327" i="24"/>
  <c r="D165" i="24"/>
  <c r="G77" i="24"/>
  <c r="G80" i="24"/>
  <c r="G94" i="24"/>
  <c r="G95" i="24"/>
  <c r="G105" i="24"/>
  <c r="G133" i="24"/>
  <c r="G156" i="24"/>
  <c r="F158" i="24"/>
  <c r="F159" i="24"/>
  <c r="D73" i="24"/>
  <c r="F76" i="24" s="1"/>
  <c r="G25" i="24"/>
  <c r="G26" i="24"/>
  <c r="G27" i="24"/>
  <c r="G564" i="25"/>
  <c r="G388" i="25"/>
  <c r="G403" i="25"/>
  <c r="G404" i="25"/>
  <c r="G405" i="25"/>
  <c r="G411" i="25"/>
  <c r="G419" i="25"/>
  <c r="G422" i="25"/>
  <c r="G423" i="25"/>
  <c r="G424" i="25"/>
  <c r="G506" i="25"/>
  <c r="G533" i="25"/>
  <c r="G179" i="25"/>
  <c r="G180" i="25"/>
  <c r="G192" i="25"/>
  <c r="G209" i="25"/>
  <c r="G245" i="25"/>
  <c r="G253" i="25"/>
  <c r="F254" i="25"/>
  <c r="G258" i="25"/>
  <c r="F260" i="25"/>
  <c r="F261" i="25"/>
  <c r="F262" i="25"/>
  <c r="G263" i="25"/>
  <c r="G269" i="25"/>
  <c r="G281" i="25"/>
  <c r="G282" i="25"/>
  <c r="G283" i="25"/>
  <c r="G288" i="25"/>
  <c r="G312" i="25"/>
  <c r="D165" i="25"/>
  <c r="G76" i="25"/>
  <c r="G77" i="25"/>
  <c r="G80" i="25"/>
  <c r="G81" i="25"/>
  <c r="G88" i="25"/>
  <c r="G94" i="25"/>
  <c r="G105" i="25"/>
  <c r="G132" i="25"/>
  <c r="G133" i="25"/>
  <c r="G156" i="25"/>
  <c r="G157" i="25"/>
  <c r="G158" i="25"/>
  <c r="F159" i="25"/>
  <c r="D73" i="25"/>
  <c r="F95" i="25" s="1"/>
  <c r="G26" i="25"/>
  <c r="G27" i="25"/>
  <c r="G564" i="26"/>
  <c r="G403" i="26"/>
  <c r="F405" i="26"/>
  <c r="G411" i="26"/>
  <c r="F419" i="26"/>
  <c r="G422" i="26"/>
  <c r="F423" i="26"/>
  <c r="G506" i="26"/>
  <c r="G533" i="26"/>
  <c r="G179" i="26"/>
  <c r="G180" i="26"/>
  <c r="G184" i="26"/>
  <c r="G185" i="26"/>
  <c r="G192" i="26"/>
  <c r="G200" i="26"/>
  <c r="G209" i="26"/>
  <c r="G245" i="26"/>
  <c r="G246" i="26"/>
  <c r="G253" i="26"/>
  <c r="G254" i="26"/>
  <c r="G258" i="26"/>
  <c r="G259" i="26"/>
  <c r="F261" i="26"/>
  <c r="G262" i="26"/>
  <c r="G263" i="26"/>
  <c r="G281" i="26"/>
  <c r="G282" i="26"/>
  <c r="G283" i="26"/>
  <c r="G312" i="26"/>
  <c r="G325" i="26"/>
  <c r="G327" i="26"/>
  <c r="D165" i="26"/>
  <c r="G76" i="26"/>
  <c r="G77" i="26"/>
  <c r="G80" i="26"/>
  <c r="G81" i="26"/>
  <c r="G88" i="26"/>
  <c r="G94" i="26"/>
  <c r="G105" i="26"/>
  <c r="G132" i="26"/>
  <c r="G133" i="26"/>
  <c r="G156" i="26"/>
  <c r="G157" i="26"/>
  <c r="G158" i="26"/>
  <c r="F159" i="26"/>
  <c r="D73" i="26"/>
  <c r="F95" i="26" s="1"/>
  <c r="G26" i="26"/>
  <c r="G27" i="26"/>
  <c r="G564" i="27"/>
  <c r="G388" i="27"/>
  <c r="G403" i="27"/>
  <c r="G404" i="27"/>
  <c r="G411" i="27"/>
  <c r="G422" i="27"/>
  <c r="G423" i="27"/>
  <c r="G506" i="27"/>
  <c r="G533" i="27"/>
  <c r="G180" i="27"/>
  <c r="G184" i="27"/>
  <c r="G192" i="27"/>
  <c r="G200" i="27"/>
  <c r="G209" i="27"/>
  <c r="G245" i="27"/>
  <c r="G253" i="27"/>
  <c r="G254" i="27"/>
  <c r="G258" i="27"/>
  <c r="G259" i="27"/>
  <c r="G260" i="27"/>
  <c r="G261" i="27"/>
  <c r="G262" i="27"/>
  <c r="G263" i="27"/>
  <c r="G278" i="27"/>
  <c r="G281" i="27"/>
  <c r="G282" i="27"/>
  <c r="G283" i="27"/>
  <c r="G312" i="27"/>
  <c r="G325" i="27"/>
  <c r="D165" i="27"/>
  <c r="G76" i="27"/>
  <c r="G77" i="27"/>
  <c r="G80" i="27"/>
  <c r="G81" i="27"/>
  <c r="G88" i="27"/>
  <c r="G94" i="27"/>
  <c r="G95" i="27"/>
  <c r="G105" i="27"/>
  <c r="G132" i="27"/>
  <c r="G133" i="27"/>
  <c r="G156" i="27"/>
  <c r="G157" i="27"/>
  <c r="F158" i="27"/>
  <c r="G159" i="27"/>
  <c r="D73" i="27"/>
  <c r="G27" i="27"/>
  <c r="G564" i="28"/>
  <c r="G388" i="28"/>
  <c r="G403" i="28"/>
  <c r="G404" i="28"/>
  <c r="G405" i="28"/>
  <c r="G422" i="28"/>
  <c r="F423" i="28"/>
  <c r="G424" i="28"/>
  <c r="G506" i="28"/>
  <c r="G533" i="28"/>
  <c r="G179" i="28"/>
  <c r="G180" i="28"/>
  <c r="G184" i="28"/>
  <c r="G185" i="28"/>
  <c r="G192" i="28"/>
  <c r="G200" i="28"/>
  <c r="G245" i="28"/>
  <c r="G246" i="28"/>
  <c r="G254" i="28"/>
  <c r="G258" i="28"/>
  <c r="G259" i="28"/>
  <c r="G260" i="28"/>
  <c r="F261" i="28"/>
  <c r="G262" i="28"/>
  <c r="G263" i="28"/>
  <c r="G269" i="28"/>
  <c r="G277" i="28"/>
  <c r="G281" i="28"/>
  <c r="G282" i="28"/>
  <c r="G283" i="28"/>
  <c r="G312" i="28"/>
  <c r="G325" i="28"/>
  <c r="G326" i="28"/>
  <c r="G327" i="28"/>
  <c r="D165" i="28"/>
  <c r="G76" i="28"/>
  <c r="G77" i="28"/>
  <c r="G80" i="28"/>
  <c r="G81" i="28"/>
  <c r="G88" i="28"/>
  <c r="G94" i="28"/>
  <c r="G95" i="28"/>
  <c r="G105" i="28"/>
  <c r="G132" i="28"/>
  <c r="G133" i="28"/>
  <c r="G156" i="28"/>
  <c r="G157" i="28"/>
  <c r="F159" i="28"/>
  <c r="D73" i="28"/>
  <c r="F142" i="28" s="1"/>
  <c r="G25" i="28"/>
  <c r="G26" i="28"/>
  <c r="G27" i="28"/>
  <c r="G564" i="29"/>
  <c r="G403" i="29"/>
  <c r="G404" i="29"/>
  <c r="F405" i="29"/>
  <c r="G411" i="29"/>
  <c r="F419" i="29"/>
  <c r="G422" i="29"/>
  <c r="F423" i="29"/>
  <c r="F424" i="29"/>
  <c r="G506" i="29"/>
  <c r="G179" i="29"/>
  <c r="G180" i="29"/>
  <c r="G184" i="29"/>
  <c r="G185" i="29"/>
  <c r="G192" i="29"/>
  <c r="G200" i="29"/>
  <c r="F209" i="29"/>
  <c r="G245" i="29"/>
  <c r="G246" i="29"/>
  <c r="G253" i="29"/>
  <c r="F254" i="29"/>
  <c r="G258" i="29"/>
  <c r="G259" i="29"/>
  <c r="G260" i="29"/>
  <c r="F261" i="29"/>
  <c r="G262" i="29"/>
  <c r="G263" i="29"/>
  <c r="G278" i="29"/>
  <c r="F281" i="29"/>
  <c r="G283" i="29"/>
  <c r="G288" i="29"/>
  <c r="G312" i="29"/>
  <c r="G325" i="29"/>
  <c r="G326" i="29"/>
  <c r="G327" i="29"/>
  <c r="D165" i="29"/>
  <c r="F189" i="29" s="1"/>
  <c r="G76" i="29"/>
  <c r="G77" i="29"/>
  <c r="G80" i="29"/>
  <c r="G88" i="29"/>
  <c r="G94" i="29"/>
  <c r="G95" i="29"/>
  <c r="G105" i="29"/>
  <c r="G132" i="29"/>
  <c r="G133" i="29"/>
  <c r="G156" i="29"/>
  <c r="G158" i="29"/>
  <c r="G159" i="29"/>
  <c r="D73" i="29"/>
  <c r="F157" i="29" s="1"/>
  <c r="G25" i="29"/>
  <c r="G26" i="29"/>
  <c r="G27" i="29"/>
  <c r="G564" i="30"/>
  <c r="G388" i="30"/>
  <c r="G404" i="30"/>
  <c r="F405" i="30"/>
  <c r="G411" i="30"/>
  <c r="G419" i="30"/>
  <c r="G422" i="30"/>
  <c r="F423" i="30"/>
  <c r="F424" i="30"/>
  <c r="G506" i="30"/>
  <c r="G533" i="30"/>
  <c r="G179" i="30"/>
  <c r="G180" i="30"/>
  <c r="G184" i="30"/>
  <c r="G185" i="30"/>
  <c r="G192" i="30"/>
  <c r="F209" i="30"/>
  <c r="G245" i="30"/>
  <c r="G246" i="30"/>
  <c r="G253" i="30"/>
  <c r="G254" i="30"/>
  <c r="G258" i="30"/>
  <c r="F259" i="30"/>
  <c r="F260" i="30"/>
  <c r="G261" i="30"/>
  <c r="F262" i="30"/>
  <c r="G269" i="30"/>
  <c r="G277" i="30"/>
  <c r="G278" i="30"/>
  <c r="F281" i="30"/>
  <c r="G282" i="30"/>
  <c r="G288" i="30"/>
  <c r="G325" i="30"/>
  <c r="G326" i="30"/>
  <c r="G327" i="30"/>
  <c r="D165" i="30"/>
  <c r="G76" i="30"/>
  <c r="G81" i="30"/>
  <c r="G88" i="30"/>
  <c r="G95" i="30"/>
  <c r="G132" i="30"/>
  <c r="G133" i="30"/>
  <c r="G156" i="30"/>
  <c r="G157" i="30"/>
  <c r="G158" i="30"/>
  <c r="G159" i="30"/>
  <c r="D73" i="30"/>
  <c r="F80" i="30" s="1"/>
  <c r="G25" i="30"/>
  <c r="G27" i="30"/>
  <c r="G564" i="31"/>
  <c r="G403" i="31"/>
  <c r="G404" i="31"/>
  <c r="F405" i="31"/>
  <c r="G411" i="31"/>
  <c r="G419" i="31"/>
  <c r="G420" i="31"/>
  <c r="G422" i="31"/>
  <c r="F423" i="31"/>
  <c r="F424" i="31"/>
  <c r="G506" i="31"/>
  <c r="G533" i="31"/>
  <c r="G179" i="31"/>
  <c r="G180" i="31"/>
  <c r="G184" i="31"/>
  <c r="G192" i="31"/>
  <c r="G200" i="31"/>
  <c r="F209" i="31"/>
  <c r="G245" i="31"/>
  <c r="G246" i="31"/>
  <c r="F253" i="31"/>
  <c r="G254" i="31"/>
  <c r="G258" i="31"/>
  <c r="G259" i="31"/>
  <c r="G260" i="31"/>
  <c r="G261" i="31"/>
  <c r="G262" i="31"/>
  <c r="G263" i="31"/>
  <c r="G269" i="31"/>
  <c r="G277" i="31"/>
  <c r="G278" i="31"/>
  <c r="F281" i="31"/>
  <c r="G282" i="31"/>
  <c r="G283" i="31"/>
  <c r="G288" i="31"/>
  <c r="G312" i="31"/>
  <c r="G325" i="31"/>
  <c r="G326" i="31"/>
  <c r="G327" i="31"/>
  <c r="D165" i="31"/>
  <c r="F189" i="31" s="1"/>
  <c r="G76" i="31"/>
  <c r="G77" i="31"/>
  <c r="G80" i="31"/>
  <c r="G81" i="31"/>
  <c r="G88" i="31"/>
  <c r="G94" i="31"/>
  <c r="G95" i="31"/>
  <c r="G105" i="31"/>
  <c r="G132" i="31"/>
  <c r="G133" i="31"/>
  <c r="G156" i="31"/>
  <c r="G157" i="31"/>
  <c r="G158" i="31"/>
  <c r="F159" i="31"/>
  <c r="D73" i="31"/>
  <c r="G25" i="31"/>
  <c r="G26" i="31"/>
  <c r="G27" i="31"/>
  <c r="G564" i="32"/>
  <c r="G403" i="32"/>
  <c r="G404" i="32"/>
  <c r="G405" i="32"/>
  <c r="G419" i="32"/>
  <c r="G422" i="32"/>
  <c r="G423" i="32"/>
  <c r="F424" i="32"/>
  <c r="G533" i="32"/>
  <c r="G179" i="32"/>
  <c r="G180" i="32"/>
  <c r="G185" i="32"/>
  <c r="G192" i="32"/>
  <c r="G200" i="32"/>
  <c r="G209" i="32"/>
  <c r="F253" i="32"/>
  <c r="F254" i="32"/>
  <c r="G258" i="32"/>
  <c r="F259" i="32"/>
  <c r="F261" i="32"/>
  <c r="G262" i="32"/>
  <c r="G263" i="32"/>
  <c r="G269" i="32"/>
  <c r="G278" i="32"/>
  <c r="G281" i="32"/>
  <c r="G282" i="32"/>
  <c r="G312" i="32"/>
  <c r="G326" i="32"/>
  <c r="D165" i="32"/>
  <c r="F260" i="32" s="1"/>
  <c r="G77" i="32"/>
  <c r="G88" i="32"/>
  <c r="G94" i="32"/>
  <c r="G105" i="32"/>
  <c r="G132" i="32"/>
  <c r="G156" i="32"/>
  <c r="G158" i="32"/>
  <c r="F159" i="32"/>
  <c r="D73" i="32"/>
  <c r="F80" i="32" s="1"/>
  <c r="G27" i="32"/>
  <c r="G185" i="33"/>
  <c r="G209" i="33"/>
  <c r="G246" i="33"/>
  <c r="G254" i="33"/>
  <c r="G260" i="33"/>
  <c r="G269" i="33"/>
  <c r="G278" i="33"/>
  <c r="G281" i="33"/>
  <c r="G282" i="33"/>
  <c r="G312" i="33"/>
  <c r="G327" i="33"/>
  <c r="G76" i="33"/>
  <c r="G88" i="33"/>
  <c r="G94" i="33"/>
  <c r="G133" i="33"/>
  <c r="G156" i="33"/>
  <c r="G157" i="33"/>
  <c r="G27" i="33"/>
  <c r="E506" i="32"/>
  <c r="E506" i="30"/>
  <c r="E506" i="24"/>
  <c r="E506" i="23"/>
  <c r="E506" i="22"/>
  <c r="E506" i="20"/>
  <c r="E506" i="17"/>
  <c r="G506" i="17"/>
  <c r="E506" i="15"/>
  <c r="E506" i="14"/>
  <c r="G506" i="14"/>
  <c r="G506" i="13"/>
  <c r="G506" i="12"/>
  <c r="E506" i="11"/>
  <c r="G506" i="11"/>
  <c r="G506" i="10"/>
  <c r="E506" i="9"/>
  <c r="G506" i="9"/>
  <c r="E506" i="8"/>
  <c r="G506" i="8"/>
  <c r="G506" i="7"/>
  <c r="E506" i="6"/>
  <c r="G506" i="6"/>
  <c r="G506" i="5"/>
  <c r="E506" i="4"/>
  <c r="G506" i="4"/>
  <c r="G506" i="3"/>
  <c r="G506" i="2"/>
  <c r="E506" i="1"/>
  <c r="G506" i="1"/>
  <c r="E506" i="34"/>
  <c r="G506" i="34"/>
  <c r="G506" i="33"/>
  <c r="G325" i="33"/>
  <c r="G326" i="33"/>
  <c r="E325" i="32"/>
  <c r="E326" i="32"/>
  <c r="E327" i="32"/>
  <c r="E325" i="30"/>
  <c r="E326" i="30"/>
  <c r="E327" i="30"/>
  <c r="E326" i="29"/>
  <c r="E327" i="29"/>
  <c r="E326" i="27"/>
  <c r="E327" i="27"/>
  <c r="E325" i="26"/>
  <c r="E326" i="26"/>
  <c r="E327" i="26"/>
  <c r="E325" i="25"/>
  <c r="E326" i="25"/>
  <c r="E327" i="25"/>
  <c r="E325" i="24"/>
  <c r="E326" i="24"/>
  <c r="E327" i="24"/>
  <c r="E325" i="23"/>
  <c r="E326" i="23"/>
  <c r="E327" i="23"/>
  <c r="E325" i="22"/>
  <c r="E326" i="22"/>
  <c r="E327" i="22"/>
  <c r="E325" i="21"/>
  <c r="E326" i="21"/>
  <c r="E327" i="21"/>
  <c r="E325" i="20"/>
  <c r="E326" i="20"/>
  <c r="E327" i="20"/>
  <c r="E325" i="19"/>
  <c r="E326" i="19"/>
  <c r="E327" i="19"/>
  <c r="E326" i="18"/>
  <c r="G326" i="18"/>
  <c r="E327" i="18"/>
  <c r="E325" i="17"/>
  <c r="E326" i="17"/>
  <c r="E327" i="17"/>
  <c r="E325" i="16"/>
  <c r="F325" i="16"/>
  <c r="G325" i="16"/>
  <c r="E326" i="16"/>
  <c r="E327" i="16"/>
  <c r="F327" i="16"/>
  <c r="E325" i="15"/>
  <c r="F325" i="15"/>
  <c r="G325" i="15"/>
  <c r="E326" i="15"/>
  <c r="F326" i="15"/>
  <c r="E327" i="15"/>
  <c r="G327" i="15"/>
  <c r="E325" i="14"/>
  <c r="G325" i="14"/>
  <c r="E326" i="14"/>
  <c r="G326" i="14"/>
  <c r="E327" i="14"/>
  <c r="F327" i="14"/>
  <c r="G327" i="14"/>
  <c r="E325" i="13"/>
  <c r="F325" i="13"/>
  <c r="G325" i="13"/>
  <c r="E326" i="13"/>
  <c r="F326" i="13"/>
  <c r="G326" i="13"/>
  <c r="E327" i="13"/>
  <c r="G327" i="13"/>
  <c r="E325" i="12"/>
  <c r="G325" i="12"/>
  <c r="E326" i="12"/>
  <c r="F326" i="12"/>
  <c r="G326" i="12"/>
  <c r="E327" i="12"/>
  <c r="F327" i="12"/>
  <c r="G327" i="12"/>
  <c r="F325" i="11"/>
  <c r="G325" i="11"/>
  <c r="E326" i="11"/>
  <c r="F326" i="11"/>
  <c r="G326" i="11"/>
  <c r="E327" i="11"/>
  <c r="F327" i="11"/>
  <c r="G327" i="11"/>
  <c r="E325" i="10"/>
  <c r="F325" i="10"/>
  <c r="G325" i="10"/>
  <c r="E326" i="10"/>
  <c r="G326" i="10"/>
  <c r="E327" i="10"/>
  <c r="G327" i="10"/>
  <c r="E325" i="9"/>
  <c r="F325" i="9"/>
  <c r="G325" i="9"/>
  <c r="E326" i="9"/>
  <c r="F326" i="9"/>
  <c r="G326" i="9"/>
  <c r="E327" i="9"/>
  <c r="F327" i="9"/>
  <c r="G327" i="9"/>
  <c r="E325" i="8"/>
  <c r="F325" i="8"/>
  <c r="G325" i="8"/>
  <c r="E326" i="8"/>
  <c r="F326" i="8"/>
  <c r="G326" i="8"/>
  <c r="E327" i="8"/>
  <c r="F327" i="8"/>
  <c r="G327" i="8"/>
  <c r="E325" i="7"/>
  <c r="G325" i="7"/>
  <c r="E326" i="7"/>
  <c r="F326" i="7"/>
  <c r="G326" i="7"/>
  <c r="E327" i="7"/>
  <c r="G327" i="7"/>
  <c r="E325" i="6"/>
  <c r="F325" i="6"/>
  <c r="G325" i="6"/>
  <c r="E326" i="6"/>
  <c r="G326" i="6"/>
  <c r="E327" i="6"/>
  <c r="F327" i="6"/>
  <c r="G327" i="6"/>
  <c r="E325" i="5"/>
  <c r="G325" i="5"/>
  <c r="E326" i="5"/>
  <c r="F326" i="5"/>
  <c r="G326" i="5"/>
  <c r="E327" i="5"/>
  <c r="F327" i="5"/>
  <c r="G327" i="5"/>
  <c r="E325" i="4"/>
  <c r="F325" i="4"/>
  <c r="G325" i="4"/>
  <c r="E326" i="4"/>
  <c r="F326" i="4"/>
  <c r="G326" i="4"/>
  <c r="E327" i="4"/>
  <c r="F327" i="4"/>
  <c r="G327" i="4"/>
  <c r="E325" i="3"/>
  <c r="G325" i="3"/>
  <c r="E326" i="3"/>
  <c r="G326" i="3"/>
  <c r="E327" i="3"/>
  <c r="F327" i="3"/>
  <c r="G327" i="3"/>
  <c r="G325" i="2"/>
  <c r="E326" i="2"/>
  <c r="G326" i="2"/>
  <c r="G327" i="2"/>
  <c r="E325" i="1"/>
  <c r="F325" i="1"/>
  <c r="G325" i="1"/>
  <c r="E326" i="1"/>
  <c r="F326" i="1"/>
  <c r="G326" i="1"/>
  <c r="E327" i="1"/>
  <c r="F327" i="1"/>
  <c r="G327" i="1"/>
  <c r="E325" i="34"/>
  <c r="F325" i="34"/>
  <c r="G325" i="34"/>
  <c r="E326" i="34"/>
  <c r="F326" i="34"/>
  <c r="G326" i="34"/>
  <c r="E327" i="34"/>
  <c r="F327" i="34"/>
  <c r="G327" i="34"/>
  <c r="E312" i="32"/>
  <c r="E312" i="31"/>
  <c r="E312" i="30"/>
  <c r="E312" i="27"/>
  <c r="E312" i="26"/>
  <c r="E312" i="23"/>
  <c r="E312" i="20"/>
  <c r="E312" i="19"/>
  <c r="E312" i="17"/>
  <c r="E312" i="15"/>
  <c r="F312" i="15"/>
  <c r="E312" i="14"/>
  <c r="G312" i="14"/>
  <c r="G312" i="13"/>
  <c r="E312" i="12"/>
  <c r="G312" i="12"/>
  <c r="E312" i="11"/>
  <c r="G312" i="11"/>
  <c r="E312" i="10"/>
  <c r="G312" i="10"/>
  <c r="E312" i="9"/>
  <c r="F312" i="9"/>
  <c r="G312" i="9"/>
  <c r="E312" i="8"/>
  <c r="G312" i="8"/>
  <c r="G312" i="7"/>
  <c r="E312" i="6"/>
  <c r="F312" i="6"/>
  <c r="G312" i="6"/>
  <c r="G312" i="5"/>
  <c r="E312" i="4"/>
  <c r="G312" i="4"/>
  <c r="E312" i="3"/>
  <c r="G312" i="3"/>
  <c r="G312" i="2"/>
  <c r="E312" i="1"/>
  <c r="F312" i="1"/>
  <c r="G312" i="1"/>
  <c r="E312" i="34"/>
  <c r="F312" i="34"/>
  <c r="G312" i="34"/>
  <c r="E158" i="33"/>
  <c r="G158" i="33"/>
  <c r="E159" i="33"/>
  <c r="G159" i="33"/>
  <c r="E158" i="32"/>
  <c r="E159" i="32"/>
  <c r="E158" i="31"/>
  <c r="E159" i="31"/>
  <c r="E158" i="30"/>
  <c r="E159" i="30"/>
  <c r="E158" i="29"/>
  <c r="E159" i="29"/>
  <c r="E158" i="28"/>
  <c r="E159" i="28"/>
  <c r="E158" i="27"/>
  <c r="E159" i="27"/>
  <c r="E158" i="26"/>
  <c r="E159" i="26"/>
  <c r="E158" i="25"/>
  <c r="E159" i="25"/>
  <c r="E158" i="24"/>
  <c r="E159" i="24"/>
  <c r="E158" i="23"/>
  <c r="E159" i="23"/>
  <c r="E158" i="22"/>
  <c r="E159" i="22"/>
  <c r="E158" i="21"/>
  <c r="E159" i="21"/>
  <c r="E158" i="20"/>
  <c r="E159" i="20"/>
  <c r="E158" i="19"/>
  <c r="E159" i="19"/>
  <c r="E158" i="18"/>
  <c r="E159" i="18"/>
  <c r="E158" i="17"/>
  <c r="E159" i="17"/>
  <c r="E158" i="16"/>
  <c r="F158" i="16"/>
  <c r="E159" i="16"/>
  <c r="F159" i="16"/>
  <c r="G159" i="16"/>
  <c r="E158" i="15"/>
  <c r="G158" i="15"/>
  <c r="E159" i="15"/>
  <c r="G159" i="15"/>
  <c r="E158" i="14"/>
  <c r="F158" i="14"/>
  <c r="G158" i="14"/>
  <c r="E159" i="14"/>
  <c r="F159" i="14"/>
  <c r="G159" i="14"/>
  <c r="E158" i="13"/>
  <c r="F158" i="13"/>
  <c r="G158" i="13"/>
  <c r="E159" i="13"/>
  <c r="F159" i="13"/>
  <c r="G159" i="13"/>
  <c r="E158" i="12"/>
  <c r="F158" i="12"/>
  <c r="G158" i="12"/>
  <c r="E159" i="12"/>
  <c r="F159" i="12"/>
  <c r="G159" i="12"/>
  <c r="E158" i="11"/>
  <c r="F158" i="11"/>
  <c r="G158" i="11"/>
  <c r="E159" i="11"/>
  <c r="F159" i="11"/>
  <c r="G159" i="11"/>
  <c r="E158" i="10"/>
  <c r="F158" i="10"/>
  <c r="G158" i="10"/>
  <c r="E159" i="10"/>
  <c r="F159" i="10"/>
  <c r="G159" i="10"/>
  <c r="E158" i="9"/>
  <c r="F158" i="9"/>
  <c r="G158" i="9"/>
  <c r="E159" i="9"/>
  <c r="F159" i="9"/>
  <c r="G159" i="9"/>
  <c r="E158" i="8"/>
  <c r="F158" i="8"/>
  <c r="G158" i="8"/>
  <c r="E159" i="8"/>
  <c r="F159" i="8"/>
  <c r="G159" i="8"/>
  <c r="E158" i="7"/>
  <c r="F158" i="7"/>
  <c r="G158" i="7"/>
  <c r="E159" i="7"/>
  <c r="F159" i="7"/>
  <c r="G159" i="7"/>
  <c r="E158" i="6"/>
  <c r="F158" i="6"/>
  <c r="G158" i="6"/>
  <c r="E159" i="6"/>
  <c r="F159" i="6"/>
  <c r="G159" i="6"/>
  <c r="E158" i="5"/>
  <c r="F158" i="5"/>
  <c r="G158" i="5"/>
  <c r="E159" i="5"/>
  <c r="F159" i="5"/>
  <c r="G159" i="5"/>
  <c r="E158" i="4"/>
  <c r="F158" i="4"/>
  <c r="G158" i="4"/>
  <c r="E159" i="4"/>
  <c r="F159" i="4"/>
  <c r="G159" i="4"/>
  <c r="E158" i="3"/>
  <c r="F158" i="3"/>
  <c r="G158" i="3"/>
  <c r="E159" i="3"/>
  <c r="F159" i="3"/>
  <c r="G159" i="3"/>
  <c r="E158" i="2"/>
  <c r="F158" i="2"/>
  <c r="G158" i="2"/>
  <c r="E159" i="2"/>
  <c r="G159" i="2"/>
  <c r="E158" i="1"/>
  <c r="F158" i="1"/>
  <c r="G158" i="1"/>
  <c r="E159" i="1"/>
  <c r="F159" i="1"/>
  <c r="G159" i="1"/>
  <c r="E158" i="34"/>
  <c r="F158" i="34"/>
  <c r="G158" i="34"/>
  <c r="E159" i="34"/>
  <c r="F159" i="34"/>
  <c r="G159" i="34"/>
  <c r="G533" i="33"/>
  <c r="E533" i="32"/>
  <c r="E533" i="30"/>
  <c r="E533" i="29"/>
  <c r="E533" i="27"/>
  <c r="E533" i="26"/>
  <c r="E533" i="24"/>
  <c r="E533" i="22"/>
  <c r="E533" i="20"/>
  <c r="E533" i="19"/>
  <c r="E533" i="18"/>
  <c r="G533" i="18"/>
  <c r="E533" i="17"/>
  <c r="G533" i="17"/>
  <c r="E533" i="16"/>
  <c r="E533" i="15"/>
  <c r="E533" i="14"/>
  <c r="G533" i="14"/>
  <c r="E533" i="13"/>
  <c r="G533" i="13"/>
  <c r="E533" i="12"/>
  <c r="G533" i="12"/>
  <c r="E533" i="11"/>
  <c r="G533" i="11"/>
  <c r="E533" i="10"/>
  <c r="G533" i="10"/>
  <c r="E533" i="9"/>
  <c r="G533" i="9"/>
  <c r="E533" i="8"/>
  <c r="G533" i="8"/>
  <c r="G533" i="7"/>
  <c r="E533" i="6"/>
  <c r="G533" i="6"/>
  <c r="E533" i="5"/>
  <c r="G533" i="5"/>
  <c r="E533" i="4"/>
  <c r="G533" i="4"/>
  <c r="E533" i="3"/>
  <c r="G533" i="3"/>
  <c r="G533" i="2"/>
  <c r="E533" i="34"/>
  <c r="G533" i="34"/>
  <c r="E533" i="1"/>
  <c r="G533" i="1"/>
  <c r="G422" i="33"/>
  <c r="E423" i="33"/>
  <c r="F423" i="33"/>
  <c r="G423" i="33"/>
  <c r="E424" i="33"/>
  <c r="G424" i="33"/>
  <c r="E422" i="32"/>
  <c r="E423" i="32"/>
  <c r="E424" i="32"/>
  <c r="E422" i="31"/>
  <c r="E423" i="31"/>
  <c r="E424" i="31"/>
  <c r="E422" i="30"/>
  <c r="E423" i="30"/>
  <c r="E424" i="30"/>
  <c r="E422" i="29"/>
  <c r="E423" i="29"/>
  <c r="E424" i="29"/>
  <c r="E422" i="28"/>
  <c r="E423" i="28"/>
  <c r="E424" i="28"/>
  <c r="E422" i="27"/>
  <c r="E423" i="27"/>
  <c r="E424" i="27"/>
  <c r="E422" i="26"/>
  <c r="E423" i="26"/>
  <c r="E424" i="26"/>
  <c r="E422" i="25"/>
  <c r="E423" i="25"/>
  <c r="E424" i="25"/>
  <c r="E422" i="24"/>
  <c r="E423" i="24"/>
  <c r="E424" i="24"/>
  <c r="E422" i="23"/>
  <c r="E423" i="23"/>
  <c r="E424" i="23"/>
  <c r="E422" i="22"/>
  <c r="E423" i="22"/>
  <c r="E424" i="22"/>
  <c r="E422" i="21"/>
  <c r="E423" i="21"/>
  <c r="E424" i="21"/>
  <c r="E422" i="20"/>
  <c r="E423" i="20"/>
  <c r="E424" i="20"/>
  <c r="E422" i="19"/>
  <c r="E423" i="19"/>
  <c r="E424" i="19"/>
  <c r="E423" i="18"/>
  <c r="E424" i="18"/>
  <c r="E422" i="17"/>
  <c r="E423" i="17"/>
  <c r="E424" i="17"/>
  <c r="E422" i="16"/>
  <c r="E423" i="16"/>
  <c r="E424" i="16"/>
  <c r="G424" i="16"/>
  <c r="E422" i="15"/>
  <c r="G422" i="15"/>
  <c r="E423" i="15"/>
  <c r="G423" i="15"/>
  <c r="E424" i="15"/>
  <c r="F424" i="15"/>
  <c r="G424" i="15"/>
  <c r="G422" i="14"/>
  <c r="E423" i="14"/>
  <c r="F423" i="14"/>
  <c r="G423" i="14"/>
  <c r="E424" i="14"/>
  <c r="F424" i="14"/>
  <c r="G424" i="14"/>
  <c r="E422" i="13"/>
  <c r="G422" i="13"/>
  <c r="E423" i="13"/>
  <c r="F423" i="13"/>
  <c r="G423" i="13"/>
  <c r="E424" i="13"/>
  <c r="F424" i="13"/>
  <c r="G424" i="13"/>
  <c r="E422" i="12"/>
  <c r="G422" i="12"/>
  <c r="E423" i="12"/>
  <c r="F423" i="12"/>
  <c r="G423" i="12"/>
  <c r="E424" i="12"/>
  <c r="F424" i="12"/>
  <c r="G424" i="12"/>
  <c r="E422" i="11"/>
  <c r="G422" i="11"/>
  <c r="E423" i="11"/>
  <c r="F423" i="11"/>
  <c r="G423" i="11"/>
  <c r="E424" i="11"/>
  <c r="F424" i="11"/>
  <c r="G424" i="11"/>
  <c r="E422" i="10"/>
  <c r="G422" i="10"/>
  <c r="E423" i="10"/>
  <c r="F423" i="10"/>
  <c r="G423" i="10"/>
  <c r="E424" i="10"/>
  <c r="F424" i="10"/>
  <c r="G424" i="10"/>
  <c r="E422" i="9"/>
  <c r="G422" i="9"/>
  <c r="E423" i="9"/>
  <c r="F423" i="9"/>
  <c r="G423" i="9"/>
  <c r="E424" i="9"/>
  <c r="F424" i="9"/>
  <c r="G424" i="9"/>
  <c r="E422" i="8"/>
  <c r="G422" i="8"/>
  <c r="E423" i="8"/>
  <c r="F423" i="8"/>
  <c r="G423" i="8"/>
  <c r="H423" i="8" s="1"/>
  <c r="E424" i="8"/>
  <c r="F424" i="8"/>
  <c r="G424" i="8"/>
  <c r="E422" i="7"/>
  <c r="G422" i="7"/>
  <c r="E423" i="7"/>
  <c r="F423" i="7"/>
  <c r="G423" i="7"/>
  <c r="E424" i="7"/>
  <c r="F424" i="7"/>
  <c r="G424" i="7"/>
  <c r="E422" i="6"/>
  <c r="G422" i="6"/>
  <c r="E423" i="6"/>
  <c r="F423" i="6"/>
  <c r="G423" i="6"/>
  <c r="E424" i="6"/>
  <c r="F424" i="6"/>
  <c r="G424" i="6"/>
  <c r="E422" i="5"/>
  <c r="G422" i="5"/>
  <c r="E423" i="5"/>
  <c r="F423" i="5"/>
  <c r="G423" i="5"/>
  <c r="H423" i="5" s="1"/>
  <c r="E424" i="5"/>
  <c r="G424" i="5"/>
  <c r="E422" i="4"/>
  <c r="G422" i="4"/>
  <c r="E423" i="4"/>
  <c r="F423" i="4"/>
  <c r="G423" i="4"/>
  <c r="E424" i="4"/>
  <c r="F424" i="4"/>
  <c r="G424" i="4"/>
  <c r="E422" i="3"/>
  <c r="G422" i="3"/>
  <c r="E423" i="3"/>
  <c r="F423" i="3"/>
  <c r="G423" i="3"/>
  <c r="E424" i="3"/>
  <c r="F424" i="3"/>
  <c r="G424" i="3"/>
  <c r="E422" i="2"/>
  <c r="G422" i="2"/>
  <c r="E423" i="2"/>
  <c r="F423" i="2"/>
  <c r="G423" i="2"/>
  <c r="E424" i="2"/>
  <c r="F424" i="2"/>
  <c r="G424" i="2"/>
  <c r="E422" i="1"/>
  <c r="G422" i="1"/>
  <c r="E423" i="1"/>
  <c r="F423" i="1"/>
  <c r="G423" i="1"/>
  <c r="E424" i="1"/>
  <c r="F424" i="1"/>
  <c r="G424" i="1"/>
  <c r="E422" i="34"/>
  <c r="G422" i="34"/>
  <c r="E423" i="34"/>
  <c r="F423" i="34"/>
  <c r="G423" i="34"/>
  <c r="E424" i="34"/>
  <c r="F424" i="34"/>
  <c r="G424" i="34"/>
  <c r="E419" i="33"/>
  <c r="F419" i="33"/>
  <c r="G419" i="33"/>
  <c r="G420" i="33"/>
  <c r="E419" i="32"/>
  <c r="E420" i="32"/>
  <c r="E419" i="31"/>
  <c r="E420" i="31"/>
  <c r="E419" i="30"/>
  <c r="E420" i="30"/>
  <c r="E419" i="29"/>
  <c r="E420" i="29"/>
  <c r="E419" i="28"/>
  <c r="E420" i="28"/>
  <c r="E419" i="27"/>
  <c r="E420" i="27"/>
  <c r="E419" i="26"/>
  <c r="E420" i="26"/>
  <c r="E419" i="25"/>
  <c r="E420" i="25"/>
  <c r="E419" i="24"/>
  <c r="E420" i="24"/>
  <c r="E419" i="23"/>
  <c r="E420" i="23"/>
  <c r="E419" i="22"/>
  <c r="E420" i="22"/>
  <c r="E419" i="21"/>
  <c r="E420" i="21"/>
  <c r="E419" i="20"/>
  <c r="G419" i="20"/>
  <c r="E420" i="20"/>
  <c r="E419" i="19"/>
  <c r="G419" i="19"/>
  <c r="E420" i="19"/>
  <c r="E419" i="18"/>
  <c r="G419" i="18"/>
  <c r="E420" i="18"/>
  <c r="G420" i="18"/>
  <c r="E419" i="17"/>
  <c r="E420" i="17"/>
  <c r="E419" i="16"/>
  <c r="G419" i="16"/>
  <c r="E419" i="15"/>
  <c r="F419" i="15"/>
  <c r="G419" i="15"/>
  <c r="E420" i="15"/>
  <c r="G420" i="15"/>
  <c r="E419" i="14"/>
  <c r="F419" i="14"/>
  <c r="G419" i="14"/>
  <c r="E420" i="14"/>
  <c r="G420" i="14"/>
  <c r="E419" i="13"/>
  <c r="F419" i="13"/>
  <c r="G419" i="13"/>
  <c r="G420" i="13"/>
  <c r="E419" i="12"/>
  <c r="F419" i="12"/>
  <c r="G419" i="12"/>
  <c r="E420" i="12"/>
  <c r="G420" i="12"/>
  <c r="E419" i="11"/>
  <c r="F419" i="11"/>
  <c r="G419" i="11"/>
  <c r="E420" i="11"/>
  <c r="G420" i="11"/>
  <c r="E419" i="10"/>
  <c r="F419" i="10"/>
  <c r="G419" i="10"/>
  <c r="E420" i="10"/>
  <c r="G420" i="10"/>
  <c r="E419" i="9"/>
  <c r="F419" i="9"/>
  <c r="G419" i="9"/>
  <c r="E420" i="9"/>
  <c r="G420" i="9"/>
  <c r="E419" i="8"/>
  <c r="F419" i="8"/>
  <c r="G419" i="8"/>
  <c r="E420" i="8"/>
  <c r="G420" i="8"/>
  <c r="E419" i="7"/>
  <c r="F419" i="7"/>
  <c r="G419" i="7"/>
  <c r="E420" i="7"/>
  <c r="G420" i="7"/>
  <c r="E419" i="6"/>
  <c r="F419" i="6"/>
  <c r="G419" i="6"/>
  <c r="E420" i="6"/>
  <c r="G420" i="6"/>
  <c r="E419" i="5"/>
  <c r="F419" i="5"/>
  <c r="G419" i="5"/>
  <c r="E420" i="5"/>
  <c r="G420" i="5"/>
  <c r="E419" i="4"/>
  <c r="F419" i="4"/>
  <c r="G419" i="4"/>
  <c r="E420" i="4"/>
  <c r="G420" i="4"/>
  <c r="E419" i="3"/>
  <c r="F419" i="3"/>
  <c r="G419" i="3"/>
  <c r="E420" i="3"/>
  <c r="G420" i="3"/>
  <c r="E419" i="2"/>
  <c r="F419" i="2"/>
  <c r="G419" i="2"/>
  <c r="E420" i="2"/>
  <c r="G420" i="2"/>
  <c r="E419" i="1"/>
  <c r="F419" i="1"/>
  <c r="G419" i="1"/>
  <c r="E420" i="1"/>
  <c r="G420" i="1"/>
  <c r="E419" i="34"/>
  <c r="F419" i="34"/>
  <c r="G419" i="34"/>
  <c r="E420" i="34"/>
  <c r="G420" i="34"/>
  <c r="E411" i="32"/>
  <c r="E411" i="31"/>
  <c r="E411" i="30"/>
  <c r="E411" i="29"/>
  <c r="E411" i="28"/>
  <c r="E411" i="27"/>
  <c r="E411" i="25"/>
  <c r="E411" i="24"/>
  <c r="E411" i="23"/>
  <c r="E411" i="22"/>
  <c r="E411" i="20"/>
  <c r="E411" i="19"/>
  <c r="E411" i="18"/>
  <c r="E411" i="17"/>
  <c r="G411" i="17"/>
  <c r="G411" i="16"/>
  <c r="E411" i="15"/>
  <c r="G411" i="15"/>
  <c r="E411" i="14"/>
  <c r="G411" i="14"/>
  <c r="E411" i="13"/>
  <c r="G411" i="13"/>
  <c r="E411" i="12"/>
  <c r="G411" i="12"/>
  <c r="E411" i="11"/>
  <c r="G411" i="11"/>
  <c r="E411" i="10"/>
  <c r="G411" i="10"/>
  <c r="E411" i="9"/>
  <c r="G411" i="9"/>
  <c r="E411" i="8"/>
  <c r="G411" i="8"/>
  <c r="E411" i="7"/>
  <c r="G411" i="7"/>
  <c r="E411" i="6"/>
  <c r="G411" i="6"/>
  <c r="E411" i="5"/>
  <c r="G411" i="5"/>
  <c r="E411" i="4"/>
  <c r="G411" i="4"/>
  <c r="E411" i="3"/>
  <c r="G411" i="3"/>
  <c r="E411" i="2"/>
  <c r="G411" i="2"/>
  <c r="E411" i="1"/>
  <c r="G411" i="1"/>
  <c r="E411" i="34"/>
  <c r="G411" i="34"/>
  <c r="G411" i="33"/>
  <c r="E288" i="32"/>
  <c r="E288" i="31"/>
  <c r="E288" i="30"/>
  <c r="E288" i="29"/>
  <c r="E288" i="28"/>
  <c r="E288" i="27"/>
  <c r="E288" i="26"/>
  <c r="E288" i="25"/>
  <c r="E288" i="24"/>
  <c r="E288" i="23"/>
  <c r="E288" i="22"/>
  <c r="E288" i="21"/>
  <c r="E288" i="20"/>
  <c r="E288" i="19"/>
  <c r="E288" i="17"/>
  <c r="E288" i="16"/>
  <c r="F288" i="16"/>
  <c r="E288" i="15"/>
  <c r="G288" i="15"/>
  <c r="E288" i="14"/>
  <c r="F288" i="14"/>
  <c r="G288" i="14"/>
  <c r="E288" i="13"/>
  <c r="F288" i="13"/>
  <c r="G288" i="13"/>
  <c r="E288" i="12"/>
  <c r="F288" i="12"/>
  <c r="G288" i="12"/>
  <c r="E288" i="11"/>
  <c r="F288" i="11"/>
  <c r="G288" i="11"/>
  <c r="E288" i="10"/>
  <c r="F288" i="10"/>
  <c r="G288" i="10"/>
  <c r="E288" i="9"/>
  <c r="F288" i="9"/>
  <c r="G288" i="9"/>
  <c r="E288" i="8"/>
  <c r="F288" i="8"/>
  <c r="G288" i="8"/>
  <c r="E288" i="7"/>
  <c r="F288" i="7"/>
  <c r="G288" i="7"/>
  <c r="E288" i="6"/>
  <c r="F288" i="6"/>
  <c r="G288" i="6"/>
  <c r="E288" i="5"/>
  <c r="F288" i="5"/>
  <c r="G288" i="5"/>
  <c r="E288" i="4"/>
  <c r="F288" i="4"/>
  <c r="G288" i="4"/>
  <c r="E288" i="3"/>
  <c r="F288" i="3"/>
  <c r="G288" i="3"/>
  <c r="E288" i="2"/>
  <c r="F288" i="2"/>
  <c r="G288" i="2"/>
  <c r="E288" i="1"/>
  <c r="F288" i="1"/>
  <c r="G288" i="1"/>
  <c r="E288" i="34"/>
  <c r="F288" i="34"/>
  <c r="G288" i="34"/>
  <c r="G288" i="33"/>
  <c r="E157" i="32"/>
  <c r="E157" i="31"/>
  <c r="E157" i="30"/>
  <c r="E157" i="28"/>
  <c r="E157" i="26"/>
  <c r="E157" i="25"/>
  <c r="E157" i="24"/>
  <c r="E157" i="23"/>
  <c r="E157" i="22"/>
  <c r="E157" i="21"/>
  <c r="E157" i="20"/>
  <c r="E157" i="19"/>
  <c r="E157" i="18"/>
  <c r="E157" i="17"/>
  <c r="G157" i="17"/>
  <c r="E157" i="16"/>
  <c r="G157" i="16"/>
  <c r="E157" i="15"/>
  <c r="F157" i="15"/>
  <c r="G157" i="15"/>
  <c r="E157" i="14"/>
  <c r="G157" i="14"/>
  <c r="E157" i="13"/>
  <c r="G157" i="13"/>
  <c r="E157" i="12"/>
  <c r="F157" i="12"/>
  <c r="G157" i="12"/>
  <c r="E157" i="11"/>
  <c r="G157" i="11"/>
  <c r="E157" i="10"/>
  <c r="G157" i="10"/>
  <c r="E157" i="9"/>
  <c r="G157" i="9"/>
  <c r="E157" i="8"/>
  <c r="F157" i="8"/>
  <c r="G157" i="8"/>
  <c r="E157" i="7"/>
  <c r="G157" i="7"/>
  <c r="E157" i="6"/>
  <c r="F157" i="6"/>
  <c r="G157" i="6"/>
  <c r="E157" i="5"/>
  <c r="F157" i="5"/>
  <c r="G157" i="5"/>
  <c r="E157" i="4"/>
  <c r="G157" i="4"/>
  <c r="E157" i="3"/>
  <c r="G157" i="3"/>
  <c r="E157" i="2"/>
  <c r="G157" i="2"/>
  <c r="E157" i="1"/>
  <c r="G157" i="1"/>
  <c r="F157" i="34"/>
  <c r="G157" i="34"/>
  <c r="G564" i="33"/>
  <c r="E564" i="30"/>
  <c r="E564" i="24"/>
  <c r="E564" i="22"/>
  <c r="E564" i="20"/>
  <c r="E564" i="17"/>
  <c r="G564" i="16"/>
  <c r="E564" i="15"/>
  <c r="G564" i="15"/>
  <c r="G564" i="14"/>
  <c r="G564" i="13"/>
  <c r="G564" i="12"/>
  <c r="G564" i="11"/>
  <c r="E564" i="10"/>
  <c r="G564" i="10"/>
  <c r="E564" i="9"/>
  <c r="G564" i="9"/>
  <c r="G564" i="8"/>
  <c r="G564" i="7"/>
  <c r="G564" i="6"/>
  <c r="G564" i="5"/>
  <c r="E564" i="4"/>
  <c r="G564" i="4"/>
  <c r="G564" i="3"/>
  <c r="G564" i="2"/>
  <c r="E564" i="1"/>
  <c r="G564" i="1"/>
  <c r="E564" i="34"/>
  <c r="G564" i="34"/>
  <c r="E403" i="32"/>
  <c r="E404" i="32"/>
  <c r="E405" i="32"/>
  <c r="E405" i="31"/>
  <c r="E403" i="30"/>
  <c r="E404" i="30"/>
  <c r="E405" i="30"/>
  <c r="E403" i="29"/>
  <c r="E405" i="29"/>
  <c r="E405" i="28"/>
  <c r="E403" i="27"/>
  <c r="E404" i="27"/>
  <c r="E405" i="27"/>
  <c r="E404" i="26"/>
  <c r="E405" i="26"/>
  <c r="E403" i="25"/>
  <c r="E404" i="25"/>
  <c r="E405" i="25"/>
  <c r="E403" i="24"/>
  <c r="E405" i="24"/>
  <c r="E403" i="23"/>
  <c r="E404" i="23"/>
  <c r="E405" i="23"/>
  <c r="E403" i="22"/>
  <c r="E404" i="22"/>
  <c r="E405" i="22"/>
  <c r="E403" i="21"/>
  <c r="E404" i="21"/>
  <c r="E405" i="21"/>
  <c r="E403" i="20"/>
  <c r="E404" i="20"/>
  <c r="E405" i="20"/>
  <c r="E403" i="19"/>
  <c r="G403" i="19"/>
  <c r="E404" i="19"/>
  <c r="E405" i="19"/>
  <c r="E403" i="18"/>
  <c r="E404" i="18"/>
  <c r="E405" i="18"/>
  <c r="E403" i="17"/>
  <c r="E404" i="17"/>
  <c r="G404" i="17"/>
  <c r="E405" i="17"/>
  <c r="F405" i="17"/>
  <c r="E403" i="16"/>
  <c r="E404" i="16"/>
  <c r="E405" i="16"/>
  <c r="F405" i="16"/>
  <c r="E403" i="15"/>
  <c r="G403" i="15"/>
  <c r="E404" i="15"/>
  <c r="G404" i="15"/>
  <c r="E405" i="15"/>
  <c r="G405" i="15"/>
  <c r="E403" i="14"/>
  <c r="G403" i="14"/>
  <c r="E404" i="14"/>
  <c r="G404" i="14"/>
  <c r="E405" i="14"/>
  <c r="F405" i="14"/>
  <c r="G405" i="14"/>
  <c r="E403" i="13"/>
  <c r="G403" i="13"/>
  <c r="E404" i="13"/>
  <c r="G404" i="13"/>
  <c r="E405" i="13"/>
  <c r="F405" i="13"/>
  <c r="G405" i="13"/>
  <c r="E403" i="12"/>
  <c r="G403" i="12"/>
  <c r="G404" i="12"/>
  <c r="E405" i="12"/>
  <c r="F405" i="12"/>
  <c r="G405" i="12"/>
  <c r="E403" i="11"/>
  <c r="G403" i="11"/>
  <c r="E404" i="11"/>
  <c r="G404" i="11"/>
  <c r="E405" i="11"/>
  <c r="F405" i="11"/>
  <c r="G405" i="11"/>
  <c r="E403" i="10"/>
  <c r="G403" i="10"/>
  <c r="E404" i="10"/>
  <c r="G404" i="10"/>
  <c r="E405" i="10"/>
  <c r="G405" i="10"/>
  <c r="E403" i="9"/>
  <c r="G403" i="9"/>
  <c r="E404" i="9"/>
  <c r="G404" i="9"/>
  <c r="E405" i="9"/>
  <c r="F405" i="9"/>
  <c r="G405" i="9"/>
  <c r="E403" i="8"/>
  <c r="G403" i="8"/>
  <c r="E404" i="8"/>
  <c r="G404" i="8"/>
  <c r="E405" i="8"/>
  <c r="F405" i="8"/>
  <c r="G405" i="8"/>
  <c r="G403" i="7"/>
  <c r="E404" i="7"/>
  <c r="G404" i="7"/>
  <c r="E405" i="7"/>
  <c r="F405" i="7"/>
  <c r="G405" i="7"/>
  <c r="E403" i="6"/>
  <c r="G403" i="6"/>
  <c r="E404" i="6"/>
  <c r="G404" i="6"/>
  <c r="E405" i="6"/>
  <c r="F405" i="6"/>
  <c r="G405" i="6"/>
  <c r="E403" i="5"/>
  <c r="G403" i="5"/>
  <c r="E404" i="5"/>
  <c r="G404" i="5"/>
  <c r="E405" i="5"/>
  <c r="F405" i="5"/>
  <c r="G405" i="5"/>
  <c r="E403" i="4"/>
  <c r="G403" i="4"/>
  <c r="E404" i="4"/>
  <c r="G404" i="4"/>
  <c r="E405" i="4"/>
  <c r="F405" i="4"/>
  <c r="G405" i="4"/>
  <c r="E403" i="3"/>
  <c r="G403" i="3"/>
  <c r="G404" i="3"/>
  <c r="E405" i="3"/>
  <c r="F405" i="3"/>
  <c r="G405" i="3"/>
  <c r="E403" i="2"/>
  <c r="G403" i="2"/>
  <c r="G404" i="2"/>
  <c r="E405" i="2"/>
  <c r="F405" i="2"/>
  <c r="G405" i="2"/>
  <c r="E403" i="1"/>
  <c r="G403" i="1"/>
  <c r="E404" i="1"/>
  <c r="G404" i="1"/>
  <c r="E405" i="1"/>
  <c r="F405" i="1"/>
  <c r="G405" i="1"/>
  <c r="E403" i="34"/>
  <c r="G403" i="34"/>
  <c r="E404" i="34"/>
  <c r="G404" i="34"/>
  <c r="E405" i="34"/>
  <c r="F405" i="34"/>
  <c r="G405" i="34"/>
  <c r="G403" i="33"/>
  <c r="G404" i="33"/>
  <c r="E405" i="33"/>
  <c r="G405" i="33"/>
  <c r="E388" i="32"/>
  <c r="E388" i="31"/>
  <c r="E388" i="30"/>
  <c r="E388" i="29"/>
  <c r="E388" i="27"/>
  <c r="E388" i="26"/>
  <c r="E388" i="25"/>
  <c r="E388" i="24"/>
  <c r="E388" i="23"/>
  <c r="E388" i="22"/>
  <c r="E388" i="21"/>
  <c r="E388" i="20"/>
  <c r="E388" i="19"/>
  <c r="G388" i="19"/>
  <c r="E388" i="17"/>
  <c r="E388" i="16"/>
  <c r="E388" i="15"/>
  <c r="G388" i="15"/>
  <c r="G388" i="14"/>
  <c r="E388" i="13"/>
  <c r="G388" i="13"/>
  <c r="E388" i="12"/>
  <c r="G388" i="12"/>
  <c r="G388" i="11"/>
  <c r="E388" i="10"/>
  <c r="G388" i="10"/>
  <c r="E388" i="9"/>
  <c r="G388" i="9"/>
  <c r="G388" i="8"/>
  <c r="E388" i="7"/>
  <c r="G388" i="7"/>
  <c r="E388" i="6"/>
  <c r="G388" i="6"/>
  <c r="G388" i="5"/>
  <c r="E388" i="4"/>
  <c r="G388" i="4"/>
  <c r="E388" i="3"/>
  <c r="G388" i="3"/>
  <c r="G388" i="2"/>
  <c r="E388" i="1"/>
  <c r="G388" i="1"/>
  <c r="E388" i="34"/>
  <c r="G388" i="34"/>
  <c r="G388" i="33"/>
  <c r="E281" i="32"/>
  <c r="E282" i="32"/>
  <c r="E283" i="32"/>
  <c r="E281" i="31"/>
  <c r="E282" i="31"/>
  <c r="E283" i="31"/>
  <c r="E281" i="30"/>
  <c r="E282" i="30"/>
  <c r="E283" i="30"/>
  <c r="E281" i="29"/>
  <c r="E282" i="29"/>
  <c r="E283" i="29"/>
  <c r="E281" i="28"/>
  <c r="E282" i="28"/>
  <c r="E281" i="27"/>
  <c r="E282" i="27"/>
  <c r="E281" i="26"/>
  <c r="E282" i="26"/>
  <c r="E283" i="26"/>
  <c r="E281" i="25"/>
  <c r="F281" i="25"/>
  <c r="E282" i="25"/>
  <c r="E283" i="25"/>
  <c r="E281" i="24"/>
  <c r="E282" i="24"/>
  <c r="E283" i="24"/>
  <c r="E281" i="23"/>
  <c r="E282" i="23"/>
  <c r="E283" i="23"/>
  <c r="E281" i="22"/>
  <c r="E282" i="22"/>
  <c r="E283" i="22"/>
  <c r="E281" i="21"/>
  <c r="E282" i="21"/>
  <c r="E283" i="21"/>
  <c r="E281" i="20"/>
  <c r="E282" i="20"/>
  <c r="E283" i="20"/>
  <c r="G283" i="20"/>
  <c r="E281" i="19"/>
  <c r="E282" i="19"/>
  <c r="E281" i="18"/>
  <c r="E282" i="18"/>
  <c r="E283" i="18"/>
  <c r="E281" i="17"/>
  <c r="E282" i="17"/>
  <c r="G282" i="17"/>
  <c r="E283" i="17"/>
  <c r="E281" i="16"/>
  <c r="G281" i="16"/>
  <c r="E282" i="16"/>
  <c r="G282" i="16"/>
  <c r="E283" i="16"/>
  <c r="G283" i="16"/>
  <c r="E281" i="15"/>
  <c r="F281" i="15"/>
  <c r="G281" i="15"/>
  <c r="E282" i="15"/>
  <c r="G282" i="15"/>
  <c r="E283" i="15"/>
  <c r="E281" i="14"/>
  <c r="F281" i="14"/>
  <c r="G281" i="14"/>
  <c r="E282" i="14"/>
  <c r="G282" i="14"/>
  <c r="E283" i="14"/>
  <c r="F283" i="14"/>
  <c r="G283" i="14"/>
  <c r="E281" i="13"/>
  <c r="F281" i="13"/>
  <c r="G281" i="13"/>
  <c r="E282" i="13"/>
  <c r="F282" i="13"/>
  <c r="G282" i="13"/>
  <c r="E283" i="13"/>
  <c r="F283" i="13"/>
  <c r="G283" i="13"/>
  <c r="E281" i="12"/>
  <c r="F281" i="12"/>
  <c r="G281" i="12"/>
  <c r="E282" i="12"/>
  <c r="F282" i="12"/>
  <c r="G282" i="12"/>
  <c r="E283" i="12"/>
  <c r="F283" i="12"/>
  <c r="G283" i="12"/>
  <c r="E281" i="11"/>
  <c r="F281" i="11"/>
  <c r="G281" i="11"/>
  <c r="E282" i="11"/>
  <c r="F282" i="11"/>
  <c r="G282" i="11"/>
  <c r="E283" i="11"/>
  <c r="F283" i="11"/>
  <c r="G283" i="11"/>
  <c r="E281" i="10"/>
  <c r="F281" i="10"/>
  <c r="G281" i="10"/>
  <c r="E282" i="10"/>
  <c r="G282" i="10"/>
  <c r="E283" i="10"/>
  <c r="G283" i="10"/>
  <c r="E281" i="9"/>
  <c r="F281" i="9"/>
  <c r="G281" i="9"/>
  <c r="E282" i="9"/>
  <c r="F282" i="9"/>
  <c r="G282" i="9"/>
  <c r="E283" i="9"/>
  <c r="F283" i="9"/>
  <c r="G283" i="9"/>
  <c r="E281" i="8"/>
  <c r="F281" i="8"/>
  <c r="G281" i="8"/>
  <c r="E282" i="8"/>
  <c r="F282" i="8"/>
  <c r="G282" i="8"/>
  <c r="E283" i="8"/>
  <c r="F283" i="8"/>
  <c r="G283" i="8"/>
  <c r="E281" i="7"/>
  <c r="F281" i="7"/>
  <c r="G281" i="7"/>
  <c r="E282" i="7"/>
  <c r="F282" i="7"/>
  <c r="G282" i="7"/>
  <c r="E283" i="7"/>
  <c r="F283" i="7"/>
  <c r="G283" i="7"/>
  <c r="E281" i="6"/>
  <c r="F281" i="6"/>
  <c r="G281" i="6"/>
  <c r="E282" i="6"/>
  <c r="F282" i="6"/>
  <c r="G282" i="6"/>
  <c r="E283" i="6"/>
  <c r="F283" i="6"/>
  <c r="G283" i="6"/>
  <c r="E281" i="5"/>
  <c r="F281" i="5"/>
  <c r="G281" i="5"/>
  <c r="E282" i="5"/>
  <c r="F282" i="5"/>
  <c r="G282" i="5"/>
  <c r="E283" i="5"/>
  <c r="F283" i="5"/>
  <c r="G283" i="5"/>
  <c r="E281" i="4"/>
  <c r="F281" i="4"/>
  <c r="G281" i="4"/>
  <c r="E282" i="4"/>
  <c r="F282" i="4"/>
  <c r="G282" i="4"/>
  <c r="E283" i="4"/>
  <c r="F283" i="4"/>
  <c r="G283" i="4"/>
  <c r="E281" i="3"/>
  <c r="F281" i="3"/>
  <c r="G281" i="3"/>
  <c r="E282" i="3"/>
  <c r="F282" i="3"/>
  <c r="G282" i="3"/>
  <c r="E283" i="3"/>
  <c r="F283" i="3"/>
  <c r="G283" i="3"/>
  <c r="E281" i="2"/>
  <c r="F281" i="2"/>
  <c r="G281" i="2"/>
  <c r="E282" i="2"/>
  <c r="G282" i="2"/>
  <c r="E283" i="2"/>
  <c r="F283" i="2"/>
  <c r="G283" i="2"/>
  <c r="E281" i="1"/>
  <c r="F281" i="1"/>
  <c r="G281" i="1"/>
  <c r="E282" i="1"/>
  <c r="F282" i="1"/>
  <c r="G282" i="1"/>
  <c r="E283" i="1"/>
  <c r="F283" i="1"/>
  <c r="G283" i="1"/>
  <c r="E281" i="34"/>
  <c r="F281" i="34"/>
  <c r="G281" i="34"/>
  <c r="E282" i="34"/>
  <c r="F282" i="34"/>
  <c r="G282" i="34"/>
  <c r="E283" i="34"/>
  <c r="F283" i="34"/>
  <c r="G283" i="34"/>
  <c r="E281" i="33"/>
  <c r="E282" i="33"/>
  <c r="G283" i="33"/>
  <c r="E277" i="32"/>
  <c r="E278" i="32"/>
  <c r="E278" i="31"/>
  <c r="E277" i="30"/>
  <c r="E278" i="30"/>
  <c r="E277" i="29"/>
  <c r="E277" i="27"/>
  <c r="E278" i="27"/>
  <c r="E278" i="26"/>
  <c r="E277" i="25"/>
  <c r="E278" i="25"/>
  <c r="E277" i="24"/>
  <c r="E278" i="24"/>
  <c r="E277" i="23"/>
  <c r="E278" i="23"/>
  <c r="E277" i="22"/>
  <c r="E278" i="22"/>
  <c r="E277" i="21"/>
  <c r="E278" i="21"/>
  <c r="E277" i="20"/>
  <c r="F277" i="20"/>
  <c r="E278" i="20"/>
  <c r="E277" i="19"/>
  <c r="G277" i="19"/>
  <c r="E278" i="19"/>
  <c r="G277" i="18"/>
  <c r="E278" i="18"/>
  <c r="E277" i="17"/>
  <c r="G277" i="17"/>
  <c r="E278" i="17"/>
  <c r="E277" i="16"/>
  <c r="E278" i="16"/>
  <c r="E277" i="15"/>
  <c r="F277" i="15"/>
  <c r="E278" i="15"/>
  <c r="F278" i="15"/>
  <c r="G278" i="15"/>
  <c r="G277" i="14"/>
  <c r="E278" i="14"/>
  <c r="F278" i="14"/>
  <c r="G278" i="14"/>
  <c r="E277" i="13"/>
  <c r="F277" i="13"/>
  <c r="G277" i="13"/>
  <c r="E278" i="13"/>
  <c r="G278" i="13"/>
  <c r="E277" i="12"/>
  <c r="F277" i="12"/>
  <c r="G277" i="12"/>
  <c r="E278" i="12"/>
  <c r="G278" i="12"/>
  <c r="E277" i="11"/>
  <c r="F277" i="11"/>
  <c r="G277" i="11"/>
  <c r="E278" i="11"/>
  <c r="F278" i="11"/>
  <c r="G278" i="11"/>
  <c r="E277" i="10"/>
  <c r="G277" i="10"/>
  <c r="E278" i="10"/>
  <c r="G278" i="10"/>
  <c r="E277" i="9"/>
  <c r="F277" i="9"/>
  <c r="G277" i="9"/>
  <c r="E278" i="9"/>
  <c r="F278" i="9"/>
  <c r="G278" i="9"/>
  <c r="E277" i="8"/>
  <c r="G277" i="8"/>
  <c r="E278" i="8"/>
  <c r="F278" i="8"/>
  <c r="G278" i="8"/>
  <c r="G277" i="7"/>
  <c r="E278" i="7"/>
  <c r="G278" i="7"/>
  <c r="E277" i="6"/>
  <c r="F277" i="6"/>
  <c r="G277" i="6"/>
  <c r="E278" i="6"/>
  <c r="F278" i="6"/>
  <c r="G278" i="6"/>
  <c r="E277" i="5"/>
  <c r="F277" i="5"/>
  <c r="G277" i="5"/>
  <c r="E278" i="5"/>
  <c r="G278" i="5"/>
  <c r="E277" i="4"/>
  <c r="F277" i="4"/>
  <c r="G277" i="4"/>
  <c r="E278" i="4"/>
  <c r="F278" i="4"/>
  <c r="G278" i="4"/>
  <c r="E277" i="3"/>
  <c r="G277" i="3"/>
  <c r="E278" i="3"/>
  <c r="F278" i="3"/>
  <c r="G278" i="3"/>
  <c r="G277" i="2"/>
  <c r="E278" i="2"/>
  <c r="G278" i="2"/>
  <c r="E277" i="1"/>
  <c r="F277" i="1"/>
  <c r="G277" i="1"/>
  <c r="E278" i="1"/>
  <c r="F278" i="1"/>
  <c r="G278" i="1"/>
  <c r="E277" i="34"/>
  <c r="F277" i="34"/>
  <c r="G277" i="34"/>
  <c r="E278" i="34"/>
  <c r="F278" i="34"/>
  <c r="G278" i="34"/>
  <c r="G277" i="33"/>
  <c r="E269" i="32"/>
  <c r="E269" i="31"/>
  <c r="E269" i="30"/>
  <c r="E269" i="29"/>
  <c r="E269" i="28"/>
  <c r="E269" i="27"/>
  <c r="E269" i="26"/>
  <c r="E269" i="25"/>
  <c r="E269" i="24"/>
  <c r="E269" i="23"/>
  <c r="E269" i="22"/>
  <c r="E269" i="21"/>
  <c r="E269" i="20"/>
  <c r="E269" i="19"/>
  <c r="E269" i="17"/>
  <c r="E269" i="16"/>
  <c r="G269" i="16"/>
  <c r="E269" i="15"/>
  <c r="F269" i="15"/>
  <c r="G269" i="15"/>
  <c r="G269" i="14"/>
  <c r="E269" i="13"/>
  <c r="G269" i="13"/>
  <c r="E269" i="12"/>
  <c r="G269" i="12"/>
  <c r="E269" i="11"/>
  <c r="F269" i="11"/>
  <c r="G269" i="11"/>
  <c r="E269" i="10"/>
  <c r="G269" i="10"/>
  <c r="E269" i="9"/>
  <c r="G269" i="9"/>
  <c r="E269" i="8"/>
  <c r="F269" i="8"/>
  <c r="G269" i="8"/>
  <c r="E269" i="7"/>
  <c r="G269" i="7"/>
  <c r="E269" i="6"/>
  <c r="F269" i="6"/>
  <c r="G269" i="6"/>
  <c r="E269" i="5"/>
  <c r="F269" i="5"/>
  <c r="G269" i="5"/>
  <c r="E269" i="4"/>
  <c r="F269" i="4"/>
  <c r="G269" i="4"/>
  <c r="E269" i="3"/>
  <c r="F269" i="3"/>
  <c r="G269" i="3"/>
  <c r="G269" i="2"/>
  <c r="E269" i="1"/>
  <c r="F269" i="1"/>
  <c r="G269" i="1"/>
  <c r="E269" i="34"/>
  <c r="F269" i="34"/>
  <c r="G269" i="34"/>
  <c r="E258" i="32"/>
  <c r="E259" i="32"/>
  <c r="E260" i="32"/>
  <c r="E261" i="32"/>
  <c r="E262" i="32"/>
  <c r="E259" i="31"/>
  <c r="E260" i="31"/>
  <c r="E261" i="31"/>
  <c r="E262" i="31"/>
  <c r="E258" i="30"/>
  <c r="E259" i="30"/>
  <c r="E260" i="30"/>
  <c r="E261" i="30"/>
  <c r="E262" i="30"/>
  <c r="E263" i="30"/>
  <c r="E258" i="29"/>
  <c r="E259" i="29"/>
  <c r="E260" i="29"/>
  <c r="E261" i="29"/>
  <c r="E262" i="29"/>
  <c r="E263" i="29"/>
  <c r="E259" i="28"/>
  <c r="E260" i="28"/>
  <c r="E261" i="28"/>
  <c r="E262" i="28"/>
  <c r="E258" i="27"/>
  <c r="E259" i="27"/>
  <c r="E260" i="27"/>
  <c r="E261" i="27"/>
  <c r="E262" i="27"/>
  <c r="E258" i="26"/>
  <c r="E259" i="26"/>
  <c r="E260" i="26"/>
  <c r="E261" i="26"/>
  <c r="E262" i="26"/>
  <c r="E258" i="25"/>
  <c r="E259" i="25"/>
  <c r="E260" i="25"/>
  <c r="E261" i="25"/>
  <c r="E262" i="25"/>
  <c r="E258" i="24"/>
  <c r="E259" i="24"/>
  <c r="E260" i="24"/>
  <c r="E261" i="24"/>
  <c r="E262" i="24"/>
  <c r="E263" i="24"/>
  <c r="E258" i="23"/>
  <c r="E259" i="23"/>
  <c r="E260" i="23"/>
  <c r="E261" i="23"/>
  <c r="E262" i="23"/>
  <c r="E258" i="22"/>
  <c r="E259" i="22"/>
  <c r="E260" i="22"/>
  <c r="E261" i="22"/>
  <c r="E262" i="22"/>
  <c r="E258" i="21"/>
  <c r="E259" i="21"/>
  <c r="E260" i="21"/>
  <c r="E261" i="21"/>
  <c r="E262" i="21"/>
  <c r="E258" i="20"/>
  <c r="E259" i="20"/>
  <c r="E260" i="20"/>
  <c r="E261" i="20"/>
  <c r="E262" i="20"/>
  <c r="E263" i="20"/>
  <c r="E258" i="19"/>
  <c r="E259" i="19"/>
  <c r="E260" i="19"/>
  <c r="E261" i="19"/>
  <c r="E262" i="19"/>
  <c r="E263" i="19"/>
  <c r="E258" i="18"/>
  <c r="E259" i="18"/>
  <c r="E260" i="18"/>
  <c r="E261" i="18"/>
  <c r="E262" i="18"/>
  <c r="F262" i="18"/>
  <c r="E258" i="17"/>
  <c r="F258" i="17"/>
  <c r="E259" i="17"/>
  <c r="E260" i="17"/>
  <c r="E261" i="17"/>
  <c r="G261" i="17"/>
  <c r="E262" i="17"/>
  <c r="E263" i="17"/>
  <c r="E259" i="16"/>
  <c r="G259" i="16"/>
  <c r="E260" i="16"/>
  <c r="G260" i="16"/>
  <c r="E261" i="16"/>
  <c r="G261" i="16"/>
  <c r="E262" i="16"/>
  <c r="E263" i="16"/>
  <c r="G263" i="16"/>
  <c r="E258" i="15"/>
  <c r="G258" i="15"/>
  <c r="E259" i="15"/>
  <c r="F259" i="15"/>
  <c r="G259" i="15"/>
  <c r="E260" i="15"/>
  <c r="F260" i="15"/>
  <c r="G260" i="15"/>
  <c r="E261" i="15"/>
  <c r="G261" i="15"/>
  <c r="E262" i="15"/>
  <c r="F262" i="15"/>
  <c r="G262" i="15"/>
  <c r="E263" i="15"/>
  <c r="F263" i="15"/>
  <c r="G263" i="15"/>
  <c r="G258" i="14"/>
  <c r="E259" i="14"/>
  <c r="G259" i="14"/>
  <c r="E260" i="14"/>
  <c r="G260" i="14"/>
  <c r="E261" i="14"/>
  <c r="F261" i="14"/>
  <c r="G261" i="14"/>
  <c r="E262" i="14"/>
  <c r="F262" i="14"/>
  <c r="G262" i="14"/>
  <c r="G263" i="14"/>
  <c r="E258" i="13"/>
  <c r="G258" i="13"/>
  <c r="E259" i="13"/>
  <c r="G259" i="13"/>
  <c r="E260" i="13"/>
  <c r="F260" i="13"/>
  <c r="G260" i="13"/>
  <c r="E261" i="13"/>
  <c r="G261" i="13"/>
  <c r="E262" i="13"/>
  <c r="F262" i="13"/>
  <c r="G262" i="13"/>
  <c r="E263" i="13"/>
  <c r="G263" i="13"/>
  <c r="E258" i="12"/>
  <c r="F258" i="12"/>
  <c r="G258" i="12"/>
  <c r="E259" i="12"/>
  <c r="F259" i="12"/>
  <c r="G259" i="12"/>
  <c r="E260" i="12"/>
  <c r="G260" i="12"/>
  <c r="E261" i="12"/>
  <c r="F261" i="12"/>
  <c r="G261" i="12"/>
  <c r="E262" i="12"/>
  <c r="F262" i="12"/>
  <c r="G262" i="12"/>
  <c r="E263" i="12"/>
  <c r="G263" i="12"/>
  <c r="E258" i="11"/>
  <c r="G258" i="11"/>
  <c r="E259" i="11"/>
  <c r="G259" i="11"/>
  <c r="E260" i="11"/>
  <c r="F260" i="11"/>
  <c r="G260" i="11"/>
  <c r="E261" i="11"/>
  <c r="F261" i="11"/>
  <c r="G261" i="11"/>
  <c r="E262" i="11"/>
  <c r="F262" i="11"/>
  <c r="G262" i="11"/>
  <c r="E263" i="11"/>
  <c r="G263" i="11"/>
  <c r="E258" i="10"/>
  <c r="G258" i="10"/>
  <c r="E259" i="10"/>
  <c r="G259" i="10"/>
  <c r="E260" i="10"/>
  <c r="G260" i="10"/>
  <c r="E261" i="10"/>
  <c r="F261" i="10"/>
  <c r="G261" i="10"/>
  <c r="E262" i="10"/>
  <c r="F262" i="10"/>
  <c r="G262" i="10"/>
  <c r="G263" i="10"/>
  <c r="E258" i="9"/>
  <c r="G258" i="9"/>
  <c r="E259" i="9"/>
  <c r="F259" i="9"/>
  <c r="G259" i="9"/>
  <c r="E260" i="9"/>
  <c r="F260" i="9"/>
  <c r="G260" i="9"/>
  <c r="E261" i="9"/>
  <c r="F261" i="9"/>
  <c r="G261" i="9"/>
  <c r="E262" i="9"/>
  <c r="F262" i="9"/>
  <c r="G262" i="9"/>
  <c r="E263" i="9"/>
  <c r="G263" i="9"/>
  <c r="E258" i="8"/>
  <c r="G258" i="8"/>
  <c r="E259" i="8"/>
  <c r="F259" i="8"/>
  <c r="G259" i="8"/>
  <c r="E260" i="8"/>
  <c r="F260" i="8"/>
  <c r="G260" i="8"/>
  <c r="E261" i="8"/>
  <c r="F261" i="8"/>
  <c r="G261" i="8"/>
  <c r="E262" i="8"/>
  <c r="F262" i="8"/>
  <c r="G262" i="8"/>
  <c r="E263" i="8"/>
  <c r="F263" i="8"/>
  <c r="G263" i="8"/>
  <c r="E258" i="7"/>
  <c r="G258" i="7"/>
  <c r="E259" i="7"/>
  <c r="F259" i="7"/>
  <c r="G259" i="7"/>
  <c r="E260" i="7"/>
  <c r="F260" i="7"/>
  <c r="G260" i="7"/>
  <c r="E261" i="7"/>
  <c r="F261" i="7"/>
  <c r="G261" i="7"/>
  <c r="E262" i="7"/>
  <c r="F262" i="7"/>
  <c r="G262" i="7"/>
  <c r="G263" i="7"/>
  <c r="E258" i="6"/>
  <c r="G258" i="6"/>
  <c r="E259" i="6"/>
  <c r="F259" i="6"/>
  <c r="G259" i="6"/>
  <c r="E260" i="6"/>
  <c r="F260" i="6"/>
  <c r="G260" i="6"/>
  <c r="E261" i="6"/>
  <c r="F261" i="6"/>
  <c r="G261" i="6"/>
  <c r="E262" i="6"/>
  <c r="F262" i="6"/>
  <c r="G262" i="6"/>
  <c r="E263" i="6"/>
  <c r="F263" i="6"/>
  <c r="G263" i="6"/>
  <c r="E258" i="5"/>
  <c r="G258" i="5"/>
  <c r="E259" i="5"/>
  <c r="G259" i="5"/>
  <c r="E260" i="5"/>
  <c r="F260" i="5"/>
  <c r="G260" i="5"/>
  <c r="E261" i="5"/>
  <c r="G261" i="5"/>
  <c r="E262" i="5"/>
  <c r="F262" i="5"/>
  <c r="G262" i="5"/>
  <c r="G263" i="5"/>
  <c r="E258" i="4"/>
  <c r="G258" i="4"/>
  <c r="E259" i="4"/>
  <c r="G259" i="4"/>
  <c r="E260" i="4"/>
  <c r="F260" i="4"/>
  <c r="G260" i="4"/>
  <c r="E261" i="4"/>
  <c r="F261" i="4"/>
  <c r="G261" i="4"/>
  <c r="E262" i="4"/>
  <c r="F262" i="4"/>
  <c r="G262" i="4"/>
  <c r="E263" i="4"/>
  <c r="G263" i="4"/>
  <c r="E258" i="3"/>
  <c r="G258" i="3"/>
  <c r="E259" i="3"/>
  <c r="F259" i="3"/>
  <c r="G259" i="3"/>
  <c r="E260" i="3"/>
  <c r="G260" i="3"/>
  <c r="E261" i="3"/>
  <c r="F261" i="3"/>
  <c r="G261" i="3"/>
  <c r="E262" i="3"/>
  <c r="G262" i="3"/>
  <c r="E263" i="3"/>
  <c r="G263" i="3"/>
  <c r="E258" i="2"/>
  <c r="G258" i="2"/>
  <c r="E259" i="2"/>
  <c r="G259" i="2"/>
  <c r="E260" i="2"/>
  <c r="G260" i="2"/>
  <c r="E261" i="2"/>
  <c r="F261" i="2"/>
  <c r="G261" i="2"/>
  <c r="E262" i="2"/>
  <c r="F262" i="2"/>
  <c r="G262" i="2"/>
  <c r="G263" i="2"/>
  <c r="E258" i="1"/>
  <c r="F258" i="1"/>
  <c r="G258" i="1"/>
  <c r="E259" i="1"/>
  <c r="F259" i="1"/>
  <c r="G259" i="1"/>
  <c r="E260" i="1"/>
  <c r="F260" i="1"/>
  <c r="G260" i="1"/>
  <c r="E261" i="1"/>
  <c r="F261" i="1"/>
  <c r="G261" i="1"/>
  <c r="E262" i="1"/>
  <c r="F262" i="1"/>
  <c r="G262" i="1"/>
  <c r="E263" i="1"/>
  <c r="G263" i="1"/>
  <c r="G258" i="34"/>
  <c r="E259" i="34"/>
  <c r="F259" i="34"/>
  <c r="G259" i="34"/>
  <c r="E260" i="34"/>
  <c r="F260" i="34"/>
  <c r="G260" i="34"/>
  <c r="E261" i="34"/>
  <c r="F261" i="34"/>
  <c r="G261" i="34"/>
  <c r="E262" i="34"/>
  <c r="F262" i="34"/>
  <c r="G262" i="34"/>
  <c r="G263" i="34"/>
  <c r="G258" i="33"/>
  <c r="E259" i="33"/>
  <c r="G259" i="33"/>
  <c r="E260" i="33"/>
  <c r="E261" i="33"/>
  <c r="G261" i="33"/>
  <c r="E262" i="33"/>
  <c r="G262" i="33"/>
  <c r="G263" i="33"/>
  <c r="E253" i="32"/>
  <c r="E254" i="32"/>
  <c r="E253" i="31"/>
  <c r="E254" i="31"/>
  <c r="E253" i="30"/>
  <c r="E254" i="30"/>
  <c r="E253" i="29"/>
  <c r="E254" i="29"/>
  <c r="E253" i="28"/>
  <c r="E254" i="28"/>
  <c r="E253" i="27"/>
  <c r="E254" i="27"/>
  <c r="E253" i="26"/>
  <c r="E254" i="26"/>
  <c r="E253" i="25"/>
  <c r="E254" i="25"/>
  <c r="E253" i="24"/>
  <c r="E254" i="24"/>
  <c r="E253" i="23"/>
  <c r="E254" i="23"/>
  <c r="E253" i="22"/>
  <c r="E254" i="22"/>
  <c r="E253" i="21"/>
  <c r="E254" i="21"/>
  <c r="E253" i="20"/>
  <c r="E254" i="20"/>
  <c r="E253" i="19"/>
  <c r="E254" i="19"/>
  <c r="F254" i="19"/>
  <c r="E253" i="18"/>
  <c r="E254" i="18"/>
  <c r="E253" i="17"/>
  <c r="E254" i="17"/>
  <c r="E253" i="16"/>
  <c r="E254" i="16"/>
  <c r="G254" i="16"/>
  <c r="E253" i="15"/>
  <c r="F253" i="15"/>
  <c r="G253" i="15"/>
  <c r="E254" i="15"/>
  <c r="F254" i="15"/>
  <c r="G254" i="15"/>
  <c r="E253" i="14"/>
  <c r="F253" i="14"/>
  <c r="G253" i="14"/>
  <c r="E254" i="14"/>
  <c r="F254" i="14"/>
  <c r="G254" i="14"/>
  <c r="E253" i="13"/>
  <c r="F253" i="13"/>
  <c r="G253" i="13"/>
  <c r="E254" i="13"/>
  <c r="F254" i="13"/>
  <c r="G254" i="13"/>
  <c r="E253" i="12"/>
  <c r="F253" i="12"/>
  <c r="G253" i="12"/>
  <c r="E254" i="12"/>
  <c r="F254" i="12"/>
  <c r="G254" i="12"/>
  <c r="E253" i="11"/>
  <c r="F253" i="11"/>
  <c r="G253" i="11"/>
  <c r="E254" i="11"/>
  <c r="F254" i="11"/>
  <c r="G254" i="11"/>
  <c r="E253" i="10"/>
  <c r="F253" i="10"/>
  <c r="G253" i="10"/>
  <c r="E254" i="10"/>
  <c r="F254" i="10"/>
  <c r="G254" i="10"/>
  <c r="E253" i="9"/>
  <c r="F253" i="9"/>
  <c r="G253" i="9"/>
  <c r="E254" i="9"/>
  <c r="F254" i="9"/>
  <c r="G254" i="9"/>
  <c r="E253" i="8"/>
  <c r="F253" i="8"/>
  <c r="G253" i="8"/>
  <c r="E254" i="8"/>
  <c r="F254" i="8"/>
  <c r="G254" i="8"/>
  <c r="E253" i="7"/>
  <c r="F253" i="7"/>
  <c r="G253" i="7"/>
  <c r="E254" i="7"/>
  <c r="F254" i="7"/>
  <c r="G254" i="7"/>
  <c r="E253" i="6"/>
  <c r="F253" i="6"/>
  <c r="G253" i="6"/>
  <c r="E254" i="6"/>
  <c r="F254" i="6"/>
  <c r="G254" i="6"/>
  <c r="E253" i="5"/>
  <c r="F253" i="5"/>
  <c r="G253" i="5"/>
  <c r="E254" i="5"/>
  <c r="F254" i="5"/>
  <c r="G254" i="5"/>
  <c r="E253" i="4"/>
  <c r="F253" i="4"/>
  <c r="G253" i="4"/>
  <c r="E254" i="4"/>
  <c r="F254" i="4"/>
  <c r="G254" i="4"/>
  <c r="E253" i="3"/>
  <c r="F253" i="3"/>
  <c r="G253" i="3"/>
  <c r="E254" i="3"/>
  <c r="F254" i="3"/>
  <c r="G254" i="3"/>
  <c r="E253" i="2"/>
  <c r="F253" i="2"/>
  <c r="G253" i="2"/>
  <c r="E254" i="2"/>
  <c r="G254" i="2"/>
  <c r="E253" i="1"/>
  <c r="F253" i="1"/>
  <c r="G253" i="1"/>
  <c r="E254" i="1"/>
  <c r="F254" i="1"/>
  <c r="G254" i="1"/>
  <c r="E253" i="34"/>
  <c r="F253" i="34"/>
  <c r="G253" i="34"/>
  <c r="E254" i="34"/>
  <c r="F254" i="34"/>
  <c r="G254" i="34"/>
  <c r="E253" i="33"/>
  <c r="F253" i="33"/>
  <c r="G253" i="33"/>
  <c r="E254" i="33"/>
  <c r="E245" i="32"/>
  <c r="E246" i="32"/>
  <c r="E246" i="31"/>
  <c r="E245" i="30"/>
  <c r="E246" i="30"/>
  <c r="E245" i="29"/>
  <c r="E246" i="29"/>
  <c r="E245" i="27"/>
  <c r="E246" i="27"/>
  <c r="E245" i="26"/>
  <c r="E246" i="26"/>
  <c r="E245" i="25"/>
  <c r="E246" i="25"/>
  <c r="E245" i="24"/>
  <c r="E246" i="24"/>
  <c r="E245" i="23"/>
  <c r="E246" i="23"/>
  <c r="E245" i="22"/>
  <c r="E246" i="22"/>
  <c r="E245" i="21"/>
  <c r="E246" i="21"/>
  <c r="E245" i="20"/>
  <c r="E246" i="20"/>
  <c r="E245" i="19"/>
  <c r="E246" i="19"/>
  <c r="G246" i="19"/>
  <c r="E245" i="18"/>
  <c r="E246" i="18"/>
  <c r="E245" i="17"/>
  <c r="E246" i="17"/>
  <c r="G246" i="17"/>
  <c r="E245" i="16"/>
  <c r="E246" i="16"/>
  <c r="F246" i="16"/>
  <c r="E245" i="15"/>
  <c r="E246" i="15"/>
  <c r="F246" i="15"/>
  <c r="G246" i="15"/>
  <c r="E245" i="14"/>
  <c r="F245" i="14"/>
  <c r="G245" i="14"/>
  <c r="E246" i="14"/>
  <c r="F246" i="14"/>
  <c r="G246" i="14"/>
  <c r="E245" i="13"/>
  <c r="G245" i="13"/>
  <c r="E246" i="13"/>
  <c r="G246" i="13"/>
  <c r="E245" i="12"/>
  <c r="F245" i="12"/>
  <c r="G245" i="12"/>
  <c r="E246" i="12"/>
  <c r="F246" i="12"/>
  <c r="G246" i="12"/>
  <c r="E245" i="11"/>
  <c r="F245" i="11"/>
  <c r="G245" i="11"/>
  <c r="E246" i="11"/>
  <c r="F246" i="11"/>
  <c r="G246" i="11"/>
  <c r="E245" i="10"/>
  <c r="G245" i="10"/>
  <c r="E246" i="10"/>
  <c r="F246" i="10"/>
  <c r="G246" i="10"/>
  <c r="E245" i="9"/>
  <c r="F245" i="9"/>
  <c r="G245" i="9"/>
  <c r="E246" i="9"/>
  <c r="F246" i="9"/>
  <c r="G246" i="9"/>
  <c r="E245" i="8"/>
  <c r="F245" i="8"/>
  <c r="G245" i="8"/>
  <c r="E246" i="8"/>
  <c r="F246" i="8"/>
  <c r="G246" i="8"/>
  <c r="E245" i="7"/>
  <c r="G245" i="7"/>
  <c r="E246" i="7"/>
  <c r="F246" i="7"/>
  <c r="G246" i="7"/>
  <c r="E245" i="6"/>
  <c r="F245" i="6"/>
  <c r="G245" i="6"/>
  <c r="E246" i="6"/>
  <c r="F246" i="6"/>
  <c r="G246" i="6"/>
  <c r="E245" i="5"/>
  <c r="G245" i="5"/>
  <c r="E246" i="5"/>
  <c r="G246" i="5"/>
  <c r="E245" i="4"/>
  <c r="F245" i="4"/>
  <c r="G245" i="4"/>
  <c r="E246" i="4"/>
  <c r="F246" i="4"/>
  <c r="G246" i="4"/>
  <c r="E245" i="3"/>
  <c r="G245" i="3"/>
  <c r="E246" i="3"/>
  <c r="F246" i="3"/>
  <c r="G246" i="3"/>
  <c r="E245" i="2"/>
  <c r="G245" i="2"/>
  <c r="E246" i="2"/>
  <c r="F246" i="2"/>
  <c r="G246" i="2"/>
  <c r="E245" i="1"/>
  <c r="F245" i="1"/>
  <c r="G245" i="1"/>
  <c r="E246" i="1"/>
  <c r="F246" i="1"/>
  <c r="G246" i="1"/>
  <c r="E245" i="34"/>
  <c r="F245" i="34"/>
  <c r="G245" i="34"/>
  <c r="E246" i="34"/>
  <c r="F246" i="34"/>
  <c r="G246" i="34"/>
  <c r="G245" i="33"/>
  <c r="E156" i="32"/>
  <c r="E156" i="30"/>
  <c r="E156" i="24"/>
  <c r="E156" i="21"/>
  <c r="E156" i="20"/>
  <c r="E156" i="19"/>
  <c r="G156" i="19"/>
  <c r="E156" i="17"/>
  <c r="F156" i="17"/>
  <c r="E156" i="16"/>
  <c r="G156" i="16"/>
  <c r="E156" i="15"/>
  <c r="G156" i="15"/>
  <c r="G156" i="14"/>
  <c r="E156" i="13"/>
  <c r="G156" i="13"/>
  <c r="G156" i="12"/>
  <c r="G156" i="11"/>
  <c r="G156" i="10"/>
  <c r="E156" i="9"/>
  <c r="G156" i="9"/>
  <c r="G156" i="8"/>
  <c r="G156" i="7"/>
  <c r="E156" i="6"/>
  <c r="G156" i="6"/>
  <c r="G156" i="5"/>
  <c r="G156" i="4"/>
  <c r="G156" i="3"/>
  <c r="G156" i="2"/>
  <c r="E156" i="1"/>
  <c r="G156" i="1"/>
  <c r="E156" i="34"/>
  <c r="G156" i="34"/>
  <c r="E132" i="32"/>
  <c r="E132" i="31"/>
  <c r="E132" i="30"/>
  <c r="E132" i="29"/>
  <c r="E132" i="28"/>
  <c r="E132" i="27"/>
  <c r="E132" i="26"/>
  <c r="E132" i="25"/>
  <c r="E132" i="24"/>
  <c r="E132" i="23"/>
  <c r="E132" i="22"/>
  <c r="E132" i="21"/>
  <c r="E132" i="20"/>
  <c r="E133" i="20"/>
  <c r="E132" i="19"/>
  <c r="E132" i="17"/>
  <c r="F132" i="17"/>
  <c r="E132" i="16"/>
  <c r="G133" i="16"/>
  <c r="E132" i="15"/>
  <c r="F133" i="15"/>
  <c r="E132" i="14"/>
  <c r="G132" i="14"/>
  <c r="G133" i="14"/>
  <c r="E132" i="13"/>
  <c r="G132" i="13"/>
  <c r="G133" i="13"/>
  <c r="E132" i="12"/>
  <c r="G132" i="12"/>
  <c r="G133" i="12"/>
  <c r="G132" i="11"/>
  <c r="G133" i="11"/>
  <c r="E132" i="10"/>
  <c r="G132" i="10"/>
  <c r="G133" i="10"/>
  <c r="E132" i="9"/>
  <c r="G132" i="9"/>
  <c r="G133" i="9"/>
  <c r="E132" i="8"/>
  <c r="G132" i="8"/>
  <c r="G133" i="8"/>
  <c r="E132" i="7"/>
  <c r="G132" i="7"/>
  <c r="G133" i="7"/>
  <c r="E132" i="6"/>
  <c r="F132" i="6"/>
  <c r="G132" i="6"/>
  <c r="G133" i="6"/>
  <c r="E132" i="5"/>
  <c r="F132" i="5"/>
  <c r="G132" i="5"/>
  <c r="G133" i="5"/>
  <c r="E132" i="4"/>
  <c r="G132" i="4"/>
  <c r="G133" i="4"/>
  <c r="E132" i="3"/>
  <c r="G132" i="3"/>
  <c r="G133" i="3"/>
  <c r="E132" i="2"/>
  <c r="G132" i="2"/>
  <c r="G133" i="2"/>
  <c r="G132" i="1"/>
  <c r="G133" i="1"/>
  <c r="E132" i="34"/>
  <c r="F132" i="34"/>
  <c r="G132" i="34"/>
  <c r="F133" i="34"/>
  <c r="G133" i="34"/>
  <c r="G132" i="33"/>
  <c r="E209" i="32"/>
  <c r="E209" i="31"/>
  <c r="E209" i="30"/>
  <c r="E209" i="29"/>
  <c r="E209" i="28"/>
  <c r="E209" i="27"/>
  <c r="E209" i="26"/>
  <c r="E209" i="25"/>
  <c r="E209" i="24"/>
  <c r="E209" i="23"/>
  <c r="E209" i="22"/>
  <c r="E209" i="21"/>
  <c r="E209" i="20"/>
  <c r="E209" i="19"/>
  <c r="G209" i="19"/>
  <c r="E209" i="18"/>
  <c r="E209" i="17"/>
  <c r="E209" i="16"/>
  <c r="F209" i="16"/>
  <c r="G209" i="16"/>
  <c r="E209" i="15"/>
  <c r="F209" i="15"/>
  <c r="G209" i="15"/>
  <c r="E209" i="14"/>
  <c r="F209" i="14"/>
  <c r="G209" i="14"/>
  <c r="E209" i="13"/>
  <c r="F209" i="13"/>
  <c r="G209" i="13"/>
  <c r="E209" i="12"/>
  <c r="F209" i="12"/>
  <c r="G209" i="12"/>
  <c r="E209" i="11"/>
  <c r="F209" i="11"/>
  <c r="G209" i="11"/>
  <c r="E209" i="10"/>
  <c r="F209" i="10"/>
  <c r="G209" i="10"/>
  <c r="E209" i="9"/>
  <c r="F209" i="9"/>
  <c r="G209" i="9"/>
  <c r="E209" i="8"/>
  <c r="F209" i="8"/>
  <c r="G209" i="8"/>
  <c r="E209" i="7"/>
  <c r="F209" i="7"/>
  <c r="G209" i="7"/>
  <c r="E209" i="6"/>
  <c r="F209" i="6"/>
  <c r="G209" i="6"/>
  <c r="E209" i="5"/>
  <c r="F209" i="5"/>
  <c r="G209" i="5"/>
  <c r="E209" i="4"/>
  <c r="F209" i="4"/>
  <c r="G209" i="4"/>
  <c r="E209" i="3"/>
  <c r="F209" i="3"/>
  <c r="G209" i="3"/>
  <c r="E209" i="2"/>
  <c r="G209" i="2"/>
  <c r="E209" i="1"/>
  <c r="F209" i="1"/>
  <c r="G209" i="1"/>
  <c r="E209" i="34"/>
  <c r="F209" i="34"/>
  <c r="G209" i="34"/>
  <c r="E209" i="33"/>
  <c r="E200" i="32"/>
  <c r="E200" i="31"/>
  <c r="E200" i="30"/>
  <c r="E200" i="25"/>
  <c r="E200" i="24"/>
  <c r="E200" i="23"/>
  <c r="E200" i="21"/>
  <c r="E200" i="20"/>
  <c r="E200" i="17"/>
  <c r="E200" i="16"/>
  <c r="E200" i="15"/>
  <c r="E200" i="14"/>
  <c r="G200" i="14"/>
  <c r="E200" i="13"/>
  <c r="G200" i="13"/>
  <c r="E200" i="12"/>
  <c r="G200" i="12"/>
  <c r="E200" i="11"/>
  <c r="F200" i="11"/>
  <c r="G200" i="11"/>
  <c r="G200" i="10"/>
  <c r="E200" i="9"/>
  <c r="G200" i="9"/>
  <c r="E200" i="8"/>
  <c r="G200" i="8"/>
  <c r="G200" i="7"/>
  <c r="E200" i="6"/>
  <c r="F200" i="6"/>
  <c r="G200" i="6"/>
  <c r="E200" i="5"/>
  <c r="F200" i="5"/>
  <c r="G200" i="5"/>
  <c r="E200" i="4"/>
  <c r="F200" i="4"/>
  <c r="G200" i="4"/>
  <c r="E200" i="3"/>
  <c r="G200" i="3"/>
  <c r="G200" i="2"/>
  <c r="E200" i="1"/>
  <c r="F200" i="1"/>
  <c r="G200" i="1"/>
  <c r="E200" i="34"/>
  <c r="G200" i="34"/>
  <c r="G200" i="33"/>
  <c r="E192" i="32"/>
  <c r="E192" i="30"/>
  <c r="E192" i="29"/>
  <c r="E192" i="27"/>
  <c r="E192" i="24"/>
  <c r="E192" i="22"/>
  <c r="E192" i="21"/>
  <c r="E192" i="20"/>
  <c r="E192" i="19"/>
  <c r="E192" i="17"/>
  <c r="E192" i="16"/>
  <c r="G192" i="16"/>
  <c r="E192" i="15"/>
  <c r="F192" i="15"/>
  <c r="G192" i="15"/>
  <c r="G192" i="14"/>
  <c r="E192" i="13"/>
  <c r="G192" i="13"/>
  <c r="G192" i="12"/>
  <c r="E192" i="11"/>
  <c r="F192" i="11"/>
  <c r="G192" i="11"/>
  <c r="E192" i="10"/>
  <c r="G192" i="10"/>
  <c r="G192" i="9"/>
  <c r="E192" i="8"/>
  <c r="G192" i="8"/>
  <c r="E192" i="7"/>
  <c r="F192" i="7"/>
  <c r="G192" i="7"/>
  <c r="E192" i="6"/>
  <c r="F192" i="6"/>
  <c r="G192" i="6"/>
  <c r="G192" i="5"/>
  <c r="E192" i="4"/>
  <c r="G192" i="4"/>
  <c r="G192" i="3"/>
  <c r="G192" i="2"/>
  <c r="E192" i="1"/>
  <c r="G192" i="1"/>
  <c r="E192" i="34"/>
  <c r="G192" i="34"/>
  <c r="G192" i="33"/>
  <c r="E105" i="32"/>
  <c r="E105" i="30"/>
  <c r="E105" i="29"/>
  <c r="E105" i="27"/>
  <c r="E105" i="26"/>
  <c r="E105" i="25"/>
  <c r="E105" i="24"/>
  <c r="E105" i="23"/>
  <c r="E105" i="22"/>
  <c r="E105" i="21"/>
  <c r="E105" i="20"/>
  <c r="G105" i="20"/>
  <c r="E105" i="19"/>
  <c r="G105" i="18"/>
  <c r="E105" i="17"/>
  <c r="E105" i="16"/>
  <c r="E105" i="15"/>
  <c r="F105" i="15"/>
  <c r="E105" i="14"/>
  <c r="F105" i="14"/>
  <c r="G105" i="14"/>
  <c r="E105" i="13"/>
  <c r="G105" i="13"/>
  <c r="E105" i="12"/>
  <c r="G105" i="12"/>
  <c r="E105" i="11"/>
  <c r="F105" i="11"/>
  <c r="G105" i="11"/>
  <c r="E105" i="10"/>
  <c r="G105" i="10"/>
  <c r="E105" i="9"/>
  <c r="F105" i="9"/>
  <c r="G105" i="9"/>
  <c r="E105" i="8"/>
  <c r="F105" i="8"/>
  <c r="G105" i="8"/>
  <c r="G105" i="7"/>
  <c r="E105" i="6"/>
  <c r="F105" i="6"/>
  <c r="G105" i="6"/>
  <c r="G105" i="5"/>
  <c r="E105" i="4"/>
  <c r="F105" i="4"/>
  <c r="G105" i="4"/>
  <c r="E105" i="3"/>
  <c r="G105" i="3"/>
  <c r="G105" i="2"/>
  <c r="E105" i="1"/>
  <c r="F105" i="1"/>
  <c r="G105" i="1"/>
  <c r="E105" i="34"/>
  <c r="F105" i="34"/>
  <c r="G105" i="34"/>
  <c r="G105" i="33"/>
  <c r="E94" i="32"/>
  <c r="E95" i="32"/>
  <c r="E94" i="31"/>
  <c r="E95" i="31"/>
  <c r="E94" i="30"/>
  <c r="E95" i="30"/>
  <c r="E94" i="29"/>
  <c r="E95" i="29"/>
  <c r="E94" i="27"/>
  <c r="E95" i="27"/>
  <c r="E94" i="26"/>
  <c r="E95" i="26"/>
  <c r="E94" i="25"/>
  <c r="E95" i="25"/>
  <c r="E94" i="24"/>
  <c r="E95" i="24"/>
  <c r="E94" i="23"/>
  <c r="E95" i="23"/>
  <c r="E94" i="22"/>
  <c r="E95" i="22"/>
  <c r="E94" i="21"/>
  <c r="E94" i="20"/>
  <c r="E95" i="20"/>
  <c r="E94" i="19"/>
  <c r="G94" i="19"/>
  <c r="E95" i="19"/>
  <c r="E94" i="18"/>
  <c r="E95" i="18"/>
  <c r="E94" i="17"/>
  <c r="E95" i="17"/>
  <c r="G95" i="17"/>
  <c r="E94" i="16"/>
  <c r="E95" i="16"/>
  <c r="G95" i="16"/>
  <c r="E94" i="15"/>
  <c r="F94" i="15"/>
  <c r="G94" i="15"/>
  <c r="E95" i="15"/>
  <c r="F95" i="15"/>
  <c r="G95" i="15"/>
  <c r="E94" i="14"/>
  <c r="F94" i="14"/>
  <c r="G94" i="14"/>
  <c r="E95" i="14"/>
  <c r="F95" i="14"/>
  <c r="G95" i="14"/>
  <c r="E94" i="13"/>
  <c r="F94" i="13"/>
  <c r="G94" i="13"/>
  <c r="E95" i="13"/>
  <c r="F95" i="13"/>
  <c r="G95" i="13"/>
  <c r="E94" i="12"/>
  <c r="G94" i="12"/>
  <c r="E95" i="12"/>
  <c r="G95" i="12"/>
  <c r="E94" i="11"/>
  <c r="G94" i="11"/>
  <c r="E95" i="11"/>
  <c r="G95" i="11"/>
  <c r="E94" i="10"/>
  <c r="G94" i="10"/>
  <c r="E95" i="10"/>
  <c r="F95" i="10"/>
  <c r="G95" i="10"/>
  <c r="E94" i="9"/>
  <c r="F94" i="9"/>
  <c r="G94" i="9"/>
  <c r="E95" i="9"/>
  <c r="F95" i="9"/>
  <c r="G95" i="9"/>
  <c r="E94" i="8"/>
  <c r="F94" i="8"/>
  <c r="G94" i="8"/>
  <c r="E95" i="8"/>
  <c r="F95" i="8"/>
  <c r="G95" i="8"/>
  <c r="E94" i="7"/>
  <c r="F94" i="7"/>
  <c r="G94" i="7"/>
  <c r="G95" i="7"/>
  <c r="E94" i="6"/>
  <c r="F94" i="6"/>
  <c r="G94" i="6"/>
  <c r="E95" i="6"/>
  <c r="F95" i="6"/>
  <c r="G95" i="6"/>
  <c r="E94" i="5"/>
  <c r="G94" i="5"/>
  <c r="E95" i="5"/>
  <c r="G95" i="5"/>
  <c r="E94" i="4"/>
  <c r="F94" i="4"/>
  <c r="G94" i="4"/>
  <c r="E95" i="4"/>
  <c r="F95" i="4"/>
  <c r="G95" i="4"/>
  <c r="E94" i="3"/>
  <c r="F94" i="3"/>
  <c r="G94" i="3"/>
  <c r="E95" i="3"/>
  <c r="F95" i="3"/>
  <c r="G95" i="3"/>
  <c r="G94" i="2"/>
  <c r="E95" i="2"/>
  <c r="G95" i="2"/>
  <c r="E94" i="1"/>
  <c r="F94" i="1"/>
  <c r="G94" i="1"/>
  <c r="E95" i="1"/>
  <c r="F95" i="1"/>
  <c r="G95" i="1"/>
  <c r="E94" i="34"/>
  <c r="F94" i="34"/>
  <c r="G94" i="34"/>
  <c r="E95" i="34"/>
  <c r="F95" i="34"/>
  <c r="G95" i="34"/>
  <c r="G95" i="33"/>
  <c r="E88" i="32"/>
  <c r="E88" i="30"/>
  <c r="E88" i="29"/>
  <c r="E88" i="27"/>
  <c r="E88" i="24"/>
  <c r="E88" i="22"/>
  <c r="E88" i="20"/>
  <c r="E88" i="19"/>
  <c r="E88" i="17"/>
  <c r="F88" i="17"/>
  <c r="E88" i="16"/>
  <c r="E88" i="15"/>
  <c r="F88" i="15"/>
  <c r="G88" i="15"/>
  <c r="E88" i="14"/>
  <c r="G88" i="14"/>
  <c r="G88" i="13"/>
  <c r="E88" i="12"/>
  <c r="G88" i="12"/>
  <c r="E88" i="11"/>
  <c r="G88" i="11"/>
  <c r="G88" i="10"/>
  <c r="E88" i="9"/>
  <c r="G88" i="9"/>
  <c r="E88" i="8"/>
  <c r="G88" i="8"/>
  <c r="G88" i="7"/>
  <c r="E88" i="6"/>
  <c r="F88" i="6"/>
  <c r="G88" i="6"/>
  <c r="G88" i="5"/>
  <c r="E88" i="4"/>
  <c r="G88" i="4"/>
  <c r="G88" i="3"/>
  <c r="G88" i="2"/>
  <c r="E88" i="1"/>
  <c r="F88" i="1"/>
  <c r="G88" i="1"/>
  <c r="E88" i="34"/>
  <c r="F88" i="34"/>
  <c r="G88" i="34"/>
  <c r="G184" i="33"/>
  <c r="E184" i="32"/>
  <c r="E185" i="32"/>
  <c r="E184" i="31"/>
  <c r="E184" i="30"/>
  <c r="E185" i="30"/>
  <c r="E184" i="29"/>
  <c r="E185" i="29"/>
  <c r="E185" i="27"/>
  <c r="E184" i="26"/>
  <c r="E185" i="26"/>
  <c r="E184" i="25"/>
  <c r="E184" i="24"/>
  <c r="E185" i="24"/>
  <c r="E184" i="23"/>
  <c r="E185" i="23"/>
  <c r="E184" i="22"/>
  <c r="E185" i="22"/>
  <c r="E184" i="21"/>
  <c r="E185" i="21"/>
  <c r="G185" i="21"/>
  <c r="E184" i="20"/>
  <c r="E185" i="20"/>
  <c r="E184" i="19"/>
  <c r="E185" i="19"/>
  <c r="E184" i="18"/>
  <c r="E185" i="18"/>
  <c r="E184" i="17"/>
  <c r="F184" i="17"/>
  <c r="E185" i="17"/>
  <c r="E184" i="16"/>
  <c r="E185" i="16"/>
  <c r="G185" i="16"/>
  <c r="E184" i="15"/>
  <c r="G184" i="15"/>
  <c r="E185" i="15"/>
  <c r="F185" i="15"/>
  <c r="G185" i="15"/>
  <c r="E184" i="14"/>
  <c r="F184" i="14"/>
  <c r="G184" i="14"/>
  <c r="E185" i="14"/>
  <c r="F185" i="14"/>
  <c r="G185" i="14"/>
  <c r="E184" i="13"/>
  <c r="G184" i="13"/>
  <c r="E185" i="13"/>
  <c r="F185" i="13"/>
  <c r="G185" i="13"/>
  <c r="G184" i="12"/>
  <c r="E185" i="12"/>
  <c r="F185" i="12"/>
  <c r="G185" i="12"/>
  <c r="E184" i="11"/>
  <c r="F184" i="11"/>
  <c r="G184" i="11"/>
  <c r="E185" i="11"/>
  <c r="F185" i="11"/>
  <c r="G185" i="11"/>
  <c r="E184" i="10"/>
  <c r="F184" i="10"/>
  <c r="G184" i="10"/>
  <c r="E185" i="10"/>
  <c r="F185" i="10"/>
  <c r="G185" i="10"/>
  <c r="E184" i="9"/>
  <c r="F184" i="9"/>
  <c r="G184" i="9"/>
  <c r="E185" i="9"/>
  <c r="F185" i="9"/>
  <c r="G185" i="9"/>
  <c r="E184" i="8"/>
  <c r="G184" i="8"/>
  <c r="E185" i="8"/>
  <c r="F185" i="8"/>
  <c r="G185" i="8"/>
  <c r="E184" i="7"/>
  <c r="F184" i="7"/>
  <c r="G184" i="7"/>
  <c r="E185" i="7"/>
  <c r="F185" i="7"/>
  <c r="G185" i="7"/>
  <c r="E184" i="6"/>
  <c r="F184" i="6"/>
  <c r="G184" i="6"/>
  <c r="E185" i="6"/>
  <c r="F185" i="6"/>
  <c r="G185" i="6"/>
  <c r="E184" i="5"/>
  <c r="F184" i="5"/>
  <c r="G184" i="5"/>
  <c r="E185" i="5"/>
  <c r="F185" i="5"/>
  <c r="G185" i="5"/>
  <c r="E184" i="4"/>
  <c r="F184" i="4"/>
  <c r="G184" i="4"/>
  <c r="E185" i="4"/>
  <c r="F185" i="4"/>
  <c r="G185" i="4"/>
  <c r="E184" i="3"/>
  <c r="G184" i="3"/>
  <c r="E185" i="3"/>
  <c r="F185" i="3"/>
  <c r="G185" i="3"/>
  <c r="E184" i="2"/>
  <c r="F184" i="2"/>
  <c r="G184" i="2"/>
  <c r="E185" i="2"/>
  <c r="F185" i="2"/>
  <c r="G185" i="2"/>
  <c r="E184" i="1"/>
  <c r="F184" i="1"/>
  <c r="G184" i="1"/>
  <c r="E185" i="1"/>
  <c r="F185" i="1"/>
  <c r="G185" i="1"/>
  <c r="E184" i="34"/>
  <c r="G184" i="34"/>
  <c r="E185" i="34"/>
  <c r="F185" i="34"/>
  <c r="G185" i="34"/>
  <c r="E179" i="32"/>
  <c r="E179" i="30"/>
  <c r="E179" i="29"/>
  <c r="E179" i="27"/>
  <c r="E179" i="24"/>
  <c r="E179" i="23"/>
  <c r="E179" i="21"/>
  <c r="E179" i="20"/>
  <c r="E179" i="17"/>
  <c r="G179" i="17"/>
  <c r="E179" i="16"/>
  <c r="E180" i="16"/>
  <c r="E179" i="15"/>
  <c r="F179" i="15"/>
  <c r="G179" i="15"/>
  <c r="F180" i="15"/>
  <c r="G180" i="15"/>
  <c r="G179" i="14"/>
  <c r="G180" i="14"/>
  <c r="E179" i="13"/>
  <c r="G179" i="13"/>
  <c r="G180" i="13"/>
  <c r="E179" i="12"/>
  <c r="G179" i="12"/>
  <c r="G180" i="12"/>
  <c r="F179" i="11"/>
  <c r="G179" i="11"/>
  <c r="G180" i="11"/>
  <c r="E179" i="10"/>
  <c r="G179" i="10"/>
  <c r="G180" i="10"/>
  <c r="E179" i="9"/>
  <c r="F179" i="9"/>
  <c r="G179" i="9"/>
  <c r="G180" i="9"/>
  <c r="E179" i="8"/>
  <c r="F179" i="8"/>
  <c r="G179" i="8"/>
  <c r="G180" i="8"/>
  <c r="F179" i="7"/>
  <c r="G179" i="7"/>
  <c r="G180" i="7"/>
  <c r="E179" i="6"/>
  <c r="F179" i="6"/>
  <c r="G179" i="6"/>
  <c r="G180" i="6"/>
  <c r="G179" i="5"/>
  <c r="G180" i="5"/>
  <c r="E179" i="4"/>
  <c r="G179" i="4"/>
  <c r="G180" i="4"/>
  <c r="E179" i="3"/>
  <c r="G179" i="3"/>
  <c r="G180" i="3"/>
  <c r="G179" i="2"/>
  <c r="G180" i="2"/>
  <c r="E179" i="1"/>
  <c r="F179" i="1"/>
  <c r="G179" i="1"/>
  <c r="E180" i="1"/>
  <c r="F180" i="1"/>
  <c r="G180" i="1"/>
  <c r="E179" i="34"/>
  <c r="F179" i="34"/>
  <c r="G179" i="34"/>
  <c r="E180" i="34"/>
  <c r="F180" i="34"/>
  <c r="G180" i="34"/>
  <c r="G179" i="33"/>
  <c r="G180" i="33"/>
  <c r="E81" i="32"/>
  <c r="E81" i="31"/>
  <c r="E81" i="30"/>
  <c r="E81" i="29"/>
  <c r="E81" i="28"/>
  <c r="E81" i="27"/>
  <c r="E81" i="26"/>
  <c r="E81" i="25"/>
  <c r="E80" i="24"/>
  <c r="E81" i="24"/>
  <c r="E80" i="23"/>
  <c r="E81" i="23"/>
  <c r="E80" i="22"/>
  <c r="E81" i="22"/>
  <c r="E81" i="21"/>
  <c r="E80" i="20"/>
  <c r="E81" i="20"/>
  <c r="E81" i="19"/>
  <c r="E81" i="18"/>
  <c r="E81" i="17"/>
  <c r="G81" i="17"/>
  <c r="E80" i="16"/>
  <c r="E81" i="16"/>
  <c r="F80" i="15"/>
  <c r="G80" i="15"/>
  <c r="E81" i="15"/>
  <c r="E80" i="14"/>
  <c r="G80" i="14"/>
  <c r="E81" i="14"/>
  <c r="G81" i="14"/>
  <c r="G80" i="13"/>
  <c r="E81" i="13"/>
  <c r="F81" i="13"/>
  <c r="G81" i="13"/>
  <c r="G80" i="12"/>
  <c r="E81" i="12"/>
  <c r="G81" i="12"/>
  <c r="G80" i="11"/>
  <c r="E81" i="11"/>
  <c r="G81" i="11"/>
  <c r="G80" i="10"/>
  <c r="E81" i="10"/>
  <c r="F81" i="10"/>
  <c r="G81" i="10"/>
  <c r="G80" i="9"/>
  <c r="E81" i="9"/>
  <c r="F81" i="9"/>
  <c r="G81" i="9"/>
  <c r="G80" i="8"/>
  <c r="E81" i="8"/>
  <c r="F81" i="8"/>
  <c r="G81" i="8"/>
  <c r="E80" i="7"/>
  <c r="G80" i="7"/>
  <c r="E81" i="7"/>
  <c r="G81" i="7"/>
  <c r="F80" i="6"/>
  <c r="G80" i="6"/>
  <c r="E81" i="6"/>
  <c r="F81" i="6"/>
  <c r="G81" i="6"/>
  <c r="G80" i="5"/>
  <c r="G81" i="5"/>
  <c r="G80" i="4"/>
  <c r="E81" i="4"/>
  <c r="G81" i="4"/>
  <c r="G80" i="3"/>
  <c r="E81" i="3"/>
  <c r="F81" i="3"/>
  <c r="G81" i="3"/>
  <c r="G80" i="2"/>
  <c r="E81" i="2"/>
  <c r="G81" i="2"/>
  <c r="E80" i="1"/>
  <c r="F80" i="1"/>
  <c r="G80" i="1"/>
  <c r="E81" i="1"/>
  <c r="F81" i="1"/>
  <c r="G81" i="1"/>
  <c r="F80" i="34"/>
  <c r="G80" i="34"/>
  <c r="E81" i="34"/>
  <c r="F81" i="34"/>
  <c r="G81" i="34"/>
  <c r="G80" i="33"/>
  <c r="G81" i="33"/>
  <c r="E76" i="32"/>
  <c r="E76" i="31"/>
  <c r="E76" i="30"/>
  <c r="E76" i="29"/>
  <c r="E76" i="26"/>
  <c r="E76" i="25"/>
  <c r="E76" i="24"/>
  <c r="E76" i="23"/>
  <c r="E76" i="22"/>
  <c r="E76" i="21"/>
  <c r="E76" i="20"/>
  <c r="E77" i="20"/>
  <c r="E76" i="17"/>
  <c r="G77" i="17"/>
  <c r="E76" i="16"/>
  <c r="G76" i="16"/>
  <c r="G77" i="16"/>
  <c r="E76" i="15"/>
  <c r="F76" i="15"/>
  <c r="G76" i="15"/>
  <c r="E77" i="15"/>
  <c r="G77" i="15"/>
  <c r="G76" i="14"/>
  <c r="G77" i="14"/>
  <c r="E76" i="13"/>
  <c r="G76" i="13"/>
  <c r="G77" i="13"/>
  <c r="G76" i="12"/>
  <c r="G77" i="12"/>
  <c r="E76" i="11"/>
  <c r="G76" i="11"/>
  <c r="G77" i="11"/>
  <c r="G76" i="10"/>
  <c r="G77" i="10"/>
  <c r="E76" i="9"/>
  <c r="F76" i="9"/>
  <c r="G76" i="9"/>
  <c r="E77" i="9"/>
  <c r="G77" i="9"/>
  <c r="G76" i="8"/>
  <c r="G77" i="8"/>
  <c r="G76" i="7"/>
  <c r="G77" i="7"/>
  <c r="E76" i="6"/>
  <c r="G76" i="6"/>
  <c r="G77" i="6"/>
  <c r="G76" i="5"/>
  <c r="G77" i="5"/>
  <c r="E76" i="4"/>
  <c r="F76" i="4"/>
  <c r="G76" i="4"/>
  <c r="G77" i="4"/>
  <c r="G76" i="3"/>
  <c r="G77" i="3"/>
  <c r="G76" i="2"/>
  <c r="G77" i="2"/>
  <c r="E76" i="1"/>
  <c r="F76" i="1"/>
  <c r="G76" i="1"/>
  <c r="E77" i="1"/>
  <c r="F77" i="1"/>
  <c r="G77" i="1"/>
  <c r="E76" i="34"/>
  <c r="F76" i="34"/>
  <c r="G76" i="34"/>
  <c r="G77" i="34"/>
  <c r="G77" i="33"/>
  <c r="E25" i="32"/>
  <c r="E26" i="32"/>
  <c r="E25" i="31"/>
  <c r="E25" i="30"/>
  <c r="E26" i="30"/>
  <c r="E25" i="29"/>
  <c r="E25" i="28"/>
  <c r="E25" i="27"/>
  <c r="E25" i="26"/>
  <c r="E25" i="25"/>
  <c r="E25" i="24"/>
  <c r="E25" i="23"/>
  <c r="E26" i="23"/>
  <c r="E25" i="22"/>
  <c r="E25" i="21"/>
  <c r="E26" i="21"/>
  <c r="E25" i="20"/>
  <c r="E26" i="20"/>
  <c r="E27" i="20"/>
  <c r="E25" i="19"/>
  <c r="E25" i="18"/>
  <c r="E25" i="17"/>
  <c r="G25" i="17"/>
  <c r="E26" i="17"/>
  <c r="E27" i="17"/>
  <c r="G27" i="17"/>
  <c r="E25" i="16"/>
  <c r="G25" i="16"/>
  <c r="E26" i="16"/>
  <c r="G26" i="16"/>
  <c r="E27" i="16"/>
  <c r="E25" i="15"/>
  <c r="G25" i="15"/>
  <c r="E26" i="15"/>
  <c r="E27" i="15"/>
  <c r="G27" i="15"/>
  <c r="E25" i="14"/>
  <c r="G26" i="14"/>
  <c r="G27" i="14"/>
  <c r="E25" i="13"/>
  <c r="G25" i="13"/>
  <c r="E26" i="13"/>
  <c r="G26" i="13"/>
  <c r="G27" i="13"/>
  <c r="E25" i="12"/>
  <c r="G25" i="12"/>
  <c r="G26" i="12"/>
  <c r="G27" i="12"/>
  <c r="E25" i="11"/>
  <c r="G25" i="11"/>
  <c r="G26" i="11"/>
  <c r="G27" i="11"/>
  <c r="E25" i="10"/>
  <c r="G25" i="10"/>
  <c r="G26" i="10"/>
  <c r="G27" i="10"/>
  <c r="E25" i="9"/>
  <c r="G25" i="9"/>
  <c r="G26" i="9"/>
  <c r="G27" i="9"/>
  <c r="E25" i="8"/>
  <c r="G25" i="8"/>
  <c r="G26" i="8"/>
  <c r="G27" i="8"/>
  <c r="E25" i="7"/>
  <c r="G25" i="7"/>
  <c r="G26" i="7"/>
  <c r="G27" i="7"/>
  <c r="E25" i="6"/>
  <c r="G25" i="6"/>
  <c r="E26" i="6"/>
  <c r="G26" i="6"/>
  <c r="G27" i="6"/>
  <c r="G25" i="5"/>
  <c r="G26" i="5"/>
  <c r="G27" i="5"/>
  <c r="E25" i="4"/>
  <c r="G25" i="4"/>
  <c r="E26" i="4"/>
  <c r="G26" i="4"/>
  <c r="G27" i="4"/>
  <c r="E25" i="3"/>
  <c r="G25" i="3"/>
  <c r="G26" i="3"/>
  <c r="G27" i="3"/>
  <c r="E25" i="2"/>
  <c r="G25" i="2"/>
  <c r="G26" i="2"/>
  <c r="G27" i="2"/>
  <c r="E25" i="1"/>
  <c r="G25" i="1"/>
  <c r="E26" i="1"/>
  <c r="G26" i="1"/>
  <c r="E27" i="1"/>
  <c r="G27" i="1"/>
  <c r="E25" i="34"/>
  <c r="G25" i="34"/>
  <c r="E26" i="34"/>
  <c r="G26" i="34"/>
  <c r="E27" i="34"/>
  <c r="G27" i="34"/>
  <c r="G25" i="33"/>
  <c r="G26" i="33"/>
  <c r="F158" i="33" l="1"/>
  <c r="H506" i="6"/>
  <c r="F94" i="12"/>
  <c r="F327" i="2"/>
  <c r="F189" i="2"/>
  <c r="F81" i="2"/>
  <c r="F88" i="11"/>
  <c r="F88" i="4"/>
  <c r="F326" i="6"/>
  <c r="F258" i="6"/>
  <c r="F77" i="6"/>
  <c r="F76" i="6"/>
  <c r="F184" i="8"/>
  <c r="F200" i="8"/>
  <c r="F269" i="12"/>
  <c r="F282" i="10"/>
  <c r="F278" i="10"/>
  <c r="F200" i="12"/>
  <c r="F283" i="10"/>
  <c r="F200" i="14"/>
  <c r="F222" i="28"/>
  <c r="F189" i="28"/>
  <c r="F253" i="28"/>
  <c r="F282" i="29"/>
  <c r="F222" i="33"/>
  <c r="F189" i="33"/>
  <c r="H411" i="1"/>
  <c r="H411" i="5"/>
  <c r="H411" i="11"/>
  <c r="H411" i="13"/>
  <c r="H411" i="2"/>
  <c r="H411" i="8"/>
  <c r="H411" i="10"/>
  <c r="H419" i="7"/>
  <c r="H76" i="9"/>
  <c r="H185" i="8"/>
  <c r="H185" i="10"/>
  <c r="H95" i="14"/>
  <c r="H200" i="8"/>
  <c r="H261" i="1"/>
  <c r="H260" i="6"/>
  <c r="H278" i="3"/>
  <c r="H277" i="4"/>
  <c r="H405" i="13"/>
  <c r="H25" i="17"/>
  <c r="H423" i="34"/>
  <c r="H423" i="3"/>
  <c r="H424" i="8"/>
  <c r="H158" i="1"/>
  <c r="H158" i="13"/>
  <c r="H420" i="1"/>
  <c r="H533" i="17"/>
  <c r="H159" i="1"/>
  <c r="H159" i="13"/>
  <c r="H105" i="34"/>
  <c r="H81" i="7"/>
  <c r="H80" i="14"/>
  <c r="H179" i="10"/>
  <c r="H423" i="11"/>
  <c r="H405" i="5"/>
  <c r="H288" i="3"/>
  <c r="H411" i="14"/>
  <c r="H424" i="11"/>
  <c r="H132" i="13"/>
  <c r="H258" i="10"/>
  <c r="H423" i="14"/>
  <c r="H26" i="6"/>
  <c r="H506" i="9"/>
  <c r="H184" i="9"/>
  <c r="H261" i="6"/>
  <c r="H25" i="9"/>
  <c r="H25" i="12"/>
  <c r="H27" i="17"/>
  <c r="H81" i="4"/>
  <c r="H80" i="7"/>
  <c r="H179" i="12"/>
  <c r="H132" i="8"/>
  <c r="H533" i="18"/>
  <c r="H25" i="16"/>
  <c r="H261" i="5"/>
  <c r="H403" i="15"/>
  <c r="H506" i="34"/>
  <c r="H76" i="34"/>
  <c r="H88" i="15"/>
  <c r="H269" i="3"/>
  <c r="H312" i="6"/>
  <c r="H326" i="34"/>
  <c r="H192" i="16"/>
  <c r="H200" i="9"/>
  <c r="H246" i="19"/>
  <c r="H260" i="1"/>
  <c r="H277" i="3"/>
  <c r="H282" i="17"/>
  <c r="H288" i="15"/>
  <c r="H327" i="13"/>
  <c r="H88" i="8"/>
  <c r="H192" i="7"/>
  <c r="H132" i="3"/>
  <c r="H132" i="12"/>
  <c r="H246" i="5"/>
  <c r="H326" i="13"/>
  <c r="F269" i="14"/>
  <c r="F277" i="14"/>
  <c r="H179" i="34"/>
  <c r="H185" i="11"/>
  <c r="H185" i="14"/>
  <c r="H77" i="1"/>
  <c r="H179" i="3"/>
  <c r="H184" i="6"/>
  <c r="H184" i="8"/>
  <c r="H184" i="10"/>
  <c r="H254" i="2"/>
  <c r="H157" i="10"/>
  <c r="F258" i="34"/>
  <c r="F263" i="34"/>
  <c r="H81" i="9"/>
  <c r="H185" i="9"/>
  <c r="H88" i="11"/>
  <c r="H192" i="8"/>
  <c r="H200" i="1"/>
  <c r="H132" i="9"/>
  <c r="H132" i="14"/>
  <c r="H156" i="19"/>
  <c r="H261" i="33"/>
  <c r="H262" i="6"/>
  <c r="H258" i="6"/>
  <c r="H269" i="4"/>
  <c r="H277" i="1"/>
  <c r="H278" i="4"/>
  <c r="H420" i="18"/>
  <c r="H422" i="2"/>
  <c r="H422" i="3"/>
  <c r="H424" i="33"/>
  <c r="H159" i="34"/>
  <c r="H159" i="6"/>
  <c r="H159" i="12"/>
  <c r="H159" i="14"/>
  <c r="H326" i="5"/>
  <c r="H326" i="7"/>
  <c r="H326" i="8"/>
  <c r="H327" i="14"/>
  <c r="H184" i="15"/>
  <c r="H94" i="13"/>
  <c r="H94" i="15"/>
  <c r="H105" i="4"/>
  <c r="H209" i="19"/>
  <c r="H246" i="2"/>
  <c r="H245" i="9"/>
  <c r="H259" i="1"/>
  <c r="H258" i="5"/>
  <c r="H282" i="16"/>
  <c r="H405" i="8"/>
  <c r="H564" i="4"/>
  <c r="H419" i="1"/>
  <c r="H419" i="33"/>
  <c r="H422" i="7"/>
  <c r="H422" i="10"/>
  <c r="H325" i="7"/>
  <c r="H209" i="1"/>
  <c r="H258" i="1"/>
  <c r="H263" i="6"/>
  <c r="H259" i="6"/>
  <c r="H261" i="8"/>
  <c r="H261" i="10"/>
  <c r="H258" i="13"/>
  <c r="H259" i="14"/>
  <c r="H269" i="5"/>
  <c r="H269" i="8"/>
  <c r="H278" i="1"/>
  <c r="H281" i="16"/>
  <c r="H403" i="4"/>
  <c r="H404" i="6"/>
  <c r="H404" i="13"/>
  <c r="H420" i="4"/>
  <c r="H419" i="10"/>
  <c r="H424" i="34"/>
  <c r="H424" i="3"/>
  <c r="H158" i="34"/>
  <c r="H158" i="10"/>
  <c r="H158" i="12"/>
  <c r="H158" i="14"/>
  <c r="H326" i="2"/>
  <c r="H327" i="8"/>
  <c r="H326" i="9"/>
  <c r="H325" i="13"/>
  <c r="H95" i="16"/>
  <c r="H105" i="20"/>
  <c r="H192" i="1"/>
  <c r="H192" i="4"/>
  <c r="H192" i="13"/>
  <c r="H260" i="10"/>
  <c r="H263" i="11"/>
  <c r="H261" i="13"/>
  <c r="H81" i="1"/>
  <c r="H185" i="2"/>
  <c r="H95" i="34"/>
  <c r="H132" i="6"/>
  <c r="H245" i="6"/>
  <c r="H76" i="6"/>
  <c r="H80" i="1"/>
  <c r="H81" i="13"/>
  <c r="H179" i="6"/>
  <c r="H25" i="11"/>
  <c r="H25" i="15"/>
  <c r="H76" i="15"/>
  <c r="H81" i="34"/>
  <c r="H81" i="6"/>
  <c r="H81" i="8"/>
  <c r="H179" i="13"/>
  <c r="H179" i="17"/>
  <c r="H185" i="34"/>
  <c r="H184" i="34"/>
  <c r="H185" i="13"/>
  <c r="H88" i="34"/>
  <c r="H88" i="14"/>
  <c r="H94" i="3"/>
  <c r="H94" i="7"/>
  <c r="H95" i="8"/>
  <c r="H94" i="8"/>
  <c r="H94" i="9"/>
  <c r="H94" i="10"/>
  <c r="H105" i="3"/>
  <c r="H105" i="8"/>
  <c r="H105" i="14"/>
  <c r="H192" i="10"/>
  <c r="H200" i="4"/>
  <c r="H200" i="13"/>
  <c r="H209" i="4"/>
  <c r="H209" i="5"/>
  <c r="H209" i="6"/>
  <c r="H209" i="7"/>
  <c r="H209" i="10"/>
  <c r="H209" i="16"/>
  <c r="H132" i="34"/>
  <c r="H132" i="4"/>
  <c r="H156" i="13"/>
  <c r="H156" i="16"/>
  <c r="H246" i="11"/>
  <c r="H253" i="3"/>
  <c r="H254" i="4"/>
  <c r="H253" i="4"/>
  <c r="H254" i="5"/>
  <c r="H253" i="5"/>
  <c r="H278" i="5"/>
  <c r="H277" i="17"/>
  <c r="H277" i="19"/>
  <c r="H282" i="2"/>
  <c r="H282" i="15"/>
  <c r="H403" i="3"/>
  <c r="H404" i="5"/>
  <c r="H403" i="6"/>
  <c r="H404" i="8"/>
  <c r="H403" i="13"/>
  <c r="H404" i="17"/>
  <c r="H157" i="11"/>
  <c r="H159" i="15"/>
  <c r="H312" i="11"/>
  <c r="H326" i="14"/>
  <c r="H506" i="1"/>
  <c r="H506" i="4"/>
  <c r="H506" i="17"/>
  <c r="H288" i="12"/>
  <c r="H419" i="9"/>
  <c r="H423" i="2"/>
  <c r="H424" i="7"/>
  <c r="H423" i="7"/>
  <c r="H423" i="10"/>
  <c r="H424" i="13"/>
  <c r="H88" i="32"/>
  <c r="H326" i="32"/>
  <c r="H281" i="32"/>
  <c r="H419" i="32"/>
  <c r="H403" i="32"/>
  <c r="H94" i="31"/>
  <c r="H254" i="6"/>
  <c r="H253" i="6"/>
  <c r="H253" i="10"/>
  <c r="H253" i="12"/>
  <c r="H253" i="13"/>
  <c r="H254" i="14"/>
  <c r="H253" i="14"/>
  <c r="H254" i="15"/>
  <c r="H253" i="15"/>
  <c r="H254" i="16"/>
  <c r="H262" i="2"/>
  <c r="H261" i="2"/>
  <c r="H258" i="3"/>
  <c r="H258" i="9"/>
  <c r="H259" i="10"/>
  <c r="H262" i="11"/>
  <c r="H261" i="11"/>
  <c r="H261" i="14"/>
  <c r="H260" i="14"/>
  <c r="H263" i="15"/>
  <c r="H262" i="15"/>
  <c r="H261" i="15"/>
  <c r="H278" i="11"/>
  <c r="H282" i="5"/>
  <c r="H282" i="6"/>
  <c r="H281" i="6"/>
  <c r="H283" i="7"/>
  <c r="H282" i="7"/>
  <c r="H281" i="7"/>
  <c r="H283" i="8"/>
  <c r="H282" i="8"/>
  <c r="H282" i="11"/>
  <c r="H282" i="14"/>
  <c r="H281" i="15"/>
  <c r="H283" i="16"/>
  <c r="H405" i="4"/>
  <c r="H404" i="4"/>
  <c r="H405" i="7"/>
  <c r="H404" i="7"/>
  <c r="H404" i="11"/>
  <c r="H403" i="12"/>
  <c r="H405" i="14"/>
  <c r="H404" i="14"/>
  <c r="H404" i="15"/>
  <c r="H564" i="34"/>
  <c r="H564" i="9"/>
  <c r="H157" i="2"/>
  <c r="H157" i="5"/>
  <c r="H157" i="6"/>
  <c r="H157" i="7"/>
  <c r="H157" i="8"/>
  <c r="H157" i="9"/>
  <c r="H411" i="34"/>
  <c r="H411" i="3"/>
  <c r="H411" i="9"/>
  <c r="H411" i="12"/>
  <c r="H419" i="8"/>
  <c r="H420" i="9"/>
  <c r="H420" i="15"/>
  <c r="H419" i="16"/>
  <c r="H419" i="20"/>
  <c r="H423" i="1"/>
  <c r="H422" i="1"/>
  <c r="H423" i="4"/>
  <c r="H422" i="4"/>
  <c r="H423" i="9"/>
  <c r="H422" i="9"/>
  <c r="H424" i="12"/>
  <c r="H423" i="12"/>
  <c r="H422" i="12"/>
  <c r="H533" i="12"/>
  <c r="H312" i="8"/>
  <c r="H326" i="3"/>
  <c r="H326" i="6"/>
  <c r="H326" i="11"/>
  <c r="H326" i="12"/>
  <c r="H325" i="12"/>
  <c r="H94" i="32"/>
  <c r="H282" i="32"/>
  <c r="H269" i="32"/>
  <c r="H404" i="32"/>
  <c r="H25" i="31"/>
  <c r="H81" i="31"/>
  <c r="H246" i="31"/>
  <c r="H159" i="30"/>
  <c r="H95" i="30"/>
  <c r="H76" i="30"/>
  <c r="H326" i="30"/>
  <c r="H277" i="30"/>
  <c r="H261" i="30"/>
  <c r="H246" i="30"/>
  <c r="H506" i="30"/>
  <c r="H422" i="30"/>
  <c r="H258" i="29"/>
  <c r="H422" i="29"/>
  <c r="H81" i="28"/>
  <c r="H261" i="27"/>
  <c r="H245" i="27"/>
  <c r="H403" i="27"/>
  <c r="H157" i="26"/>
  <c r="H132" i="26"/>
  <c r="H283" i="26"/>
  <c r="H253" i="26"/>
  <c r="H158" i="25"/>
  <c r="H94" i="25"/>
  <c r="H283" i="25"/>
  <c r="H269" i="25"/>
  <c r="H209" i="25"/>
  <c r="H419" i="25"/>
  <c r="H404" i="25"/>
  <c r="H25" i="24"/>
  <c r="H105" i="24"/>
  <c r="H269" i="24"/>
  <c r="H261" i="24"/>
  <c r="H258" i="24"/>
  <c r="H209" i="24"/>
  <c r="H420" i="24"/>
  <c r="H132" i="23"/>
  <c r="H94" i="23"/>
  <c r="H388" i="23"/>
  <c r="H132" i="22"/>
  <c r="H94" i="22"/>
  <c r="H80" i="22"/>
  <c r="H258" i="22"/>
  <c r="H506" i="22"/>
  <c r="H388" i="22"/>
  <c r="H159" i="21"/>
  <c r="H258" i="21"/>
  <c r="H192" i="21"/>
  <c r="H388" i="21"/>
  <c r="H26" i="20"/>
  <c r="H288" i="20"/>
  <c r="H278" i="20"/>
  <c r="H388" i="20"/>
  <c r="H192" i="19"/>
  <c r="H326" i="17"/>
  <c r="H192" i="17"/>
  <c r="H420" i="17"/>
  <c r="H88" i="16"/>
  <c r="H288" i="16"/>
  <c r="H246" i="16"/>
  <c r="H404" i="16"/>
  <c r="H283" i="31"/>
  <c r="H278" i="31"/>
  <c r="H420" i="31"/>
  <c r="H25" i="30"/>
  <c r="H325" i="30"/>
  <c r="H245" i="30"/>
  <c r="H25" i="29"/>
  <c r="H132" i="29"/>
  <c r="H245" i="29"/>
  <c r="H192" i="29"/>
  <c r="H157" i="28"/>
  <c r="H254" i="27"/>
  <c r="H105" i="26"/>
  <c r="H282" i="26"/>
  <c r="H258" i="26"/>
  <c r="H282" i="25"/>
  <c r="H95" i="24"/>
  <c r="H388" i="24"/>
  <c r="H159" i="23"/>
  <c r="H105" i="23"/>
  <c r="H185" i="23"/>
  <c r="H404" i="23"/>
  <c r="H325" i="22"/>
  <c r="H564" i="22"/>
  <c r="H25" i="21"/>
  <c r="H81" i="21"/>
  <c r="H288" i="21"/>
  <c r="H184" i="21"/>
  <c r="H404" i="21"/>
  <c r="H157" i="20"/>
  <c r="H80" i="20"/>
  <c r="H326" i="20"/>
  <c r="H506" i="20"/>
  <c r="H278" i="19"/>
  <c r="H258" i="19"/>
  <c r="H25" i="18"/>
  <c r="H184" i="18"/>
  <c r="H88" i="17"/>
  <c r="H258" i="17"/>
  <c r="H185" i="17"/>
  <c r="H424" i="17"/>
  <c r="H132" i="16"/>
  <c r="H81" i="16"/>
  <c r="H180" i="16"/>
  <c r="H403" i="16"/>
  <c r="H277" i="15"/>
  <c r="H506" i="8"/>
  <c r="H506" i="11"/>
  <c r="H506" i="14"/>
  <c r="H282" i="33"/>
  <c r="H158" i="32"/>
  <c r="H312" i="32"/>
  <c r="H278" i="32"/>
  <c r="H192" i="32"/>
  <c r="H179" i="32"/>
  <c r="H405" i="32"/>
  <c r="H312" i="31"/>
  <c r="H282" i="31"/>
  <c r="H419" i="31"/>
  <c r="H288" i="30"/>
  <c r="H533" i="30"/>
  <c r="H105" i="29"/>
  <c r="H88" i="29"/>
  <c r="H326" i="29"/>
  <c r="H253" i="29"/>
  <c r="H185" i="29"/>
  <c r="H179" i="29"/>
  <c r="H403" i="29"/>
  <c r="H254" i="28"/>
  <c r="H424" i="28"/>
  <c r="H405" i="28"/>
  <c r="H81" i="27"/>
  <c r="H312" i="27"/>
  <c r="H281" i="27"/>
  <c r="H253" i="27"/>
  <c r="H404" i="27"/>
  <c r="H312" i="26"/>
  <c r="H245" i="26"/>
  <c r="H105" i="25"/>
  <c r="H81" i="25"/>
  <c r="H281" i="25"/>
  <c r="H258" i="25"/>
  <c r="H405" i="25"/>
  <c r="H388" i="25"/>
  <c r="H184" i="24"/>
  <c r="H564" i="24"/>
  <c r="H95" i="23"/>
  <c r="H269" i="23"/>
  <c r="H184" i="23"/>
  <c r="H423" i="23"/>
  <c r="H25" i="22"/>
  <c r="H158" i="22"/>
  <c r="H81" i="22"/>
  <c r="H184" i="22"/>
  <c r="H533" i="22"/>
  <c r="H403" i="22"/>
  <c r="H132" i="21"/>
  <c r="H403" i="21"/>
  <c r="H156" i="20"/>
  <c r="H312" i="20"/>
  <c r="H424" i="20"/>
  <c r="H404" i="20"/>
  <c r="H25" i="19"/>
  <c r="H158" i="19"/>
  <c r="H81" i="18"/>
  <c r="H261" i="18"/>
  <c r="H283" i="17"/>
  <c r="H184" i="17"/>
  <c r="H405" i="17"/>
  <c r="H94" i="16"/>
  <c r="H405" i="16"/>
  <c r="H105" i="15"/>
  <c r="H506" i="15"/>
  <c r="F245" i="32"/>
  <c r="F269" i="29"/>
  <c r="F179" i="27"/>
  <c r="F184" i="25"/>
  <c r="F185" i="22"/>
  <c r="F278" i="18"/>
  <c r="F185" i="16"/>
  <c r="F184" i="15"/>
  <c r="F185" i="31"/>
  <c r="F200" i="30"/>
  <c r="F288" i="28"/>
  <c r="F185" i="19"/>
  <c r="F179" i="17"/>
  <c r="H25" i="1"/>
  <c r="F269" i="26"/>
  <c r="F200" i="24"/>
  <c r="F278" i="23"/>
  <c r="F246" i="21"/>
  <c r="F184" i="20"/>
  <c r="F312" i="23"/>
  <c r="F327" i="23"/>
  <c r="F325" i="32"/>
  <c r="F283" i="32"/>
  <c r="F326" i="27"/>
  <c r="F288" i="27"/>
  <c r="F278" i="26"/>
  <c r="F327" i="25"/>
  <c r="F277" i="24"/>
  <c r="F278" i="22"/>
  <c r="F326" i="21"/>
  <c r="F269" i="21"/>
  <c r="F325" i="20"/>
  <c r="F283" i="20"/>
  <c r="F312" i="19"/>
  <c r="F269" i="19"/>
  <c r="F278" i="17"/>
  <c r="F283" i="16"/>
  <c r="F277" i="16"/>
  <c r="F258" i="15"/>
  <c r="F327" i="32"/>
  <c r="F277" i="32"/>
  <c r="F283" i="30"/>
  <c r="F263" i="30"/>
  <c r="F277" i="29"/>
  <c r="F277" i="26"/>
  <c r="F326" i="25"/>
  <c r="F326" i="23"/>
  <c r="F327" i="22"/>
  <c r="F325" i="21"/>
  <c r="F258" i="20"/>
  <c r="F327" i="19"/>
  <c r="F283" i="19"/>
  <c r="F277" i="17"/>
  <c r="F312" i="16"/>
  <c r="F327" i="15"/>
  <c r="F288" i="15"/>
  <c r="F288" i="32"/>
  <c r="F312" i="30"/>
  <c r="F327" i="27"/>
  <c r="F277" i="27"/>
  <c r="F326" i="26"/>
  <c r="F288" i="26"/>
  <c r="F325" i="25"/>
  <c r="F278" i="25"/>
  <c r="F325" i="24"/>
  <c r="F283" i="24"/>
  <c r="F278" i="24"/>
  <c r="F283" i="23"/>
  <c r="F326" i="22"/>
  <c r="F288" i="22"/>
  <c r="F269" i="22"/>
  <c r="F327" i="21"/>
  <c r="F269" i="20"/>
  <c r="F325" i="19"/>
  <c r="F277" i="19"/>
  <c r="F312" i="17"/>
  <c r="F269" i="17"/>
  <c r="F283" i="15"/>
  <c r="F246" i="32"/>
  <c r="F185" i="24"/>
  <c r="F185" i="20"/>
  <c r="F185" i="25"/>
  <c r="F192" i="16"/>
  <c r="F184" i="32"/>
  <c r="F246" i="19"/>
  <c r="F246" i="27"/>
  <c r="F245" i="24"/>
  <c r="F245" i="20"/>
  <c r="F184" i="19"/>
  <c r="F246" i="17"/>
  <c r="F246" i="25"/>
  <c r="F200" i="25"/>
  <c r="F246" i="24"/>
  <c r="F246" i="20"/>
  <c r="F105" i="30"/>
  <c r="F77" i="30"/>
  <c r="F81" i="29"/>
  <c r="F157" i="24"/>
  <c r="F132" i="24"/>
  <c r="F81" i="20"/>
  <c r="F76" i="20"/>
  <c r="F81" i="19"/>
  <c r="F157" i="17"/>
  <c r="F94" i="17"/>
  <c r="F76" i="16"/>
  <c r="F132" i="15"/>
  <c r="F133" i="32"/>
  <c r="F95" i="32"/>
  <c r="F81" i="32"/>
  <c r="F76" i="32"/>
  <c r="F88" i="24"/>
  <c r="F94" i="19"/>
  <c r="F105" i="17"/>
  <c r="F77" i="17"/>
  <c r="F105" i="16"/>
  <c r="F156" i="15"/>
  <c r="F157" i="32"/>
  <c r="F94" i="30"/>
  <c r="F81" i="24"/>
  <c r="F105" i="20"/>
  <c r="F133" i="17"/>
  <c r="F95" i="17"/>
  <c r="H25" i="2"/>
  <c r="G81" i="15"/>
  <c r="H81" i="15" s="1"/>
  <c r="F180" i="17"/>
  <c r="G184" i="19"/>
  <c r="H184" i="19" s="1"/>
  <c r="G184" i="20"/>
  <c r="H184" i="20" s="1"/>
  <c r="F200" i="16"/>
  <c r="G209" i="17"/>
  <c r="H209" i="17" s="1"/>
  <c r="G132" i="15"/>
  <c r="H132" i="15" s="1"/>
  <c r="F254" i="17"/>
  <c r="G269" i="17"/>
  <c r="H269" i="17" s="1"/>
  <c r="G405" i="19"/>
  <c r="H405" i="19" s="1"/>
  <c r="G420" i="16"/>
  <c r="F424" i="17"/>
  <c r="G422" i="17"/>
  <c r="H422" i="17" s="1"/>
  <c r="G533" i="15"/>
  <c r="H533" i="15" s="1"/>
  <c r="F325" i="17"/>
  <c r="G185" i="19"/>
  <c r="H185" i="19" s="1"/>
  <c r="F245" i="15"/>
  <c r="F262" i="17"/>
  <c r="G269" i="19"/>
  <c r="H269" i="19" s="1"/>
  <c r="F278" i="16"/>
  <c r="G283" i="15"/>
  <c r="H283" i="15" s="1"/>
  <c r="F283" i="17"/>
  <c r="F283" i="18"/>
  <c r="F281" i="19"/>
  <c r="G388" i="16"/>
  <c r="H388" i="16" s="1"/>
  <c r="G388" i="18"/>
  <c r="G419" i="17"/>
  <c r="H419" i="17" s="1"/>
  <c r="G423" i="18"/>
  <c r="H423" i="18" s="1"/>
  <c r="F424" i="19"/>
  <c r="F158" i="18"/>
  <c r="G312" i="16"/>
  <c r="G25" i="20"/>
  <c r="H25" i="20" s="1"/>
  <c r="G209" i="22"/>
  <c r="H209" i="22" s="1"/>
  <c r="G269" i="22"/>
  <c r="H269" i="22" s="1"/>
  <c r="G423" i="21"/>
  <c r="H423" i="21" s="1"/>
  <c r="G424" i="22"/>
  <c r="H424" i="22" s="1"/>
  <c r="F76" i="17"/>
  <c r="F179" i="19"/>
  <c r="G185" i="22"/>
  <c r="H185" i="22" s="1"/>
  <c r="H94" i="1"/>
  <c r="G94" i="17"/>
  <c r="H94" i="17" s="1"/>
  <c r="G253" i="18"/>
  <c r="H253" i="18" s="1"/>
  <c r="F262" i="19"/>
  <c r="G258" i="20"/>
  <c r="H258" i="20" s="1"/>
  <c r="F259" i="21"/>
  <c r="F260" i="22"/>
  <c r="G278" i="22"/>
  <c r="H278" i="22" s="1"/>
  <c r="F405" i="21"/>
  <c r="F159" i="17"/>
  <c r="F159" i="19"/>
  <c r="G422" i="23"/>
  <c r="H422" i="23" s="1"/>
  <c r="F185" i="17"/>
  <c r="G105" i="17"/>
  <c r="H105" i="17" s="1"/>
  <c r="F192" i="17"/>
  <c r="G133" i="17"/>
  <c r="F260" i="17"/>
  <c r="G278" i="17"/>
  <c r="H278" i="17" s="1"/>
  <c r="G282" i="18"/>
  <c r="H282" i="18" s="1"/>
  <c r="G283" i="19"/>
  <c r="G403" i="17"/>
  <c r="H403" i="17" s="1"/>
  <c r="G405" i="20"/>
  <c r="H405" i="20" s="1"/>
  <c r="G423" i="17"/>
  <c r="H423" i="17" s="1"/>
  <c r="F158" i="19"/>
  <c r="F158" i="20"/>
  <c r="G312" i="17"/>
  <c r="H312" i="17" s="1"/>
  <c r="F327" i="17"/>
  <c r="G325" i="19"/>
  <c r="H325" i="19" s="1"/>
  <c r="F326" i="20"/>
  <c r="G420" i="22"/>
  <c r="H420" i="22" s="1"/>
  <c r="G27" i="20"/>
  <c r="H27" i="20" s="1"/>
  <c r="G260" i="20"/>
  <c r="H260" i="20" s="1"/>
  <c r="F260" i="20"/>
  <c r="F179" i="20"/>
  <c r="G179" i="20"/>
  <c r="H179" i="20" s="1"/>
  <c r="G132" i="19"/>
  <c r="H132" i="19" s="1"/>
  <c r="F132" i="19"/>
  <c r="F326" i="19"/>
  <c r="G326" i="19"/>
  <c r="H326" i="19" s="1"/>
  <c r="F288" i="19"/>
  <c r="G288" i="19"/>
  <c r="H288" i="19" s="1"/>
  <c r="F245" i="19"/>
  <c r="G245" i="19"/>
  <c r="H245" i="19" s="1"/>
  <c r="G420" i="19"/>
  <c r="H420" i="19" s="1"/>
  <c r="G288" i="17"/>
  <c r="H288" i="17" s="1"/>
  <c r="F288" i="17"/>
  <c r="G404" i="22"/>
  <c r="H404" i="22" s="1"/>
  <c r="F132" i="20"/>
  <c r="G132" i="20"/>
  <c r="H132" i="20" s="1"/>
  <c r="G159" i="18"/>
  <c r="H159" i="18" s="1"/>
  <c r="F159" i="18"/>
  <c r="F185" i="18"/>
  <c r="G185" i="18"/>
  <c r="H185" i="18" s="1"/>
  <c r="F424" i="18"/>
  <c r="G424" i="18"/>
  <c r="H424" i="18" s="1"/>
  <c r="G26" i="17"/>
  <c r="H26" i="17" s="1"/>
  <c r="G253" i="17"/>
  <c r="H253" i="17" s="1"/>
  <c r="F253" i="17"/>
  <c r="G81" i="19"/>
  <c r="H81" i="19" s="1"/>
  <c r="G185" i="20"/>
  <c r="H185" i="20" s="1"/>
  <c r="F95" i="19"/>
  <c r="F94" i="21"/>
  <c r="G105" i="16"/>
  <c r="H105" i="16" s="1"/>
  <c r="F200" i="17"/>
  <c r="G209" i="20"/>
  <c r="H209" i="20" s="1"/>
  <c r="F245" i="17"/>
  <c r="F253" i="16"/>
  <c r="G262" i="16"/>
  <c r="H262" i="16" s="1"/>
  <c r="F263" i="17"/>
  <c r="F259" i="17"/>
  <c r="G277" i="16"/>
  <c r="G278" i="18"/>
  <c r="H278" i="18" s="1"/>
  <c r="F281" i="17"/>
  <c r="F281" i="18"/>
  <c r="G388" i="17"/>
  <c r="H388" i="17" s="1"/>
  <c r="F288" i="20"/>
  <c r="G423" i="16"/>
  <c r="H423" i="16" s="1"/>
  <c r="G423" i="19"/>
  <c r="H423" i="19" s="1"/>
  <c r="F424" i="20"/>
  <c r="G533" i="16"/>
  <c r="H533" i="16" s="1"/>
  <c r="F158" i="17"/>
  <c r="F326" i="17"/>
  <c r="H95" i="3"/>
  <c r="G419" i="22"/>
  <c r="H419" i="22" s="1"/>
  <c r="F419" i="22"/>
  <c r="G403" i="24"/>
  <c r="H403" i="24" s="1"/>
  <c r="G179" i="24"/>
  <c r="H179" i="24" s="1"/>
  <c r="F179" i="24"/>
  <c r="G405" i="23"/>
  <c r="H405" i="23" s="1"/>
  <c r="F405" i="23"/>
  <c r="F81" i="23"/>
  <c r="F245" i="23"/>
  <c r="F263" i="24"/>
  <c r="H25" i="4"/>
  <c r="G209" i="18"/>
  <c r="H209" i="18" s="1"/>
  <c r="F246" i="18"/>
  <c r="G245" i="20"/>
  <c r="H245" i="20" s="1"/>
  <c r="G253" i="21"/>
  <c r="H253" i="21" s="1"/>
  <c r="G261" i="20"/>
  <c r="H261" i="20" s="1"/>
  <c r="F269" i="18"/>
  <c r="G269" i="21"/>
  <c r="H269" i="21" s="1"/>
  <c r="G282" i="19"/>
  <c r="H282" i="19" s="1"/>
  <c r="G282" i="20"/>
  <c r="H282" i="20" s="1"/>
  <c r="F283" i="21"/>
  <c r="G281" i="21"/>
  <c r="H281" i="21" s="1"/>
  <c r="G420" i="20"/>
  <c r="H420" i="20" s="1"/>
  <c r="F159" i="21"/>
  <c r="G312" i="19"/>
  <c r="H312" i="19" s="1"/>
  <c r="G327" i="19"/>
  <c r="H327" i="19" s="1"/>
  <c r="G325" i="20"/>
  <c r="H325" i="20" s="1"/>
  <c r="G76" i="23"/>
  <c r="H76" i="23" s="1"/>
  <c r="G76" i="20"/>
  <c r="H76" i="20" s="1"/>
  <c r="G105" i="19"/>
  <c r="H105" i="19" s="1"/>
  <c r="G246" i="21"/>
  <c r="H246" i="21" s="1"/>
  <c r="F253" i="19"/>
  <c r="G253" i="20"/>
  <c r="H253" i="20" s="1"/>
  <c r="G253" i="23"/>
  <c r="H253" i="23" s="1"/>
  <c r="F261" i="19"/>
  <c r="F262" i="20"/>
  <c r="H277" i="6"/>
  <c r="F278" i="20"/>
  <c r="G281" i="20"/>
  <c r="H281" i="20" s="1"/>
  <c r="G403" i="20"/>
  <c r="H403" i="20" s="1"/>
  <c r="G419" i="21"/>
  <c r="H419" i="21" s="1"/>
  <c r="F423" i="20"/>
  <c r="F327" i="20"/>
  <c r="G327" i="21"/>
  <c r="H327" i="21" s="1"/>
  <c r="G200" i="24"/>
  <c r="H200" i="24" s="1"/>
  <c r="H25" i="7"/>
  <c r="H25" i="8"/>
  <c r="G25" i="23"/>
  <c r="H25" i="23" s="1"/>
  <c r="G77" i="20"/>
  <c r="H77" i="20" s="1"/>
  <c r="F88" i="20"/>
  <c r="F94" i="20"/>
  <c r="F200" i="21"/>
  <c r="G209" i="23"/>
  <c r="H209" i="23" s="1"/>
  <c r="G253" i="22"/>
  <c r="H253" i="22" s="1"/>
  <c r="F259" i="22"/>
  <c r="F261" i="23"/>
  <c r="F283" i="22"/>
  <c r="G281" i="23"/>
  <c r="H281" i="23" s="1"/>
  <c r="G405" i="22"/>
  <c r="H405" i="22" s="1"/>
  <c r="F157" i="20"/>
  <c r="G423" i="22"/>
  <c r="H423" i="22" s="1"/>
  <c r="G158" i="21"/>
  <c r="H158" i="21" s="1"/>
  <c r="G326" i="21"/>
  <c r="H326" i="21" s="1"/>
  <c r="G420" i="27"/>
  <c r="H420" i="27" s="1"/>
  <c r="G81" i="20"/>
  <c r="H81" i="20" s="1"/>
  <c r="F200" i="20"/>
  <c r="G209" i="21"/>
  <c r="H209" i="21" s="1"/>
  <c r="F132" i="23"/>
  <c r="F156" i="20"/>
  <c r="G246" i="20"/>
  <c r="H246" i="20" s="1"/>
  <c r="G254" i="20"/>
  <c r="H254" i="20" s="1"/>
  <c r="F263" i="20"/>
  <c r="F259" i="20"/>
  <c r="G261" i="22"/>
  <c r="H261" i="22" s="1"/>
  <c r="G269" i="20"/>
  <c r="H269" i="20" s="1"/>
  <c r="F157" i="25"/>
  <c r="G411" i="22"/>
  <c r="H411" i="22" s="1"/>
  <c r="G420" i="23"/>
  <c r="H420" i="23" s="1"/>
  <c r="G420" i="25"/>
  <c r="H420" i="25" s="1"/>
  <c r="F159" i="20"/>
  <c r="F312" i="20"/>
  <c r="F325" i="22"/>
  <c r="G326" i="23"/>
  <c r="H326" i="23" s="1"/>
  <c r="F327" i="24"/>
  <c r="F209" i="24"/>
  <c r="G261" i="21"/>
  <c r="H261" i="21" s="1"/>
  <c r="G262" i="22"/>
  <c r="H262" i="22" s="1"/>
  <c r="F260" i="23"/>
  <c r="F278" i="21"/>
  <c r="G278" i="23"/>
  <c r="H278" i="23" s="1"/>
  <c r="F283" i="25"/>
  <c r="G288" i="22"/>
  <c r="H288" i="22" s="1"/>
  <c r="G424" i="21"/>
  <c r="H424" i="21" s="1"/>
  <c r="F424" i="23"/>
  <c r="G325" i="21"/>
  <c r="H325" i="21" s="1"/>
  <c r="G326" i="22"/>
  <c r="H326" i="22" s="1"/>
  <c r="G76" i="24"/>
  <c r="H76" i="24" s="1"/>
  <c r="F184" i="23"/>
  <c r="F95" i="22"/>
  <c r="G132" i="24"/>
  <c r="H132" i="24" s="1"/>
  <c r="F246" i="22"/>
  <c r="G262" i="21"/>
  <c r="H262" i="21" s="1"/>
  <c r="F259" i="23"/>
  <c r="G260" i="24"/>
  <c r="H260" i="24" s="1"/>
  <c r="G261" i="25"/>
  <c r="H261" i="25" s="1"/>
  <c r="F282" i="22"/>
  <c r="G281" i="24"/>
  <c r="H281" i="24" s="1"/>
  <c r="G288" i="27"/>
  <c r="H288" i="27" s="1"/>
  <c r="G419" i="23"/>
  <c r="H419" i="23" s="1"/>
  <c r="F423" i="23"/>
  <c r="G159" i="22"/>
  <c r="H159" i="22" s="1"/>
  <c r="G327" i="22"/>
  <c r="H327" i="22" s="1"/>
  <c r="F326" i="24"/>
  <c r="G277" i="24"/>
  <c r="H277" i="24" s="1"/>
  <c r="F424" i="25"/>
  <c r="G326" i="27"/>
  <c r="H326" i="27" s="1"/>
  <c r="F185" i="23"/>
  <c r="G185" i="25"/>
  <c r="H95" i="12"/>
  <c r="F132" i="22"/>
  <c r="F245" i="22"/>
  <c r="G245" i="24"/>
  <c r="H245" i="24" s="1"/>
  <c r="G254" i="25"/>
  <c r="H254" i="25" s="1"/>
  <c r="F269" i="23"/>
  <c r="F269" i="25"/>
  <c r="G281" i="22"/>
  <c r="H281" i="22" s="1"/>
  <c r="G411" i="24"/>
  <c r="H411" i="24" s="1"/>
  <c r="G419" i="24"/>
  <c r="H419" i="24" s="1"/>
  <c r="G158" i="24"/>
  <c r="H158" i="24" s="1"/>
  <c r="F325" i="23"/>
  <c r="F185" i="26"/>
  <c r="F80" i="24"/>
  <c r="G81" i="29"/>
  <c r="H81" i="29" s="1"/>
  <c r="F179" i="23"/>
  <c r="F94" i="23"/>
  <c r="F105" i="23"/>
  <c r="F246" i="23"/>
  <c r="G254" i="23"/>
  <c r="H254" i="23" s="1"/>
  <c r="F262" i="23"/>
  <c r="G269" i="26"/>
  <c r="H269" i="26" s="1"/>
  <c r="G157" i="24"/>
  <c r="H157" i="24" s="1"/>
  <c r="F288" i="23"/>
  <c r="G411" i="23"/>
  <c r="H411" i="23" s="1"/>
  <c r="G424" i="24"/>
  <c r="H424" i="24" s="1"/>
  <c r="F158" i="22"/>
  <c r="G312" i="23"/>
  <c r="H312" i="23" s="1"/>
  <c r="G325" i="24"/>
  <c r="H325" i="24" s="1"/>
  <c r="G25" i="26"/>
  <c r="H25" i="26" s="1"/>
  <c r="H95" i="18"/>
  <c r="G420" i="30"/>
  <c r="H420" i="30" s="1"/>
  <c r="F179" i="25"/>
  <c r="F95" i="24"/>
  <c r="F105" i="24"/>
  <c r="F209" i="25"/>
  <c r="F156" i="23"/>
  <c r="G246" i="25"/>
  <c r="H246" i="25" s="1"/>
  <c r="G253" i="24"/>
  <c r="H253" i="24" s="1"/>
  <c r="G260" i="25"/>
  <c r="H260" i="25" s="1"/>
  <c r="G261" i="26"/>
  <c r="H261" i="26" s="1"/>
  <c r="G278" i="25"/>
  <c r="H278" i="25" s="1"/>
  <c r="G277" i="27"/>
  <c r="H277" i="27" s="1"/>
  <c r="G282" i="23"/>
  <c r="H282" i="23" s="1"/>
  <c r="G282" i="24"/>
  <c r="H282" i="24" s="1"/>
  <c r="F405" i="24"/>
  <c r="F405" i="25"/>
  <c r="F423" i="25"/>
  <c r="F159" i="23"/>
  <c r="G159" i="25"/>
  <c r="H159" i="25" s="1"/>
  <c r="G327" i="23"/>
  <c r="H327" i="23" s="1"/>
  <c r="F158" i="28"/>
  <c r="G158" i="28"/>
  <c r="H158" i="28" s="1"/>
  <c r="F260" i="26"/>
  <c r="G260" i="26"/>
  <c r="H260" i="26" s="1"/>
  <c r="G277" i="25"/>
  <c r="H277" i="25" s="1"/>
  <c r="F277" i="25"/>
  <c r="F253" i="25"/>
  <c r="F158" i="25"/>
  <c r="F419" i="27"/>
  <c r="G419" i="27"/>
  <c r="H419" i="27" s="1"/>
  <c r="F424" i="26"/>
  <c r="G424" i="26"/>
  <c r="H424" i="26" s="1"/>
  <c r="F259" i="25"/>
  <c r="G259" i="25"/>
  <c r="H259" i="25" s="1"/>
  <c r="G184" i="25"/>
  <c r="H184" i="25" s="1"/>
  <c r="F246" i="26"/>
  <c r="G262" i="25"/>
  <c r="H262" i="25" s="1"/>
  <c r="H25" i="14"/>
  <c r="G185" i="24"/>
  <c r="H185" i="24" s="1"/>
  <c r="F94" i="24"/>
  <c r="F269" i="24"/>
  <c r="G278" i="24"/>
  <c r="H278" i="24" s="1"/>
  <c r="G277" i="26"/>
  <c r="G283" i="23"/>
  <c r="H283" i="23" s="1"/>
  <c r="F283" i="26"/>
  <c r="H424" i="15"/>
  <c r="G158" i="23"/>
  <c r="H158" i="23" s="1"/>
  <c r="G269" i="27"/>
  <c r="H269" i="27" s="1"/>
  <c r="F269" i="27"/>
  <c r="F185" i="27"/>
  <c r="G185" i="27"/>
  <c r="H185" i="27" s="1"/>
  <c r="G424" i="27"/>
  <c r="H424" i="27" s="1"/>
  <c r="F424" i="27"/>
  <c r="F278" i="28"/>
  <c r="G278" i="28"/>
  <c r="G405" i="27"/>
  <c r="H405" i="27" s="1"/>
  <c r="F405" i="27"/>
  <c r="G404" i="26"/>
  <c r="H404" i="26" s="1"/>
  <c r="G81" i="24"/>
  <c r="H81" i="24" s="1"/>
  <c r="G179" i="27"/>
  <c r="H179" i="27" s="1"/>
  <c r="G88" i="24"/>
  <c r="H88" i="24" s="1"/>
  <c r="H94" i="19"/>
  <c r="G95" i="25"/>
  <c r="H95" i="25" s="1"/>
  <c r="G95" i="26"/>
  <c r="H95" i="26" s="1"/>
  <c r="G246" i="24"/>
  <c r="H246" i="24" s="1"/>
  <c r="G254" i="24"/>
  <c r="H254" i="24" s="1"/>
  <c r="F262" i="24"/>
  <c r="G283" i="24"/>
  <c r="H283" i="24" s="1"/>
  <c r="F282" i="26"/>
  <c r="F157" i="23"/>
  <c r="F288" i="24"/>
  <c r="F419" i="25"/>
  <c r="G419" i="26"/>
  <c r="H419" i="26" s="1"/>
  <c r="G423" i="24"/>
  <c r="H423" i="24" s="1"/>
  <c r="G159" i="24"/>
  <c r="H159" i="24" s="1"/>
  <c r="F158" i="26"/>
  <c r="G327" i="25"/>
  <c r="H327" i="25" s="1"/>
  <c r="G325" i="25"/>
  <c r="H325" i="25" s="1"/>
  <c r="G327" i="27"/>
  <c r="H327" i="27" s="1"/>
  <c r="G420" i="26"/>
  <c r="H420" i="26" s="1"/>
  <c r="G25" i="25"/>
  <c r="H25" i="25" s="1"/>
  <c r="F419" i="28"/>
  <c r="G419" i="28"/>
  <c r="H419" i="28" s="1"/>
  <c r="F94" i="27"/>
  <c r="G209" i="28"/>
  <c r="H209" i="28" s="1"/>
  <c r="F209" i="28"/>
  <c r="H77" i="15"/>
  <c r="H76" i="16"/>
  <c r="F157" i="30"/>
  <c r="G25" i="27"/>
  <c r="H25" i="27" s="1"/>
  <c r="F95" i="27"/>
  <c r="G200" i="25"/>
  <c r="H200" i="25" s="1"/>
  <c r="F209" i="26"/>
  <c r="F245" i="26"/>
  <c r="F253" i="26"/>
  <c r="F281" i="26"/>
  <c r="F282" i="27"/>
  <c r="F283" i="28"/>
  <c r="G388" i="26"/>
  <c r="H388" i="26" s="1"/>
  <c r="G405" i="26"/>
  <c r="H405" i="26" s="1"/>
  <c r="F288" i="25"/>
  <c r="G411" i="28"/>
  <c r="H411" i="28" s="1"/>
  <c r="G423" i="26"/>
  <c r="H423" i="26" s="1"/>
  <c r="G159" i="26"/>
  <c r="H159" i="26" s="1"/>
  <c r="G326" i="25"/>
  <c r="H326" i="25" s="1"/>
  <c r="G419" i="29"/>
  <c r="H419" i="29" s="1"/>
  <c r="F424" i="28"/>
  <c r="G26" i="30"/>
  <c r="H26" i="30" s="1"/>
  <c r="F81" i="27"/>
  <c r="G209" i="29"/>
  <c r="H209" i="29" s="1"/>
  <c r="F253" i="27"/>
  <c r="G253" i="28"/>
  <c r="H253" i="28" s="1"/>
  <c r="F261" i="27"/>
  <c r="F262" i="28"/>
  <c r="F269" i="28"/>
  <c r="G278" i="26"/>
  <c r="H278" i="26" s="1"/>
  <c r="F283" i="27"/>
  <c r="G288" i="28"/>
  <c r="H288" i="28" s="1"/>
  <c r="G420" i="28"/>
  <c r="H420" i="28" s="1"/>
  <c r="F419" i="30"/>
  <c r="H76" i="22"/>
  <c r="F246" i="29"/>
  <c r="G388" i="29"/>
  <c r="H388" i="29" s="1"/>
  <c r="G424" i="29"/>
  <c r="H424" i="29" s="1"/>
  <c r="F209" i="27"/>
  <c r="G246" i="27"/>
  <c r="H246" i="27" s="1"/>
  <c r="G254" i="29"/>
  <c r="H254" i="29" s="1"/>
  <c r="G253" i="31"/>
  <c r="H253" i="31" s="1"/>
  <c r="G269" i="29"/>
  <c r="H269" i="29" s="1"/>
  <c r="F282" i="30"/>
  <c r="G405" i="31"/>
  <c r="H405" i="31" s="1"/>
  <c r="G288" i="26"/>
  <c r="H288" i="26" s="1"/>
  <c r="G533" i="29"/>
  <c r="H533" i="29" s="1"/>
  <c r="G326" i="26"/>
  <c r="H326" i="26" s="1"/>
  <c r="F95" i="30"/>
  <c r="G424" i="32"/>
  <c r="H424" i="32" s="1"/>
  <c r="F325" i="30"/>
  <c r="G405" i="29"/>
  <c r="H405" i="29" s="1"/>
  <c r="F288" i="29"/>
  <c r="G420" i="29"/>
  <c r="H420" i="29" s="1"/>
  <c r="F95" i="29"/>
  <c r="G261" i="28"/>
  <c r="H261" i="28" s="1"/>
  <c r="G263" i="30"/>
  <c r="H263" i="30" s="1"/>
  <c r="F281" i="27"/>
  <c r="F423" i="27"/>
  <c r="G423" i="29"/>
  <c r="H423" i="29" s="1"/>
  <c r="G424" i="30"/>
  <c r="H424" i="30" s="1"/>
  <c r="F159" i="27"/>
  <c r="G159" i="28"/>
  <c r="H159" i="28" s="1"/>
  <c r="F262" i="29"/>
  <c r="F105" i="32"/>
  <c r="F253" i="29"/>
  <c r="F269" i="30"/>
  <c r="G26" i="27"/>
  <c r="G94" i="30"/>
  <c r="H94" i="30" s="1"/>
  <c r="F132" i="29"/>
  <c r="F262" i="27"/>
  <c r="G277" i="29"/>
  <c r="H277" i="29" s="1"/>
  <c r="F281" i="28"/>
  <c r="G282" i="29"/>
  <c r="H282" i="29" s="1"/>
  <c r="G281" i="30"/>
  <c r="H281" i="30" s="1"/>
  <c r="G158" i="27"/>
  <c r="H158" i="27" s="1"/>
  <c r="H76" i="25"/>
  <c r="F184" i="30"/>
  <c r="G157" i="29"/>
  <c r="F326" i="30"/>
  <c r="F185" i="29"/>
  <c r="F261" i="30"/>
  <c r="G259" i="30"/>
  <c r="H259" i="30" s="1"/>
  <c r="F277" i="30"/>
  <c r="G281" i="29"/>
  <c r="H281" i="29" s="1"/>
  <c r="G423" i="28"/>
  <c r="H423" i="28" s="1"/>
  <c r="F278" i="32"/>
  <c r="G388" i="32"/>
  <c r="H388" i="32" s="1"/>
  <c r="G77" i="30"/>
  <c r="G80" i="30"/>
  <c r="F94" i="32"/>
  <c r="F209" i="32"/>
  <c r="G254" i="32"/>
  <c r="H254" i="32" s="1"/>
  <c r="G403" i="30"/>
  <c r="H403" i="30" s="1"/>
  <c r="G209" i="30"/>
  <c r="H209" i="30" s="1"/>
  <c r="F278" i="30"/>
  <c r="F76" i="30"/>
  <c r="F327" i="30"/>
  <c r="F185" i="30"/>
  <c r="F88" i="30"/>
  <c r="F246" i="30"/>
  <c r="F254" i="30"/>
  <c r="G261" i="29"/>
  <c r="H261" i="29" s="1"/>
  <c r="G262" i="30"/>
  <c r="H262" i="30" s="1"/>
  <c r="G405" i="30"/>
  <c r="H405" i="30" s="1"/>
  <c r="F288" i="30"/>
  <c r="F419" i="31"/>
  <c r="H424" i="25"/>
  <c r="G423" i="30"/>
  <c r="H423" i="30" s="1"/>
  <c r="F158" i="29"/>
  <c r="G312" i="30"/>
  <c r="H312" i="30" s="1"/>
  <c r="G283" i="30"/>
  <c r="H283" i="30" s="1"/>
  <c r="F246" i="31"/>
  <c r="G388" i="31"/>
  <c r="H388" i="31" s="1"/>
  <c r="G200" i="30"/>
  <c r="H200" i="30" s="1"/>
  <c r="F132" i="30"/>
  <c r="F283" i="31"/>
  <c r="F281" i="32"/>
  <c r="F288" i="31"/>
  <c r="G424" i="31"/>
  <c r="H424" i="31" s="1"/>
  <c r="G423" i="31"/>
  <c r="H423" i="31" s="1"/>
  <c r="F158" i="30"/>
  <c r="F158" i="31"/>
  <c r="G26" i="32"/>
  <c r="H26" i="32" s="1"/>
  <c r="F158" i="32"/>
  <c r="F81" i="30"/>
  <c r="F179" i="30"/>
  <c r="G105" i="30"/>
  <c r="H105" i="30" s="1"/>
  <c r="F253" i="30"/>
  <c r="G260" i="30"/>
  <c r="H260" i="30" s="1"/>
  <c r="F261" i="31"/>
  <c r="G420" i="32"/>
  <c r="H420" i="32" s="1"/>
  <c r="F159" i="30"/>
  <c r="F405" i="32"/>
  <c r="F326" i="32"/>
  <c r="G185" i="31"/>
  <c r="G253" i="32"/>
  <c r="H253" i="32" s="1"/>
  <c r="F262" i="32"/>
  <c r="F282" i="31"/>
  <c r="F419" i="32"/>
  <c r="F423" i="32"/>
  <c r="G209" i="31"/>
  <c r="H209" i="31" s="1"/>
  <c r="G95" i="32"/>
  <c r="H95" i="32" s="1"/>
  <c r="G281" i="31"/>
  <c r="H281" i="31" s="1"/>
  <c r="G159" i="31"/>
  <c r="H159" i="31" s="1"/>
  <c r="G76" i="32"/>
  <c r="H76" i="32" s="1"/>
  <c r="F179" i="32"/>
  <c r="F185" i="32"/>
  <c r="F282" i="32"/>
  <c r="G246" i="32"/>
  <c r="H246" i="32" s="1"/>
  <c r="G260" i="32"/>
  <c r="H260" i="32" s="1"/>
  <c r="F269" i="32"/>
  <c r="G327" i="32"/>
  <c r="H327" i="32" s="1"/>
  <c r="G133" i="32"/>
  <c r="G283" i="32"/>
  <c r="H283" i="32" s="1"/>
  <c r="G288" i="32"/>
  <c r="H288" i="32" s="1"/>
  <c r="G159" i="32"/>
  <c r="H159" i="32" s="1"/>
  <c r="F312" i="32"/>
  <c r="G506" i="32"/>
  <c r="H506" i="32" s="1"/>
  <c r="G81" i="32"/>
  <c r="H81" i="32" s="1"/>
  <c r="G184" i="32"/>
  <c r="H184" i="32" s="1"/>
  <c r="G245" i="32"/>
  <c r="H245" i="32" s="1"/>
  <c r="G259" i="32"/>
  <c r="H259" i="32" s="1"/>
  <c r="G277" i="32"/>
  <c r="H277" i="32" s="1"/>
  <c r="G411" i="32"/>
  <c r="H411" i="32" s="1"/>
  <c r="G261" i="32"/>
  <c r="H261" i="32" s="1"/>
  <c r="G157" i="32"/>
  <c r="H157" i="32" s="1"/>
  <c r="G325" i="32"/>
  <c r="H325" i="32" s="1"/>
  <c r="G25" i="32"/>
  <c r="H25" i="32" s="1"/>
  <c r="G80" i="32"/>
  <c r="F281" i="33"/>
  <c r="H27" i="34"/>
  <c r="H27" i="1"/>
  <c r="H25" i="3"/>
  <c r="H25" i="10"/>
  <c r="H25" i="13"/>
  <c r="H26" i="23"/>
  <c r="H25" i="28"/>
  <c r="H81" i="3"/>
  <c r="H81" i="10"/>
  <c r="H80" i="16"/>
  <c r="H81" i="17"/>
  <c r="H80" i="23"/>
  <c r="H81" i="30"/>
  <c r="H179" i="9"/>
  <c r="H179" i="15"/>
  <c r="H179" i="23"/>
  <c r="H179" i="30"/>
  <c r="H184" i="3"/>
  <c r="H185" i="4"/>
  <c r="H184" i="4"/>
  <c r="H185" i="5"/>
  <c r="H184" i="5"/>
  <c r="H185" i="6"/>
  <c r="H185" i="26"/>
  <c r="H184" i="26"/>
  <c r="H88" i="20"/>
  <c r="H94" i="4"/>
  <c r="H95" i="6"/>
  <c r="H94" i="12"/>
  <c r="H95" i="13"/>
  <c r="H95" i="27"/>
  <c r="H94" i="27"/>
  <c r="H105" i="11"/>
  <c r="H105" i="12"/>
  <c r="H105" i="13"/>
  <c r="H105" i="32"/>
  <c r="H192" i="34"/>
  <c r="H192" i="24"/>
  <c r="H200" i="16"/>
  <c r="H200" i="17"/>
  <c r="H209" i="13"/>
  <c r="H209" i="14"/>
  <c r="H209" i="15"/>
  <c r="H132" i="28"/>
  <c r="H156" i="1"/>
  <c r="H246" i="34"/>
  <c r="H245" i="34"/>
  <c r="H246" i="1"/>
  <c r="H245" i="1"/>
  <c r="H246" i="8"/>
  <c r="H245" i="8"/>
  <c r="H246" i="22"/>
  <c r="H245" i="22"/>
  <c r="H246" i="23"/>
  <c r="H245" i="23"/>
  <c r="H254" i="18"/>
  <c r="H254" i="19"/>
  <c r="H253" i="19"/>
  <c r="H26" i="34"/>
  <c r="H26" i="1"/>
  <c r="H76" i="29"/>
  <c r="H81" i="12"/>
  <c r="H81" i="26"/>
  <c r="H184" i="13"/>
  <c r="H184" i="30"/>
  <c r="H184" i="31"/>
  <c r="H185" i="32"/>
  <c r="H88" i="6"/>
  <c r="H95" i="15"/>
  <c r="H156" i="21"/>
  <c r="H156" i="24"/>
  <c r="H245" i="3"/>
  <c r="H246" i="4"/>
  <c r="H245" i="4"/>
  <c r="H245" i="12"/>
  <c r="H246" i="13"/>
  <c r="H245" i="13"/>
  <c r="H246" i="14"/>
  <c r="H245" i="14"/>
  <c r="H246" i="15"/>
  <c r="H245" i="15"/>
  <c r="H254" i="8"/>
  <c r="H253" i="8"/>
  <c r="H254" i="9"/>
  <c r="H253" i="9"/>
  <c r="H254" i="10"/>
  <c r="H254" i="31"/>
  <c r="H262" i="33"/>
  <c r="H258" i="2"/>
  <c r="H263" i="3"/>
  <c r="H262" i="3"/>
  <c r="H261" i="3"/>
  <c r="H260" i="3"/>
  <c r="H259" i="3"/>
  <c r="H261" i="7"/>
  <c r="H260" i="7"/>
  <c r="H259" i="7"/>
  <c r="H258" i="7"/>
  <c r="H263" i="8"/>
  <c r="H262" i="8"/>
  <c r="H258" i="11"/>
  <c r="H263" i="12"/>
  <c r="H261" i="12"/>
  <c r="H260" i="12"/>
  <c r="H258" i="12"/>
  <c r="H263" i="13"/>
  <c r="H262" i="13"/>
  <c r="H258" i="15"/>
  <c r="H263" i="16"/>
  <c r="H261" i="16"/>
  <c r="H260" i="16"/>
  <c r="H259" i="16"/>
  <c r="H258" i="18"/>
  <c r="H263" i="19"/>
  <c r="H262" i="19"/>
  <c r="H261" i="19"/>
  <c r="H260" i="19"/>
  <c r="H259" i="19"/>
  <c r="H258" i="27"/>
  <c r="H262" i="28"/>
  <c r="H260" i="28"/>
  <c r="H259" i="28"/>
  <c r="H258" i="30"/>
  <c r="H262" i="31"/>
  <c r="H261" i="31"/>
  <c r="H260" i="31"/>
  <c r="H259" i="31"/>
  <c r="H269" i="30"/>
  <c r="H269" i="31"/>
  <c r="H278" i="8"/>
  <c r="H277" i="8"/>
  <c r="H278" i="9"/>
  <c r="H277" i="9"/>
  <c r="H278" i="10"/>
  <c r="H277" i="21"/>
  <c r="H277" i="22"/>
  <c r="H277" i="23"/>
  <c r="H282" i="34"/>
  <c r="H281" i="34"/>
  <c r="H283" i="1"/>
  <c r="H282" i="1"/>
  <c r="H281" i="1"/>
  <c r="H283" i="2"/>
  <c r="H282" i="9"/>
  <c r="H281" i="9"/>
  <c r="H283" i="10"/>
  <c r="H282" i="10"/>
  <c r="H281" i="10"/>
  <c r="H283" i="11"/>
  <c r="H281" i="18"/>
  <c r="H281" i="19"/>
  <c r="H283" i="20"/>
  <c r="H388" i="30"/>
  <c r="H405" i="33"/>
  <c r="H246" i="9"/>
  <c r="H245" i="17"/>
  <c r="H246" i="18"/>
  <c r="H245" i="18"/>
  <c r="H245" i="25"/>
  <c r="H246" i="26"/>
  <c r="H254" i="33"/>
  <c r="H253" i="33"/>
  <c r="H254" i="34"/>
  <c r="H253" i="34"/>
  <c r="H254" i="1"/>
  <c r="H253" i="1"/>
  <c r="H254" i="11"/>
  <c r="H253" i="11"/>
  <c r="H254" i="12"/>
  <c r="H254" i="22"/>
  <c r="H262" i="34"/>
  <c r="H261" i="34"/>
  <c r="H260" i="34"/>
  <c r="H259" i="34"/>
  <c r="H261" i="4"/>
  <c r="H260" i="4"/>
  <c r="H259" i="4"/>
  <c r="H258" i="4"/>
  <c r="H262" i="5"/>
  <c r="H258" i="8"/>
  <c r="H263" i="9"/>
  <c r="H262" i="9"/>
  <c r="H261" i="9"/>
  <c r="H260" i="9"/>
  <c r="H259" i="9"/>
  <c r="H261" i="17"/>
  <c r="H260" i="17"/>
  <c r="H259" i="17"/>
  <c r="H259" i="20"/>
  <c r="H261" i="23"/>
  <c r="H260" i="23"/>
  <c r="H259" i="23"/>
  <c r="H258" i="23"/>
  <c r="H263" i="24"/>
  <c r="H262" i="24"/>
  <c r="H259" i="26"/>
  <c r="H260" i="29"/>
  <c r="H259" i="29"/>
  <c r="H258" i="32"/>
  <c r="H269" i="11"/>
  <c r="H269" i="12"/>
  <c r="H269" i="13"/>
  <c r="H269" i="15"/>
  <c r="H269" i="16"/>
  <c r="H277" i="12"/>
  <c r="H278" i="13"/>
  <c r="H277" i="13"/>
  <c r="H278" i="14"/>
  <c r="H278" i="15"/>
  <c r="H278" i="27"/>
  <c r="H282" i="3"/>
  <c r="H281" i="3"/>
  <c r="H283" i="4"/>
  <c r="H282" i="4"/>
  <c r="H281" i="4"/>
  <c r="H283" i="5"/>
  <c r="H282" i="12"/>
  <c r="H281" i="12"/>
  <c r="H283" i="13"/>
  <c r="H282" i="13"/>
  <c r="H281" i="13"/>
  <c r="H283" i="14"/>
  <c r="H282" i="21"/>
  <c r="H283" i="22"/>
  <c r="H282" i="22"/>
  <c r="H388" i="3"/>
  <c r="H388" i="4"/>
  <c r="H388" i="6"/>
  <c r="H388" i="7"/>
  <c r="H282" i="28"/>
  <c r="H281" i="28"/>
  <c r="H283" i="29"/>
  <c r="H388" i="12"/>
  <c r="H388" i="13"/>
  <c r="H388" i="15"/>
  <c r="H404" i="34"/>
  <c r="H403" i="34"/>
  <c r="H405" i="1"/>
  <c r="H404" i="1"/>
  <c r="H403" i="1"/>
  <c r="H405" i="2"/>
  <c r="H404" i="9"/>
  <c r="H403" i="9"/>
  <c r="H405" i="10"/>
  <c r="H404" i="10"/>
  <c r="H403" i="10"/>
  <c r="H405" i="11"/>
  <c r="H404" i="18"/>
  <c r="H403" i="18"/>
  <c r="H404" i="19"/>
  <c r="H403" i="19"/>
  <c r="H564" i="30"/>
  <c r="H157" i="14"/>
  <c r="H157" i="15"/>
  <c r="H157" i="16"/>
  <c r="H157" i="17"/>
  <c r="H157" i="18"/>
  <c r="H157" i="19"/>
  <c r="H288" i="34"/>
  <c r="H288" i="1"/>
  <c r="H288" i="2"/>
  <c r="H288" i="24"/>
  <c r="H288" i="25"/>
  <c r="H288" i="29"/>
  <c r="H411" i="17"/>
  <c r="H411" i="18"/>
  <c r="H411" i="19"/>
  <c r="H411" i="20"/>
  <c r="H419" i="2"/>
  <c r="H420" i="3"/>
  <c r="H419" i="3"/>
  <c r="H419" i="11"/>
  <c r="H420" i="12"/>
  <c r="H419" i="12"/>
  <c r="H419" i="19"/>
  <c r="H564" i="15"/>
  <c r="H564" i="17"/>
  <c r="H157" i="23"/>
  <c r="H157" i="25"/>
  <c r="H288" i="6"/>
  <c r="H288" i="7"/>
  <c r="H288" i="8"/>
  <c r="H288" i="9"/>
  <c r="H288" i="10"/>
  <c r="H288" i="11"/>
  <c r="H411" i="4"/>
  <c r="H411" i="27"/>
  <c r="H411" i="29"/>
  <c r="H411" i="30"/>
  <c r="H411" i="31"/>
  <c r="H419" i="4"/>
  <c r="H420" i="5"/>
  <c r="H420" i="6"/>
  <c r="H419" i="6"/>
  <c r="H419" i="13"/>
  <c r="H420" i="14"/>
  <c r="H419" i="14"/>
  <c r="H420" i="21"/>
  <c r="H424" i="9"/>
  <c r="H423" i="13"/>
  <c r="H422" i="13"/>
  <c r="H424" i="14"/>
  <c r="H424" i="19"/>
  <c r="H422" i="19"/>
  <c r="H423" i="25"/>
  <c r="H422" i="25"/>
  <c r="H423" i="32"/>
  <c r="H422" i="32"/>
  <c r="H533" i="19"/>
  <c r="H533" i="20"/>
  <c r="H159" i="3"/>
  <c r="H158" i="3"/>
  <c r="H159" i="4"/>
  <c r="H158" i="4"/>
  <c r="H159" i="5"/>
  <c r="H158" i="5"/>
  <c r="H158" i="16"/>
  <c r="H159" i="17"/>
  <c r="H158" i="17"/>
  <c r="H158" i="18"/>
  <c r="H159" i="19"/>
  <c r="H158" i="31"/>
  <c r="H326" i="4"/>
  <c r="H325" i="4"/>
  <c r="H327" i="5"/>
  <c r="H326" i="15"/>
  <c r="H325" i="15"/>
  <c r="H327" i="16"/>
  <c r="H326" i="16"/>
  <c r="H325" i="16"/>
  <c r="H327" i="17"/>
  <c r="H326" i="24"/>
  <c r="H327" i="26"/>
  <c r="H506" i="23"/>
  <c r="H506" i="24"/>
  <c r="H424" i="1"/>
  <c r="H424" i="6"/>
  <c r="H423" i="6"/>
  <c r="H422" i="6"/>
  <c r="H423" i="15"/>
  <c r="H422" i="15"/>
  <c r="H422" i="16"/>
  <c r="H423" i="20"/>
  <c r="H422" i="20"/>
  <c r="H422" i="21"/>
  <c r="H424" i="23"/>
  <c r="H423" i="27"/>
  <c r="H422" i="27"/>
  <c r="H533" i="3"/>
  <c r="H533" i="4"/>
  <c r="H533" i="5"/>
  <c r="H533" i="6"/>
  <c r="H533" i="8"/>
  <c r="H533" i="9"/>
  <c r="H533" i="10"/>
  <c r="H533" i="11"/>
  <c r="H533" i="24"/>
  <c r="H533" i="26"/>
  <c r="H533" i="27"/>
  <c r="H158" i="7"/>
  <c r="H159" i="8"/>
  <c r="H158" i="8"/>
  <c r="H159" i="9"/>
  <c r="H158" i="9"/>
  <c r="H159" i="10"/>
  <c r="H159" i="27"/>
  <c r="H312" i="14"/>
  <c r="H312" i="15"/>
  <c r="H326" i="1"/>
  <c r="H325" i="1"/>
  <c r="H326" i="10"/>
  <c r="H325" i="10"/>
  <c r="H327" i="11"/>
  <c r="H326" i="18"/>
  <c r="H327" i="20"/>
  <c r="H327" i="29"/>
  <c r="H200" i="34"/>
  <c r="H277" i="34"/>
  <c r="H420" i="34"/>
  <c r="H419" i="34"/>
  <c r="H27" i="15"/>
  <c r="H26" i="15"/>
  <c r="H26" i="21"/>
  <c r="H81" i="2"/>
  <c r="H81" i="11"/>
  <c r="H80" i="24"/>
  <c r="H180" i="34"/>
  <c r="H179" i="4"/>
  <c r="H179" i="8"/>
  <c r="H179" i="16"/>
  <c r="H25" i="34"/>
  <c r="H26" i="4"/>
  <c r="H25" i="6"/>
  <c r="H26" i="13"/>
  <c r="H27" i="16"/>
  <c r="H26" i="16"/>
  <c r="H76" i="1"/>
  <c r="H76" i="4"/>
  <c r="H77" i="9"/>
  <c r="H76" i="11"/>
  <c r="H76" i="13"/>
  <c r="H76" i="17"/>
  <c r="H76" i="21"/>
  <c r="H76" i="26"/>
  <c r="H76" i="31"/>
  <c r="H81" i="14"/>
  <c r="H81" i="23"/>
  <c r="H180" i="1"/>
  <c r="H179" i="1"/>
  <c r="H179" i="21"/>
  <c r="H185" i="1"/>
  <c r="H184" i="1"/>
  <c r="H184" i="14"/>
  <c r="H185" i="15"/>
  <c r="H88" i="1"/>
  <c r="H88" i="9"/>
  <c r="H88" i="22"/>
  <c r="H88" i="27"/>
  <c r="H94" i="34"/>
  <c r="H95" i="1"/>
  <c r="H95" i="2"/>
  <c r="H95" i="10"/>
  <c r="H95" i="17"/>
  <c r="H94" i="18"/>
  <c r="H95" i="19"/>
  <c r="H95" i="20"/>
  <c r="H94" i="20"/>
  <c r="H94" i="24"/>
  <c r="H95" i="29"/>
  <c r="H94" i="29"/>
  <c r="H105" i="6"/>
  <c r="H105" i="27"/>
  <c r="H192" i="11"/>
  <c r="H192" i="20"/>
  <c r="H192" i="27"/>
  <c r="H200" i="3"/>
  <c r="H200" i="11"/>
  <c r="H200" i="12"/>
  <c r="H200" i="20"/>
  <c r="H200" i="21"/>
  <c r="H200" i="31"/>
  <c r="H200" i="32"/>
  <c r="H209" i="33"/>
  <c r="H209" i="34"/>
  <c r="H209" i="8"/>
  <c r="H209" i="9"/>
  <c r="H209" i="26"/>
  <c r="H209" i="27"/>
  <c r="H132" i="5"/>
  <c r="H132" i="10"/>
  <c r="H133" i="20"/>
  <c r="H132" i="25"/>
  <c r="H132" i="30"/>
  <c r="H156" i="6"/>
  <c r="H156" i="15"/>
  <c r="H246" i="10"/>
  <c r="H245" i="10"/>
  <c r="H184" i="2"/>
  <c r="H185" i="3"/>
  <c r="H185" i="7"/>
  <c r="H184" i="7"/>
  <c r="H184" i="11"/>
  <c r="H185" i="12"/>
  <c r="H185" i="16"/>
  <c r="H184" i="16"/>
  <c r="H185" i="21"/>
  <c r="H184" i="29"/>
  <c r="H185" i="30"/>
  <c r="H88" i="4"/>
  <c r="H88" i="12"/>
  <c r="H88" i="19"/>
  <c r="H88" i="30"/>
  <c r="H95" i="4"/>
  <c r="H95" i="5"/>
  <c r="H94" i="5"/>
  <c r="H94" i="6"/>
  <c r="H95" i="9"/>
  <c r="H95" i="11"/>
  <c r="H94" i="11"/>
  <c r="H94" i="14"/>
  <c r="H94" i="21"/>
  <c r="H95" i="22"/>
  <c r="H94" i="26"/>
  <c r="H95" i="31"/>
  <c r="H105" i="1"/>
  <c r="H105" i="9"/>
  <c r="H105" i="10"/>
  <c r="H105" i="21"/>
  <c r="H105" i="22"/>
  <c r="H192" i="6"/>
  <c r="H192" i="15"/>
  <c r="H192" i="22"/>
  <c r="H192" i="30"/>
  <c r="H200" i="5"/>
  <c r="H200" i="6"/>
  <c r="H200" i="14"/>
  <c r="H200" i="15"/>
  <c r="H200" i="23"/>
  <c r="H209" i="2"/>
  <c r="H209" i="3"/>
  <c r="H209" i="11"/>
  <c r="H209" i="12"/>
  <c r="H209" i="32"/>
  <c r="H132" i="2"/>
  <c r="H132" i="7"/>
  <c r="H132" i="17"/>
  <c r="H132" i="27"/>
  <c r="H132" i="31"/>
  <c r="H132" i="32"/>
  <c r="H156" i="34"/>
  <c r="H156" i="9"/>
  <c r="H156" i="17"/>
  <c r="H245" i="5"/>
  <c r="H246" i="6"/>
  <c r="H262" i="12"/>
  <c r="H269" i="6"/>
  <c r="H269" i="7"/>
  <c r="H277" i="10"/>
  <c r="H156" i="30"/>
  <c r="H156" i="32"/>
  <c r="H245" i="2"/>
  <c r="H246" i="3"/>
  <c r="H246" i="7"/>
  <c r="H245" i="7"/>
  <c r="H245" i="11"/>
  <c r="H246" i="12"/>
  <c r="H245" i="16"/>
  <c r="H246" i="17"/>
  <c r="H245" i="21"/>
  <c r="H246" i="29"/>
  <c r="H253" i="2"/>
  <c r="H254" i="3"/>
  <c r="H254" i="7"/>
  <c r="H253" i="7"/>
  <c r="H254" i="13"/>
  <c r="H253" i="16"/>
  <c r="H254" i="17"/>
  <c r="H254" i="21"/>
  <c r="H253" i="25"/>
  <c r="H254" i="26"/>
  <c r="H254" i="30"/>
  <c r="H253" i="30"/>
  <c r="H260" i="33"/>
  <c r="H259" i="33"/>
  <c r="H263" i="1"/>
  <c r="H262" i="1"/>
  <c r="H260" i="2"/>
  <c r="H259" i="2"/>
  <c r="H263" i="4"/>
  <c r="H262" i="4"/>
  <c r="H260" i="5"/>
  <c r="H259" i="5"/>
  <c r="H262" i="7"/>
  <c r="H260" i="8"/>
  <c r="H259" i="8"/>
  <c r="H262" i="10"/>
  <c r="H260" i="11"/>
  <c r="H259" i="11"/>
  <c r="H260" i="13"/>
  <c r="H259" i="13"/>
  <c r="H262" i="18"/>
  <c r="H260" i="22"/>
  <c r="H259" i="22"/>
  <c r="H262" i="27"/>
  <c r="H259" i="12"/>
  <c r="H262" i="14"/>
  <c r="H260" i="15"/>
  <c r="H259" i="15"/>
  <c r="H263" i="17"/>
  <c r="H262" i="17"/>
  <c r="H260" i="18"/>
  <c r="H259" i="18"/>
  <c r="H263" i="20"/>
  <c r="H262" i="20"/>
  <c r="H260" i="21"/>
  <c r="H259" i="21"/>
  <c r="H262" i="23"/>
  <c r="H259" i="24"/>
  <c r="H262" i="26"/>
  <c r="H260" i="27"/>
  <c r="H259" i="27"/>
  <c r="H263" i="29"/>
  <c r="H262" i="29"/>
  <c r="H262" i="32"/>
  <c r="H269" i="34"/>
  <c r="H269" i="1"/>
  <c r="H269" i="9"/>
  <c r="H269" i="10"/>
  <c r="H269" i="28"/>
  <c r="H278" i="34"/>
  <c r="H278" i="2"/>
  <c r="H277" i="5"/>
  <c r="H278" i="6"/>
  <c r="H278" i="7"/>
  <c r="H277" i="11"/>
  <c r="H278" i="12"/>
  <c r="H278" i="16"/>
  <c r="H277" i="16"/>
  <c r="H277" i="20"/>
  <c r="H278" i="21"/>
  <c r="H278" i="30"/>
  <c r="H281" i="33"/>
  <c r="H283" i="34"/>
  <c r="H281" i="2"/>
  <c r="H283" i="3"/>
  <c r="H281" i="5"/>
  <c r="H283" i="6"/>
  <c r="H281" i="8"/>
  <c r="H283" i="9"/>
  <c r="H281" i="11"/>
  <c r="H283" i="12"/>
  <c r="H281" i="14"/>
  <c r="H281" i="17"/>
  <c r="H283" i="18"/>
  <c r="H283" i="21"/>
  <c r="H281" i="26"/>
  <c r="H282" i="27"/>
  <c r="H282" i="30"/>
  <c r="H388" i="34"/>
  <c r="H388" i="1"/>
  <c r="H388" i="9"/>
  <c r="H388" i="10"/>
  <c r="H388" i="19"/>
  <c r="H388" i="27"/>
  <c r="H405" i="34"/>
  <c r="H403" i="2"/>
  <c r="H405" i="3"/>
  <c r="H403" i="5"/>
  <c r="H405" i="6"/>
  <c r="H403" i="8"/>
  <c r="H405" i="9"/>
  <c r="H403" i="11"/>
  <c r="H405" i="12"/>
  <c r="H403" i="14"/>
  <c r="H405" i="15"/>
  <c r="H405" i="18"/>
  <c r="H405" i="21"/>
  <c r="H403" i="23"/>
  <c r="H405" i="24"/>
  <c r="H403" i="25"/>
  <c r="H404" i="30"/>
  <c r="H157" i="1"/>
  <c r="H564" i="1"/>
  <c r="H564" i="10"/>
  <c r="H564" i="20"/>
  <c r="H157" i="3"/>
  <c r="H157" i="4"/>
  <c r="H157" i="12"/>
  <c r="H157" i="13"/>
  <c r="H157" i="21"/>
  <c r="H157" i="22"/>
  <c r="H157" i="30"/>
  <c r="H157" i="31"/>
  <c r="H288" i="4"/>
  <c r="H288" i="5"/>
  <c r="H288" i="13"/>
  <c r="H288" i="14"/>
  <c r="H288" i="23"/>
  <c r="H288" i="31"/>
  <c r="H411" i="6"/>
  <c r="H411" i="7"/>
  <c r="H411" i="15"/>
  <c r="H411" i="25"/>
  <c r="H420" i="2"/>
  <c r="H419" i="5"/>
  <c r="H420" i="8"/>
  <c r="H420" i="11"/>
  <c r="H419" i="15"/>
  <c r="H419" i="18"/>
  <c r="H419" i="30"/>
  <c r="H422" i="34"/>
  <c r="H424" i="2"/>
  <c r="H424" i="4"/>
  <c r="H422" i="5"/>
  <c r="H422" i="8"/>
  <c r="H424" i="10"/>
  <c r="H420" i="7"/>
  <c r="H420" i="10"/>
  <c r="H424" i="5"/>
  <c r="H422" i="11"/>
  <c r="H424" i="16"/>
  <c r="H422" i="22"/>
  <c r="H422" i="24"/>
  <c r="H422" i="26"/>
  <c r="H422" i="28"/>
  <c r="H422" i="31"/>
  <c r="H423" i="33"/>
  <c r="H533" i="1"/>
  <c r="H533" i="34"/>
  <c r="H533" i="13"/>
  <c r="H533" i="14"/>
  <c r="H533" i="32"/>
  <c r="H159" i="2"/>
  <c r="H158" i="2"/>
  <c r="H158" i="6"/>
  <c r="H159" i="7"/>
  <c r="H159" i="11"/>
  <c r="H158" i="11"/>
  <c r="H158" i="15"/>
  <c r="H159" i="16"/>
  <c r="H159" i="20"/>
  <c r="H158" i="20"/>
  <c r="H159" i="29"/>
  <c r="H158" i="29"/>
  <c r="H159" i="33"/>
  <c r="H158" i="33"/>
  <c r="H312" i="34"/>
  <c r="H312" i="1"/>
  <c r="H312" i="9"/>
  <c r="H312" i="10"/>
  <c r="H327" i="34"/>
  <c r="H327" i="3"/>
  <c r="H325" i="5"/>
  <c r="H327" i="6"/>
  <c r="H325" i="8"/>
  <c r="H327" i="9"/>
  <c r="H327" i="12"/>
  <c r="H325" i="14"/>
  <c r="H327" i="15"/>
  <c r="H325" i="17"/>
  <c r="H327" i="18"/>
  <c r="H325" i="23"/>
  <c r="H327" i="24"/>
  <c r="H325" i="26"/>
  <c r="H327" i="30"/>
  <c r="H158" i="26"/>
  <c r="H158" i="30"/>
  <c r="H312" i="3"/>
  <c r="H312" i="4"/>
  <c r="H312" i="12"/>
  <c r="H325" i="34"/>
  <c r="H327" i="1"/>
  <c r="H325" i="3"/>
  <c r="H327" i="4"/>
  <c r="H325" i="6"/>
  <c r="H327" i="7"/>
  <c r="H325" i="9"/>
  <c r="H327" i="10"/>
  <c r="G576" i="24" l="1"/>
  <c r="G576" i="25"/>
  <c r="D553" i="26"/>
  <c r="F559" i="26" s="1"/>
  <c r="G544" i="26"/>
  <c r="G577" i="28"/>
  <c r="G578" i="29"/>
  <c r="G577" i="30"/>
  <c r="G540" i="30"/>
  <c r="G545" i="30"/>
  <c r="G577" i="31"/>
  <c r="G578" i="31"/>
  <c r="G544" i="31"/>
  <c r="G545" i="31"/>
  <c r="G579" i="32"/>
  <c r="B13" i="32"/>
  <c r="B13" i="31"/>
  <c r="B13" i="30"/>
  <c r="B13" i="29"/>
  <c r="B13" i="28"/>
  <c r="B13" i="27"/>
  <c r="B13" i="26"/>
  <c r="B13" i="25"/>
  <c r="B13" i="24"/>
  <c r="B13" i="23"/>
  <c r="B13" i="22"/>
  <c r="B13" i="21"/>
  <c r="B13" i="20"/>
  <c r="B13" i="19"/>
  <c r="B13" i="18"/>
  <c r="B13" i="17"/>
  <c r="B13" i="16"/>
  <c r="B13" i="15"/>
  <c r="B13" i="14"/>
  <c r="B13" i="13"/>
  <c r="B13" i="12"/>
  <c r="B13" i="11"/>
  <c r="B13" i="10"/>
  <c r="B13" i="9"/>
  <c r="B13" i="8"/>
  <c r="B13" i="7"/>
  <c r="B13" i="6"/>
  <c r="B13" i="5"/>
  <c r="B13" i="4"/>
  <c r="B13" i="3"/>
  <c r="B13" i="2"/>
  <c r="B13" i="1"/>
  <c r="B13" i="34"/>
  <c r="B13" i="33"/>
  <c r="B12" i="32"/>
  <c r="B12" i="31"/>
  <c r="B12" i="30"/>
  <c r="B12" i="29"/>
  <c r="B12" i="28"/>
  <c r="B12" i="27"/>
  <c r="B12" i="26"/>
  <c r="B12" i="25"/>
  <c r="B12" i="24"/>
  <c r="B12" i="23"/>
  <c r="B12" i="22"/>
  <c r="B12" i="21"/>
  <c r="B12" i="20"/>
  <c r="B12" i="19"/>
  <c r="B12" i="18"/>
  <c r="B12" i="17"/>
  <c r="B12" i="16"/>
  <c r="B12" i="15"/>
  <c r="B12" i="14"/>
  <c r="B12" i="13"/>
  <c r="B12" i="12"/>
  <c r="B12" i="11"/>
  <c r="B12" i="10"/>
  <c r="B12" i="9"/>
  <c r="B12" i="8"/>
  <c r="B12" i="7"/>
  <c r="B12" i="6"/>
  <c r="B12" i="5"/>
  <c r="B12" i="4"/>
  <c r="B12" i="3"/>
  <c r="B12" i="2"/>
  <c r="B12" i="1"/>
  <c r="B12" i="34"/>
  <c r="B12" i="33"/>
  <c r="B11" i="32"/>
  <c r="B11" i="31"/>
  <c r="B11" i="30"/>
  <c r="B11" i="29"/>
  <c r="B11" i="28"/>
  <c r="B11" i="27"/>
  <c r="B11" i="26"/>
  <c r="B11" i="25"/>
  <c r="B11" i="24"/>
  <c r="B11" i="23"/>
  <c r="B11" i="22"/>
  <c r="B11" i="21"/>
  <c r="B11" i="20"/>
  <c r="B11" i="19"/>
  <c r="B11" i="18"/>
  <c r="B11" i="17"/>
  <c r="B11" i="16"/>
  <c r="B11" i="15"/>
  <c r="B11" i="14"/>
  <c r="B11" i="13"/>
  <c r="B11" i="12"/>
  <c r="B11" i="11"/>
  <c r="B11" i="10"/>
  <c r="B11" i="9"/>
  <c r="B11" i="8"/>
  <c r="B11" i="7"/>
  <c r="B11" i="6"/>
  <c r="B11" i="5"/>
  <c r="B11" i="4"/>
  <c r="B11" i="3"/>
  <c r="B11" i="2"/>
  <c r="B11" i="1"/>
  <c r="B11" i="34"/>
  <c r="B11" i="33"/>
  <c r="B10" i="32"/>
  <c r="B10" i="31"/>
  <c r="B10" i="30"/>
  <c r="B10" i="29"/>
  <c r="B10" i="28"/>
  <c r="B10" i="27"/>
  <c r="B10" i="26"/>
  <c r="B10" i="25"/>
  <c r="B10" i="24"/>
  <c r="B10" i="23"/>
  <c r="B10" i="22"/>
  <c r="B10" i="21"/>
  <c r="B10" i="20"/>
  <c r="B10" i="19"/>
  <c r="B10" i="18"/>
  <c r="B10" i="17"/>
  <c r="B10" i="16"/>
  <c r="B10" i="15"/>
  <c r="B10" i="14"/>
  <c r="B10" i="13"/>
  <c r="B10" i="12"/>
  <c r="B10" i="11"/>
  <c r="B10" i="10"/>
  <c r="B10" i="9"/>
  <c r="B10" i="8"/>
  <c r="B10" i="7"/>
  <c r="B10" i="6"/>
  <c r="B10" i="5"/>
  <c r="B10" i="4"/>
  <c r="B10" i="3"/>
  <c r="B10" i="2"/>
  <c r="B10" i="1"/>
  <c r="B10" i="34"/>
  <c r="B10" i="33"/>
  <c r="B9" i="32"/>
  <c r="B9" i="31"/>
  <c r="B9" i="30"/>
  <c r="B9" i="29"/>
  <c r="B9" i="28"/>
  <c r="B9" i="27"/>
  <c r="B9" i="26"/>
  <c r="B9" i="25"/>
  <c r="B9" i="24"/>
  <c r="B9" i="23"/>
  <c r="B9" i="22"/>
  <c r="B9" i="21"/>
  <c r="B9" i="20"/>
  <c r="B9" i="19"/>
  <c r="B9" i="18"/>
  <c r="B9" i="17"/>
  <c r="B9" i="16"/>
  <c r="B9" i="15"/>
  <c r="B9" i="14"/>
  <c r="B9" i="13"/>
  <c r="B9" i="12"/>
  <c r="B9" i="11"/>
  <c r="B9" i="10"/>
  <c r="B9" i="9"/>
  <c r="B9" i="8"/>
  <c r="B9" i="7"/>
  <c r="B9" i="6"/>
  <c r="B9" i="5"/>
  <c r="B9" i="4"/>
  <c r="B9" i="3"/>
  <c r="B9" i="2"/>
  <c r="B9" i="1"/>
  <c r="B9" i="34"/>
  <c r="B9" i="33"/>
  <c r="G555" i="32"/>
  <c r="G556" i="32"/>
  <c r="G557" i="32"/>
  <c r="G558" i="32"/>
  <c r="E559" i="32"/>
  <c r="G559" i="32"/>
  <c r="E560" i="32"/>
  <c r="G560" i="32"/>
  <c r="E561" i="32"/>
  <c r="G561" i="32"/>
  <c r="G562" i="32"/>
  <c r="G563" i="32"/>
  <c r="E566" i="32"/>
  <c r="G566" i="32"/>
  <c r="E567" i="32"/>
  <c r="G567" i="32"/>
  <c r="E568" i="32"/>
  <c r="G568" i="32"/>
  <c r="E569" i="32"/>
  <c r="G569" i="32"/>
  <c r="G570" i="32"/>
  <c r="G571" i="32"/>
  <c r="E572" i="32"/>
  <c r="G572" i="32"/>
  <c r="E573" i="32"/>
  <c r="G573" i="32"/>
  <c r="E574" i="32"/>
  <c r="G574" i="32"/>
  <c r="E575" i="32"/>
  <c r="G575" i="32"/>
  <c r="E576" i="32"/>
  <c r="G576" i="32"/>
  <c r="E577" i="32"/>
  <c r="G577" i="32"/>
  <c r="G578" i="32"/>
  <c r="E579" i="32"/>
  <c r="G555" i="31"/>
  <c r="G556" i="31"/>
  <c r="G557" i="31"/>
  <c r="G558" i="31"/>
  <c r="E559" i="31"/>
  <c r="G559" i="31"/>
  <c r="G560" i="31"/>
  <c r="G561" i="31"/>
  <c r="G562" i="31"/>
  <c r="G563" i="31"/>
  <c r="E566" i="31"/>
  <c r="G566" i="31"/>
  <c r="G567" i="31"/>
  <c r="G568" i="31"/>
  <c r="G569" i="31"/>
  <c r="G570" i="31"/>
  <c r="G571" i="31"/>
  <c r="G572" i="31"/>
  <c r="G573" i="31"/>
  <c r="G574" i="31"/>
  <c r="G575" i="31"/>
  <c r="G576" i="31"/>
  <c r="G579" i="31"/>
  <c r="G555" i="30"/>
  <c r="G556" i="30"/>
  <c r="G557" i="30"/>
  <c r="E558" i="30"/>
  <c r="G558" i="30"/>
  <c r="E559" i="30"/>
  <c r="G559" i="30"/>
  <c r="G560" i="30"/>
  <c r="G561" i="30"/>
  <c r="E562" i="30"/>
  <c r="G562" i="30"/>
  <c r="G563" i="30"/>
  <c r="E566" i="30"/>
  <c r="G566" i="30"/>
  <c r="H566" i="30" s="1"/>
  <c r="G567" i="30"/>
  <c r="G568" i="30"/>
  <c r="E569" i="30"/>
  <c r="G569" i="30"/>
  <c r="G570" i="30"/>
  <c r="G571" i="30"/>
  <c r="G572" i="30"/>
  <c r="E573" i="30"/>
  <c r="G573" i="30"/>
  <c r="E574" i="30"/>
  <c r="G574" i="30"/>
  <c r="G575" i="30"/>
  <c r="E576" i="30"/>
  <c r="G576" i="30"/>
  <c r="E577" i="30"/>
  <c r="G578" i="30"/>
  <c r="E579" i="30"/>
  <c r="G579" i="30"/>
  <c r="G555" i="29"/>
  <c r="G556" i="29"/>
  <c r="G557" i="29"/>
  <c r="G558" i="29"/>
  <c r="G559" i="29"/>
  <c r="G560" i="29"/>
  <c r="G561" i="29"/>
  <c r="G562" i="29"/>
  <c r="G563" i="29"/>
  <c r="G566" i="29"/>
  <c r="G567" i="29"/>
  <c r="G568" i="29"/>
  <c r="G569" i="29"/>
  <c r="G570" i="29"/>
  <c r="G571" i="29"/>
  <c r="G572" i="29"/>
  <c r="G573" i="29"/>
  <c r="G574" i="29"/>
  <c r="G575" i="29"/>
  <c r="E576" i="29"/>
  <c r="G576" i="29"/>
  <c r="G579" i="29"/>
  <c r="G555" i="28"/>
  <c r="G556" i="28"/>
  <c r="G557" i="28"/>
  <c r="G558" i="28"/>
  <c r="G559" i="28"/>
  <c r="G560" i="28"/>
  <c r="G561" i="28"/>
  <c r="G562" i="28"/>
  <c r="G563" i="28"/>
  <c r="G566" i="28"/>
  <c r="G567" i="28"/>
  <c r="G568" i="28"/>
  <c r="G569" i="28"/>
  <c r="G570" i="28"/>
  <c r="G571" i="28"/>
  <c r="G572" i="28"/>
  <c r="G573" i="28"/>
  <c r="G574" i="28"/>
  <c r="G575" i="28"/>
  <c r="G576" i="28"/>
  <c r="G578" i="28"/>
  <c r="G579" i="28"/>
  <c r="G555" i="27"/>
  <c r="G556" i="27"/>
  <c r="G557" i="27"/>
  <c r="G558" i="27"/>
  <c r="G559" i="27"/>
  <c r="G560" i="27"/>
  <c r="E561" i="27"/>
  <c r="G561" i="27"/>
  <c r="G562" i="27"/>
  <c r="G563" i="27"/>
  <c r="G566" i="27"/>
  <c r="G567" i="27"/>
  <c r="G568" i="27"/>
  <c r="G569" i="27"/>
  <c r="G570" i="27"/>
  <c r="G571" i="27"/>
  <c r="G572" i="27"/>
  <c r="G573" i="27"/>
  <c r="G574" i="27"/>
  <c r="G575" i="27"/>
  <c r="G576" i="27"/>
  <c r="E577" i="27"/>
  <c r="G577" i="27"/>
  <c r="G578" i="27"/>
  <c r="G579" i="27"/>
  <c r="G555" i="26"/>
  <c r="G556" i="26"/>
  <c r="G557" i="26"/>
  <c r="G558" i="26"/>
  <c r="G559" i="26"/>
  <c r="G560" i="26"/>
  <c r="E561" i="26"/>
  <c r="G561" i="26"/>
  <c r="F562" i="26"/>
  <c r="G562" i="26"/>
  <c r="G563" i="26"/>
  <c r="G566" i="26"/>
  <c r="G567" i="26"/>
  <c r="G568" i="26"/>
  <c r="G569" i="26"/>
  <c r="G570" i="26"/>
  <c r="G571" i="26"/>
  <c r="G572" i="26"/>
  <c r="G573" i="26"/>
  <c r="G574" i="26"/>
  <c r="G575" i="26"/>
  <c r="E576" i="26"/>
  <c r="G576" i="26"/>
  <c r="E577" i="26"/>
  <c r="G577" i="26"/>
  <c r="G578" i="26"/>
  <c r="G579" i="26"/>
  <c r="G555" i="25"/>
  <c r="G556" i="25"/>
  <c r="G557" i="25"/>
  <c r="G558" i="25"/>
  <c r="E559" i="25"/>
  <c r="G559" i="25"/>
  <c r="G560" i="25"/>
  <c r="E561" i="25"/>
  <c r="G561" i="25"/>
  <c r="E562" i="25"/>
  <c r="G562" i="25"/>
  <c r="G563" i="25"/>
  <c r="E566" i="25"/>
  <c r="G566" i="25"/>
  <c r="E567" i="25"/>
  <c r="G567" i="25"/>
  <c r="G568" i="25"/>
  <c r="G569" i="25"/>
  <c r="G570" i="25"/>
  <c r="G571" i="25"/>
  <c r="G572" i="25"/>
  <c r="G573" i="25"/>
  <c r="G574" i="25"/>
  <c r="G575" i="25"/>
  <c r="E576" i="25"/>
  <c r="G577" i="25"/>
  <c r="G579" i="25"/>
  <c r="G555" i="24"/>
  <c r="G556" i="24"/>
  <c r="G557" i="24"/>
  <c r="G558" i="24"/>
  <c r="E559" i="24"/>
  <c r="G559" i="24"/>
  <c r="G560" i="24"/>
  <c r="E561" i="24"/>
  <c r="G561" i="24"/>
  <c r="E562" i="24"/>
  <c r="G562" i="24"/>
  <c r="G563" i="24"/>
  <c r="E566" i="24"/>
  <c r="G566" i="24"/>
  <c r="G567" i="24"/>
  <c r="G568" i="24"/>
  <c r="G569" i="24"/>
  <c r="G570" i="24"/>
  <c r="G571" i="24"/>
  <c r="G572" i="24"/>
  <c r="E573" i="24"/>
  <c r="G573" i="24"/>
  <c r="G574" i="24"/>
  <c r="E575" i="24"/>
  <c r="G575" i="24"/>
  <c r="E577" i="24"/>
  <c r="G577" i="24"/>
  <c r="E579" i="24"/>
  <c r="G579" i="24"/>
  <c r="G555" i="23"/>
  <c r="G556" i="23"/>
  <c r="G557" i="23"/>
  <c r="G558" i="23"/>
  <c r="E559" i="23"/>
  <c r="G559" i="23"/>
  <c r="G560" i="23"/>
  <c r="E561" i="23"/>
  <c r="G561" i="23"/>
  <c r="G562" i="23"/>
  <c r="G563" i="23"/>
  <c r="E566" i="23"/>
  <c r="G566" i="23"/>
  <c r="G567" i="23"/>
  <c r="G568" i="23"/>
  <c r="G569" i="23"/>
  <c r="G570" i="23"/>
  <c r="G571" i="23"/>
  <c r="G572" i="23"/>
  <c r="G573" i="23"/>
  <c r="E574" i="23"/>
  <c r="G574" i="23"/>
  <c r="G575" i="23"/>
  <c r="E576" i="23"/>
  <c r="G576" i="23"/>
  <c r="E577" i="23"/>
  <c r="G577" i="23"/>
  <c r="G578" i="23"/>
  <c r="G579" i="23"/>
  <c r="G555" i="22"/>
  <c r="G556" i="22"/>
  <c r="G557" i="22"/>
  <c r="G558" i="22"/>
  <c r="E559" i="22"/>
  <c r="G559" i="22"/>
  <c r="G560" i="22"/>
  <c r="E561" i="22"/>
  <c r="G561" i="22"/>
  <c r="E562" i="22"/>
  <c r="G562" i="22"/>
  <c r="E563" i="22"/>
  <c r="G563" i="22"/>
  <c r="E566" i="22"/>
  <c r="G566" i="22"/>
  <c r="E567" i="22"/>
  <c r="G567" i="22"/>
  <c r="G568" i="22"/>
  <c r="G569" i="22"/>
  <c r="G570" i="22"/>
  <c r="G571" i="22"/>
  <c r="G572" i="22"/>
  <c r="E573" i="22"/>
  <c r="G573" i="22"/>
  <c r="G574" i="22"/>
  <c r="G575" i="22"/>
  <c r="G576" i="22"/>
  <c r="E577" i="22"/>
  <c r="G577" i="22"/>
  <c r="G578" i="22"/>
  <c r="G579" i="22"/>
  <c r="G555" i="21"/>
  <c r="G556" i="21"/>
  <c r="G557" i="21"/>
  <c r="G558" i="21"/>
  <c r="E559" i="21"/>
  <c r="G559" i="21"/>
  <c r="G560" i="21"/>
  <c r="E561" i="21"/>
  <c r="G561" i="21"/>
  <c r="G562" i="21"/>
  <c r="G563" i="21"/>
  <c r="G566" i="21"/>
  <c r="G567" i="21"/>
  <c r="G568" i="21"/>
  <c r="G569" i="21"/>
  <c r="G570" i="21"/>
  <c r="G571" i="21"/>
  <c r="G572" i="21"/>
  <c r="G573" i="21"/>
  <c r="E574" i="21"/>
  <c r="G574" i="21"/>
  <c r="G575" i="21"/>
  <c r="E576" i="21"/>
  <c r="G576" i="21"/>
  <c r="E577" i="21"/>
  <c r="G577" i="21"/>
  <c r="G578" i="21"/>
  <c r="E579" i="21"/>
  <c r="G579" i="21"/>
  <c r="G555" i="20"/>
  <c r="G556" i="20"/>
  <c r="G557" i="20"/>
  <c r="E558" i="20"/>
  <c r="G558" i="20"/>
  <c r="E559" i="20"/>
  <c r="G559" i="20"/>
  <c r="E560" i="20"/>
  <c r="G560" i="20"/>
  <c r="E561" i="20"/>
  <c r="G561" i="20"/>
  <c r="H561" i="20" s="1"/>
  <c r="E562" i="20"/>
  <c r="G562" i="20"/>
  <c r="G563" i="20"/>
  <c r="G566" i="20"/>
  <c r="E567" i="20"/>
  <c r="G567" i="20"/>
  <c r="E568" i="20"/>
  <c r="G568" i="20"/>
  <c r="E569" i="20"/>
  <c r="G569" i="20"/>
  <c r="G570" i="20"/>
  <c r="G571" i="20"/>
  <c r="G572" i="20"/>
  <c r="G573" i="20"/>
  <c r="E574" i="20"/>
  <c r="G574" i="20"/>
  <c r="H574" i="20" s="1"/>
  <c r="E575" i="20"/>
  <c r="G575" i="20"/>
  <c r="E576" i="20"/>
  <c r="G576" i="20"/>
  <c r="E577" i="20"/>
  <c r="G577" i="20"/>
  <c r="E578" i="20"/>
  <c r="G578" i="20"/>
  <c r="H578" i="20" s="1"/>
  <c r="E579" i="20"/>
  <c r="G579" i="20"/>
  <c r="G555" i="19"/>
  <c r="G556" i="19"/>
  <c r="G557" i="19"/>
  <c r="G558" i="19"/>
  <c r="E559" i="19"/>
  <c r="G559" i="19"/>
  <c r="G560" i="19"/>
  <c r="E561" i="19"/>
  <c r="G561" i="19"/>
  <c r="G562" i="19"/>
  <c r="G563" i="19"/>
  <c r="E566" i="19"/>
  <c r="G566" i="19"/>
  <c r="G567" i="19"/>
  <c r="G568" i="19"/>
  <c r="G569" i="19"/>
  <c r="G570" i="19"/>
  <c r="G571" i="19"/>
  <c r="G572" i="19"/>
  <c r="G573" i="19"/>
  <c r="G574" i="19"/>
  <c r="G575" i="19"/>
  <c r="E576" i="19"/>
  <c r="G576" i="19"/>
  <c r="E577" i="19"/>
  <c r="G577" i="19"/>
  <c r="G578" i="19"/>
  <c r="G579" i="19"/>
  <c r="G555" i="18"/>
  <c r="G556" i="18"/>
  <c r="G557" i="18"/>
  <c r="G558" i="18"/>
  <c r="G559" i="18"/>
  <c r="G560" i="18"/>
  <c r="G561" i="18"/>
  <c r="G562" i="18"/>
  <c r="G563" i="18"/>
  <c r="G566" i="18"/>
  <c r="G567" i="18"/>
  <c r="G568" i="18"/>
  <c r="G569" i="18"/>
  <c r="G570" i="18"/>
  <c r="G571" i="18"/>
  <c r="G572" i="18"/>
  <c r="G573" i="18"/>
  <c r="G574" i="18"/>
  <c r="G575" i="18"/>
  <c r="G576" i="18"/>
  <c r="G577" i="18"/>
  <c r="G578" i="18"/>
  <c r="G579" i="18"/>
  <c r="G555" i="17"/>
  <c r="G556" i="17"/>
  <c r="G557" i="17"/>
  <c r="E558" i="17"/>
  <c r="G558" i="17"/>
  <c r="E559" i="17"/>
  <c r="G559" i="17"/>
  <c r="E560" i="17"/>
  <c r="G560" i="17"/>
  <c r="E561" i="17"/>
  <c r="G561" i="17"/>
  <c r="E562" i="17"/>
  <c r="G562" i="17"/>
  <c r="E563" i="17"/>
  <c r="G563" i="17"/>
  <c r="E566" i="17"/>
  <c r="G566" i="17"/>
  <c r="E567" i="17"/>
  <c r="G567" i="17"/>
  <c r="E568" i="17"/>
  <c r="G568" i="17"/>
  <c r="E569" i="17"/>
  <c r="G569" i="17"/>
  <c r="G570" i="17"/>
  <c r="G571" i="17"/>
  <c r="G572" i="17"/>
  <c r="E573" i="17"/>
  <c r="G573" i="17"/>
  <c r="E574" i="17"/>
  <c r="G574" i="17"/>
  <c r="E575" i="17"/>
  <c r="G575" i="17"/>
  <c r="E576" i="17"/>
  <c r="G576" i="17"/>
  <c r="E577" i="17"/>
  <c r="G577" i="17"/>
  <c r="G578" i="17"/>
  <c r="E579" i="17"/>
  <c r="G579" i="17"/>
  <c r="G555" i="16"/>
  <c r="G556" i="16"/>
  <c r="G557" i="16"/>
  <c r="E558" i="16"/>
  <c r="G558" i="16"/>
  <c r="E559" i="16"/>
  <c r="G559" i="16"/>
  <c r="G560" i="16"/>
  <c r="G561" i="16"/>
  <c r="E562" i="16"/>
  <c r="G562" i="16"/>
  <c r="G563" i="16"/>
  <c r="E566" i="16"/>
  <c r="G566" i="16"/>
  <c r="G567" i="16"/>
  <c r="G568" i="16"/>
  <c r="E569" i="16"/>
  <c r="G569" i="16"/>
  <c r="G570" i="16"/>
  <c r="G571" i="16"/>
  <c r="G572" i="16"/>
  <c r="G573" i="16"/>
  <c r="E574" i="16"/>
  <c r="G574" i="16"/>
  <c r="G575" i="16"/>
  <c r="E576" i="16"/>
  <c r="G576" i="16"/>
  <c r="E577" i="16"/>
  <c r="G577" i="16"/>
  <c r="G578" i="16"/>
  <c r="E579" i="16"/>
  <c r="G579" i="16"/>
  <c r="H579" i="16" s="1"/>
  <c r="G555" i="15"/>
  <c r="G556" i="15"/>
  <c r="G557" i="15"/>
  <c r="E558" i="15"/>
  <c r="G558" i="15"/>
  <c r="E559" i="15"/>
  <c r="G559" i="15"/>
  <c r="E560" i="15"/>
  <c r="G560" i="15"/>
  <c r="E561" i="15"/>
  <c r="G561" i="15"/>
  <c r="E562" i="15"/>
  <c r="G562" i="15"/>
  <c r="E563" i="15"/>
  <c r="G563" i="15"/>
  <c r="E566" i="15"/>
  <c r="G566" i="15"/>
  <c r="E567" i="15"/>
  <c r="G567" i="15"/>
  <c r="E568" i="15"/>
  <c r="G568" i="15"/>
  <c r="E569" i="15"/>
  <c r="G569" i="15"/>
  <c r="G570" i="15"/>
  <c r="E571" i="15"/>
  <c r="G571" i="15"/>
  <c r="E572" i="15"/>
  <c r="G572" i="15"/>
  <c r="G573" i="15"/>
  <c r="E574" i="15"/>
  <c r="G574" i="15"/>
  <c r="E575" i="15"/>
  <c r="G575" i="15"/>
  <c r="E576" i="15"/>
  <c r="G576" i="15"/>
  <c r="E577" i="15"/>
  <c r="G577" i="15"/>
  <c r="G578" i="15"/>
  <c r="E579" i="15"/>
  <c r="G579" i="15"/>
  <c r="G555" i="14"/>
  <c r="G556" i="14"/>
  <c r="G557" i="14"/>
  <c r="G558" i="14"/>
  <c r="E559" i="14"/>
  <c r="G559" i="14"/>
  <c r="G560" i="14"/>
  <c r="E561" i="14"/>
  <c r="G561" i="14"/>
  <c r="H561" i="14" s="1"/>
  <c r="G562" i="14"/>
  <c r="G563" i="14"/>
  <c r="G566" i="14"/>
  <c r="G567" i="14"/>
  <c r="G568" i="14"/>
  <c r="G569" i="14"/>
  <c r="G570" i="14"/>
  <c r="G571" i="14"/>
  <c r="G572" i="14"/>
  <c r="G573" i="14"/>
  <c r="E574" i="14"/>
  <c r="G574" i="14"/>
  <c r="G575" i="14"/>
  <c r="E576" i="14"/>
  <c r="G576" i="14"/>
  <c r="E577" i="14"/>
  <c r="G577" i="14"/>
  <c r="G578" i="14"/>
  <c r="G579" i="14"/>
  <c r="G555" i="13"/>
  <c r="G556" i="13"/>
  <c r="G557" i="13"/>
  <c r="G558" i="13"/>
  <c r="E559" i="13"/>
  <c r="G559" i="13"/>
  <c r="G560" i="13"/>
  <c r="E561" i="13"/>
  <c r="G561" i="13"/>
  <c r="G562" i="13"/>
  <c r="G563" i="13"/>
  <c r="E566" i="13"/>
  <c r="G566" i="13"/>
  <c r="G567" i="13"/>
  <c r="G568" i="13"/>
  <c r="G569" i="13"/>
  <c r="G570" i="13"/>
  <c r="G571" i="13"/>
  <c r="G572" i="13"/>
  <c r="G573" i="13"/>
  <c r="G574" i="13"/>
  <c r="G575" i="13"/>
  <c r="G576" i="13"/>
  <c r="E577" i="13"/>
  <c r="G577" i="13"/>
  <c r="G578" i="13"/>
  <c r="G579" i="13"/>
  <c r="G555" i="12"/>
  <c r="G556" i="12"/>
  <c r="G557" i="12"/>
  <c r="G558" i="12"/>
  <c r="E559" i="12"/>
  <c r="G559" i="12"/>
  <c r="G560" i="12"/>
  <c r="G561" i="12"/>
  <c r="G562" i="12"/>
  <c r="G563" i="12"/>
  <c r="E566" i="12"/>
  <c r="G566" i="12"/>
  <c r="G567" i="12"/>
  <c r="G568" i="12"/>
  <c r="G569" i="12"/>
  <c r="G570" i="12"/>
  <c r="G571" i="12"/>
  <c r="G572" i="12"/>
  <c r="G573" i="12"/>
  <c r="G574" i="12"/>
  <c r="G575" i="12"/>
  <c r="G576" i="12"/>
  <c r="E577" i="12"/>
  <c r="G577" i="12"/>
  <c r="G578" i="12"/>
  <c r="G579" i="12"/>
  <c r="G555" i="11"/>
  <c r="G556" i="11"/>
  <c r="G557" i="11"/>
  <c r="G558" i="11"/>
  <c r="E559" i="11"/>
  <c r="G559" i="11"/>
  <c r="G560" i="11"/>
  <c r="G561" i="11"/>
  <c r="G562" i="11"/>
  <c r="G563" i="11"/>
  <c r="E566" i="11"/>
  <c r="G566" i="11"/>
  <c r="G567" i="11"/>
  <c r="G568" i="11"/>
  <c r="G569" i="11"/>
  <c r="G570" i="11"/>
  <c r="G571" i="11"/>
  <c r="E572" i="11"/>
  <c r="G572" i="11"/>
  <c r="G573" i="11"/>
  <c r="E574" i="11"/>
  <c r="G574" i="11"/>
  <c r="G575" i="11"/>
  <c r="E576" i="11"/>
  <c r="G576" i="11"/>
  <c r="G577" i="11"/>
  <c r="G578" i="11"/>
  <c r="G579" i="11"/>
  <c r="G555" i="10"/>
  <c r="G556" i="10"/>
  <c r="G557" i="10"/>
  <c r="G558" i="10"/>
  <c r="G559" i="10"/>
  <c r="G560" i="10"/>
  <c r="E561" i="10"/>
  <c r="G561" i="10"/>
  <c r="G562" i="10"/>
  <c r="G563" i="10"/>
  <c r="G566" i="10"/>
  <c r="G567" i="10"/>
  <c r="G568" i="10"/>
  <c r="G569" i="10"/>
  <c r="G570" i="10"/>
  <c r="G571" i="10"/>
  <c r="G572" i="10"/>
  <c r="G573" i="10"/>
  <c r="G574" i="10"/>
  <c r="G575" i="10"/>
  <c r="G576" i="10"/>
  <c r="G577" i="10"/>
  <c r="G578" i="10"/>
  <c r="G579" i="10"/>
  <c r="G555" i="9"/>
  <c r="G556" i="9"/>
  <c r="G557" i="9"/>
  <c r="E558" i="9"/>
  <c r="G558" i="9"/>
  <c r="G559" i="9"/>
  <c r="E560" i="9"/>
  <c r="G560" i="9"/>
  <c r="E561" i="9"/>
  <c r="G561" i="9"/>
  <c r="G562" i="9"/>
  <c r="E563" i="9"/>
  <c r="G563" i="9"/>
  <c r="G566" i="9"/>
  <c r="G567" i="9"/>
  <c r="E568" i="9"/>
  <c r="G568" i="9"/>
  <c r="E569" i="9"/>
  <c r="G569" i="9"/>
  <c r="G570" i="9"/>
  <c r="G571" i="9"/>
  <c r="E572" i="9"/>
  <c r="G572" i="9"/>
  <c r="E573" i="9"/>
  <c r="G573" i="9"/>
  <c r="E574" i="9"/>
  <c r="G574" i="9"/>
  <c r="G575" i="9"/>
  <c r="E576" i="9"/>
  <c r="G576" i="9"/>
  <c r="E577" i="9"/>
  <c r="G577" i="9"/>
  <c r="E578" i="9"/>
  <c r="G578" i="9"/>
  <c r="G579" i="9"/>
  <c r="G555" i="8"/>
  <c r="G556" i="8"/>
  <c r="G557" i="8"/>
  <c r="G558" i="8"/>
  <c r="G559" i="8"/>
  <c r="G560" i="8"/>
  <c r="G561" i="8"/>
  <c r="E562" i="8"/>
  <c r="G562" i="8"/>
  <c r="G563" i="8"/>
  <c r="G566" i="8"/>
  <c r="E567" i="8"/>
  <c r="G567" i="8"/>
  <c r="G568" i="8"/>
  <c r="G569" i="8"/>
  <c r="G570" i="8"/>
  <c r="G571" i="8"/>
  <c r="G572" i="8"/>
  <c r="E573" i="8"/>
  <c r="G573" i="8"/>
  <c r="H573" i="8" s="1"/>
  <c r="E574" i="8"/>
  <c r="G574" i="8"/>
  <c r="G575" i="8"/>
  <c r="E576" i="8"/>
  <c r="G576" i="8"/>
  <c r="E577" i="8"/>
  <c r="G577" i="8"/>
  <c r="G578" i="8"/>
  <c r="G579" i="8"/>
  <c r="G555" i="7"/>
  <c r="G556" i="7"/>
  <c r="G557" i="7"/>
  <c r="G558" i="7"/>
  <c r="E559" i="7"/>
  <c r="G559" i="7"/>
  <c r="G560" i="7"/>
  <c r="G561" i="7"/>
  <c r="G562" i="7"/>
  <c r="G563" i="7"/>
  <c r="G566" i="7"/>
  <c r="E567" i="7"/>
  <c r="G567" i="7"/>
  <c r="G568" i="7"/>
  <c r="G569" i="7"/>
  <c r="G570" i="7"/>
  <c r="G571" i="7"/>
  <c r="G572" i="7"/>
  <c r="G573" i="7"/>
  <c r="G574" i="7"/>
  <c r="G575" i="7"/>
  <c r="G576" i="7"/>
  <c r="G577" i="7"/>
  <c r="G578" i="7"/>
  <c r="G579" i="7"/>
  <c r="G555" i="6"/>
  <c r="G556" i="6"/>
  <c r="G557" i="6"/>
  <c r="G558" i="6"/>
  <c r="E559" i="6"/>
  <c r="G559" i="6"/>
  <c r="G560" i="6"/>
  <c r="E561" i="6"/>
  <c r="G561" i="6"/>
  <c r="G562" i="6"/>
  <c r="G563" i="6"/>
  <c r="E566" i="6"/>
  <c r="G566" i="6"/>
  <c r="E567" i="6"/>
  <c r="G567" i="6"/>
  <c r="E568" i="6"/>
  <c r="G568" i="6"/>
  <c r="G569" i="6"/>
  <c r="G570" i="6"/>
  <c r="G571" i="6"/>
  <c r="G572" i="6"/>
  <c r="G573" i="6"/>
  <c r="E574" i="6"/>
  <c r="G574" i="6"/>
  <c r="G575" i="6"/>
  <c r="E576" i="6"/>
  <c r="G576" i="6"/>
  <c r="E577" i="6"/>
  <c r="G577" i="6"/>
  <c r="G578" i="6"/>
  <c r="E579" i="6"/>
  <c r="G579" i="6"/>
  <c r="G555" i="5"/>
  <c r="G556" i="5"/>
  <c r="G557" i="5"/>
  <c r="G558" i="5"/>
  <c r="G559" i="5"/>
  <c r="G560" i="5"/>
  <c r="G561" i="5"/>
  <c r="G562" i="5"/>
  <c r="G563" i="5"/>
  <c r="G566" i="5"/>
  <c r="G567" i="5"/>
  <c r="G568" i="5"/>
  <c r="G569" i="5"/>
  <c r="G570" i="5"/>
  <c r="G571" i="5"/>
  <c r="G572" i="5"/>
  <c r="G573" i="5"/>
  <c r="G574" i="5"/>
  <c r="G575" i="5"/>
  <c r="G576" i="5"/>
  <c r="G577" i="5"/>
  <c r="G578" i="5"/>
  <c r="G579" i="5"/>
  <c r="G555" i="4"/>
  <c r="G556" i="4"/>
  <c r="G557" i="4"/>
  <c r="G558" i="4"/>
  <c r="E559" i="4"/>
  <c r="G559" i="4"/>
  <c r="E560" i="4"/>
  <c r="G560" i="4"/>
  <c r="E561" i="4"/>
  <c r="G561" i="4"/>
  <c r="G562" i="4"/>
  <c r="G563" i="4"/>
  <c r="G566" i="4"/>
  <c r="G567" i="4"/>
  <c r="E568" i="4"/>
  <c r="G568" i="4"/>
  <c r="E569" i="4"/>
  <c r="G569" i="4"/>
  <c r="G570" i="4"/>
  <c r="G571" i="4"/>
  <c r="G572" i="4"/>
  <c r="G573" i="4"/>
  <c r="G574" i="4"/>
  <c r="G575" i="4"/>
  <c r="E576" i="4"/>
  <c r="G576" i="4"/>
  <c r="E577" i="4"/>
  <c r="G577" i="4"/>
  <c r="G578" i="4"/>
  <c r="G579" i="4"/>
  <c r="G555" i="3"/>
  <c r="G556" i="3"/>
  <c r="G557" i="3"/>
  <c r="G558" i="3"/>
  <c r="G559" i="3"/>
  <c r="G560" i="3"/>
  <c r="G561" i="3"/>
  <c r="G562" i="3"/>
  <c r="G563" i="3"/>
  <c r="E566" i="3"/>
  <c r="G566" i="3"/>
  <c r="G567" i="3"/>
  <c r="G568" i="3"/>
  <c r="G569" i="3"/>
  <c r="G570" i="3"/>
  <c r="G571" i="3"/>
  <c r="G572" i="3"/>
  <c r="G573" i="3"/>
  <c r="E574" i="3"/>
  <c r="G574" i="3"/>
  <c r="G575" i="3"/>
  <c r="E576" i="3"/>
  <c r="G576" i="3"/>
  <c r="E577" i="3"/>
  <c r="G577" i="3"/>
  <c r="G578" i="3"/>
  <c r="G579" i="3"/>
  <c r="G555" i="2"/>
  <c r="G556" i="2"/>
  <c r="G557" i="2"/>
  <c r="G558" i="2"/>
  <c r="G559" i="2"/>
  <c r="G560" i="2"/>
  <c r="G561" i="2"/>
  <c r="G562" i="2"/>
  <c r="G563" i="2"/>
  <c r="G566" i="2"/>
  <c r="G567" i="2"/>
  <c r="G568" i="2"/>
  <c r="G569" i="2"/>
  <c r="G570" i="2"/>
  <c r="G571" i="2"/>
  <c r="G572" i="2"/>
  <c r="G573" i="2"/>
  <c r="G574" i="2"/>
  <c r="G575" i="2"/>
  <c r="G576" i="2"/>
  <c r="G577" i="2"/>
  <c r="G578" i="2"/>
  <c r="G579" i="2"/>
  <c r="E555" i="1"/>
  <c r="G555" i="1"/>
  <c r="G556" i="1"/>
  <c r="G557" i="1"/>
  <c r="E558" i="1"/>
  <c r="G558" i="1"/>
  <c r="E559" i="1"/>
  <c r="G559" i="1"/>
  <c r="E560" i="1"/>
  <c r="G560" i="1"/>
  <c r="E561" i="1"/>
  <c r="G561" i="1"/>
  <c r="E562" i="1"/>
  <c r="G562" i="1"/>
  <c r="E563" i="1"/>
  <c r="G563" i="1"/>
  <c r="E566" i="1"/>
  <c r="G566" i="1"/>
  <c r="E567" i="1"/>
  <c r="G567" i="1"/>
  <c r="E568" i="1"/>
  <c r="G568" i="1"/>
  <c r="E569" i="1"/>
  <c r="G569" i="1"/>
  <c r="E570" i="1"/>
  <c r="G570" i="1"/>
  <c r="E571" i="1"/>
  <c r="G571" i="1"/>
  <c r="E572" i="1"/>
  <c r="G572" i="1"/>
  <c r="E573" i="1"/>
  <c r="G573" i="1"/>
  <c r="E574" i="1"/>
  <c r="G574" i="1"/>
  <c r="E575" i="1"/>
  <c r="G575" i="1"/>
  <c r="E576" i="1"/>
  <c r="G576" i="1"/>
  <c r="E577" i="1"/>
  <c r="G577" i="1"/>
  <c r="E578" i="1"/>
  <c r="G578" i="1"/>
  <c r="E579" i="1"/>
  <c r="G579" i="1"/>
  <c r="E555" i="34"/>
  <c r="G555" i="34"/>
  <c r="E556" i="34"/>
  <c r="G556" i="34"/>
  <c r="G557" i="34"/>
  <c r="E558" i="34"/>
  <c r="G558" i="34"/>
  <c r="E559" i="34"/>
  <c r="G559" i="34"/>
  <c r="E560" i="34"/>
  <c r="G560" i="34"/>
  <c r="E561" i="34"/>
  <c r="G561" i="34"/>
  <c r="E562" i="34"/>
  <c r="G562" i="34"/>
  <c r="E563" i="34"/>
  <c r="G563" i="34"/>
  <c r="E566" i="34"/>
  <c r="G566" i="34"/>
  <c r="E567" i="34"/>
  <c r="G567" i="34"/>
  <c r="E568" i="34"/>
  <c r="G568" i="34"/>
  <c r="E569" i="34"/>
  <c r="G569" i="34"/>
  <c r="E570" i="34"/>
  <c r="G570" i="34"/>
  <c r="E571" i="34"/>
  <c r="G571" i="34"/>
  <c r="E572" i="34"/>
  <c r="G572" i="34"/>
  <c r="E573" i="34"/>
  <c r="G573" i="34"/>
  <c r="E574" i="34"/>
  <c r="G574" i="34"/>
  <c r="E575" i="34"/>
  <c r="G575" i="34"/>
  <c r="E576" i="34"/>
  <c r="G576" i="34"/>
  <c r="E577" i="34"/>
  <c r="G577" i="34"/>
  <c r="G578" i="34"/>
  <c r="E579" i="34"/>
  <c r="G579" i="34"/>
  <c r="G555" i="33"/>
  <c r="G556" i="33"/>
  <c r="G557" i="33"/>
  <c r="G558" i="33"/>
  <c r="G559" i="33"/>
  <c r="G560" i="33"/>
  <c r="G561" i="33"/>
  <c r="G562" i="33"/>
  <c r="G563" i="33"/>
  <c r="G566" i="33"/>
  <c r="G567" i="33"/>
  <c r="G568" i="33"/>
  <c r="G569" i="33"/>
  <c r="G570" i="33"/>
  <c r="G571" i="33"/>
  <c r="G572" i="33"/>
  <c r="G573" i="33"/>
  <c r="G574" i="33"/>
  <c r="G575" i="33"/>
  <c r="G576" i="33"/>
  <c r="G578" i="33"/>
  <c r="G579" i="33"/>
  <c r="E554" i="32"/>
  <c r="E554" i="30"/>
  <c r="E554" i="17"/>
  <c r="E554" i="15"/>
  <c r="E554" i="9"/>
  <c r="E554" i="4"/>
  <c r="E554" i="34"/>
  <c r="C553" i="32"/>
  <c r="E555" i="32" s="1"/>
  <c r="C553" i="31"/>
  <c r="C553" i="30"/>
  <c r="D553" i="29"/>
  <c r="F576" i="29" s="1"/>
  <c r="C553" i="29"/>
  <c r="C553" i="28"/>
  <c r="D553" i="27"/>
  <c r="C553" i="27"/>
  <c r="C553" i="26"/>
  <c r="E564" i="26" s="1"/>
  <c r="H564" i="26" s="1"/>
  <c r="C553" i="25"/>
  <c r="C553" i="24"/>
  <c r="E570" i="24" s="1"/>
  <c r="D553" i="23"/>
  <c r="C553" i="23"/>
  <c r="D553" i="22"/>
  <c r="F561" i="22" s="1"/>
  <c r="C553" i="22"/>
  <c r="D553" i="21"/>
  <c r="F561" i="21" s="1"/>
  <c r="C553" i="21"/>
  <c r="E562" i="21" s="1"/>
  <c r="D553" i="20"/>
  <c r="F570" i="20" s="1"/>
  <c r="C553" i="20"/>
  <c r="E566" i="20"/>
  <c r="D553" i="19"/>
  <c r="F556" i="19" s="1"/>
  <c r="C553" i="19"/>
  <c r="D553" i="18"/>
  <c r="F564" i="18" s="1"/>
  <c r="C553" i="18"/>
  <c r="D553" i="17"/>
  <c r="C553" i="17"/>
  <c r="D553" i="16"/>
  <c r="D13" i="16" s="1"/>
  <c r="C553" i="16"/>
  <c r="D553" i="15"/>
  <c r="F557" i="15" s="1"/>
  <c r="C553" i="15"/>
  <c r="D553" i="14"/>
  <c r="F554" i="14" s="1"/>
  <c r="C553" i="14"/>
  <c r="D553" i="13"/>
  <c r="F560" i="13" s="1"/>
  <c r="C553" i="13"/>
  <c r="D553" i="12"/>
  <c r="F566" i="12" s="1"/>
  <c r="C553" i="12"/>
  <c r="E564" i="12" s="1"/>
  <c r="H564" i="12" s="1"/>
  <c r="D553" i="11"/>
  <c r="F576" i="11" s="1"/>
  <c r="C553" i="11"/>
  <c r="D553" i="10"/>
  <c r="D13" i="10" s="1"/>
  <c r="C553" i="10"/>
  <c r="E576" i="10" s="1"/>
  <c r="D553" i="9"/>
  <c r="F556" i="9" s="1"/>
  <c r="C553" i="9"/>
  <c r="D553" i="8"/>
  <c r="F565" i="8" s="1"/>
  <c r="C553" i="8"/>
  <c r="D553" i="7"/>
  <c r="F567" i="7" s="1"/>
  <c r="C553" i="7"/>
  <c r="E558" i="7" s="1"/>
  <c r="D553" i="6"/>
  <c r="F571" i="6" s="1"/>
  <c r="C553" i="6"/>
  <c r="E573" i="6" s="1"/>
  <c r="D553" i="5"/>
  <c r="F554" i="5" s="1"/>
  <c r="C553" i="5"/>
  <c r="D553" i="4"/>
  <c r="F557" i="4" s="1"/>
  <c r="C553" i="4"/>
  <c r="E557" i="4" s="1"/>
  <c r="D553" i="3"/>
  <c r="F569" i="3" s="1"/>
  <c r="C553" i="3"/>
  <c r="D553" i="2"/>
  <c r="F553" i="2" s="1"/>
  <c r="C553" i="2"/>
  <c r="E564" i="2" s="1"/>
  <c r="H564" i="2" s="1"/>
  <c r="D553" i="1"/>
  <c r="C553" i="1"/>
  <c r="D553" i="34"/>
  <c r="C553" i="34"/>
  <c r="C13" i="34" s="1"/>
  <c r="C553" i="33"/>
  <c r="G335" i="32"/>
  <c r="E336" i="32"/>
  <c r="G336" i="32"/>
  <c r="E337" i="32"/>
  <c r="G337" i="32"/>
  <c r="E338" i="32"/>
  <c r="G338" i="32"/>
  <c r="G339" i="32"/>
  <c r="G340" i="32"/>
  <c r="E341" i="32"/>
  <c r="G341" i="32"/>
  <c r="G342" i="32"/>
  <c r="G343" i="32"/>
  <c r="E344" i="32"/>
  <c r="G344" i="32"/>
  <c r="G345" i="32"/>
  <c r="G346" i="32"/>
  <c r="E347" i="32"/>
  <c r="F347" i="32"/>
  <c r="G347" i="32"/>
  <c r="G348" i="32"/>
  <c r="G349" i="32"/>
  <c r="E351" i="32"/>
  <c r="G351" i="32"/>
  <c r="E352" i="32"/>
  <c r="G352" i="32"/>
  <c r="G353" i="32"/>
  <c r="E354" i="32"/>
  <c r="G354" i="32"/>
  <c r="E355" i="32"/>
  <c r="G355" i="32"/>
  <c r="G356" i="32"/>
  <c r="G357" i="32"/>
  <c r="G358" i="32"/>
  <c r="E359" i="32"/>
  <c r="G359" i="32"/>
  <c r="E360" i="32"/>
  <c r="G360" i="32"/>
  <c r="E361" i="32"/>
  <c r="G361" i="32"/>
  <c r="G362" i="32"/>
  <c r="E363" i="32"/>
  <c r="G363" i="32"/>
  <c r="E364" i="32"/>
  <c r="G364" i="32"/>
  <c r="G365" i="32"/>
  <c r="G366" i="32"/>
  <c r="G367" i="32"/>
  <c r="E368" i="32"/>
  <c r="G368" i="32"/>
  <c r="G369" i="32"/>
  <c r="E370" i="32"/>
  <c r="G370" i="32"/>
  <c r="G372" i="32"/>
  <c r="G373" i="32"/>
  <c r="G374" i="32"/>
  <c r="G375" i="32"/>
  <c r="E376" i="32"/>
  <c r="G376" i="32"/>
  <c r="G377" i="32"/>
  <c r="G378" i="32"/>
  <c r="G379" i="32"/>
  <c r="G380" i="32"/>
  <c r="G381" i="32"/>
  <c r="E382" i="32"/>
  <c r="G382" i="32"/>
  <c r="G383" i="32"/>
  <c r="G384" i="32"/>
  <c r="G385" i="32"/>
  <c r="G386" i="32"/>
  <c r="G387" i="32"/>
  <c r="E389" i="32"/>
  <c r="G389" i="32"/>
  <c r="E390" i="32"/>
  <c r="G390" i="32"/>
  <c r="E391" i="32"/>
  <c r="G391" i="32"/>
  <c r="E392" i="32"/>
  <c r="G392" i="32"/>
  <c r="E393" i="32"/>
  <c r="G393" i="32"/>
  <c r="E394" i="32"/>
  <c r="G394" i="32"/>
  <c r="G395" i="32"/>
  <c r="E396" i="32"/>
  <c r="G396" i="32"/>
  <c r="E397" i="32"/>
  <c r="G397" i="32"/>
  <c r="G398" i="32"/>
  <c r="G399" i="32"/>
  <c r="E400" i="32"/>
  <c r="G400" i="32"/>
  <c r="E401" i="32"/>
  <c r="G401" i="32"/>
  <c r="E402" i="32"/>
  <c r="F402" i="32"/>
  <c r="G402" i="32"/>
  <c r="E406" i="32"/>
  <c r="G406" i="32"/>
  <c r="E407" i="32"/>
  <c r="G407" i="32"/>
  <c r="E408" i="32"/>
  <c r="G408" i="32"/>
  <c r="E409" i="32"/>
  <c r="G409" i="32"/>
  <c r="E410" i="32"/>
  <c r="G410" i="32"/>
  <c r="E412" i="32"/>
  <c r="G412" i="32"/>
  <c r="E413" i="32"/>
  <c r="G413" i="32"/>
  <c r="E414" i="32"/>
  <c r="G414" i="32"/>
  <c r="G415" i="32"/>
  <c r="E416" i="32"/>
  <c r="G416" i="32"/>
  <c r="E417" i="32"/>
  <c r="G417" i="32"/>
  <c r="E418" i="32"/>
  <c r="G418" i="32"/>
  <c r="E421" i="32"/>
  <c r="G421" i="32"/>
  <c r="E425" i="32"/>
  <c r="G425" i="32"/>
  <c r="E426" i="32"/>
  <c r="G426" i="32"/>
  <c r="G427" i="32"/>
  <c r="G428" i="32"/>
  <c r="E429" i="32"/>
  <c r="G429" i="32"/>
  <c r="E430" i="32"/>
  <c r="G430" i="32"/>
  <c r="E431" i="32"/>
  <c r="G431" i="32"/>
  <c r="E432" i="32"/>
  <c r="G432" i="32"/>
  <c r="G433" i="32"/>
  <c r="E434" i="32"/>
  <c r="G434" i="32"/>
  <c r="E435" i="32"/>
  <c r="G435" i="32"/>
  <c r="E436" i="32"/>
  <c r="G436" i="32"/>
  <c r="G437" i="32"/>
  <c r="E438" i="32"/>
  <c r="G438" i="32"/>
  <c r="E439" i="32"/>
  <c r="G439" i="32"/>
  <c r="E440" i="32"/>
  <c r="G440" i="32"/>
  <c r="G441" i="32"/>
  <c r="G442" i="32"/>
  <c r="G443" i="32"/>
  <c r="E444" i="32"/>
  <c r="G444" i="32"/>
  <c r="E445" i="32"/>
  <c r="G445" i="32"/>
  <c r="E446" i="32"/>
  <c r="G446" i="32"/>
  <c r="G447" i="32"/>
  <c r="E448" i="32"/>
  <c r="G448" i="32"/>
  <c r="E449" i="32"/>
  <c r="G449" i="32"/>
  <c r="E450" i="32"/>
  <c r="G450" i="32"/>
  <c r="E451" i="32"/>
  <c r="G451" i="32"/>
  <c r="E452" i="32"/>
  <c r="G452" i="32"/>
  <c r="E453" i="32"/>
  <c r="G453" i="32"/>
  <c r="E454" i="32"/>
  <c r="G454" i="32"/>
  <c r="E455" i="32"/>
  <c r="G455" i="32"/>
  <c r="G456" i="32"/>
  <c r="G457" i="32"/>
  <c r="E458" i="32"/>
  <c r="G458" i="32"/>
  <c r="E459" i="32"/>
  <c r="G459" i="32"/>
  <c r="E460" i="32"/>
  <c r="G460" i="32"/>
  <c r="E461" i="32"/>
  <c r="G461" i="32"/>
  <c r="E462" i="32"/>
  <c r="G462" i="32"/>
  <c r="E463" i="32"/>
  <c r="G463" i="32"/>
  <c r="E464" i="32"/>
  <c r="G464" i="32"/>
  <c r="E465" i="32"/>
  <c r="G465" i="32"/>
  <c r="E466" i="32"/>
  <c r="G466" i="32"/>
  <c r="E467" i="32"/>
  <c r="G467" i="32"/>
  <c r="E468" i="32"/>
  <c r="G468" i="32"/>
  <c r="E469" i="32"/>
  <c r="G469" i="32"/>
  <c r="E470" i="32"/>
  <c r="G470" i="32"/>
  <c r="E471" i="32"/>
  <c r="G471" i="32"/>
  <c r="G472" i="32"/>
  <c r="G473" i="32"/>
  <c r="E474" i="32"/>
  <c r="F474" i="32"/>
  <c r="G474" i="32"/>
  <c r="E475" i="32"/>
  <c r="G475" i="32"/>
  <c r="E476" i="32"/>
  <c r="G476" i="32"/>
  <c r="H476" i="32" s="1"/>
  <c r="E477" i="32"/>
  <c r="F477" i="32"/>
  <c r="G477" i="32"/>
  <c r="E478" i="32"/>
  <c r="G478" i="32"/>
  <c r="E479" i="32"/>
  <c r="G479" i="32"/>
  <c r="E480" i="32"/>
  <c r="G480" i="32"/>
  <c r="E481" i="32"/>
  <c r="G481" i="32"/>
  <c r="E482" i="32"/>
  <c r="G482" i="32"/>
  <c r="E483" i="32"/>
  <c r="G483" i="32"/>
  <c r="E484" i="32"/>
  <c r="G484" i="32"/>
  <c r="E485" i="32"/>
  <c r="F485" i="32"/>
  <c r="G485" i="32"/>
  <c r="E486" i="32"/>
  <c r="G486" i="32"/>
  <c r="G487" i="32"/>
  <c r="G488" i="32"/>
  <c r="E489" i="32"/>
  <c r="G489" i="32"/>
  <c r="E490" i="32"/>
  <c r="F490" i="32"/>
  <c r="G490" i="32"/>
  <c r="G491" i="32"/>
  <c r="E492" i="32"/>
  <c r="G492" i="32"/>
  <c r="E493" i="32"/>
  <c r="G493" i="32"/>
  <c r="E494" i="32"/>
  <c r="G494" i="32"/>
  <c r="E495" i="32"/>
  <c r="G495" i="32"/>
  <c r="E496" i="32"/>
  <c r="G496" i="32"/>
  <c r="E497" i="32"/>
  <c r="F497" i="32"/>
  <c r="G497" i="32"/>
  <c r="E498" i="32"/>
  <c r="G498" i="32"/>
  <c r="E499" i="32"/>
  <c r="F499" i="32"/>
  <c r="G499" i="32"/>
  <c r="E500" i="32"/>
  <c r="G500" i="32"/>
  <c r="E501" i="32"/>
  <c r="G501" i="32"/>
  <c r="E502" i="32"/>
  <c r="G502" i="32"/>
  <c r="E503" i="32"/>
  <c r="G503" i="32"/>
  <c r="E504" i="32"/>
  <c r="G504" i="32"/>
  <c r="E505" i="32"/>
  <c r="G505" i="32"/>
  <c r="G507" i="32"/>
  <c r="E508" i="32"/>
  <c r="G508" i="32"/>
  <c r="E509" i="32"/>
  <c r="G509" i="32"/>
  <c r="G510" i="32"/>
  <c r="E511" i="32"/>
  <c r="G511" i="32"/>
  <c r="E512" i="32"/>
  <c r="G512" i="32"/>
  <c r="E513" i="32"/>
  <c r="G513" i="32"/>
  <c r="E514" i="32"/>
  <c r="G514" i="32"/>
  <c r="E515" i="32"/>
  <c r="G515" i="32"/>
  <c r="E516" i="32"/>
  <c r="G516" i="32"/>
  <c r="E517" i="32"/>
  <c r="G517" i="32"/>
  <c r="E518" i="32"/>
  <c r="G518" i="32"/>
  <c r="E519" i="32"/>
  <c r="F519" i="32"/>
  <c r="G519" i="32"/>
  <c r="G520" i="32"/>
  <c r="E521" i="32"/>
  <c r="G521" i="32"/>
  <c r="E522" i="32"/>
  <c r="G522" i="32"/>
  <c r="G523" i="32"/>
  <c r="E524" i="32"/>
  <c r="G524" i="32"/>
  <c r="E525" i="32"/>
  <c r="G525" i="32"/>
  <c r="E526" i="32"/>
  <c r="G526" i="32"/>
  <c r="E527" i="32"/>
  <c r="G527" i="32"/>
  <c r="E528" i="32"/>
  <c r="F528" i="32"/>
  <c r="G528" i="32"/>
  <c r="E529" i="32"/>
  <c r="F529" i="32"/>
  <c r="G529" i="32"/>
  <c r="H529" i="32" s="1"/>
  <c r="G530" i="32"/>
  <c r="G531" i="32"/>
  <c r="G532" i="32"/>
  <c r="E534" i="32"/>
  <c r="G534" i="32"/>
  <c r="E535" i="32"/>
  <c r="G535" i="32"/>
  <c r="E536" i="32"/>
  <c r="G536" i="32"/>
  <c r="E537" i="32"/>
  <c r="G537" i="32"/>
  <c r="E538" i="32"/>
  <c r="G538" i="32"/>
  <c r="G539" i="32"/>
  <c r="E540" i="32"/>
  <c r="G540" i="32"/>
  <c r="E541" i="32"/>
  <c r="G541" i="32"/>
  <c r="E542" i="32"/>
  <c r="G542" i="32"/>
  <c r="E543" i="32"/>
  <c r="G543" i="32"/>
  <c r="E544" i="32"/>
  <c r="G544" i="32"/>
  <c r="E545" i="32"/>
  <c r="G545" i="32"/>
  <c r="E546" i="32"/>
  <c r="G546" i="32"/>
  <c r="E547" i="32"/>
  <c r="G547" i="32"/>
  <c r="G335" i="31"/>
  <c r="G336" i="31"/>
  <c r="G337" i="31"/>
  <c r="G338" i="31"/>
  <c r="G339" i="31"/>
  <c r="G340" i="31"/>
  <c r="G341" i="31"/>
  <c r="G342" i="31"/>
  <c r="G343" i="31"/>
  <c r="E344" i="31"/>
  <c r="G344" i="31"/>
  <c r="G345" i="31"/>
  <c r="G346" i="31"/>
  <c r="E347" i="31"/>
  <c r="G347" i="31"/>
  <c r="G348" i="31"/>
  <c r="G349" i="31"/>
  <c r="G351" i="31"/>
  <c r="G352" i="31"/>
  <c r="G353" i="31"/>
  <c r="G354" i="31"/>
  <c r="G355" i="31"/>
  <c r="G356" i="31"/>
  <c r="G357" i="31"/>
  <c r="G358" i="31"/>
  <c r="G359" i="31"/>
  <c r="G360" i="31"/>
  <c r="G361" i="31"/>
  <c r="G362" i="31"/>
  <c r="G363" i="31"/>
  <c r="G364" i="31"/>
  <c r="G365" i="31"/>
  <c r="G366" i="31"/>
  <c r="G367" i="31"/>
  <c r="G368" i="31"/>
  <c r="G369" i="31"/>
  <c r="G370" i="31"/>
  <c r="G372" i="31"/>
  <c r="G373" i="31"/>
  <c r="G374" i="31"/>
  <c r="G375" i="31"/>
  <c r="G376" i="31"/>
  <c r="G377" i="31"/>
  <c r="G378" i="31"/>
  <c r="G379" i="31"/>
  <c r="G380" i="31"/>
  <c r="G381" i="31"/>
  <c r="G382" i="31"/>
  <c r="G383" i="31"/>
  <c r="G384" i="31"/>
  <c r="G385" i="31"/>
  <c r="G386" i="31"/>
  <c r="G387" i="31"/>
  <c r="E389" i="31"/>
  <c r="G389" i="31"/>
  <c r="G390" i="31"/>
  <c r="G391" i="31"/>
  <c r="G392" i="31"/>
  <c r="G393" i="31"/>
  <c r="G394" i="31"/>
  <c r="G395" i="31"/>
  <c r="G396" i="31"/>
  <c r="G397" i="31"/>
  <c r="G398" i="31"/>
  <c r="G399" i="31"/>
  <c r="G400" i="31"/>
  <c r="G401" i="31"/>
  <c r="E402" i="31"/>
  <c r="F402" i="31"/>
  <c r="G402" i="31"/>
  <c r="G406" i="31"/>
  <c r="G407" i="31"/>
  <c r="G408" i="31"/>
  <c r="G409" i="31"/>
  <c r="G410" i="31"/>
  <c r="G412" i="31"/>
  <c r="G413" i="31"/>
  <c r="G414" i="31"/>
  <c r="G415" i="31"/>
  <c r="G416" i="31"/>
  <c r="G417" i="31"/>
  <c r="E418" i="31"/>
  <c r="G418" i="31"/>
  <c r="E421" i="31"/>
  <c r="G421" i="31"/>
  <c r="G425" i="31"/>
  <c r="G426" i="31"/>
  <c r="G427" i="31"/>
  <c r="G428" i="31"/>
  <c r="G429" i="31"/>
  <c r="G430" i="31"/>
  <c r="G431" i="31"/>
  <c r="G432" i="31"/>
  <c r="G433" i="31"/>
  <c r="G434" i="31"/>
  <c r="G435" i="31"/>
  <c r="G436" i="31"/>
  <c r="G437" i="31"/>
  <c r="G438" i="31"/>
  <c r="G439" i="31"/>
  <c r="G440" i="31"/>
  <c r="G441" i="31"/>
  <c r="G442" i="31"/>
  <c r="G443" i="31"/>
  <c r="G444" i="31"/>
  <c r="G445" i="31"/>
  <c r="G446" i="31"/>
  <c r="G447" i="31"/>
  <c r="G448" i="31"/>
  <c r="G449" i="31"/>
  <c r="G450" i="31"/>
  <c r="G451" i="31"/>
  <c r="G452" i="31"/>
  <c r="G453" i="31"/>
  <c r="G454" i="31"/>
  <c r="G455" i="31"/>
  <c r="G456" i="31"/>
  <c r="G457" i="31"/>
  <c r="G458" i="31"/>
  <c r="G459" i="31"/>
  <c r="G460" i="31"/>
  <c r="G461" i="31"/>
  <c r="G462" i="31"/>
  <c r="G463" i="31"/>
  <c r="G464" i="31"/>
  <c r="G465" i="31"/>
  <c r="G466" i="31"/>
  <c r="G467" i="31"/>
  <c r="G468" i="31"/>
  <c r="G469" i="31"/>
  <c r="G470" i="31"/>
  <c r="G471" i="31"/>
  <c r="G472" i="31"/>
  <c r="G473" i="31"/>
  <c r="E474" i="31"/>
  <c r="F474" i="31"/>
  <c r="G474" i="31"/>
  <c r="E475" i="31"/>
  <c r="G475" i="31"/>
  <c r="G476" i="31"/>
  <c r="E477" i="31"/>
  <c r="F477" i="31"/>
  <c r="G477" i="31"/>
  <c r="G478" i="31"/>
  <c r="G479" i="31"/>
  <c r="G480" i="31"/>
  <c r="G481" i="31"/>
  <c r="G482" i="31"/>
  <c r="G483" i="31"/>
  <c r="G484" i="31"/>
  <c r="G485" i="31"/>
  <c r="G486" i="31"/>
  <c r="G487" i="31"/>
  <c r="G488" i="31"/>
  <c r="G489" i="31"/>
  <c r="E490" i="31"/>
  <c r="G490" i="31"/>
  <c r="E491" i="31"/>
  <c r="G491" i="31"/>
  <c r="G492" i="31"/>
  <c r="G493" i="31"/>
  <c r="G494" i="31"/>
  <c r="G495" i="31"/>
  <c r="G496" i="31"/>
  <c r="E497" i="31"/>
  <c r="F497" i="31"/>
  <c r="G497" i="31"/>
  <c r="G498" i="31"/>
  <c r="G499" i="31"/>
  <c r="G500" i="31"/>
  <c r="G501" i="31"/>
  <c r="G502" i="31"/>
  <c r="G503" i="31"/>
  <c r="G504" i="31"/>
  <c r="G505" i="31"/>
  <c r="G507" i="31"/>
  <c r="G508" i="31"/>
  <c r="G509" i="31"/>
  <c r="G510" i="31"/>
  <c r="G511" i="31"/>
  <c r="G512" i="31"/>
  <c r="G513" i="31"/>
  <c r="G514" i="31"/>
  <c r="G515" i="31"/>
  <c r="G516" i="31"/>
  <c r="G517" i="31"/>
  <c r="G518" i="31"/>
  <c r="E519" i="31"/>
  <c r="F519" i="31"/>
  <c r="G519" i="31"/>
  <c r="G520" i="31"/>
  <c r="G521" i="31"/>
  <c r="G522" i="31"/>
  <c r="G523" i="31"/>
  <c r="E524" i="31"/>
  <c r="G524" i="31"/>
  <c r="G525" i="31"/>
  <c r="G526" i="31"/>
  <c r="G527" i="31"/>
  <c r="E528" i="31"/>
  <c r="G528" i="31"/>
  <c r="H528" i="31" s="1"/>
  <c r="E529" i="31"/>
  <c r="F529" i="31"/>
  <c r="G529" i="31"/>
  <c r="G530" i="31"/>
  <c r="G531" i="31"/>
  <c r="G532" i="31"/>
  <c r="E534" i="31"/>
  <c r="G534" i="31"/>
  <c r="H534" i="31" s="1"/>
  <c r="G535" i="31"/>
  <c r="G536" i="31"/>
  <c r="G537" i="31"/>
  <c r="G538" i="31"/>
  <c r="G539" i="31"/>
  <c r="G540" i="31"/>
  <c r="G541" i="31"/>
  <c r="G542" i="31"/>
  <c r="G543" i="31"/>
  <c r="G546" i="31"/>
  <c r="G547" i="31"/>
  <c r="G335" i="30"/>
  <c r="G336" i="30"/>
  <c r="E337" i="30"/>
  <c r="G337" i="30"/>
  <c r="E338" i="30"/>
  <c r="G338" i="30"/>
  <c r="G339" i="30"/>
  <c r="G340" i="30"/>
  <c r="G341" i="30"/>
  <c r="G342" i="30"/>
  <c r="G343" i="30"/>
  <c r="E344" i="30"/>
  <c r="G344" i="30"/>
  <c r="G345" i="30"/>
  <c r="G346" i="30"/>
  <c r="E347" i="30"/>
  <c r="F347" i="30"/>
  <c r="G347" i="30"/>
  <c r="G348" i="30"/>
  <c r="G349" i="30"/>
  <c r="E351" i="30"/>
  <c r="G351" i="30"/>
  <c r="E352" i="30"/>
  <c r="G352" i="30"/>
  <c r="G353" i="30"/>
  <c r="E354" i="30"/>
  <c r="G354" i="30"/>
  <c r="E355" i="30"/>
  <c r="G355" i="30"/>
  <c r="G356" i="30"/>
  <c r="G357" i="30"/>
  <c r="G358" i="30"/>
  <c r="E359" i="30"/>
  <c r="G359" i="30"/>
  <c r="G360" i="30"/>
  <c r="E361" i="30"/>
  <c r="G361" i="30"/>
  <c r="E362" i="30"/>
  <c r="G362" i="30"/>
  <c r="E363" i="30"/>
  <c r="G363" i="30"/>
  <c r="E364" i="30"/>
  <c r="G364" i="30"/>
  <c r="G365" i="30"/>
  <c r="E366" i="30"/>
  <c r="G366" i="30"/>
  <c r="E367" i="30"/>
  <c r="G367" i="30"/>
  <c r="E368" i="30"/>
  <c r="G368" i="30"/>
  <c r="G369" i="30"/>
  <c r="E370" i="30"/>
  <c r="G370" i="30"/>
  <c r="G372" i="30"/>
  <c r="G373" i="30"/>
  <c r="G374" i="30"/>
  <c r="G375" i="30"/>
  <c r="E376" i="30"/>
  <c r="G376" i="30"/>
  <c r="E377" i="30"/>
  <c r="G377" i="30"/>
  <c r="E378" i="30"/>
  <c r="G378" i="30"/>
  <c r="H378" i="30" s="1"/>
  <c r="G379" i="30"/>
  <c r="E380" i="30"/>
  <c r="G380" i="30"/>
  <c r="E381" i="30"/>
  <c r="G381" i="30"/>
  <c r="E382" i="30"/>
  <c r="G382" i="30"/>
  <c r="G383" i="30"/>
  <c r="G384" i="30"/>
  <c r="G385" i="30"/>
  <c r="E386" i="30"/>
  <c r="G386" i="30"/>
  <c r="H386" i="30" s="1"/>
  <c r="G387" i="30"/>
  <c r="E389" i="30"/>
  <c r="G389" i="30"/>
  <c r="E390" i="30"/>
  <c r="G390" i="30"/>
  <c r="E391" i="30"/>
  <c r="G391" i="30"/>
  <c r="E392" i="30"/>
  <c r="G392" i="30"/>
  <c r="E393" i="30"/>
  <c r="G393" i="30"/>
  <c r="E394" i="30"/>
  <c r="G394" i="30"/>
  <c r="G395" i="30"/>
  <c r="E396" i="30"/>
  <c r="G396" i="30"/>
  <c r="E397" i="30"/>
  <c r="G397" i="30"/>
  <c r="G398" i="30"/>
  <c r="E399" i="30"/>
  <c r="G399" i="30"/>
  <c r="G400" i="30"/>
  <c r="E401" i="30"/>
  <c r="G401" i="30"/>
  <c r="E402" i="30"/>
  <c r="F402" i="30"/>
  <c r="G402" i="30"/>
  <c r="G406" i="30"/>
  <c r="G407" i="30"/>
  <c r="E408" i="30"/>
  <c r="G408" i="30"/>
  <c r="G409" i="30"/>
  <c r="E410" i="30"/>
  <c r="G410" i="30"/>
  <c r="E412" i="30"/>
  <c r="G412" i="30"/>
  <c r="E413" i="30"/>
  <c r="G413" i="30"/>
  <c r="G414" i="30"/>
  <c r="E415" i="30"/>
  <c r="G415" i="30"/>
  <c r="G416" i="30"/>
  <c r="G417" i="30"/>
  <c r="E418" i="30"/>
  <c r="G418" i="30"/>
  <c r="E421" i="30"/>
  <c r="G421" i="30"/>
  <c r="E425" i="30"/>
  <c r="G425" i="30"/>
  <c r="E426" i="30"/>
  <c r="G426" i="30"/>
  <c r="G427" i="30"/>
  <c r="G428" i="30"/>
  <c r="E429" i="30"/>
  <c r="G429" i="30"/>
  <c r="E430" i="30"/>
  <c r="G430" i="30"/>
  <c r="E431" i="30"/>
  <c r="G431" i="30"/>
  <c r="E432" i="30"/>
  <c r="G432" i="30"/>
  <c r="E433" i="30"/>
  <c r="G433" i="30"/>
  <c r="E434" i="30"/>
  <c r="G434" i="30"/>
  <c r="E435" i="30"/>
  <c r="G435" i="30"/>
  <c r="E436" i="30"/>
  <c r="G436" i="30"/>
  <c r="G437" i="30"/>
  <c r="G438" i="30"/>
  <c r="E439" i="30"/>
  <c r="G439" i="30"/>
  <c r="E440" i="30"/>
  <c r="G440" i="30"/>
  <c r="E441" i="30"/>
  <c r="G441" i="30"/>
  <c r="E442" i="30"/>
  <c r="G442" i="30"/>
  <c r="G443" i="30"/>
  <c r="E444" i="30"/>
  <c r="G444" i="30"/>
  <c r="E445" i="30"/>
  <c r="G445" i="30"/>
  <c r="E446" i="30"/>
  <c r="G446" i="30"/>
  <c r="E447" i="30"/>
  <c r="G447" i="30"/>
  <c r="E448" i="30"/>
  <c r="G448" i="30"/>
  <c r="E449" i="30"/>
  <c r="G449" i="30"/>
  <c r="E450" i="30"/>
  <c r="G450" i="30"/>
  <c r="G451" i="30"/>
  <c r="E452" i="30"/>
  <c r="G452" i="30"/>
  <c r="E453" i="30"/>
  <c r="G453" i="30"/>
  <c r="E454" i="30"/>
  <c r="G454" i="30"/>
  <c r="E455" i="30"/>
  <c r="G455" i="30"/>
  <c r="G456" i="30"/>
  <c r="E457" i="30"/>
  <c r="G457" i="30"/>
  <c r="E458" i="30"/>
  <c r="G458" i="30"/>
  <c r="E459" i="30"/>
  <c r="G459" i="30"/>
  <c r="E460" i="30"/>
  <c r="G460" i="30"/>
  <c r="G461" i="30"/>
  <c r="G462" i="30"/>
  <c r="E463" i="30"/>
  <c r="G463" i="30"/>
  <c r="E464" i="30"/>
  <c r="G464" i="30"/>
  <c r="E465" i="30"/>
  <c r="G465" i="30"/>
  <c r="E466" i="30"/>
  <c r="G466" i="30"/>
  <c r="E467" i="30"/>
  <c r="G467" i="30"/>
  <c r="E468" i="30"/>
  <c r="G468" i="30"/>
  <c r="G469" i="30"/>
  <c r="E470" i="30"/>
  <c r="G470" i="30"/>
  <c r="E471" i="30"/>
  <c r="G471" i="30"/>
  <c r="G472" i="30"/>
  <c r="E473" i="30"/>
  <c r="G473" i="30"/>
  <c r="E474" i="30"/>
  <c r="F474" i="30"/>
  <c r="G474" i="30"/>
  <c r="E475" i="30"/>
  <c r="G475" i="30"/>
  <c r="E476" i="30"/>
  <c r="G476" i="30"/>
  <c r="E477" i="30"/>
  <c r="F477" i="30"/>
  <c r="G477" i="30"/>
  <c r="E478" i="30"/>
  <c r="G478" i="30"/>
  <c r="E479" i="30"/>
  <c r="G479" i="30"/>
  <c r="E480" i="30"/>
  <c r="G480" i="30"/>
  <c r="E481" i="30"/>
  <c r="G481" i="30"/>
  <c r="G482" i="30"/>
  <c r="G483" i="30"/>
  <c r="E484" i="30"/>
  <c r="G484" i="30"/>
  <c r="E485" i="30"/>
  <c r="F485" i="30"/>
  <c r="G485" i="30"/>
  <c r="E486" i="30"/>
  <c r="G486" i="30"/>
  <c r="G487" i="30"/>
  <c r="E488" i="30"/>
  <c r="G488" i="30"/>
  <c r="E489" i="30"/>
  <c r="G489" i="30"/>
  <c r="E490" i="30"/>
  <c r="F490" i="30"/>
  <c r="G490" i="30"/>
  <c r="E491" i="30"/>
  <c r="G491" i="30"/>
  <c r="E492" i="30"/>
  <c r="G492" i="30"/>
  <c r="E493" i="30"/>
  <c r="G493" i="30"/>
  <c r="E494" i="30"/>
  <c r="G494" i="30"/>
  <c r="E495" i="30"/>
  <c r="G495" i="30"/>
  <c r="E496" i="30"/>
  <c r="G496" i="30"/>
  <c r="E497" i="30"/>
  <c r="F497" i="30"/>
  <c r="G497" i="30"/>
  <c r="E498" i="30"/>
  <c r="G498" i="30"/>
  <c r="E499" i="30"/>
  <c r="F499" i="30"/>
  <c r="G499" i="30"/>
  <c r="H499" i="30" s="1"/>
  <c r="E500" i="30"/>
  <c r="G500" i="30"/>
  <c r="E501" i="30"/>
  <c r="G501" i="30"/>
  <c r="E502" i="30"/>
  <c r="G502" i="30"/>
  <c r="E503" i="30"/>
  <c r="G503" i="30"/>
  <c r="G504" i="30"/>
  <c r="E505" i="30"/>
  <c r="G505" i="30"/>
  <c r="G507" i="30"/>
  <c r="E508" i="30"/>
  <c r="G508" i="30"/>
  <c r="E509" i="30"/>
  <c r="G509" i="30"/>
  <c r="G510" i="30"/>
  <c r="E511" i="30"/>
  <c r="G511" i="30"/>
  <c r="E512" i="30"/>
  <c r="G512" i="30"/>
  <c r="E513" i="30"/>
  <c r="G513" i="30"/>
  <c r="G514" i="30"/>
  <c r="E515" i="30"/>
  <c r="G515" i="30"/>
  <c r="E516" i="30"/>
  <c r="G516" i="30"/>
  <c r="E517" i="30"/>
  <c r="G517" i="30"/>
  <c r="E518" i="30"/>
  <c r="G518" i="30"/>
  <c r="E519" i="30"/>
  <c r="F519" i="30"/>
  <c r="G519" i="30"/>
  <c r="G520" i="30"/>
  <c r="E521" i="30"/>
  <c r="G521" i="30"/>
  <c r="G522" i="30"/>
  <c r="E523" i="30"/>
  <c r="G523" i="30"/>
  <c r="E524" i="30"/>
  <c r="G524" i="30"/>
  <c r="H524" i="30" s="1"/>
  <c r="G525" i="30"/>
  <c r="E526" i="30"/>
  <c r="G526" i="30"/>
  <c r="G527" i="30"/>
  <c r="E528" i="30"/>
  <c r="F528" i="30"/>
  <c r="G528" i="30"/>
  <c r="E529" i="30"/>
  <c r="F529" i="30"/>
  <c r="G529" i="30"/>
  <c r="G530" i="30"/>
  <c r="G531" i="30"/>
  <c r="G532" i="30"/>
  <c r="E534" i="30"/>
  <c r="G534" i="30"/>
  <c r="E535" i="30"/>
  <c r="G535" i="30"/>
  <c r="E536" i="30"/>
  <c r="G536" i="30"/>
  <c r="G537" i="30"/>
  <c r="E538" i="30"/>
  <c r="G538" i="30"/>
  <c r="E539" i="30"/>
  <c r="G539" i="30"/>
  <c r="G541" i="30"/>
  <c r="E542" i="30"/>
  <c r="G542" i="30"/>
  <c r="E543" i="30"/>
  <c r="G543" i="30"/>
  <c r="E544" i="30"/>
  <c r="G544" i="30"/>
  <c r="E545" i="30"/>
  <c r="E546" i="30"/>
  <c r="G546" i="30"/>
  <c r="E547" i="30"/>
  <c r="G547" i="30"/>
  <c r="G335" i="29"/>
  <c r="G336" i="29"/>
  <c r="G337" i="29"/>
  <c r="G338" i="29"/>
  <c r="G339" i="29"/>
  <c r="G340" i="29"/>
  <c r="G341" i="29"/>
  <c r="G342" i="29"/>
  <c r="G343" i="29"/>
  <c r="E344" i="29"/>
  <c r="G344" i="29"/>
  <c r="G345" i="29"/>
  <c r="G346" i="29"/>
  <c r="E347" i="29"/>
  <c r="F347" i="29"/>
  <c r="G347" i="29"/>
  <c r="G348" i="29"/>
  <c r="G349" i="29"/>
  <c r="E351" i="29"/>
  <c r="G351" i="29"/>
  <c r="G352" i="29"/>
  <c r="G353" i="29"/>
  <c r="G354" i="29"/>
  <c r="E355" i="29"/>
  <c r="G355" i="29"/>
  <c r="G356" i="29"/>
  <c r="G357" i="29"/>
  <c r="G358" i="29"/>
  <c r="G359" i="29"/>
  <c r="G360" i="29"/>
  <c r="G361" i="29"/>
  <c r="G362" i="29"/>
  <c r="G363" i="29"/>
  <c r="G364" i="29"/>
  <c r="G365" i="29"/>
  <c r="G366" i="29"/>
  <c r="G367" i="29"/>
  <c r="G368" i="29"/>
  <c r="G369" i="29"/>
  <c r="G370" i="29"/>
  <c r="G372" i="29"/>
  <c r="G373" i="29"/>
  <c r="G374" i="29"/>
  <c r="G375" i="29"/>
  <c r="E376" i="29"/>
  <c r="G376" i="29"/>
  <c r="G377" i="29"/>
  <c r="G378" i="29"/>
  <c r="G379" i="29"/>
  <c r="G380" i="29"/>
  <c r="G381" i="29"/>
  <c r="G382" i="29"/>
  <c r="G383" i="29"/>
  <c r="G384" i="29"/>
  <c r="G385" i="29"/>
  <c r="G386" i="29"/>
  <c r="G387" i="29"/>
  <c r="E389" i="29"/>
  <c r="G389" i="29"/>
  <c r="E390" i="29"/>
  <c r="G390" i="29"/>
  <c r="G391" i="29"/>
  <c r="G392" i="29"/>
  <c r="E393" i="29"/>
  <c r="G393" i="29"/>
  <c r="E394" i="29"/>
  <c r="G394" i="29"/>
  <c r="G395" i="29"/>
  <c r="E396" i="29"/>
  <c r="G396" i="29"/>
  <c r="E397" i="29"/>
  <c r="G397" i="29"/>
  <c r="G398" i="29"/>
  <c r="G399" i="29"/>
  <c r="G400" i="29"/>
  <c r="G401" i="29"/>
  <c r="E402" i="29"/>
  <c r="F402" i="29"/>
  <c r="G402" i="29"/>
  <c r="E406" i="29"/>
  <c r="G406" i="29"/>
  <c r="G407" i="29"/>
  <c r="E408" i="29"/>
  <c r="G408" i="29"/>
  <c r="G409" i="29"/>
  <c r="E410" i="29"/>
  <c r="G410" i="29"/>
  <c r="E412" i="29"/>
  <c r="G412" i="29"/>
  <c r="E413" i="29"/>
  <c r="G413" i="29"/>
  <c r="E414" i="29"/>
  <c r="G414" i="29"/>
  <c r="G415" i="29"/>
  <c r="G416" i="29"/>
  <c r="G417" i="29"/>
  <c r="E418" i="29"/>
  <c r="G418" i="29"/>
  <c r="E421" i="29"/>
  <c r="G421" i="29"/>
  <c r="E425" i="29"/>
  <c r="G425" i="29"/>
  <c r="G426" i="29"/>
  <c r="G427" i="29"/>
  <c r="G428" i="29"/>
  <c r="G429" i="29"/>
  <c r="G430" i="29"/>
  <c r="G431" i="29"/>
  <c r="E432" i="29"/>
  <c r="G432" i="29"/>
  <c r="G433" i="29"/>
  <c r="E434" i="29"/>
  <c r="G434" i="29"/>
  <c r="G435" i="29"/>
  <c r="G436" i="29"/>
  <c r="G437" i="29"/>
  <c r="G438" i="29"/>
  <c r="G439" i="29"/>
  <c r="G440" i="29"/>
  <c r="G441" i="29"/>
  <c r="G442" i="29"/>
  <c r="G443" i="29"/>
  <c r="E444" i="29"/>
  <c r="G444" i="29"/>
  <c r="G445" i="29"/>
  <c r="G446" i="29"/>
  <c r="G447" i="29"/>
  <c r="G448" i="29"/>
  <c r="E449" i="29"/>
  <c r="G449" i="29"/>
  <c r="G450" i="29"/>
  <c r="G451" i="29"/>
  <c r="G452" i="29"/>
  <c r="G453" i="29"/>
  <c r="G454" i="29"/>
  <c r="G455" i="29"/>
  <c r="G456" i="29"/>
  <c r="G457" i="29"/>
  <c r="G458" i="29"/>
  <c r="G459" i="29"/>
  <c r="G460" i="29"/>
  <c r="G461" i="29"/>
  <c r="G462" i="29"/>
  <c r="G463" i="29"/>
  <c r="G464" i="29"/>
  <c r="E465" i="29"/>
  <c r="G465" i="29"/>
  <c r="G466" i="29"/>
  <c r="G467" i="29"/>
  <c r="G468" i="29"/>
  <c r="G469" i="29"/>
  <c r="G470" i="29"/>
  <c r="E471" i="29"/>
  <c r="G471" i="29"/>
  <c r="G472" i="29"/>
  <c r="G473" i="29"/>
  <c r="E474" i="29"/>
  <c r="G474" i="29"/>
  <c r="H474" i="29" s="1"/>
  <c r="E475" i="29"/>
  <c r="G475" i="29"/>
  <c r="E476" i="29"/>
  <c r="G476" i="29"/>
  <c r="E477" i="29"/>
  <c r="F477" i="29"/>
  <c r="G477" i="29"/>
  <c r="E478" i="29"/>
  <c r="G478" i="29"/>
  <c r="E479" i="29"/>
  <c r="G479" i="29"/>
  <c r="G480" i="29"/>
  <c r="G481" i="29"/>
  <c r="G482" i="29"/>
  <c r="G483" i="29"/>
  <c r="G484" i="29"/>
  <c r="G485" i="29"/>
  <c r="E486" i="29"/>
  <c r="G486" i="29"/>
  <c r="G487" i="29"/>
  <c r="G488" i="29"/>
  <c r="E489" i="29"/>
  <c r="G489" i="29"/>
  <c r="G490" i="29"/>
  <c r="E491" i="29"/>
  <c r="G491" i="29"/>
  <c r="E492" i="29"/>
  <c r="G492" i="29"/>
  <c r="G493" i="29"/>
  <c r="G494" i="29"/>
  <c r="E495" i="29"/>
  <c r="G495" i="29"/>
  <c r="H495" i="29" s="1"/>
  <c r="G496" i="29"/>
  <c r="G497" i="29"/>
  <c r="G498" i="29"/>
  <c r="E499" i="29"/>
  <c r="G499" i="29"/>
  <c r="G500" i="29"/>
  <c r="G501" i="29"/>
  <c r="G502" i="29"/>
  <c r="G503" i="29"/>
  <c r="G504" i="29"/>
  <c r="E505" i="29"/>
  <c r="G505" i="29"/>
  <c r="G507" i="29"/>
  <c r="G508" i="29"/>
  <c r="G509" i="29"/>
  <c r="G510" i="29"/>
  <c r="G511" i="29"/>
  <c r="G512" i="29"/>
  <c r="G513" i="29"/>
  <c r="G514" i="29"/>
  <c r="G515" i="29"/>
  <c r="E516" i="29"/>
  <c r="G516" i="29"/>
  <c r="E517" i="29"/>
  <c r="G517" i="29"/>
  <c r="G518" i="29"/>
  <c r="E519" i="29"/>
  <c r="F519" i="29"/>
  <c r="G519" i="29"/>
  <c r="H519" i="29" s="1"/>
  <c r="G520" i="29"/>
  <c r="G521" i="29"/>
  <c r="G522" i="29"/>
  <c r="E523" i="29"/>
  <c r="G523" i="29"/>
  <c r="G524" i="29"/>
  <c r="G525" i="29"/>
  <c r="E526" i="29"/>
  <c r="G526" i="29"/>
  <c r="G527" i="29"/>
  <c r="E528" i="29"/>
  <c r="F528" i="29"/>
  <c r="G528" i="29"/>
  <c r="E529" i="29"/>
  <c r="F529" i="29"/>
  <c r="G529" i="29"/>
  <c r="G530" i="29"/>
  <c r="G531" i="29"/>
  <c r="G532" i="29"/>
  <c r="G534" i="29"/>
  <c r="G535" i="29"/>
  <c r="E536" i="29"/>
  <c r="G536" i="29"/>
  <c r="E537" i="29"/>
  <c r="G537" i="29"/>
  <c r="G538" i="29"/>
  <c r="G539" i="29"/>
  <c r="G540" i="29"/>
  <c r="G541" i="29"/>
  <c r="G542" i="29"/>
  <c r="G543" i="29"/>
  <c r="E544" i="29"/>
  <c r="G544" i="29"/>
  <c r="G545" i="29"/>
  <c r="E546" i="29"/>
  <c r="G546" i="29"/>
  <c r="E547" i="29"/>
  <c r="G547" i="29"/>
  <c r="G335" i="28"/>
  <c r="G336" i="28"/>
  <c r="G337" i="28"/>
  <c r="G338" i="28"/>
  <c r="G339" i="28"/>
  <c r="G340" i="28"/>
  <c r="G341" i="28"/>
  <c r="G342" i="28"/>
  <c r="G343" i="28"/>
  <c r="G344" i="28"/>
  <c r="G345" i="28"/>
  <c r="G346" i="28"/>
  <c r="G347" i="28"/>
  <c r="G348" i="28"/>
  <c r="G349" i="28"/>
  <c r="G351" i="28"/>
  <c r="G352" i="28"/>
  <c r="G353" i="28"/>
  <c r="G354" i="28"/>
  <c r="G355" i="28"/>
  <c r="G356" i="28"/>
  <c r="G357" i="28"/>
  <c r="G358" i="28"/>
  <c r="G359" i="28"/>
  <c r="G360" i="28"/>
  <c r="G361" i="28"/>
  <c r="G362" i="28"/>
  <c r="G363" i="28"/>
  <c r="G364" i="28"/>
  <c r="G365" i="28"/>
  <c r="G366" i="28"/>
  <c r="G367" i="28"/>
  <c r="G368" i="28"/>
  <c r="G369" i="28"/>
  <c r="G370" i="28"/>
  <c r="G372" i="28"/>
  <c r="G373" i="28"/>
  <c r="G374" i="28"/>
  <c r="G375" i="28"/>
  <c r="G376" i="28"/>
  <c r="G377" i="28"/>
  <c r="G378" i="28"/>
  <c r="G379" i="28"/>
  <c r="G380" i="28"/>
  <c r="G381" i="28"/>
  <c r="G382" i="28"/>
  <c r="G383" i="28"/>
  <c r="G384" i="28"/>
  <c r="G385" i="28"/>
  <c r="G386" i="28"/>
  <c r="G387" i="28"/>
  <c r="E389" i="28"/>
  <c r="G389" i="28"/>
  <c r="G390" i="28"/>
  <c r="E391" i="28"/>
  <c r="G391" i="28"/>
  <c r="G392" i="28"/>
  <c r="E393" i="28"/>
  <c r="G393" i="28"/>
  <c r="E394" i="28"/>
  <c r="G394" i="28"/>
  <c r="G395" i="28"/>
  <c r="G396" i="28"/>
  <c r="G397" i="28"/>
  <c r="G398" i="28"/>
  <c r="G399" i="28"/>
  <c r="G400" i="28"/>
  <c r="G401" i="28"/>
  <c r="E402" i="28"/>
  <c r="G402" i="28"/>
  <c r="G406" i="28"/>
  <c r="G407" i="28"/>
  <c r="G408" i="28"/>
  <c r="G409" i="28"/>
  <c r="G410" i="28"/>
  <c r="E412" i="28"/>
  <c r="G412" i="28"/>
  <c r="E413" i="28"/>
  <c r="G413" i="28"/>
  <c r="G414" i="28"/>
  <c r="G415" i="28"/>
  <c r="G416" i="28"/>
  <c r="G417" i="28"/>
  <c r="E418" i="28"/>
  <c r="G418" i="28"/>
  <c r="E421" i="28"/>
  <c r="G421" i="28"/>
  <c r="G425" i="28"/>
  <c r="G426" i="28"/>
  <c r="G427" i="28"/>
  <c r="G428" i="28"/>
  <c r="G429" i="28"/>
  <c r="G430" i="28"/>
  <c r="G431" i="28"/>
  <c r="G432" i="28"/>
  <c r="G433" i="28"/>
  <c r="G434" i="28"/>
  <c r="G435" i="28"/>
  <c r="G436" i="28"/>
  <c r="G437" i="28"/>
  <c r="G438" i="28"/>
  <c r="G439" i="28"/>
  <c r="G440" i="28"/>
  <c r="G441" i="28"/>
  <c r="G442" i="28"/>
  <c r="G443" i="28"/>
  <c r="G444" i="28"/>
  <c r="G445" i="28"/>
  <c r="G446" i="28"/>
  <c r="G447" i="28"/>
  <c r="G448" i="28"/>
  <c r="G449" i="28"/>
  <c r="G450" i="28"/>
  <c r="G451" i="28"/>
  <c r="G452" i="28"/>
  <c r="G453" i="28"/>
  <c r="G454" i="28"/>
  <c r="G455" i="28"/>
  <c r="G456" i="28"/>
  <c r="G457" i="28"/>
  <c r="G458" i="28"/>
  <c r="G459" i="28"/>
  <c r="G460" i="28"/>
  <c r="G461" i="28"/>
  <c r="G462" i="28"/>
  <c r="G463" i="28"/>
  <c r="G464" i="28"/>
  <c r="G465" i="28"/>
  <c r="G466" i="28"/>
  <c r="G467" i="28"/>
  <c r="G468" i="28"/>
  <c r="G469" i="28"/>
  <c r="G470" i="28"/>
  <c r="G471" i="28"/>
  <c r="G472" i="28"/>
  <c r="G473" i="28"/>
  <c r="G474" i="28"/>
  <c r="G475" i="28"/>
  <c r="G476" i="28"/>
  <c r="E477" i="28"/>
  <c r="F477" i="28"/>
  <c r="G477" i="28"/>
  <c r="G478" i="28"/>
  <c r="G479" i="28"/>
  <c r="G480" i="28"/>
  <c r="G481" i="28"/>
  <c r="G482" i="28"/>
  <c r="G483" i="28"/>
  <c r="G484" i="28"/>
  <c r="G485" i="28"/>
  <c r="G486" i="28"/>
  <c r="G487" i="28"/>
  <c r="G488" i="28"/>
  <c r="G489" i="28"/>
  <c r="E490" i="28"/>
  <c r="G490" i="28"/>
  <c r="G491" i="28"/>
  <c r="G492" i="28"/>
  <c r="G493" i="28"/>
  <c r="G494" i="28"/>
  <c r="G495" i="28"/>
  <c r="G496" i="28"/>
  <c r="E497" i="28"/>
  <c r="F497" i="28"/>
  <c r="G497" i="28"/>
  <c r="G498" i="28"/>
  <c r="E499" i="28"/>
  <c r="F499" i="28"/>
  <c r="G499" i="28"/>
  <c r="G500" i="28"/>
  <c r="G501" i="28"/>
  <c r="G502" i="28"/>
  <c r="G503" i="28"/>
  <c r="G504" i="28"/>
  <c r="G505" i="28"/>
  <c r="G507" i="28"/>
  <c r="G508" i="28"/>
  <c r="G509" i="28"/>
  <c r="G510" i="28"/>
  <c r="G511" i="28"/>
  <c r="G512" i="28"/>
  <c r="G513" i="28"/>
  <c r="G514" i="28"/>
  <c r="G515" i="28"/>
  <c r="G516" i="28"/>
  <c r="G517" i="28"/>
  <c r="G518" i="28"/>
  <c r="E519" i="28"/>
  <c r="F519" i="28"/>
  <c r="G519" i="28"/>
  <c r="G520" i="28"/>
  <c r="G521" i="28"/>
  <c r="G522" i="28"/>
  <c r="G523" i="28"/>
  <c r="G524" i="28"/>
  <c r="G525" i="28"/>
  <c r="E526" i="28"/>
  <c r="G526" i="28"/>
  <c r="G527" i="28"/>
  <c r="E528" i="28"/>
  <c r="F528" i="28"/>
  <c r="G528" i="28"/>
  <c r="E529" i="28"/>
  <c r="F529" i="28"/>
  <c r="G529" i="28"/>
  <c r="G530" i="28"/>
  <c r="G531" i="28"/>
  <c r="G532" i="28"/>
  <c r="G534" i="28"/>
  <c r="G535" i="28"/>
  <c r="G536" i="28"/>
  <c r="G537" i="28"/>
  <c r="G538" i="28"/>
  <c r="G539" i="28"/>
  <c r="G540" i="28"/>
  <c r="G541" i="28"/>
  <c r="G542" i="28"/>
  <c r="G543" i="28"/>
  <c r="G544" i="28"/>
  <c r="G545" i="28"/>
  <c r="G546" i="28"/>
  <c r="G547" i="28"/>
  <c r="G335" i="27"/>
  <c r="G336" i="27"/>
  <c r="E337" i="27"/>
  <c r="G337" i="27"/>
  <c r="G338" i="27"/>
  <c r="G339" i="27"/>
  <c r="G340" i="27"/>
  <c r="G341" i="27"/>
  <c r="G342" i="27"/>
  <c r="G343" i="27"/>
  <c r="E344" i="27"/>
  <c r="G344" i="27"/>
  <c r="G345" i="27"/>
  <c r="G346" i="27"/>
  <c r="E347" i="27"/>
  <c r="F347" i="27"/>
  <c r="G347" i="27"/>
  <c r="G348" i="27"/>
  <c r="G349" i="27"/>
  <c r="G351" i="27"/>
  <c r="E352" i="27"/>
  <c r="G352" i="27"/>
  <c r="G353" i="27"/>
  <c r="G354" i="27"/>
  <c r="E355" i="27"/>
  <c r="G355" i="27"/>
  <c r="G356" i="27"/>
  <c r="G357" i="27"/>
  <c r="G358" i="27"/>
  <c r="E359" i="27"/>
  <c r="G359" i="27"/>
  <c r="G360" i="27"/>
  <c r="G361" i="27"/>
  <c r="G362" i="27"/>
  <c r="G363" i="27"/>
  <c r="G364" i="27"/>
  <c r="G365" i="27"/>
  <c r="G366" i="27"/>
  <c r="E367" i="27"/>
  <c r="G367" i="27"/>
  <c r="G368" i="27"/>
  <c r="G369" i="27"/>
  <c r="G370" i="27"/>
  <c r="G372" i="27"/>
  <c r="G373" i="27"/>
  <c r="G374" i="27"/>
  <c r="G375" i="27"/>
  <c r="E376" i="27"/>
  <c r="G376" i="27"/>
  <c r="G377" i="27"/>
  <c r="E378" i="27"/>
  <c r="G378" i="27"/>
  <c r="G379" i="27"/>
  <c r="G380" i="27"/>
  <c r="G381" i="27"/>
  <c r="E382" i="27"/>
  <c r="G382" i="27"/>
  <c r="G383" i="27"/>
  <c r="G384" i="27"/>
  <c r="G385" i="27"/>
  <c r="G386" i="27"/>
  <c r="G387" i="27"/>
  <c r="E389" i="27"/>
  <c r="G389" i="27"/>
  <c r="E390" i="27"/>
  <c r="G390" i="27"/>
  <c r="G391" i="27"/>
  <c r="G392" i="27"/>
  <c r="E393" i="27"/>
  <c r="G393" i="27"/>
  <c r="E394" i="27"/>
  <c r="G394" i="27"/>
  <c r="G395" i="27"/>
  <c r="E396" i="27"/>
  <c r="G396" i="27"/>
  <c r="E397" i="27"/>
  <c r="G397" i="27"/>
  <c r="G398" i="27"/>
  <c r="G399" i="27"/>
  <c r="G400" i="27"/>
  <c r="E401" i="27"/>
  <c r="G401" i="27"/>
  <c r="E402" i="27"/>
  <c r="F402" i="27"/>
  <c r="G402" i="27"/>
  <c r="E406" i="27"/>
  <c r="G406" i="27"/>
  <c r="G407" i="27"/>
  <c r="E408" i="27"/>
  <c r="G408" i="27"/>
  <c r="E409" i="27"/>
  <c r="G409" i="27"/>
  <c r="G410" i="27"/>
  <c r="E412" i="27"/>
  <c r="G412" i="27"/>
  <c r="E413" i="27"/>
  <c r="G413" i="27"/>
  <c r="H413" i="27" s="1"/>
  <c r="G414" i="27"/>
  <c r="G415" i="27"/>
  <c r="E416" i="27"/>
  <c r="G416" i="27"/>
  <c r="H416" i="27" s="1"/>
  <c r="G417" i="27"/>
  <c r="E418" i="27"/>
  <c r="G418" i="27"/>
  <c r="G421" i="27"/>
  <c r="G425" i="27"/>
  <c r="E426" i="27"/>
  <c r="G426" i="27"/>
  <c r="G427" i="27"/>
  <c r="G428" i="27"/>
  <c r="G429" i="27"/>
  <c r="G430" i="27"/>
  <c r="G431" i="27"/>
  <c r="E432" i="27"/>
  <c r="G432" i="27"/>
  <c r="G433" i="27"/>
  <c r="E434" i="27"/>
  <c r="G434" i="27"/>
  <c r="G435" i="27"/>
  <c r="G436" i="27"/>
  <c r="G437" i="27"/>
  <c r="G438" i="27"/>
  <c r="G439" i="27"/>
  <c r="G440" i="27"/>
  <c r="G441" i="27"/>
  <c r="G442" i="27"/>
  <c r="G443" i="27"/>
  <c r="G444" i="27"/>
  <c r="G445" i="27"/>
  <c r="G446" i="27"/>
  <c r="G447" i="27"/>
  <c r="G448" i="27"/>
  <c r="E449" i="27"/>
  <c r="G449" i="27"/>
  <c r="G450" i="27"/>
  <c r="G451" i="27"/>
  <c r="E452" i="27"/>
  <c r="G452" i="27"/>
  <c r="G453" i="27"/>
  <c r="E454" i="27"/>
  <c r="G454" i="27"/>
  <c r="G455" i="27"/>
  <c r="G456" i="27"/>
  <c r="G457" i="27"/>
  <c r="G458" i="27"/>
  <c r="G459" i="27"/>
  <c r="G460" i="27"/>
  <c r="G461" i="27"/>
  <c r="G462" i="27"/>
  <c r="G463" i="27"/>
  <c r="G464" i="27"/>
  <c r="E465" i="27"/>
  <c r="G465" i="27"/>
  <c r="E466" i="27"/>
  <c r="G466" i="27"/>
  <c r="G467" i="27"/>
  <c r="G468" i="27"/>
  <c r="G469" i="27"/>
  <c r="G470" i="27"/>
  <c r="G471" i="27"/>
  <c r="G472" i="27"/>
  <c r="E473" i="27"/>
  <c r="G473" i="27"/>
  <c r="E474" i="27"/>
  <c r="F474" i="27"/>
  <c r="G474" i="27"/>
  <c r="E475" i="27"/>
  <c r="G475" i="27"/>
  <c r="E476" i="27"/>
  <c r="G476" i="27"/>
  <c r="E477" i="27"/>
  <c r="F477" i="27"/>
  <c r="G477" i="27"/>
  <c r="E478" i="27"/>
  <c r="G478" i="27"/>
  <c r="E479" i="27"/>
  <c r="G479" i="27"/>
  <c r="G480" i="27"/>
  <c r="G481" i="27"/>
  <c r="G482" i="27"/>
  <c r="G483" i="27"/>
  <c r="E484" i="27"/>
  <c r="G484" i="27"/>
  <c r="E485" i="27"/>
  <c r="F485" i="27"/>
  <c r="G485" i="27"/>
  <c r="E486" i="27"/>
  <c r="G486" i="27"/>
  <c r="G487" i="27"/>
  <c r="E488" i="27"/>
  <c r="G488" i="27"/>
  <c r="G489" i="27"/>
  <c r="E490" i="27"/>
  <c r="F490" i="27"/>
  <c r="G490" i="27"/>
  <c r="E491" i="27"/>
  <c r="G491" i="27"/>
  <c r="G492" i="27"/>
  <c r="E493" i="27"/>
  <c r="G493" i="27"/>
  <c r="E494" i="27"/>
  <c r="G494" i="27"/>
  <c r="E495" i="27"/>
  <c r="G495" i="27"/>
  <c r="E496" i="27"/>
  <c r="G496" i="27"/>
  <c r="E497" i="27"/>
  <c r="F497" i="27"/>
  <c r="G497" i="27"/>
  <c r="E498" i="27"/>
  <c r="G498" i="27"/>
  <c r="G499" i="27"/>
  <c r="G500" i="27"/>
  <c r="G501" i="27"/>
  <c r="G502" i="27"/>
  <c r="E503" i="27"/>
  <c r="G503" i="27"/>
  <c r="G504" i="27"/>
  <c r="E505" i="27"/>
  <c r="G505" i="27"/>
  <c r="G507" i="27"/>
  <c r="G508" i="27"/>
  <c r="G509" i="27"/>
  <c r="G510" i="27"/>
  <c r="G511" i="27"/>
  <c r="E512" i="27"/>
  <c r="G512" i="27"/>
  <c r="E513" i="27"/>
  <c r="G513" i="27"/>
  <c r="G514" i="27"/>
  <c r="E515" i="27"/>
  <c r="G515" i="27"/>
  <c r="E516" i="27"/>
  <c r="G516" i="27"/>
  <c r="E517" i="27"/>
  <c r="G517" i="27"/>
  <c r="G518" i="27"/>
  <c r="F519" i="27"/>
  <c r="G519" i="27"/>
  <c r="G520" i="27"/>
  <c r="G521" i="27"/>
  <c r="G522" i="27"/>
  <c r="G523" i="27"/>
  <c r="E524" i="27"/>
  <c r="G524" i="27"/>
  <c r="G525" i="27"/>
  <c r="G526" i="27"/>
  <c r="G527" i="27"/>
  <c r="E528" i="27"/>
  <c r="F528" i="27"/>
  <c r="G528" i="27"/>
  <c r="E529" i="27"/>
  <c r="F529" i="27"/>
  <c r="G529" i="27"/>
  <c r="G530" i="27"/>
  <c r="G531" i="27"/>
  <c r="G532" i="27"/>
  <c r="G534" i="27"/>
  <c r="G535" i="27"/>
  <c r="G536" i="27"/>
  <c r="G537" i="27"/>
  <c r="G538" i="27"/>
  <c r="G539" i="27"/>
  <c r="G540" i="27"/>
  <c r="G541" i="27"/>
  <c r="G542" i="27"/>
  <c r="G543" i="27"/>
  <c r="E544" i="27"/>
  <c r="G544" i="27"/>
  <c r="G545" i="27"/>
  <c r="E546" i="27"/>
  <c r="G546" i="27"/>
  <c r="E547" i="27"/>
  <c r="G547" i="27"/>
  <c r="G335" i="26"/>
  <c r="G336" i="26"/>
  <c r="G337" i="26"/>
  <c r="G338" i="26"/>
  <c r="G339" i="26"/>
  <c r="G340" i="26"/>
  <c r="G341" i="26"/>
  <c r="G342" i="26"/>
  <c r="G343" i="26"/>
  <c r="E344" i="26"/>
  <c r="G344" i="26"/>
  <c r="G345" i="26"/>
  <c r="G346" i="26"/>
  <c r="E347" i="26"/>
  <c r="G347" i="26"/>
  <c r="G348" i="26"/>
  <c r="G349" i="26"/>
  <c r="E351" i="26"/>
  <c r="G351" i="26"/>
  <c r="E352" i="26"/>
  <c r="G352" i="26"/>
  <c r="H352" i="26" s="1"/>
  <c r="G353" i="26"/>
  <c r="G354" i="26"/>
  <c r="G355" i="26"/>
  <c r="G356" i="26"/>
  <c r="G357" i="26"/>
  <c r="G358" i="26"/>
  <c r="G359" i="26"/>
  <c r="G360" i="26"/>
  <c r="E361" i="26"/>
  <c r="G361" i="26"/>
  <c r="G362" i="26"/>
  <c r="G363" i="26"/>
  <c r="G364" i="26"/>
  <c r="G365" i="26"/>
  <c r="G366" i="26"/>
  <c r="G367" i="26"/>
  <c r="G368" i="26"/>
  <c r="G369" i="26"/>
  <c r="G370" i="26"/>
  <c r="G372" i="26"/>
  <c r="G373" i="26"/>
  <c r="G374" i="26"/>
  <c r="G375" i="26"/>
  <c r="E376" i="26"/>
  <c r="G376" i="26"/>
  <c r="G377" i="26"/>
  <c r="E378" i="26"/>
  <c r="G378" i="26"/>
  <c r="H378" i="26" s="1"/>
  <c r="G379" i="26"/>
  <c r="G380" i="26"/>
  <c r="G381" i="26"/>
  <c r="E382" i="26"/>
  <c r="G382" i="26"/>
  <c r="G383" i="26"/>
  <c r="G384" i="26"/>
  <c r="G385" i="26"/>
  <c r="G386" i="26"/>
  <c r="G387" i="26"/>
  <c r="E389" i="26"/>
  <c r="G389" i="26"/>
  <c r="E390" i="26"/>
  <c r="G390" i="26"/>
  <c r="E391" i="26"/>
  <c r="G391" i="26"/>
  <c r="E392" i="26"/>
  <c r="G392" i="26"/>
  <c r="E393" i="26"/>
  <c r="G393" i="26"/>
  <c r="E394" i="26"/>
  <c r="G394" i="26"/>
  <c r="G395" i="26"/>
  <c r="G396" i="26"/>
  <c r="G397" i="26"/>
  <c r="G398" i="26"/>
  <c r="G399" i="26"/>
  <c r="G400" i="26"/>
  <c r="E401" i="26"/>
  <c r="G401" i="26"/>
  <c r="E402" i="26"/>
  <c r="F402" i="26"/>
  <c r="G402" i="26"/>
  <c r="G406" i="26"/>
  <c r="G407" i="26"/>
  <c r="G408" i="26"/>
  <c r="G409" i="26"/>
  <c r="E410" i="26"/>
  <c r="G410" i="26"/>
  <c r="E412" i="26"/>
  <c r="G412" i="26"/>
  <c r="E413" i="26"/>
  <c r="G413" i="26"/>
  <c r="G414" i="26"/>
  <c r="G415" i="26"/>
  <c r="E416" i="26"/>
  <c r="G416" i="26"/>
  <c r="G417" i="26"/>
  <c r="E418" i="26"/>
  <c r="G418" i="26"/>
  <c r="E421" i="26"/>
  <c r="G421" i="26"/>
  <c r="G425" i="26"/>
  <c r="E426" i="26"/>
  <c r="G426" i="26"/>
  <c r="G427" i="26"/>
  <c r="G428" i="26"/>
  <c r="G429" i="26"/>
  <c r="G430" i="26"/>
  <c r="G431" i="26"/>
  <c r="G432" i="26"/>
  <c r="G433" i="26"/>
  <c r="E434" i="26"/>
  <c r="G434" i="26"/>
  <c r="G435" i="26"/>
  <c r="G436" i="26"/>
  <c r="G437" i="26"/>
  <c r="G438" i="26"/>
  <c r="G439" i="26"/>
  <c r="E440" i="26"/>
  <c r="G440" i="26"/>
  <c r="G441" i="26"/>
  <c r="G442" i="26"/>
  <c r="G443" i="26"/>
  <c r="E444" i="26"/>
  <c r="G444" i="26"/>
  <c r="G445" i="26"/>
  <c r="G446" i="26"/>
  <c r="G447" i="26"/>
  <c r="G448" i="26"/>
  <c r="E449" i="26"/>
  <c r="G449" i="26"/>
  <c r="G450" i="26"/>
  <c r="G451" i="26"/>
  <c r="E452" i="26"/>
  <c r="G452" i="26"/>
  <c r="G453" i="26"/>
  <c r="G454" i="26"/>
  <c r="G455" i="26"/>
  <c r="G456" i="26"/>
  <c r="G457" i="26"/>
  <c r="G458" i="26"/>
  <c r="G459" i="26"/>
  <c r="G460" i="26"/>
  <c r="G461" i="26"/>
  <c r="G462" i="26"/>
  <c r="E463" i="26"/>
  <c r="G463" i="26"/>
  <c r="G464" i="26"/>
  <c r="G465" i="26"/>
  <c r="G466" i="26"/>
  <c r="G467" i="26"/>
  <c r="G468" i="26"/>
  <c r="E469" i="26"/>
  <c r="G469" i="26"/>
  <c r="G470" i="26"/>
  <c r="G471" i="26"/>
  <c r="G472" i="26"/>
  <c r="G473" i="26"/>
  <c r="E474" i="26"/>
  <c r="F474" i="26"/>
  <c r="G474" i="26"/>
  <c r="E475" i="26"/>
  <c r="G475" i="26"/>
  <c r="E476" i="26"/>
  <c r="G476" i="26"/>
  <c r="G477" i="26"/>
  <c r="E478" i="26"/>
  <c r="G478" i="26"/>
  <c r="G479" i="26"/>
  <c r="E480" i="26"/>
  <c r="G480" i="26"/>
  <c r="E481" i="26"/>
  <c r="G481" i="26"/>
  <c r="G482" i="26"/>
  <c r="G483" i="26"/>
  <c r="G484" i="26"/>
  <c r="E485" i="26"/>
  <c r="F485" i="26"/>
  <c r="G485" i="26"/>
  <c r="E486" i="26"/>
  <c r="G486" i="26"/>
  <c r="G487" i="26"/>
  <c r="G488" i="26"/>
  <c r="E489" i="26"/>
  <c r="G489" i="26"/>
  <c r="E490" i="26"/>
  <c r="F490" i="26"/>
  <c r="G490" i="26"/>
  <c r="E491" i="26"/>
  <c r="G491" i="26"/>
  <c r="G492" i="26"/>
  <c r="E493" i="26"/>
  <c r="G493" i="26"/>
  <c r="G494" i="26"/>
  <c r="G495" i="26"/>
  <c r="E496" i="26"/>
  <c r="G496" i="26"/>
  <c r="E497" i="26"/>
  <c r="F497" i="26"/>
  <c r="G497" i="26"/>
  <c r="G498" i="26"/>
  <c r="E499" i="26"/>
  <c r="F499" i="26"/>
  <c r="G499" i="26"/>
  <c r="G500" i="26"/>
  <c r="G501" i="26"/>
  <c r="E502" i="26"/>
  <c r="G502" i="26"/>
  <c r="E503" i="26"/>
  <c r="G503" i="26"/>
  <c r="G504" i="26"/>
  <c r="G505" i="26"/>
  <c r="G507" i="26"/>
  <c r="G508" i="26"/>
  <c r="G509" i="26"/>
  <c r="G510" i="26"/>
  <c r="G511" i="26"/>
  <c r="E512" i="26"/>
  <c r="G512" i="26"/>
  <c r="G513" i="26"/>
  <c r="G514" i="26"/>
  <c r="G515" i="26"/>
  <c r="G516" i="26"/>
  <c r="E517" i="26"/>
  <c r="G517" i="26"/>
  <c r="E518" i="26"/>
  <c r="G518" i="26"/>
  <c r="G519" i="26"/>
  <c r="G520" i="26"/>
  <c r="E521" i="26"/>
  <c r="G521" i="26"/>
  <c r="G522" i="26"/>
  <c r="G523" i="26"/>
  <c r="E524" i="26"/>
  <c r="G524" i="26"/>
  <c r="G525" i="26"/>
  <c r="G526" i="26"/>
  <c r="G527" i="26"/>
  <c r="E528" i="26"/>
  <c r="F528" i="26"/>
  <c r="G528" i="26"/>
  <c r="E529" i="26"/>
  <c r="F529" i="26"/>
  <c r="G529" i="26"/>
  <c r="G530" i="26"/>
  <c r="G531" i="26"/>
  <c r="G532" i="26"/>
  <c r="E534" i="26"/>
  <c r="G534" i="26"/>
  <c r="E535" i="26"/>
  <c r="G535" i="26"/>
  <c r="E536" i="26"/>
  <c r="G536" i="26"/>
  <c r="H536" i="26" s="1"/>
  <c r="E537" i="26"/>
  <c r="G537" i="26"/>
  <c r="E538" i="26"/>
  <c r="G538" i="26"/>
  <c r="G539" i="26"/>
  <c r="G540" i="26"/>
  <c r="G541" i="26"/>
  <c r="G542" i="26"/>
  <c r="G543" i="26"/>
  <c r="E544" i="26"/>
  <c r="G545" i="26"/>
  <c r="G546" i="26"/>
  <c r="E547" i="26"/>
  <c r="G547" i="26"/>
  <c r="G335" i="25"/>
  <c r="G336" i="25"/>
  <c r="E337" i="25"/>
  <c r="G337" i="25"/>
  <c r="E338" i="25"/>
  <c r="G338" i="25"/>
  <c r="H338" i="25" s="1"/>
  <c r="G339" i="25"/>
  <c r="G340" i="25"/>
  <c r="G341" i="25"/>
  <c r="G342" i="25"/>
  <c r="G343" i="25"/>
  <c r="E344" i="25"/>
  <c r="G344" i="25"/>
  <c r="G345" i="25"/>
  <c r="G346" i="25"/>
  <c r="E347" i="25"/>
  <c r="G347" i="25"/>
  <c r="G348" i="25"/>
  <c r="G349" i="25"/>
  <c r="G351" i="25"/>
  <c r="E352" i="25"/>
  <c r="G352" i="25"/>
  <c r="H352" i="25" s="1"/>
  <c r="G353" i="25"/>
  <c r="G354" i="25"/>
  <c r="E355" i="25"/>
  <c r="G355" i="25"/>
  <c r="H355" i="25" s="1"/>
  <c r="G356" i="25"/>
  <c r="G357" i="25"/>
  <c r="G358" i="25"/>
  <c r="G359" i="25"/>
  <c r="G360" i="25"/>
  <c r="E361" i="25"/>
  <c r="G361" i="25"/>
  <c r="G362" i="25"/>
  <c r="G363" i="25"/>
  <c r="E364" i="25"/>
  <c r="G364" i="25"/>
  <c r="G365" i="25"/>
  <c r="G366" i="25"/>
  <c r="E367" i="25"/>
  <c r="G367" i="25"/>
  <c r="G368" i="25"/>
  <c r="G369" i="25"/>
  <c r="E370" i="25"/>
  <c r="G370" i="25"/>
  <c r="G372" i="25"/>
  <c r="G373" i="25"/>
  <c r="G374" i="25"/>
  <c r="G375" i="25"/>
  <c r="E376" i="25"/>
  <c r="G376" i="25"/>
  <c r="G377" i="25"/>
  <c r="G378" i="25"/>
  <c r="G379" i="25"/>
  <c r="E380" i="25"/>
  <c r="G380" i="25"/>
  <c r="E381" i="25"/>
  <c r="G381" i="25"/>
  <c r="H381" i="25" s="1"/>
  <c r="G382" i="25"/>
  <c r="G383" i="25"/>
  <c r="G384" i="25"/>
  <c r="G385" i="25"/>
  <c r="G386" i="25"/>
  <c r="G387" i="25"/>
  <c r="E389" i="25"/>
  <c r="G389" i="25"/>
  <c r="H389" i="25" s="1"/>
  <c r="G390" i="25"/>
  <c r="E391" i="25"/>
  <c r="G391" i="25"/>
  <c r="G392" i="25"/>
  <c r="E393" i="25"/>
  <c r="G393" i="25"/>
  <c r="E394" i="25"/>
  <c r="G394" i="25"/>
  <c r="H394" i="25" s="1"/>
  <c r="G395" i="25"/>
  <c r="E396" i="25"/>
  <c r="G396" i="25"/>
  <c r="E397" i="25"/>
  <c r="G397" i="25"/>
  <c r="G398" i="25"/>
  <c r="G399" i="25"/>
  <c r="E400" i="25"/>
  <c r="G400" i="25"/>
  <c r="E401" i="25"/>
  <c r="G401" i="25"/>
  <c r="E402" i="25"/>
  <c r="F402" i="25"/>
  <c r="G402" i="25"/>
  <c r="E406" i="25"/>
  <c r="G406" i="25"/>
  <c r="G407" i="25"/>
  <c r="E408" i="25"/>
  <c r="G408" i="25"/>
  <c r="E409" i="25"/>
  <c r="G409" i="25"/>
  <c r="E410" i="25"/>
  <c r="G410" i="25"/>
  <c r="E412" i="25"/>
  <c r="G412" i="25"/>
  <c r="E413" i="25"/>
  <c r="G413" i="25"/>
  <c r="G414" i="25"/>
  <c r="G415" i="25"/>
  <c r="G416" i="25"/>
  <c r="G417" i="25"/>
  <c r="E418" i="25"/>
  <c r="G418" i="25"/>
  <c r="E421" i="25"/>
  <c r="G421" i="25"/>
  <c r="G425" i="25"/>
  <c r="G426" i="25"/>
  <c r="G427" i="25"/>
  <c r="G428" i="25"/>
  <c r="G429" i="25"/>
  <c r="G430" i="25"/>
  <c r="E431" i="25"/>
  <c r="G431" i="25"/>
  <c r="G432" i="25"/>
  <c r="G433" i="25"/>
  <c r="E434" i="25"/>
  <c r="G434" i="25"/>
  <c r="G435" i="25"/>
  <c r="E436" i="25"/>
  <c r="G436" i="25"/>
  <c r="G437" i="25"/>
  <c r="G438" i="25"/>
  <c r="G439" i="25"/>
  <c r="G440" i="25"/>
  <c r="G441" i="25"/>
  <c r="G442" i="25"/>
  <c r="G443" i="25"/>
  <c r="E444" i="25"/>
  <c r="G444" i="25"/>
  <c r="E445" i="25"/>
  <c r="G445" i="25"/>
  <c r="E446" i="25"/>
  <c r="G446" i="25"/>
  <c r="E447" i="25"/>
  <c r="G447" i="25"/>
  <c r="G448" i="25"/>
  <c r="E449" i="25"/>
  <c r="G449" i="25"/>
  <c r="G450" i="25"/>
  <c r="G451" i="25"/>
  <c r="E452" i="25"/>
  <c r="G452" i="25"/>
  <c r="G453" i="25"/>
  <c r="E454" i="25"/>
  <c r="G454" i="25"/>
  <c r="G455" i="25"/>
  <c r="G456" i="25"/>
  <c r="G457" i="25"/>
  <c r="G458" i="25"/>
  <c r="G459" i="25"/>
  <c r="G460" i="25"/>
  <c r="G461" i="25"/>
  <c r="G462" i="25"/>
  <c r="E463" i="25"/>
  <c r="G463" i="25"/>
  <c r="G464" i="25"/>
  <c r="E465" i="25"/>
  <c r="G465" i="25"/>
  <c r="G466" i="25"/>
  <c r="G467" i="25"/>
  <c r="E468" i="25"/>
  <c r="G468" i="25"/>
  <c r="G469" i="25"/>
  <c r="E470" i="25"/>
  <c r="G470" i="25"/>
  <c r="E471" i="25"/>
  <c r="G471" i="25"/>
  <c r="G472" i="25"/>
  <c r="G473" i="25"/>
  <c r="E474" i="25"/>
  <c r="F474" i="25"/>
  <c r="G474" i="25"/>
  <c r="E475" i="25"/>
  <c r="G475" i="25"/>
  <c r="H475" i="25" s="1"/>
  <c r="G476" i="25"/>
  <c r="E477" i="25"/>
  <c r="F477" i="25"/>
  <c r="G477" i="25"/>
  <c r="G478" i="25"/>
  <c r="E479" i="25"/>
  <c r="G479" i="25"/>
  <c r="E480" i="25"/>
  <c r="G480" i="25"/>
  <c r="G481" i="25"/>
  <c r="G482" i="25"/>
  <c r="G483" i="25"/>
  <c r="G484" i="25"/>
  <c r="E485" i="25"/>
  <c r="F485" i="25"/>
  <c r="G485" i="25"/>
  <c r="G486" i="25"/>
  <c r="G487" i="25"/>
  <c r="G488" i="25"/>
  <c r="E489" i="25"/>
  <c r="G489" i="25"/>
  <c r="E490" i="25"/>
  <c r="F490" i="25"/>
  <c r="G490" i="25"/>
  <c r="E491" i="25"/>
  <c r="G491" i="25"/>
  <c r="E492" i="25"/>
  <c r="G492" i="25"/>
  <c r="G493" i="25"/>
  <c r="E494" i="25"/>
  <c r="G494" i="25"/>
  <c r="E495" i="25"/>
  <c r="G495" i="25"/>
  <c r="G496" i="25"/>
  <c r="E497" i="25"/>
  <c r="F497" i="25"/>
  <c r="G497" i="25"/>
  <c r="G498" i="25"/>
  <c r="E499" i="25"/>
  <c r="F499" i="25"/>
  <c r="G499" i="25"/>
  <c r="G500" i="25"/>
  <c r="G501" i="25"/>
  <c r="E502" i="25"/>
  <c r="G502" i="25"/>
  <c r="G503" i="25"/>
  <c r="G504" i="25"/>
  <c r="E505" i="25"/>
  <c r="G505" i="25"/>
  <c r="G507" i="25"/>
  <c r="E508" i="25"/>
  <c r="G508" i="25"/>
  <c r="E509" i="25"/>
  <c r="G509" i="25"/>
  <c r="G510" i="25"/>
  <c r="G511" i="25"/>
  <c r="G512" i="25"/>
  <c r="G513" i="25"/>
  <c r="G514" i="25"/>
  <c r="G515" i="25"/>
  <c r="G516" i="25"/>
  <c r="G517" i="25"/>
  <c r="E518" i="25"/>
  <c r="G518" i="25"/>
  <c r="E519" i="25"/>
  <c r="F519" i="25"/>
  <c r="G519" i="25"/>
  <c r="G520" i="25"/>
  <c r="E521" i="25"/>
  <c r="G521" i="25"/>
  <c r="G522" i="25"/>
  <c r="G523" i="25"/>
  <c r="E524" i="25"/>
  <c r="G524" i="25"/>
  <c r="G525" i="25"/>
  <c r="G526" i="25"/>
  <c r="G527" i="25"/>
  <c r="E528" i="25"/>
  <c r="F528" i="25"/>
  <c r="G528" i="25"/>
  <c r="E529" i="25"/>
  <c r="F529" i="25"/>
  <c r="G529" i="25"/>
  <c r="G530" i="25"/>
  <c r="G531" i="25"/>
  <c r="G532" i="25"/>
  <c r="E534" i="25"/>
  <c r="G534" i="25"/>
  <c r="E535" i="25"/>
  <c r="G535" i="25"/>
  <c r="E536" i="25"/>
  <c r="G536" i="25"/>
  <c r="E537" i="25"/>
  <c r="G537" i="25"/>
  <c r="G538" i="25"/>
  <c r="G539" i="25"/>
  <c r="G540" i="25"/>
  <c r="G541" i="25"/>
  <c r="E542" i="25"/>
  <c r="G542" i="25"/>
  <c r="G543" i="25"/>
  <c r="G544" i="25"/>
  <c r="G545" i="25"/>
  <c r="E546" i="25"/>
  <c r="G546" i="25"/>
  <c r="E547" i="25"/>
  <c r="G547" i="25"/>
  <c r="G335" i="24"/>
  <c r="G336" i="24"/>
  <c r="E337" i="24"/>
  <c r="G337" i="24"/>
  <c r="E338" i="24"/>
  <c r="G338" i="24"/>
  <c r="G339" i="24"/>
  <c r="G340" i="24"/>
  <c r="G341" i="24"/>
  <c r="G342" i="24"/>
  <c r="E343" i="24"/>
  <c r="G343" i="24"/>
  <c r="E344" i="24"/>
  <c r="G344" i="24"/>
  <c r="G345" i="24"/>
  <c r="E346" i="24"/>
  <c r="G346" i="24"/>
  <c r="E347" i="24"/>
  <c r="F347" i="24"/>
  <c r="G347" i="24"/>
  <c r="G348" i="24"/>
  <c r="G349" i="24"/>
  <c r="E351" i="24"/>
  <c r="G351" i="24"/>
  <c r="E352" i="24"/>
  <c r="G352" i="24"/>
  <c r="G353" i="24"/>
  <c r="G354" i="24"/>
  <c r="E355" i="24"/>
  <c r="G355" i="24"/>
  <c r="G356" i="24"/>
  <c r="G357" i="24"/>
  <c r="G358" i="24"/>
  <c r="E359" i="24"/>
  <c r="G359" i="24"/>
  <c r="E360" i="24"/>
  <c r="G360" i="24"/>
  <c r="E361" i="24"/>
  <c r="G361" i="24"/>
  <c r="G362" i="24"/>
  <c r="E363" i="24"/>
  <c r="G363" i="24"/>
  <c r="E364" i="24"/>
  <c r="G364" i="24"/>
  <c r="G365" i="24"/>
  <c r="G366" i="24"/>
  <c r="E367" i="24"/>
  <c r="G367" i="24"/>
  <c r="G368" i="24"/>
  <c r="G369" i="24"/>
  <c r="E370" i="24"/>
  <c r="G370" i="24"/>
  <c r="G372" i="24"/>
  <c r="G373" i="24"/>
  <c r="G374" i="24"/>
  <c r="G375" i="24"/>
  <c r="E376" i="24"/>
  <c r="G376" i="24"/>
  <c r="G377" i="24"/>
  <c r="G378" i="24"/>
  <c r="G379" i="24"/>
  <c r="E380" i="24"/>
  <c r="G380" i="24"/>
  <c r="E381" i="24"/>
  <c r="G381" i="24"/>
  <c r="E382" i="24"/>
  <c r="G382" i="24"/>
  <c r="G383" i="24"/>
  <c r="G384" i="24"/>
  <c r="G385" i="24"/>
  <c r="G386" i="24"/>
  <c r="G387" i="24"/>
  <c r="E389" i="24"/>
  <c r="G389" i="24"/>
  <c r="G390" i="24"/>
  <c r="E391" i="24"/>
  <c r="G391" i="24"/>
  <c r="G392" i="24"/>
  <c r="E393" i="24"/>
  <c r="G393" i="24"/>
  <c r="E394" i="24"/>
  <c r="G394" i="24"/>
  <c r="G395" i="24"/>
  <c r="E396" i="24"/>
  <c r="G396" i="24"/>
  <c r="E397" i="24"/>
  <c r="G397" i="24"/>
  <c r="G398" i="24"/>
  <c r="G399" i="24"/>
  <c r="E400" i="24"/>
  <c r="G400" i="24"/>
  <c r="E401" i="24"/>
  <c r="G401" i="24"/>
  <c r="E402" i="24"/>
  <c r="F402" i="24"/>
  <c r="G402" i="24"/>
  <c r="E406" i="24"/>
  <c r="G406" i="24"/>
  <c r="E407" i="24"/>
  <c r="G407" i="24"/>
  <c r="E408" i="24"/>
  <c r="G408" i="24"/>
  <c r="E409" i="24"/>
  <c r="G409" i="24"/>
  <c r="E410" i="24"/>
  <c r="G410" i="24"/>
  <c r="E412" i="24"/>
  <c r="G412" i="24"/>
  <c r="E413" i="24"/>
  <c r="G413" i="24"/>
  <c r="G414" i="24"/>
  <c r="E415" i="24"/>
  <c r="G415" i="24"/>
  <c r="G416" i="24"/>
  <c r="G417" i="24"/>
  <c r="E418" i="24"/>
  <c r="G418" i="24"/>
  <c r="E421" i="24"/>
  <c r="G421" i="24"/>
  <c r="E425" i="24"/>
  <c r="G425" i="24"/>
  <c r="E426" i="24"/>
  <c r="G426" i="24"/>
  <c r="E427" i="24"/>
  <c r="G427" i="24"/>
  <c r="G428" i="24"/>
  <c r="E429" i="24"/>
  <c r="G429" i="24"/>
  <c r="E430" i="24"/>
  <c r="G430" i="24"/>
  <c r="E431" i="24"/>
  <c r="G431" i="24"/>
  <c r="E432" i="24"/>
  <c r="G432" i="24"/>
  <c r="G433" i="24"/>
  <c r="E434" i="24"/>
  <c r="G434" i="24"/>
  <c r="E435" i="24"/>
  <c r="G435" i="24"/>
  <c r="E436" i="24"/>
  <c r="G436" i="24"/>
  <c r="G437" i="24"/>
  <c r="E438" i="24"/>
  <c r="G438" i="24"/>
  <c r="E439" i="24"/>
  <c r="G439" i="24"/>
  <c r="E440" i="24"/>
  <c r="G440" i="24"/>
  <c r="G441" i="24"/>
  <c r="E442" i="24"/>
  <c r="G442" i="24"/>
  <c r="G443" i="24"/>
  <c r="E444" i="24"/>
  <c r="G444" i="24"/>
  <c r="E445" i="24"/>
  <c r="G445" i="24"/>
  <c r="E446" i="24"/>
  <c r="G446" i="24"/>
  <c r="G447" i="24"/>
  <c r="G448" i="24"/>
  <c r="E449" i="24"/>
  <c r="G449" i="24"/>
  <c r="G450" i="24"/>
  <c r="G451" i="24"/>
  <c r="E452" i="24"/>
  <c r="G452" i="24"/>
  <c r="E453" i="24"/>
  <c r="G453" i="24"/>
  <c r="E454" i="24"/>
  <c r="G454" i="24"/>
  <c r="G455" i="24"/>
  <c r="G456" i="24"/>
  <c r="G457" i="24"/>
  <c r="G458" i="24"/>
  <c r="G459" i="24"/>
  <c r="E460" i="24"/>
  <c r="G460" i="24"/>
  <c r="E461" i="24"/>
  <c r="G461" i="24"/>
  <c r="G462" i="24"/>
  <c r="E463" i="24"/>
  <c r="G463" i="24"/>
  <c r="E464" i="24"/>
  <c r="G464" i="24"/>
  <c r="E465" i="24"/>
  <c r="G465" i="24"/>
  <c r="E466" i="24"/>
  <c r="G466" i="24"/>
  <c r="E467" i="24"/>
  <c r="G467" i="24"/>
  <c r="E468" i="24"/>
  <c r="G468" i="24"/>
  <c r="E469" i="24"/>
  <c r="G469" i="24"/>
  <c r="G470" i="24"/>
  <c r="E471" i="24"/>
  <c r="G471" i="24"/>
  <c r="G472" i="24"/>
  <c r="E473" i="24"/>
  <c r="G473" i="24"/>
  <c r="E474" i="24"/>
  <c r="F474" i="24"/>
  <c r="G474" i="24"/>
  <c r="E475" i="24"/>
  <c r="G475" i="24"/>
  <c r="E476" i="24"/>
  <c r="G476" i="24"/>
  <c r="E477" i="24"/>
  <c r="F477" i="24"/>
  <c r="G477" i="24"/>
  <c r="E478" i="24"/>
  <c r="G478" i="24"/>
  <c r="E479" i="24"/>
  <c r="G479" i="24"/>
  <c r="E480" i="24"/>
  <c r="G480" i="24"/>
  <c r="E481" i="24"/>
  <c r="G481" i="24"/>
  <c r="G482" i="24"/>
  <c r="G483" i="24"/>
  <c r="E484" i="24"/>
  <c r="G484" i="24"/>
  <c r="E485" i="24"/>
  <c r="F485" i="24"/>
  <c r="G485" i="24"/>
  <c r="E486" i="24"/>
  <c r="G486" i="24"/>
  <c r="G487" i="24"/>
  <c r="G488" i="24"/>
  <c r="E489" i="24"/>
  <c r="G489" i="24"/>
  <c r="E490" i="24"/>
  <c r="F490" i="24"/>
  <c r="G490" i="24"/>
  <c r="G491" i="24"/>
  <c r="E492" i="24"/>
  <c r="G492" i="24"/>
  <c r="E493" i="24"/>
  <c r="G493" i="24"/>
  <c r="E494" i="24"/>
  <c r="G494" i="24"/>
  <c r="E495" i="24"/>
  <c r="G495" i="24"/>
  <c r="E496" i="24"/>
  <c r="G496" i="24"/>
  <c r="E497" i="24"/>
  <c r="F497" i="24"/>
  <c r="G497" i="24"/>
  <c r="E498" i="24"/>
  <c r="G498" i="24"/>
  <c r="E499" i="24"/>
  <c r="F499" i="24"/>
  <c r="G499" i="24"/>
  <c r="E500" i="24"/>
  <c r="G500" i="24"/>
  <c r="G501" i="24"/>
  <c r="E502" i="24"/>
  <c r="G502" i="24"/>
  <c r="E503" i="24"/>
  <c r="G503" i="24"/>
  <c r="E504" i="24"/>
  <c r="G504" i="24"/>
  <c r="E505" i="24"/>
  <c r="G505" i="24"/>
  <c r="G507" i="24"/>
  <c r="G508" i="24"/>
  <c r="E509" i="24"/>
  <c r="G509" i="24"/>
  <c r="G510" i="24"/>
  <c r="E511" i="24"/>
  <c r="G511" i="24"/>
  <c r="E512" i="24"/>
  <c r="G512" i="24"/>
  <c r="E513" i="24"/>
  <c r="G513" i="24"/>
  <c r="G514" i="24"/>
  <c r="G515" i="24"/>
  <c r="E516" i="24"/>
  <c r="G516" i="24"/>
  <c r="E517" i="24"/>
  <c r="G517" i="24"/>
  <c r="E518" i="24"/>
  <c r="G518" i="24"/>
  <c r="E519" i="24"/>
  <c r="F519" i="24"/>
  <c r="G519" i="24"/>
  <c r="E520" i="24"/>
  <c r="G520" i="24"/>
  <c r="E521" i="24"/>
  <c r="G521" i="24"/>
  <c r="E522" i="24"/>
  <c r="G522" i="24"/>
  <c r="E523" i="24"/>
  <c r="G523" i="24"/>
  <c r="E524" i="24"/>
  <c r="G524" i="24"/>
  <c r="G525" i="24"/>
  <c r="E526" i="24"/>
  <c r="G526" i="24"/>
  <c r="E527" i="24"/>
  <c r="G527" i="24"/>
  <c r="E528" i="24"/>
  <c r="F528" i="24"/>
  <c r="G528" i="24"/>
  <c r="E529" i="24"/>
  <c r="F529" i="24"/>
  <c r="G529" i="24"/>
  <c r="G530" i="24"/>
  <c r="G531" i="24"/>
  <c r="G532" i="24"/>
  <c r="E534" i="24"/>
  <c r="G534" i="24"/>
  <c r="E535" i="24"/>
  <c r="G535" i="24"/>
  <c r="E536" i="24"/>
  <c r="G536" i="24"/>
  <c r="E537" i="24"/>
  <c r="G537" i="24"/>
  <c r="E538" i="24"/>
  <c r="G538" i="24"/>
  <c r="G539" i="24"/>
  <c r="E540" i="24"/>
  <c r="G540" i="24"/>
  <c r="E541" i="24"/>
  <c r="G541" i="24"/>
  <c r="E542" i="24"/>
  <c r="G542" i="24"/>
  <c r="E543" i="24"/>
  <c r="G543" i="24"/>
  <c r="E544" i="24"/>
  <c r="G544" i="24"/>
  <c r="E545" i="24"/>
  <c r="G545" i="24"/>
  <c r="E546" i="24"/>
  <c r="G546" i="24"/>
  <c r="E547" i="24"/>
  <c r="G547" i="24"/>
  <c r="G335" i="23"/>
  <c r="G336" i="23"/>
  <c r="E337" i="23"/>
  <c r="G337" i="23"/>
  <c r="E338" i="23"/>
  <c r="G338" i="23"/>
  <c r="G339" i="23"/>
  <c r="G340" i="23"/>
  <c r="G341" i="23"/>
  <c r="G342" i="23"/>
  <c r="G343" i="23"/>
  <c r="E344" i="23"/>
  <c r="G344" i="23"/>
  <c r="G345" i="23"/>
  <c r="G346" i="23"/>
  <c r="E347" i="23"/>
  <c r="F347" i="23"/>
  <c r="G347" i="23"/>
  <c r="G348" i="23"/>
  <c r="G349" i="23"/>
  <c r="E351" i="23"/>
  <c r="G351" i="23"/>
  <c r="E352" i="23"/>
  <c r="G352" i="23"/>
  <c r="G353" i="23"/>
  <c r="E354" i="23"/>
  <c r="G354" i="23"/>
  <c r="E355" i="23"/>
  <c r="G355" i="23"/>
  <c r="G356" i="23"/>
  <c r="G357" i="23"/>
  <c r="G358" i="23"/>
  <c r="E359" i="23"/>
  <c r="G359" i="23"/>
  <c r="G360" i="23"/>
  <c r="E361" i="23"/>
  <c r="G361" i="23"/>
  <c r="G362" i="23"/>
  <c r="G363" i="23"/>
  <c r="G364" i="23"/>
  <c r="G365" i="23"/>
  <c r="G366" i="23"/>
  <c r="E367" i="23"/>
  <c r="G367" i="23"/>
  <c r="G368" i="23"/>
  <c r="G369" i="23"/>
  <c r="E370" i="23"/>
  <c r="G370" i="23"/>
  <c r="G372" i="23"/>
  <c r="G373" i="23"/>
  <c r="G374" i="23"/>
  <c r="G375" i="23"/>
  <c r="E376" i="23"/>
  <c r="G376" i="23"/>
  <c r="E377" i="23"/>
  <c r="G377" i="23"/>
  <c r="E378" i="23"/>
  <c r="G378" i="23"/>
  <c r="G379" i="23"/>
  <c r="G380" i="23"/>
  <c r="E381" i="23"/>
  <c r="G381" i="23"/>
  <c r="E382" i="23"/>
  <c r="G382" i="23"/>
  <c r="G383" i="23"/>
  <c r="G384" i="23"/>
  <c r="G385" i="23"/>
  <c r="G386" i="23"/>
  <c r="G387" i="23"/>
  <c r="E389" i="23"/>
  <c r="G389" i="23"/>
  <c r="G390" i="23"/>
  <c r="E391" i="23"/>
  <c r="G391" i="23"/>
  <c r="G392" i="23"/>
  <c r="E393" i="23"/>
  <c r="G393" i="23"/>
  <c r="E394" i="23"/>
  <c r="G394" i="23"/>
  <c r="G395" i="23"/>
  <c r="E396" i="23"/>
  <c r="G396" i="23"/>
  <c r="E397" i="23"/>
  <c r="G397" i="23"/>
  <c r="G398" i="23"/>
  <c r="G399" i="23"/>
  <c r="E400" i="23"/>
  <c r="G400" i="23"/>
  <c r="G401" i="23"/>
  <c r="E402" i="23"/>
  <c r="F402" i="23"/>
  <c r="G402" i="23"/>
  <c r="G406" i="23"/>
  <c r="G407" i="23"/>
  <c r="E408" i="23"/>
  <c r="G408" i="23"/>
  <c r="G409" i="23"/>
  <c r="E410" i="23"/>
  <c r="G410" i="23"/>
  <c r="G412" i="23"/>
  <c r="G413" i="23"/>
  <c r="G414" i="23"/>
  <c r="G415" i="23"/>
  <c r="E416" i="23"/>
  <c r="G416" i="23"/>
  <c r="G417" i="23"/>
  <c r="E418" i="23"/>
  <c r="G418" i="23"/>
  <c r="E421" i="23"/>
  <c r="G421" i="23"/>
  <c r="G425" i="23"/>
  <c r="E426" i="23"/>
  <c r="G426" i="23"/>
  <c r="G427" i="23"/>
  <c r="G428" i="23"/>
  <c r="G429" i="23"/>
  <c r="G430" i="23"/>
  <c r="E431" i="23"/>
  <c r="G431" i="23"/>
  <c r="E432" i="23"/>
  <c r="G432" i="23"/>
  <c r="E433" i="23"/>
  <c r="G433" i="23"/>
  <c r="E434" i="23"/>
  <c r="G434" i="23"/>
  <c r="G435" i="23"/>
  <c r="G436" i="23"/>
  <c r="G437" i="23"/>
  <c r="G438" i="23"/>
  <c r="G439" i="23"/>
  <c r="G440" i="23"/>
  <c r="G441" i="23"/>
  <c r="G442" i="23"/>
  <c r="G443" i="23"/>
  <c r="E444" i="23"/>
  <c r="G444" i="23"/>
  <c r="E445" i="23"/>
  <c r="G445" i="23"/>
  <c r="E446" i="23"/>
  <c r="G446" i="23"/>
  <c r="E447" i="23"/>
  <c r="G447" i="23"/>
  <c r="E448" i="23"/>
  <c r="G448" i="23"/>
  <c r="E449" i="23"/>
  <c r="G449" i="23"/>
  <c r="E450" i="23"/>
  <c r="G450" i="23"/>
  <c r="G451" i="23"/>
  <c r="E452" i="23"/>
  <c r="G452" i="23"/>
  <c r="G453" i="23"/>
  <c r="E454" i="23"/>
  <c r="G454" i="23"/>
  <c r="G455" i="23"/>
  <c r="G456" i="23"/>
  <c r="G457" i="23"/>
  <c r="G458" i="23"/>
  <c r="G459" i="23"/>
  <c r="E460" i="23"/>
  <c r="G460" i="23"/>
  <c r="G461" i="23"/>
  <c r="E462" i="23"/>
  <c r="G462" i="23"/>
  <c r="G463" i="23"/>
  <c r="E464" i="23"/>
  <c r="G464" i="23"/>
  <c r="E465" i="23"/>
  <c r="G465" i="23"/>
  <c r="E466" i="23"/>
  <c r="G466" i="23"/>
  <c r="G467" i="23"/>
  <c r="G468" i="23"/>
  <c r="E469" i="23"/>
  <c r="G469" i="23"/>
  <c r="E470" i="23"/>
  <c r="G470" i="23"/>
  <c r="E471" i="23"/>
  <c r="G471" i="23"/>
  <c r="G472" i="23"/>
  <c r="E473" i="23"/>
  <c r="G473" i="23"/>
  <c r="E474" i="23"/>
  <c r="F474" i="23"/>
  <c r="G474" i="23"/>
  <c r="E475" i="23"/>
  <c r="G475" i="23"/>
  <c r="E476" i="23"/>
  <c r="G476" i="23"/>
  <c r="E477" i="23"/>
  <c r="F477" i="23"/>
  <c r="G477" i="23"/>
  <c r="E478" i="23"/>
  <c r="G478" i="23"/>
  <c r="E479" i="23"/>
  <c r="G479" i="23"/>
  <c r="E480" i="23"/>
  <c r="G480" i="23"/>
  <c r="E481" i="23"/>
  <c r="G481" i="23"/>
  <c r="G482" i="23"/>
  <c r="G483" i="23"/>
  <c r="E484" i="23"/>
  <c r="G484" i="23"/>
  <c r="E485" i="23"/>
  <c r="F485" i="23"/>
  <c r="G485" i="23"/>
  <c r="E486" i="23"/>
  <c r="G486" i="23"/>
  <c r="G487" i="23"/>
  <c r="G488" i="23"/>
  <c r="E489" i="23"/>
  <c r="G489" i="23"/>
  <c r="E490" i="23"/>
  <c r="F490" i="23"/>
  <c r="G490" i="23"/>
  <c r="E491" i="23"/>
  <c r="G491" i="23"/>
  <c r="E492" i="23"/>
  <c r="G492" i="23"/>
  <c r="E493" i="23"/>
  <c r="G493" i="23"/>
  <c r="E494" i="23"/>
  <c r="G494" i="23"/>
  <c r="E495" i="23"/>
  <c r="G495" i="23"/>
  <c r="E496" i="23"/>
  <c r="G496" i="23"/>
  <c r="E497" i="23"/>
  <c r="F497" i="23"/>
  <c r="G497" i="23"/>
  <c r="E498" i="23"/>
  <c r="G498" i="23"/>
  <c r="E499" i="23"/>
  <c r="F499" i="23"/>
  <c r="G499" i="23"/>
  <c r="E500" i="23"/>
  <c r="G500" i="23"/>
  <c r="G501" i="23"/>
  <c r="E502" i="23"/>
  <c r="G502" i="23"/>
  <c r="E503" i="23"/>
  <c r="G503" i="23"/>
  <c r="G504" i="23"/>
  <c r="E505" i="23"/>
  <c r="G505" i="23"/>
  <c r="G507" i="23"/>
  <c r="E508" i="23"/>
  <c r="G508" i="23"/>
  <c r="E509" i="23"/>
  <c r="G509" i="23"/>
  <c r="G510" i="23"/>
  <c r="G511" i="23"/>
  <c r="G512" i="23"/>
  <c r="E513" i="23"/>
  <c r="G513" i="23"/>
  <c r="G514" i="23"/>
  <c r="E515" i="23"/>
  <c r="G515" i="23"/>
  <c r="E516" i="23"/>
  <c r="G516" i="23"/>
  <c r="E517" i="23"/>
  <c r="G517" i="23"/>
  <c r="E518" i="23"/>
  <c r="G518" i="23"/>
  <c r="E519" i="23"/>
  <c r="F519" i="23"/>
  <c r="G519" i="23"/>
  <c r="G520" i="23"/>
  <c r="G521" i="23"/>
  <c r="G522" i="23"/>
  <c r="E523" i="23"/>
  <c r="G523" i="23"/>
  <c r="E524" i="23"/>
  <c r="G524" i="23"/>
  <c r="G525" i="23"/>
  <c r="E526" i="23"/>
  <c r="G526" i="23"/>
  <c r="G527" i="23"/>
  <c r="E528" i="23"/>
  <c r="F528" i="23"/>
  <c r="G528" i="23"/>
  <c r="E529" i="23"/>
  <c r="F529" i="23"/>
  <c r="G529" i="23"/>
  <c r="G530" i="23"/>
  <c r="G531" i="23"/>
  <c r="G532" i="23"/>
  <c r="E534" i="23"/>
  <c r="G534" i="23"/>
  <c r="E535" i="23"/>
  <c r="G535" i="23"/>
  <c r="E536" i="23"/>
  <c r="G536" i="23"/>
  <c r="E537" i="23"/>
  <c r="G537" i="23"/>
  <c r="E538" i="23"/>
  <c r="G538" i="23"/>
  <c r="G539" i="23"/>
  <c r="G540" i="23"/>
  <c r="G541" i="23"/>
  <c r="E542" i="23"/>
  <c r="G542" i="23"/>
  <c r="G543" i="23"/>
  <c r="E544" i="23"/>
  <c r="G544" i="23"/>
  <c r="E545" i="23"/>
  <c r="G545" i="23"/>
  <c r="E546" i="23"/>
  <c r="G546" i="23"/>
  <c r="E547" i="23"/>
  <c r="G547" i="23"/>
  <c r="G335" i="22"/>
  <c r="G336" i="22"/>
  <c r="E337" i="22"/>
  <c r="G337" i="22"/>
  <c r="E338" i="22"/>
  <c r="G338" i="22"/>
  <c r="G339" i="22"/>
  <c r="G340" i="22"/>
  <c r="G341" i="22"/>
  <c r="G342" i="22"/>
  <c r="G343" i="22"/>
  <c r="E344" i="22"/>
  <c r="G344" i="22"/>
  <c r="G345" i="22"/>
  <c r="G346" i="22"/>
  <c r="E347" i="22"/>
  <c r="F347" i="22"/>
  <c r="G347" i="22"/>
  <c r="G348" i="22"/>
  <c r="G349" i="22"/>
  <c r="E351" i="22"/>
  <c r="G351" i="22"/>
  <c r="G352" i="22"/>
  <c r="G353" i="22"/>
  <c r="G354" i="22"/>
  <c r="E355" i="22"/>
  <c r="G355" i="22"/>
  <c r="G356" i="22"/>
  <c r="G357" i="22"/>
  <c r="G358" i="22"/>
  <c r="E359" i="22"/>
  <c r="G359" i="22"/>
  <c r="G360" i="22"/>
  <c r="E361" i="22"/>
  <c r="G361" i="22"/>
  <c r="G362" i="22"/>
  <c r="E363" i="22"/>
  <c r="G363" i="22"/>
  <c r="E364" i="22"/>
  <c r="G364" i="22"/>
  <c r="G365" i="22"/>
  <c r="G366" i="22"/>
  <c r="E367" i="22"/>
  <c r="G367" i="22"/>
  <c r="E368" i="22"/>
  <c r="G368" i="22"/>
  <c r="G369" i="22"/>
  <c r="E370" i="22"/>
  <c r="G370" i="22"/>
  <c r="G372" i="22"/>
  <c r="G373" i="22"/>
  <c r="G374" i="22"/>
  <c r="G375" i="22"/>
  <c r="E376" i="22"/>
  <c r="G376" i="22"/>
  <c r="G377" i="22"/>
  <c r="E378" i="22"/>
  <c r="G378" i="22"/>
  <c r="G379" i="22"/>
  <c r="E380" i="22"/>
  <c r="G380" i="22"/>
  <c r="E381" i="22"/>
  <c r="G381" i="22"/>
  <c r="E382" i="22"/>
  <c r="G382" i="22"/>
  <c r="G383" i="22"/>
  <c r="G384" i="22"/>
  <c r="G385" i="22"/>
  <c r="G386" i="22"/>
  <c r="G387" i="22"/>
  <c r="E389" i="22"/>
  <c r="G389" i="22"/>
  <c r="E390" i="22"/>
  <c r="G390" i="22"/>
  <c r="G391" i="22"/>
  <c r="E392" i="22"/>
  <c r="G392" i="22"/>
  <c r="E393" i="22"/>
  <c r="G393" i="22"/>
  <c r="E394" i="22"/>
  <c r="G394" i="22"/>
  <c r="G395" i="22"/>
  <c r="E396" i="22"/>
  <c r="G396" i="22"/>
  <c r="G397" i="22"/>
  <c r="G398" i="22"/>
  <c r="G399" i="22"/>
  <c r="G400" i="22"/>
  <c r="G401" i="22"/>
  <c r="E402" i="22"/>
  <c r="F402" i="22"/>
  <c r="G402" i="22"/>
  <c r="E406" i="22"/>
  <c r="G406" i="22"/>
  <c r="E407" i="22"/>
  <c r="G407" i="22"/>
  <c r="E408" i="22"/>
  <c r="G408" i="22"/>
  <c r="G409" i="22"/>
  <c r="E410" i="22"/>
  <c r="G410" i="22"/>
  <c r="G412" i="22"/>
  <c r="E413" i="22"/>
  <c r="G413" i="22"/>
  <c r="G414" i="22"/>
  <c r="E415" i="22"/>
  <c r="G415" i="22"/>
  <c r="G416" i="22"/>
  <c r="G417" i="22"/>
  <c r="E418" i="22"/>
  <c r="G418" i="22"/>
  <c r="E421" i="22"/>
  <c r="G421" i="22"/>
  <c r="G425" i="22"/>
  <c r="G426" i="22"/>
  <c r="G427" i="22"/>
  <c r="G428" i="22"/>
  <c r="G429" i="22"/>
  <c r="G430" i="22"/>
  <c r="G431" i="22"/>
  <c r="G432" i="22"/>
  <c r="E433" i="22"/>
  <c r="G433" i="22"/>
  <c r="H433" i="22" s="1"/>
  <c r="E434" i="22"/>
  <c r="G434" i="22"/>
  <c r="G435" i="22"/>
  <c r="E436" i="22"/>
  <c r="G436" i="22"/>
  <c r="G437" i="22"/>
  <c r="G438" i="22"/>
  <c r="G439" i="22"/>
  <c r="E440" i="22"/>
  <c r="G440" i="22"/>
  <c r="G441" i="22"/>
  <c r="G442" i="22"/>
  <c r="G443" i="22"/>
  <c r="E444" i="22"/>
  <c r="G444" i="22"/>
  <c r="G445" i="22"/>
  <c r="E446" i="22"/>
  <c r="G446" i="22"/>
  <c r="E447" i="22"/>
  <c r="G447" i="22"/>
  <c r="G448" i="22"/>
  <c r="E449" i="22"/>
  <c r="G449" i="22"/>
  <c r="E450" i="22"/>
  <c r="G450" i="22"/>
  <c r="G451" i="22"/>
  <c r="E452" i="22"/>
  <c r="G452" i="22"/>
  <c r="H452" i="22" s="1"/>
  <c r="G453" i="22"/>
  <c r="E454" i="22"/>
  <c r="G454" i="22"/>
  <c r="G455" i="22"/>
  <c r="G456" i="22"/>
  <c r="G457" i="22"/>
  <c r="G458" i="22"/>
  <c r="E459" i="22"/>
  <c r="G459" i="22"/>
  <c r="E460" i="22"/>
  <c r="G460" i="22"/>
  <c r="G461" i="22"/>
  <c r="G462" i="22"/>
  <c r="E463" i="22"/>
  <c r="G463" i="22"/>
  <c r="E464" i="22"/>
  <c r="G464" i="22"/>
  <c r="E465" i="22"/>
  <c r="G465" i="22"/>
  <c r="G466" i="22"/>
  <c r="G467" i="22"/>
  <c r="E468" i="22"/>
  <c r="G468" i="22"/>
  <c r="E469" i="22"/>
  <c r="G469" i="22"/>
  <c r="G470" i="22"/>
  <c r="E471" i="22"/>
  <c r="G471" i="22"/>
  <c r="H471" i="22" s="1"/>
  <c r="G472" i="22"/>
  <c r="E473" i="22"/>
  <c r="G473" i="22"/>
  <c r="E474" i="22"/>
  <c r="F474" i="22"/>
  <c r="G474" i="22"/>
  <c r="E475" i="22"/>
  <c r="G475" i="22"/>
  <c r="G476" i="22"/>
  <c r="E477" i="22"/>
  <c r="F477" i="22"/>
  <c r="G477" i="22"/>
  <c r="G478" i="22"/>
  <c r="E479" i="22"/>
  <c r="G479" i="22"/>
  <c r="E480" i="22"/>
  <c r="G480" i="22"/>
  <c r="E481" i="22"/>
  <c r="G481" i="22"/>
  <c r="G482" i="22"/>
  <c r="G483" i="22"/>
  <c r="E484" i="22"/>
  <c r="G484" i="22"/>
  <c r="E485" i="22"/>
  <c r="F485" i="22"/>
  <c r="G485" i="22"/>
  <c r="E486" i="22"/>
  <c r="G486" i="22"/>
  <c r="G487" i="22"/>
  <c r="E488" i="22"/>
  <c r="G488" i="22"/>
  <c r="E489" i="22"/>
  <c r="G489" i="22"/>
  <c r="E490" i="22"/>
  <c r="F490" i="22"/>
  <c r="G490" i="22"/>
  <c r="E491" i="22"/>
  <c r="G491" i="22"/>
  <c r="E492" i="22"/>
  <c r="G492" i="22"/>
  <c r="E493" i="22"/>
  <c r="G493" i="22"/>
  <c r="G494" i="22"/>
  <c r="E495" i="22"/>
  <c r="G495" i="22"/>
  <c r="H495" i="22" s="1"/>
  <c r="G496" i="22"/>
  <c r="E497" i="22"/>
  <c r="F497" i="22"/>
  <c r="G497" i="22"/>
  <c r="E498" i="22"/>
  <c r="G498" i="22"/>
  <c r="E499" i="22"/>
  <c r="F499" i="22"/>
  <c r="G499" i="22"/>
  <c r="E500" i="22"/>
  <c r="G500" i="22"/>
  <c r="E501" i="22"/>
  <c r="G501" i="22"/>
  <c r="E502" i="22"/>
  <c r="G502" i="22"/>
  <c r="E503" i="22"/>
  <c r="G503" i="22"/>
  <c r="E504" i="22"/>
  <c r="G504" i="22"/>
  <c r="E505" i="22"/>
  <c r="G505" i="22"/>
  <c r="G507" i="22"/>
  <c r="G508" i="22"/>
  <c r="E509" i="22"/>
  <c r="G509" i="22"/>
  <c r="G510" i="22"/>
  <c r="G511" i="22"/>
  <c r="E512" i="22"/>
  <c r="G512" i="22"/>
  <c r="G513" i="22"/>
  <c r="G514" i="22"/>
  <c r="G515" i="22"/>
  <c r="E516" i="22"/>
  <c r="G516" i="22"/>
  <c r="E517" i="22"/>
  <c r="G517" i="22"/>
  <c r="E518" i="22"/>
  <c r="G518" i="22"/>
  <c r="E519" i="22"/>
  <c r="F519" i="22"/>
  <c r="G519" i="22"/>
  <c r="G520" i="22"/>
  <c r="G521" i="22"/>
  <c r="G522" i="22"/>
  <c r="E523" i="22"/>
  <c r="G523" i="22"/>
  <c r="E524" i="22"/>
  <c r="G524" i="22"/>
  <c r="G525" i="22"/>
  <c r="E526" i="22"/>
  <c r="G526" i="22"/>
  <c r="G527" i="22"/>
  <c r="E528" i="22"/>
  <c r="F528" i="22"/>
  <c r="G528" i="22"/>
  <c r="E529" i="22"/>
  <c r="F529" i="22"/>
  <c r="G529" i="22"/>
  <c r="G530" i="22"/>
  <c r="G531" i="22"/>
  <c r="G532" i="22"/>
  <c r="E534" i="22"/>
  <c r="G534" i="22"/>
  <c r="E535" i="22"/>
  <c r="G535" i="22"/>
  <c r="E536" i="22"/>
  <c r="G536" i="22"/>
  <c r="E537" i="22"/>
  <c r="G537" i="22"/>
  <c r="E538" i="22"/>
  <c r="G538" i="22"/>
  <c r="G539" i="22"/>
  <c r="E540" i="22"/>
  <c r="G540" i="22"/>
  <c r="G541" i="22"/>
  <c r="G542" i="22"/>
  <c r="G543" i="22"/>
  <c r="G544" i="22"/>
  <c r="G545" i="22"/>
  <c r="E546" i="22"/>
  <c r="G546" i="22"/>
  <c r="E547" i="22"/>
  <c r="G547" i="22"/>
  <c r="G335" i="21"/>
  <c r="G336" i="21"/>
  <c r="E337" i="21"/>
  <c r="G337" i="21"/>
  <c r="G338" i="21"/>
  <c r="G339" i="21"/>
  <c r="G340" i="21"/>
  <c r="G341" i="21"/>
  <c r="G342" i="21"/>
  <c r="G343" i="21"/>
  <c r="E344" i="21"/>
  <c r="G344" i="21"/>
  <c r="H344" i="21" s="1"/>
  <c r="G345" i="21"/>
  <c r="G346" i="21"/>
  <c r="E347" i="21"/>
  <c r="F347" i="21"/>
  <c r="G347" i="21"/>
  <c r="G348" i="21"/>
  <c r="G349" i="21"/>
  <c r="E351" i="21"/>
  <c r="G351" i="21"/>
  <c r="E352" i="21"/>
  <c r="G352" i="21"/>
  <c r="G353" i="21"/>
  <c r="G354" i="21"/>
  <c r="E355" i="21"/>
  <c r="G355" i="21"/>
  <c r="G356" i="21"/>
  <c r="G357" i="21"/>
  <c r="G358" i="21"/>
  <c r="E359" i="21"/>
  <c r="G359" i="21"/>
  <c r="G360" i="21"/>
  <c r="G361" i="21"/>
  <c r="G362" i="21"/>
  <c r="G363" i="21"/>
  <c r="G364" i="21"/>
  <c r="G365" i="21"/>
  <c r="G366" i="21"/>
  <c r="G367" i="21"/>
  <c r="G368" i="21"/>
  <c r="G369" i="21"/>
  <c r="G370" i="21"/>
  <c r="G372" i="21"/>
  <c r="G373" i="21"/>
  <c r="G374" i="21"/>
  <c r="G375" i="21"/>
  <c r="G376" i="21"/>
  <c r="G377" i="21"/>
  <c r="E378" i="21"/>
  <c r="G378" i="21"/>
  <c r="G379" i="21"/>
  <c r="G380" i="21"/>
  <c r="E381" i="21"/>
  <c r="G381" i="21"/>
  <c r="E382" i="21"/>
  <c r="G382" i="21"/>
  <c r="G383" i="21"/>
  <c r="G384" i="21"/>
  <c r="G385" i="21"/>
  <c r="G386" i="21"/>
  <c r="G387" i="21"/>
  <c r="E389" i="21"/>
  <c r="G389" i="21"/>
  <c r="E390" i="21"/>
  <c r="G390" i="21"/>
  <c r="E391" i="21"/>
  <c r="G391" i="21"/>
  <c r="G392" i="21"/>
  <c r="E393" i="21"/>
  <c r="G393" i="21"/>
  <c r="E394" i="21"/>
  <c r="G394" i="21"/>
  <c r="G395" i="21"/>
  <c r="E396" i="21"/>
  <c r="G396" i="21"/>
  <c r="E397" i="21"/>
  <c r="G397" i="21"/>
  <c r="G398" i="21"/>
  <c r="G399" i="21"/>
  <c r="E400" i="21"/>
  <c r="G400" i="21"/>
  <c r="G401" i="21"/>
  <c r="E402" i="21"/>
  <c r="F402" i="21"/>
  <c r="G402" i="21"/>
  <c r="G406" i="21"/>
  <c r="G407" i="21"/>
  <c r="G408" i="21"/>
  <c r="G409" i="21"/>
  <c r="E410" i="21"/>
  <c r="G410" i="21"/>
  <c r="H410" i="21" s="1"/>
  <c r="E412" i="21"/>
  <c r="G412" i="21"/>
  <c r="E413" i="21"/>
  <c r="G413" i="21"/>
  <c r="G414" i="21"/>
  <c r="G415" i="21"/>
  <c r="G416" i="21"/>
  <c r="G417" i="21"/>
  <c r="E418" i="21"/>
  <c r="G418" i="21"/>
  <c r="E421" i="21"/>
  <c r="G421" i="21"/>
  <c r="H421" i="21" s="1"/>
  <c r="E425" i="21"/>
  <c r="G425" i="21"/>
  <c r="E426" i="21"/>
  <c r="G426" i="21"/>
  <c r="G427" i="21"/>
  <c r="G428" i="21"/>
  <c r="G429" i="21"/>
  <c r="G430" i="21"/>
  <c r="E431" i="21"/>
  <c r="G431" i="21"/>
  <c r="G432" i="21"/>
  <c r="E433" i="21"/>
  <c r="G433" i="21"/>
  <c r="E434" i="21"/>
  <c r="G434" i="21"/>
  <c r="E435" i="21"/>
  <c r="G435" i="21"/>
  <c r="E436" i="21"/>
  <c r="G436" i="21"/>
  <c r="G437" i="21"/>
  <c r="G438" i="21"/>
  <c r="G439" i="21"/>
  <c r="G440" i="21"/>
  <c r="G441" i="21"/>
  <c r="G442" i="21"/>
  <c r="G443" i="21"/>
  <c r="G444" i="21"/>
  <c r="E445" i="21"/>
  <c r="G445" i="21"/>
  <c r="E446" i="21"/>
  <c r="G446" i="21"/>
  <c r="G447" i="21"/>
  <c r="E448" i="21"/>
  <c r="G448" i="21"/>
  <c r="E449" i="21"/>
  <c r="G449" i="21"/>
  <c r="E450" i="21"/>
  <c r="G450" i="21"/>
  <c r="G451" i="21"/>
  <c r="E452" i="21"/>
  <c r="G452" i="21"/>
  <c r="G453" i="21"/>
  <c r="E454" i="21"/>
  <c r="G454" i="21"/>
  <c r="G455" i="21"/>
  <c r="G456" i="21"/>
  <c r="G457" i="21"/>
  <c r="G458" i="21"/>
  <c r="G459" i="21"/>
  <c r="E460" i="21"/>
  <c r="G460" i="21"/>
  <c r="G461" i="21"/>
  <c r="G462" i="21"/>
  <c r="E463" i="21"/>
  <c r="G463" i="21"/>
  <c r="E464" i="21"/>
  <c r="G464" i="21"/>
  <c r="E465" i="21"/>
  <c r="G465" i="21"/>
  <c r="G466" i="21"/>
  <c r="G467" i="21"/>
  <c r="E468" i="21"/>
  <c r="G468" i="21"/>
  <c r="E469" i="21"/>
  <c r="G469" i="21"/>
  <c r="E470" i="21"/>
  <c r="G470" i="21"/>
  <c r="E471" i="21"/>
  <c r="G471" i="21"/>
  <c r="G472" i="21"/>
  <c r="E473" i="21"/>
  <c r="G473" i="21"/>
  <c r="E474" i="21"/>
  <c r="F474" i="21"/>
  <c r="G474" i="21"/>
  <c r="E475" i="21"/>
  <c r="G475" i="21"/>
  <c r="E476" i="21"/>
  <c r="G476" i="21"/>
  <c r="E477" i="21"/>
  <c r="F477" i="21"/>
  <c r="G477" i="21"/>
  <c r="E478" i="21"/>
  <c r="G478" i="21"/>
  <c r="E479" i="21"/>
  <c r="G479" i="21"/>
  <c r="E480" i="21"/>
  <c r="G480" i="21"/>
  <c r="E481" i="21"/>
  <c r="G481" i="21"/>
  <c r="G482" i="21"/>
  <c r="G483" i="21"/>
  <c r="E484" i="21"/>
  <c r="G484" i="21"/>
  <c r="E485" i="21"/>
  <c r="G485" i="21"/>
  <c r="E486" i="21"/>
  <c r="G486" i="21"/>
  <c r="G487" i="21"/>
  <c r="G488" i="21"/>
  <c r="E489" i="21"/>
  <c r="G489" i="21"/>
  <c r="E490" i="21"/>
  <c r="F490" i="21"/>
  <c r="G490" i="21"/>
  <c r="E491" i="21"/>
  <c r="G491" i="21"/>
  <c r="E492" i="21"/>
  <c r="G492" i="21"/>
  <c r="E493" i="21"/>
  <c r="G493" i="21"/>
  <c r="E494" i="21"/>
  <c r="G494" i="21"/>
  <c r="G495" i="21"/>
  <c r="G496" i="21"/>
  <c r="E497" i="21"/>
  <c r="F497" i="21"/>
  <c r="G497" i="21"/>
  <c r="E498" i="21"/>
  <c r="G498" i="21"/>
  <c r="E499" i="21"/>
  <c r="F499" i="21"/>
  <c r="G499" i="21"/>
  <c r="E500" i="21"/>
  <c r="G500" i="21"/>
  <c r="G501" i="21"/>
  <c r="E502" i="21"/>
  <c r="G502" i="21"/>
  <c r="E503" i="21"/>
  <c r="G503" i="21"/>
  <c r="G504" i="21"/>
  <c r="E505" i="21"/>
  <c r="G505" i="21"/>
  <c r="G507" i="21"/>
  <c r="E508" i="21"/>
  <c r="G508" i="21"/>
  <c r="E509" i="21"/>
  <c r="G509" i="21"/>
  <c r="G510" i="21"/>
  <c r="G511" i="21"/>
  <c r="E512" i="21"/>
  <c r="G512" i="21"/>
  <c r="G513" i="21"/>
  <c r="G514" i="21"/>
  <c r="G515" i="21"/>
  <c r="E516" i="21"/>
  <c r="G516" i="21"/>
  <c r="E517" i="21"/>
  <c r="G517" i="21"/>
  <c r="E518" i="21"/>
  <c r="G518" i="21"/>
  <c r="E519" i="21"/>
  <c r="F519" i="21"/>
  <c r="G519" i="21"/>
  <c r="G520" i="21"/>
  <c r="E521" i="21"/>
  <c r="G521" i="21"/>
  <c r="G522" i="21"/>
  <c r="G523" i="21"/>
  <c r="E524" i="21"/>
  <c r="G524" i="21"/>
  <c r="G525" i="21"/>
  <c r="G526" i="21"/>
  <c r="G527" i="21"/>
  <c r="E528" i="21"/>
  <c r="F528" i="21"/>
  <c r="G528" i="21"/>
  <c r="E529" i="21"/>
  <c r="F529" i="21"/>
  <c r="G529" i="21"/>
  <c r="G530" i="21"/>
  <c r="G531" i="21"/>
  <c r="G532" i="21"/>
  <c r="E534" i="21"/>
  <c r="G534" i="21"/>
  <c r="E535" i="21"/>
  <c r="G535" i="21"/>
  <c r="E536" i="21"/>
  <c r="G536" i="21"/>
  <c r="E537" i="21"/>
  <c r="G537" i="21"/>
  <c r="E538" i="21"/>
  <c r="G538" i="21"/>
  <c r="G539" i="21"/>
  <c r="G540" i="21"/>
  <c r="G541" i="21"/>
  <c r="E542" i="21"/>
  <c r="G542" i="21"/>
  <c r="E543" i="21"/>
  <c r="G543" i="21"/>
  <c r="E544" i="21"/>
  <c r="G544" i="21"/>
  <c r="E545" i="21"/>
  <c r="G545" i="21"/>
  <c r="E546" i="21"/>
  <c r="G546" i="21"/>
  <c r="E547" i="21"/>
  <c r="G547" i="21"/>
  <c r="G335" i="20"/>
  <c r="G336" i="20"/>
  <c r="E337" i="20"/>
  <c r="G337" i="20"/>
  <c r="G338" i="20"/>
  <c r="G339" i="20"/>
  <c r="G340" i="20"/>
  <c r="G341" i="20"/>
  <c r="G342" i="20"/>
  <c r="E343" i="20"/>
  <c r="G343" i="20"/>
  <c r="E344" i="20"/>
  <c r="G344" i="20"/>
  <c r="G345" i="20"/>
  <c r="G346" i="20"/>
  <c r="E347" i="20"/>
  <c r="F347" i="20"/>
  <c r="G347" i="20"/>
  <c r="G348" i="20"/>
  <c r="G349" i="20"/>
  <c r="E351" i="20"/>
  <c r="G351" i="20"/>
  <c r="E352" i="20"/>
  <c r="G352" i="20"/>
  <c r="G353" i="20"/>
  <c r="E354" i="20"/>
  <c r="G354" i="20"/>
  <c r="E355" i="20"/>
  <c r="G355" i="20"/>
  <c r="G356" i="20"/>
  <c r="G357" i="20"/>
  <c r="G358" i="20"/>
  <c r="E359" i="20"/>
  <c r="G359" i="20"/>
  <c r="E360" i="20"/>
  <c r="G360" i="20"/>
  <c r="E361" i="20"/>
  <c r="G361" i="20"/>
  <c r="E362" i="20"/>
  <c r="G362" i="20"/>
  <c r="E363" i="20"/>
  <c r="G363" i="20"/>
  <c r="E364" i="20"/>
  <c r="G364" i="20"/>
  <c r="G365" i="20"/>
  <c r="G366" i="20"/>
  <c r="E367" i="20"/>
  <c r="G367" i="20"/>
  <c r="G368" i="20"/>
  <c r="G369" i="20"/>
  <c r="E370" i="20"/>
  <c r="G370" i="20"/>
  <c r="G372" i="20"/>
  <c r="G373" i="20"/>
  <c r="G374" i="20"/>
  <c r="G375" i="20"/>
  <c r="E376" i="20"/>
  <c r="G376" i="20"/>
  <c r="G377" i="20"/>
  <c r="G378" i="20"/>
  <c r="G379" i="20"/>
  <c r="E380" i="20"/>
  <c r="G380" i="20"/>
  <c r="E381" i="20"/>
  <c r="G381" i="20"/>
  <c r="E382" i="20"/>
  <c r="G382" i="20"/>
  <c r="G383" i="20"/>
  <c r="G384" i="20"/>
  <c r="G385" i="20"/>
  <c r="E386" i="20"/>
  <c r="G386" i="20"/>
  <c r="G387" i="20"/>
  <c r="E389" i="20"/>
  <c r="G389" i="20"/>
  <c r="E390" i="20"/>
  <c r="G390" i="20"/>
  <c r="E391" i="20"/>
  <c r="G391" i="20"/>
  <c r="E392" i="20"/>
  <c r="G392" i="20"/>
  <c r="E393" i="20"/>
  <c r="G393" i="20"/>
  <c r="E394" i="20"/>
  <c r="G394" i="20"/>
  <c r="G395" i="20"/>
  <c r="E396" i="20"/>
  <c r="G396" i="20"/>
  <c r="E397" i="20"/>
  <c r="G397" i="20"/>
  <c r="G398" i="20"/>
  <c r="G399" i="20"/>
  <c r="E400" i="20"/>
  <c r="G400" i="20"/>
  <c r="E401" i="20"/>
  <c r="G401" i="20"/>
  <c r="E402" i="20"/>
  <c r="F402" i="20"/>
  <c r="G402" i="20"/>
  <c r="E406" i="20"/>
  <c r="G406" i="20"/>
  <c r="E407" i="20"/>
  <c r="G407" i="20"/>
  <c r="E408" i="20"/>
  <c r="G408" i="20"/>
  <c r="E409" i="20"/>
  <c r="G409" i="20"/>
  <c r="E410" i="20"/>
  <c r="G410" i="20"/>
  <c r="E412" i="20"/>
  <c r="G412" i="20"/>
  <c r="E413" i="20"/>
  <c r="G413" i="20"/>
  <c r="E414" i="20"/>
  <c r="G414" i="20"/>
  <c r="G415" i="20"/>
  <c r="E416" i="20"/>
  <c r="G416" i="20"/>
  <c r="E417" i="20"/>
  <c r="G417" i="20"/>
  <c r="E418" i="20"/>
  <c r="G418" i="20"/>
  <c r="E421" i="20"/>
  <c r="G421" i="20"/>
  <c r="E425" i="20"/>
  <c r="G425" i="20"/>
  <c r="E426" i="20"/>
  <c r="G426" i="20"/>
  <c r="E427" i="20"/>
  <c r="G427" i="20"/>
  <c r="G428" i="20"/>
  <c r="G429" i="20"/>
  <c r="G430" i="20"/>
  <c r="E431" i="20"/>
  <c r="G431" i="20"/>
  <c r="E432" i="20"/>
  <c r="G432" i="20"/>
  <c r="G433" i="20"/>
  <c r="E434" i="20"/>
  <c r="G434" i="20"/>
  <c r="G435" i="20"/>
  <c r="E436" i="20"/>
  <c r="G436" i="20"/>
  <c r="G437" i="20"/>
  <c r="E438" i="20"/>
  <c r="G438" i="20"/>
  <c r="G439" i="20"/>
  <c r="E440" i="20"/>
  <c r="G440" i="20"/>
  <c r="E441" i="20"/>
  <c r="G441" i="20"/>
  <c r="G442" i="20"/>
  <c r="G443" i="20"/>
  <c r="E444" i="20"/>
  <c r="G444" i="20"/>
  <c r="E445" i="20"/>
  <c r="G445" i="20"/>
  <c r="E446" i="20"/>
  <c r="G446" i="20"/>
  <c r="E447" i="20"/>
  <c r="G447" i="20"/>
  <c r="E448" i="20"/>
  <c r="G448" i="20"/>
  <c r="E449" i="20"/>
  <c r="G449" i="20"/>
  <c r="E450" i="20"/>
  <c r="G450" i="20"/>
  <c r="E451" i="20"/>
  <c r="G451" i="20"/>
  <c r="E452" i="20"/>
  <c r="G452" i="20"/>
  <c r="E453" i="20"/>
  <c r="G453" i="20"/>
  <c r="E454" i="20"/>
  <c r="G454" i="20"/>
  <c r="G455" i="20"/>
  <c r="E456" i="20"/>
  <c r="G456" i="20"/>
  <c r="E457" i="20"/>
  <c r="G457" i="20"/>
  <c r="G458" i="20"/>
  <c r="E459" i="20"/>
  <c r="G459" i="20"/>
  <c r="G460" i="20"/>
  <c r="G461" i="20"/>
  <c r="G462" i="20"/>
  <c r="E463" i="20"/>
  <c r="G463" i="20"/>
  <c r="E464" i="20"/>
  <c r="G464" i="20"/>
  <c r="E465" i="20"/>
  <c r="G465" i="20"/>
  <c r="E466" i="20"/>
  <c r="G466" i="20"/>
  <c r="E467" i="20"/>
  <c r="G467" i="20"/>
  <c r="E468" i="20"/>
  <c r="G468" i="20"/>
  <c r="E469" i="20"/>
  <c r="G469" i="20"/>
  <c r="G470" i="20"/>
  <c r="E471" i="20"/>
  <c r="G471" i="20"/>
  <c r="G472" i="20"/>
  <c r="E473" i="20"/>
  <c r="G473" i="20"/>
  <c r="E474" i="20"/>
  <c r="F474" i="20"/>
  <c r="G474" i="20"/>
  <c r="E475" i="20"/>
  <c r="G475" i="20"/>
  <c r="E476" i="20"/>
  <c r="G476" i="20"/>
  <c r="E477" i="20"/>
  <c r="F477" i="20"/>
  <c r="G477" i="20"/>
  <c r="E478" i="20"/>
  <c r="G478" i="20"/>
  <c r="G479" i="20"/>
  <c r="G480" i="20"/>
  <c r="E481" i="20"/>
  <c r="G481" i="20"/>
  <c r="G482" i="20"/>
  <c r="E483" i="20"/>
  <c r="G483" i="20"/>
  <c r="E484" i="20"/>
  <c r="G484" i="20"/>
  <c r="E485" i="20"/>
  <c r="F485" i="20"/>
  <c r="G485" i="20"/>
  <c r="G486" i="20"/>
  <c r="E487" i="20"/>
  <c r="G487" i="20"/>
  <c r="E488" i="20"/>
  <c r="G488" i="20"/>
  <c r="E489" i="20"/>
  <c r="G489" i="20"/>
  <c r="E490" i="20"/>
  <c r="F490" i="20"/>
  <c r="G490" i="20"/>
  <c r="E491" i="20"/>
  <c r="G491" i="20"/>
  <c r="E492" i="20"/>
  <c r="G492" i="20"/>
  <c r="E493" i="20"/>
  <c r="G493" i="20"/>
  <c r="E494" i="20"/>
  <c r="G494" i="20"/>
  <c r="E495" i="20"/>
  <c r="G495" i="20"/>
  <c r="E496" i="20"/>
  <c r="G496" i="20"/>
  <c r="E497" i="20"/>
  <c r="F497" i="20"/>
  <c r="G497" i="20"/>
  <c r="E498" i="20"/>
  <c r="G498" i="20"/>
  <c r="E499" i="20"/>
  <c r="F499" i="20"/>
  <c r="G499" i="20"/>
  <c r="E500" i="20"/>
  <c r="G500" i="20"/>
  <c r="G501" i="20"/>
  <c r="E502" i="20"/>
  <c r="G502" i="20"/>
  <c r="E503" i="20"/>
  <c r="G503" i="20"/>
  <c r="E504" i="20"/>
  <c r="G504" i="20"/>
  <c r="E505" i="20"/>
  <c r="G505" i="20"/>
  <c r="G507" i="20"/>
  <c r="E508" i="20"/>
  <c r="G508" i="20"/>
  <c r="E509" i="20"/>
  <c r="G509" i="20"/>
  <c r="E510" i="20"/>
  <c r="G510" i="20"/>
  <c r="E511" i="20"/>
  <c r="G511" i="20"/>
  <c r="E512" i="20"/>
  <c r="G512" i="20"/>
  <c r="E513" i="20"/>
  <c r="G513" i="20"/>
  <c r="G514" i="20"/>
  <c r="E515" i="20"/>
  <c r="G515" i="20"/>
  <c r="E516" i="20"/>
  <c r="G516" i="20"/>
  <c r="E517" i="20"/>
  <c r="G517" i="20"/>
  <c r="E518" i="20"/>
  <c r="G518" i="20"/>
  <c r="E519" i="20"/>
  <c r="F519" i="20"/>
  <c r="G519" i="20"/>
  <c r="E520" i="20"/>
  <c r="G520" i="20"/>
  <c r="G521" i="20"/>
  <c r="E522" i="20"/>
  <c r="G522" i="20"/>
  <c r="E523" i="20"/>
  <c r="G523" i="20"/>
  <c r="E524" i="20"/>
  <c r="G524" i="20"/>
  <c r="G525" i="20"/>
  <c r="E526" i="20"/>
  <c r="G526" i="20"/>
  <c r="E527" i="20"/>
  <c r="G527" i="20"/>
  <c r="E528" i="20"/>
  <c r="F528" i="20"/>
  <c r="G528" i="20"/>
  <c r="E529" i="20"/>
  <c r="F529" i="20"/>
  <c r="G529" i="20"/>
  <c r="G530" i="20"/>
  <c r="G531" i="20"/>
  <c r="G532" i="20"/>
  <c r="E534" i="20"/>
  <c r="G534" i="20"/>
  <c r="E535" i="20"/>
  <c r="G535" i="20"/>
  <c r="E536" i="20"/>
  <c r="G536" i="20"/>
  <c r="G537" i="20"/>
  <c r="E538" i="20"/>
  <c r="G538" i="20"/>
  <c r="G539" i="20"/>
  <c r="E540" i="20"/>
  <c r="G540" i="20"/>
  <c r="G541" i="20"/>
  <c r="E542" i="20"/>
  <c r="G542" i="20"/>
  <c r="G543" i="20"/>
  <c r="E544" i="20"/>
  <c r="G544" i="20"/>
  <c r="E545" i="20"/>
  <c r="G545" i="20"/>
  <c r="E546" i="20"/>
  <c r="G546" i="20"/>
  <c r="E547" i="20"/>
  <c r="G547" i="20"/>
  <c r="G335" i="19"/>
  <c r="G336" i="19"/>
  <c r="E337" i="19"/>
  <c r="G337" i="19"/>
  <c r="G338" i="19"/>
  <c r="G339" i="19"/>
  <c r="G340" i="19"/>
  <c r="G341" i="19"/>
  <c r="G342" i="19"/>
  <c r="G343" i="19"/>
  <c r="E344" i="19"/>
  <c r="G344" i="19"/>
  <c r="G345" i="19"/>
  <c r="G346" i="19"/>
  <c r="E347" i="19"/>
  <c r="G347" i="19"/>
  <c r="G348" i="19"/>
  <c r="G349" i="19"/>
  <c r="E351" i="19"/>
  <c r="G351" i="19"/>
  <c r="E352" i="19"/>
  <c r="G352" i="19"/>
  <c r="G353" i="19"/>
  <c r="G354" i="19"/>
  <c r="E355" i="19"/>
  <c r="G355" i="19"/>
  <c r="G356" i="19"/>
  <c r="G357" i="19"/>
  <c r="G358" i="19"/>
  <c r="G359" i="19"/>
  <c r="E360" i="19"/>
  <c r="G360" i="19"/>
  <c r="E361" i="19"/>
  <c r="G361" i="19"/>
  <c r="G362" i="19"/>
  <c r="E363" i="19"/>
  <c r="G363" i="19"/>
  <c r="E364" i="19"/>
  <c r="G364" i="19"/>
  <c r="G365" i="19"/>
  <c r="G366" i="19"/>
  <c r="G367" i="19"/>
  <c r="G368" i="19"/>
  <c r="G369" i="19"/>
  <c r="G370" i="19"/>
  <c r="G372" i="19"/>
  <c r="G373" i="19"/>
  <c r="G374" i="19"/>
  <c r="G375" i="19"/>
  <c r="G376" i="19"/>
  <c r="E377" i="19"/>
  <c r="G377" i="19"/>
  <c r="E378" i="19"/>
  <c r="G378" i="19"/>
  <c r="G379" i="19"/>
  <c r="G380" i="19"/>
  <c r="G381" i="19"/>
  <c r="E382" i="19"/>
  <c r="G382" i="19"/>
  <c r="G383" i="19"/>
  <c r="G384" i="19"/>
  <c r="G385" i="19"/>
  <c r="G386" i="19"/>
  <c r="G387" i="19"/>
  <c r="G389" i="19"/>
  <c r="E390" i="19"/>
  <c r="G390" i="19"/>
  <c r="E391" i="19"/>
  <c r="G391" i="19"/>
  <c r="E392" i="19"/>
  <c r="G392" i="19"/>
  <c r="E393" i="19"/>
  <c r="G393" i="19"/>
  <c r="E394" i="19"/>
  <c r="G394" i="19"/>
  <c r="G395" i="19"/>
  <c r="E396" i="19"/>
  <c r="G396" i="19"/>
  <c r="E397" i="19"/>
  <c r="G397" i="19"/>
  <c r="G398" i="19"/>
  <c r="G399" i="19"/>
  <c r="G400" i="19"/>
  <c r="G401" i="19"/>
  <c r="E402" i="19"/>
  <c r="F402" i="19"/>
  <c r="G402" i="19"/>
  <c r="G406" i="19"/>
  <c r="G407" i="19"/>
  <c r="E408" i="19"/>
  <c r="G408" i="19"/>
  <c r="E409" i="19"/>
  <c r="G409" i="19"/>
  <c r="E410" i="19"/>
  <c r="G410" i="19"/>
  <c r="E412" i="19"/>
  <c r="G412" i="19"/>
  <c r="G413" i="19"/>
  <c r="G414" i="19"/>
  <c r="G415" i="19"/>
  <c r="E416" i="19"/>
  <c r="G416" i="19"/>
  <c r="G417" i="19"/>
  <c r="E418" i="19"/>
  <c r="G418" i="19"/>
  <c r="G421" i="19"/>
  <c r="G425" i="19"/>
  <c r="E426" i="19"/>
  <c r="G426" i="19"/>
  <c r="G427" i="19"/>
  <c r="G428" i="19"/>
  <c r="G429" i="19"/>
  <c r="G430" i="19"/>
  <c r="G431" i="19"/>
  <c r="E432" i="19"/>
  <c r="G432" i="19"/>
  <c r="G433" i="19"/>
  <c r="E434" i="19"/>
  <c r="G434" i="19"/>
  <c r="G435" i="19"/>
  <c r="G436" i="19"/>
  <c r="G437" i="19"/>
  <c r="G438" i="19"/>
  <c r="G439" i="19"/>
  <c r="E440" i="19"/>
  <c r="G440" i="19"/>
  <c r="G441" i="19"/>
  <c r="G442" i="19"/>
  <c r="G443" i="19"/>
  <c r="E444" i="19"/>
  <c r="G444" i="19"/>
  <c r="G445" i="19"/>
  <c r="E446" i="19"/>
  <c r="G446" i="19"/>
  <c r="E447" i="19"/>
  <c r="G447" i="19"/>
  <c r="G448" i="19"/>
  <c r="E449" i="19"/>
  <c r="G449" i="19"/>
  <c r="G450" i="19"/>
  <c r="G451" i="19"/>
  <c r="G452" i="19"/>
  <c r="G453" i="19"/>
  <c r="E454" i="19"/>
  <c r="G454" i="19"/>
  <c r="G455" i="19"/>
  <c r="G456" i="19"/>
  <c r="G457" i="19"/>
  <c r="G458" i="19"/>
  <c r="G459" i="19"/>
  <c r="G460" i="19"/>
  <c r="G461" i="19"/>
  <c r="G462" i="19"/>
  <c r="G463" i="19"/>
  <c r="E464" i="19"/>
  <c r="G464" i="19"/>
  <c r="E465" i="19"/>
  <c r="G465" i="19"/>
  <c r="G466" i="19"/>
  <c r="E467" i="19"/>
  <c r="G467" i="19"/>
  <c r="E468" i="19"/>
  <c r="G468" i="19"/>
  <c r="E469" i="19"/>
  <c r="G469" i="19"/>
  <c r="G470" i="19"/>
  <c r="E471" i="19"/>
  <c r="G471" i="19"/>
  <c r="G472" i="19"/>
  <c r="E473" i="19"/>
  <c r="G473" i="19"/>
  <c r="E474" i="19"/>
  <c r="F474" i="19"/>
  <c r="G474" i="19"/>
  <c r="E475" i="19"/>
  <c r="G475" i="19"/>
  <c r="E476" i="19"/>
  <c r="G476" i="19"/>
  <c r="E477" i="19"/>
  <c r="F477" i="19"/>
  <c r="G477" i="19"/>
  <c r="H477" i="19" s="1"/>
  <c r="E478" i="19"/>
  <c r="G478" i="19"/>
  <c r="G479" i="19"/>
  <c r="E480" i="19"/>
  <c r="G480" i="19"/>
  <c r="E481" i="19"/>
  <c r="G481" i="19"/>
  <c r="G482" i="19"/>
  <c r="G483" i="19"/>
  <c r="G484" i="19"/>
  <c r="G485" i="19"/>
  <c r="G486" i="19"/>
  <c r="G487" i="19"/>
  <c r="G488" i="19"/>
  <c r="E489" i="19"/>
  <c r="G489" i="19"/>
  <c r="E490" i="19"/>
  <c r="F490" i="19"/>
  <c r="G490" i="19"/>
  <c r="E491" i="19"/>
  <c r="G491" i="19"/>
  <c r="E492" i="19"/>
  <c r="G492" i="19"/>
  <c r="G493" i="19"/>
  <c r="G494" i="19"/>
  <c r="E495" i="19"/>
  <c r="G495" i="19"/>
  <c r="E496" i="19"/>
  <c r="G496" i="19"/>
  <c r="E497" i="19"/>
  <c r="F497" i="19"/>
  <c r="G497" i="19"/>
  <c r="E498" i="19"/>
  <c r="G498" i="19"/>
  <c r="E499" i="19"/>
  <c r="F499" i="19"/>
  <c r="G499" i="19"/>
  <c r="E500" i="19"/>
  <c r="G500" i="19"/>
  <c r="G501" i="19"/>
  <c r="E502" i="19"/>
  <c r="G502" i="19"/>
  <c r="E503" i="19"/>
  <c r="G503" i="19"/>
  <c r="G504" i="19"/>
  <c r="E505" i="19"/>
  <c r="G505" i="19"/>
  <c r="G507" i="19"/>
  <c r="G508" i="19"/>
  <c r="E509" i="19"/>
  <c r="G509" i="19"/>
  <c r="G510" i="19"/>
  <c r="G511" i="19"/>
  <c r="G512" i="19"/>
  <c r="E513" i="19"/>
  <c r="G513" i="19"/>
  <c r="G514" i="19"/>
  <c r="G515" i="19"/>
  <c r="E516" i="19"/>
  <c r="G516" i="19"/>
  <c r="E517" i="19"/>
  <c r="G517" i="19"/>
  <c r="E518" i="19"/>
  <c r="G518" i="19"/>
  <c r="E519" i="19"/>
  <c r="F519" i="19"/>
  <c r="G519" i="19"/>
  <c r="G520" i="19"/>
  <c r="E521" i="19"/>
  <c r="G521" i="19"/>
  <c r="G522" i="19"/>
  <c r="G523" i="19"/>
  <c r="E524" i="19"/>
  <c r="G524" i="19"/>
  <c r="G525" i="19"/>
  <c r="E526" i="19"/>
  <c r="G526" i="19"/>
  <c r="G527" i="19"/>
  <c r="E528" i="19"/>
  <c r="F528" i="19"/>
  <c r="G528" i="19"/>
  <c r="E529" i="19"/>
  <c r="F529" i="19"/>
  <c r="G529" i="19"/>
  <c r="G530" i="19"/>
  <c r="G531" i="19"/>
  <c r="G532" i="19"/>
  <c r="E534" i="19"/>
  <c r="G534" i="19"/>
  <c r="E535" i="19"/>
  <c r="G535" i="19"/>
  <c r="E536" i="19"/>
  <c r="G536" i="19"/>
  <c r="E537" i="19"/>
  <c r="G537" i="19"/>
  <c r="E538" i="19"/>
  <c r="G538" i="19"/>
  <c r="G539" i="19"/>
  <c r="E540" i="19"/>
  <c r="G540" i="19"/>
  <c r="G541" i="19"/>
  <c r="E542" i="19"/>
  <c r="G542" i="19"/>
  <c r="G543" i="19"/>
  <c r="E544" i="19"/>
  <c r="G544" i="19"/>
  <c r="G545" i="19"/>
  <c r="G546" i="19"/>
  <c r="E547" i="19"/>
  <c r="G547" i="19"/>
  <c r="G335" i="18"/>
  <c r="G336" i="18"/>
  <c r="G337" i="18"/>
  <c r="G338" i="18"/>
  <c r="G339" i="18"/>
  <c r="G340" i="18"/>
  <c r="G341" i="18"/>
  <c r="G342" i="18"/>
  <c r="G343" i="18"/>
  <c r="G344" i="18"/>
  <c r="G345" i="18"/>
  <c r="G346" i="18"/>
  <c r="E347" i="18"/>
  <c r="F347" i="18"/>
  <c r="G347" i="18"/>
  <c r="G348" i="18"/>
  <c r="G349" i="18"/>
  <c r="G351" i="18"/>
  <c r="E352" i="18"/>
  <c r="G352" i="18"/>
  <c r="G353" i="18"/>
  <c r="G354" i="18"/>
  <c r="G355" i="18"/>
  <c r="G356" i="18"/>
  <c r="G357" i="18"/>
  <c r="G358" i="18"/>
  <c r="G359" i="18"/>
  <c r="G360" i="18"/>
  <c r="G361" i="18"/>
  <c r="G362" i="18"/>
  <c r="G363" i="18"/>
  <c r="G364" i="18"/>
  <c r="G365" i="18"/>
  <c r="G366" i="18"/>
  <c r="G367" i="18"/>
  <c r="G368" i="18"/>
  <c r="G369" i="18"/>
  <c r="E370" i="18"/>
  <c r="G370" i="18"/>
  <c r="G372" i="18"/>
  <c r="G373" i="18"/>
  <c r="G374" i="18"/>
  <c r="G375" i="18"/>
  <c r="E376" i="18"/>
  <c r="G376" i="18"/>
  <c r="G377" i="18"/>
  <c r="G378" i="18"/>
  <c r="G379" i="18"/>
  <c r="G380" i="18"/>
  <c r="G381" i="18"/>
  <c r="G382" i="18"/>
  <c r="G383" i="18"/>
  <c r="G384" i="18"/>
  <c r="G385" i="18"/>
  <c r="G386" i="18"/>
  <c r="G387" i="18"/>
  <c r="G389" i="18"/>
  <c r="G390" i="18"/>
  <c r="G391" i="18"/>
  <c r="E392" i="18"/>
  <c r="G392" i="18"/>
  <c r="G393" i="18"/>
  <c r="G394" i="18"/>
  <c r="G395" i="18"/>
  <c r="G396" i="18"/>
  <c r="G397" i="18"/>
  <c r="G398" i="18"/>
  <c r="G399" i="18"/>
  <c r="G400" i="18"/>
  <c r="E401" i="18"/>
  <c r="G401" i="18"/>
  <c r="E402" i="18"/>
  <c r="F402" i="18"/>
  <c r="G402" i="18"/>
  <c r="G406" i="18"/>
  <c r="G407" i="18"/>
  <c r="G408" i="18"/>
  <c r="G409" i="18"/>
  <c r="E410" i="18"/>
  <c r="G410" i="18"/>
  <c r="E412" i="18"/>
  <c r="G412" i="18"/>
  <c r="G413" i="18"/>
  <c r="G414" i="18"/>
  <c r="G415" i="18"/>
  <c r="G416" i="18"/>
  <c r="G417" i="18"/>
  <c r="G418" i="18"/>
  <c r="E421" i="18"/>
  <c r="G421" i="18"/>
  <c r="G425" i="18"/>
  <c r="G426" i="18"/>
  <c r="G427" i="18"/>
  <c r="G428" i="18"/>
  <c r="G429" i="18"/>
  <c r="G430" i="18"/>
  <c r="E431" i="18"/>
  <c r="G431" i="18"/>
  <c r="G432" i="18"/>
  <c r="G433" i="18"/>
  <c r="G434" i="18"/>
  <c r="G435" i="18"/>
  <c r="G436" i="18"/>
  <c r="G437" i="18"/>
  <c r="G438" i="18"/>
  <c r="G439" i="18"/>
  <c r="G440" i="18"/>
  <c r="G441" i="18"/>
  <c r="G442" i="18"/>
  <c r="G443" i="18"/>
  <c r="E444" i="18"/>
  <c r="G444" i="18"/>
  <c r="G445" i="18"/>
  <c r="E446" i="18"/>
  <c r="G446" i="18"/>
  <c r="G447" i="18"/>
  <c r="G448" i="18"/>
  <c r="G449" i="18"/>
  <c r="G450" i="18"/>
  <c r="G451" i="18"/>
  <c r="G452" i="18"/>
  <c r="G453" i="18"/>
  <c r="E454" i="18"/>
  <c r="G454" i="18"/>
  <c r="G455" i="18"/>
  <c r="G456" i="18"/>
  <c r="G457" i="18"/>
  <c r="G458" i="18"/>
  <c r="G459" i="18"/>
  <c r="G460" i="18"/>
  <c r="G461" i="18"/>
  <c r="G462" i="18"/>
  <c r="E463" i="18"/>
  <c r="G463" i="18"/>
  <c r="E464" i="18"/>
  <c r="G464" i="18"/>
  <c r="G465" i="18"/>
  <c r="G466" i="18"/>
  <c r="G467" i="18"/>
  <c r="G468" i="18"/>
  <c r="G469" i="18"/>
  <c r="G470" i="18"/>
  <c r="G471" i="18"/>
  <c r="G472" i="18"/>
  <c r="G473" i="18"/>
  <c r="E474" i="18"/>
  <c r="G474" i="18"/>
  <c r="G475" i="18"/>
  <c r="G476" i="18"/>
  <c r="G477" i="18"/>
  <c r="G478" i="18"/>
  <c r="G479" i="18"/>
  <c r="G480" i="18"/>
  <c r="G481" i="18"/>
  <c r="G482" i="18"/>
  <c r="G483" i="18"/>
  <c r="E484" i="18"/>
  <c r="G484" i="18"/>
  <c r="E485" i="18"/>
  <c r="G485" i="18"/>
  <c r="E486" i="18"/>
  <c r="G486" i="18"/>
  <c r="G487" i="18"/>
  <c r="G488" i="18"/>
  <c r="G489" i="18"/>
  <c r="E490" i="18"/>
  <c r="G490" i="18"/>
  <c r="E491" i="18"/>
  <c r="G491" i="18"/>
  <c r="G492" i="18"/>
  <c r="G493" i="18"/>
  <c r="G494" i="18"/>
  <c r="G495" i="18"/>
  <c r="G496" i="18"/>
  <c r="E497" i="18"/>
  <c r="F497" i="18"/>
  <c r="G497" i="18"/>
  <c r="G498" i="18"/>
  <c r="E499" i="18"/>
  <c r="G499" i="18"/>
  <c r="G500" i="18"/>
  <c r="G501" i="18"/>
  <c r="G502" i="18"/>
  <c r="G503" i="18"/>
  <c r="G504" i="18"/>
  <c r="E505" i="18"/>
  <c r="G505" i="18"/>
  <c r="G507" i="18"/>
  <c r="G508" i="18"/>
  <c r="G509" i="18"/>
  <c r="G510" i="18"/>
  <c r="G511" i="18"/>
  <c r="G512" i="18"/>
  <c r="G513" i="18"/>
  <c r="G514" i="18"/>
  <c r="G515" i="18"/>
  <c r="G516" i="18"/>
  <c r="G517" i="18"/>
  <c r="E518" i="18"/>
  <c r="G518" i="18"/>
  <c r="E519" i="18"/>
  <c r="F519" i="18"/>
  <c r="G519" i="18"/>
  <c r="G520" i="18"/>
  <c r="E521" i="18"/>
  <c r="G521" i="18"/>
  <c r="G522" i="18"/>
  <c r="G523" i="18"/>
  <c r="E524" i="18"/>
  <c r="G524" i="18"/>
  <c r="G525" i="18"/>
  <c r="G526" i="18"/>
  <c r="G527" i="18"/>
  <c r="E528" i="18"/>
  <c r="F528" i="18"/>
  <c r="G528" i="18"/>
  <c r="E529" i="18"/>
  <c r="F529" i="18"/>
  <c r="G529" i="18"/>
  <c r="G530" i="18"/>
  <c r="G531" i="18"/>
  <c r="G532" i="18"/>
  <c r="E534" i="18"/>
  <c r="G534" i="18"/>
  <c r="E535" i="18"/>
  <c r="G535" i="18"/>
  <c r="G536" i="18"/>
  <c r="G537" i="18"/>
  <c r="E538" i="18"/>
  <c r="G538" i="18"/>
  <c r="G539" i="18"/>
  <c r="G540" i="18"/>
  <c r="G541" i="18"/>
  <c r="G542" i="18"/>
  <c r="G543" i="18"/>
  <c r="G544" i="18"/>
  <c r="G545" i="18"/>
  <c r="G546" i="18"/>
  <c r="E547" i="18"/>
  <c r="G547" i="18"/>
  <c r="E335" i="17"/>
  <c r="G335" i="17"/>
  <c r="E336" i="17"/>
  <c r="G336" i="17"/>
  <c r="E337" i="17"/>
  <c r="G337" i="17"/>
  <c r="E338" i="17"/>
  <c r="G338" i="17"/>
  <c r="G339" i="17"/>
  <c r="G340" i="17"/>
  <c r="G341" i="17"/>
  <c r="E342" i="17"/>
  <c r="G342" i="17"/>
  <c r="E343" i="17"/>
  <c r="G343" i="17"/>
  <c r="E344" i="17"/>
  <c r="G344" i="17"/>
  <c r="G345" i="17"/>
  <c r="E346" i="17"/>
  <c r="G346" i="17"/>
  <c r="E347" i="17"/>
  <c r="F347" i="17"/>
  <c r="G347" i="17"/>
  <c r="G348" i="17"/>
  <c r="G349" i="17"/>
  <c r="E351" i="17"/>
  <c r="G351" i="17"/>
  <c r="E352" i="17"/>
  <c r="G352" i="17"/>
  <c r="G353" i="17"/>
  <c r="E354" i="17"/>
  <c r="G354" i="17"/>
  <c r="E355" i="17"/>
  <c r="G355" i="17"/>
  <c r="E356" i="17"/>
  <c r="G356" i="17"/>
  <c r="G357" i="17"/>
  <c r="E358" i="17"/>
  <c r="G358" i="17"/>
  <c r="E359" i="17"/>
  <c r="G359" i="17"/>
  <c r="E360" i="17"/>
  <c r="G360" i="17"/>
  <c r="E361" i="17"/>
  <c r="G361" i="17"/>
  <c r="E362" i="17"/>
  <c r="G362" i="17"/>
  <c r="E363" i="17"/>
  <c r="G363" i="17"/>
  <c r="E364" i="17"/>
  <c r="G364" i="17"/>
  <c r="G365" i="17"/>
  <c r="G366" i="17"/>
  <c r="G367" i="17"/>
  <c r="E368" i="17"/>
  <c r="G368" i="17"/>
  <c r="G369" i="17"/>
  <c r="E370" i="17"/>
  <c r="G370" i="17"/>
  <c r="G372" i="17"/>
  <c r="G373" i="17"/>
  <c r="G374" i="17"/>
  <c r="G375" i="17"/>
  <c r="E376" i="17"/>
  <c r="G376" i="17"/>
  <c r="E377" i="17"/>
  <c r="G377" i="17"/>
  <c r="E378" i="17"/>
  <c r="G378" i="17"/>
  <c r="E379" i="17"/>
  <c r="G379" i="17"/>
  <c r="G380" i="17"/>
  <c r="E381" i="17"/>
  <c r="G381" i="17"/>
  <c r="E382" i="17"/>
  <c r="G382" i="17"/>
  <c r="E383" i="17"/>
  <c r="G383" i="17"/>
  <c r="E384" i="17"/>
  <c r="G384" i="17"/>
  <c r="G385" i="17"/>
  <c r="E386" i="17"/>
  <c r="G386" i="17"/>
  <c r="E387" i="17"/>
  <c r="G387" i="17"/>
  <c r="E389" i="17"/>
  <c r="G389" i="17"/>
  <c r="E390" i="17"/>
  <c r="G390" i="17"/>
  <c r="E391" i="17"/>
  <c r="G391" i="17"/>
  <c r="E392" i="17"/>
  <c r="G392" i="17"/>
  <c r="E393" i="17"/>
  <c r="G393" i="17"/>
  <c r="E394" i="17"/>
  <c r="G394" i="17"/>
  <c r="E395" i="17"/>
  <c r="G395" i="17"/>
  <c r="E396" i="17"/>
  <c r="G396" i="17"/>
  <c r="E397" i="17"/>
  <c r="G397" i="17"/>
  <c r="G398" i="17"/>
  <c r="G399" i="17"/>
  <c r="E400" i="17"/>
  <c r="G400" i="17"/>
  <c r="E401" i="17"/>
  <c r="G401" i="17"/>
  <c r="E402" i="17"/>
  <c r="F402" i="17"/>
  <c r="G402" i="17"/>
  <c r="E406" i="17"/>
  <c r="G406" i="17"/>
  <c r="E407" i="17"/>
  <c r="G407" i="17"/>
  <c r="E408" i="17"/>
  <c r="G408" i="17"/>
  <c r="E409" i="17"/>
  <c r="G409" i="17"/>
  <c r="E410" i="17"/>
  <c r="G410" i="17"/>
  <c r="E412" i="17"/>
  <c r="G412" i="17"/>
  <c r="E413" i="17"/>
  <c r="G413" i="17"/>
  <c r="E414" i="17"/>
  <c r="G414" i="17"/>
  <c r="E415" i="17"/>
  <c r="G415" i="17"/>
  <c r="E416" i="17"/>
  <c r="G416" i="17"/>
  <c r="E417" i="17"/>
  <c r="G417" i="17"/>
  <c r="E418" i="17"/>
  <c r="G418" i="17"/>
  <c r="E421" i="17"/>
  <c r="G421" i="17"/>
  <c r="G425" i="17"/>
  <c r="E426" i="17"/>
  <c r="G426" i="17"/>
  <c r="G427" i="17"/>
  <c r="G428" i="17"/>
  <c r="E429" i="17"/>
  <c r="G429" i="17"/>
  <c r="E430" i="17"/>
  <c r="G430" i="17"/>
  <c r="E431" i="17"/>
  <c r="G431" i="17"/>
  <c r="G432" i="17"/>
  <c r="E433" i="17"/>
  <c r="G433" i="17"/>
  <c r="E434" i="17"/>
  <c r="G434" i="17"/>
  <c r="E435" i="17"/>
  <c r="G435" i="17"/>
  <c r="E436" i="17"/>
  <c r="G436" i="17"/>
  <c r="E437" i="17"/>
  <c r="G437" i="17"/>
  <c r="E438" i="17"/>
  <c r="G438" i="17"/>
  <c r="E439" i="17"/>
  <c r="G439" i="17"/>
  <c r="E440" i="17"/>
  <c r="G440" i="17"/>
  <c r="E441" i="17"/>
  <c r="G441" i="17"/>
  <c r="E442" i="17"/>
  <c r="G442" i="17"/>
  <c r="G443" i="17"/>
  <c r="E444" i="17"/>
  <c r="G444" i="17"/>
  <c r="E445" i="17"/>
  <c r="G445" i="17"/>
  <c r="E446" i="17"/>
  <c r="G446" i="17"/>
  <c r="E447" i="17"/>
  <c r="G447" i="17"/>
  <c r="E448" i="17"/>
  <c r="G448" i="17"/>
  <c r="E449" i="17"/>
  <c r="G449" i="17"/>
  <c r="G450" i="17"/>
  <c r="E451" i="17"/>
  <c r="G451" i="17"/>
  <c r="E452" i="17"/>
  <c r="G452" i="17"/>
  <c r="E453" i="17"/>
  <c r="G453" i="17"/>
  <c r="E454" i="17"/>
  <c r="G454" i="17"/>
  <c r="E455" i="17"/>
  <c r="G455" i="17"/>
  <c r="E456" i="17"/>
  <c r="G456" i="17"/>
  <c r="E457" i="17"/>
  <c r="G457" i="17"/>
  <c r="E458" i="17"/>
  <c r="G458" i="17"/>
  <c r="E459" i="17"/>
  <c r="G459" i="17"/>
  <c r="E460" i="17"/>
  <c r="G460" i="17"/>
  <c r="E461" i="17"/>
  <c r="G461" i="17"/>
  <c r="E462" i="17"/>
  <c r="G462" i="17"/>
  <c r="E463" i="17"/>
  <c r="G463" i="17"/>
  <c r="E464" i="17"/>
  <c r="G464" i="17"/>
  <c r="E465" i="17"/>
  <c r="G465" i="17"/>
  <c r="E466" i="17"/>
  <c r="G466" i="17"/>
  <c r="E467" i="17"/>
  <c r="G467" i="17"/>
  <c r="E468" i="17"/>
  <c r="G468" i="17"/>
  <c r="E469" i="17"/>
  <c r="G469" i="17"/>
  <c r="E470" i="17"/>
  <c r="G470" i="17"/>
  <c r="E471" i="17"/>
  <c r="G471" i="17"/>
  <c r="E472" i="17"/>
  <c r="G472" i="17"/>
  <c r="E473" i="17"/>
  <c r="G473" i="17"/>
  <c r="E474" i="17"/>
  <c r="F474" i="17"/>
  <c r="G474" i="17"/>
  <c r="E475" i="17"/>
  <c r="G475" i="17"/>
  <c r="E476" i="17"/>
  <c r="G476" i="17"/>
  <c r="E477" i="17"/>
  <c r="F477" i="17"/>
  <c r="G477" i="17"/>
  <c r="E478" i="17"/>
  <c r="G478" i="17"/>
  <c r="E479" i="17"/>
  <c r="G479" i="17"/>
  <c r="E480" i="17"/>
  <c r="G480" i="17"/>
  <c r="E481" i="17"/>
  <c r="G481" i="17"/>
  <c r="E482" i="17"/>
  <c r="G482" i="17"/>
  <c r="E483" i="17"/>
  <c r="G483" i="17"/>
  <c r="E484" i="17"/>
  <c r="G484" i="17"/>
  <c r="E485" i="17"/>
  <c r="F485" i="17"/>
  <c r="G485" i="17"/>
  <c r="H485" i="17" s="1"/>
  <c r="E486" i="17"/>
  <c r="G486" i="17"/>
  <c r="G487" i="17"/>
  <c r="E488" i="17"/>
  <c r="G488" i="17"/>
  <c r="E489" i="17"/>
  <c r="G489" i="17"/>
  <c r="E490" i="17"/>
  <c r="F490" i="17"/>
  <c r="G490" i="17"/>
  <c r="E491" i="17"/>
  <c r="G491" i="17"/>
  <c r="E492" i="17"/>
  <c r="G492" i="17"/>
  <c r="E493" i="17"/>
  <c r="G493" i="17"/>
  <c r="E494" i="17"/>
  <c r="G494" i="17"/>
  <c r="E495" i="17"/>
  <c r="G495" i="17"/>
  <c r="E496" i="17"/>
  <c r="G496" i="17"/>
  <c r="E497" i="17"/>
  <c r="F497" i="17"/>
  <c r="G497" i="17"/>
  <c r="E498" i="17"/>
  <c r="G498" i="17"/>
  <c r="G499" i="17"/>
  <c r="E500" i="17"/>
  <c r="G500" i="17"/>
  <c r="E501" i="17"/>
  <c r="G501" i="17"/>
  <c r="E502" i="17"/>
  <c r="G502" i="17"/>
  <c r="E503" i="17"/>
  <c r="G503" i="17"/>
  <c r="E504" i="17"/>
  <c r="G504" i="17"/>
  <c r="E505" i="17"/>
  <c r="G505" i="17"/>
  <c r="E507" i="17"/>
  <c r="G507" i="17"/>
  <c r="E508" i="17"/>
  <c r="G508" i="17"/>
  <c r="E509" i="17"/>
  <c r="G509" i="17"/>
  <c r="G510" i="17"/>
  <c r="E511" i="17"/>
  <c r="G511" i="17"/>
  <c r="E512" i="17"/>
  <c r="G512" i="17"/>
  <c r="E513" i="17"/>
  <c r="G513" i="17"/>
  <c r="E514" i="17"/>
  <c r="G514" i="17"/>
  <c r="E515" i="17"/>
  <c r="G515" i="17"/>
  <c r="E516" i="17"/>
  <c r="G516" i="17"/>
  <c r="E517" i="17"/>
  <c r="G517" i="17"/>
  <c r="E518" i="17"/>
  <c r="G518" i="17"/>
  <c r="E519" i="17"/>
  <c r="F519" i="17"/>
  <c r="G519" i="17"/>
  <c r="E520" i="17"/>
  <c r="G520" i="17"/>
  <c r="E521" i="17"/>
  <c r="G521" i="17"/>
  <c r="E522" i="17"/>
  <c r="G522" i="17"/>
  <c r="E523" i="17"/>
  <c r="G523" i="17"/>
  <c r="E524" i="17"/>
  <c r="G524" i="17"/>
  <c r="E525" i="17"/>
  <c r="G525" i="17"/>
  <c r="E526" i="17"/>
  <c r="G526" i="17"/>
  <c r="E527" i="17"/>
  <c r="G527" i="17"/>
  <c r="E528" i="17"/>
  <c r="F528" i="17"/>
  <c r="G528" i="17"/>
  <c r="E529" i="17"/>
  <c r="F529" i="17"/>
  <c r="G529" i="17"/>
  <c r="E530" i="17"/>
  <c r="G530" i="17"/>
  <c r="E531" i="17"/>
  <c r="G531" i="17"/>
  <c r="G532" i="17"/>
  <c r="E534" i="17"/>
  <c r="G534" i="17"/>
  <c r="E535" i="17"/>
  <c r="G535" i="17"/>
  <c r="G536" i="17"/>
  <c r="E537" i="17"/>
  <c r="G537" i="17"/>
  <c r="E538" i="17"/>
  <c r="G538" i="17"/>
  <c r="G539" i="17"/>
  <c r="E540" i="17"/>
  <c r="G540" i="17"/>
  <c r="E541" i="17"/>
  <c r="G541" i="17"/>
  <c r="E542" i="17"/>
  <c r="G542" i="17"/>
  <c r="E543" i="17"/>
  <c r="G543" i="17"/>
  <c r="E544" i="17"/>
  <c r="G544" i="17"/>
  <c r="E545" i="17"/>
  <c r="G545" i="17"/>
  <c r="E546" i="17"/>
  <c r="G546" i="17"/>
  <c r="E547" i="17"/>
  <c r="G547" i="17"/>
  <c r="G335" i="16"/>
  <c r="G336" i="16"/>
  <c r="E337" i="16"/>
  <c r="G337" i="16"/>
  <c r="E338" i="16"/>
  <c r="G338" i="16"/>
  <c r="G339" i="16"/>
  <c r="G340" i="16"/>
  <c r="E341" i="16"/>
  <c r="G341" i="16"/>
  <c r="G342" i="16"/>
  <c r="G343" i="16"/>
  <c r="E344" i="16"/>
  <c r="G344" i="16"/>
  <c r="G345" i="16"/>
  <c r="G346" i="16"/>
  <c r="E347" i="16"/>
  <c r="F347" i="16"/>
  <c r="G347" i="16"/>
  <c r="G348" i="16"/>
  <c r="G349" i="16"/>
  <c r="E351" i="16"/>
  <c r="G351" i="16"/>
  <c r="E352" i="16"/>
  <c r="G352" i="16"/>
  <c r="G353" i="16"/>
  <c r="G354" i="16"/>
  <c r="E355" i="16"/>
  <c r="G355" i="16"/>
  <c r="G356" i="16"/>
  <c r="G357" i="16"/>
  <c r="G358" i="16"/>
  <c r="E359" i="16"/>
  <c r="G359" i="16"/>
  <c r="E360" i="16"/>
  <c r="G360" i="16"/>
  <c r="E361" i="16"/>
  <c r="G361" i="16"/>
  <c r="G362" i="16"/>
  <c r="E363" i="16"/>
  <c r="G363" i="16"/>
  <c r="E364" i="16"/>
  <c r="G364" i="16"/>
  <c r="G365" i="16"/>
  <c r="G366" i="16"/>
  <c r="E367" i="16"/>
  <c r="G367" i="16"/>
  <c r="E368" i="16"/>
  <c r="G368" i="16"/>
  <c r="G369" i="16"/>
  <c r="E370" i="16"/>
  <c r="G370" i="16"/>
  <c r="G372" i="16"/>
  <c r="G373" i="16"/>
  <c r="G374" i="16"/>
  <c r="G375" i="16"/>
  <c r="E376" i="16"/>
  <c r="G376" i="16"/>
  <c r="E377" i="16"/>
  <c r="G377" i="16"/>
  <c r="G378" i="16"/>
  <c r="G379" i="16"/>
  <c r="G380" i="16"/>
  <c r="E381" i="16"/>
  <c r="G381" i="16"/>
  <c r="E382" i="16"/>
  <c r="G382" i="16"/>
  <c r="E383" i="16"/>
  <c r="G383" i="16"/>
  <c r="G384" i="16"/>
  <c r="G385" i="16"/>
  <c r="G386" i="16"/>
  <c r="G387" i="16"/>
  <c r="E389" i="16"/>
  <c r="G389" i="16"/>
  <c r="E390" i="16"/>
  <c r="G390" i="16"/>
  <c r="E391" i="16"/>
  <c r="G391" i="16"/>
  <c r="E392" i="16"/>
  <c r="G392" i="16"/>
  <c r="E393" i="16"/>
  <c r="G393" i="16"/>
  <c r="E394" i="16"/>
  <c r="G394" i="16"/>
  <c r="G395" i="16"/>
  <c r="E396" i="16"/>
  <c r="G396" i="16"/>
  <c r="E397" i="16"/>
  <c r="G397" i="16"/>
  <c r="G398" i="16"/>
  <c r="G399" i="16"/>
  <c r="E400" i="16"/>
  <c r="G400" i="16"/>
  <c r="G401" i="16"/>
  <c r="E402" i="16"/>
  <c r="F402" i="16"/>
  <c r="G402" i="16"/>
  <c r="G406" i="16"/>
  <c r="G407" i="16"/>
  <c r="E408" i="16"/>
  <c r="G408" i="16"/>
  <c r="G409" i="16"/>
  <c r="E410" i="16"/>
  <c r="G410" i="16"/>
  <c r="E412" i="16"/>
  <c r="G412" i="16"/>
  <c r="E413" i="16"/>
  <c r="G413" i="16"/>
  <c r="E414" i="16"/>
  <c r="G414" i="16"/>
  <c r="E415" i="16"/>
  <c r="G415" i="16"/>
  <c r="E416" i="16"/>
  <c r="G416" i="16"/>
  <c r="E417" i="16"/>
  <c r="G417" i="16"/>
  <c r="E418" i="16"/>
  <c r="G418" i="16"/>
  <c r="E421" i="16"/>
  <c r="G421" i="16"/>
  <c r="E425" i="16"/>
  <c r="G425" i="16"/>
  <c r="E426" i="16"/>
  <c r="G426" i="16"/>
  <c r="G427" i="16"/>
  <c r="G428" i="16"/>
  <c r="G429" i="16"/>
  <c r="G430" i="16"/>
  <c r="E431" i="16"/>
  <c r="G431" i="16"/>
  <c r="G432" i="16"/>
  <c r="G433" i="16"/>
  <c r="G434" i="16"/>
  <c r="G435" i="16"/>
  <c r="E436" i="16"/>
  <c r="G436" i="16"/>
  <c r="G437" i="16"/>
  <c r="G438" i="16"/>
  <c r="E439" i="16"/>
  <c r="G439" i="16"/>
  <c r="G440" i="16"/>
  <c r="E441" i="16"/>
  <c r="G441" i="16"/>
  <c r="G442" i="16"/>
  <c r="G443" i="16"/>
  <c r="E444" i="16"/>
  <c r="G444" i="16"/>
  <c r="E445" i="16"/>
  <c r="G445" i="16"/>
  <c r="E446" i="16"/>
  <c r="G446" i="16"/>
  <c r="G447" i="16"/>
  <c r="E448" i="16"/>
  <c r="G448" i="16"/>
  <c r="E449" i="16"/>
  <c r="G449" i="16"/>
  <c r="E450" i="16"/>
  <c r="G450" i="16"/>
  <c r="G451" i="16"/>
  <c r="E452" i="16"/>
  <c r="G452" i="16"/>
  <c r="G453" i="16"/>
  <c r="E454" i="16"/>
  <c r="G454" i="16"/>
  <c r="G455" i="16"/>
  <c r="G456" i="16"/>
  <c r="G457" i="16"/>
  <c r="E458" i="16"/>
  <c r="G458" i="16"/>
  <c r="G459" i="16"/>
  <c r="E460" i="16"/>
  <c r="G460" i="16"/>
  <c r="G461" i="16"/>
  <c r="G462" i="16"/>
  <c r="E463" i="16"/>
  <c r="G463" i="16"/>
  <c r="G464" i="16"/>
  <c r="E465" i="16"/>
  <c r="G465" i="16"/>
  <c r="E466" i="16"/>
  <c r="G466" i="16"/>
  <c r="E467" i="16"/>
  <c r="G467" i="16"/>
  <c r="E468" i="16"/>
  <c r="G468" i="16"/>
  <c r="E469" i="16"/>
  <c r="G469" i="16"/>
  <c r="E470" i="16"/>
  <c r="G470" i="16"/>
  <c r="E471" i="16"/>
  <c r="G471" i="16"/>
  <c r="G472" i="16"/>
  <c r="E473" i="16"/>
  <c r="G473" i="16"/>
  <c r="E474" i="16"/>
  <c r="F474" i="16"/>
  <c r="G474" i="16"/>
  <c r="E475" i="16"/>
  <c r="G475" i="16"/>
  <c r="E476" i="16"/>
  <c r="G476" i="16"/>
  <c r="E477" i="16"/>
  <c r="F477" i="16"/>
  <c r="G477" i="16"/>
  <c r="E478" i="16"/>
  <c r="G478" i="16"/>
  <c r="E479" i="16"/>
  <c r="G479" i="16"/>
  <c r="E480" i="16"/>
  <c r="G480" i="16"/>
  <c r="E481" i="16"/>
  <c r="G481" i="16"/>
  <c r="G482" i="16"/>
  <c r="E483" i="16"/>
  <c r="G483" i="16"/>
  <c r="G484" i="16"/>
  <c r="E485" i="16"/>
  <c r="F485" i="16"/>
  <c r="G485" i="16"/>
  <c r="E486" i="16"/>
  <c r="G486" i="16"/>
  <c r="E487" i="16"/>
  <c r="G487" i="16"/>
  <c r="E488" i="16"/>
  <c r="G488" i="16"/>
  <c r="E489" i="16"/>
  <c r="G489" i="16"/>
  <c r="E490" i="16"/>
  <c r="F490" i="16"/>
  <c r="G490" i="16"/>
  <c r="E491" i="16"/>
  <c r="G491" i="16"/>
  <c r="E492" i="16"/>
  <c r="G492" i="16"/>
  <c r="E493" i="16"/>
  <c r="G493" i="16"/>
  <c r="E494" i="16"/>
  <c r="G494" i="16"/>
  <c r="E495" i="16"/>
  <c r="G495" i="16"/>
  <c r="E496" i="16"/>
  <c r="G496" i="16"/>
  <c r="E497" i="16"/>
  <c r="F497" i="16"/>
  <c r="G497" i="16"/>
  <c r="E498" i="16"/>
  <c r="G498" i="16"/>
  <c r="E499" i="16"/>
  <c r="F499" i="16"/>
  <c r="G499" i="16"/>
  <c r="E500" i="16"/>
  <c r="G500" i="16"/>
  <c r="G501" i="16"/>
  <c r="E502" i="16"/>
  <c r="G502" i="16"/>
  <c r="E503" i="16"/>
  <c r="G503" i="16"/>
  <c r="G504" i="16"/>
  <c r="E505" i="16"/>
  <c r="G505" i="16"/>
  <c r="G507" i="16"/>
  <c r="E508" i="16"/>
  <c r="G508" i="16"/>
  <c r="E509" i="16"/>
  <c r="G509" i="16"/>
  <c r="G510" i="16"/>
  <c r="E511" i="16"/>
  <c r="G511" i="16"/>
  <c r="E512" i="16"/>
  <c r="G512" i="16"/>
  <c r="G513" i="16"/>
  <c r="E514" i="16"/>
  <c r="G514" i="16"/>
  <c r="E515" i="16"/>
  <c r="G515" i="16"/>
  <c r="E516" i="16"/>
  <c r="G516" i="16"/>
  <c r="E517" i="16"/>
  <c r="G517" i="16"/>
  <c r="E518" i="16"/>
  <c r="G518" i="16"/>
  <c r="E519" i="16"/>
  <c r="F519" i="16"/>
  <c r="G519" i="16"/>
  <c r="E520" i="16"/>
  <c r="G520" i="16"/>
  <c r="E521" i="16"/>
  <c r="G521" i="16"/>
  <c r="G522" i="16"/>
  <c r="G523" i="16"/>
  <c r="E524" i="16"/>
  <c r="G524" i="16"/>
  <c r="G525" i="16"/>
  <c r="E526" i="16"/>
  <c r="G526" i="16"/>
  <c r="G527" i="16"/>
  <c r="E528" i="16"/>
  <c r="F528" i="16"/>
  <c r="G528" i="16"/>
  <c r="E529" i="16"/>
  <c r="F529" i="16"/>
  <c r="G529" i="16"/>
  <c r="G530" i="16"/>
  <c r="E531" i="16"/>
  <c r="G531" i="16"/>
  <c r="G532" i="16"/>
  <c r="E534" i="16"/>
  <c r="G534" i="16"/>
  <c r="E535" i="16"/>
  <c r="G535" i="16"/>
  <c r="E536" i="16"/>
  <c r="G536" i="16"/>
  <c r="E537" i="16"/>
  <c r="G537" i="16"/>
  <c r="E538" i="16"/>
  <c r="G538" i="16"/>
  <c r="G539" i="16"/>
  <c r="G540" i="16"/>
  <c r="G541" i="16"/>
  <c r="E542" i="16"/>
  <c r="G542" i="16"/>
  <c r="E543" i="16"/>
  <c r="G543" i="16"/>
  <c r="E544" i="16"/>
  <c r="G544" i="16"/>
  <c r="E545" i="16"/>
  <c r="G545" i="16"/>
  <c r="E546" i="16"/>
  <c r="G546" i="16"/>
  <c r="E547" i="16"/>
  <c r="G547" i="16"/>
  <c r="E335" i="15"/>
  <c r="G335" i="15"/>
  <c r="G336" i="15"/>
  <c r="E337" i="15"/>
  <c r="G337" i="15"/>
  <c r="E338" i="15"/>
  <c r="G338" i="15"/>
  <c r="G339" i="15"/>
  <c r="G340" i="15"/>
  <c r="G341" i="15"/>
  <c r="E342" i="15"/>
  <c r="G342" i="15"/>
  <c r="G343" i="15"/>
  <c r="E344" i="15"/>
  <c r="G344" i="15"/>
  <c r="G345" i="15"/>
  <c r="E346" i="15"/>
  <c r="G346" i="15"/>
  <c r="E347" i="15"/>
  <c r="F347" i="15"/>
  <c r="G347" i="15"/>
  <c r="G348" i="15"/>
  <c r="E349" i="15"/>
  <c r="G349" i="15"/>
  <c r="E351" i="15"/>
  <c r="G351" i="15"/>
  <c r="E352" i="15"/>
  <c r="G352" i="15"/>
  <c r="G353" i="15"/>
  <c r="G354" i="15"/>
  <c r="E355" i="15"/>
  <c r="G355" i="15"/>
  <c r="G356" i="15"/>
  <c r="G357" i="15"/>
  <c r="E358" i="15"/>
  <c r="G358" i="15"/>
  <c r="E359" i="15"/>
  <c r="G359" i="15"/>
  <c r="E360" i="15"/>
  <c r="G360" i="15"/>
  <c r="E361" i="15"/>
  <c r="G361" i="15"/>
  <c r="G362" i="15"/>
  <c r="E363" i="15"/>
  <c r="G363" i="15"/>
  <c r="E364" i="15"/>
  <c r="G364" i="15"/>
  <c r="G365" i="15"/>
  <c r="G366" i="15"/>
  <c r="G367" i="15"/>
  <c r="E368" i="15"/>
  <c r="G368" i="15"/>
  <c r="E369" i="15"/>
  <c r="G369" i="15"/>
  <c r="E370" i="15"/>
  <c r="G370" i="15"/>
  <c r="G372" i="15"/>
  <c r="G373" i="15"/>
  <c r="G374" i="15"/>
  <c r="G375" i="15"/>
  <c r="E376" i="15"/>
  <c r="G376" i="15"/>
  <c r="E377" i="15"/>
  <c r="G377" i="15"/>
  <c r="E378" i="15"/>
  <c r="G378" i="15"/>
  <c r="G379" i="15"/>
  <c r="G380" i="15"/>
  <c r="G381" i="15"/>
  <c r="E382" i="15"/>
  <c r="G382" i="15"/>
  <c r="E383" i="15"/>
  <c r="G383" i="15"/>
  <c r="G384" i="15"/>
  <c r="G385" i="15"/>
  <c r="E386" i="15"/>
  <c r="G386" i="15"/>
  <c r="G387" i="15"/>
  <c r="E389" i="15"/>
  <c r="G389" i="15"/>
  <c r="E390" i="15"/>
  <c r="G390" i="15"/>
  <c r="E391" i="15"/>
  <c r="G391" i="15"/>
  <c r="E392" i="15"/>
  <c r="G392" i="15"/>
  <c r="E393" i="15"/>
  <c r="G393" i="15"/>
  <c r="E394" i="15"/>
  <c r="G394" i="15"/>
  <c r="E395" i="15"/>
  <c r="G395" i="15"/>
  <c r="E396" i="15"/>
  <c r="G396" i="15"/>
  <c r="G397" i="15"/>
  <c r="G398" i="15"/>
  <c r="G399" i="15"/>
  <c r="G400" i="15"/>
  <c r="E401" i="15"/>
  <c r="G401" i="15"/>
  <c r="E402" i="15"/>
  <c r="F402" i="15"/>
  <c r="G402" i="15"/>
  <c r="E406" i="15"/>
  <c r="G406" i="15"/>
  <c r="E407" i="15"/>
  <c r="G407" i="15"/>
  <c r="E408" i="15"/>
  <c r="G408" i="15"/>
  <c r="H408" i="15" s="1"/>
  <c r="E409" i="15"/>
  <c r="G409" i="15"/>
  <c r="E410" i="15"/>
  <c r="G410" i="15"/>
  <c r="E412" i="15"/>
  <c r="G412" i="15"/>
  <c r="E413" i="15"/>
  <c r="G413" i="15"/>
  <c r="H413" i="15" s="1"/>
  <c r="E414" i="15"/>
  <c r="G414" i="15"/>
  <c r="E415" i="15"/>
  <c r="G415" i="15"/>
  <c r="E416" i="15"/>
  <c r="G416" i="15"/>
  <c r="G417" i="15"/>
  <c r="E418" i="15"/>
  <c r="G418" i="15"/>
  <c r="E421" i="15"/>
  <c r="G421" i="15"/>
  <c r="E425" i="15"/>
  <c r="G425" i="15"/>
  <c r="E426" i="15"/>
  <c r="G426" i="15"/>
  <c r="E427" i="15"/>
  <c r="G427" i="15"/>
  <c r="G428" i="15"/>
  <c r="G429" i="15"/>
  <c r="E430" i="15"/>
  <c r="G430" i="15"/>
  <c r="E431" i="15"/>
  <c r="G431" i="15"/>
  <c r="G432" i="15"/>
  <c r="E433" i="15"/>
  <c r="G433" i="15"/>
  <c r="E434" i="15"/>
  <c r="G434" i="15"/>
  <c r="E435" i="15"/>
  <c r="G435" i="15"/>
  <c r="E436" i="15"/>
  <c r="G436" i="15"/>
  <c r="E437" i="15"/>
  <c r="G437" i="15"/>
  <c r="E438" i="15"/>
  <c r="G438" i="15"/>
  <c r="E439" i="15"/>
  <c r="G439" i="15"/>
  <c r="E440" i="15"/>
  <c r="G440" i="15"/>
  <c r="G441" i="15"/>
  <c r="E442" i="15"/>
  <c r="G442" i="15"/>
  <c r="G443" i="15"/>
  <c r="E444" i="15"/>
  <c r="G444" i="15"/>
  <c r="E445" i="15"/>
  <c r="G445" i="15"/>
  <c r="E446" i="15"/>
  <c r="G446" i="15"/>
  <c r="E447" i="15"/>
  <c r="G447" i="15"/>
  <c r="E448" i="15"/>
  <c r="G448" i="15"/>
  <c r="E449" i="15"/>
  <c r="G449" i="15"/>
  <c r="E450" i="15"/>
  <c r="G450" i="15"/>
  <c r="E451" i="15"/>
  <c r="G451" i="15"/>
  <c r="E452" i="15"/>
  <c r="G452" i="15"/>
  <c r="E453" i="15"/>
  <c r="G453" i="15"/>
  <c r="E454" i="15"/>
  <c r="G454" i="15"/>
  <c r="E455" i="15"/>
  <c r="G455" i="15"/>
  <c r="G456" i="15"/>
  <c r="E457" i="15"/>
  <c r="G457" i="15"/>
  <c r="G458" i="15"/>
  <c r="E459" i="15"/>
  <c r="G459" i="15"/>
  <c r="E460" i="15"/>
  <c r="G460" i="15"/>
  <c r="E461" i="15"/>
  <c r="G461" i="15"/>
  <c r="E462" i="15"/>
  <c r="G462" i="15"/>
  <c r="E463" i="15"/>
  <c r="G463" i="15"/>
  <c r="E464" i="15"/>
  <c r="G464" i="15"/>
  <c r="E465" i="15"/>
  <c r="G465" i="15"/>
  <c r="E466" i="15"/>
  <c r="G466" i="15"/>
  <c r="E467" i="15"/>
  <c r="G467" i="15"/>
  <c r="E468" i="15"/>
  <c r="G468" i="15"/>
  <c r="E469" i="15"/>
  <c r="G469" i="15"/>
  <c r="E470" i="15"/>
  <c r="G470" i="15"/>
  <c r="E471" i="15"/>
  <c r="G471" i="15"/>
  <c r="E472" i="15"/>
  <c r="G472" i="15"/>
  <c r="E473" i="15"/>
  <c r="G473" i="15"/>
  <c r="E474" i="15"/>
  <c r="F474" i="15"/>
  <c r="G474" i="15"/>
  <c r="E475" i="15"/>
  <c r="G475" i="15"/>
  <c r="E476" i="15"/>
  <c r="G476" i="15"/>
  <c r="E477" i="15"/>
  <c r="F477" i="15"/>
  <c r="G477" i="15"/>
  <c r="E478" i="15"/>
  <c r="G478" i="15"/>
  <c r="E479" i="15"/>
  <c r="G479" i="15"/>
  <c r="E480" i="15"/>
  <c r="G480" i="15"/>
  <c r="E481" i="15"/>
  <c r="G481" i="15"/>
  <c r="E482" i="15"/>
  <c r="G482" i="15"/>
  <c r="E483" i="15"/>
  <c r="G483" i="15"/>
  <c r="E484" i="15"/>
  <c r="G484" i="15"/>
  <c r="E485" i="15"/>
  <c r="F485" i="15"/>
  <c r="G485" i="15"/>
  <c r="E486" i="15"/>
  <c r="G486" i="15"/>
  <c r="E487" i="15"/>
  <c r="G487" i="15"/>
  <c r="E488" i="15"/>
  <c r="G488" i="15"/>
  <c r="E489" i="15"/>
  <c r="G489" i="15"/>
  <c r="E490" i="15"/>
  <c r="F490" i="15"/>
  <c r="G490" i="15"/>
  <c r="E491" i="15"/>
  <c r="G491" i="15"/>
  <c r="E492" i="15"/>
  <c r="G492" i="15"/>
  <c r="E493" i="15"/>
  <c r="G493" i="15"/>
  <c r="E494" i="15"/>
  <c r="G494" i="15"/>
  <c r="E495" i="15"/>
  <c r="G495" i="15"/>
  <c r="E496" i="15"/>
  <c r="G496" i="15"/>
  <c r="E497" i="15"/>
  <c r="F497" i="15"/>
  <c r="G497" i="15"/>
  <c r="E498" i="15"/>
  <c r="G498" i="15"/>
  <c r="E499" i="15"/>
  <c r="F499" i="15"/>
  <c r="G499" i="15"/>
  <c r="E500" i="15"/>
  <c r="G500" i="15"/>
  <c r="E501" i="15"/>
  <c r="G501" i="15"/>
  <c r="E502" i="15"/>
  <c r="G502" i="15"/>
  <c r="E503" i="15"/>
  <c r="G503" i="15"/>
  <c r="E504" i="15"/>
  <c r="G504" i="15"/>
  <c r="E505" i="15"/>
  <c r="G505" i="15"/>
  <c r="E507" i="15"/>
  <c r="G507" i="15"/>
  <c r="E508" i="15"/>
  <c r="G508" i="15"/>
  <c r="E509" i="15"/>
  <c r="G509" i="15"/>
  <c r="G510" i="15"/>
  <c r="E511" i="15"/>
  <c r="G511" i="15"/>
  <c r="E512" i="15"/>
  <c r="G512" i="15"/>
  <c r="E513" i="15"/>
  <c r="G513" i="15"/>
  <c r="E514" i="15"/>
  <c r="G514" i="15"/>
  <c r="E515" i="15"/>
  <c r="G515" i="15"/>
  <c r="E516" i="15"/>
  <c r="G516" i="15"/>
  <c r="E517" i="15"/>
  <c r="G517" i="15"/>
  <c r="E518" i="15"/>
  <c r="G518" i="15"/>
  <c r="E519" i="15"/>
  <c r="F519" i="15"/>
  <c r="G519" i="15"/>
  <c r="E520" i="15"/>
  <c r="G520" i="15"/>
  <c r="E521" i="15"/>
  <c r="G521" i="15"/>
  <c r="E522" i="15"/>
  <c r="G522" i="15"/>
  <c r="E523" i="15"/>
  <c r="G523" i="15"/>
  <c r="E524" i="15"/>
  <c r="G524" i="15"/>
  <c r="G525" i="15"/>
  <c r="E526" i="15"/>
  <c r="G526" i="15"/>
  <c r="E527" i="15"/>
  <c r="G527" i="15"/>
  <c r="E528" i="15"/>
  <c r="F528" i="15"/>
  <c r="G528" i="15"/>
  <c r="E529" i="15"/>
  <c r="F529" i="15"/>
  <c r="G529" i="15"/>
  <c r="G530" i="15"/>
  <c r="E531" i="15"/>
  <c r="G531" i="15"/>
  <c r="G532" i="15"/>
  <c r="E534" i="15"/>
  <c r="G534" i="15"/>
  <c r="E535" i="15"/>
  <c r="G535" i="15"/>
  <c r="E536" i="15"/>
  <c r="G536" i="15"/>
  <c r="E537" i="15"/>
  <c r="G537" i="15"/>
  <c r="E538" i="15"/>
  <c r="G538" i="15"/>
  <c r="G539" i="15"/>
  <c r="E540" i="15"/>
  <c r="G540" i="15"/>
  <c r="G541" i="15"/>
  <c r="E542" i="15"/>
  <c r="G542" i="15"/>
  <c r="E543" i="15"/>
  <c r="G543" i="15"/>
  <c r="E544" i="15"/>
  <c r="G544" i="15"/>
  <c r="E545" i="15"/>
  <c r="G545" i="15"/>
  <c r="E546" i="15"/>
  <c r="G546" i="15"/>
  <c r="E547" i="15"/>
  <c r="G547" i="15"/>
  <c r="G335" i="14"/>
  <c r="G336" i="14"/>
  <c r="E337" i="14"/>
  <c r="G337" i="14"/>
  <c r="E338" i="14"/>
  <c r="G338" i="14"/>
  <c r="G339" i="14"/>
  <c r="G340" i="14"/>
  <c r="G341" i="14"/>
  <c r="G342" i="14"/>
  <c r="G343" i="14"/>
  <c r="E344" i="14"/>
  <c r="G344" i="14"/>
  <c r="G345" i="14"/>
  <c r="G346" i="14"/>
  <c r="E347" i="14"/>
  <c r="F347" i="14"/>
  <c r="G347" i="14"/>
  <c r="G348" i="14"/>
  <c r="G349" i="14"/>
  <c r="G351" i="14"/>
  <c r="E352" i="14"/>
  <c r="G352" i="14"/>
  <c r="G353" i="14"/>
  <c r="G354" i="14"/>
  <c r="E355" i="14"/>
  <c r="G355" i="14"/>
  <c r="G356" i="14"/>
  <c r="G357" i="14"/>
  <c r="G358" i="14"/>
  <c r="G359" i="14"/>
  <c r="G360" i="14"/>
  <c r="E361" i="14"/>
  <c r="G361" i="14"/>
  <c r="E362" i="14"/>
  <c r="G362" i="14"/>
  <c r="G363" i="14"/>
  <c r="G364" i="14"/>
  <c r="G365" i="14"/>
  <c r="G366" i="14"/>
  <c r="G367" i="14"/>
  <c r="G368" i="14"/>
  <c r="G369" i="14"/>
  <c r="G370" i="14"/>
  <c r="G372" i="14"/>
  <c r="G373" i="14"/>
  <c r="G374" i="14"/>
  <c r="G375" i="14"/>
  <c r="E376" i="14"/>
  <c r="G376" i="14"/>
  <c r="G377" i="14"/>
  <c r="E378" i="14"/>
  <c r="G378" i="14"/>
  <c r="G379" i="14"/>
  <c r="G380" i="14"/>
  <c r="G381" i="14"/>
  <c r="E382" i="14"/>
  <c r="G382" i="14"/>
  <c r="G383" i="14"/>
  <c r="G384" i="14"/>
  <c r="G385" i="14"/>
  <c r="G386" i="14"/>
  <c r="G387" i="14"/>
  <c r="E389" i="14"/>
  <c r="G389" i="14"/>
  <c r="E390" i="14"/>
  <c r="G390" i="14"/>
  <c r="E391" i="14"/>
  <c r="G391" i="14"/>
  <c r="G392" i="14"/>
  <c r="E393" i="14"/>
  <c r="G393" i="14"/>
  <c r="E394" i="14"/>
  <c r="G394" i="14"/>
  <c r="G395" i="14"/>
  <c r="E396" i="14"/>
  <c r="G396" i="14"/>
  <c r="E397" i="14"/>
  <c r="G397" i="14"/>
  <c r="G398" i="14"/>
  <c r="G399" i="14"/>
  <c r="G400" i="14"/>
  <c r="G401" i="14"/>
  <c r="E402" i="14"/>
  <c r="F402" i="14"/>
  <c r="G402" i="14"/>
  <c r="E406" i="14"/>
  <c r="G406" i="14"/>
  <c r="G407" i="14"/>
  <c r="E408" i="14"/>
  <c r="G408" i="14"/>
  <c r="G409" i="14"/>
  <c r="E410" i="14"/>
  <c r="G410" i="14"/>
  <c r="E412" i="14"/>
  <c r="G412" i="14"/>
  <c r="G413" i="14"/>
  <c r="G414" i="14"/>
  <c r="G415" i="14"/>
  <c r="G416" i="14"/>
  <c r="G417" i="14"/>
  <c r="E418" i="14"/>
  <c r="G418" i="14"/>
  <c r="E421" i="14"/>
  <c r="G421" i="14"/>
  <c r="E425" i="14"/>
  <c r="G425" i="14"/>
  <c r="E426" i="14"/>
  <c r="G426" i="14"/>
  <c r="G427" i="14"/>
  <c r="G428" i="14"/>
  <c r="G429" i="14"/>
  <c r="G430" i="14"/>
  <c r="G431" i="14"/>
  <c r="E432" i="14"/>
  <c r="G432" i="14"/>
  <c r="G433" i="14"/>
  <c r="G434" i="14"/>
  <c r="G435" i="14"/>
  <c r="G436" i="14"/>
  <c r="G437" i="14"/>
  <c r="G438" i="14"/>
  <c r="G439" i="14"/>
  <c r="G440" i="14"/>
  <c r="G441" i="14"/>
  <c r="G442" i="14"/>
  <c r="G443" i="14"/>
  <c r="E444" i="14"/>
  <c r="G444" i="14"/>
  <c r="E445" i="14"/>
  <c r="G445" i="14"/>
  <c r="E446" i="14"/>
  <c r="G446" i="14"/>
  <c r="E447" i="14"/>
  <c r="G447" i="14"/>
  <c r="G448" i="14"/>
  <c r="E449" i="14"/>
  <c r="G449" i="14"/>
  <c r="E450" i="14"/>
  <c r="G450" i="14"/>
  <c r="G451" i="14"/>
  <c r="E452" i="14"/>
  <c r="G452" i="14"/>
  <c r="G453" i="14"/>
  <c r="E454" i="14"/>
  <c r="G454" i="14"/>
  <c r="G455" i="14"/>
  <c r="G456" i="14"/>
  <c r="G457" i="14"/>
  <c r="G458" i="14"/>
  <c r="G459" i="14"/>
  <c r="E460" i="14"/>
  <c r="G460" i="14"/>
  <c r="G461" i="14"/>
  <c r="G462" i="14"/>
  <c r="G463" i="14"/>
  <c r="G464" i="14"/>
  <c r="G465" i="14"/>
  <c r="E466" i="14"/>
  <c r="G466" i="14"/>
  <c r="G467" i="14"/>
  <c r="G468" i="14"/>
  <c r="E469" i="14"/>
  <c r="G469" i="14"/>
  <c r="E470" i="14"/>
  <c r="G470" i="14"/>
  <c r="E471" i="14"/>
  <c r="G471" i="14"/>
  <c r="G472" i="14"/>
  <c r="G473" i="14"/>
  <c r="E474" i="14"/>
  <c r="F474" i="14"/>
  <c r="G474" i="14"/>
  <c r="E475" i="14"/>
  <c r="G475" i="14"/>
  <c r="E476" i="14"/>
  <c r="G476" i="14"/>
  <c r="E477" i="14"/>
  <c r="F477" i="14"/>
  <c r="G477" i="14"/>
  <c r="E478" i="14"/>
  <c r="G478" i="14"/>
  <c r="E479" i="14"/>
  <c r="G479" i="14"/>
  <c r="E480" i="14"/>
  <c r="G480" i="14"/>
  <c r="E481" i="14"/>
  <c r="G481" i="14"/>
  <c r="G482" i="14"/>
  <c r="G483" i="14"/>
  <c r="E484" i="14"/>
  <c r="G484" i="14"/>
  <c r="E485" i="14"/>
  <c r="F485" i="14"/>
  <c r="G485" i="14"/>
  <c r="E486" i="14"/>
  <c r="G486" i="14"/>
  <c r="G487" i="14"/>
  <c r="G488" i="14"/>
  <c r="E489" i="14"/>
  <c r="G489" i="14"/>
  <c r="E490" i="14"/>
  <c r="F490" i="14"/>
  <c r="G490" i="14"/>
  <c r="E491" i="14"/>
  <c r="G491" i="14"/>
  <c r="G492" i="14"/>
  <c r="E493" i="14"/>
  <c r="G493" i="14"/>
  <c r="E494" i="14"/>
  <c r="G494" i="14"/>
  <c r="E495" i="14"/>
  <c r="G495" i="14"/>
  <c r="G496" i="14"/>
  <c r="E497" i="14"/>
  <c r="F497" i="14"/>
  <c r="G497" i="14"/>
  <c r="E498" i="14"/>
  <c r="G498" i="14"/>
  <c r="E499" i="14"/>
  <c r="F499" i="14"/>
  <c r="G499" i="14"/>
  <c r="E500" i="14"/>
  <c r="G500" i="14"/>
  <c r="G501" i="14"/>
  <c r="G502" i="14"/>
  <c r="E503" i="14"/>
  <c r="G503" i="14"/>
  <c r="G504" i="14"/>
  <c r="E505" i="14"/>
  <c r="G505" i="14"/>
  <c r="G507" i="14"/>
  <c r="E508" i="14"/>
  <c r="G508" i="14"/>
  <c r="G509" i="14"/>
  <c r="G510" i="14"/>
  <c r="G511" i="14"/>
  <c r="E512" i="14"/>
  <c r="G512" i="14"/>
  <c r="G513" i="14"/>
  <c r="G514" i="14"/>
  <c r="G515" i="14"/>
  <c r="E516" i="14"/>
  <c r="G516" i="14"/>
  <c r="G517" i="14"/>
  <c r="E518" i="14"/>
  <c r="G518" i="14"/>
  <c r="E519" i="14"/>
  <c r="F519" i="14"/>
  <c r="G519" i="14"/>
  <c r="G520" i="14"/>
  <c r="E521" i="14"/>
  <c r="G521" i="14"/>
  <c r="G522" i="14"/>
  <c r="G523" i="14"/>
  <c r="E524" i="14"/>
  <c r="G524" i="14"/>
  <c r="G525" i="14"/>
  <c r="G526" i="14"/>
  <c r="G527" i="14"/>
  <c r="E528" i="14"/>
  <c r="F528" i="14"/>
  <c r="G528" i="14"/>
  <c r="E529" i="14"/>
  <c r="F529" i="14"/>
  <c r="G529" i="14"/>
  <c r="G530" i="14"/>
  <c r="G531" i="14"/>
  <c r="G532" i="14"/>
  <c r="E534" i="14"/>
  <c r="G534" i="14"/>
  <c r="E535" i="14"/>
  <c r="G535" i="14"/>
  <c r="E536" i="14"/>
  <c r="G536" i="14"/>
  <c r="E537" i="14"/>
  <c r="G537" i="14"/>
  <c r="E538" i="14"/>
  <c r="G538" i="14"/>
  <c r="G539" i="14"/>
  <c r="G540" i="14"/>
  <c r="G541" i="14"/>
  <c r="E542" i="14"/>
  <c r="G542" i="14"/>
  <c r="G543" i="14"/>
  <c r="E544" i="14"/>
  <c r="G544" i="14"/>
  <c r="G545" i="14"/>
  <c r="E546" i="14"/>
  <c r="G546" i="14"/>
  <c r="E547" i="14"/>
  <c r="G547" i="14"/>
  <c r="G335" i="13"/>
  <c r="G336" i="13"/>
  <c r="E337" i="13"/>
  <c r="G337" i="13"/>
  <c r="G338" i="13"/>
  <c r="G339" i="13"/>
  <c r="G340" i="13"/>
  <c r="E341" i="13"/>
  <c r="G341" i="13"/>
  <c r="G342" i="13"/>
  <c r="G343" i="13"/>
  <c r="E344" i="13"/>
  <c r="G344" i="13"/>
  <c r="G345" i="13"/>
  <c r="G346" i="13"/>
  <c r="E347" i="13"/>
  <c r="F347" i="13"/>
  <c r="G347" i="13"/>
  <c r="G348" i="13"/>
  <c r="G349" i="13"/>
  <c r="E351" i="13"/>
  <c r="G351" i="13"/>
  <c r="E352" i="13"/>
  <c r="G352" i="13"/>
  <c r="G353" i="13"/>
  <c r="G354" i="13"/>
  <c r="G355" i="13"/>
  <c r="G356" i="13"/>
  <c r="G357" i="13"/>
  <c r="G358" i="13"/>
  <c r="E359" i="13"/>
  <c r="G359" i="13"/>
  <c r="G360" i="13"/>
  <c r="E361" i="13"/>
  <c r="G361" i="13"/>
  <c r="G362" i="13"/>
  <c r="G363" i="13"/>
  <c r="G364" i="13"/>
  <c r="G365" i="13"/>
  <c r="G366" i="13"/>
  <c r="E367" i="13"/>
  <c r="G367" i="13"/>
  <c r="G368" i="13"/>
  <c r="G369" i="13"/>
  <c r="G370" i="13"/>
  <c r="G372" i="13"/>
  <c r="G373" i="13"/>
  <c r="G374" i="13"/>
  <c r="G375" i="13"/>
  <c r="E376" i="13"/>
  <c r="G376" i="13"/>
  <c r="G377" i="13"/>
  <c r="G378" i="13"/>
  <c r="G379" i="13"/>
  <c r="G380" i="13"/>
  <c r="G381" i="13"/>
  <c r="E382" i="13"/>
  <c r="G382" i="13"/>
  <c r="G383" i="13"/>
  <c r="G384" i="13"/>
  <c r="G385" i="13"/>
  <c r="G386" i="13"/>
  <c r="G387" i="13"/>
  <c r="E389" i="13"/>
  <c r="G389" i="13"/>
  <c r="G390" i="13"/>
  <c r="G391" i="13"/>
  <c r="G392" i="13"/>
  <c r="G393" i="13"/>
  <c r="E394" i="13"/>
  <c r="G394" i="13"/>
  <c r="G395" i="13"/>
  <c r="E396" i="13"/>
  <c r="G396" i="13"/>
  <c r="G397" i="13"/>
  <c r="G398" i="13"/>
  <c r="G399" i="13"/>
  <c r="E400" i="13"/>
  <c r="G400" i="13"/>
  <c r="E401" i="13"/>
  <c r="G401" i="13"/>
  <c r="E402" i="13"/>
  <c r="F402" i="13"/>
  <c r="G402" i="13"/>
  <c r="E406" i="13"/>
  <c r="G406" i="13"/>
  <c r="G407" i="13"/>
  <c r="G408" i="13"/>
  <c r="E409" i="13"/>
  <c r="G409" i="13"/>
  <c r="G410" i="13"/>
  <c r="E412" i="13"/>
  <c r="G412" i="13"/>
  <c r="G413" i="13"/>
  <c r="G414" i="13"/>
  <c r="G415" i="13"/>
  <c r="E416" i="13"/>
  <c r="G416" i="13"/>
  <c r="G417" i="13"/>
  <c r="E418" i="13"/>
  <c r="G418" i="13"/>
  <c r="G421" i="13"/>
  <c r="G425" i="13"/>
  <c r="E426" i="13"/>
  <c r="G426" i="13"/>
  <c r="G427" i="13"/>
  <c r="G428" i="13"/>
  <c r="G429" i="13"/>
  <c r="G430" i="13"/>
  <c r="E431" i="13"/>
  <c r="G431" i="13"/>
  <c r="G432" i="13"/>
  <c r="G433" i="13"/>
  <c r="E434" i="13"/>
  <c r="G434" i="13"/>
  <c r="G435" i="13"/>
  <c r="G436" i="13"/>
  <c r="G437" i="13"/>
  <c r="G438" i="13"/>
  <c r="G439" i="13"/>
  <c r="G440" i="13"/>
  <c r="G441" i="13"/>
  <c r="G442" i="13"/>
  <c r="G443" i="13"/>
  <c r="E444" i="13"/>
  <c r="G444" i="13"/>
  <c r="G445" i="13"/>
  <c r="G446" i="13"/>
  <c r="G447" i="13"/>
  <c r="G448" i="13"/>
  <c r="G449" i="13"/>
  <c r="G450" i="13"/>
  <c r="G451" i="13"/>
  <c r="E452" i="13"/>
  <c r="G452" i="13"/>
  <c r="G453" i="13"/>
  <c r="G454" i="13"/>
  <c r="G455" i="13"/>
  <c r="G456" i="13"/>
  <c r="G457" i="13"/>
  <c r="G458" i="13"/>
  <c r="G459" i="13"/>
  <c r="E460" i="13"/>
  <c r="G460" i="13"/>
  <c r="G461" i="13"/>
  <c r="G462" i="13"/>
  <c r="G463" i="13"/>
  <c r="G464" i="13"/>
  <c r="E465" i="13"/>
  <c r="G465" i="13"/>
  <c r="E466" i="13"/>
  <c r="G466" i="13"/>
  <c r="G467" i="13"/>
  <c r="G468" i="13"/>
  <c r="E469" i="13"/>
  <c r="G469" i="13"/>
  <c r="G470" i="13"/>
  <c r="E471" i="13"/>
  <c r="G471" i="13"/>
  <c r="G472" i="13"/>
  <c r="E473" i="13"/>
  <c r="G473" i="13"/>
  <c r="E474" i="13"/>
  <c r="F474" i="13"/>
  <c r="G474" i="13"/>
  <c r="E475" i="13"/>
  <c r="G475" i="13"/>
  <c r="E476" i="13"/>
  <c r="G476" i="13"/>
  <c r="E477" i="13"/>
  <c r="F477" i="13"/>
  <c r="G477" i="13"/>
  <c r="E478" i="13"/>
  <c r="G478" i="13"/>
  <c r="E479" i="13"/>
  <c r="G479" i="13"/>
  <c r="G480" i="13"/>
  <c r="E481" i="13"/>
  <c r="G481" i="13"/>
  <c r="G482" i="13"/>
  <c r="G483" i="13"/>
  <c r="G484" i="13"/>
  <c r="E485" i="13"/>
  <c r="F485" i="13"/>
  <c r="G485" i="13"/>
  <c r="E486" i="13"/>
  <c r="G486" i="13"/>
  <c r="G487" i="13"/>
  <c r="G488" i="13"/>
  <c r="E489" i="13"/>
  <c r="G489" i="13"/>
  <c r="E490" i="13"/>
  <c r="G490" i="13"/>
  <c r="E491" i="13"/>
  <c r="G491" i="13"/>
  <c r="E492" i="13"/>
  <c r="G492" i="13"/>
  <c r="G493" i="13"/>
  <c r="E494" i="13"/>
  <c r="G494" i="13"/>
  <c r="E495" i="13"/>
  <c r="G495" i="13"/>
  <c r="E496" i="13"/>
  <c r="G496" i="13"/>
  <c r="E497" i="13"/>
  <c r="F497" i="13"/>
  <c r="G497" i="13"/>
  <c r="E498" i="13"/>
  <c r="G498" i="13"/>
  <c r="E499" i="13"/>
  <c r="F499" i="13"/>
  <c r="G499" i="13"/>
  <c r="E500" i="13"/>
  <c r="G500" i="13"/>
  <c r="G501" i="13"/>
  <c r="E502" i="13"/>
  <c r="G502" i="13"/>
  <c r="E503" i="13"/>
  <c r="G503" i="13"/>
  <c r="G504" i="13"/>
  <c r="E505" i="13"/>
  <c r="G505" i="13"/>
  <c r="G507" i="13"/>
  <c r="G508" i="13"/>
  <c r="E509" i="13"/>
  <c r="G509" i="13"/>
  <c r="G510" i="13"/>
  <c r="G511" i="13"/>
  <c r="E512" i="13"/>
  <c r="G512" i="13"/>
  <c r="G513" i="13"/>
  <c r="G514" i="13"/>
  <c r="E515" i="13"/>
  <c r="G515" i="13"/>
  <c r="E516" i="13"/>
  <c r="G516" i="13"/>
  <c r="E517" i="13"/>
  <c r="G517" i="13"/>
  <c r="E518" i="13"/>
  <c r="G518" i="13"/>
  <c r="G519" i="13"/>
  <c r="G520" i="13"/>
  <c r="E521" i="13"/>
  <c r="G521" i="13"/>
  <c r="G522" i="13"/>
  <c r="E523" i="13"/>
  <c r="G523" i="13"/>
  <c r="E524" i="13"/>
  <c r="G524" i="13"/>
  <c r="G525" i="13"/>
  <c r="G526" i="13"/>
  <c r="G527" i="13"/>
  <c r="G528" i="13"/>
  <c r="E529" i="13"/>
  <c r="F529" i="13"/>
  <c r="G529" i="13"/>
  <c r="G530" i="13"/>
  <c r="G531" i="13"/>
  <c r="G532" i="13"/>
  <c r="G534" i="13"/>
  <c r="G535" i="13"/>
  <c r="G536" i="13"/>
  <c r="E537" i="13"/>
  <c r="G537" i="13"/>
  <c r="G538" i="13"/>
  <c r="G539" i="13"/>
  <c r="E540" i="13"/>
  <c r="G540" i="13"/>
  <c r="G541" i="13"/>
  <c r="G542" i="13"/>
  <c r="E543" i="13"/>
  <c r="G543" i="13"/>
  <c r="E544" i="13"/>
  <c r="G544" i="13"/>
  <c r="G545" i="13"/>
  <c r="G546" i="13"/>
  <c r="E547" i="13"/>
  <c r="G547" i="13"/>
  <c r="G335" i="12"/>
  <c r="G336" i="12"/>
  <c r="E337" i="12"/>
  <c r="G337" i="12"/>
  <c r="E338" i="12"/>
  <c r="G338" i="12"/>
  <c r="G339" i="12"/>
  <c r="G340" i="12"/>
  <c r="G341" i="12"/>
  <c r="G342" i="12"/>
  <c r="G343" i="12"/>
  <c r="E344" i="12"/>
  <c r="G344" i="12"/>
  <c r="G345" i="12"/>
  <c r="G346" i="12"/>
  <c r="E347" i="12"/>
  <c r="F347" i="12"/>
  <c r="G347" i="12"/>
  <c r="G348" i="12"/>
  <c r="G349" i="12"/>
  <c r="G351" i="12"/>
  <c r="E352" i="12"/>
  <c r="G352" i="12"/>
  <c r="G353" i="12"/>
  <c r="G354" i="12"/>
  <c r="G355" i="12"/>
  <c r="G356" i="12"/>
  <c r="G357" i="12"/>
  <c r="G358" i="12"/>
  <c r="G359" i="12"/>
  <c r="G360" i="12"/>
  <c r="E361" i="12"/>
  <c r="G361" i="12"/>
  <c r="G362" i="12"/>
  <c r="G363" i="12"/>
  <c r="G364" i="12"/>
  <c r="G365" i="12"/>
  <c r="G366" i="12"/>
  <c r="E367" i="12"/>
  <c r="G367" i="12"/>
  <c r="G368" i="12"/>
  <c r="G369" i="12"/>
  <c r="G370" i="12"/>
  <c r="G372" i="12"/>
  <c r="G373" i="12"/>
  <c r="G374" i="12"/>
  <c r="G375" i="12"/>
  <c r="E376" i="12"/>
  <c r="G376" i="12"/>
  <c r="G377" i="12"/>
  <c r="E378" i="12"/>
  <c r="G378" i="12"/>
  <c r="G379" i="12"/>
  <c r="G380" i="12"/>
  <c r="G381" i="12"/>
  <c r="E382" i="12"/>
  <c r="G382" i="12"/>
  <c r="G383" i="12"/>
  <c r="G384" i="12"/>
  <c r="G385" i="12"/>
  <c r="G386" i="12"/>
  <c r="G387" i="12"/>
  <c r="E389" i="12"/>
  <c r="G389" i="12"/>
  <c r="G390" i="12"/>
  <c r="E391" i="12"/>
  <c r="G391" i="12"/>
  <c r="G392" i="12"/>
  <c r="E393" i="12"/>
  <c r="G393" i="12"/>
  <c r="E394" i="12"/>
  <c r="G394" i="12"/>
  <c r="G395" i="12"/>
  <c r="E396" i="12"/>
  <c r="G396" i="12"/>
  <c r="G397" i="12"/>
  <c r="G398" i="12"/>
  <c r="G399" i="12"/>
  <c r="G400" i="12"/>
  <c r="G401" i="12"/>
  <c r="E402" i="12"/>
  <c r="F402" i="12"/>
  <c r="G402" i="12"/>
  <c r="E406" i="12"/>
  <c r="G406" i="12"/>
  <c r="G407" i="12"/>
  <c r="E408" i="12"/>
  <c r="G408" i="12"/>
  <c r="G409" i="12"/>
  <c r="E410" i="12"/>
  <c r="G410" i="12"/>
  <c r="G412" i="12"/>
  <c r="G413" i="12"/>
  <c r="G414" i="12"/>
  <c r="G415" i="12"/>
  <c r="G416" i="12"/>
  <c r="G417" i="12"/>
  <c r="E418" i="12"/>
  <c r="G418" i="12"/>
  <c r="E421" i="12"/>
  <c r="G421" i="12"/>
  <c r="E425" i="12"/>
  <c r="G425" i="12"/>
  <c r="E426" i="12"/>
  <c r="G426" i="12"/>
  <c r="G427" i="12"/>
  <c r="G428" i="12"/>
  <c r="G429" i="12"/>
  <c r="G430" i="12"/>
  <c r="G431" i="12"/>
  <c r="G432" i="12"/>
  <c r="G433" i="12"/>
  <c r="E434" i="12"/>
  <c r="G434" i="12"/>
  <c r="G435" i="12"/>
  <c r="E436" i="12"/>
  <c r="G436" i="12"/>
  <c r="G437" i="12"/>
  <c r="G438" i="12"/>
  <c r="G439" i="12"/>
  <c r="E440" i="12"/>
  <c r="G440" i="12"/>
  <c r="G441" i="12"/>
  <c r="G442" i="12"/>
  <c r="G443" i="12"/>
  <c r="E444" i="12"/>
  <c r="G444" i="12"/>
  <c r="E445" i="12"/>
  <c r="G445" i="12"/>
  <c r="G446" i="12"/>
  <c r="G447" i="12"/>
  <c r="G448" i="12"/>
  <c r="E449" i="12"/>
  <c r="G449" i="12"/>
  <c r="E450" i="12"/>
  <c r="G450" i="12"/>
  <c r="G451" i="12"/>
  <c r="E452" i="12"/>
  <c r="G452" i="12"/>
  <c r="G453" i="12"/>
  <c r="E454" i="12"/>
  <c r="G454" i="12"/>
  <c r="G455" i="12"/>
  <c r="G456" i="12"/>
  <c r="G457" i="12"/>
  <c r="G458" i="12"/>
  <c r="G459" i="12"/>
  <c r="G460" i="12"/>
  <c r="G461" i="12"/>
  <c r="G462" i="12"/>
  <c r="E463" i="12"/>
  <c r="G463" i="12"/>
  <c r="G464" i="12"/>
  <c r="E465" i="12"/>
  <c r="G465" i="12"/>
  <c r="E466" i="12"/>
  <c r="G466" i="12"/>
  <c r="G467" i="12"/>
  <c r="G468" i="12"/>
  <c r="G469" i="12"/>
  <c r="E470" i="12"/>
  <c r="G470" i="12"/>
  <c r="E471" i="12"/>
  <c r="G471" i="12"/>
  <c r="G472" i="12"/>
  <c r="E473" i="12"/>
  <c r="G473" i="12"/>
  <c r="E474" i="12"/>
  <c r="F474" i="12"/>
  <c r="G474" i="12"/>
  <c r="E475" i="12"/>
  <c r="G475" i="12"/>
  <c r="E476" i="12"/>
  <c r="G476" i="12"/>
  <c r="E477" i="12"/>
  <c r="F477" i="12"/>
  <c r="G477" i="12"/>
  <c r="E478" i="12"/>
  <c r="G478" i="12"/>
  <c r="E479" i="12"/>
  <c r="G479" i="12"/>
  <c r="G480" i="12"/>
  <c r="E481" i="12"/>
  <c r="G481" i="12"/>
  <c r="G482" i="12"/>
  <c r="G483" i="12"/>
  <c r="E484" i="12"/>
  <c r="G484" i="12"/>
  <c r="E485" i="12"/>
  <c r="F485" i="12"/>
  <c r="G485" i="12"/>
  <c r="E486" i="12"/>
  <c r="G486" i="12"/>
  <c r="G487" i="12"/>
  <c r="G488" i="12"/>
  <c r="E489" i="12"/>
  <c r="G489" i="12"/>
  <c r="E490" i="12"/>
  <c r="F490" i="12"/>
  <c r="G490" i="12"/>
  <c r="E491" i="12"/>
  <c r="G491" i="12"/>
  <c r="G492" i="12"/>
  <c r="E493" i="12"/>
  <c r="G493" i="12"/>
  <c r="E494" i="12"/>
  <c r="G494" i="12"/>
  <c r="E495" i="12"/>
  <c r="G495" i="12"/>
  <c r="E496" i="12"/>
  <c r="G496" i="12"/>
  <c r="F497" i="12"/>
  <c r="G497" i="12"/>
  <c r="E498" i="12"/>
  <c r="G498" i="12"/>
  <c r="E499" i="12"/>
  <c r="F499" i="12"/>
  <c r="G499" i="12"/>
  <c r="E500" i="12"/>
  <c r="G500" i="12"/>
  <c r="G501" i="12"/>
  <c r="G502" i="12"/>
  <c r="E503" i="12"/>
  <c r="G503" i="12"/>
  <c r="G504" i="12"/>
  <c r="E505" i="12"/>
  <c r="G505" i="12"/>
  <c r="G507" i="12"/>
  <c r="G508" i="12"/>
  <c r="E509" i="12"/>
  <c r="G509" i="12"/>
  <c r="G510" i="12"/>
  <c r="G511" i="12"/>
  <c r="E512" i="12"/>
  <c r="G512" i="12"/>
  <c r="G513" i="12"/>
  <c r="G514" i="12"/>
  <c r="G515" i="12"/>
  <c r="E516" i="12"/>
  <c r="G516" i="12"/>
  <c r="E517" i="12"/>
  <c r="G517" i="12"/>
  <c r="E518" i="12"/>
  <c r="G518" i="12"/>
  <c r="E519" i="12"/>
  <c r="F519" i="12"/>
  <c r="G519" i="12"/>
  <c r="G520" i="12"/>
  <c r="E521" i="12"/>
  <c r="G521" i="12"/>
  <c r="G522" i="12"/>
  <c r="G523" i="12"/>
  <c r="E524" i="12"/>
  <c r="G524" i="12"/>
  <c r="G525" i="12"/>
  <c r="G526" i="12"/>
  <c r="G527" i="12"/>
  <c r="E528" i="12"/>
  <c r="F528" i="12"/>
  <c r="G528" i="12"/>
  <c r="E529" i="12"/>
  <c r="F529" i="12"/>
  <c r="G529" i="12"/>
  <c r="G530" i="12"/>
  <c r="G531" i="12"/>
  <c r="G532" i="12"/>
  <c r="E534" i="12"/>
  <c r="G534" i="12"/>
  <c r="E535" i="12"/>
  <c r="G535" i="12"/>
  <c r="E536" i="12"/>
  <c r="G536" i="12"/>
  <c r="G537" i="12"/>
  <c r="E538" i="12"/>
  <c r="G538" i="12"/>
  <c r="G539" i="12"/>
  <c r="G540" i="12"/>
  <c r="G541" i="12"/>
  <c r="G542" i="12"/>
  <c r="G543" i="12"/>
  <c r="E544" i="12"/>
  <c r="G544" i="12"/>
  <c r="G545" i="12"/>
  <c r="G546" i="12"/>
  <c r="E547" i="12"/>
  <c r="G547" i="12"/>
  <c r="G335" i="11"/>
  <c r="G336" i="11"/>
  <c r="E337" i="11"/>
  <c r="G337" i="11"/>
  <c r="G338" i="11"/>
  <c r="G339" i="11"/>
  <c r="G340" i="11"/>
  <c r="G341" i="11"/>
  <c r="G342" i="11"/>
  <c r="G343" i="11"/>
  <c r="E344" i="11"/>
  <c r="G344" i="11"/>
  <c r="G345" i="11"/>
  <c r="G346" i="11"/>
  <c r="E347" i="11"/>
  <c r="F347" i="11"/>
  <c r="G347" i="11"/>
  <c r="G348" i="11"/>
  <c r="G349" i="11"/>
  <c r="E351" i="11"/>
  <c r="G351" i="11"/>
  <c r="E352" i="11"/>
  <c r="G352" i="11"/>
  <c r="G353" i="11"/>
  <c r="G354" i="11"/>
  <c r="E355" i="11"/>
  <c r="G355" i="11"/>
  <c r="G356" i="11"/>
  <c r="G357" i="11"/>
  <c r="G358" i="11"/>
  <c r="G359" i="11"/>
  <c r="G360" i="11"/>
  <c r="E361" i="11"/>
  <c r="G361" i="11"/>
  <c r="E362" i="11"/>
  <c r="G362" i="11"/>
  <c r="G363" i="11"/>
  <c r="E364" i="11"/>
  <c r="G364" i="11"/>
  <c r="G365" i="11"/>
  <c r="G366" i="11"/>
  <c r="G367" i="11"/>
  <c r="G368" i="11"/>
  <c r="G369" i="11"/>
  <c r="G370" i="11"/>
  <c r="G372" i="11"/>
  <c r="G373" i="11"/>
  <c r="G374" i="11"/>
  <c r="G375" i="11"/>
  <c r="E376" i="11"/>
  <c r="G376" i="11"/>
  <c r="G377" i="11"/>
  <c r="G378" i="11"/>
  <c r="G379" i="11"/>
  <c r="E380" i="11"/>
  <c r="G380" i="11"/>
  <c r="G381" i="11"/>
  <c r="G382" i="11"/>
  <c r="G383" i="11"/>
  <c r="G384" i="11"/>
  <c r="G385" i="11"/>
  <c r="G386" i="11"/>
  <c r="G387" i="11"/>
  <c r="E389" i="11"/>
  <c r="G389" i="11"/>
  <c r="G390" i="11"/>
  <c r="E391" i="11"/>
  <c r="G391" i="11"/>
  <c r="E392" i="11"/>
  <c r="G392" i="11"/>
  <c r="E393" i="11"/>
  <c r="G393" i="11"/>
  <c r="E394" i="11"/>
  <c r="G394" i="11"/>
  <c r="G395" i="11"/>
  <c r="E396" i="11"/>
  <c r="G396" i="11"/>
  <c r="E397" i="11"/>
  <c r="G397" i="11"/>
  <c r="G398" i="11"/>
  <c r="G399" i="11"/>
  <c r="G400" i="11"/>
  <c r="E401" i="11"/>
  <c r="G401" i="11"/>
  <c r="E402" i="11"/>
  <c r="F402" i="11"/>
  <c r="G402" i="11"/>
  <c r="E406" i="11"/>
  <c r="G406" i="11"/>
  <c r="G407" i="11"/>
  <c r="E408" i="11"/>
  <c r="G408" i="11"/>
  <c r="E409" i="11"/>
  <c r="G409" i="11"/>
  <c r="E410" i="11"/>
  <c r="G410" i="11"/>
  <c r="E412" i="11"/>
  <c r="G412" i="11"/>
  <c r="G413" i="11"/>
  <c r="G414" i="11"/>
  <c r="G415" i="11"/>
  <c r="E416" i="11"/>
  <c r="G416" i="11"/>
  <c r="G417" i="11"/>
  <c r="E418" i="11"/>
  <c r="G418" i="11"/>
  <c r="E421" i="11"/>
  <c r="G421" i="11"/>
  <c r="E425" i="11"/>
  <c r="G425" i="11"/>
  <c r="E426" i="11"/>
  <c r="G426" i="11"/>
  <c r="G427" i="11"/>
  <c r="G428" i="11"/>
  <c r="G429" i="11"/>
  <c r="G430" i="11"/>
  <c r="G431" i="11"/>
  <c r="G432" i="11"/>
  <c r="G433" i="11"/>
  <c r="G434" i="11"/>
  <c r="G435" i="11"/>
  <c r="E436" i="11"/>
  <c r="G436" i="11"/>
  <c r="G437" i="11"/>
  <c r="G438" i="11"/>
  <c r="G439" i="11"/>
  <c r="G440" i="11"/>
  <c r="G441" i="11"/>
  <c r="G442" i="11"/>
  <c r="G443" i="11"/>
  <c r="G444" i="11"/>
  <c r="G445" i="11"/>
  <c r="E446" i="11"/>
  <c r="G446" i="11"/>
  <c r="E447" i="11"/>
  <c r="G447" i="11"/>
  <c r="G448" i="11"/>
  <c r="E449" i="11"/>
  <c r="G449" i="11"/>
  <c r="G450" i="11"/>
  <c r="G451" i="11"/>
  <c r="E452" i="11"/>
  <c r="G452" i="11"/>
  <c r="G453" i="11"/>
  <c r="E454" i="11"/>
  <c r="G454" i="11"/>
  <c r="G455" i="11"/>
  <c r="G456" i="11"/>
  <c r="G457" i="11"/>
  <c r="G458" i="11"/>
  <c r="G459" i="11"/>
  <c r="G460" i="11"/>
  <c r="G461" i="11"/>
  <c r="G462" i="11"/>
  <c r="G463" i="11"/>
  <c r="G464" i="11"/>
  <c r="G465" i="11"/>
  <c r="G466" i="11"/>
  <c r="G467" i="11"/>
  <c r="E468" i="11"/>
  <c r="G468" i="11"/>
  <c r="E469" i="11"/>
  <c r="G469" i="11"/>
  <c r="G470" i="11"/>
  <c r="G471" i="11"/>
  <c r="E472" i="11"/>
  <c r="G472" i="11"/>
  <c r="G473" i="11"/>
  <c r="E474" i="11"/>
  <c r="F474" i="11"/>
  <c r="G474" i="11"/>
  <c r="E475" i="11"/>
  <c r="G475" i="11"/>
  <c r="E476" i="11"/>
  <c r="G476" i="11"/>
  <c r="E477" i="11"/>
  <c r="G477" i="11"/>
  <c r="E478" i="11"/>
  <c r="G478" i="11"/>
  <c r="G479" i="11"/>
  <c r="E480" i="11"/>
  <c r="G480" i="11"/>
  <c r="E481" i="11"/>
  <c r="G481" i="11"/>
  <c r="G482" i="11"/>
  <c r="G483" i="11"/>
  <c r="E484" i="11"/>
  <c r="G484" i="11"/>
  <c r="E485" i="11"/>
  <c r="F485" i="11"/>
  <c r="G485" i="11"/>
  <c r="G486" i="11"/>
  <c r="G487" i="11"/>
  <c r="G488" i="11"/>
  <c r="E489" i="11"/>
  <c r="G489" i="11"/>
  <c r="E490" i="11"/>
  <c r="F490" i="11"/>
  <c r="G490" i="11"/>
  <c r="E491" i="11"/>
  <c r="G491" i="11"/>
  <c r="G492" i="11"/>
  <c r="E493" i="11"/>
  <c r="G493" i="11"/>
  <c r="E494" i="11"/>
  <c r="G494" i="11"/>
  <c r="E495" i="11"/>
  <c r="G495" i="11"/>
  <c r="E496" i="11"/>
  <c r="G496" i="11"/>
  <c r="E497" i="11"/>
  <c r="F497" i="11"/>
  <c r="G497" i="11"/>
  <c r="G498" i="11"/>
  <c r="E499" i="11"/>
  <c r="F499" i="11"/>
  <c r="G499" i="11"/>
  <c r="E500" i="11"/>
  <c r="G500" i="11"/>
  <c r="G501" i="11"/>
  <c r="G502" i="11"/>
  <c r="E503" i="11"/>
  <c r="G503" i="11"/>
  <c r="G504" i="11"/>
  <c r="E505" i="11"/>
  <c r="G505" i="11"/>
  <c r="G507" i="11"/>
  <c r="G508" i="11"/>
  <c r="E509" i="11"/>
  <c r="G509" i="11"/>
  <c r="G510" i="11"/>
  <c r="G511" i="11"/>
  <c r="G512" i="11"/>
  <c r="G513" i="11"/>
  <c r="G514" i="11"/>
  <c r="E515" i="11"/>
  <c r="G515" i="11"/>
  <c r="G516" i="11"/>
  <c r="E517" i="11"/>
  <c r="G517" i="11"/>
  <c r="E518" i="11"/>
  <c r="G518" i="11"/>
  <c r="G519" i="11"/>
  <c r="G520" i="11"/>
  <c r="G521" i="11"/>
  <c r="G522" i="11"/>
  <c r="G523" i="11"/>
  <c r="E524" i="11"/>
  <c r="G524" i="11"/>
  <c r="G525" i="11"/>
  <c r="G526" i="11"/>
  <c r="G527" i="11"/>
  <c r="E528" i="11"/>
  <c r="F528" i="11"/>
  <c r="G528" i="11"/>
  <c r="E529" i="11"/>
  <c r="G529" i="11"/>
  <c r="G530" i="11"/>
  <c r="G531" i="11"/>
  <c r="G532" i="11"/>
  <c r="G534" i="11"/>
  <c r="E535" i="11"/>
  <c r="G535" i="11"/>
  <c r="E536" i="11"/>
  <c r="G536" i="11"/>
  <c r="E537" i="11"/>
  <c r="G537" i="11"/>
  <c r="G538" i="11"/>
  <c r="G539" i="11"/>
  <c r="G540" i="11"/>
  <c r="G541" i="11"/>
  <c r="G542" i="11"/>
  <c r="E543" i="11"/>
  <c r="G543" i="11"/>
  <c r="E544" i="11"/>
  <c r="G544" i="11"/>
  <c r="G545" i="11"/>
  <c r="E546" i="11"/>
  <c r="G546" i="11"/>
  <c r="E547" i="11"/>
  <c r="G547" i="11"/>
  <c r="G335" i="10"/>
  <c r="G336" i="10"/>
  <c r="E337" i="10"/>
  <c r="G337" i="10"/>
  <c r="G338" i="10"/>
  <c r="G339" i="10"/>
  <c r="G340" i="10"/>
  <c r="G341" i="10"/>
  <c r="G342" i="10"/>
  <c r="G343" i="10"/>
  <c r="E344" i="10"/>
  <c r="G344" i="10"/>
  <c r="G345" i="10"/>
  <c r="G346" i="10"/>
  <c r="E347" i="10"/>
  <c r="F347" i="10"/>
  <c r="G347" i="10"/>
  <c r="G348" i="10"/>
  <c r="G349" i="10"/>
  <c r="G351" i="10"/>
  <c r="G352" i="10"/>
  <c r="G353" i="10"/>
  <c r="G354" i="10"/>
  <c r="E355" i="10"/>
  <c r="G355" i="10"/>
  <c r="G356" i="10"/>
  <c r="G357" i="10"/>
  <c r="G358" i="10"/>
  <c r="G359" i="10"/>
  <c r="G360" i="10"/>
  <c r="E361" i="10"/>
  <c r="G361" i="10"/>
  <c r="E362" i="10"/>
  <c r="G362" i="10"/>
  <c r="G363" i="10"/>
  <c r="E364" i="10"/>
  <c r="G364" i="10"/>
  <c r="G365" i="10"/>
  <c r="G366" i="10"/>
  <c r="G367" i="10"/>
  <c r="G368" i="10"/>
  <c r="G369" i="10"/>
  <c r="G370" i="10"/>
  <c r="G372" i="10"/>
  <c r="G373" i="10"/>
  <c r="G374" i="10"/>
  <c r="G375" i="10"/>
  <c r="E376" i="10"/>
  <c r="G376" i="10"/>
  <c r="G377" i="10"/>
  <c r="G378" i="10"/>
  <c r="G379" i="10"/>
  <c r="E380" i="10"/>
  <c r="G380" i="10"/>
  <c r="G381" i="10"/>
  <c r="E382" i="10"/>
  <c r="G382" i="10"/>
  <c r="G383" i="10"/>
  <c r="G384" i="10"/>
  <c r="G385" i="10"/>
  <c r="G386" i="10"/>
  <c r="G387" i="10"/>
  <c r="E389" i="10"/>
  <c r="G389" i="10"/>
  <c r="G390" i="10"/>
  <c r="E391" i="10"/>
  <c r="G391" i="10"/>
  <c r="G392" i="10"/>
  <c r="E393" i="10"/>
  <c r="G393" i="10"/>
  <c r="E394" i="10"/>
  <c r="G394" i="10"/>
  <c r="G395" i="10"/>
  <c r="E396" i="10"/>
  <c r="G396" i="10"/>
  <c r="G397" i="10"/>
  <c r="G398" i="10"/>
  <c r="G399" i="10"/>
  <c r="G400" i="10"/>
  <c r="G401" i="10"/>
  <c r="E402" i="10"/>
  <c r="F402" i="10"/>
  <c r="G402" i="10"/>
  <c r="G406" i="10"/>
  <c r="G407" i="10"/>
  <c r="G408" i="10"/>
  <c r="E409" i="10"/>
  <c r="G409" i="10"/>
  <c r="E410" i="10"/>
  <c r="G410" i="10"/>
  <c r="E412" i="10"/>
  <c r="G412" i="10"/>
  <c r="G413" i="10"/>
  <c r="G414" i="10"/>
  <c r="G415" i="10"/>
  <c r="E416" i="10"/>
  <c r="G416" i="10"/>
  <c r="G417" i="10"/>
  <c r="E418" i="10"/>
  <c r="G418" i="10"/>
  <c r="G421" i="10"/>
  <c r="G425" i="10"/>
  <c r="G426" i="10"/>
  <c r="G427" i="10"/>
  <c r="G428" i="10"/>
  <c r="G429" i="10"/>
  <c r="G430" i="10"/>
  <c r="E431" i="10"/>
  <c r="G431" i="10"/>
  <c r="E432" i="10"/>
  <c r="G432" i="10"/>
  <c r="G433" i="10"/>
  <c r="E434" i="10"/>
  <c r="G434" i="10"/>
  <c r="G435" i="10"/>
  <c r="G436" i="10"/>
  <c r="G437" i="10"/>
  <c r="G438" i="10"/>
  <c r="G439" i="10"/>
  <c r="G440" i="10"/>
  <c r="G441" i="10"/>
  <c r="G442" i="10"/>
  <c r="G443" i="10"/>
  <c r="G444" i="10"/>
  <c r="G445" i="10"/>
  <c r="E446" i="10"/>
  <c r="G446" i="10"/>
  <c r="G447" i="10"/>
  <c r="G448" i="10"/>
  <c r="G449" i="10"/>
  <c r="G450" i="10"/>
  <c r="G451" i="10"/>
  <c r="G452" i="10"/>
  <c r="G453" i="10"/>
  <c r="E454" i="10"/>
  <c r="G454" i="10"/>
  <c r="G455" i="10"/>
  <c r="G456" i="10"/>
  <c r="G457" i="10"/>
  <c r="G458" i="10"/>
  <c r="G459" i="10"/>
  <c r="G460" i="10"/>
  <c r="G461" i="10"/>
  <c r="G462" i="10"/>
  <c r="G463" i="10"/>
  <c r="G464" i="10"/>
  <c r="E465" i="10"/>
  <c r="G465" i="10"/>
  <c r="G466" i="10"/>
  <c r="G467" i="10"/>
  <c r="G468" i="10"/>
  <c r="G469" i="10"/>
  <c r="G470" i="10"/>
  <c r="E471" i="10"/>
  <c r="G471" i="10"/>
  <c r="G472" i="10"/>
  <c r="G473" i="10"/>
  <c r="E474" i="10"/>
  <c r="F474" i="10"/>
  <c r="G474" i="10"/>
  <c r="E475" i="10"/>
  <c r="G475" i="10"/>
  <c r="G476" i="10"/>
  <c r="E477" i="10"/>
  <c r="F477" i="10"/>
  <c r="G477" i="10"/>
  <c r="E478" i="10"/>
  <c r="G478" i="10"/>
  <c r="G479" i="10"/>
  <c r="G480" i="10"/>
  <c r="E481" i="10"/>
  <c r="G481" i="10"/>
  <c r="G482" i="10"/>
  <c r="G483" i="10"/>
  <c r="G484" i="10"/>
  <c r="E485" i="10"/>
  <c r="F485" i="10"/>
  <c r="G485" i="10"/>
  <c r="G486" i="10"/>
  <c r="G487" i="10"/>
  <c r="G488" i="10"/>
  <c r="E489" i="10"/>
  <c r="G489" i="10"/>
  <c r="E490" i="10"/>
  <c r="F490" i="10"/>
  <c r="G490" i="10"/>
  <c r="E491" i="10"/>
  <c r="G491" i="10"/>
  <c r="E492" i="10"/>
  <c r="G492" i="10"/>
  <c r="G493" i="10"/>
  <c r="E494" i="10"/>
  <c r="G494" i="10"/>
  <c r="E495" i="10"/>
  <c r="G495" i="10"/>
  <c r="G496" i="10"/>
  <c r="E497" i="10"/>
  <c r="F497" i="10"/>
  <c r="G497" i="10"/>
  <c r="E498" i="10"/>
  <c r="G498" i="10"/>
  <c r="E499" i="10"/>
  <c r="F499" i="10"/>
  <c r="G499" i="10"/>
  <c r="E500" i="10"/>
  <c r="G500" i="10"/>
  <c r="G501" i="10"/>
  <c r="G502" i="10"/>
  <c r="E503" i="10"/>
  <c r="G503" i="10"/>
  <c r="G504" i="10"/>
  <c r="E505" i="10"/>
  <c r="G505" i="10"/>
  <c r="G507" i="10"/>
  <c r="G508" i="10"/>
  <c r="G509" i="10"/>
  <c r="G510" i="10"/>
  <c r="G511" i="10"/>
  <c r="E512" i="10"/>
  <c r="G512" i="10"/>
  <c r="G513" i="10"/>
  <c r="G514" i="10"/>
  <c r="G515" i="10"/>
  <c r="E516" i="10"/>
  <c r="G516" i="10"/>
  <c r="E517" i="10"/>
  <c r="G517" i="10"/>
  <c r="E518" i="10"/>
  <c r="G518" i="10"/>
  <c r="E519" i="10"/>
  <c r="F519" i="10"/>
  <c r="G519" i="10"/>
  <c r="G520" i="10"/>
  <c r="E521" i="10"/>
  <c r="G521" i="10"/>
  <c r="G522" i="10"/>
  <c r="E523" i="10"/>
  <c r="G523" i="10"/>
  <c r="E524" i="10"/>
  <c r="G524" i="10"/>
  <c r="G525" i="10"/>
  <c r="E526" i="10"/>
  <c r="G526" i="10"/>
  <c r="G527" i="10"/>
  <c r="G528" i="10"/>
  <c r="E529" i="10"/>
  <c r="F529" i="10"/>
  <c r="G529" i="10"/>
  <c r="G530" i="10"/>
  <c r="G531" i="10"/>
  <c r="G532" i="10"/>
  <c r="E534" i="10"/>
  <c r="G534" i="10"/>
  <c r="E535" i="10"/>
  <c r="G535" i="10"/>
  <c r="E536" i="10"/>
  <c r="G536" i="10"/>
  <c r="E537" i="10"/>
  <c r="G537" i="10"/>
  <c r="E538" i="10"/>
  <c r="G538" i="10"/>
  <c r="G539" i="10"/>
  <c r="G540" i="10"/>
  <c r="G541" i="10"/>
  <c r="G542" i="10"/>
  <c r="G543" i="10"/>
  <c r="G544" i="10"/>
  <c r="G545" i="10"/>
  <c r="G546" i="10"/>
  <c r="E547" i="10"/>
  <c r="G547" i="10"/>
  <c r="G335" i="9"/>
  <c r="G336" i="9"/>
  <c r="E337" i="9"/>
  <c r="G337" i="9"/>
  <c r="E338" i="9"/>
  <c r="G338" i="9"/>
  <c r="G339" i="9"/>
  <c r="G340" i="9"/>
  <c r="E341" i="9"/>
  <c r="G341" i="9"/>
  <c r="G342" i="9"/>
  <c r="E343" i="9"/>
  <c r="G343" i="9"/>
  <c r="E344" i="9"/>
  <c r="G344" i="9"/>
  <c r="G345" i="9"/>
  <c r="G346" i="9"/>
  <c r="E347" i="9"/>
  <c r="F347" i="9"/>
  <c r="G347" i="9"/>
  <c r="G348" i="9"/>
  <c r="G349" i="9"/>
  <c r="E351" i="9"/>
  <c r="G351" i="9"/>
  <c r="E352" i="9"/>
  <c r="G352" i="9"/>
  <c r="G353" i="9"/>
  <c r="G354" i="9"/>
  <c r="E355" i="9"/>
  <c r="G355" i="9"/>
  <c r="G356" i="9"/>
  <c r="G357" i="9"/>
  <c r="G358" i="9"/>
  <c r="E359" i="9"/>
  <c r="G359" i="9"/>
  <c r="E360" i="9"/>
  <c r="G360" i="9"/>
  <c r="E361" i="9"/>
  <c r="G361" i="9"/>
  <c r="E362" i="9"/>
  <c r="G362" i="9"/>
  <c r="E363" i="9"/>
  <c r="G363" i="9"/>
  <c r="G364" i="9"/>
  <c r="G365" i="9"/>
  <c r="G366" i="9"/>
  <c r="E367" i="9"/>
  <c r="G367" i="9"/>
  <c r="E368" i="9"/>
  <c r="G368" i="9"/>
  <c r="G369" i="9"/>
  <c r="E370" i="9"/>
  <c r="G370" i="9"/>
  <c r="G372" i="9"/>
  <c r="G373" i="9"/>
  <c r="G374" i="9"/>
  <c r="G375" i="9"/>
  <c r="E376" i="9"/>
  <c r="G376" i="9"/>
  <c r="E377" i="9"/>
  <c r="G377" i="9"/>
  <c r="E378" i="9"/>
  <c r="G378" i="9"/>
  <c r="E379" i="9"/>
  <c r="G379" i="9"/>
  <c r="E380" i="9"/>
  <c r="G380" i="9"/>
  <c r="G381" i="9"/>
  <c r="E382" i="9"/>
  <c r="G382" i="9"/>
  <c r="E383" i="9"/>
  <c r="G383" i="9"/>
  <c r="E384" i="9"/>
  <c r="G384" i="9"/>
  <c r="G385" i="9"/>
  <c r="E386" i="9"/>
  <c r="G386" i="9"/>
  <c r="G387" i="9"/>
  <c r="E389" i="9"/>
  <c r="G389" i="9"/>
  <c r="E390" i="9"/>
  <c r="G390" i="9"/>
  <c r="E391" i="9"/>
  <c r="G391" i="9"/>
  <c r="E392" i="9"/>
  <c r="G392" i="9"/>
  <c r="E393" i="9"/>
  <c r="G393" i="9"/>
  <c r="E394" i="9"/>
  <c r="G394" i="9"/>
  <c r="G395" i="9"/>
  <c r="E396" i="9"/>
  <c r="G396" i="9"/>
  <c r="E397" i="9"/>
  <c r="G397" i="9"/>
  <c r="E398" i="9"/>
  <c r="G398" i="9"/>
  <c r="G399" i="9"/>
  <c r="E400" i="9"/>
  <c r="G400" i="9"/>
  <c r="E401" i="9"/>
  <c r="G401" i="9"/>
  <c r="E402" i="9"/>
  <c r="F402" i="9"/>
  <c r="G402" i="9"/>
  <c r="E406" i="9"/>
  <c r="G406" i="9"/>
  <c r="G407" i="9"/>
  <c r="E408" i="9"/>
  <c r="G408" i="9"/>
  <c r="G409" i="9"/>
  <c r="E410" i="9"/>
  <c r="G410" i="9"/>
  <c r="E412" i="9"/>
  <c r="G412" i="9"/>
  <c r="E413" i="9"/>
  <c r="G413" i="9"/>
  <c r="G414" i="9"/>
  <c r="G415" i="9"/>
  <c r="G416" i="9"/>
  <c r="G417" i="9"/>
  <c r="E418" i="9"/>
  <c r="G418" i="9"/>
  <c r="H418" i="9" s="1"/>
  <c r="E421" i="9"/>
  <c r="G421" i="9"/>
  <c r="G425" i="9"/>
  <c r="E426" i="9"/>
  <c r="G426" i="9"/>
  <c r="E427" i="9"/>
  <c r="G427" i="9"/>
  <c r="G428" i="9"/>
  <c r="G429" i="9"/>
  <c r="E430" i="9"/>
  <c r="G430" i="9"/>
  <c r="E431" i="9"/>
  <c r="G431" i="9"/>
  <c r="E432" i="9"/>
  <c r="G432" i="9"/>
  <c r="E433" i="9"/>
  <c r="G433" i="9"/>
  <c r="E434" i="9"/>
  <c r="G434" i="9"/>
  <c r="E435" i="9"/>
  <c r="G435" i="9"/>
  <c r="E436" i="9"/>
  <c r="G436" i="9"/>
  <c r="G437" i="9"/>
  <c r="G438" i="9"/>
  <c r="G439" i="9"/>
  <c r="G440" i="9"/>
  <c r="E441" i="9"/>
  <c r="G441" i="9"/>
  <c r="E442" i="9"/>
  <c r="G442" i="9"/>
  <c r="G443" i="9"/>
  <c r="E444" i="9"/>
  <c r="G444" i="9"/>
  <c r="E445" i="9"/>
  <c r="G445" i="9"/>
  <c r="E446" i="9"/>
  <c r="G446" i="9"/>
  <c r="E447" i="9"/>
  <c r="G447" i="9"/>
  <c r="H447" i="9" s="1"/>
  <c r="E448" i="9"/>
  <c r="G448" i="9"/>
  <c r="E449" i="9"/>
  <c r="G449" i="9"/>
  <c r="E450" i="9"/>
  <c r="G450" i="9"/>
  <c r="E451" i="9"/>
  <c r="G451" i="9"/>
  <c r="E452" i="9"/>
  <c r="G452" i="9"/>
  <c r="E453" i="9"/>
  <c r="G453" i="9"/>
  <c r="E454" i="9"/>
  <c r="G454" i="9"/>
  <c r="E455" i="9"/>
  <c r="G455" i="9"/>
  <c r="G456" i="9"/>
  <c r="E457" i="9"/>
  <c r="G457" i="9"/>
  <c r="E458" i="9"/>
  <c r="G458" i="9"/>
  <c r="E459" i="9"/>
  <c r="G459" i="9"/>
  <c r="E460" i="9"/>
  <c r="G460" i="9"/>
  <c r="G461" i="9"/>
  <c r="E462" i="9"/>
  <c r="G462" i="9"/>
  <c r="G463" i="9"/>
  <c r="E464" i="9"/>
  <c r="G464" i="9"/>
  <c r="E465" i="9"/>
  <c r="G465" i="9"/>
  <c r="E466" i="9"/>
  <c r="G466" i="9"/>
  <c r="E467" i="9"/>
  <c r="G467" i="9"/>
  <c r="E468" i="9"/>
  <c r="G468" i="9"/>
  <c r="E469" i="9"/>
  <c r="G469" i="9"/>
  <c r="E470" i="9"/>
  <c r="G470" i="9"/>
  <c r="E471" i="9"/>
  <c r="G471" i="9"/>
  <c r="G472" i="9"/>
  <c r="E473" i="9"/>
  <c r="G473" i="9"/>
  <c r="E474" i="9"/>
  <c r="F474" i="9"/>
  <c r="G474" i="9"/>
  <c r="E475" i="9"/>
  <c r="G475" i="9"/>
  <c r="E476" i="9"/>
  <c r="G476" i="9"/>
  <c r="E477" i="9"/>
  <c r="F477" i="9"/>
  <c r="G477" i="9"/>
  <c r="E478" i="9"/>
  <c r="G478" i="9"/>
  <c r="E479" i="9"/>
  <c r="G479" i="9"/>
  <c r="E480" i="9"/>
  <c r="G480" i="9"/>
  <c r="E481" i="9"/>
  <c r="G481" i="9"/>
  <c r="E482" i="9"/>
  <c r="G482" i="9"/>
  <c r="E483" i="9"/>
  <c r="G483" i="9"/>
  <c r="E484" i="9"/>
  <c r="G484" i="9"/>
  <c r="E485" i="9"/>
  <c r="F485" i="9"/>
  <c r="G485" i="9"/>
  <c r="E486" i="9"/>
  <c r="G486" i="9"/>
  <c r="G487" i="9"/>
  <c r="G488" i="9"/>
  <c r="E489" i="9"/>
  <c r="G489" i="9"/>
  <c r="E490" i="9"/>
  <c r="F490" i="9"/>
  <c r="G490" i="9"/>
  <c r="E491" i="9"/>
  <c r="G491" i="9"/>
  <c r="E492" i="9"/>
  <c r="G492" i="9"/>
  <c r="E493" i="9"/>
  <c r="G493" i="9"/>
  <c r="E494" i="9"/>
  <c r="G494" i="9"/>
  <c r="E495" i="9"/>
  <c r="G495" i="9"/>
  <c r="E496" i="9"/>
  <c r="G496" i="9"/>
  <c r="E497" i="9"/>
  <c r="F497" i="9"/>
  <c r="G497" i="9"/>
  <c r="E498" i="9"/>
  <c r="G498" i="9"/>
  <c r="E499" i="9"/>
  <c r="F499" i="9"/>
  <c r="G499" i="9"/>
  <c r="E500" i="9"/>
  <c r="G500" i="9"/>
  <c r="E501" i="9"/>
  <c r="G501" i="9"/>
  <c r="E502" i="9"/>
  <c r="G502" i="9"/>
  <c r="E503" i="9"/>
  <c r="G503" i="9"/>
  <c r="G504" i="9"/>
  <c r="E505" i="9"/>
  <c r="G505" i="9"/>
  <c r="G507" i="9"/>
  <c r="E508" i="9"/>
  <c r="G508" i="9"/>
  <c r="E509" i="9"/>
  <c r="G509" i="9"/>
  <c r="G510" i="9"/>
  <c r="G511" i="9"/>
  <c r="E512" i="9"/>
  <c r="G512" i="9"/>
  <c r="E513" i="9"/>
  <c r="G513" i="9"/>
  <c r="E514" i="9"/>
  <c r="G514" i="9"/>
  <c r="E515" i="9"/>
  <c r="G515" i="9"/>
  <c r="E516" i="9"/>
  <c r="G516" i="9"/>
  <c r="E517" i="9"/>
  <c r="G517" i="9"/>
  <c r="E518" i="9"/>
  <c r="G518" i="9"/>
  <c r="E519" i="9"/>
  <c r="F519" i="9"/>
  <c r="G519" i="9"/>
  <c r="E520" i="9"/>
  <c r="G520" i="9"/>
  <c r="G521" i="9"/>
  <c r="G522" i="9"/>
  <c r="E523" i="9"/>
  <c r="G523" i="9"/>
  <c r="E524" i="9"/>
  <c r="G524" i="9"/>
  <c r="G525" i="9"/>
  <c r="E526" i="9"/>
  <c r="G526" i="9"/>
  <c r="E527" i="9"/>
  <c r="G527" i="9"/>
  <c r="E528" i="9"/>
  <c r="F528" i="9"/>
  <c r="G528" i="9"/>
  <c r="E529" i="9"/>
  <c r="F529" i="9"/>
  <c r="G529" i="9"/>
  <c r="G530" i="9"/>
  <c r="G531" i="9"/>
  <c r="G532" i="9"/>
  <c r="E534" i="9"/>
  <c r="G534" i="9"/>
  <c r="E535" i="9"/>
  <c r="G535" i="9"/>
  <c r="E536" i="9"/>
  <c r="G536" i="9"/>
  <c r="E537" i="9"/>
  <c r="G537" i="9"/>
  <c r="E538" i="9"/>
  <c r="G538" i="9"/>
  <c r="G539" i="9"/>
  <c r="G540" i="9"/>
  <c r="E541" i="9"/>
  <c r="G541" i="9"/>
  <c r="E542" i="9"/>
  <c r="G542" i="9"/>
  <c r="E543" i="9"/>
  <c r="G543" i="9"/>
  <c r="E544" i="9"/>
  <c r="G544" i="9"/>
  <c r="E545" i="9"/>
  <c r="G545" i="9"/>
  <c r="E546" i="9"/>
  <c r="G546" i="9"/>
  <c r="E547" i="9"/>
  <c r="G547" i="9"/>
  <c r="G335" i="8"/>
  <c r="G336" i="8"/>
  <c r="E337" i="8"/>
  <c r="G337" i="8"/>
  <c r="G338" i="8"/>
  <c r="G339" i="8"/>
  <c r="G340" i="8"/>
  <c r="G341" i="8"/>
  <c r="G342" i="8"/>
  <c r="G343" i="8"/>
  <c r="E344" i="8"/>
  <c r="G344" i="8"/>
  <c r="G345" i="8"/>
  <c r="G346" i="8"/>
  <c r="E347" i="8"/>
  <c r="F347" i="8"/>
  <c r="G347" i="8"/>
  <c r="G348" i="8"/>
  <c r="G349" i="8"/>
  <c r="G351" i="8"/>
  <c r="E352" i="8"/>
  <c r="G352" i="8"/>
  <c r="G353" i="8"/>
  <c r="G354" i="8"/>
  <c r="E355" i="8"/>
  <c r="G355" i="8"/>
  <c r="G356" i="8"/>
  <c r="G357" i="8"/>
  <c r="G358" i="8"/>
  <c r="G359" i="8"/>
  <c r="G360" i="8"/>
  <c r="E361" i="8"/>
  <c r="G361" i="8"/>
  <c r="G362" i="8"/>
  <c r="G363" i="8"/>
  <c r="E364" i="8"/>
  <c r="G364" i="8"/>
  <c r="G365" i="8"/>
  <c r="E366" i="8"/>
  <c r="G366" i="8"/>
  <c r="G367" i="8"/>
  <c r="G368" i="8"/>
  <c r="G369" i="8"/>
  <c r="E370" i="8"/>
  <c r="G370" i="8"/>
  <c r="G372" i="8"/>
  <c r="G373" i="8"/>
  <c r="G374" i="8"/>
  <c r="G375" i="8"/>
  <c r="G376" i="8"/>
  <c r="G377" i="8"/>
  <c r="E378" i="8"/>
  <c r="G378" i="8"/>
  <c r="G379" i="8"/>
  <c r="G380" i="8"/>
  <c r="G381" i="8"/>
  <c r="G382" i="8"/>
  <c r="G383" i="8"/>
  <c r="G384" i="8"/>
  <c r="G385" i="8"/>
  <c r="G386" i="8"/>
  <c r="G387" i="8"/>
  <c r="E389" i="8"/>
  <c r="G389" i="8"/>
  <c r="E390" i="8"/>
  <c r="G390" i="8"/>
  <c r="G391" i="8"/>
  <c r="E392" i="8"/>
  <c r="G392" i="8"/>
  <c r="G393" i="8"/>
  <c r="E394" i="8"/>
  <c r="G394" i="8"/>
  <c r="G395" i="8"/>
  <c r="E396" i="8"/>
  <c r="G396" i="8"/>
  <c r="G397" i="8"/>
  <c r="G398" i="8"/>
  <c r="G399" i="8"/>
  <c r="G400" i="8"/>
  <c r="G401" i="8"/>
  <c r="E402" i="8"/>
  <c r="F402" i="8"/>
  <c r="G402" i="8"/>
  <c r="E406" i="8"/>
  <c r="G406" i="8"/>
  <c r="G407" i="8"/>
  <c r="E408" i="8"/>
  <c r="G408" i="8"/>
  <c r="E409" i="8"/>
  <c r="G409" i="8"/>
  <c r="E410" i="8"/>
  <c r="G410" i="8"/>
  <c r="E412" i="8"/>
  <c r="G412" i="8"/>
  <c r="G413" i="8"/>
  <c r="G414" i="8"/>
  <c r="G415" i="8"/>
  <c r="E416" i="8"/>
  <c r="G416" i="8"/>
  <c r="G417" i="8"/>
  <c r="E418" i="8"/>
  <c r="G418" i="8"/>
  <c r="E421" i="8"/>
  <c r="G421" i="8"/>
  <c r="G425" i="8"/>
  <c r="E426" i="8"/>
  <c r="G426" i="8"/>
  <c r="G427" i="8"/>
  <c r="G428" i="8"/>
  <c r="G429" i="8"/>
  <c r="G430" i="8"/>
  <c r="E431" i="8"/>
  <c r="G431" i="8"/>
  <c r="E432" i="8"/>
  <c r="G432" i="8"/>
  <c r="G433" i="8"/>
  <c r="G434" i="8"/>
  <c r="G435" i="8"/>
  <c r="G436" i="8"/>
  <c r="G437" i="8"/>
  <c r="G438" i="8"/>
  <c r="G439" i="8"/>
  <c r="E440" i="8"/>
  <c r="G440" i="8"/>
  <c r="G441" i="8"/>
  <c r="G442" i="8"/>
  <c r="G443" i="8"/>
  <c r="G444" i="8"/>
  <c r="E445" i="8"/>
  <c r="G445" i="8"/>
  <c r="E446" i="8"/>
  <c r="G446" i="8"/>
  <c r="E447" i="8"/>
  <c r="G447" i="8"/>
  <c r="G448" i="8"/>
  <c r="E449" i="8"/>
  <c r="G449" i="8"/>
  <c r="G450" i="8"/>
  <c r="G451" i="8"/>
  <c r="E452" i="8"/>
  <c r="G452" i="8"/>
  <c r="G453" i="8"/>
  <c r="E454" i="8"/>
  <c r="G454" i="8"/>
  <c r="G455" i="8"/>
  <c r="G456" i="8"/>
  <c r="G457" i="8"/>
  <c r="G458" i="8"/>
  <c r="G459" i="8"/>
  <c r="G460" i="8"/>
  <c r="E461" i="8"/>
  <c r="G461" i="8"/>
  <c r="E462" i="8"/>
  <c r="G462" i="8"/>
  <c r="E463" i="8"/>
  <c r="G463" i="8"/>
  <c r="G464" i="8"/>
  <c r="E465" i="8"/>
  <c r="G465" i="8"/>
  <c r="E466" i="8"/>
  <c r="G466" i="8"/>
  <c r="G467" i="8"/>
  <c r="E468" i="8"/>
  <c r="G468" i="8"/>
  <c r="E469" i="8"/>
  <c r="G469" i="8"/>
  <c r="G470" i="8"/>
  <c r="E471" i="8"/>
  <c r="G471" i="8"/>
  <c r="E472" i="8"/>
  <c r="G472" i="8"/>
  <c r="G473" i="8"/>
  <c r="E474" i="8"/>
  <c r="F474" i="8"/>
  <c r="G474" i="8"/>
  <c r="E475" i="8"/>
  <c r="G475" i="8"/>
  <c r="E476" i="8"/>
  <c r="G476" i="8"/>
  <c r="E477" i="8"/>
  <c r="F477" i="8"/>
  <c r="G477" i="8"/>
  <c r="E478" i="8"/>
  <c r="G478" i="8"/>
  <c r="G479" i="8"/>
  <c r="G480" i="8"/>
  <c r="E481" i="8"/>
  <c r="G481" i="8"/>
  <c r="G482" i="8"/>
  <c r="G483" i="8"/>
  <c r="G484" i="8"/>
  <c r="G485" i="8"/>
  <c r="G486" i="8"/>
  <c r="G487" i="8"/>
  <c r="G488" i="8"/>
  <c r="E489" i="8"/>
  <c r="G489" i="8"/>
  <c r="H489" i="8" s="1"/>
  <c r="E490" i="8"/>
  <c r="F490" i="8"/>
  <c r="G490" i="8"/>
  <c r="E491" i="8"/>
  <c r="G491" i="8"/>
  <c r="E492" i="8"/>
  <c r="G492" i="8"/>
  <c r="E493" i="8"/>
  <c r="G493" i="8"/>
  <c r="E494" i="8"/>
  <c r="G494" i="8"/>
  <c r="G495" i="8"/>
  <c r="E496" i="8"/>
  <c r="G496" i="8"/>
  <c r="E497" i="8"/>
  <c r="F497" i="8"/>
  <c r="G497" i="8"/>
  <c r="E498" i="8"/>
  <c r="G498" i="8"/>
  <c r="E499" i="8"/>
  <c r="F499" i="8"/>
  <c r="G499" i="8"/>
  <c r="E500" i="8"/>
  <c r="G500" i="8"/>
  <c r="H500" i="8" s="1"/>
  <c r="E501" i="8"/>
  <c r="G501" i="8"/>
  <c r="G502" i="8"/>
  <c r="E503" i="8"/>
  <c r="G503" i="8"/>
  <c r="G504" i="8"/>
  <c r="E505" i="8"/>
  <c r="G505" i="8"/>
  <c r="H505" i="8" s="1"/>
  <c r="G507" i="8"/>
  <c r="G508" i="8"/>
  <c r="G509" i="8"/>
  <c r="G510" i="8"/>
  <c r="G511" i="8"/>
  <c r="G512" i="8"/>
  <c r="E513" i="8"/>
  <c r="G513" i="8"/>
  <c r="H513" i="8" s="1"/>
  <c r="G514" i="8"/>
  <c r="E515" i="8"/>
  <c r="G515" i="8"/>
  <c r="G516" i="8"/>
  <c r="E517" i="8"/>
  <c r="G517" i="8"/>
  <c r="E518" i="8"/>
  <c r="G518" i="8"/>
  <c r="E519" i="8"/>
  <c r="F519" i="8"/>
  <c r="G519" i="8"/>
  <c r="E520" i="8"/>
  <c r="G520" i="8"/>
  <c r="E521" i="8"/>
  <c r="G521" i="8"/>
  <c r="G522" i="8"/>
  <c r="G523" i="8"/>
  <c r="E524" i="8"/>
  <c r="G524" i="8"/>
  <c r="G525" i="8"/>
  <c r="E526" i="8"/>
  <c r="G526" i="8"/>
  <c r="G527" i="8"/>
  <c r="E528" i="8"/>
  <c r="F528" i="8"/>
  <c r="G528" i="8"/>
  <c r="E529" i="8"/>
  <c r="F529" i="8"/>
  <c r="G529" i="8"/>
  <c r="G530" i="8"/>
  <c r="G531" i="8"/>
  <c r="G532" i="8"/>
  <c r="E534" i="8"/>
  <c r="G534" i="8"/>
  <c r="E535" i="8"/>
  <c r="G535" i="8"/>
  <c r="E536" i="8"/>
  <c r="G536" i="8"/>
  <c r="E537" i="8"/>
  <c r="G537" i="8"/>
  <c r="E538" i="8"/>
  <c r="G538" i="8"/>
  <c r="G539" i="8"/>
  <c r="G540" i="8"/>
  <c r="G541" i="8"/>
  <c r="G542" i="8"/>
  <c r="G543" i="8"/>
  <c r="E544" i="8"/>
  <c r="G544" i="8"/>
  <c r="G545" i="8"/>
  <c r="E546" i="8"/>
  <c r="G546" i="8"/>
  <c r="E547" i="8"/>
  <c r="G547" i="8"/>
  <c r="G335" i="7"/>
  <c r="G336" i="7"/>
  <c r="E337" i="7"/>
  <c r="G337" i="7"/>
  <c r="E338" i="7"/>
  <c r="G338" i="7"/>
  <c r="G339" i="7"/>
  <c r="G340" i="7"/>
  <c r="G341" i="7"/>
  <c r="G342" i="7"/>
  <c r="G343" i="7"/>
  <c r="E344" i="7"/>
  <c r="G344" i="7"/>
  <c r="G345" i="7"/>
  <c r="G346" i="7"/>
  <c r="E347" i="7"/>
  <c r="G347" i="7"/>
  <c r="G348" i="7"/>
  <c r="G349" i="7"/>
  <c r="G351" i="7"/>
  <c r="E352" i="7"/>
  <c r="G352" i="7"/>
  <c r="G353" i="7"/>
  <c r="G354" i="7"/>
  <c r="E355" i="7"/>
  <c r="G355" i="7"/>
  <c r="G356" i="7"/>
  <c r="G357" i="7"/>
  <c r="G358" i="7"/>
  <c r="G359" i="7"/>
  <c r="G360" i="7"/>
  <c r="E361" i="7"/>
  <c r="G361" i="7"/>
  <c r="G362" i="7"/>
  <c r="G363" i="7"/>
  <c r="E364" i="7"/>
  <c r="G364" i="7"/>
  <c r="H364" i="7" s="1"/>
  <c r="G365" i="7"/>
  <c r="G366" i="7"/>
  <c r="E367" i="7"/>
  <c r="G367" i="7"/>
  <c r="H367" i="7" s="1"/>
  <c r="G368" i="7"/>
  <c r="G369" i="7"/>
  <c r="G370" i="7"/>
  <c r="G372" i="7"/>
  <c r="G373" i="7"/>
  <c r="G374" i="7"/>
  <c r="G375" i="7"/>
  <c r="G376" i="7"/>
  <c r="G377" i="7"/>
  <c r="G378" i="7"/>
  <c r="G379" i="7"/>
  <c r="G380" i="7"/>
  <c r="G381" i="7"/>
  <c r="G382" i="7"/>
  <c r="G383" i="7"/>
  <c r="G384" i="7"/>
  <c r="G385" i="7"/>
  <c r="G386" i="7"/>
  <c r="G387" i="7"/>
  <c r="E389" i="7"/>
  <c r="G389" i="7"/>
  <c r="E390" i="7"/>
  <c r="G390" i="7"/>
  <c r="G391" i="7"/>
  <c r="E392" i="7"/>
  <c r="G392" i="7"/>
  <c r="E393" i="7"/>
  <c r="G393" i="7"/>
  <c r="G394" i="7"/>
  <c r="G395" i="7"/>
  <c r="E396" i="7"/>
  <c r="G396" i="7"/>
  <c r="G397" i="7"/>
  <c r="G398" i="7"/>
  <c r="G399" i="7"/>
  <c r="G400" i="7"/>
  <c r="E401" i="7"/>
  <c r="G401" i="7"/>
  <c r="E402" i="7"/>
  <c r="F402" i="7"/>
  <c r="G402" i="7"/>
  <c r="G406" i="7"/>
  <c r="G407" i="7"/>
  <c r="E408" i="7"/>
  <c r="G408" i="7"/>
  <c r="E409" i="7"/>
  <c r="G409" i="7"/>
  <c r="G410" i="7"/>
  <c r="E412" i="7"/>
  <c r="G412" i="7"/>
  <c r="E413" i="7"/>
  <c r="G413" i="7"/>
  <c r="G414" i="7"/>
  <c r="G415" i="7"/>
  <c r="E416" i="7"/>
  <c r="G416" i="7"/>
  <c r="G417" i="7"/>
  <c r="G418" i="7"/>
  <c r="E421" i="7"/>
  <c r="G421" i="7"/>
  <c r="G425" i="7"/>
  <c r="G426" i="7"/>
  <c r="G427" i="7"/>
  <c r="G428" i="7"/>
  <c r="G429" i="7"/>
  <c r="G430" i="7"/>
  <c r="E431" i="7"/>
  <c r="G431" i="7"/>
  <c r="G432" i="7"/>
  <c r="G433" i="7"/>
  <c r="E434" i="7"/>
  <c r="G434" i="7"/>
  <c r="G435" i="7"/>
  <c r="G436" i="7"/>
  <c r="G437" i="7"/>
  <c r="G438" i="7"/>
  <c r="E439" i="7"/>
  <c r="G439" i="7"/>
  <c r="E440" i="7"/>
  <c r="G440" i="7"/>
  <c r="G441" i="7"/>
  <c r="G442" i="7"/>
  <c r="G443" i="7"/>
  <c r="E444" i="7"/>
  <c r="G444" i="7"/>
  <c r="G445" i="7"/>
  <c r="E446" i="7"/>
  <c r="G446" i="7"/>
  <c r="E447" i="7"/>
  <c r="G447" i="7"/>
  <c r="G448" i="7"/>
  <c r="G449" i="7"/>
  <c r="E450" i="7"/>
  <c r="G450" i="7"/>
  <c r="G451" i="7"/>
  <c r="G452" i="7"/>
  <c r="G453" i="7"/>
  <c r="E454" i="7"/>
  <c r="G454" i="7"/>
  <c r="G455" i="7"/>
  <c r="G456" i="7"/>
  <c r="G457" i="7"/>
  <c r="G458" i="7"/>
  <c r="G459" i="7"/>
  <c r="G460" i="7"/>
  <c r="G461" i="7"/>
  <c r="G462" i="7"/>
  <c r="G463" i="7"/>
  <c r="G464" i="7"/>
  <c r="E465" i="7"/>
  <c r="G465" i="7"/>
  <c r="G466" i="7"/>
  <c r="E467" i="7"/>
  <c r="G467" i="7"/>
  <c r="E468" i="7"/>
  <c r="G468" i="7"/>
  <c r="E469" i="7"/>
  <c r="G469" i="7"/>
  <c r="G470" i="7"/>
  <c r="G471" i="7"/>
  <c r="G472" i="7"/>
  <c r="G473" i="7"/>
  <c r="E474" i="7"/>
  <c r="F474" i="7"/>
  <c r="G474" i="7"/>
  <c r="E475" i="7"/>
  <c r="G475" i="7"/>
  <c r="G476" i="7"/>
  <c r="E477" i="7"/>
  <c r="F477" i="7"/>
  <c r="G477" i="7"/>
  <c r="G478" i="7"/>
  <c r="G479" i="7"/>
  <c r="G480" i="7"/>
  <c r="G481" i="7"/>
  <c r="G482" i="7"/>
  <c r="G483" i="7"/>
  <c r="G484" i="7"/>
  <c r="E485" i="7"/>
  <c r="G485" i="7"/>
  <c r="G486" i="7"/>
  <c r="G487" i="7"/>
  <c r="G488" i="7"/>
  <c r="E489" i="7"/>
  <c r="G489" i="7"/>
  <c r="E490" i="7"/>
  <c r="G490" i="7"/>
  <c r="E491" i="7"/>
  <c r="G491" i="7"/>
  <c r="G492" i="7"/>
  <c r="G493" i="7"/>
  <c r="G494" i="7"/>
  <c r="G495" i="7"/>
  <c r="G496" i="7"/>
  <c r="E497" i="7"/>
  <c r="F497" i="7"/>
  <c r="G497" i="7"/>
  <c r="E498" i="7"/>
  <c r="G498" i="7"/>
  <c r="E499" i="7"/>
  <c r="F499" i="7"/>
  <c r="G499" i="7"/>
  <c r="G500" i="7"/>
  <c r="G501" i="7"/>
  <c r="E502" i="7"/>
  <c r="G502" i="7"/>
  <c r="E503" i="7"/>
  <c r="G503" i="7"/>
  <c r="G504" i="7"/>
  <c r="E505" i="7"/>
  <c r="G505" i="7"/>
  <c r="G507" i="7"/>
  <c r="E508" i="7"/>
  <c r="G508" i="7"/>
  <c r="E509" i="7"/>
  <c r="G509" i="7"/>
  <c r="G510" i="7"/>
  <c r="G511" i="7"/>
  <c r="G512" i="7"/>
  <c r="G513" i="7"/>
  <c r="G514" i="7"/>
  <c r="E515" i="7"/>
  <c r="G515" i="7"/>
  <c r="E516" i="7"/>
  <c r="G516" i="7"/>
  <c r="E517" i="7"/>
  <c r="G517" i="7"/>
  <c r="E518" i="7"/>
  <c r="G518" i="7"/>
  <c r="E519" i="7"/>
  <c r="F519" i="7"/>
  <c r="G519" i="7"/>
  <c r="G520" i="7"/>
  <c r="E521" i="7"/>
  <c r="G521" i="7"/>
  <c r="E522" i="7"/>
  <c r="G522" i="7"/>
  <c r="G523" i="7"/>
  <c r="E524" i="7"/>
  <c r="G524" i="7"/>
  <c r="G525" i="7"/>
  <c r="E526" i="7"/>
  <c r="G526" i="7"/>
  <c r="G527" i="7"/>
  <c r="E528" i="7"/>
  <c r="F528" i="7"/>
  <c r="G528" i="7"/>
  <c r="E529" i="7"/>
  <c r="G529" i="7"/>
  <c r="G530" i="7"/>
  <c r="G531" i="7"/>
  <c r="G532" i="7"/>
  <c r="E534" i="7"/>
  <c r="G534" i="7"/>
  <c r="E535" i="7"/>
  <c r="G535" i="7"/>
  <c r="E536" i="7"/>
  <c r="G536" i="7"/>
  <c r="E537" i="7"/>
  <c r="G537" i="7"/>
  <c r="E538" i="7"/>
  <c r="G538" i="7"/>
  <c r="G539" i="7"/>
  <c r="E540" i="7"/>
  <c r="G540" i="7"/>
  <c r="G541" i="7"/>
  <c r="G542" i="7"/>
  <c r="G543" i="7"/>
  <c r="G544" i="7"/>
  <c r="G545" i="7"/>
  <c r="G546" i="7"/>
  <c r="E547" i="7"/>
  <c r="G547" i="7"/>
  <c r="G335" i="6"/>
  <c r="G336" i="6"/>
  <c r="E337" i="6"/>
  <c r="G337" i="6"/>
  <c r="E338" i="6"/>
  <c r="G338" i="6"/>
  <c r="G339" i="6"/>
  <c r="G340" i="6"/>
  <c r="E341" i="6"/>
  <c r="G341" i="6"/>
  <c r="G342" i="6"/>
  <c r="G343" i="6"/>
  <c r="E344" i="6"/>
  <c r="G344" i="6"/>
  <c r="G345" i="6"/>
  <c r="G346" i="6"/>
  <c r="E347" i="6"/>
  <c r="F347" i="6"/>
  <c r="G347" i="6"/>
  <c r="G348" i="6"/>
  <c r="G349" i="6"/>
  <c r="G351" i="6"/>
  <c r="E352" i="6"/>
  <c r="G352" i="6"/>
  <c r="G353" i="6"/>
  <c r="G354" i="6"/>
  <c r="E355" i="6"/>
  <c r="G355" i="6"/>
  <c r="G356" i="6"/>
  <c r="G357" i="6"/>
  <c r="G358" i="6"/>
  <c r="G359" i="6"/>
  <c r="E360" i="6"/>
  <c r="G360" i="6"/>
  <c r="E361" i="6"/>
  <c r="G361" i="6"/>
  <c r="G362" i="6"/>
  <c r="E363" i="6"/>
  <c r="G363" i="6"/>
  <c r="E364" i="6"/>
  <c r="G364" i="6"/>
  <c r="G365" i="6"/>
  <c r="E366" i="6"/>
  <c r="G366" i="6"/>
  <c r="E367" i="6"/>
  <c r="G367" i="6"/>
  <c r="E368" i="6"/>
  <c r="G368" i="6"/>
  <c r="G369" i="6"/>
  <c r="E370" i="6"/>
  <c r="G370" i="6"/>
  <c r="G372" i="6"/>
  <c r="G373" i="6"/>
  <c r="G374" i="6"/>
  <c r="G375" i="6"/>
  <c r="E376" i="6"/>
  <c r="G376" i="6"/>
  <c r="E377" i="6"/>
  <c r="G377" i="6"/>
  <c r="G378" i="6"/>
  <c r="G379" i="6"/>
  <c r="G380" i="6"/>
  <c r="G381" i="6"/>
  <c r="E382" i="6"/>
  <c r="G382" i="6"/>
  <c r="G383" i="6"/>
  <c r="G384" i="6"/>
  <c r="G385" i="6"/>
  <c r="G386" i="6"/>
  <c r="G387" i="6"/>
  <c r="E389" i="6"/>
  <c r="G389" i="6"/>
  <c r="E390" i="6"/>
  <c r="G390" i="6"/>
  <c r="E391" i="6"/>
  <c r="G391" i="6"/>
  <c r="G392" i="6"/>
  <c r="E393" i="6"/>
  <c r="G393" i="6"/>
  <c r="E394" i="6"/>
  <c r="G394" i="6"/>
  <c r="G395" i="6"/>
  <c r="E396" i="6"/>
  <c r="G396" i="6"/>
  <c r="E397" i="6"/>
  <c r="G397" i="6"/>
  <c r="E398" i="6"/>
  <c r="G398" i="6"/>
  <c r="G399" i="6"/>
  <c r="E400" i="6"/>
  <c r="G400" i="6"/>
  <c r="E401" i="6"/>
  <c r="G401" i="6"/>
  <c r="E402" i="6"/>
  <c r="F402" i="6"/>
  <c r="G402" i="6"/>
  <c r="E406" i="6"/>
  <c r="G406" i="6"/>
  <c r="G407" i="6"/>
  <c r="E408" i="6"/>
  <c r="G408" i="6"/>
  <c r="E409" i="6"/>
  <c r="G409" i="6"/>
  <c r="G410" i="6"/>
  <c r="E412" i="6"/>
  <c r="G412" i="6"/>
  <c r="E413" i="6"/>
  <c r="G413" i="6"/>
  <c r="E414" i="6"/>
  <c r="G414" i="6"/>
  <c r="E415" i="6"/>
  <c r="G415" i="6"/>
  <c r="E416" i="6"/>
  <c r="G416" i="6"/>
  <c r="E417" i="6"/>
  <c r="G417" i="6"/>
  <c r="E418" i="6"/>
  <c r="G418" i="6"/>
  <c r="E421" i="6"/>
  <c r="G421" i="6"/>
  <c r="E425" i="6"/>
  <c r="G425" i="6"/>
  <c r="E426" i="6"/>
  <c r="G426" i="6"/>
  <c r="E427" i="6"/>
  <c r="G427" i="6"/>
  <c r="G428" i="6"/>
  <c r="E429" i="6"/>
  <c r="G429" i="6"/>
  <c r="E430" i="6"/>
  <c r="G430" i="6"/>
  <c r="E431" i="6"/>
  <c r="G431" i="6"/>
  <c r="E432" i="6"/>
  <c r="G432" i="6"/>
  <c r="G433" i="6"/>
  <c r="G434" i="6"/>
  <c r="G435" i="6"/>
  <c r="G436" i="6"/>
  <c r="G437" i="6"/>
  <c r="G438" i="6"/>
  <c r="G439" i="6"/>
  <c r="E440" i="6"/>
  <c r="G440" i="6"/>
  <c r="G441" i="6"/>
  <c r="G442" i="6"/>
  <c r="G443" i="6"/>
  <c r="E444" i="6"/>
  <c r="G444" i="6"/>
  <c r="G445" i="6"/>
  <c r="E446" i="6"/>
  <c r="G446" i="6"/>
  <c r="G447" i="6"/>
  <c r="G448" i="6"/>
  <c r="E449" i="6"/>
  <c r="G449" i="6"/>
  <c r="G450" i="6"/>
  <c r="G451" i="6"/>
  <c r="E452" i="6"/>
  <c r="G452" i="6"/>
  <c r="G453" i="6"/>
  <c r="E454" i="6"/>
  <c r="G454" i="6"/>
  <c r="G455" i="6"/>
  <c r="G456" i="6"/>
  <c r="G457" i="6"/>
  <c r="G458" i="6"/>
  <c r="E459" i="6"/>
  <c r="G459" i="6"/>
  <c r="E460" i="6"/>
  <c r="G460" i="6"/>
  <c r="G461" i="6"/>
  <c r="G462" i="6"/>
  <c r="E463" i="6"/>
  <c r="G463" i="6"/>
  <c r="G464" i="6"/>
  <c r="E465" i="6"/>
  <c r="G465" i="6"/>
  <c r="E466" i="6"/>
  <c r="G466" i="6"/>
  <c r="G467" i="6"/>
  <c r="E468" i="6"/>
  <c r="G468" i="6"/>
  <c r="E469" i="6"/>
  <c r="G469" i="6"/>
  <c r="G470" i="6"/>
  <c r="E471" i="6"/>
  <c r="G471" i="6"/>
  <c r="G472" i="6"/>
  <c r="E473" i="6"/>
  <c r="G473" i="6"/>
  <c r="E474" i="6"/>
  <c r="F474" i="6"/>
  <c r="G474" i="6"/>
  <c r="E475" i="6"/>
  <c r="G475" i="6"/>
  <c r="E476" i="6"/>
  <c r="G476" i="6"/>
  <c r="E477" i="6"/>
  <c r="F477" i="6"/>
  <c r="G477" i="6"/>
  <c r="E478" i="6"/>
  <c r="G478" i="6"/>
  <c r="E479" i="6"/>
  <c r="G479" i="6"/>
  <c r="E480" i="6"/>
  <c r="G480" i="6"/>
  <c r="E481" i="6"/>
  <c r="G481" i="6"/>
  <c r="E482" i="6"/>
  <c r="G482" i="6"/>
  <c r="E483" i="6"/>
  <c r="G483" i="6"/>
  <c r="E484" i="6"/>
  <c r="G484" i="6"/>
  <c r="E485" i="6"/>
  <c r="F485" i="6"/>
  <c r="G485" i="6"/>
  <c r="G486" i="6"/>
  <c r="G487" i="6"/>
  <c r="E488" i="6"/>
  <c r="G488" i="6"/>
  <c r="E489" i="6"/>
  <c r="G489" i="6"/>
  <c r="E490" i="6"/>
  <c r="F490" i="6"/>
  <c r="G490" i="6"/>
  <c r="E491" i="6"/>
  <c r="G491" i="6"/>
  <c r="E492" i="6"/>
  <c r="G492" i="6"/>
  <c r="G493" i="6"/>
  <c r="E494" i="6"/>
  <c r="G494" i="6"/>
  <c r="E495" i="6"/>
  <c r="G495" i="6"/>
  <c r="E496" i="6"/>
  <c r="G496" i="6"/>
  <c r="E497" i="6"/>
  <c r="F497" i="6"/>
  <c r="G497" i="6"/>
  <c r="E498" i="6"/>
  <c r="G498" i="6"/>
  <c r="E499" i="6"/>
  <c r="F499" i="6"/>
  <c r="G499" i="6"/>
  <c r="E500" i="6"/>
  <c r="G500" i="6"/>
  <c r="E501" i="6"/>
  <c r="G501" i="6"/>
  <c r="E502" i="6"/>
  <c r="G502" i="6"/>
  <c r="E503" i="6"/>
  <c r="G503" i="6"/>
  <c r="E504" i="6"/>
  <c r="G504" i="6"/>
  <c r="E505" i="6"/>
  <c r="G505" i="6"/>
  <c r="G507" i="6"/>
  <c r="E508" i="6"/>
  <c r="G508" i="6"/>
  <c r="G509" i="6"/>
  <c r="G510" i="6"/>
  <c r="E511" i="6"/>
  <c r="G511" i="6"/>
  <c r="E512" i="6"/>
  <c r="G512" i="6"/>
  <c r="E513" i="6"/>
  <c r="G513" i="6"/>
  <c r="G514" i="6"/>
  <c r="E515" i="6"/>
  <c r="G515" i="6"/>
  <c r="E516" i="6"/>
  <c r="G516" i="6"/>
  <c r="E517" i="6"/>
  <c r="G517" i="6"/>
  <c r="E518" i="6"/>
  <c r="G518" i="6"/>
  <c r="G519" i="6"/>
  <c r="E520" i="6"/>
  <c r="G520" i="6"/>
  <c r="E521" i="6"/>
  <c r="G521" i="6"/>
  <c r="G522" i="6"/>
  <c r="G523" i="6"/>
  <c r="E524" i="6"/>
  <c r="G524" i="6"/>
  <c r="G525" i="6"/>
  <c r="E526" i="6"/>
  <c r="G526" i="6"/>
  <c r="E527" i="6"/>
  <c r="G527" i="6"/>
  <c r="E528" i="6"/>
  <c r="F528" i="6"/>
  <c r="G528" i="6"/>
  <c r="E529" i="6"/>
  <c r="F529" i="6"/>
  <c r="G529" i="6"/>
  <c r="G530" i="6"/>
  <c r="G531" i="6"/>
  <c r="G532" i="6"/>
  <c r="G534" i="6"/>
  <c r="E535" i="6"/>
  <c r="G535" i="6"/>
  <c r="E536" i="6"/>
  <c r="G536" i="6"/>
  <c r="G537" i="6"/>
  <c r="E538" i="6"/>
  <c r="G538" i="6"/>
  <c r="G539" i="6"/>
  <c r="G540" i="6"/>
  <c r="G541" i="6"/>
  <c r="E542" i="6"/>
  <c r="G542" i="6"/>
  <c r="E543" i="6"/>
  <c r="G543" i="6"/>
  <c r="E544" i="6"/>
  <c r="G544" i="6"/>
  <c r="E545" i="6"/>
  <c r="G545" i="6"/>
  <c r="G546" i="6"/>
  <c r="E547" i="6"/>
  <c r="G547" i="6"/>
  <c r="G335" i="5"/>
  <c r="G336" i="5"/>
  <c r="E337" i="5"/>
  <c r="G337" i="5"/>
  <c r="G338" i="5"/>
  <c r="G339" i="5"/>
  <c r="G340" i="5"/>
  <c r="G341" i="5"/>
  <c r="G342" i="5"/>
  <c r="G343" i="5"/>
  <c r="E344" i="5"/>
  <c r="G344" i="5"/>
  <c r="G345" i="5"/>
  <c r="G346" i="5"/>
  <c r="E347" i="5"/>
  <c r="G347" i="5"/>
  <c r="G348" i="5"/>
  <c r="G349" i="5"/>
  <c r="G351" i="5"/>
  <c r="E352" i="5"/>
  <c r="G352" i="5"/>
  <c r="G353" i="5"/>
  <c r="G354" i="5"/>
  <c r="G355" i="5"/>
  <c r="G356" i="5"/>
  <c r="G357" i="5"/>
  <c r="G358" i="5"/>
  <c r="G359" i="5"/>
  <c r="G360" i="5"/>
  <c r="E361" i="5"/>
  <c r="G361" i="5"/>
  <c r="G362" i="5"/>
  <c r="G363" i="5"/>
  <c r="G364" i="5"/>
  <c r="G365" i="5"/>
  <c r="G366" i="5"/>
  <c r="G367" i="5"/>
  <c r="G368" i="5"/>
  <c r="G369" i="5"/>
  <c r="G370" i="5"/>
  <c r="G372" i="5"/>
  <c r="G373" i="5"/>
  <c r="G374" i="5"/>
  <c r="G375" i="5"/>
  <c r="E376" i="5"/>
  <c r="G376" i="5"/>
  <c r="G377" i="5"/>
  <c r="G378" i="5"/>
  <c r="G379" i="5"/>
  <c r="G380" i="5"/>
  <c r="G381" i="5"/>
  <c r="G382" i="5"/>
  <c r="G383" i="5"/>
  <c r="G384" i="5"/>
  <c r="G385" i="5"/>
  <c r="G386" i="5"/>
  <c r="G387" i="5"/>
  <c r="E389" i="5"/>
  <c r="G389" i="5"/>
  <c r="E390" i="5"/>
  <c r="G390" i="5"/>
  <c r="G391" i="5"/>
  <c r="G392" i="5"/>
  <c r="E393" i="5"/>
  <c r="G393" i="5"/>
  <c r="G394" i="5"/>
  <c r="G395" i="5"/>
  <c r="G396" i="5"/>
  <c r="G397" i="5"/>
  <c r="G398" i="5"/>
  <c r="G399" i="5"/>
  <c r="G400" i="5"/>
  <c r="G401" i="5"/>
  <c r="E402" i="5"/>
  <c r="F402" i="5"/>
  <c r="G402" i="5"/>
  <c r="G406" i="5"/>
  <c r="G407" i="5"/>
  <c r="G408" i="5"/>
  <c r="G409" i="5"/>
  <c r="G410" i="5"/>
  <c r="G412" i="5"/>
  <c r="G413" i="5"/>
  <c r="G414" i="5"/>
  <c r="G415" i="5"/>
  <c r="G416" i="5"/>
  <c r="G417" i="5"/>
  <c r="G418" i="5"/>
  <c r="G421" i="5"/>
  <c r="G425" i="5"/>
  <c r="G426" i="5"/>
  <c r="G427" i="5"/>
  <c r="G428" i="5"/>
  <c r="G429" i="5"/>
  <c r="G430" i="5"/>
  <c r="G431" i="5"/>
  <c r="E432" i="5"/>
  <c r="G432" i="5"/>
  <c r="G433" i="5"/>
  <c r="G434" i="5"/>
  <c r="G435" i="5"/>
  <c r="G436" i="5"/>
  <c r="G437" i="5"/>
  <c r="G438" i="5"/>
  <c r="G439" i="5"/>
  <c r="G440" i="5"/>
  <c r="G441" i="5"/>
  <c r="G442" i="5"/>
  <c r="G443" i="5"/>
  <c r="G444" i="5"/>
  <c r="G445" i="5"/>
  <c r="E446" i="5"/>
  <c r="G446" i="5"/>
  <c r="G447" i="5"/>
  <c r="G448" i="5"/>
  <c r="G449" i="5"/>
  <c r="G450" i="5"/>
  <c r="G451" i="5"/>
  <c r="G452" i="5"/>
  <c r="G453" i="5"/>
  <c r="G454" i="5"/>
  <c r="G455" i="5"/>
  <c r="G456" i="5"/>
  <c r="G457" i="5"/>
  <c r="G458" i="5"/>
  <c r="G459" i="5"/>
  <c r="E460" i="5"/>
  <c r="G460" i="5"/>
  <c r="G461" i="5"/>
  <c r="G462" i="5"/>
  <c r="G463" i="5"/>
  <c r="G464" i="5"/>
  <c r="G465" i="5"/>
  <c r="G466" i="5"/>
  <c r="G467" i="5"/>
  <c r="G468" i="5"/>
  <c r="G469" i="5"/>
  <c r="G470" i="5"/>
  <c r="G471" i="5"/>
  <c r="G472" i="5"/>
  <c r="G473" i="5"/>
  <c r="E474" i="5"/>
  <c r="F474" i="5"/>
  <c r="G474" i="5"/>
  <c r="E475" i="5"/>
  <c r="G475" i="5"/>
  <c r="G476" i="5"/>
  <c r="F477" i="5"/>
  <c r="G477" i="5"/>
  <c r="E478" i="5"/>
  <c r="G478" i="5"/>
  <c r="G479" i="5"/>
  <c r="G480" i="5"/>
  <c r="G481" i="5"/>
  <c r="G482" i="5"/>
  <c r="G483" i="5"/>
  <c r="G484" i="5"/>
  <c r="E485" i="5"/>
  <c r="F485" i="5"/>
  <c r="G485" i="5"/>
  <c r="G486" i="5"/>
  <c r="G487" i="5"/>
  <c r="G488" i="5"/>
  <c r="G489" i="5"/>
  <c r="E490" i="5"/>
  <c r="F490" i="5"/>
  <c r="G490" i="5"/>
  <c r="G491" i="5"/>
  <c r="G492" i="5"/>
  <c r="G493" i="5"/>
  <c r="G494" i="5"/>
  <c r="G495" i="5"/>
  <c r="G496" i="5"/>
  <c r="E497" i="5"/>
  <c r="G497" i="5"/>
  <c r="G498" i="5"/>
  <c r="E499" i="5"/>
  <c r="F499" i="5"/>
  <c r="G499" i="5"/>
  <c r="E500" i="5"/>
  <c r="G500" i="5"/>
  <c r="G501" i="5"/>
  <c r="G502" i="5"/>
  <c r="G503" i="5"/>
  <c r="G504" i="5"/>
  <c r="G505" i="5"/>
  <c r="G507" i="5"/>
  <c r="G508" i="5"/>
  <c r="G509" i="5"/>
  <c r="G510" i="5"/>
  <c r="G511" i="5"/>
  <c r="G512" i="5"/>
  <c r="G513" i="5"/>
  <c r="G514" i="5"/>
  <c r="E515" i="5"/>
  <c r="G515" i="5"/>
  <c r="G516" i="5"/>
  <c r="G517" i="5"/>
  <c r="E518" i="5"/>
  <c r="G518" i="5"/>
  <c r="E519" i="5"/>
  <c r="F519" i="5"/>
  <c r="G519" i="5"/>
  <c r="G520" i="5"/>
  <c r="G521" i="5"/>
  <c r="G522" i="5"/>
  <c r="G523" i="5"/>
  <c r="G524" i="5"/>
  <c r="G525" i="5"/>
  <c r="G526" i="5"/>
  <c r="G527" i="5"/>
  <c r="E528" i="5"/>
  <c r="F528" i="5"/>
  <c r="G528" i="5"/>
  <c r="E529" i="5"/>
  <c r="F529" i="5"/>
  <c r="G529" i="5"/>
  <c r="G530" i="5"/>
  <c r="G531" i="5"/>
  <c r="G532" i="5"/>
  <c r="G534" i="5"/>
  <c r="E535" i="5"/>
  <c r="G535" i="5"/>
  <c r="G536" i="5"/>
  <c r="E537" i="5"/>
  <c r="G537" i="5"/>
  <c r="G538" i="5"/>
  <c r="G539" i="5"/>
  <c r="G540" i="5"/>
  <c r="G541" i="5"/>
  <c r="G542" i="5"/>
  <c r="G543" i="5"/>
  <c r="G544" i="5"/>
  <c r="G545" i="5"/>
  <c r="E546" i="5"/>
  <c r="G546" i="5"/>
  <c r="E547" i="5"/>
  <c r="G547" i="5"/>
  <c r="G335" i="4"/>
  <c r="G336" i="4"/>
  <c r="E337" i="4"/>
  <c r="G337" i="4"/>
  <c r="E338" i="4"/>
  <c r="G338" i="4"/>
  <c r="G339" i="4"/>
  <c r="G340" i="4"/>
  <c r="G341" i="4"/>
  <c r="G342" i="4"/>
  <c r="E343" i="4"/>
  <c r="G343" i="4"/>
  <c r="E344" i="4"/>
  <c r="G344" i="4"/>
  <c r="G345" i="4"/>
  <c r="G346" i="4"/>
  <c r="E347" i="4"/>
  <c r="F347" i="4"/>
  <c r="G347" i="4"/>
  <c r="G348" i="4"/>
  <c r="G349" i="4"/>
  <c r="E351" i="4"/>
  <c r="G351" i="4"/>
  <c r="E352" i="4"/>
  <c r="G352" i="4"/>
  <c r="G353" i="4"/>
  <c r="E354" i="4"/>
  <c r="G354" i="4"/>
  <c r="E355" i="4"/>
  <c r="G355" i="4"/>
  <c r="G356" i="4"/>
  <c r="G357" i="4"/>
  <c r="G358" i="4"/>
  <c r="E359" i="4"/>
  <c r="G359" i="4"/>
  <c r="E360" i="4"/>
  <c r="G360" i="4"/>
  <c r="E361" i="4"/>
  <c r="G361" i="4"/>
  <c r="E362" i="4"/>
  <c r="G362" i="4"/>
  <c r="E363" i="4"/>
  <c r="G363" i="4"/>
  <c r="G364" i="4"/>
  <c r="G365" i="4"/>
  <c r="E366" i="4"/>
  <c r="G366" i="4"/>
  <c r="E367" i="4"/>
  <c r="G367" i="4"/>
  <c r="G368" i="4"/>
  <c r="G369" i="4"/>
  <c r="G370" i="4"/>
  <c r="G372" i="4"/>
  <c r="G373" i="4"/>
  <c r="G374" i="4"/>
  <c r="G375" i="4"/>
  <c r="E376" i="4"/>
  <c r="G376" i="4"/>
  <c r="G377" i="4"/>
  <c r="E378" i="4"/>
  <c r="G378" i="4"/>
  <c r="G379" i="4"/>
  <c r="E380" i="4"/>
  <c r="G380" i="4"/>
  <c r="E381" i="4"/>
  <c r="G381" i="4"/>
  <c r="E382" i="4"/>
  <c r="G382" i="4"/>
  <c r="E383" i="4"/>
  <c r="G383" i="4"/>
  <c r="G384" i="4"/>
  <c r="G385" i="4"/>
  <c r="G386" i="4"/>
  <c r="G387" i="4"/>
  <c r="E389" i="4"/>
  <c r="G389" i="4"/>
  <c r="E390" i="4"/>
  <c r="G390" i="4"/>
  <c r="E391" i="4"/>
  <c r="G391" i="4"/>
  <c r="E392" i="4"/>
  <c r="G392" i="4"/>
  <c r="E393" i="4"/>
  <c r="G393" i="4"/>
  <c r="E394" i="4"/>
  <c r="G394" i="4"/>
  <c r="G395" i="4"/>
  <c r="E396" i="4"/>
  <c r="G396" i="4"/>
  <c r="E397" i="4"/>
  <c r="G397" i="4"/>
  <c r="G398" i="4"/>
  <c r="G399" i="4"/>
  <c r="E400" i="4"/>
  <c r="G400" i="4"/>
  <c r="E401" i="4"/>
  <c r="G401" i="4"/>
  <c r="E402" i="4"/>
  <c r="F402" i="4"/>
  <c r="G402" i="4"/>
  <c r="E406" i="4"/>
  <c r="G406" i="4"/>
  <c r="E407" i="4"/>
  <c r="G407" i="4"/>
  <c r="E408" i="4"/>
  <c r="G408" i="4"/>
  <c r="E409" i="4"/>
  <c r="G409" i="4"/>
  <c r="E410" i="4"/>
  <c r="G410" i="4"/>
  <c r="G412" i="4"/>
  <c r="G413" i="4"/>
  <c r="G414" i="4"/>
  <c r="E415" i="4"/>
  <c r="G415" i="4"/>
  <c r="E416" i="4"/>
  <c r="G416" i="4"/>
  <c r="G417" i="4"/>
  <c r="E418" i="4"/>
  <c r="G418" i="4"/>
  <c r="E421" i="4"/>
  <c r="G421" i="4"/>
  <c r="E425" i="4"/>
  <c r="G425" i="4"/>
  <c r="E426" i="4"/>
  <c r="G426" i="4"/>
  <c r="G427" i="4"/>
  <c r="G428" i="4"/>
  <c r="G429" i="4"/>
  <c r="E430" i="4"/>
  <c r="G430" i="4"/>
  <c r="E431" i="4"/>
  <c r="G431" i="4"/>
  <c r="E432" i="4"/>
  <c r="G432" i="4"/>
  <c r="E433" i="4"/>
  <c r="G433" i="4"/>
  <c r="E434" i="4"/>
  <c r="G434" i="4"/>
  <c r="G435" i="4"/>
  <c r="E436" i="4"/>
  <c r="G436" i="4"/>
  <c r="G437" i="4"/>
  <c r="E438" i="4"/>
  <c r="G438" i="4"/>
  <c r="E439" i="4"/>
  <c r="G439" i="4"/>
  <c r="G440" i="4"/>
  <c r="G441" i="4"/>
  <c r="G442" i="4"/>
  <c r="G443" i="4"/>
  <c r="E444" i="4"/>
  <c r="G444" i="4"/>
  <c r="E445" i="4"/>
  <c r="G445" i="4"/>
  <c r="E446" i="4"/>
  <c r="G446" i="4"/>
  <c r="E447" i="4"/>
  <c r="G447" i="4"/>
  <c r="E448" i="4"/>
  <c r="G448" i="4"/>
  <c r="E449" i="4"/>
  <c r="G449" i="4"/>
  <c r="E450" i="4"/>
  <c r="G450" i="4"/>
  <c r="G451" i="4"/>
  <c r="E452" i="4"/>
  <c r="G452" i="4"/>
  <c r="E453" i="4"/>
  <c r="G453" i="4"/>
  <c r="E454" i="4"/>
  <c r="G454" i="4"/>
  <c r="G455" i="4"/>
  <c r="G456" i="4"/>
  <c r="E457" i="4"/>
  <c r="G457" i="4"/>
  <c r="G458" i="4"/>
  <c r="E459" i="4"/>
  <c r="G459" i="4"/>
  <c r="E460" i="4"/>
  <c r="G460" i="4"/>
  <c r="E461" i="4"/>
  <c r="G461" i="4"/>
  <c r="G462" i="4"/>
  <c r="E463" i="4"/>
  <c r="G463" i="4"/>
  <c r="E464" i="4"/>
  <c r="G464" i="4"/>
  <c r="E465" i="4"/>
  <c r="G465" i="4"/>
  <c r="E466" i="4"/>
  <c r="G466" i="4"/>
  <c r="E467" i="4"/>
  <c r="G467" i="4"/>
  <c r="E468" i="4"/>
  <c r="G468" i="4"/>
  <c r="E469" i="4"/>
  <c r="G469" i="4"/>
  <c r="G470" i="4"/>
  <c r="E471" i="4"/>
  <c r="G471" i="4"/>
  <c r="E472" i="4"/>
  <c r="G472" i="4"/>
  <c r="E473" i="4"/>
  <c r="G473" i="4"/>
  <c r="E474" i="4"/>
  <c r="F474" i="4"/>
  <c r="G474" i="4"/>
  <c r="E475" i="4"/>
  <c r="G475" i="4"/>
  <c r="E476" i="4"/>
  <c r="G476" i="4"/>
  <c r="E477" i="4"/>
  <c r="F477" i="4"/>
  <c r="G477" i="4"/>
  <c r="E478" i="4"/>
  <c r="G478" i="4"/>
  <c r="E479" i="4"/>
  <c r="G479" i="4"/>
  <c r="E480" i="4"/>
  <c r="G480" i="4"/>
  <c r="E481" i="4"/>
  <c r="G481" i="4"/>
  <c r="G482" i="4"/>
  <c r="G483" i="4"/>
  <c r="E484" i="4"/>
  <c r="G484" i="4"/>
  <c r="E485" i="4"/>
  <c r="F485" i="4"/>
  <c r="G485" i="4"/>
  <c r="E486" i="4"/>
  <c r="G486" i="4"/>
  <c r="G487" i="4"/>
  <c r="E488" i="4"/>
  <c r="G488" i="4"/>
  <c r="E489" i="4"/>
  <c r="G489" i="4"/>
  <c r="E490" i="4"/>
  <c r="F490" i="4"/>
  <c r="G490" i="4"/>
  <c r="E491" i="4"/>
  <c r="G491" i="4"/>
  <c r="E492" i="4"/>
  <c r="G492" i="4"/>
  <c r="E493" i="4"/>
  <c r="G493" i="4"/>
  <c r="E494" i="4"/>
  <c r="G494" i="4"/>
  <c r="E495" i="4"/>
  <c r="G495" i="4"/>
  <c r="E496" i="4"/>
  <c r="G496" i="4"/>
  <c r="E497" i="4"/>
  <c r="F497" i="4"/>
  <c r="G497" i="4"/>
  <c r="E498" i="4"/>
  <c r="G498" i="4"/>
  <c r="E499" i="4"/>
  <c r="F499" i="4"/>
  <c r="G499" i="4"/>
  <c r="G500" i="4"/>
  <c r="G501" i="4"/>
  <c r="E502" i="4"/>
  <c r="G502" i="4"/>
  <c r="E503" i="4"/>
  <c r="G503" i="4"/>
  <c r="E504" i="4"/>
  <c r="G504" i="4"/>
  <c r="E505" i="4"/>
  <c r="G505" i="4"/>
  <c r="G507" i="4"/>
  <c r="E508" i="4"/>
  <c r="G508" i="4"/>
  <c r="E509" i="4"/>
  <c r="G509" i="4"/>
  <c r="G510" i="4"/>
  <c r="G511" i="4"/>
  <c r="E512" i="4"/>
  <c r="G512" i="4"/>
  <c r="G513" i="4"/>
  <c r="E514" i="4"/>
  <c r="G514" i="4"/>
  <c r="E515" i="4"/>
  <c r="G515" i="4"/>
  <c r="E516" i="4"/>
  <c r="G516" i="4"/>
  <c r="E517" i="4"/>
  <c r="G517" i="4"/>
  <c r="E518" i="4"/>
  <c r="G518" i="4"/>
  <c r="E519" i="4"/>
  <c r="F519" i="4"/>
  <c r="G519" i="4"/>
  <c r="G520" i="4"/>
  <c r="E521" i="4"/>
  <c r="G521" i="4"/>
  <c r="E522" i="4"/>
  <c r="G522" i="4"/>
  <c r="G523" i="4"/>
  <c r="E524" i="4"/>
  <c r="G524" i="4"/>
  <c r="G525" i="4"/>
  <c r="E526" i="4"/>
  <c r="G526" i="4"/>
  <c r="G527" i="4"/>
  <c r="E528" i="4"/>
  <c r="F528" i="4"/>
  <c r="G528" i="4"/>
  <c r="E529" i="4"/>
  <c r="F529" i="4"/>
  <c r="G529" i="4"/>
  <c r="G530" i="4"/>
  <c r="E531" i="4"/>
  <c r="G531" i="4"/>
  <c r="G532" i="4"/>
  <c r="G534" i="4"/>
  <c r="E535" i="4"/>
  <c r="G535" i="4"/>
  <c r="E536" i="4"/>
  <c r="G536" i="4"/>
  <c r="E537" i="4"/>
  <c r="G537" i="4"/>
  <c r="E538" i="4"/>
  <c r="G538" i="4"/>
  <c r="G539" i="4"/>
  <c r="E540" i="4"/>
  <c r="G540" i="4"/>
  <c r="G541" i="4"/>
  <c r="G542" i="4"/>
  <c r="E543" i="4"/>
  <c r="G543" i="4"/>
  <c r="E544" i="4"/>
  <c r="G544" i="4"/>
  <c r="E545" i="4"/>
  <c r="G545" i="4"/>
  <c r="E546" i="4"/>
  <c r="G546" i="4"/>
  <c r="E547" i="4"/>
  <c r="G547" i="4"/>
  <c r="G335" i="3"/>
  <c r="G336" i="3"/>
  <c r="E337" i="3"/>
  <c r="G337" i="3"/>
  <c r="E338" i="3"/>
  <c r="G338" i="3"/>
  <c r="G339" i="3"/>
  <c r="G340" i="3"/>
  <c r="G341" i="3"/>
  <c r="G342" i="3"/>
  <c r="G343" i="3"/>
  <c r="E344" i="3"/>
  <c r="G344" i="3"/>
  <c r="G345" i="3"/>
  <c r="G346" i="3"/>
  <c r="E347" i="3"/>
  <c r="F347" i="3"/>
  <c r="G347" i="3"/>
  <c r="G348" i="3"/>
  <c r="G349" i="3"/>
  <c r="G351" i="3"/>
  <c r="E352" i="3"/>
  <c r="G352" i="3"/>
  <c r="G353" i="3"/>
  <c r="G354" i="3"/>
  <c r="E355" i="3"/>
  <c r="G355" i="3"/>
  <c r="G356" i="3"/>
  <c r="G357" i="3"/>
  <c r="G358" i="3"/>
  <c r="G359" i="3"/>
  <c r="G360" i="3"/>
  <c r="E361" i="3"/>
  <c r="G361" i="3"/>
  <c r="G362" i="3"/>
  <c r="G363" i="3"/>
  <c r="G364" i="3"/>
  <c r="G365" i="3"/>
  <c r="G366" i="3"/>
  <c r="E367" i="3"/>
  <c r="G367" i="3"/>
  <c r="G368" i="3"/>
  <c r="G369" i="3"/>
  <c r="E370" i="3"/>
  <c r="G370" i="3"/>
  <c r="G372" i="3"/>
  <c r="G373" i="3"/>
  <c r="G374" i="3"/>
  <c r="G375" i="3"/>
  <c r="E376" i="3"/>
  <c r="G376" i="3"/>
  <c r="G377" i="3"/>
  <c r="E378" i="3"/>
  <c r="G378" i="3"/>
  <c r="G379" i="3"/>
  <c r="G380" i="3"/>
  <c r="G381" i="3"/>
  <c r="G382" i="3"/>
  <c r="G383" i="3"/>
  <c r="G384" i="3"/>
  <c r="G385" i="3"/>
  <c r="G386" i="3"/>
  <c r="G387" i="3"/>
  <c r="G389" i="3"/>
  <c r="E390" i="3"/>
  <c r="G390" i="3"/>
  <c r="E391" i="3"/>
  <c r="G391" i="3"/>
  <c r="G392" i="3"/>
  <c r="G393" i="3"/>
  <c r="E394" i="3"/>
  <c r="G394" i="3"/>
  <c r="G395" i="3"/>
  <c r="E396" i="3"/>
  <c r="G396" i="3"/>
  <c r="E397" i="3"/>
  <c r="G397" i="3"/>
  <c r="G398" i="3"/>
  <c r="G399" i="3"/>
  <c r="G400" i="3"/>
  <c r="G401" i="3"/>
  <c r="E402" i="3"/>
  <c r="F402" i="3"/>
  <c r="G402" i="3"/>
  <c r="G406" i="3"/>
  <c r="G407" i="3"/>
  <c r="G408" i="3"/>
  <c r="E409" i="3"/>
  <c r="G409" i="3"/>
  <c r="G410" i="3"/>
  <c r="E412" i="3"/>
  <c r="G412" i="3"/>
  <c r="G413" i="3"/>
  <c r="G414" i="3"/>
  <c r="G415" i="3"/>
  <c r="G416" i="3"/>
  <c r="G417" i="3"/>
  <c r="G418" i="3"/>
  <c r="E421" i="3"/>
  <c r="G421" i="3"/>
  <c r="G425" i="3"/>
  <c r="E426" i="3"/>
  <c r="G426" i="3"/>
  <c r="G427" i="3"/>
  <c r="G428" i="3"/>
  <c r="G429" i="3"/>
  <c r="G430" i="3"/>
  <c r="G431" i="3"/>
  <c r="G432" i="3"/>
  <c r="G433" i="3"/>
  <c r="E434" i="3"/>
  <c r="G434" i="3"/>
  <c r="G435" i="3"/>
  <c r="G436" i="3"/>
  <c r="G437" i="3"/>
  <c r="G438" i="3"/>
  <c r="G439" i="3"/>
  <c r="E440" i="3"/>
  <c r="G440" i="3"/>
  <c r="G441" i="3"/>
  <c r="G442" i="3"/>
  <c r="G443" i="3"/>
  <c r="G444" i="3"/>
  <c r="G445" i="3"/>
  <c r="E446" i="3"/>
  <c r="G446" i="3"/>
  <c r="E447" i="3"/>
  <c r="G447" i="3"/>
  <c r="G448" i="3"/>
  <c r="E449" i="3"/>
  <c r="G449" i="3"/>
  <c r="G450" i="3"/>
  <c r="G451" i="3"/>
  <c r="E452" i="3"/>
  <c r="G452" i="3"/>
  <c r="G453" i="3"/>
  <c r="E454" i="3"/>
  <c r="G454" i="3"/>
  <c r="G455" i="3"/>
  <c r="G456" i="3"/>
  <c r="G457" i="3"/>
  <c r="G458" i="3"/>
  <c r="G459" i="3"/>
  <c r="G460" i="3"/>
  <c r="G461" i="3"/>
  <c r="G462" i="3"/>
  <c r="G463" i="3"/>
  <c r="E464" i="3"/>
  <c r="G464" i="3"/>
  <c r="E465" i="3"/>
  <c r="G465" i="3"/>
  <c r="E466" i="3"/>
  <c r="G466" i="3"/>
  <c r="G467" i="3"/>
  <c r="E468" i="3"/>
  <c r="G468" i="3"/>
  <c r="E469" i="3"/>
  <c r="G469" i="3"/>
  <c r="G470" i="3"/>
  <c r="E471" i="3"/>
  <c r="G471" i="3"/>
  <c r="G472" i="3"/>
  <c r="E473" i="3"/>
  <c r="G473" i="3"/>
  <c r="E474" i="3"/>
  <c r="F474" i="3"/>
  <c r="G474" i="3"/>
  <c r="E475" i="3"/>
  <c r="G475" i="3"/>
  <c r="E476" i="3"/>
  <c r="G476" i="3"/>
  <c r="E477" i="3"/>
  <c r="F477" i="3"/>
  <c r="G477" i="3"/>
  <c r="E478" i="3"/>
  <c r="G478" i="3"/>
  <c r="E479" i="3"/>
  <c r="G479" i="3"/>
  <c r="G480" i="3"/>
  <c r="G481" i="3"/>
  <c r="G482" i="3"/>
  <c r="G483" i="3"/>
  <c r="E484" i="3"/>
  <c r="G484" i="3"/>
  <c r="E485" i="3"/>
  <c r="F485" i="3"/>
  <c r="G485" i="3"/>
  <c r="G486" i="3"/>
  <c r="G487" i="3"/>
  <c r="G488" i="3"/>
  <c r="E489" i="3"/>
  <c r="G489" i="3"/>
  <c r="E490" i="3"/>
  <c r="F490" i="3"/>
  <c r="G490" i="3"/>
  <c r="E491" i="3"/>
  <c r="G491" i="3"/>
  <c r="G492" i="3"/>
  <c r="E493" i="3"/>
  <c r="G493" i="3"/>
  <c r="E494" i="3"/>
  <c r="G494" i="3"/>
  <c r="E495" i="3"/>
  <c r="G495" i="3"/>
  <c r="G496" i="3"/>
  <c r="E497" i="3"/>
  <c r="F497" i="3"/>
  <c r="G497" i="3"/>
  <c r="E498" i="3"/>
  <c r="G498" i="3"/>
  <c r="E499" i="3"/>
  <c r="F499" i="3"/>
  <c r="G499" i="3"/>
  <c r="G500" i="3"/>
  <c r="G501" i="3"/>
  <c r="E502" i="3"/>
  <c r="G502" i="3"/>
  <c r="E503" i="3"/>
  <c r="G503" i="3"/>
  <c r="G504" i="3"/>
  <c r="E505" i="3"/>
  <c r="G505" i="3"/>
  <c r="G507" i="3"/>
  <c r="G508" i="3"/>
  <c r="E509" i="3"/>
  <c r="G509" i="3"/>
  <c r="G510" i="3"/>
  <c r="G511" i="3"/>
  <c r="E512" i="3"/>
  <c r="G512" i="3"/>
  <c r="E513" i="3"/>
  <c r="G513" i="3"/>
  <c r="G514" i="3"/>
  <c r="E515" i="3"/>
  <c r="G515" i="3"/>
  <c r="E516" i="3"/>
  <c r="G516" i="3"/>
  <c r="E517" i="3"/>
  <c r="G517" i="3"/>
  <c r="G518" i="3"/>
  <c r="E519" i="3"/>
  <c r="F519" i="3"/>
  <c r="G519" i="3"/>
  <c r="G520" i="3"/>
  <c r="E521" i="3"/>
  <c r="G521" i="3"/>
  <c r="G522" i="3"/>
  <c r="G523" i="3"/>
  <c r="E524" i="3"/>
  <c r="G524" i="3"/>
  <c r="G525" i="3"/>
  <c r="G526" i="3"/>
  <c r="G527" i="3"/>
  <c r="E528" i="3"/>
  <c r="F528" i="3"/>
  <c r="G528" i="3"/>
  <c r="E529" i="3"/>
  <c r="F529" i="3"/>
  <c r="G529" i="3"/>
  <c r="G530" i="3"/>
  <c r="G531" i="3"/>
  <c r="G532" i="3"/>
  <c r="E534" i="3"/>
  <c r="G534" i="3"/>
  <c r="E535" i="3"/>
  <c r="G535" i="3"/>
  <c r="E536" i="3"/>
  <c r="G536" i="3"/>
  <c r="E537" i="3"/>
  <c r="G537" i="3"/>
  <c r="E538" i="3"/>
  <c r="G538" i="3"/>
  <c r="G539" i="3"/>
  <c r="G540" i="3"/>
  <c r="G541" i="3"/>
  <c r="E542" i="3"/>
  <c r="G542" i="3"/>
  <c r="E543" i="3"/>
  <c r="G543" i="3"/>
  <c r="E544" i="3"/>
  <c r="G544" i="3"/>
  <c r="G545" i="3"/>
  <c r="E546" i="3"/>
  <c r="G546" i="3"/>
  <c r="E547" i="3"/>
  <c r="G547" i="3"/>
  <c r="G335" i="2"/>
  <c r="G336" i="2"/>
  <c r="G337" i="2"/>
  <c r="G338" i="2"/>
  <c r="G339" i="2"/>
  <c r="G340" i="2"/>
  <c r="G341" i="2"/>
  <c r="G342" i="2"/>
  <c r="G343" i="2"/>
  <c r="E344" i="2"/>
  <c r="G344" i="2"/>
  <c r="G345" i="2"/>
  <c r="G346" i="2"/>
  <c r="E347" i="2"/>
  <c r="G347" i="2"/>
  <c r="G348" i="2"/>
  <c r="G349" i="2"/>
  <c r="G351" i="2"/>
  <c r="E352" i="2"/>
  <c r="G352" i="2"/>
  <c r="G353" i="2"/>
  <c r="G354" i="2"/>
  <c r="E355" i="2"/>
  <c r="G355" i="2"/>
  <c r="G356" i="2"/>
  <c r="G357" i="2"/>
  <c r="G358" i="2"/>
  <c r="G359" i="2"/>
  <c r="G360" i="2"/>
  <c r="G361" i="2"/>
  <c r="G362" i="2"/>
  <c r="G363" i="2"/>
  <c r="G364" i="2"/>
  <c r="G365" i="2"/>
  <c r="G366" i="2"/>
  <c r="G367" i="2"/>
  <c r="G368" i="2"/>
  <c r="G369" i="2"/>
  <c r="G370" i="2"/>
  <c r="G372" i="2"/>
  <c r="G373" i="2"/>
  <c r="G374" i="2"/>
  <c r="G375" i="2"/>
  <c r="E376" i="2"/>
  <c r="G376" i="2"/>
  <c r="G377" i="2"/>
  <c r="G378" i="2"/>
  <c r="G379" i="2"/>
  <c r="E380" i="2"/>
  <c r="G380" i="2"/>
  <c r="G381" i="2"/>
  <c r="E382" i="2"/>
  <c r="G382" i="2"/>
  <c r="G383" i="2"/>
  <c r="G384" i="2"/>
  <c r="G385" i="2"/>
  <c r="G386" i="2"/>
  <c r="G387" i="2"/>
  <c r="E389" i="2"/>
  <c r="G389" i="2"/>
  <c r="G390" i="2"/>
  <c r="E391" i="2"/>
  <c r="G391" i="2"/>
  <c r="G392" i="2"/>
  <c r="E393" i="2"/>
  <c r="G393" i="2"/>
  <c r="E394" i="2"/>
  <c r="G394" i="2"/>
  <c r="G395" i="2"/>
  <c r="E396" i="2"/>
  <c r="G396" i="2"/>
  <c r="G397" i="2"/>
  <c r="G398" i="2"/>
  <c r="G399" i="2"/>
  <c r="G400" i="2"/>
  <c r="G401" i="2"/>
  <c r="E402" i="2"/>
  <c r="F402" i="2"/>
  <c r="G402" i="2"/>
  <c r="E406" i="2"/>
  <c r="G406" i="2"/>
  <c r="G407" i="2"/>
  <c r="E408" i="2"/>
  <c r="G408" i="2"/>
  <c r="G409" i="2"/>
  <c r="E410" i="2"/>
  <c r="G410" i="2"/>
  <c r="E412" i="2"/>
  <c r="G412" i="2"/>
  <c r="E413" i="2"/>
  <c r="G413" i="2"/>
  <c r="G414" i="2"/>
  <c r="G415" i="2"/>
  <c r="G416" i="2"/>
  <c r="G417" i="2"/>
  <c r="E418" i="2"/>
  <c r="G418" i="2"/>
  <c r="E421" i="2"/>
  <c r="G421" i="2"/>
  <c r="G425" i="2"/>
  <c r="G426" i="2"/>
  <c r="G427" i="2"/>
  <c r="G428" i="2"/>
  <c r="G429" i="2"/>
  <c r="G430" i="2"/>
  <c r="E431" i="2"/>
  <c r="G431" i="2"/>
  <c r="E432" i="2"/>
  <c r="G432" i="2"/>
  <c r="G433" i="2"/>
  <c r="G434" i="2"/>
  <c r="G435" i="2"/>
  <c r="G436" i="2"/>
  <c r="G437" i="2"/>
  <c r="G438" i="2"/>
  <c r="G439" i="2"/>
  <c r="G440" i="2"/>
  <c r="G441" i="2"/>
  <c r="G442" i="2"/>
  <c r="G443" i="2"/>
  <c r="G444" i="2"/>
  <c r="G445" i="2"/>
  <c r="G446" i="2"/>
  <c r="G447" i="2"/>
  <c r="G448" i="2"/>
  <c r="E449" i="2"/>
  <c r="G449" i="2"/>
  <c r="G450" i="2"/>
  <c r="G451" i="2"/>
  <c r="G452" i="2"/>
  <c r="G453" i="2"/>
  <c r="E454" i="2"/>
  <c r="G454" i="2"/>
  <c r="G455" i="2"/>
  <c r="G456" i="2"/>
  <c r="G457" i="2"/>
  <c r="G458" i="2"/>
  <c r="G459" i="2"/>
  <c r="G460" i="2"/>
  <c r="G461" i="2"/>
  <c r="G462" i="2"/>
  <c r="G463" i="2"/>
  <c r="G464" i="2"/>
  <c r="G465" i="2"/>
  <c r="E466" i="2"/>
  <c r="G466" i="2"/>
  <c r="G467" i="2"/>
  <c r="E468" i="2"/>
  <c r="G468" i="2"/>
  <c r="G469" i="2"/>
  <c r="G470" i="2"/>
  <c r="G471" i="2"/>
  <c r="G472" i="2"/>
  <c r="G473" i="2"/>
  <c r="G474" i="2"/>
  <c r="G475" i="2"/>
  <c r="G476" i="2"/>
  <c r="E477" i="2"/>
  <c r="F477" i="2"/>
  <c r="G477" i="2"/>
  <c r="E478" i="2"/>
  <c r="G478" i="2"/>
  <c r="G479" i="2"/>
  <c r="G480" i="2"/>
  <c r="G481" i="2"/>
  <c r="G482" i="2"/>
  <c r="G483" i="2"/>
  <c r="G484" i="2"/>
  <c r="E485" i="2"/>
  <c r="F485" i="2"/>
  <c r="G485" i="2"/>
  <c r="G486" i="2"/>
  <c r="G487" i="2"/>
  <c r="G488" i="2"/>
  <c r="G489" i="2"/>
  <c r="E490" i="2"/>
  <c r="F490" i="2"/>
  <c r="G490" i="2"/>
  <c r="G491" i="2"/>
  <c r="G492" i="2"/>
  <c r="G493" i="2"/>
  <c r="G494" i="2"/>
  <c r="G495" i="2"/>
  <c r="G496" i="2"/>
  <c r="E497" i="2"/>
  <c r="F497" i="2"/>
  <c r="G497" i="2"/>
  <c r="G498" i="2"/>
  <c r="E499" i="2"/>
  <c r="G499" i="2"/>
  <c r="G500" i="2"/>
  <c r="G501" i="2"/>
  <c r="G502" i="2"/>
  <c r="G503" i="2"/>
  <c r="G504" i="2"/>
  <c r="E505" i="2"/>
  <c r="G505" i="2"/>
  <c r="G507" i="2"/>
  <c r="G508" i="2"/>
  <c r="G509" i="2"/>
  <c r="G510" i="2"/>
  <c r="G511" i="2"/>
  <c r="G512" i="2"/>
  <c r="G513" i="2"/>
  <c r="G514" i="2"/>
  <c r="G515" i="2"/>
  <c r="G516" i="2"/>
  <c r="G517" i="2"/>
  <c r="G518" i="2"/>
  <c r="E519" i="2"/>
  <c r="F519" i="2"/>
  <c r="G519" i="2"/>
  <c r="G520" i="2"/>
  <c r="E521" i="2"/>
  <c r="G521" i="2"/>
  <c r="G522" i="2"/>
  <c r="G523" i="2"/>
  <c r="E524" i="2"/>
  <c r="G524" i="2"/>
  <c r="G525" i="2"/>
  <c r="G526" i="2"/>
  <c r="G527" i="2"/>
  <c r="G528" i="2"/>
  <c r="G529" i="2"/>
  <c r="G530" i="2"/>
  <c r="G531" i="2"/>
  <c r="G532" i="2"/>
  <c r="G534" i="2"/>
  <c r="E535" i="2"/>
  <c r="G535" i="2"/>
  <c r="G536" i="2"/>
  <c r="E537" i="2"/>
  <c r="G537" i="2"/>
  <c r="G538" i="2"/>
  <c r="G539" i="2"/>
  <c r="G540" i="2"/>
  <c r="G541" i="2"/>
  <c r="G542" i="2"/>
  <c r="G543" i="2"/>
  <c r="G544" i="2"/>
  <c r="G545" i="2"/>
  <c r="G546" i="2"/>
  <c r="G547" i="2"/>
  <c r="E335" i="1"/>
  <c r="G335" i="1"/>
  <c r="E336" i="1"/>
  <c r="G336" i="1"/>
  <c r="E337" i="1"/>
  <c r="G337" i="1"/>
  <c r="E338" i="1"/>
  <c r="G338" i="1"/>
  <c r="G339" i="1"/>
  <c r="E340" i="1"/>
  <c r="G340" i="1"/>
  <c r="E341" i="1"/>
  <c r="G341" i="1"/>
  <c r="E342" i="1"/>
  <c r="G342" i="1"/>
  <c r="E343" i="1"/>
  <c r="G343" i="1"/>
  <c r="E344" i="1"/>
  <c r="G344" i="1"/>
  <c r="G345" i="1"/>
  <c r="E346" i="1"/>
  <c r="G346" i="1"/>
  <c r="E347" i="1"/>
  <c r="F347" i="1"/>
  <c r="G347" i="1"/>
  <c r="E348" i="1"/>
  <c r="G348" i="1"/>
  <c r="G349" i="1"/>
  <c r="E351" i="1"/>
  <c r="G351" i="1"/>
  <c r="E352" i="1"/>
  <c r="G352" i="1"/>
  <c r="G353" i="1"/>
  <c r="E354" i="1"/>
  <c r="G354" i="1"/>
  <c r="E355" i="1"/>
  <c r="G355" i="1"/>
  <c r="E356" i="1"/>
  <c r="G356" i="1"/>
  <c r="E357" i="1"/>
  <c r="G357" i="1"/>
  <c r="E358" i="1"/>
  <c r="G358" i="1"/>
  <c r="E359" i="1"/>
  <c r="G359" i="1"/>
  <c r="E360" i="1"/>
  <c r="G360" i="1"/>
  <c r="E361" i="1"/>
  <c r="G361" i="1"/>
  <c r="E362" i="1"/>
  <c r="G362" i="1"/>
  <c r="E363" i="1"/>
  <c r="G363" i="1"/>
  <c r="E364" i="1"/>
  <c r="G364" i="1"/>
  <c r="E365" i="1"/>
  <c r="G365" i="1"/>
  <c r="E366" i="1"/>
  <c r="G366" i="1"/>
  <c r="E367" i="1"/>
  <c r="G367" i="1"/>
  <c r="E368" i="1"/>
  <c r="G368" i="1"/>
  <c r="E369" i="1"/>
  <c r="G369" i="1"/>
  <c r="E370" i="1"/>
  <c r="G370" i="1"/>
  <c r="E372" i="1"/>
  <c r="G372" i="1"/>
  <c r="G373" i="1"/>
  <c r="E374" i="1"/>
  <c r="G374" i="1"/>
  <c r="E375" i="1"/>
  <c r="G375" i="1"/>
  <c r="E376" i="1"/>
  <c r="G376" i="1"/>
  <c r="E377" i="1"/>
  <c r="G377" i="1"/>
  <c r="E378" i="1"/>
  <c r="G378" i="1"/>
  <c r="E379" i="1"/>
  <c r="G379" i="1"/>
  <c r="E380" i="1"/>
  <c r="G380" i="1"/>
  <c r="G381" i="1"/>
  <c r="E382" i="1"/>
  <c r="G382" i="1"/>
  <c r="E383" i="1"/>
  <c r="G383" i="1"/>
  <c r="G384" i="1"/>
  <c r="E385" i="1"/>
  <c r="G385" i="1"/>
  <c r="E386" i="1"/>
  <c r="G386" i="1"/>
  <c r="E387" i="1"/>
  <c r="G387" i="1"/>
  <c r="E389" i="1"/>
  <c r="G389" i="1"/>
  <c r="E390" i="1"/>
  <c r="G390" i="1"/>
  <c r="E391" i="1"/>
  <c r="G391" i="1"/>
  <c r="E392" i="1"/>
  <c r="G392" i="1"/>
  <c r="E393" i="1"/>
  <c r="G393" i="1"/>
  <c r="E394" i="1"/>
  <c r="G394" i="1"/>
  <c r="E395" i="1"/>
  <c r="G395" i="1"/>
  <c r="E396" i="1"/>
  <c r="G396" i="1"/>
  <c r="E397" i="1"/>
  <c r="G397" i="1"/>
  <c r="E398" i="1"/>
  <c r="G398" i="1"/>
  <c r="E399" i="1"/>
  <c r="G399" i="1"/>
  <c r="E400" i="1"/>
  <c r="G400" i="1"/>
  <c r="E401" i="1"/>
  <c r="G401" i="1"/>
  <c r="E402" i="1"/>
  <c r="F402" i="1"/>
  <c r="G402" i="1"/>
  <c r="E406" i="1"/>
  <c r="G406" i="1"/>
  <c r="E407" i="1"/>
  <c r="G407" i="1"/>
  <c r="E408" i="1"/>
  <c r="G408" i="1"/>
  <c r="E409" i="1"/>
  <c r="G409" i="1"/>
  <c r="E410" i="1"/>
  <c r="G410" i="1"/>
  <c r="E412" i="1"/>
  <c r="G412" i="1"/>
  <c r="E413" i="1"/>
  <c r="G413" i="1"/>
  <c r="E414" i="1"/>
  <c r="G414" i="1"/>
  <c r="E415" i="1"/>
  <c r="G415" i="1"/>
  <c r="E416" i="1"/>
  <c r="G416" i="1"/>
  <c r="E417" i="1"/>
  <c r="G417" i="1"/>
  <c r="E418" i="1"/>
  <c r="G418" i="1"/>
  <c r="E421" i="1"/>
  <c r="G421" i="1"/>
  <c r="E425" i="1"/>
  <c r="G425" i="1"/>
  <c r="E426" i="1"/>
  <c r="G426" i="1"/>
  <c r="E427" i="1"/>
  <c r="G427" i="1"/>
  <c r="E428" i="1"/>
  <c r="G428" i="1"/>
  <c r="E429" i="1"/>
  <c r="G429" i="1"/>
  <c r="E430" i="1"/>
  <c r="G430" i="1"/>
  <c r="E431" i="1"/>
  <c r="G431" i="1"/>
  <c r="E432" i="1"/>
  <c r="G432" i="1"/>
  <c r="E433" i="1"/>
  <c r="G433" i="1"/>
  <c r="E434" i="1"/>
  <c r="G434" i="1"/>
  <c r="E435" i="1"/>
  <c r="G435" i="1"/>
  <c r="E436" i="1"/>
  <c r="G436" i="1"/>
  <c r="E437" i="1"/>
  <c r="G437" i="1"/>
  <c r="E438" i="1"/>
  <c r="G438" i="1"/>
  <c r="E439" i="1"/>
  <c r="G439" i="1"/>
  <c r="E440" i="1"/>
  <c r="G440" i="1"/>
  <c r="E441" i="1"/>
  <c r="G441" i="1"/>
  <c r="E442" i="1"/>
  <c r="G442" i="1"/>
  <c r="E443" i="1"/>
  <c r="G443" i="1"/>
  <c r="E444" i="1"/>
  <c r="G444" i="1"/>
  <c r="E445" i="1"/>
  <c r="G445" i="1"/>
  <c r="E446" i="1"/>
  <c r="G446" i="1"/>
  <c r="E447" i="1"/>
  <c r="G447" i="1"/>
  <c r="E448" i="1"/>
  <c r="G448" i="1"/>
  <c r="E449" i="1"/>
  <c r="G449" i="1"/>
  <c r="E450" i="1"/>
  <c r="G450" i="1"/>
  <c r="E451" i="1"/>
  <c r="G451" i="1"/>
  <c r="E452" i="1"/>
  <c r="G452" i="1"/>
  <c r="E453" i="1"/>
  <c r="G453" i="1"/>
  <c r="E454" i="1"/>
  <c r="G454" i="1"/>
  <c r="E455" i="1"/>
  <c r="G455" i="1"/>
  <c r="E456" i="1"/>
  <c r="G456" i="1"/>
  <c r="E457" i="1"/>
  <c r="G457" i="1"/>
  <c r="E458" i="1"/>
  <c r="G458" i="1"/>
  <c r="E459" i="1"/>
  <c r="G459" i="1"/>
  <c r="E460" i="1"/>
  <c r="G460" i="1"/>
  <c r="E461" i="1"/>
  <c r="G461" i="1"/>
  <c r="E462" i="1"/>
  <c r="G462" i="1"/>
  <c r="E463" i="1"/>
  <c r="G463" i="1"/>
  <c r="E464" i="1"/>
  <c r="G464" i="1"/>
  <c r="E465" i="1"/>
  <c r="G465" i="1"/>
  <c r="E466" i="1"/>
  <c r="G466" i="1"/>
  <c r="E467" i="1"/>
  <c r="G467" i="1"/>
  <c r="E468" i="1"/>
  <c r="G468" i="1"/>
  <c r="E469" i="1"/>
  <c r="G469" i="1"/>
  <c r="E470" i="1"/>
  <c r="G470" i="1"/>
  <c r="E471" i="1"/>
  <c r="G471" i="1"/>
  <c r="E472" i="1"/>
  <c r="G472" i="1"/>
  <c r="E473" i="1"/>
  <c r="G473" i="1"/>
  <c r="E474" i="1"/>
  <c r="F474" i="1"/>
  <c r="G474" i="1"/>
  <c r="E475" i="1"/>
  <c r="G475" i="1"/>
  <c r="E476" i="1"/>
  <c r="G476" i="1"/>
  <c r="E477" i="1"/>
  <c r="F477" i="1"/>
  <c r="G477" i="1"/>
  <c r="E478" i="1"/>
  <c r="G478" i="1"/>
  <c r="E479" i="1"/>
  <c r="G479" i="1"/>
  <c r="E480" i="1"/>
  <c r="G480" i="1"/>
  <c r="E481" i="1"/>
  <c r="G481" i="1"/>
  <c r="E482" i="1"/>
  <c r="G482" i="1"/>
  <c r="E483" i="1"/>
  <c r="G483" i="1"/>
  <c r="E484" i="1"/>
  <c r="G484" i="1"/>
  <c r="E485" i="1"/>
  <c r="F485" i="1"/>
  <c r="G485" i="1"/>
  <c r="E486" i="1"/>
  <c r="G486" i="1"/>
  <c r="E487" i="1"/>
  <c r="G487" i="1"/>
  <c r="E488" i="1"/>
  <c r="G488" i="1"/>
  <c r="E489" i="1"/>
  <c r="G489" i="1"/>
  <c r="E490" i="1"/>
  <c r="F490" i="1"/>
  <c r="G490" i="1"/>
  <c r="E491" i="1"/>
  <c r="G491" i="1"/>
  <c r="E492" i="1"/>
  <c r="G492" i="1"/>
  <c r="E493" i="1"/>
  <c r="G493" i="1"/>
  <c r="E494" i="1"/>
  <c r="G494" i="1"/>
  <c r="E495" i="1"/>
  <c r="G495" i="1"/>
  <c r="E496" i="1"/>
  <c r="G496" i="1"/>
  <c r="E497" i="1"/>
  <c r="F497" i="1"/>
  <c r="G497" i="1"/>
  <c r="E498" i="1"/>
  <c r="G498" i="1"/>
  <c r="E499" i="1"/>
  <c r="F499" i="1"/>
  <c r="G499" i="1"/>
  <c r="E500" i="1"/>
  <c r="G500" i="1"/>
  <c r="E501" i="1"/>
  <c r="G501" i="1"/>
  <c r="E502" i="1"/>
  <c r="G502" i="1"/>
  <c r="E503" i="1"/>
  <c r="G503" i="1"/>
  <c r="E504" i="1"/>
  <c r="G504" i="1"/>
  <c r="E505" i="1"/>
  <c r="G505" i="1"/>
  <c r="G507" i="1"/>
  <c r="E508" i="1"/>
  <c r="G508" i="1"/>
  <c r="E509" i="1"/>
  <c r="G509" i="1"/>
  <c r="E510" i="1"/>
  <c r="G510" i="1"/>
  <c r="E511" i="1"/>
  <c r="G511" i="1"/>
  <c r="E512" i="1"/>
  <c r="G512" i="1"/>
  <c r="E513" i="1"/>
  <c r="G513" i="1"/>
  <c r="E514" i="1"/>
  <c r="G514" i="1"/>
  <c r="E515" i="1"/>
  <c r="G515" i="1"/>
  <c r="E516" i="1"/>
  <c r="G516" i="1"/>
  <c r="E517" i="1"/>
  <c r="G517" i="1"/>
  <c r="E518" i="1"/>
  <c r="G518" i="1"/>
  <c r="E519" i="1"/>
  <c r="F519" i="1"/>
  <c r="G519" i="1"/>
  <c r="E520" i="1"/>
  <c r="G520" i="1"/>
  <c r="E521" i="1"/>
  <c r="G521" i="1"/>
  <c r="E522" i="1"/>
  <c r="G522" i="1"/>
  <c r="E523" i="1"/>
  <c r="G523" i="1"/>
  <c r="E524" i="1"/>
  <c r="G524" i="1"/>
  <c r="E525" i="1"/>
  <c r="G525" i="1"/>
  <c r="E526" i="1"/>
  <c r="G526" i="1"/>
  <c r="E527" i="1"/>
  <c r="G527" i="1"/>
  <c r="E528" i="1"/>
  <c r="F528" i="1"/>
  <c r="G528" i="1"/>
  <c r="E529" i="1"/>
  <c r="F529" i="1"/>
  <c r="G529" i="1"/>
  <c r="E530" i="1"/>
  <c r="G530" i="1"/>
  <c r="E531" i="1"/>
  <c r="G531" i="1"/>
  <c r="G532" i="1"/>
  <c r="E534" i="1"/>
  <c r="G534" i="1"/>
  <c r="E535" i="1"/>
  <c r="G535" i="1"/>
  <c r="E536" i="1"/>
  <c r="G536" i="1"/>
  <c r="E537" i="1"/>
  <c r="G537" i="1"/>
  <c r="E538" i="1"/>
  <c r="G538" i="1"/>
  <c r="E539" i="1"/>
  <c r="G539" i="1"/>
  <c r="E540" i="1"/>
  <c r="G540" i="1"/>
  <c r="E541" i="1"/>
  <c r="G541" i="1"/>
  <c r="E542" i="1"/>
  <c r="G542" i="1"/>
  <c r="E543" i="1"/>
  <c r="G543" i="1"/>
  <c r="E544" i="1"/>
  <c r="G544" i="1"/>
  <c r="E545" i="1"/>
  <c r="G545" i="1"/>
  <c r="E546" i="1"/>
  <c r="G546" i="1"/>
  <c r="E547" i="1"/>
  <c r="G547" i="1"/>
  <c r="E335" i="34"/>
  <c r="G335" i="34"/>
  <c r="G336" i="34"/>
  <c r="E337" i="34"/>
  <c r="G337" i="34"/>
  <c r="E338" i="34"/>
  <c r="G338" i="34"/>
  <c r="E339" i="34"/>
  <c r="G339" i="34"/>
  <c r="G340" i="34"/>
  <c r="E341" i="34"/>
  <c r="G341" i="34"/>
  <c r="E342" i="34"/>
  <c r="G342" i="34"/>
  <c r="G343" i="34"/>
  <c r="E344" i="34"/>
  <c r="G344" i="34"/>
  <c r="G345" i="34"/>
  <c r="E346" i="34"/>
  <c r="G346" i="34"/>
  <c r="E347" i="34"/>
  <c r="F347" i="34"/>
  <c r="G347" i="34"/>
  <c r="G348" i="34"/>
  <c r="E349" i="34"/>
  <c r="G349" i="34"/>
  <c r="E351" i="34"/>
  <c r="G351" i="34"/>
  <c r="E352" i="34"/>
  <c r="G352" i="34"/>
  <c r="G353" i="34"/>
  <c r="E354" i="34"/>
  <c r="G354" i="34"/>
  <c r="E355" i="34"/>
  <c r="G355" i="34"/>
  <c r="E356" i="34"/>
  <c r="G356" i="34"/>
  <c r="E357" i="34"/>
  <c r="G357" i="34"/>
  <c r="G358" i="34"/>
  <c r="E359" i="34"/>
  <c r="G359" i="34"/>
  <c r="E360" i="34"/>
  <c r="G360" i="34"/>
  <c r="E361" i="34"/>
  <c r="G361" i="34"/>
  <c r="E362" i="34"/>
  <c r="G362" i="34"/>
  <c r="E363" i="34"/>
  <c r="G363" i="34"/>
  <c r="E364" i="34"/>
  <c r="G364" i="34"/>
  <c r="G365" i="34"/>
  <c r="E366" i="34"/>
  <c r="G366" i="34"/>
  <c r="E367" i="34"/>
  <c r="G367" i="34"/>
  <c r="G368" i="34"/>
  <c r="G369" i="34"/>
  <c r="E370" i="34"/>
  <c r="G370" i="34"/>
  <c r="G372" i="34"/>
  <c r="G373" i="34"/>
  <c r="E374" i="34"/>
  <c r="G374" i="34"/>
  <c r="G375" i="34"/>
  <c r="E376" i="34"/>
  <c r="G376" i="34"/>
  <c r="E377" i="34"/>
  <c r="G377" i="34"/>
  <c r="E378" i="34"/>
  <c r="G378" i="34"/>
  <c r="E379" i="34"/>
  <c r="G379" i="34"/>
  <c r="E380" i="34"/>
  <c r="G380" i="34"/>
  <c r="E381" i="34"/>
  <c r="G381" i="34"/>
  <c r="E382" i="34"/>
  <c r="G382" i="34"/>
  <c r="E383" i="34"/>
  <c r="G383" i="34"/>
  <c r="G384" i="34"/>
  <c r="E385" i="34"/>
  <c r="G385" i="34"/>
  <c r="E386" i="34"/>
  <c r="G386" i="34"/>
  <c r="E387" i="34"/>
  <c r="G387" i="34"/>
  <c r="E389" i="34"/>
  <c r="G389" i="34"/>
  <c r="E390" i="34"/>
  <c r="G390" i="34"/>
  <c r="E391" i="34"/>
  <c r="G391" i="34"/>
  <c r="E392" i="34"/>
  <c r="G392" i="34"/>
  <c r="E393" i="34"/>
  <c r="G393" i="34"/>
  <c r="E394" i="34"/>
  <c r="G394" i="34"/>
  <c r="G395" i="34"/>
  <c r="E396" i="34"/>
  <c r="G396" i="34"/>
  <c r="E397" i="34"/>
  <c r="G397" i="34"/>
  <c r="E398" i="34"/>
  <c r="G398" i="34"/>
  <c r="G399" i="34"/>
  <c r="E400" i="34"/>
  <c r="G400" i="34"/>
  <c r="E401" i="34"/>
  <c r="G401" i="34"/>
  <c r="E402" i="34"/>
  <c r="F402" i="34"/>
  <c r="G402" i="34"/>
  <c r="E406" i="34"/>
  <c r="G406" i="34"/>
  <c r="E407" i="34"/>
  <c r="G407" i="34"/>
  <c r="E408" i="34"/>
  <c r="G408" i="34"/>
  <c r="E409" i="34"/>
  <c r="G409" i="34"/>
  <c r="E410" i="34"/>
  <c r="G410" i="34"/>
  <c r="E412" i="34"/>
  <c r="G412" i="34"/>
  <c r="E413" i="34"/>
  <c r="G413" i="34"/>
  <c r="E414" i="34"/>
  <c r="G414" i="34"/>
  <c r="E415" i="34"/>
  <c r="G415" i="34"/>
  <c r="E416" i="34"/>
  <c r="G416" i="34"/>
  <c r="E417" i="34"/>
  <c r="G417" i="34"/>
  <c r="E418" i="34"/>
  <c r="G418" i="34"/>
  <c r="E421" i="34"/>
  <c r="G421" i="34"/>
  <c r="E425" i="34"/>
  <c r="G425" i="34"/>
  <c r="E426" i="34"/>
  <c r="G426" i="34"/>
  <c r="G427" i="34"/>
  <c r="E428" i="34"/>
  <c r="G428" i="34"/>
  <c r="E429" i="34"/>
  <c r="G429" i="34"/>
  <c r="E430" i="34"/>
  <c r="G430" i="34"/>
  <c r="E431" i="34"/>
  <c r="G431" i="34"/>
  <c r="E432" i="34"/>
  <c r="G432" i="34"/>
  <c r="E433" i="34"/>
  <c r="G433" i="34"/>
  <c r="E434" i="34"/>
  <c r="G434" i="34"/>
  <c r="E435" i="34"/>
  <c r="G435" i="34"/>
  <c r="E436" i="34"/>
  <c r="G436" i="34"/>
  <c r="E437" i="34"/>
  <c r="G437" i="34"/>
  <c r="E438" i="34"/>
  <c r="G438" i="34"/>
  <c r="E439" i="34"/>
  <c r="G439" i="34"/>
  <c r="E440" i="34"/>
  <c r="G440" i="34"/>
  <c r="E441" i="34"/>
  <c r="G441" i="34"/>
  <c r="E442" i="34"/>
  <c r="G442" i="34"/>
  <c r="G443" i="34"/>
  <c r="E444" i="34"/>
  <c r="G444" i="34"/>
  <c r="E445" i="34"/>
  <c r="G445" i="34"/>
  <c r="E446" i="34"/>
  <c r="G446" i="34"/>
  <c r="E447" i="34"/>
  <c r="G447" i="34"/>
  <c r="E448" i="34"/>
  <c r="G448" i="34"/>
  <c r="E449" i="34"/>
  <c r="G449" i="34"/>
  <c r="E450" i="34"/>
  <c r="G450" i="34"/>
  <c r="E451" i="34"/>
  <c r="G451" i="34"/>
  <c r="E452" i="34"/>
  <c r="G452" i="34"/>
  <c r="E453" i="34"/>
  <c r="G453" i="34"/>
  <c r="E454" i="34"/>
  <c r="G454" i="34"/>
  <c r="E455" i="34"/>
  <c r="G455" i="34"/>
  <c r="E456" i="34"/>
  <c r="G456" i="34"/>
  <c r="E457" i="34"/>
  <c r="G457" i="34"/>
  <c r="E458" i="34"/>
  <c r="G458" i="34"/>
  <c r="E459" i="34"/>
  <c r="G459" i="34"/>
  <c r="E460" i="34"/>
  <c r="G460" i="34"/>
  <c r="E461" i="34"/>
  <c r="G461" i="34"/>
  <c r="E462" i="34"/>
  <c r="G462" i="34"/>
  <c r="E463" i="34"/>
  <c r="G463" i="34"/>
  <c r="E464" i="34"/>
  <c r="G464" i="34"/>
  <c r="E465" i="34"/>
  <c r="G465" i="34"/>
  <c r="E466" i="34"/>
  <c r="G466" i="34"/>
  <c r="E467" i="34"/>
  <c r="G467" i="34"/>
  <c r="E468" i="34"/>
  <c r="G468" i="34"/>
  <c r="E469" i="34"/>
  <c r="G469" i="34"/>
  <c r="E470" i="34"/>
  <c r="G470" i="34"/>
  <c r="E471" i="34"/>
  <c r="G471" i="34"/>
  <c r="E472" i="34"/>
  <c r="G472" i="34"/>
  <c r="E473" i="34"/>
  <c r="G473" i="34"/>
  <c r="E474" i="34"/>
  <c r="F474" i="34"/>
  <c r="G474" i="34"/>
  <c r="E475" i="34"/>
  <c r="G475" i="34"/>
  <c r="E476" i="34"/>
  <c r="G476" i="34"/>
  <c r="E477" i="34"/>
  <c r="F477" i="34"/>
  <c r="G477" i="34"/>
  <c r="E478" i="34"/>
  <c r="G478" i="34"/>
  <c r="E479" i="34"/>
  <c r="G479" i="34"/>
  <c r="E480" i="34"/>
  <c r="G480" i="34"/>
  <c r="E481" i="34"/>
  <c r="G481" i="34"/>
  <c r="E482" i="34"/>
  <c r="G482" i="34"/>
  <c r="E483" i="34"/>
  <c r="G483" i="34"/>
  <c r="E484" i="34"/>
  <c r="G484" i="34"/>
  <c r="E485" i="34"/>
  <c r="F485" i="34"/>
  <c r="G485" i="34"/>
  <c r="E486" i="34"/>
  <c r="G486" i="34"/>
  <c r="E487" i="34"/>
  <c r="G487" i="34"/>
  <c r="E488" i="34"/>
  <c r="G488" i="34"/>
  <c r="E489" i="34"/>
  <c r="G489" i="34"/>
  <c r="E490" i="34"/>
  <c r="F490" i="34"/>
  <c r="G490" i="34"/>
  <c r="E491" i="34"/>
  <c r="G491" i="34"/>
  <c r="E492" i="34"/>
  <c r="G492" i="34"/>
  <c r="E493" i="34"/>
  <c r="G493" i="34"/>
  <c r="E494" i="34"/>
  <c r="G494" i="34"/>
  <c r="E495" i="34"/>
  <c r="G495" i="34"/>
  <c r="E496" i="34"/>
  <c r="G496" i="34"/>
  <c r="E497" i="34"/>
  <c r="F497" i="34"/>
  <c r="G497" i="34"/>
  <c r="E498" i="34"/>
  <c r="G498" i="34"/>
  <c r="E499" i="34"/>
  <c r="F499" i="34"/>
  <c r="G499" i="34"/>
  <c r="E500" i="34"/>
  <c r="G500" i="34"/>
  <c r="E501" i="34"/>
  <c r="G501" i="34"/>
  <c r="E502" i="34"/>
  <c r="G502" i="34"/>
  <c r="E503" i="34"/>
  <c r="G503" i="34"/>
  <c r="E504" i="34"/>
  <c r="G504" i="34"/>
  <c r="E505" i="34"/>
  <c r="G505" i="34"/>
  <c r="E507" i="34"/>
  <c r="G507" i="34"/>
  <c r="E508" i="34"/>
  <c r="G508" i="34"/>
  <c r="E509" i="34"/>
  <c r="G509" i="34"/>
  <c r="G510" i="34"/>
  <c r="E511" i="34"/>
  <c r="G511" i="34"/>
  <c r="E512" i="34"/>
  <c r="G512" i="34"/>
  <c r="E513" i="34"/>
  <c r="G513" i="34"/>
  <c r="E514" i="34"/>
  <c r="G514" i="34"/>
  <c r="E515" i="34"/>
  <c r="G515" i="34"/>
  <c r="E516" i="34"/>
  <c r="G516" i="34"/>
  <c r="E517" i="34"/>
  <c r="G517" i="34"/>
  <c r="E518" i="34"/>
  <c r="G518" i="34"/>
  <c r="E519" i="34"/>
  <c r="F519" i="34"/>
  <c r="G519" i="34"/>
  <c r="E520" i="34"/>
  <c r="G520" i="34"/>
  <c r="E521" i="34"/>
  <c r="G521" i="34"/>
  <c r="E522" i="34"/>
  <c r="G522" i="34"/>
  <c r="E523" i="34"/>
  <c r="G523" i="34"/>
  <c r="E524" i="34"/>
  <c r="G524" i="34"/>
  <c r="E525" i="34"/>
  <c r="G525" i="34"/>
  <c r="E526" i="34"/>
  <c r="G526" i="34"/>
  <c r="E527" i="34"/>
  <c r="G527" i="34"/>
  <c r="E528" i="34"/>
  <c r="F528" i="34"/>
  <c r="G528" i="34"/>
  <c r="E529" i="34"/>
  <c r="F529" i="34"/>
  <c r="G529" i="34"/>
  <c r="G530" i="34"/>
  <c r="E531" i="34"/>
  <c r="G531" i="34"/>
  <c r="G532" i="34"/>
  <c r="E534" i="34"/>
  <c r="G534" i="34"/>
  <c r="E535" i="34"/>
  <c r="G535" i="34"/>
  <c r="E536" i="34"/>
  <c r="G536" i="34"/>
  <c r="E537" i="34"/>
  <c r="G537" i="34"/>
  <c r="E538" i="34"/>
  <c r="G538" i="34"/>
  <c r="E539" i="34"/>
  <c r="G539" i="34"/>
  <c r="E540" i="34"/>
  <c r="G540" i="34"/>
  <c r="E541" i="34"/>
  <c r="G541" i="34"/>
  <c r="E542" i="34"/>
  <c r="G542" i="34"/>
  <c r="E543" i="34"/>
  <c r="G543" i="34"/>
  <c r="E544" i="34"/>
  <c r="G544" i="34"/>
  <c r="E545" i="34"/>
  <c r="G545" i="34"/>
  <c r="E546" i="34"/>
  <c r="G546" i="34"/>
  <c r="E547" i="34"/>
  <c r="G547" i="34"/>
  <c r="G335" i="33"/>
  <c r="G336" i="33"/>
  <c r="G337" i="33"/>
  <c r="G338" i="33"/>
  <c r="G339" i="33"/>
  <c r="G340" i="33"/>
  <c r="G341" i="33"/>
  <c r="G342" i="33"/>
  <c r="G343" i="33"/>
  <c r="G344" i="33"/>
  <c r="G345" i="33"/>
  <c r="G346" i="33"/>
  <c r="G347" i="33"/>
  <c r="G348" i="33"/>
  <c r="G349" i="33"/>
  <c r="G351" i="33"/>
  <c r="G352" i="33"/>
  <c r="G353" i="33"/>
  <c r="G354" i="33"/>
  <c r="G355" i="33"/>
  <c r="G356" i="33"/>
  <c r="G357" i="33"/>
  <c r="G358" i="33"/>
  <c r="G359" i="33"/>
  <c r="G360" i="33"/>
  <c r="G361" i="33"/>
  <c r="G362" i="33"/>
  <c r="G363" i="33"/>
  <c r="G364" i="33"/>
  <c r="G365" i="33"/>
  <c r="G366" i="33"/>
  <c r="G367" i="33"/>
  <c r="G368" i="33"/>
  <c r="G369" i="33"/>
  <c r="G370" i="33"/>
  <c r="G372" i="33"/>
  <c r="G373" i="33"/>
  <c r="G374" i="33"/>
  <c r="G375" i="33"/>
  <c r="G376" i="33"/>
  <c r="G377" i="33"/>
  <c r="G378" i="33"/>
  <c r="G379" i="33"/>
  <c r="G380" i="33"/>
  <c r="G381" i="33"/>
  <c r="G382" i="33"/>
  <c r="G383" i="33"/>
  <c r="G384" i="33"/>
  <c r="G385" i="33"/>
  <c r="G386" i="33"/>
  <c r="G387" i="33"/>
  <c r="G389" i="33"/>
  <c r="G390" i="33"/>
  <c r="G391" i="33"/>
  <c r="G392" i="33"/>
  <c r="G393" i="33"/>
  <c r="G394" i="33"/>
  <c r="G395" i="33"/>
  <c r="G396" i="33"/>
  <c r="G397" i="33"/>
  <c r="G398" i="33"/>
  <c r="G399" i="33"/>
  <c r="G400" i="33"/>
  <c r="G401" i="33"/>
  <c r="E402" i="33"/>
  <c r="G402" i="33"/>
  <c r="G406" i="33"/>
  <c r="G407" i="33"/>
  <c r="G408" i="33"/>
  <c r="G409" i="33"/>
  <c r="G410" i="33"/>
  <c r="G412" i="33"/>
  <c r="G413" i="33"/>
  <c r="G414" i="33"/>
  <c r="G415" i="33"/>
  <c r="G416" i="33"/>
  <c r="G417" i="33"/>
  <c r="G418" i="33"/>
  <c r="G421" i="33"/>
  <c r="G425" i="33"/>
  <c r="G426" i="33"/>
  <c r="G427" i="33"/>
  <c r="G428" i="33"/>
  <c r="G429" i="33"/>
  <c r="G430" i="33"/>
  <c r="G431" i="33"/>
  <c r="G432" i="33"/>
  <c r="G433" i="33"/>
  <c r="G434" i="33"/>
  <c r="G435" i="33"/>
  <c r="G436" i="33"/>
  <c r="G437" i="33"/>
  <c r="G438" i="33"/>
  <c r="G439" i="33"/>
  <c r="G440" i="33"/>
  <c r="G441" i="33"/>
  <c r="G442" i="33"/>
  <c r="G443" i="33"/>
  <c r="G444" i="33"/>
  <c r="G445" i="33"/>
  <c r="G446" i="33"/>
  <c r="G447" i="33"/>
  <c r="G448" i="33"/>
  <c r="G449" i="33"/>
  <c r="G450" i="33"/>
  <c r="G451" i="33"/>
  <c r="G452" i="33"/>
  <c r="G453" i="33"/>
  <c r="G454" i="33"/>
  <c r="G455" i="33"/>
  <c r="G456" i="33"/>
  <c r="G457" i="33"/>
  <c r="G458" i="33"/>
  <c r="G459" i="33"/>
  <c r="G460" i="33"/>
  <c r="G461" i="33"/>
  <c r="G462" i="33"/>
  <c r="G463" i="33"/>
  <c r="G464" i="33"/>
  <c r="G465" i="33"/>
  <c r="G466" i="33"/>
  <c r="G467" i="33"/>
  <c r="G468" i="33"/>
  <c r="G469" i="33"/>
  <c r="G470" i="33"/>
  <c r="G471" i="33"/>
  <c r="G472" i="33"/>
  <c r="G473" i="33"/>
  <c r="G474" i="33"/>
  <c r="G475" i="33"/>
  <c r="G476" i="33"/>
  <c r="G477" i="33"/>
  <c r="G478" i="33"/>
  <c r="G479" i="33"/>
  <c r="G480" i="33"/>
  <c r="G481" i="33"/>
  <c r="G482" i="33"/>
  <c r="G483" i="33"/>
  <c r="G484" i="33"/>
  <c r="G485" i="33"/>
  <c r="G486" i="33"/>
  <c r="G487" i="33"/>
  <c r="G488" i="33"/>
  <c r="G489" i="33"/>
  <c r="G490" i="33"/>
  <c r="G491" i="33"/>
  <c r="G492" i="33"/>
  <c r="G493" i="33"/>
  <c r="G494" i="33"/>
  <c r="G495" i="33"/>
  <c r="G496" i="33"/>
  <c r="G497" i="33"/>
  <c r="G498" i="33"/>
  <c r="G499" i="33"/>
  <c r="G500" i="33"/>
  <c r="G501" i="33"/>
  <c r="G502" i="33"/>
  <c r="G503" i="33"/>
  <c r="G504" i="33"/>
  <c r="G505" i="33"/>
  <c r="G507" i="33"/>
  <c r="G508" i="33"/>
  <c r="G509" i="33"/>
  <c r="G510" i="33"/>
  <c r="G511" i="33"/>
  <c r="G512" i="33"/>
  <c r="G513" i="33"/>
  <c r="G514" i="33"/>
  <c r="G515" i="33"/>
  <c r="G516" i="33"/>
  <c r="G517" i="33"/>
  <c r="G518" i="33"/>
  <c r="G519" i="33"/>
  <c r="G520" i="33"/>
  <c r="G521" i="33"/>
  <c r="G522" i="33"/>
  <c r="G523" i="33"/>
  <c r="G524" i="33"/>
  <c r="G525" i="33"/>
  <c r="G526" i="33"/>
  <c r="G527" i="33"/>
  <c r="G528" i="33"/>
  <c r="G529" i="33"/>
  <c r="G530" i="33"/>
  <c r="G531" i="33"/>
  <c r="G532" i="33"/>
  <c r="G534" i="33"/>
  <c r="G535" i="33"/>
  <c r="G536" i="33"/>
  <c r="G537" i="33"/>
  <c r="G538" i="33"/>
  <c r="G539" i="33"/>
  <c r="G540" i="33"/>
  <c r="G541" i="33"/>
  <c r="G542" i="33"/>
  <c r="G543" i="33"/>
  <c r="G544" i="33"/>
  <c r="G545" i="33"/>
  <c r="G546" i="33"/>
  <c r="G547" i="33"/>
  <c r="D333" i="32"/>
  <c r="F371" i="32" s="1"/>
  <c r="C333" i="32"/>
  <c r="D333" i="31"/>
  <c r="F523" i="31" s="1"/>
  <c r="C333" i="31"/>
  <c r="E343" i="31" s="1"/>
  <c r="C333" i="30"/>
  <c r="D333" i="29"/>
  <c r="F530" i="29" s="1"/>
  <c r="C333" i="29"/>
  <c r="E435" i="29" s="1"/>
  <c r="D333" i="28"/>
  <c r="F545" i="28" s="1"/>
  <c r="C333" i="28"/>
  <c r="E390" i="28" s="1"/>
  <c r="D333" i="27"/>
  <c r="F375" i="27" s="1"/>
  <c r="C333" i="27"/>
  <c r="E441" i="27" s="1"/>
  <c r="D333" i="26"/>
  <c r="F527" i="26" s="1"/>
  <c r="C333" i="26"/>
  <c r="D333" i="25"/>
  <c r="F371" i="25" s="1"/>
  <c r="C333" i="25"/>
  <c r="D333" i="24"/>
  <c r="F384" i="24" s="1"/>
  <c r="C333" i="24"/>
  <c r="E416" i="24" s="1"/>
  <c r="D333" i="23"/>
  <c r="F371" i="23" s="1"/>
  <c r="C333" i="23"/>
  <c r="E395" i="23" s="1"/>
  <c r="D333" i="22"/>
  <c r="F350" i="22" s="1"/>
  <c r="C333" i="22"/>
  <c r="D333" i="21"/>
  <c r="F371" i="21" s="1"/>
  <c r="C333" i="21"/>
  <c r="D333" i="20"/>
  <c r="F371" i="20" s="1"/>
  <c r="C333" i="20"/>
  <c r="E435" i="20" s="1"/>
  <c r="D333" i="19"/>
  <c r="D12" i="19" s="1"/>
  <c r="C333" i="19"/>
  <c r="E357" i="19" s="1"/>
  <c r="D333" i="18"/>
  <c r="F532" i="18" s="1"/>
  <c r="C333" i="18"/>
  <c r="E344" i="18" s="1"/>
  <c r="D333" i="17"/>
  <c r="F373" i="17" s="1"/>
  <c r="C333" i="17"/>
  <c r="E339" i="17" s="1"/>
  <c r="D333" i="16"/>
  <c r="F384" i="16" s="1"/>
  <c r="C333" i="16"/>
  <c r="D333" i="15"/>
  <c r="F372" i="15" s="1"/>
  <c r="C333" i="15"/>
  <c r="D333" i="14"/>
  <c r="F543" i="14" s="1"/>
  <c r="C333" i="14"/>
  <c r="D333" i="13"/>
  <c r="F333" i="13" s="1"/>
  <c r="C333" i="13"/>
  <c r="E539" i="13" s="1"/>
  <c r="D333" i="12"/>
  <c r="F371" i="12" s="1"/>
  <c r="C333" i="12"/>
  <c r="D333" i="11"/>
  <c r="F477" i="11" s="1"/>
  <c r="C333" i="11"/>
  <c r="E357" i="11" s="1"/>
  <c r="D333" i="10"/>
  <c r="F532" i="10" s="1"/>
  <c r="C333" i="10"/>
  <c r="E506" i="10" s="1"/>
  <c r="H506" i="10" s="1"/>
  <c r="D333" i="9"/>
  <c r="D12" i="9" s="1"/>
  <c r="C333" i="9"/>
  <c r="E487" i="9" s="1"/>
  <c r="D333" i="8"/>
  <c r="F417" i="8" s="1"/>
  <c r="C333" i="8"/>
  <c r="E388" i="8" s="1"/>
  <c r="H388" i="8" s="1"/>
  <c r="D333" i="7"/>
  <c r="F481" i="7" s="1"/>
  <c r="C333" i="7"/>
  <c r="D333" i="6"/>
  <c r="F437" i="6" s="1"/>
  <c r="C333" i="6"/>
  <c r="E359" i="6" s="1"/>
  <c r="D333" i="5"/>
  <c r="F531" i="5" s="1"/>
  <c r="C333" i="5"/>
  <c r="E357" i="5" s="1"/>
  <c r="D333" i="4"/>
  <c r="F333" i="4" s="1"/>
  <c r="C333" i="4"/>
  <c r="E534" i="4" s="1"/>
  <c r="D333" i="3"/>
  <c r="D12" i="3" s="1"/>
  <c r="C333" i="3"/>
  <c r="E456" i="3" s="1"/>
  <c r="H456" i="3" s="1"/>
  <c r="D333" i="2"/>
  <c r="F543" i="2" s="1"/>
  <c r="C333" i="2"/>
  <c r="E491" i="2" s="1"/>
  <c r="D333" i="1"/>
  <c r="D12" i="1" s="1"/>
  <c r="C333" i="1"/>
  <c r="D333" i="34"/>
  <c r="F371" i="34" s="1"/>
  <c r="C333" i="34"/>
  <c r="E343" i="34" s="1"/>
  <c r="D333" i="33"/>
  <c r="F537" i="33" s="1"/>
  <c r="C333" i="33"/>
  <c r="E515" i="33" s="1"/>
  <c r="E167" i="32"/>
  <c r="F167" i="32"/>
  <c r="G167" i="32"/>
  <c r="E168" i="32"/>
  <c r="F168" i="32"/>
  <c r="G168" i="32"/>
  <c r="E169" i="32"/>
  <c r="F169" i="32"/>
  <c r="G169" i="32"/>
  <c r="G170" i="32"/>
  <c r="G171" i="32"/>
  <c r="E172" i="32"/>
  <c r="F172" i="32"/>
  <c r="G172" i="32"/>
  <c r="G173" i="32"/>
  <c r="E174" i="32"/>
  <c r="G174" i="32"/>
  <c r="E175" i="32"/>
  <c r="F175" i="32"/>
  <c r="G175" i="32"/>
  <c r="E176" i="32"/>
  <c r="F176" i="32"/>
  <c r="G176" i="32"/>
  <c r="E177" i="32"/>
  <c r="G177" i="32"/>
  <c r="G178" i="32"/>
  <c r="E181" i="32"/>
  <c r="F181" i="32"/>
  <c r="G181" i="32"/>
  <c r="E182" i="32"/>
  <c r="F182" i="32"/>
  <c r="G182" i="32"/>
  <c r="E183" i="32"/>
  <c r="F183" i="32"/>
  <c r="G183" i="32"/>
  <c r="G186" i="32"/>
  <c r="E187" i="32"/>
  <c r="F187" i="32"/>
  <c r="G187" i="32"/>
  <c r="E188" i="32"/>
  <c r="F188" i="32"/>
  <c r="G188" i="32"/>
  <c r="E190" i="32"/>
  <c r="F190" i="32"/>
  <c r="G190" i="32"/>
  <c r="E191" i="32"/>
  <c r="G191" i="32"/>
  <c r="G193" i="32"/>
  <c r="G194" i="32"/>
  <c r="E195" i="32"/>
  <c r="F195" i="32"/>
  <c r="G195" i="32"/>
  <c r="F196" i="32"/>
  <c r="G196" i="32"/>
  <c r="F197" i="32"/>
  <c r="G197" i="32"/>
  <c r="E198" i="32"/>
  <c r="F198" i="32"/>
  <c r="G198" i="32"/>
  <c r="G199" i="32"/>
  <c r="E201" i="32"/>
  <c r="F201" i="32"/>
  <c r="G201" i="32"/>
  <c r="G202" i="32"/>
  <c r="E203" i="32"/>
  <c r="F203" i="32"/>
  <c r="G203" i="32"/>
  <c r="E204" i="32"/>
  <c r="F204" i="32"/>
  <c r="G204" i="32"/>
  <c r="G205" i="32"/>
  <c r="E206" i="32"/>
  <c r="F206" i="32"/>
  <c r="G206" i="32"/>
  <c r="E207" i="32"/>
  <c r="F207" i="32"/>
  <c r="G207" i="32"/>
  <c r="E208" i="32"/>
  <c r="G208" i="32"/>
  <c r="E210" i="32"/>
  <c r="F210" i="32"/>
  <c r="G210" i="32"/>
  <c r="E211" i="32"/>
  <c r="F211" i="32"/>
  <c r="G211" i="32"/>
  <c r="E212" i="32"/>
  <c r="F212" i="32"/>
  <c r="G212" i="32"/>
  <c r="E213" i="32"/>
  <c r="F213" i="32"/>
  <c r="G213" i="32"/>
  <c r="E214" i="32"/>
  <c r="F214" i="32"/>
  <c r="G214" i="32"/>
  <c r="E215" i="32"/>
  <c r="F215" i="32"/>
  <c r="G215" i="32"/>
  <c r="G216" i="32"/>
  <c r="E217" i="32"/>
  <c r="F217" i="32"/>
  <c r="G217" i="32"/>
  <c r="E218" i="32"/>
  <c r="F218" i="32"/>
  <c r="G218" i="32"/>
  <c r="E219" i="32"/>
  <c r="F219" i="32"/>
  <c r="G219" i="32"/>
  <c r="E220" i="32"/>
  <c r="F220" i="32"/>
  <c r="G220" i="32"/>
  <c r="E221" i="32"/>
  <c r="F221" i="32"/>
  <c r="G221" i="32"/>
  <c r="E223" i="32"/>
  <c r="F223" i="32"/>
  <c r="G223" i="32"/>
  <c r="E224" i="32"/>
  <c r="F224" i="32"/>
  <c r="G224" i="32"/>
  <c r="E225" i="32"/>
  <c r="F225" i="32"/>
  <c r="G225" i="32"/>
  <c r="E226" i="32"/>
  <c r="F226" i="32"/>
  <c r="G226" i="32"/>
  <c r="E227" i="32"/>
  <c r="F227" i="32"/>
  <c r="G227" i="32"/>
  <c r="E228" i="32"/>
  <c r="F228" i="32"/>
  <c r="G228" i="32"/>
  <c r="G229" i="32"/>
  <c r="G230" i="32"/>
  <c r="E231" i="32"/>
  <c r="F231" i="32"/>
  <c r="G231" i="32"/>
  <c r="E232" i="32"/>
  <c r="F232" i="32"/>
  <c r="G232" i="32"/>
  <c r="E233" i="32"/>
  <c r="F233" i="32"/>
  <c r="G233" i="32"/>
  <c r="E234" i="32"/>
  <c r="F234" i="32"/>
  <c r="G234" i="32"/>
  <c r="E235" i="32"/>
  <c r="F235" i="32"/>
  <c r="G235" i="32"/>
  <c r="E236" i="32"/>
  <c r="F236" i="32"/>
  <c r="G236" i="32"/>
  <c r="G237" i="32"/>
  <c r="E238" i="32"/>
  <c r="F238" i="32"/>
  <c r="G238" i="32"/>
  <c r="G239" i="32"/>
  <c r="E240" i="32"/>
  <c r="G240" i="32"/>
  <c r="E241" i="32"/>
  <c r="F241" i="32"/>
  <c r="G241" i="32"/>
  <c r="E242" i="32"/>
  <c r="F242" i="32"/>
  <c r="G242" i="32"/>
  <c r="G243" i="32"/>
  <c r="E244" i="32"/>
  <c r="F244" i="32"/>
  <c r="G244" i="32"/>
  <c r="E247" i="32"/>
  <c r="F247" i="32"/>
  <c r="G247" i="32"/>
  <c r="E248" i="32"/>
  <c r="F248" i="32"/>
  <c r="G248" i="32"/>
  <c r="E249" i="32"/>
  <c r="F249" i="32"/>
  <c r="G249" i="32"/>
  <c r="E250" i="32"/>
  <c r="F250" i="32"/>
  <c r="G250" i="32"/>
  <c r="E251" i="32"/>
  <c r="F251" i="32"/>
  <c r="G251" i="32"/>
  <c r="E252" i="32"/>
  <c r="F252" i="32"/>
  <c r="G252" i="32"/>
  <c r="E255" i="32"/>
  <c r="F255" i="32"/>
  <c r="G255" i="32"/>
  <c r="H255" i="32" s="1"/>
  <c r="E256" i="32"/>
  <c r="F256" i="32"/>
  <c r="G256" i="32"/>
  <c r="E257" i="32"/>
  <c r="F257" i="32"/>
  <c r="G257" i="32"/>
  <c r="E264" i="32"/>
  <c r="F264" i="32"/>
  <c r="G264" i="32"/>
  <c r="G265" i="32"/>
  <c r="G266" i="32"/>
  <c r="E267" i="32"/>
  <c r="F267" i="32"/>
  <c r="G267" i="32"/>
  <c r="E268" i="32"/>
  <c r="F268" i="32"/>
  <c r="G268" i="32"/>
  <c r="E270" i="32"/>
  <c r="F270" i="32"/>
  <c r="G270" i="32"/>
  <c r="E271" i="32"/>
  <c r="G271" i="32"/>
  <c r="E272" i="32"/>
  <c r="G272" i="32"/>
  <c r="E273" i="32"/>
  <c r="F273" i="32"/>
  <c r="G273" i="32"/>
  <c r="E274" i="32"/>
  <c r="F274" i="32"/>
  <c r="G274" i="32"/>
  <c r="G275" i="32"/>
  <c r="G276" i="32"/>
  <c r="G279" i="32"/>
  <c r="E280" i="32"/>
  <c r="F280" i="32"/>
  <c r="G280" i="32"/>
  <c r="E286" i="32"/>
  <c r="F286" i="32"/>
  <c r="G286" i="32"/>
  <c r="E287" i="32"/>
  <c r="F287" i="32"/>
  <c r="G287" i="32"/>
  <c r="E289" i="32"/>
  <c r="G289" i="32"/>
  <c r="F290" i="32"/>
  <c r="G290" i="32"/>
  <c r="E291" i="32"/>
  <c r="G291" i="32"/>
  <c r="G292" i="32"/>
  <c r="E293" i="32"/>
  <c r="F293" i="32"/>
  <c r="G293" i="32"/>
  <c r="E294" i="32"/>
  <c r="F294" i="32"/>
  <c r="G294" i="32"/>
  <c r="E295" i="32"/>
  <c r="F295" i="32"/>
  <c r="G295" i="32"/>
  <c r="E296" i="32"/>
  <c r="F296" i="32"/>
  <c r="G296" i="32"/>
  <c r="E297" i="32"/>
  <c r="G297" i="32"/>
  <c r="E298" i="32"/>
  <c r="F298" i="32"/>
  <c r="G298" i="32"/>
  <c r="E299" i="32"/>
  <c r="F299" i="32"/>
  <c r="G299" i="32"/>
  <c r="E300" i="32"/>
  <c r="F300" i="32"/>
  <c r="G300" i="32"/>
  <c r="E301" i="32"/>
  <c r="F301" i="32"/>
  <c r="G301" i="32"/>
  <c r="E302" i="32"/>
  <c r="G302" i="32"/>
  <c r="G303" i="32"/>
  <c r="E304" i="32"/>
  <c r="F304" i="32"/>
  <c r="G304" i="32"/>
  <c r="E305" i="32"/>
  <c r="F305" i="32"/>
  <c r="G305" i="32"/>
  <c r="E306" i="32"/>
  <c r="F306" i="32"/>
  <c r="G306" i="32"/>
  <c r="E307" i="32"/>
  <c r="F307" i="32"/>
  <c r="G307" i="32"/>
  <c r="E308" i="32"/>
  <c r="F308" i="32"/>
  <c r="G308" i="32"/>
  <c r="E309" i="32"/>
  <c r="F309" i="32"/>
  <c r="G309" i="32"/>
  <c r="E310" i="32"/>
  <c r="F310" i="32"/>
  <c r="G310" i="32"/>
  <c r="E311" i="32"/>
  <c r="F311" i="32"/>
  <c r="G311" i="32"/>
  <c r="E313" i="32"/>
  <c r="F313" i="32"/>
  <c r="G313" i="32"/>
  <c r="E314" i="32"/>
  <c r="F314" i="32"/>
  <c r="G314" i="32"/>
  <c r="E315" i="32"/>
  <c r="F315" i="32"/>
  <c r="G315" i="32"/>
  <c r="E316" i="32"/>
  <c r="F316" i="32"/>
  <c r="G316" i="32"/>
  <c r="E317" i="32"/>
  <c r="F317" i="32"/>
  <c r="G317" i="32"/>
  <c r="E318" i="32"/>
  <c r="F318" i="32"/>
  <c r="G318" i="32"/>
  <c r="E319" i="32"/>
  <c r="F319" i="32"/>
  <c r="G319" i="32"/>
  <c r="E320" i="32"/>
  <c r="F320" i="32"/>
  <c r="G320" i="32"/>
  <c r="E321" i="32"/>
  <c r="F321" i="32"/>
  <c r="G321" i="32"/>
  <c r="E322" i="32"/>
  <c r="F322" i="32"/>
  <c r="G322" i="32"/>
  <c r="E323" i="32"/>
  <c r="F323" i="32"/>
  <c r="G323" i="32"/>
  <c r="E324" i="32"/>
  <c r="F324" i="32"/>
  <c r="G324" i="32"/>
  <c r="G167" i="31"/>
  <c r="G168" i="31"/>
  <c r="E169" i="31"/>
  <c r="F169" i="31"/>
  <c r="G169" i="31"/>
  <c r="G170" i="31"/>
  <c r="G171" i="31"/>
  <c r="G172" i="31"/>
  <c r="G173" i="31"/>
  <c r="G174" i="31"/>
  <c r="E175" i="31"/>
  <c r="G175" i="31"/>
  <c r="G176" i="31"/>
  <c r="G177" i="31"/>
  <c r="G178" i="31"/>
  <c r="G181" i="31"/>
  <c r="G182" i="31"/>
  <c r="G183" i="31"/>
  <c r="G186" i="31"/>
  <c r="G187" i="31"/>
  <c r="E188" i="31"/>
  <c r="F188" i="31"/>
  <c r="G188" i="31"/>
  <c r="G190" i="31"/>
  <c r="G191" i="31"/>
  <c r="G193" i="31"/>
  <c r="G194" i="31"/>
  <c r="G195" i="31"/>
  <c r="G196" i="31"/>
  <c r="G197" i="31"/>
  <c r="G198" i="31"/>
  <c r="G199" i="31"/>
  <c r="G201" i="31"/>
  <c r="G202" i="31"/>
  <c r="G203" i="31"/>
  <c r="G204" i="31"/>
  <c r="G205" i="31"/>
  <c r="G206" i="31"/>
  <c r="G207" i="31"/>
  <c r="G208" i="31"/>
  <c r="E210" i="31"/>
  <c r="G210" i="31"/>
  <c r="E211" i="31"/>
  <c r="F211" i="31"/>
  <c r="G211" i="31"/>
  <c r="E212" i="31"/>
  <c r="F212" i="31"/>
  <c r="G212" i="31"/>
  <c r="E213" i="31"/>
  <c r="G213" i="31"/>
  <c r="E214" i="31"/>
  <c r="F214" i="31"/>
  <c r="G214" i="31"/>
  <c r="G215" i="31"/>
  <c r="G216" i="31"/>
  <c r="G217" i="31"/>
  <c r="G218" i="31"/>
  <c r="G219" i="31"/>
  <c r="G220" i="31"/>
  <c r="G221" i="31"/>
  <c r="G223" i="31"/>
  <c r="G224" i="31"/>
  <c r="F225" i="31"/>
  <c r="G225" i="31"/>
  <c r="E226" i="31"/>
  <c r="G226" i="31"/>
  <c r="G227" i="31"/>
  <c r="E228" i="31"/>
  <c r="G228" i="31"/>
  <c r="G229" i="31"/>
  <c r="G230" i="31"/>
  <c r="G231" i="31"/>
  <c r="G232" i="31"/>
  <c r="E233" i="31"/>
  <c r="F233" i="31"/>
  <c r="G233" i="31"/>
  <c r="G234" i="31"/>
  <c r="G235" i="31"/>
  <c r="G236" i="31"/>
  <c r="G237" i="31"/>
  <c r="G238" i="31"/>
  <c r="G239" i="31"/>
  <c r="G240" i="31"/>
  <c r="G241" i="31"/>
  <c r="E242" i="31"/>
  <c r="G242" i="31"/>
  <c r="G243" i="31"/>
  <c r="F244" i="31"/>
  <c r="G244" i="31"/>
  <c r="G247" i="31"/>
  <c r="E248" i="31"/>
  <c r="G248" i="31"/>
  <c r="G249" i="31"/>
  <c r="G250" i="31"/>
  <c r="G251" i="31"/>
  <c r="G252" i="31"/>
  <c r="G255" i="31"/>
  <c r="G256" i="31"/>
  <c r="E257" i="31"/>
  <c r="F257" i="31"/>
  <c r="G257" i="31"/>
  <c r="G264" i="31"/>
  <c r="G265" i="31"/>
  <c r="G266" i="31"/>
  <c r="G267" i="31"/>
  <c r="E268" i="31"/>
  <c r="F268" i="31"/>
  <c r="G268" i="31"/>
  <c r="G270" i="31"/>
  <c r="G271" i="31"/>
  <c r="G272" i="31"/>
  <c r="G273" i="31"/>
  <c r="G274" i="31"/>
  <c r="G275" i="31"/>
  <c r="G276" i="31"/>
  <c r="G279" i="31"/>
  <c r="G280" i="31"/>
  <c r="G286" i="31"/>
  <c r="G287" i="31"/>
  <c r="G289" i="31"/>
  <c r="G290" i="31"/>
  <c r="G291" i="31"/>
  <c r="G292" i="31"/>
  <c r="G293" i="31"/>
  <c r="G294" i="31"/>
  <c r="E295" i="31"/>
  <c r="F295" i="31"/>
  <c r="G295" i="31"/>
  <c r="E296" i="31"/>
  <c r="G296" i="31"/>
  <c r="G297" i="31"/>
  <c r="G298" i="31"/>
  <c r="G299" i="31"/>
  <c r="G300" i="31"/>
  <c r="G301" i="31"/>
  <c r="G302" i="31"/>
  <c r="G303" i="31"/>
  <c r="E304" i="31"/>
  <c r="F304" i="31"/>
  <c r="G304" i="31"/>
  <c r="G305" i="31"/>
  <c r="G306" i="31"/>
  <c r="G307" i="31"/>
  <c r="G308" i="31"/>
  <c r="G309" i="31"/>
  <c r="G310" i="31"/>
  <c r="G311" i="31"/>
  <c r="E313" i="31"/>
  <c r="G313" i="31"/>
  <c r="G314" i="31"/>
  <c r="G315" i="31"/>
  <c r="G316" i="31"/>
  <c r="G317" i="31"/>
  <c r="G318" i="31"/>
  <c r="G319" i="31"/>
  <c r="E320" i="31"/>
  <c r="F320" i="31"/>
  <c r="G320" i="31"/>
  <c r="G321" i="31"/>
  <c r="G322" i="31"/>
  <c r="E323" i="31"/>
  <c r="G323" i="31"/>
  <c r="E324" i="31"/>
  <c r="G324" i="31"/>
  <c r="E167" i="30"/>
  <c r="F167" i="30"/>
  <c r="G167" i="30"/>
  <c r="G168" i="30"/>
  <c r="E169" i="30"/>
  <c r="F169" i="30"/>
  <c r="G169" i="30"/>
  <c r="G170" i="30"/>
  <c r="G171" i="30"/>
  <c r="E172" i="30"/>
  <c r="F172" i="30"/>
  <c r="G172" i="30"/>
  <c r="G173" i="30"/>
  <c r="E174" i="30"/>
  <c r="F174" i="30"/>
  <c r="G174" i="30"/>
  <c r="E175" i="30"/>
  <c r="G175" i="30"/>
  <c r="E176" i="30"/>
  <c r="F176" i="30"/>
  <c r="G176" i="30"/>
  <c r="E177" i="30"/>
  <c r="F177" i="30"/>
  <c r="G177" i="30"/>
  <c r="E178" i="30"/>
  <c r="F178" i="30"/>
  <c r="G178" i="30"/>
  <c r="F181" i="30"/>
  <c r="G181" i="30"/>
  <c r="E182" i="30"/>
  <c r="F182" i="30"/>
  <c r="G182" i="30"/>
  <c r="E183" i="30"/>
  <c r="F183" i="30"/>
  <c r="G183" i="30"/>
  <c r="E186" i="30"/>
  <c r="G186" i="30"/>
  <c r="E187" i="30"/>
  <c r="G187" i="30"/>
  <c r="E188" i="30"/>
  <c r="F188" i="30"/>
  <c r="G188" i="30"/>
  <c r="E190" i="30"/>
  <c r="G190" i="30"/>
  <c r="G191" i="30"/>
  <c r="G193" i="30"/>
  <c r="G194" i="30"/>
  <c r="G195" i="30"/>
  <c r="E196" i="30"/>
  <c r="G196" i="30"/>
  <c r="G197" i="30"/>
  <c r="E198" i="30"/>
  <c r="F198" i="30"/>
  <c r="G198" i="30"/>
  <c r="E199" i="30"/>
  <c r="F199" i="30"/>
  <c r="G199" i="30"/>
  <c r="H199" i="30" s="1"/>
  <c r="G201" i="30"/>
  <c r="G202" i="30"/>
  <c r="E203" i="30"/>
  <c r="F203" i="30"/>
  <c r="G203" i="30"/>
  <c r="G204" i="30"/>
  <c r="G205" i="30"/>
  <c r="G206" i="30"/>
  <c r="G207" i="30"/>
  <c r="E208" i="30"/>
  <c r="F208" i="30"/>
  <c r="G208" i="30"/>
  <c r="E210" i="30"/>
  <c r="F210" i="30"/>
  <c r="G210" i="30"/>
  <c r="E211" i="30"/>
  <c r="F211" i="30"/>
  <c r="G211" i="30"/>
  <c r="E212" i="30"/>
  <c r="G212" i="30"/>
  <c r="E213" i="30"/>
  <c r="F213" i="30"/>
  <c r="G213" i="30"/>
  <c r="E214" i="30"/>
  <c r="F214" i="30"/>
  <c r="G214" i="30"/>
  <c r="E215" i="30"/>
  <c r="F215" i="30"/>
  <c r="G215" i="30"/>
  <c r="G216" i="30"/>
  <c r="E217" i="30"/>
  <c r="F217" i="30"/>
  <c r="G217" i="30"/>
  <c r="E218" i="30"/>
  <c r="F218" i="30"/>
  <c r="G218" i="30"/>
  <c r="G219" i="30"/>
  <c r="E220" i="30"/>
  <c r="F220" i="30"/>
  <c r="G220" i="30"/>
  <c r="E221" i="30"/>
  <c r="F221" i="30"/>
  <c r="G221" i="30"/>
  <c r="E223" i="30"/>
  <c r="F223" i="30"/>
  <c r="G223" i="30"/>
  <c r="E224" i="30"/>
  <c r="F224" i="30"/>
  <c r="G224" i="30"/>
  <c r="E225" i="30"/>
  <c r="F225" i="30"/>
  <c r="G225" i="30"/>
  <c r="E226" i="30"/>
  <c r="F226" i="30"/>
  <c r="G226" i="30"/>
  <c r="E227" i="30"/>
  <c r="F227" i="30"/>
  <c r="G227" i="30"/>
  <c r="E228" i="30"/>
  <c r="F228" i="30"/>
  <c r="G228" i="30"/>
  <c r="G229" i="30"/>
  <c r="G230" i="30"/>
  <c r="G231" i="30"/>
  <c r="E232" i="30"/>
  <c r="F232" i="30"/>
  <c r="G232" i="30"/>
  <c r="E233" i="30"/>
  <c r="F233" i="30"/>
  <c r="G233" i="30"/>
  <c r="E234" i="30"/>
  <c r="F234" i="30"/>
  <c r="G234" i="30"/>
  <c r="E235" i="30"/>
  <c r="G235" i="30"/>
  <c r="E236" i="30"/>
  <c r="F236" i="30"/>
  <c r="G236" i="30"/>
  <c r="E237" i="30"/>
  <c r="F237" i="30"/>
  <c r="G237" i="30"/>
  <c r="E238" i="30"/>
  <c r="F238" i="30"/>
  <c r="G238" i="30"/>
  <c r="E239" i="30"/>
  <c r="F239" i="30"/>
  <c r="G239" i="30"/>
  <c r="E240" i="30"/>
  <c r="F240" i="30"/>
  <c r="G240" i="30"/>
  <c r="E241" i="30"/>
  <c r="F241" i="30"/>
  <c r="G241" i="30"/>
  <c r="E242" i="30"/>
  <c r="F242" i="30"/>
  <c r="G242" i="30"/>
  <c r="E243" i="30"/>
  <c r="G243" i="30"/>
  <c r="E244" i="30"/>
  <c r="F244" i="30"/>
  <c r="G244" i="30"/>
  <c r="E247" i="30"/>
  <c r="F247" i="30"/>
  <c r="G247" i="30"/>
  <c r="E248" i="30"/>
  <c r="F248" i="30"/>
  <c r="G248" i="30"/>
  <c r="E249" i="30"/>
  <c r="F249" i="30"/>
  <c r="G249" i="30"/>
  <c r="E250" i="30"/>
  <c r="F250" i="30"/>
  <c r="G250" i="30"/>
  <c r="E251" i="30"/>
  <c r="F251" i="30"/>
  <c r="G251" i="30"/>
  <c r="E252" i="30"/>
  <c r="F252" i="30"/>
  <c r="G252" i="30"/>
  <c r="E255" i="30"/>
  <c r="F255" i="30"/>
  <c r="G255" i="30"/>
  <c r="G256" i="30"/>
  <c r="E257" i="30"/>
  <c r="F257" i="30"/>
  <c r="G257" i="30"/>
  <c r="G264" i="30"/>
  <c r="G265" i="30"/>
  <c r="E266" i="30"/>
  <c r="F266" i="30"/>
  <c r="G266" i="30"/>
  <c r="G267" i="30"/>
  <c r="E268" i="30"/>
  <c r="F268" i="30"/>
  <c r="G268" i="30"/>
  <c r="E270" i="30"/>
  <c r="F270" i="30"/>
  <c r="G270" i="30"/>
  <c r="E271" i="30"/>
  <c r="F271" i="30"/>
  <c r="G271" i="30"/>
  <c r="G272" i="30"/>
  <c r="E273" i="30"/>
  <c r="F273" i="30"/>
  <c r="G273" i="30"/>
  <c r="E274" i="30"/>
  <c r="F274" i="30"/>
  <c r="G274" i="30"/>
  <c r="G275" i="30"/>
  <c r="E276" i="30"/>
  <c r="F276" i="30"/>
  <c r="G276" i="30"/>
  <c r="G279" i="30"/>
  <c r="E280" i="30"/>
  <c r="F280" i="30"/>
  <c r="G280" i="30"/>
  <c r="E286" i="30"/>
  <c r="F286" i="30"/>
  <c r="G286" i="30"/>
  <c r="G287" i="30"/>
  <c r="E289" i="30"/>
  <c r="G289" i="30"/>
  <c r="E290" i="30"/>
  <c r="F290" i="30"/>
  <c r="G290" i="30"/>
  <c r="E291" i="30"/>
  <c r="F291" i="30"/>
  <c r="G291" i="30"/>
  <c r="E292" i="30"/>
  <c r="G292" i="30"/>
  <c r="E293" i="30"/>
  <c r="F293" i="30"/>
  <c r="G293" i="30"/>
  <c r="E294" i="30"/>
  <c r="F294" i="30"/>
  <c r="G294" i="30"/>
  <c r="E295" i="30"/>
  <c r="F295" i="30"/>
  <c r="G295" i="30"/>
  <c r="E296" i="30"/>
  <c r="F296" i="30"/>
  <c r="G296" i="30"/>
  <c r="E297" i="30"/>
  <c r="F297" i="30"/>
  <c r="G297" i="30"/>
  <c r="E298" i="30"/>
  <c r="F298" i="30"/>
  <c r="G298" i="30"/>
  <c r="E299" i="30"/>
  <c r="G299" i="30"/>
  <c r="E300" i="30"/>
  <c r="F300" i="30"/>
  <c r="G300" i="30"/>
  <c r="E301" i="30"/>
  <c r="F301" i="30"/>
  <c r="G301" i="30"/>
  <c r="E302" i="30"/>
  <c r="F302" i="30"/>
  <c r="G302" i="30"/>
  <c r="G303" i="30"/>
  <c r="E304" i="30"/>
  <c r="F304" i="30"/>
  <c r="G304" i="30"/>
  <c r="E305" i="30"/>
  <c r="F305" i="30"/>
  <c r="G305" i="30"/>
  <c r="E306" i="30"/>
  <c r="F306" i="30"/>
  <c r="G306" i="30"/>
  <c r="E307" i="30"/>
  <c r="G307" i="30"/>
  <c r="E308" i="30"/>
  <c r="F308" i="30"/>
  <c r="G308" i="30"/>
  <c r="E309" i="30"/>
  <c r="F309" i="30"/>
  <c r="G309" i="30"/>
  <c r="E310" i="30"/>
  <c r="F310" i="30"/>
  <c r="G310" i="30"/>
  <c r="E311" i="30"/>
  <c r="F311" i="30"/>
  <c r="G311" i="30"/>
  <c r="E313" i="30"/>
  <c r="F313" i="30"/>
  <c r="G313" i="30"/>
  <c r="E314" i="30"/>
  <c r="F314" i="30"/>
  <c r="G314" i="30"/>
  <c r="E315" i="30"/>
  <c r="F315" i="30"/>
  <c r="G315" i="30"/>
  <c r="E316" i="30"/>
  <c r="F316" i="30"/>
  <c r="G316" i="30"/>
  <c r="E317" i="30"/>
  <c r="F317" i="30"/>
  <c r="G317" i="30"/>
  <c r="E318" i="30"/>
  <c r="F318" i="30"/>
  <c r="G318" i="30"/>
  <c r="E319" i="30"/>
  <c r="F319" i="30"/>
  <c r="G319" i="30"/>
  <c r="E320" i="30"/>
  <c r="F320" i="30"/>
  <c r="G320" i="30"/>
  <c r="E321" i="30"/>
  <c r="F321" i="30"/>
  <c r="G321" i="30"/>
  <c r="G322" i="30"/>
  <c r="E323" i="30"/>
  <c r="F323" i="30"/>
  <c r="G323" i="30"/>
  <c r="E324" i="30"/>
  <c r="F324" i="30"/>
  <c r="G324" i="30"/>
  <c r="G167" i="29"/>
  <c r="G168" i="29"/>
  <c r="E169" i="29"/>
  <c r="G169" i="29"/>
  <c r="G170" i="29"/>
  <c r="G171" i="29"/>
  <c r="G172" i="29"/>
  <c r="G173" i="29"/>
  <c r="G174" i="29"/>
  <c r="E175" i="29"/>
  <c r="G175" i="29"/>
  <c r="E176" i="29"/>
  <c r="G176" i="29"/>
  <c r="G177" i="29"/>
  <c r="G178" i="29"/>
  <c r="G181" i="29"/>
  <c r="G182" i="29"/>
  <c r="G183" i="29"/>
  <c r="G186" i="29"/>
  <c r="G187" i="29"/>
  <c r="E188" i="29"/>
  <c r="G188" i="29"/>
  <c r="E190" i="29"/>
  <c r="G190" i="29"/>
  <c r="G191" i="29"/>
  <c r="G193" i="29"/>
  <c r="G194" i="29"/>
  <c r="G195" i="29"/>
  <c r="G196" i="29"/>
  <c r="G197" i="29"/>
  <c r="G198" i="29"/>
  <c r="G199" i="29"/>
  <c r="G201" i="29"/>
  <c r="G202" i="29"/>
  <c r="E203" i="29"/>
  <c r="F203" i="29"/>
  <c r="G203" i="29"/>
  <c r="G204" i="29"/>
  <c r="G205" i="29"/>
  <c r="G206" i="29"/>
  <c r="G207" i="29"/>
  <c r="G208" i="29"/>
  <c r="E210" i="29"/>
  <c r="F210" i="29"/>
  <c r="G210" i="29"/>
  <c r="E211" i="29"/>
  <c r="F211" i="29"/>
  <c r="G211" i="29"/>
  <c r="F212" i="29"/>
  <c r="G212" i="29"/>
  <c r="G213" i="29"/>
  <c r="E214" i="29"/>
  <c r="F214" i="29"/>
  <c r="G214" i="29"/>
  <c r="G215" i="29"/>
  <c r="G216" i="29"/>
  <c r="G217" i="29"/>
  <c r="E218" i="29"/>
  <c r="F218" i="29"/>
  <c r="G218" i="29"/>
  <c r="G219" i="29"/>
  <c r="G220" i="29"/>
  <c r="G221" i="29"/>
  <c r="G223" i="29"/>
  <c r="G224" i="29"/>
  <c r="E225" i="29"/>
  <c r="F225" i="29"/>
  <c r="G225" i="29"/>
  <c r="E226" i="29"/>
  <c r="F226" i="29"/>
  <c r="G226" i="29"/>
  <c r="G227" i="29"/>
  <c r="E228" i="29"/>
  <c r="G228" i="29"/>
  <c r="G229" i="29"/>
  <c r="E230" i="29"/>
  <c r="G230" i="29"/>
  <c r="G231" i="29"/>
  <c r="G232" i="29"/>
  <c r="E233" i="29"/>
  <c r="F233" i="29"/>
  <c r="G233" i="29"/>
  <c r="E234" i="29"/>
  <c r="G234" i="29"/>
  <c r="G235" i="29"/>
  <c r="E236" i="29"/>
  <c r="G236" i="29"/>
  <c r="G237" i="29"/>
  <c r="G238" i="29"/>
  <c r="E239" i="29"/>
  <c r="G239" i="29"/>
  <c r="G240" i="29"/>
  <c r="G241" i="29"/>
  <c r="E242" i="29"/>
  <c r="F242" i="29"/>
  <c r="G242" i="29"/>
  <c r="G243" i="29"/>
  <c r="G244" i="29"/>
  <c r="E247" i="29"/>
  <c r="G247" i="29"/>
  <c r="E248" i="29"/>
  <c r="F248" i="29"/>
  <c r="G248" i="29"/>
  <c r="G249" i="29"/>
  <c r="G250" i="29"/>
  <c r="G251" i="29"/>
  <c r="G252" i="29"/>
  <c r="F255" i="29"/>
  <c r="G255" i="29"/>
  <c r="G256" i="29"/>
  <c r="E257" i="29"/>
  <c r="F257" i="29"/>
  <c r="G257" i="29"/>
  <c r="G264" i="29"/>
  <c r="G265" i="29"/>
  <c r="G266" i="29"/>
  <c r="G267" i="29"/>
  <c r="E268" i="29"/>
  <c r="F268" i="29"/>
  <c r="G268" i="29"/>
  <c r="E270" i="29"/>
  <c r="G270" i="29"/>
  <c r="E271" i="29"/>
  <c r="G271" i="29"/>
  <c r="G272" i="29"/>
  <c r="G273" i="29"/>
  <c r="G274" i="29"/>
  <c r="G275" i="29"/>
  <c r="G276" i="29"/>
  <c r="G279" i="29"/>
  <c r="G280" i="29"/>
  <c r="E286" i="29"/>
  <c r="F286" i="29"/>
  <c r="G286" i="29"/>
  <c r="G287" i="29"/>
  <c r="G289" i="29"/>
  <c r="G290" i="29"/>
  <c r="E291" i="29"/>
  <c r="F291" i="29"/>
  <c r="G291" i="29"/>
  <c r="G292" i="29"/>
  <c r="E293" i="29"/>
  <c r="F293" i="29"/>
  <c r="G293" i="29"/>
  <c r="G294" i="29"/>
  <c r="E295" i="29"/>
  <c r="F295" i="29"/>
  <c r="G295" i="29"/>
  <c r="E296" i="29"/>
  <c r="G296" i="29"/>
  <c r="G297" i="29"/>
  <c r="G298" i="29"/>
  <c r="G299" i="29"/>
  <c r="E300" i="29"/>
  <c r="F300" i="29"/>
  <c r="G300" i="29"/>
  <c r="G301" i="29"/>
  <c r="E302" i="29"/>
  <c r="F302" i="29"/>
  <c r="G302" i="29"/>
  <c r="G303" i="29"/>
  <c r="E304" i="29"/>
  <c r="F304" i="29"/>
  <c r="G304" i="29"/>
  <c r="G305" i="29"/>
  <c r="E306" i="29"/>
  <c r="F306" i="29"/>
  <c r="G306" i="29"/>
  <c r="E307" i="29"/>
  <c r="G307" i="29"/>
  <c r="G308" i="29"/>
  <c r="G309" i="29"/>
  <c r="E310" i="29"/>
  <c r="G310" i="29"/>
  <c r="G311" i="29"/>
  <c r="E313" i="29"/>
  <c r="F313" i="29"/>
  <c r="G313" i="29"/>
  <c r="E314" i="29"/>
  <c r="F314" i="29"/>
  <c r="G314" i="29"/>
  <c r="E315" i="29"/>
  <c r="F315" i="29"/>
  <c r="G315" i="29"/>
  <c r="G316" i="29"/>
  <c r="G317" i="29"/>
  <c r="G318" i="29"/>
  <c r="G319" i="29"/>
  <c r="E320" i="29"/>
  <c r="F320" i="29"/>
  <c r="G320" i="29"/>
  <c r="E321" i="29"/>
  <c r="F321" i="29"/>
  <c r="G321" i="29"/>
  <c r="G322" i="29"/>
  <c r="E323" i="29"/>
  <c r="G323" i="29"/>
  <c r="G324" i="29"/>
  <c r="G167" i="28"/>
  <c r="G168" i="28"/>
  <c r="E169" i="28"/>
  <c r="G169" i="28"/>
  <c r="G170" i="28"/>
  <c r="G171" i="28"/>
  <c r="G172" i="28"/>
  <c r="G173" i="28"/>
  <c r="G174" i="28"/>
  <c r="E175" i="28"/>
  <c r="G175" i="28"/>
  <c r="G176" i="28"/>
  <c r="G177" i="28"/>
  <c r="G178" i="28"/>
  <c r="G181" i="28"/>
  <c r="G182" i="28"/>
  <c r="G183" i="28"/>
  <c r="G186" i="28"/>
  <c r="G187" i="28"/>
  <c r="E188" i="28"/>
  <c r="F188" i="28"/>
  <c r="G188" i="28"/>
  <c r="G190" i="28"/>
  <c r="G191" i="28"/>
  <c r="G193" i="28"/>
  <c r="G194" i="28"/>
  <c r="G195" i="28"/>
  <c r="G196" i="28"/>
  <c r="G197" i="28"/>
  <c r="G198" i="28"/>
  <c r="G199" i="28"/>
  <c r="G201" i="28"/>
  <c r="G202" i="28"/>
  <c r="G203" i="28"/>
  <c r="G204" i="28"/>
  <c r="G205" i="28"/>
  <c r="G206" i="28"/>
  <c r="G207" i="28"/>
  <c r="E208" i="28"/>
  <c r="G208" i="28"/>
  <c r="E210" i="28"/>
  <c r="G210" i="28"/>
  <c r="G211" i="28"/>
  <c r="E212" i="28"/>
  <c r="F212" i="28"/>
  <c r="G212" i="28"/>
  <c r="G213" i="28"/>
  <c r="E214" i="28"/>
  <c r="F214" i="28"/>
  <c r="G214" i="28"/>
  <c r="G215" i="28"/>
  <c r="G216" i="28"/>
  <c r="G217" i="28"/>
  <c r="G218" i="28"/>
  <c r="G219" i="28"/>
  <c r="G220" i="28"/>
  <c r="G221" i="28"/>
  <c r="G223" i="28"/>
  <c r="G224" i="28"/>
  <c r="E225" i="28"/>
  <c r="G225" i="28"/>
  <c r="G226" i="28"/>
  <c r="G227" i="28"/>
  <c r="G228" i="28"/>
  <c r="G229" i="28"/>
  <c r="G230" i="28"/>
  <c r="G231" i="28"/>
  <c r="G232" i="28"/>
  <c r="E233" i="28"/>
  <c r="F233" i="28"/>
  <c r="G233" i="28"/>
  <c r="G234" i="28"/>
  <c r="G235" i="28"/>
  <c r="G236" i="28"/>
  <c r="G237" i="28"/>
  <c r="E238" i="28"/>
  <c r="G238" i="28"/>
  <c r="G239" i="28"/>
  <c r="G240" i="28"/>
  <c r="G241" i="28"/>
  <c r="G242" i="28"/>
  <c r="G243" i="28"/>
  <c r="G244" i="28"/>
  <c r="G247" i="28"/>
  <c r="G248" i="28"/>
  <c r="E249" i="28"/>
  <c r="F249" i="28"/>
  <c r="G249" i="28"/>
  <c r="G250" i="28"/>
  <c r="G251" i="28"/>
  <c r="G252" i="28"/>
  <c r="G255" i="28"/>
  <c r="G256" i="28"/>
  <c r="E257" i="28"/>
  <c r="G257" i="28"/>
  <c r="G264" i="28"/>
  <c r="G265" i="28"/>
  <c r="G266" i="28"/>
  <c r="G267" i="28"/>
  <c r="F268" i="28"/>
  <c r="G268" i="28"/>
  <c r="E270" i="28"/>
  <c r="G270" i="28"/>
  <c r="E271" i="28"/>
  <c r="G271" i="28"/>
  <c r="G272" i="28"/>
  <c r="G273" i="28"/>
  <c r="G274" i="28"/>
  <c r="G275" i="28"/>
  <c r="G276" i="28"/>
  <c r="G279" i="28"/>
  <c r="G280" i="28"/>
  <c r="E286" i="28"/>
  <c r="G286" i="28"/>
  <c r="G287" i="28"/>
  <c r="G289" i="28"/>
  <c r="G290" i="28"/>
  <c r="E291" i="28"/>
  <c r="F291" i="28"/>
  <c r="G291" i="28"/>
  <c r="G292" i="28"/>
  <c r="G293" i="28"/>
  <c r="G294" i="28"/>
  <c r="E295" i="28"/>
  <c r="F295" i="28"/>
  <c r="G295" i="28"/>
  <c r="G296" i="28"/>
  <c r="G297" i="28"/>
  <c r="G298" i="28"/>
  <c r="G299" i="28"/>
  <c r="G300" i="28"/>
  <c r="G301" i="28"/>
  <c r="G302" i="28"/>
  <c r="G303" i="28"/>
  <c r="E304" i="28"/>
  <c r="F304" i="28"/>
  <c r="G304" i="28"/>
  <c r="G305" i="28"/>
  <c r="G306" i="28"/>
  <c r="G307" i="28"/>
  <c r="G308" i="28"/>
  <c r="G309" i="28"/>
  <c r="G310" i="28"/>
  <c r="G311" i="28"/>
  <c r="G313" i="28"/>
  <c r="G314" i="28"/>
  <c r="G315" i="28"/>
  <c r="G316" i="28"/>
  <c r="G317" i="28"/>
  <c r="G318" i="28"/>
  <c r="G319" i="28"/>
  <c r="E320" i="28"/>
  <c r="F320" i="28"/>
  <c r="G320" i="28"/>
  <c r="E321" i="28"/>
  <c r="G321" i="28"/>
  <c r="G322" i="28"/>
  <c r="G323" i="28"/>
  <c r="F324" i="28"/>
  <c r="G324" i="28"/>
  <c r="G167" i="27"/>
  <c r="G168" i="27"/>
  <c r="E169" i="27"/>
  <c r="F169" i="27"/>
  <c r="G169" i="27"/>
  <c r="G170" i="27"/>
  <c r="G171" i="27"/>
  <c r="G172" i="27"/>
  <c r="G173" i="27"/>
  <c r="G174" i="27"/>
  <c r="E175" i="27"/>
  <c r="F175" i="27"/>
  <c r="G175" i="27"/>
  <c r="F176" i="27"/>
  <c r="G176" i="27"/>
  <c r="G177" i="27"/>
  <c r="G178" i="27"/>
  <c r="G181" i="27"/>
  <c r="E182" i="27"/>
  <c r="F182" i="27"/>
  <c r="G182" i="27"/>
  <c r="G183" i="27"/>
  <c r="G186" i="27"/>
  <c r="E187" i="27"/>
  <c r="F187" i="27"/>
  <c r="G187" i="27"/>
  <c r="H187" i="27" s="1"/>
  <c r="E188" i="27"/>
  <c r="G188" i="27"/>
  <c r="E190" i="27"/>
  <c r="G190" i="27"/>
  <c r="G191" i="27"/>
  <c r="G193" i="27"/>
  <c r="G194" i="27"/>
  <c r="G195" i="27"/>
  <c r="G196" i="27"/>
  <c r="G197" i="27"/>
  <c r="G198" i="27"/>
  <c r="E199" i="27"/>
  <c r="F199" i="27"/>
  <c r="G199" i="27"/>
  <c r="G201" i="27"/>
  <c r="G202" i="27"/>
  <c r="G203" i="27"/>
  <c r="F204" i="27"/>
  <c r="G204" i="27"/>
  <c r="G205" i="27"/>
  <c r="G206" i="27"/>
  <c r="E207" i="27"/>
  <c r="G207" i="27"/>
  <c r="H207" i="27" s="1"/>
  <c r="E208" i="27"/>
  <c r="G208" i="27"/>
  <c r="E210" i="27"/>
  <c r="F210" i="27"/>
  <c r="G210" i="27"/>
  <c r="E211" i="27"/>
  <c r="F211" i="27"/>
  <c r="G211" i="27"/>
  <c r="G212" i="27"/>
  <c r="G213" i="27"/>
  <c r="E214" i="27"/>
  <c r="F214" i="27"/>
  <c r="G214" i="27"/>
  <c r="G215" i="27"/>
  <c r="G216" i="27"/>
  <c r="E217" i="27"/>
  <c r="F217" i="27"/>
  <c r="G217" i="27"/>
  <c r="E218" i="27"/>
  <c r="F218" i="27"/>
  <c r="G218" i="27"/>
  <c r="G219" i="27"/>
  <c r="G220" i="27"/>
  <c r="G221" i="27"/>
  <c r="E223" i="27"/>
  <c r="G223" i="27"/>
  <c r="E224" i="27"/>
  <c r="F224" i="27"/>
  <c r="G224" i="27"/>
  <c r="E225" i="27"/>
  <c r="F225" i="27"/>
  <c r="G225" i="27"/>
  <c r="E226" i="27"/>
  <c r="G226" i="27"/>
  <c r="G227" i="27"/>
  <c r="E228" i="27"/>
  <c r="F228" i="27"/>
  <c r="G228" i="27"/>
  <c r="G229" i="27"/>
  <c r="E230" i="27"/>
  <c r="G230" i="27"/>
  <c r="G231" i="27"/>
  <c r="G232" i="27"/>
  <c r="E233" i="27"/>
  <c r="F233" i="27"/>
  <c r="G233" i="27"/>
  <c r="G234" i="27"/>
  <c r="G235" i="27"/>
  <c r="E236" i="27"/>
  <c r="F236" i="27"/>
  <c r="G236" i="27"/>
  <c r="G237" i="27"/>
  <c r="E238" i="27"/>
  <c r="F238" i="27"/>
  <c r="G238" i="27"/>
  <c r="E239" i="27"/>
  <c r="G239" i="27"/>
  <c r="E240" i="27"/>
  <c r="G240" i="27"/>
  <c r="G241" i="27"/>
  <c r="G242" i="27"/>
  <c r="G243" i="27"/>
  <c r="E244" i="27"/>
  <c r="F244" i="27"/>
  <c r="G244" i="27"/>
  <c r="G247" i="27"/>
  <c r="E248" i="27"/>
  <c r="F248" i="27"/>
  <c r="G248" i="27"/>
  <c r="E249" i="27"/>
  <c r="F249" i="27"/>
  <c r="G249" i="27"/>
  <c r="E250" i="27"/>
  <c r="F250" i="27"/>
  <c r="G250" i="27"/>
  <c r="E251" i="27"/>
  <c r="G251" i="27"/>
  <c r="G252" i="27"/>
  <c r="E255" i="27"/>
  <c r="F255" i="27"/>
  <c r="G255" i="27"/>
  <c r="G256" i="27"/>
  <c r="E257" i="27"/>
  <c r="G257" i="27"/>
  <c r="G264" i="27"/>
  <c r="G265" i="27"/>
  <c r="G266" i="27"/>
  <c r="G267" i="27"/>
  <c r="E268" i="27"/>
  <c r="F268" i="27"/>
  <c r="G268" i="27"/>
  <c r="E270" i="27"/>
  <c r="F270" i="27"/>
  <c r="G270" i="27"/>
  <c r="E271" i="27"/>
  <c r="G271" i="27"/>
  <c r="H271" i="27" s="1"/>
  <c r="G272" i="27"/>
  <c r="E273" i="27"/>
  <c r="G273" i="27"/>
  <c r="H273" i="27" s="1"/>
  <c r="G274" i="27"/>
  <c r="G275" i="27"/>
  <c r="G276" i="27"/>
  <c r="G279" i="27"/>
  <c r="G280" i="27"/>
  <c r="E286" i="27"/>
  <c r="F286" i="27"/>
  <c r="G286" i="27"/>
  <c r="G287" i="27"/>
  <c r="G289" i="27"/>
  <c r="E290" i="27"/>
  <c r="F290" i="27"/>
  <c r="G290" i="27"/>
  <c r="E291" i="27"/>
  <c r="F291" i="27"/>
  <c r="G291" i="27"/>
  <c r="G292" i="27"/>
  <c r="E293" i="27"/>
  <c r="F293" i="27"/>
  <c r="G293" i="27"/>
  <c r="E294" i="27"/>
  <c r="G294" i="27"/>
  <c r="G295" i="27"/>
  <c r="G296" i="27"/>
  <c r="G297" i="27"/>
  <c r="G298" i="27"/>
  <c r="G299" i="27"/>
  <c r="E300" i="27"/>
  <c r="G300" i="27"/>
  <c r="G301" i="27"/>
  <c r="E302" i="27"/>
  <c r="F302" i="27"/>
  <c r="G302" i="27"/>
  <c r="G303" i="27"/>
  <c r="E304" i="27"/>
  <c r="F304" i="27"/>
  <c r="G304" i="27"/>
  <c r="G305" i="27"/>
  <c r="E306" i="27"/>
  <c r="F306" i="27"/>
  <c r="G306" i="27"/>
  <c r="G307" i="27"/>
  <c r="G308" i="27"/>
  <c r="G309" i="27"/>
  <c r="E310" i="27"/>
  <c r="F310" i="27"/>
  <c r="G310" i="27"/>
  <c r="E311" i="27"/>
  <c r="F311" i="27"/>
  <c r="G311" i="27"/>
  <c r="H311" i="27" s="1"/>
  <c r="E313" i="27"/>
  <c r="F313" i="27"/>
  <c r="G313" i="27"/>
  <c r="E314" i="27"/>
  <c r="F314" i="27"/>
  <c r="G314" i="27"/>
  <c r="E315" i="27"/>
  <c r="F315" i="27"/>
  <c r="G315" i="27"/>
  <c r="E316" i="27"/>
  <c r="F316" i="27"/>
  <c r="G316" i="27"/>
  <c r="H316" i="27" s="1"/>
  <c r="E317" i="27"/>
  <c r="F317" i="27"/>
  <c r="G317" i="27"/>
  <c r="E318" i="27"/>
  <c r="F318" i="27"/>
  <c r="G318" i="27"/>
  <c r="E319" i="27"/>
  <c r="G319" i="27"/>
  <c r="E320" i="27"/>
  <c r="G320" i="27"/>
  <c r="E321" i="27"/>
  <c r="F321" i="27"/>
  <c r="G321" i="27"/>
  <c r="G322" i="27"/>
  <c r="E323" i="27"/>
  <c r="F323" i="27"/>
  <c r="G323" i="27"/>
  <c r="E324" i="27"/>
  <c r="F324" i="27"/>
  <c r="G324" i="27"/>
  <c r="H324" i="27" s="1"/>
  <c r="G167" i="26"/>
  <c r="G168" i="26"/>
  <c r="E169" i="26"/>
  <c r="F169" i="26"/>
  <c r="G169" i="26"/>
  <c r="G170" i="26"/>
  <c r="G171" i="26"/>
  <c r="G172" i="26"/>
  <c r="G173" i="26"/>
  <c r="G174" i="26"/>
  <c r="E175" i="26"/>
  <c r="F175" i="26"/>
  <c r="G175" i="26"/>
  <c r="E176" i="26"/>
  <c r="G176" i="26"/>
  <c r="E177" i="26"/>
  <c r="G177" i="26"/>
  <c r="G178" i="26"/>
  <c r="G181" i="26"/>
  <c r="G182" i="26"/>
  <c r="E183" i="26"/>
  <c r="F183" i="26"/>
  <c r="G183" i="26"/>
  <c r="G186" i="26"/>
  <c r="G187" i="26"/>
  <c r="E188" i="26"/>
  <c r="F188" i="26"/>
  <c r="G188" i="26"/>
  <c r="E190" i="26"/>
  <c r="F190" i="26"/>
  <c r="G190" i="26"/>
  <c r="G191" i="26"/>
  <c r="G193" i="26"/>
  <c r="G194" i="26"/>
  <c r="G195" i="26"/>
  <c r="G196" i="26"/>
  <c r="G197" i="26"/>
  <c r="G198" i="26"/>
  <c r="E199" i="26"/>
  <c r="F199" i="26"/>
  <c r="G199" i="26"/>
  <c r="G201" i="26"/>
  <c r="G202" i="26"/>
  <c r="E203" i="26"/>
  <c r="F203" i="26"/>
  <c r="G203" i="26"/>
  <c r="G204" i="26"/>
  <c r="G205" i="26"/>
  <c r="G206" i="26"/>
  <c r="E207" i="26"/>
  <c r="F207" i="26"/>
  <c r="G207" i="26"/>
  <c r="G208" i="26"/>
  <c r="E210" i="26"/>
  <c r="F210" i="26"/>
  <c r="G210" i="26"/>
  <c r="E211" i="26"/>
  <c r="F211" i="26"/>
  <c r="G211" i="26"/>
  <c r="E212" i="26"/>
  <c r="F212" i="26"/>
  <c r="G212" i="26"/>
  <c r="E213" i="26"/>
  <c r="F213" i="26"/>
  <c r="G213" i="26"/>
  <c r="E214" i="26"/>
  <c r="G214" i="26"/>
  <c r="G215" i="26"/>
  <c r="G216" i="26"/>
  <c r="G217" i="26"/>
  <c r="G218" i="26"/>
  <c r="G219" i="26"/>
  <c r="G220" i="26"/>
  <c r="G221" i="26"/>
  <c r="G223" i="26"/>
  <c r="G224" i="26"/>
  <c r="E225" i="26"/>
  <c r="F225" i="26"/>
  <c r="G225" i="26"/>
  <c r="G226" i="26"/>
  <c r="F227" i="26"/>
  <c r="G227" i="26"/>
  <c r="E228" i="26"/>
  <c r="F228" i="26"/>
  <c r="G228" i="26"/>
  <c r="G229" i="26"/>
  <c r="G230" i="26"/>
  <c r="E231" i="26"/>
  <c r="G231" i="26"/>
  <c r="E232" i="26"/>
  <c r="F232" i="26"/>
  <c r="G232" i="26"/>
  <c r="E233" i="26"/>
  <c r="F233" i="26"/>
  <c r="G233" i="26"/>
  <c r="G234" i="26"/>
  <c r="G235" i="26"/>
  <c r="E236" i="26"/>
  <c r="F236" i="26"/>
  <c r="G236" i="26"/>
  <c r="G237" i="26"/>
  <c r="G238" i="26"/>
  <c r="G239" i="26"/>
  <c r="E240" i="26"/>
  <c r="G240" i="26"/>
  <c r="G241" i="26"/>
  <c r="E242" i="26"/>
  <c r="F242" i="26"/>
  <c r="G242" i="26"/>
  <c r="G243" i="26"/>
  <c r="E244" i="26"/>
  <c r="F244" i="26"/>
  <c r="G244" i="26"/>
  <c r="G247" i="26"/>
  <c r="G248" i="26"/>
  <c r="E249" i="26"/>
  <c r="F249" i="26"/>
  <c r="G249" i="26"/>
  <c r="G250" i="26"/>
  <c r="G251" i="26"/>
  <c r="E252" i="26"/>
  <c r="G252" i="26"/>
  <c r="E255" i="26"/>
  <c r="G255" i="26"/>
  <c r="G256" i="26"/>
  <c r="E257" i="26"/>
  <c r="F257" i="26"/>
  <c r="G257" i="26"/>
  <c r="G264" i="26"/>
  <c r="G265" i="26"/>
  <c r="G266" i="26"/>
  <c r="G267" i="26"/>
  <c r="E268" i="26"/>
  <c r="F268" i="26"/>
  <c r="G268" i="26"/>
  <c r="E270" i="26"/>
  <c r="F270" i="26"/>
  <c r="G270" i="26"/>
  <c r="E271" i="26"/>
  <c r="G271" i="26"/>
  <c r="G272" i="26"/>
  <c r="G273" i="26"/>
  <c r="G274" i="26"/>
  <c r="G275" i="26"/>
  <c r="G276" i="26"/>
  <c r="G279" i="26"/>
  <c r="E280" i="26"/>
  <c r="F280" i="26"/>
  <c r="G280" i="26"/>
  <c r="G286" i="26"/>
  <c r="G287" i="26"/>
  <c r="G289" i="26"/>
  <c r="G290" i="26"/>
  <c r="E291" i="26"/>
  <c r="F291" i="26"/>
  <c r="G291" i="26"/>
  <c r="G292" i="26"/>
  <c r="E293" i="26"/>
  <c r="F293" i="26"/>
  <c r="G293" i="26"/>
  <c r="G294" i="26"/>
  <c r="E295" i="26"/>
  <c r="F295" i="26"/>
  <c r="G295" i="26"/>
  <c r="E296" i="26"/>
  <c r="F296" i="26"/>
  <c r="G296" i="26"/>
  <c r="G297" i="26"/>
  <c r="F298" i="26"/>
  <c r="G298" i="26"/>
  <c r="G299" i="26"/>
  <c r="G300" i="26"/>
  <c r="G301" i="26"/>
  <c r="E302" i="26"/>
  <c r="G302" i="26"/>
  <c r="G303" i="26"/>
  <c r="E304" i="26"/>
  <c r="F304" i="26"/>
  <c r="G304" i="26"/>
  <c r="H304" i="26" s="1"/>
  <c r="G305" i="26"/>
  <c r="G306" i="26"/>
  <c r="G307" i="26"/>
  <c r="G308" i="26"/>
  <c r="E309" i="26"/>
  <c r="F309" i="26"/>
  <c r="G309" i="26"/>
  <c r="E310" i="26"/>
  <c r="F310" i="26"/>
  <c r="G310" i="26"/>
  <c r="G311" i="26"/>
  <c r="E313" i="26"/>
  <c r="F313" i="26"/>
  <c r="G313" i="26"/>
  <c r="E314" i="26"/>
  <c r="F314" i="26"/>
  <c r="G314" i="26"/>
  <c r="E315" i="26"/>
  <c r="F315" i="26"/>
  <c r="G315" i="26"/>
  <c r="G316" i="26"/>
  <c r="G317" i="26"/>
  <c r="F318" i="26"/>
  <c r="G318" i="26"/>
  <c r="G319" i="26"/>
  <c r="E320" i="26"/>
  <c r="F320" i="26"/>
  <c r="G320" i="26"/>
  <c r="G321" i="26"/>
  <c r="G322" i="26"/>
  <c r="E323" i="26"/>
  <c r="F323" i="26"/>
  <c r="G323" i="26"/>
  <c r="E324" i="26"/>
  <c r="F324" i="26"/>
  <c r="G324" i="26"/>
  <c r="H324" i="26" s="1"/>
  <c r="E167" i="25"/>
  <c r="F167" i="25"/>
  <c r="G167" i="25"/>
  <c r="G168" i="25"/>
  <c r="E169" i="25"/>
  <c r="F169" i="25"/>
  <c r="G169" i="25"/>
  <c r="G170" i="25"/>
  <c r="G171" i="25"/>
  <c r="G172" i="25"/>
  <c r="G173" i="25"/>
  <c r="E174" i="25"/>
  <c r="G174" i="25"/>
  <c r="E175" i="25"/>
  <c r="F175" i="25"/>
  <c r="G175" i="25"/>
  <c r="E176" i="25"/>
  <c r="G176" i="25"/>
  <c r="G177" i="25"/>
  <c r="E178" i="25"/>
  <c r="G178" i="25"/>
  <c r="G181" i="25"/>
  <c r="E182" i="25"/>
  <c r="F182" i="25"/>
  <c r="G182" i="25"/>
  <c r="E183" i="25"/>
  <c r="G183" i="25"/>
  <c r="G186" i="25"/>
  <c r="G187" i="25"/>
  <c r="E188" i="25"/>
  <c r="F188" i="25"/>
  <c r="G188" i="25"/>
  <c r="F190" i="25"/>
  <c r="G190" i="25"/>
  <c r="G191" i="25"/>
  <c r="G193" i="25"/>
  <c r="G194" i="25"/>
  <c r="G195" i="25"/>
  <c r="G196" i="25"/>
  <c r="G197" i="25"/>
  <c r="G198" i="25"/>
  <c r="E199" i="25"/>
  <c r="F199" i="25"/>
  <c r="G199" i="25"/>
  <c r="H199" i="25" s="1"/>
  <c r="G201" i="25"/>
  <c r="G202" i="25"/>
  <c r="E203" i="25"/>
  <c r="F203" i="25"/>
  <c r="G203" i="25"/>
  <c r="E204" i="25"/>
  <c r="F204" i="25"/>
  <c r="G204" i="25"/>
  <c r="G205" i="25"/>
  <c r="G206" i="25"/>
  <c r="E207" i="25"/>
  <c r="G207" i="25"/>
  <c r="G208" i="25"/>
  <c r="E210" i="25"/>
  <c r="F210" i="25"/>
  <c r="G210" i="25"/>
  <c r="E211" i="25"/>
  <c r="F211" i="25"/>
  <c r="G211" i="25"/>
  <c r="E212" i="25"/>
  <c r="F212" i="25"/>
  <c r="G212" i="25"/>
  <c r="E213" i="25"/>
  <c r="G213" i="25"/>
  <c r="E214" i="25"/>
  <c r="F214" i="25"/>
  <c r="G214" i="25"/>
  <c r="E215" i="25"/>
  <c r="F215" i="25"/>
  <c r="G215" i="25"/>
  <c r="G216" i="25"/>
  <c r="G217" i="25"/>
  <c r="G218" i="25"/>
  <c r="G219" i="25"/>
  <c r="G220" i="25"/>
  <c r="G221" i="25"/>
  <c r="E223" i="25"/>
  <c r="G223" i="25"/>
  <c r="E224" i="25"/>
  <c r="F224" i="25"/>
  <c r="G224" i="25"/>
  <c r="E225" i="25"/>
  <c r="F225" i="25"/>
  <c r="G225" i="25"/>
  <c r="H225" i="25" s="1"/>
  <c r="G226" i="25"/>
  <c r="G227" i="25"/>
  <c r="E228" i="25"/>
  <c r="F228" i="25"/>
  <c r="G228" i="25"/>
  <c r="G229" i="25"/>
  <c r="E230" i="25"/>
  <c r="F230" i="25"/>
  <c r="G230" i="25"/>
  <c r="G231" i="25"/>
  <c r="G232" i="25"/>
  <c r="E233" i="25"/>
  <c r="F233" i="25"/>
  <c r="G233" i="25"/>
  <c r="E234" i="25"/>
  <c r="G234" i="25"/>
  <c r="E235" i="25"/>
  <c r="G235" i="25"/>
  <c r="E236" i="25"/>
  <c r="F236" i="25"/>
  <c r="G236" i="25"/>
  <c r="G237" i="25"/>
  <c r="E238" i="25"/>
  <c r="F238" i="25"/>
  <c r="G238" i="25"/>
  <c r="E239" i="25"/>
  <c r="G239" i="25"/>
  <c r="E240" i="25"/>
  <c r="F240" i="25"/>
  <c r="G240" i="25"/>
  <c r="E241" i="25"/>
  <c r="G241" i="25"/>
  <c r="E242" i="25"/>
  <c r="F242" i="25"/>
  <c r="G242" i="25"/>
  <c r="E243" i="25"/>
  <c r="G243" i="25"/>
  <c r="E244" i="25"/>
  <c r="F244" i="25"/>
  <c r="G244" i="25"/>
  <c r="E247" i="25"/>
  <c r="F247" i="25"/>
  <c r="G247" i="25"/>
  <c r="E248" i="25"/>
  <c r="F248" i="25"/>
  <c r="G248" i="25"/>
  <c r="E249" i="25"/>
  <c r="F249" i="25"/>
  <c r="G249" i="25"/>
  <c r="E250" i="25"/>
  <c r="G250" i="25"/>
  <c r="G251" i="25"/>
  <c r="G252" i="25"/>
  <c r="E255" i="25"/>
  <c r="F255" i="25"/>
  <c r="G255" i="25"/>
  <c r="G256" i="25"/>
  <c r="E257" i="25"/>
  <c r="F257" i="25"/>
  <c r="G257" i="25"/>
  <c r="H257" i="25" s="1"/>
  <c r="G264" i="25"/>
  <c r="G265" i="25"/>
  <c r="G266" i="25"/>
  <c r="G267" i="25"/>
  <c r="E268" i="25"/>
  <c r="F268" i="25"/>
  <c r="G268" i="25"/>
  <c r="E270" i="25"/>
  <c r="F270" i="25"/>
  <c r="G270" i="25"/>
  <c r="E271" i="25"/>
  <c r="G271" i="25"/>
  <c r="G272" i="25"/>
  <c r="G273" i="25"/>
  <c r="F274" i="25"/>
  <c r="G274" i="25"/>
  <c r="G275" i="25"/>
  <c r="G276" i="25"/>
  <c r="G279" i="25"/>
  <c r="G280" i="25"/>
  <c r="E286" i="25"/>
  <c r="G286" i="25"/>
  <c r="G287" i="25"/>
  <c r="G289" i="25"/>
  <c r="E290" i="25"/>
  <c r="G290" i="25"/>
  <c r="E291" i="25"/>
  <c r="F291" i="25"/>
  <c r="G291" i="25"/>
  <c r="G292" i="25"/>
  <c r="G293" i="25"/>
  <c r="G294" i="25"/>
  <c r="E295" i="25"/>
  <c r="F295" i="25"/>
  <c r="G295" i="25"/>
  <c r="E296" i="25"/>
  <c r="F296" i="25"/>
  <c r="G296" i="25"/>
  <c r="G297" i="25"/>
  <c r="E298" i="25"/>
  <c r="F298" i="25"/>
  <c r="G298" i="25"/>
  <c r="E299" i="25"/>
  <c r="F299" i="25"/>
  <c r="G299" i="25"/>
  <c r="E300" i="25"/>
  <c r="F300" i="25"/>
  <c r="G300" i="25"/>
  <c r="F301" i="25"/>
  <c r="G301" i="25"/>
  <c r="E302" i="25"/>
  <c r="F302" i="25"/>
  <c r="G302" i="25"/>
  <c r="G303" i="25"/>
  <c r="E304" i="25"/>
  <c r="F304" i="25"/>
  <c r="G304" i="25"/>
  <c r="G305" i="25"/>
  <c r="E306" i="25"/>
  <c r="G306" i="25"/>
  <c r="E307" i="25"/>
  <c r="F307" i="25"/>
  <c r="G307" i="25"/>
  <c r="G308" i="25"/>
  <c r="E309" i="25"/>
  <c r="F309" i="25"/>
  <c r="G309" i="25"/>
  <c r="E310" i="25"/>
  <c r="F310" i="25"/>
  <c r="G310" i="25"/>
  <c r="E311" i="25"/>
  <c r="F311" i="25"/>
  <c r="G311" i="25"/>
  <c r="E313" i="25"/>
  <c r="F313" i="25"/>
  <c r="G313" i="25"/>
  <c r="G314" i="25"/>
  <c r="E315" i="25"/>
  <c r="F315" i="25"/>
  <c r="G315" i="25"/>
  <c r="E316" i="25"/>
  <c r="F316" i="25"/>
  <c r="G316" i="25"/>
  <c r="E317" i="25"/>
  <c r="F317" i="25"/>
  <c r="G317" i="25"/>
  <c r="E318" i="25"/>
  <c r="F318" i="25"/>
  <c r="G318" i="25"/>
  <c r="G319" i="25"/>
  <c r="E320" i="25"/>
  <c r="F320" i="25"/>
  <c r="G320" i="25"/>
  <c r="E321" i="25"/>
  <c r="F321" i="25"/>
  <c r="G321" i="25"/>
  <c r="G322" i="25"/>
  <c r="E323" i="25"/>
  <c r="F323" i="25"/>
  <c r="G323" i="25"/>
  <c r="E324" i="25"/>
  <c r="F324" i="25"/>
  <c r="G324" i="25"/>
  <c r="E167" i="24"/>
  <c r="F167" i="24"/>
  <c r="G167" i="24"/>
  <c r="G168" i="24"/>
  <c r="E169" i="24"/>
  <c r="F169" i="24"/>
  <c r="G169" i="24"/>
  <c r="F170" i="24"/>
  <c r="G170" i="24"/>
  <c r="G171" i="24"/>
  <c r="E172" i="24"/>
  <c r="G172" i="24"/>
  <c r="E173" i="24"/>
  <c r="F173" i="24"/>
  <c r="G173" i="24"/>
  <c r="E174" i="24"/>
  <c r="F174" i="24"/>
  <c r="G174" i="24"/>
  <c r="E175" i="24"/>
  <c r="F175" i="24"/>
  <c r="G175" i="24"/>
  <c r="E176" i="24"/>
  <c r="F176" i="24"/>
  <c r="G176" i="24"/>
  <c r="E177" i="24"/>
  <c r="F177" i="24"/>
  <c r="G177" i="24"/>
  <c r="E178" i="24"/>
  <c r="F178" i="24"/>
  <c r="G178" i="24"/>
  <c r="G181" i="24"/>
  <c r="E182" i="24"/>
  <c r="G182" i="24"/>
  <c r="E183" i="24"/>
  <c r="F183" i="24"/>
  <c r="G183" i="24"/>
  <c r="G186" i="24"/>
  <c r="E187" i="24"/>
  <c r="F187" i="24"/>
  <c r="G187" i="24"/>
  <c r="E188" i="24"/>
  <c r="F188" i="24"/>
  <c r="G188" i="24"/>
  <c r="E190" i="24"/>
  <c r="F190" i="24"/>
  <c r="G190" i="24"/>
  <c r="E191" i="24"/>
  <c r="G191" i="24"/>
  <c r="G193" i="24"/>
  <c r="G194" i="24"/>
  <c r="G195" i="24"/>
  <c r="G196" i="24"/>
  <c r="G197" i="24"/>
  <c r="E198" i="24"/>
  <c r="F198" i="24"/>
  <c r="G198" i="24"/>
  <c r="E199" i="24"/>
  <c r="F199" i="24"/>
  <c r="G199" i="24"/>
  <c r="G201" i="24"/>
  <c r="G202" i="24"/>
  <c r="E203" i="24"/>
  <c r="F203" i="24"/>
  <c r="G203" i="24"/>
  <c r="E204" i="24"/>
  <c r="F204" i="24"/>
  <c r="G204" i="24"/>
  <c r="G205" i="24"/>
  <c r="G206" i="24"/>
  <c r="G207" i="24"/>
  <c r="E208" i="24"/>
  <c r="F208" i="24"/>
  <c r="G208" i="24"/>
  <c r="E210" i="24"/>
  <c r="G210" i="24"/>
  <c r="G211" i="24"/>
  <c r="E212" i="24"/>
  <c r="F212" i="24"/>
  <c r="G212" i="24"/>
  <c r="E213" i="24"/>
  <c r="F213" i="24"/>
  <c r="G213" i="24"/>
  <c r="E214" i="24"/>
  <c r="F214" i="24"/>
  <c r="G214" i="24"/>
  <c r="F215" i="24"/>
  <c r="G215" i="24"/>
  <c r="G216" i="24"/>
  <c r="E217" i="24"/>
  <c r="F217" i="24"/>
  <c r="G217" i="24"/>
  <c r="E218" i="24"/>
  <c r="F218" i="24"/>
  <c r="G218" i="24"/>
  <c r="G219" i="24"/>
  <c r="F220" i="24"/>
  <c r="G220" i="24"/>
  <c r="G221" i="24"/>
  <c r="E223" i="24"/>
  <c r="F223" i="24"/>
  <c r="G223" i="24"/>
  <c r="G224" i="24"/>
  <c r="E225" i="24"/>
  <c r="F225" i="24"/>
  <c r="G225" i="24"/>
  <c r="E226" i="24"/>
  <c r="F226" i="24"/>
  <c r="G226" i="24"/>
  <c r="E227" i="24"/>
  <c r="F227" i="24"/>
  <c r="G227" i="24"/>
  <c r="E228" i="24"/>
  <c r="F228" i="24"/>
  <c r="G228" i="24"/>
  <c r="G229" i="24"/>
  <c r="F230" i="24"/>
  <c r="G230" i="24"/>
  <c r="E231" i="24"/>
  <c r="F231" i="24"/>
  <c r="G231" i="24"/>
  <c r="E232" i="24"/>
  <c r="F232" i="24"/>
  <c r="G232" i="24"/>
  <c r="E233" i="24"/>
  <c r="F233" i="24"/>
  <c r="G233" i="24"/>
  <c r="G234" i="24"/>
  <c r="E235" i="24"/>
  <c r="G235" i="24"/>
  <c r="H235" i="24" s="1"/>
  <c r="E236" i="24"/>
  <c r="F236" i="24"/>
  <c r="G236" i="24"/>
  <c r="G237" i="24"/>
  <c r="E238" i="24"/>
  <c r="F238" i="24"/>
  <c r="G238" i="24"/>
  <c r="G239" i="24"/>
  <c r="E240" i="24"/>
  <c r="F240" i="24"/>
  <c r="G240" i="24"/>
  <c r="E241" i="24"/>
  <c r="F241" i="24"/>
  <c r="G241" i="24"/>
  <c r="E242" i="24"/>
  <c r="F242" i="24"/>
  <c r="G242" i="24"/>
  <c r="E243" i="24"/>
  <c r="F243" i="24"/>
  <c r="G243" i="24"/>
  <c r="E244" i="24"/>
  <c r="F244" i="24"/>
  <c r="G244" i="24"/>
  <c r="E247" i="24"/>
  <c r="F247" i="24"/>
  <c r="G247" i="24"/>
  <c r="F248" i="24"/>
  <c r="G248" i="24"/>
  <c r="E249" i="24"/>
  <c r="F249" i="24"/>
  <c r="G249" i="24"/>
  <c r="E250" i="24"/>
  <c r="F250" i="24"/>
  <c r="G250" i="24"/>
  <c r="E251" i="24"/>
  <c r="F251" i="24"/>
  <c r="G251" i="24"/>
  <c r="E252" i="24"/>
  <c r="F252" i="24"/>
  <c r="G252" i="24"/>
  <c r="E255" i="24"/>
  <c r="F255" i="24"/>
  <c r="G255" i="24"/>
  <c r="G256" i="24"/>
  <c r="E257" i="24"/>
  <c r="F257" i="24"/>
  <c r="G257" i="24"/>
  <c r="G264" i="24"/>
  <c r="G265" i="24"/>
  <c r="G266" i="24"/>
  <c r="G267" i="24"/>
  <c r="E268" i="24"/>
  <c r="F268" i="24"/>
  <c r="G268" i="24"/>
  <c r="E270" i="24"/>
  <c r="F270" i="24"/>
  <c r="G270" i="24"/>
  <c r="E271" i="24"/>
  <c r="G271" i="24"/>
  <c r="G272" i="24"/>
  <c r="G273" i="24"/>
  <c r="G274" i="24"/>
  <c r="G275" i="24"/>
  <c r="E276" i="24"/>
  <c r="G276" i="24"/>
  <c r="G279" i="24"/>
  <c r="E280" i="24"/>
  <c r="F280" i="24"/>
  <c r="G280" i="24"/>
  <c r="E286" i="24"/>
  <c r="F286" i="24"/>
  <c r="G286" i="24"/>
  <c r="E287" i="24"/>
  <c r="F287" i="24"/>
  <c r="G287" i="24"/>
  <c r="G289" i="24"/>
  <c r="E290" i="24"/>
  <c r="G290" i="24"/>
  <c r="E291" i="24"/>
  <c r="F291" i="24"/>
  <c r="G291" i="24"/>
  <c r="G292" i="24"/>
  <c r="G293" i="24"/>
  <c r="E294" i="24"/>
  <c r="F294" i="24"/>
  <c r="G294" i="24"/>
  <c r="E295" i="24"/>
  <c r="F295" i="24"/>
  <c r="G295" i="24"/>
  <c r="E296" i="24"/>
  <c r="F296" i="24"/>
  <c r="G296" i="24"/>
  <c r="G297" i="24"/>
  <c r="E298" i="24"/>
  <c r="F298" i="24"/>
  <c r="G298" i="24"/>
  <c r="E299" i="24"/>
  <c r="F299" i="24"/>
  <c r="G299" i="24"/>
  <c r="E300" i="24"/>
  <c r="F300" i="24"/>
  <c r="G300" i="24"/>
  <c r="G301" i="24"/>
  <c r="E302" i="24"/>
  <c r="F302" i="24"/>
  <c r="G302" i="24"/>
  <c r="G303" i="24"/>
  <c r="E304" i="24"/>
  <c r="F304" i="24"/>
  <c r="G304" i="24"/>
  <c r="G305" i="24"/>
  <c r="E306" i="24"/>
  <c r="F306" i="24"/>
  <c r="G306" i="24"/>
  <c r="E307" i="24"/>
  <c r="F307" i="24"/>
  <c r="G307" i="24"/>
  <c r="E308" i="24"/>
  <c r="G308" i="24"/>
  <c r="E309" i="24"/>
  <c r="G309" i="24"/>
  <c r="E310" i="24"/>
  <c r="F310" i="24"/>
  <c r="G310" i="24"/>
  <c r="E311" i="24"/>
  <c r="F311" i="24"/>
  <c r="G311" i="24"/>
  <c r="E313" i="24"/>
  <c r="F313" i="24"/>
  <c r="G313" i="24"/>
  <c r="E314" i="24"/>
  <c r="F314" i="24"/>
  <c r="G314" i="24"/>
  <c r="E315" i="24"/>
  <c r="F315" i="24"/>
  <c r="G315" i="24"/>
  <c r="E316" i="24"/>
  <c r="F316" i="24"/>
  <c r="G316" i="24"/>
  <c r="E317" i="24"/>
  <c r="F317" i="24"/>
  <c r="G317" i="24"/>
  <c r="E318" i="24"/>
  <c r="F318" i="24"/>
  <c r="G318" i="24"/>
  <c r="E319" i="24"/>
  <c r="F319" i="24"/>
  <c r="G319" i="24"/>
  <c r="E320" i="24"/>
  <c r="F320" i="24"/>
  <c r="G320" i="24"/>
  <c r="E321" i="24"/>
  <c r="F321" i="24"/>
  <c r="G321" i="24"/>
  <c r="E322" i="24"/>
  <c r="F322" i="24"/>
  <c r="G322" i="24"/>
  <c r="E323" i="24"/>
  <c r="F323" i="24"/>
  <c r="G323" i="24"/>
  <c r="E324" i="24"/>
  <c r="F324" i="24"/>
  <c r="G324" i="24"/>
  <c r="E167" i="23"/>
  <c r="F167" i="23"/>
  <c r="G167" i="23"/>
  <c r="G168" i="23"/>
  <c r="E169" i="23"/>
  <c r="F169" i="23"/>
  <c r="G169" i="23"/>
  <c r="G170" i="23"/>
  <c r="G171" i="23"/>
  <c r="E172" i="23"/>
  <c r="G172" i="23"/>
  <c r="G173" i="23"/>
  <c r="G174" i="23"/>
  <c r="E175" i="23"/>
  <c r="F175" i="23"/>
  <c r="G175" i="23"/>
  <c r="E176" i="23"/>
  <c r="F176" i="23"/>
  <c r="G176" i="23"/>
  <c r="E177" i="23"/>
  <c r="F177" i="23"/>
  <c r="G177" i="23"/>
  <c r="E178" i="23"/>
  <c r="F178" i="23"/>
  <c r="G178" i="23"/>
  <c r="G181" i="23"/>
  <c r="E182" i="23"/>
  <c r="F182" i="23"/>
  <c r="G182" i="23"/>
  <c r="E183" i="23"/>
  <c r="F183" i="23"/>
  <c r="G183" i="23"/>
  <c r="G186" i="23"/>
  <c r="E187" i="23"/>
  <c r="G187" i="23"/>
  <c r="E188" i="23"/>
  <c r="F188" i="23"/>
  <c r="G188" i="23"/>
  <c r="E190" i="23"/>
  <c r="G190" i="23"/>
  <c r="G191" i="23"/>
  <c r="G193" i="23"/>
  <c r="G194" i="23"/>
  <c r="G195" i="23"/>
  <c r="G196" i="23"/>
  <c r="G197" i="23"/>
  <c r="G198" i="23"/>
  <c r="E199" i="23"/>
  <c r="F199" i="23"/>
  <c r="G199" i="23"/>
  <c r="G201" i="23"/>
  <c r="G202" i="23"/>
  <c r="E203" i="23"/>
  <c r="F203" i="23"/>
  <c r="G203" i="23"/>
  <c r="E204" i="23"/>
  <c r="F204" i="23"/>
  <c r="G204" i="23"/>
  <c r="G205" i="23"/>
  <c r="G206" i="23"/>
  <c r="E207" i="23"/>
  <c r="G207" i="23"/>
  <c r="E208" i="23"/>
  <c r="F208" i="23"/>
  <c r="G208" i="23"/>
  <c r="E210" i="23"/>
  <c r="F210" i="23"/>
  <c r="G210" i="23"/>
  <c r="E211" i="23"/>
  <c r="G211" i="23"/>
  <c r="E212" i="23"/>
  <c r="F212" i="23"/>
  <c r="G212" i="23"/>
  <c r="G213" i="23"/>
  <c r="E214" i="23"/>
  <c r="G214" i="23"/>
  <c r="E215" i="23"/>
  <c r="G215" i="23"/>
  <c r="G216" i="23"/>
  <c r="E217" i="23"/>
  <c r="F217" i="23"/>
  <c r="G217" i="23"/>
  <c r="E218" i="23"/>
  <c r="F218" i="23"/>
  <c r="G218" i="23"/>
  <c r="E219" i="23"/>
  <c r="G219" i="23"/>
  <c r="E220" i="23"/>
  <c r="F220" i="23"/>
  <c r="G220" i="23"/>
  <c r="E221" i="23"/>
  <c r="F221" i="23"/>
  <c r="G221" i="23"/>
  <c r="E223" i="23"/>
  <c r="F223" i="23"/>
  <c r="G223" i="23"/>
  <c r="G224" i="23"/>
  <c r="E225" i="23"/>
  <c r="F225" i="23"/>
  <c r="G225" i="23"/>
  <c r="E226" i="23"/>
  <c r="F226" i="23"/>
  <c r="G226" i="23"/>
  <c r="G227" i="23"/>
  <c r="E228" i="23"/>
  <c r="F228" i="23"/>
  <c r="G228" i="23"/>
  <c r="E229" i="23"/>
  <c r="G229" i="23"/>
  <c r="E230" i="23"/>
  <c r="F230" i="23"/>
  <c r="G230" i="23"/>
  <c r="E231" i="23"/>
  <c r="F231" i="23"/>
  <c r="G231" i="23"/>
  <c r="G232" i="23"/>
  <c r="E233" i="23"/>
  <c r="F233" i="23"/>
  <c r="G233" i="23"/>
  <c r="G234" i="23"/>
  <c r="E235" i="23"/>
  <c r="G235" i="23"/>
  <c r="E236" i="23"/>
  <c r="F236" i="23"/>
  <c r="G236" i="23"/>
  <c r="E237" i="23"/>
  <c r="G237" i="23"/>
  <c r="E238" i="23"/>
  <c r="G238" i="23"/>
  <c r="F239" i="23"/>
  <c r="G239" i="23"/>
  <c r="E240" i="23"/>
  <c r="F240" i="23"/>
  <c r="G240" i="23"/>
  <c r="E241" i="23"/>
  <c r="F241" i="23"/>
  <c r="G241" i="23"/>
  <c r="E242" i="23"/>
  <c r="F242" i="23"/>
  <c r="G242" i="23"/>
  <c r="E243" i="23"/>
  <c r="F243" i="23"/>
  <c r="G243" i="23"/>
  <c r="E244" i="23"/>
  <c r="F244" i="23"/>
  <c r="G244" i="23"/>
  <c r="E247" i="23"/>
  <c r="G247" i="23"/>
  <c r="E248" i="23"/>
  <c r="F248" i="23"/>
  <c r="G248" i="23"/>
  <c r="E249" i="23"/>
  <c r="F249" i="23"/>
  <c r="G249" i="23"/>
  <c r="E250" i="23"/>
  <c r="G250" i="23"/>
  <c r="G251" i="23"/>
  <c r="E252" i="23"/>
  <c r="F252" i="23"/>
  <c r="G252" i="23"/>
  <c r="E255" i="23"/>
  <c r="F255" i="23"/>
  <c r="G255" i="23"/>
  <c r="E256" i="23"/>
  <c r="G256" i="23"/>
  <c r="E257" i="23"/>
  <c r="F257" i="23"/>
  <c r="G257" i="23"/>
  <c r="G264" i="23"/>
  <c r="G265" i="23"/>
  <c r="G266" i="23"/>
  <c r="E267" i="23"/>
  <c r="F267" i="23"/>
  <c r="G267" i="23"/>
  <c r="E268" i="23"/>
  <c r="F268" i="23"/>
  <c r="G268" i="23"/>
  <c r="E270" i="23"/>
  <c r="G270" i="23"/>
  <c r="E271" i="23"/>
  <c r="F271" i="23"/>
  <c r="G271" i="23"/>
  <c r="G272" i="23"/>
  <c r="G273" i="23"/>
  <c r="E274" i="23"/>
  <c r="G274" i="23"/>
  <c r="G275" i="23"/>
  <c r="E276" i="23"/>
  <c r="F276" i="23"/>
  <c r="G276" i="23"/>
  <c r="G279" i="23"/>
  <c r="E280" i="23"/>
  <c r="F280" i="23"/>
  <c r="G280" i="23"/>
  <c r="E286" i="23"/>
  <c r="F286" i="23"/>
  <c r="G286" i="23"/>
  <c r="G287" i="23"/>
  <c r="G289" i="23"/>
  <c r="E290" i="23"/>
  <c r="F290" i="23"/>
  <c r="G290" i="23"/>
  <c r="E291" i="23"/>
  <c r="F291" i="23"/>
  <c r="G291" i="23"/>
  <c r="G292" i="23"/>
  <c r="E293" i="23"/>
  <c r="F293" i="23"/>
  <c r="G293" i="23"/>
  <c r="E294" i="23"/>
  <c r="G294" i="23"/>
  <c r="E295" i="23"/>
  <c r="F295" i="23"/>
  <c r="G295" i="23"/>
  <c r="E296" i="23"/>
  <c r="G296" i="23"/>
  <c r="G297" i="23"/>
  <c r="E298" i="23"/>
  <c r="F298" i="23"/>
  <c r="G298" i="23"/>
  <c r="G299" i="23"/>
  <c r="E300" i="23"/>
  <c r="F300" i="23"/>
  <c r="G300" i="23"/>
  <c r="G301" i="23"/>
  <c r="G302" i="23"/>
  <c r="G303" i="23"/>
  <c r="E304" i="23"/>
  <c r="F304" i="23"/>
  <c r="G304" i="23"/>
  <c r="G305" i="23"/>
  <c r="E306" i="23"/>
  <c r="F306" i="23"/>
  <c r="G306" i="23"/>
  <c r="G307" i="23"/>
  <c r="G308" i="23"/>
  <c r="E309" i="23"/>
  <c r="F309" i="23"/>
  <c r="G309" i="23"/>
  <c r="E310" i="23"/>
  <c r="F310" i="23"/>
  <c r="G310" i="23"/>
  <c r="E311" i="23"/>
  <c r="F311" i="23"/>
  <c r="G311" i="23"/>
  <c r="E313" i="23"/>
  <c r="F313" i="23"/>
  <c r="G313" i="23"/>
  <c r="E314" i="23"/>
  <c r="F314" i="23"/>
  <c r="G314" i="23"/>
  <c r="E315" i="23"/>
  <c r="F315" i="23"/>
  <c r="G315" i="23"/>
  <c r="E316" i="23"/>
  <c r="F316" i="23"/>
  <c r="G316" i="23"/>
  <c r="E317" i="23"/>
  <c r="F317" i="23"/>
  <c r="G317" i="23"/>
  <c r="E318" i="23"/>
  <c r="F318" i="23"/>
  <c r="G318" i="23"/>
  <c r="E319" i="23"/>
  <c r="F319" i="23"/>
  <c r="G319" i="23"/>
  <c r="E320" i="23"/>
  <c r="F320" i="23"/>
  <c r="G320" i="23"/>
  <c r="E321" i="23"/>
  <c r="F321" i="23"/>
  <c r="G321" i="23"/>
  <c r="G322" i="23"/>
  <c r="E323" i="23"/>
  <c r="F323" i="23"/>
  <c r="G323" i="23"/>
  <c r="E324" i="23"/>
  <c r="F324" i="23"/>
  <c r="G324" i="23"/>
  <c r="G167" i="22"/>
  <c r="G168" i="22"/>
  <c r="E169" i="22"/>
  <c r="F169" i="22"/>
  <c r="G169" i="22"/>
  <c r="G170" i="22"/>
  <c r="G171" i="22"/>
  <c r="G172" i="22"/>
  <c r="E173" i="22"/>
  <c r="G173" i="22"/>
  <c r="E174" i="22"/>
  <c r="G174" i="22"/>
  <c r="E175" i="22"/>
  <c r="F175" i="22"/>
  <c r="G175" i="22"/>
  <c r="E176" i="22"/>
  <c r="F176" i="22"/>
  <c r="G176" i="22"/>
  <c r="E177" i="22"/>
  <c r="F177" i="22"/>
  <c r="G177" i="22"/>
  <c r="G178" i="22"/>
  <c r="G181" i="22"/>
  <c r="E182" i="22"/>
  <c r="G182" i="22"/>
  <c r="E183" i="22"/>
  <c r="F183" i="22"/>
  <c r="G183" i="22"/>
  <c r="G186" i="22"/>
  <c r="G187" i="22"/>
  <c r="E188" i="22"/>
  <c r="F188" i="22"/>
  <c r="G188" i="22"/>
  <c r="E190" i="22"/>
  <c r="G190" i="22"/>
  <c r="G191" i="22"/>
  <c r="G193" i="22"/>
  <c r="G194" i="22"/>
  <c r="G195" i="22"/>
  <c r="G196" i="22"/>
  <c r="G197" i="22"/>
  <c r="E198" i="22"/>
  <c r="G198" i="22"/>
  <c r="E199" i="22"/>
  <c r="F199" i="22"/>
  <c r="G199" i="22"/>
  <c r="G201" i="22"/>
  <c r="G202" i="22"/>
  <c r="F203" i="22"/>
  <c r="G203" i="22"/>
  <c r="E204" i="22"/>
  <c r="F204" i="22"/>
  <c r="G204" i="22"/>
  <c r="G205" i="22"/>
  <c r="G206" i="22"/>
  <c r="G207" i="22"/>
  <c r="E208" i="22"/>
  <c r="F208" i="22"/>
  <c r="G208" i="22"/>
  <c r="E210" i="22"/>
  <c r="F210" i="22"/>
  <c r="G210" i="22"/>
  <c r="E211" i="22"/>
  <c r="F211" i="22"/>
  <c r="G211" i="22"/>
  <c r="E212" i="22"/>
  <c r="F212" i="22"/>
  <c r="G212" i="22"/>
  <c r="E213" i="22"/>
  <c r="F213" i="22"/>
  <c r="G213" i="22"/>
  <c r="E214" i="22"/>
  <c r="G214" i="22"/>
  <c r="E215" i="22"/>
  <c r="F215" i="22"/>
  <c r="G215" i="22"/>
  <c r="G216" i="22"/>
  <c r="E217" i="22"/>
  <c r="G217" i="22"/>
  <c r="E218" i="22"/>
  <c r="G218" i="22"/>
  <c r="G219" i="22"/>
  <c r="E220" i="22"/>
  <c r="F220" i="22"/>
  <c r="G220" i="22"/>
  <c r="F221" i="22"/>
  <c r="G221" i="22"/>
  <c r="E223" i="22"/>
  <c r="F223" i="22"/>
  <c r="G223" i="22"/>
  <c r="G224" i="22"/>
  <c r="E225" i="22"/>
  <c r="F225" i="22"/>
  <c r="G225" i="22"/>
  <c r="E226" i="22"/>
  <c r="F226" i="22"/>
  <c r="G226" i="22"/>
  <c r="G227" i="22"/>
  <c r="E228" i="22"/>
  <c r="F228" i="22"/>
  <c r="G228" i="22"/>
  <c r="G229" i="22"/>
  <c r="G230" i="22"/>
  <c r="F231" i="22"/>
  <c r="G231" i="22"/>
  <c r="G232" i="22"/>
  <c r="E233" i="22"/>
  <c r="F233" i="22"/>
  <c r="G233" i="22"/>
  <c r="E234" i="22"/>
  <c r="G234" i="22"/>
  <c r="E235" i="22"/>
  <c r="G235" i="22"/>
  <c r="G236" i="22"/>
  <c r="E237" i="22"/>
  <c r="F237" i="22"/>
  <c r="G237" i="22"/>
  <c r="E238" i="22"/>
  <c r="G238" i="22"/>
  <c r="G239" i="22"/>
  <c r="E240" i="22"/>
  <c r="F240" i="22"/>
  <c r="G240" i="22"/>
  <c r="G241" i="22"/>
  <c r="E242" i="22"/>
  <c r="F242" i="22"/>
  <c r="G242" i="22"/>
  <c r="G243" i="22"/>
  <c r="E244" i="22"/>
  <c r="F244" i="22"/>
  <c r="G244" i="22"/>
  <c r="E247" i="22"/>
  <c r="G247" i="22"/>
  <c r="E248" i="22"/>
  <c r="F248" i="22"/>
  <c r="G248" i="22"/>
  <c r="E249" i="22"/>
  <c r="F249" i="22"/>
  <c r="G249" i="22"/>
  <c r="E250" i="22"/>
  <c r="G250" i="22"/>
  <c r="E251" i="22"/>
  <c r="G251" i="22"/>
  <c r="E252" i="22"/>
  <c r="F252" i="22"/>
  <c r="G252" i="22"/>
  <c r="E255" i="22"/>
  <c r="G255" i="22"/>
  <c r="G256" i="22"/>
  <c r="E257" i="22"/>
  <c r="F257" i="22"/>
  <c r="G257" i="22"/>
  <c r="G264" i="22"/>
  <c r="G265" i="22"/>
  <c r="G266" i="22"/>
  <c r="G267" i="22"/>
  <c r="E268" i="22"/>
  <c r="F268" i="22"/>
  <c r="G268" i="22"/>
  <c r="E270" i="22"/>
  <c r="F270" i="22"/>
  <c r="G270" i="22"/>
  <c r="E271" i="22"/>
  <c r="F271" i="22"/>
  <c r="G271" i="22"/>
  <c r="E272" i="22"/>
  <c r="G272" i="22"/>
  <c r="G273" i="22"/>
  <c r="G274" i="22"/>
  <c r="G275" i="22"/>
  <c r="E276" i="22"/>
  <c r="G276" i="22"/>
  <c r="G279" i="22"/>
  <c r="E280" i="22"/>
  <c r="F280" i="22"/>
  <c r="G280" i="22"/>
  <c r="E286" i="22"/>
  <c r="F286" i="22"/>
  <c r="G286" i="22"/>
  <c r="E287" i="22"/>
  <c r="G287" i="22"/>
  <c r="G289" i="22"/>
  <c r="G290" i="22"/>
  <c r="G291" i="22"/>
  <c r="G292" i="22"/>
  <c r="E293" i="22"/>
  <c r="F293" i="22"/>
  <c r="G293" i="22"/>
  <c r="E294" i="22"/>
  <c r="F294" i="22"/>
  <c r="G294" i="22"/>
  <c r="E295" i="22"/>
  <c r="F295" i="22"/>
  <c r="G295" i="22"/>
  <c r="E296" i="22"/>
  <c r="G296" i="22"/>
  <c r="G297" i="22"/>
  <c r="E298" i="22"/>
  <c r="F298" i="22"/>
  <c r="G298" i="22"/>
  <c r="F299" i="22"/>
  <c r="G299" i="22"/>
  <c r="E300" i="22"/>
  <c r="F300" i="22"/>
  <c r="G300" i="22"/>
  <c r="G301" i="22"/>
  <c r="E302" i="22"/>
  <c r="F302" i="22"/>
  <c r="G302" i="22"/>
  <c r="G303" i="22"/>
  <c r="E304" i="22"/>
  <c r="F304" i="22"/>
  <c r="G304" i="22"/>
  <c r="E305" i="22"/>
  <c r="F305" i="22"/>
  <c r="G305" i="22"/>
  <c r="E306" i="22"/>
  <c r="F306" i="22"/>
  <c r="G306" i="22"/>
  <c r="G307" i="22"/>
  <c r="G308" i="22"/>
  <c r="G309" i="22"/>
  <c r="E310" i="22"/>
  <c r="F310" i="22"/>
  <c r="G310" i="22"/>
  <c r="E311" i="22"/>
  <c r="F311" i="22"/>
  <c r="G311" i="22"/>
  <c r="E313" i="22"/>
  <c r="F313" i="22"/>
  <c r="G313" i="22"/>
  <c r="E314" i="22"/>
  <c r="F314" i="22"/>
  <c r="G314" i="22"/>
  <c r="H314" i="22" s="1"/>
  <c r="E315" i="22"/>
  <c r="F315" i="22"/>
  <c r="G315" i="22"/>
  <c r="E316" i="22"/>
  <c r="F316" i="22"/>
  <c r="G316" i="22"/>
  <c r="E317" i="22"/>
  <c r="F317" i="22"/>
  <c r="G317" i="22"/>
  <c r="E318" i="22"/>
  <c r="G318" i="22"/>
  <c r="G319" i="22"/>
  <c r="E320" i="22"/>
  <c r="F320" i="22"/>
  <c r="G320" i="22"/>
  <c r="E321" i="22"/>
  <c r="F321" i="22"/>
  <c r="G321" i="22"/>
  <c r="G322" i="22"/>
  <c r="E323" i="22"/>
  <c r="F323" i="22"/>
  <c r="G323" i="22"/>
  <c r="F324" i="22"/>
  <c r="G324" i="22"/>
  <c r="G167" i="21"/>
  <c r="E168" i="21"/>
  <c r="F168" i="21"/>
  <c r="G168" i="21"/>
  <c r="E169" i="21"/>
  <c r="F169" i="21"/>
  <c r="G169" i="21"/>
  <c r="G170" i="21"/>
  <c r="G171" i="21"/>
  <c r="E172" i="21"/>
  <c r="G172" i="21"/>
  <c r="G173" i="21"/>
  <c r="E174" i="21"/>
  <c r="G174" i="21"/>
  <c r="E175" i="21"/>
  <c r="G175" i="21"/>
  <c r="E176" i="21"/>
  <c r="G176" i="21"/>
  <c r="E177" i="21"/>
  <c r="G177" i="21"/>
  <c r="G178" i="21"/>
  <c r="G181" i="21"/>
  <c r="G182" i="21"/>
  <c r="E183" i="21"/>
  <c r="G183" i="21"/>
  <c r="G186" i="21"/>
  <c r="G187" i="21"/>
  <c r="E188" i="21"/>
  <c r="F188" i="21"/>
  <c r="G188" i="21"/>
  <c r="E190" i="21"/>
  <c r="G190" i="21"/>
  <c r="G191" i="21"/>
  <c r="G193" i="21"/>
  <c r="G194" i="21"/>
  <c r="G195" i="21"/>
  <c r="G196" i="21"/>
  <c r="G197" i="21"/>
  <c r="G198" i="21"/>
  <c r="E199" i="21"/>
  <c r="F199" i="21"/>
  <c r="G199" i="21"/>
  <c r="G201" i="21"/>
  <c r="G202" i="21"/>
  <c r="E203" i="21"/>
  <c r="G203" i="21"/>
  <c r="E204" i="21"/>
  <c r="F204" i="21"/>
  <c r="G204" i="21"/>
  <c r="G205" i="21"/>
  <c r="G206" i="21"/>
  <c r="E207" i="21"/>
  <c r="G207" i="21"/>
  <c r="G208" i="21"/>
  <c r="E210" i="21"/>
  <c r="F210" i="21"/>
  <c r="G210" i="21"/>
  <c r="E211" i="21"/>
  <c r="F211" i="21"/>
  <c r="G211" i="21"/>
  <c r="E212" i="21"/>
  <c r="G212" i="21"/>
  <c r="E213" i="21"/>
  <c r="F213" i="21"/>
  <c r="G213" i="21"/>
  <c r="E214" i="21"/>
  <c r="F214" i="21"/>
  <c r="G214" i="21"/>
  <c r="E215" i="21"/>
  <c r="F215" i="21"/>
  <c r="G215" i="21"/>
  <c r="G216" i="21"/>
  <c r="E217" i="21"/>
  <c r="F217" i="21"/>
  <c r="G217" i="21"/>
  <c r="E218" i="21"/>
  <c r="F218" i="21"/>
  <c r="G218" i="21"/>
  <c r="E219" i="21"/>
  <c r="F219" i="21"/>
  <c r="G219" i="21"/>
  <c r="G220" i="21"/>
  <c r="G221" i="21"/>
  <c r="F223" i="21"/>
  <c r="G223" i="21"/>
  <c r="E224" i="21"/>
  <c r="F224" i="21"/>
  <c r="G224" i="21"/>
  <c r="E225" i="21"/>
  <c r="G225" i="21"/>
  <c r="G226" i="21"/>
  <c r="G227" i="21"/>
  <c r="E228" i="21"/>
  <c r="F228" i="21"/>
  <c r="G228" i="21"/>
  <c r="G229" i="21"/>
  <c r="G230" i="21"/>
  <c r="G231" i="21"/>
  <c r="G232" i="21"/>
  <c r="E233" i="21"/>
  <c r="G233" i="21"/>
  <c r="G234" i="21"/>
  <c r="E235" i="21"/>
  <c r="G235" i="21"/>
  <c r="E236" i="21"/>
  <c r="F236" i="21"/>
  <c r="G236" i="21"/>
  <c r="G237" i="21"/>
  <c r="E238" i="21"/>
  <c r="G238" i="21"/>
  <c r="E239" i="21"/>
  <c r="G239" i="21"/>
  <c r="E240" i="21"/>
  <c r="G240" i="21"/>
  <c r="E241" i="21"/>
  <c r="G241" i="21"/>
  <c r="E242" i="21"/>
  <c r="F242" i="21"/>
  <c r="G242" i="21"/>
  <c r="G243" i="21"/>
  <c r="E244" i="21"/>
  <c r="F244" i="21"/>
  <c r="G244" i="21"/>
  <c r="F247" i="21"/>
  <c r="G247" i="21"/>
  <c r="E248" i="21"/>
  <c r="F248" i="21"/>
  <c r="G248" i="21"/>
  <c r="E249" i="21"/>
  <c r="F249" i="21"/>
  <c r="G249" i="21"/>
  <c r="E250" i="21"/>
  <c r="F250" i="21"/>
  <c r="G250" i="21"/>
  <c r="G251" i="21"/>
  <c r="E252" i="21"/>
  <c r="G252" i="21"/>
  <c r="E255" i="21"/>
  <c r="F255" i="21"/>
  <c r="G255" i="21"/>
  <c r="G256" i="21"/>
  <c r="E257" i="21"/>
  <c r="F257" i="21"/>
  <c r="G257" i="21"/>
  <c r="G264" i="21"/>
  <c r="G265" i="21"/>
  <c r="G266" i="21"/>
  <c r="G267" i="21"/>
  <c r="E268" i="21"/>
  <c r="F268" i="21"/>
  <c r="G268" i="21"/>
  <c r="E270" i="21"/>
  <c r="G270" i="21"/>
  <c r="E271" i="21"/>
  <c r="F271" i="21"/>
  <c r="G271" i="21"/>
  <c r="E272" i="21"/>
  <c r="G272" i="21"/>
  <c r="G273" i="21"/>
  <c r="E274" i="21"/>
  <c r="G274" i="21"/>
  <c r="G275" i="21"/>
  <c r="G276" i="21"/>
  <c r="G279" i="21"/>
  <c r="E280" i="21"/>
  <c r="F280" i="21"/>
  <c r="G280" i="21"/>
  <c r="E286" i="21"/>
  <c r="G286" i="21"/>
  <c r="G287" i="21"/>
  <c r="G289" i="21"/>
  <c r="G290" i="21"/>
  <c r="E291" i="21"/>
  <c r="F291" i="21"/>
  <c r="G291" i="21"/>
  <c r="G292" i="21"/>
  <c r="E293" i="21"/>
  <c r="F293" i="21"/>
  <c r="G293" i="21"/>
  <c r="E294" i="21"/>
  <c r="G294" i="21"/>
  <c r="E295" i="21"/>
  <c r="F295" i="21"/>
  <c r="G295" i="21"/>
  <c r="E296" i="21"/>
  <c r="F296" i="21"/>
  <c r="G296" i="21"/>
  <c r="E297" i="21"/>
  <c r="F297" i="21"/>
  <c r="G297" i="21"/>
  <c r="E298" i="21"/>
  <c r="F298" i="21"/>
  <c r="G298" i="21"/>
  <c r="E299" i="21"/>
  <c r="F299" i="21"/>
  <c r="G299" i="21"/>
  <c r="E300" i="21"/>
  <c r="F300" i="21"/>
  <c r="G300" i="21"/>
  <c r="G301" i="21"/>
  <c r="E302" i="21"/>
  <c r="F302" i="21"/>
  <c r="G302" i="21"/>
  <c r="G303" i="21"/>
  <c r="E304" i="21"/>
  <c r="F304" i="21"/>
  <c r="G304" i="21"/>
  <c r="E305" i="21"/>
  <c r="F305" i="21"/>
  <c r="G305" i="21"/>
  <c r="E306" i="21"/>
  <c r="F306" i="21"/>
  <c r="G306" i="21"/>
  <c r="G307" i="21"/>
  <c r="G308" i="21"/>
  <c r="E309" i="21"/>
  <c r="F309" i="21"/>
  <c r="G309" i="21"/>
  <c r="E310" i="21"/>
  <c r="F310" i="21"/>
  <c r="G310" i="21"/>
  <c r="E311" i="21"/>
  <c r="F311" i="21"/>
  <c r="G311" i="21"/>
  <c r="E313" i="21"/>
  <c r="F313" i="21"/>
  <c r="G313" i="21"/>
  <c r="E314" i="21"/>
  <c r="F314" i="21"/>
  <c r="G314" i="21"/>
  <c r="E315" i="21"/>
  <c r="F315" i="21"/>
  <c r="G315" i="21"/>
  <c r="E316" i="21"/>
  <c r="F316" i="21"/>
  <c r="G316" i="21"/>
  <c r="E317" i="21"/>
  <c r="F317" i="21"/>
  <c r="G317" i="21"/>
  <c r="E318" i="21"/>
  <c r="F318" i="21"/>
  <c r="G318" i="21"/>
  <c r="E319" i="21"/>
  <c r="F319" i="21"/>
  <c r="G319" i="21"/>
  <c r="E320" i="21"/>
  <c r="F320" i="21"/>
  <c r="G320" i="21"/>
  <c r="E321" i="21"/>
  <c r="G321" i="21"/>
  <c r="G322" i="21"/>
  <c r="E323" i="21"/>
  <c r="F323" i="21"/>
  <c r="G323" i="21"/>
  <c r="E324" i="21"/>
  <c r="F324" i="21"/>
  <c r="G324" i="21"/>
  <c r="E167" i="20"/>
  <c r="F167" i="20"/>
  <c r="G167" i="20"/>
  <c r="E168" i="20"/>
  <c r="F168" i="20"/>
  <c r="G168" i="20"/>
  <c r="E169" i="20"/>
  <c r="F169" i="20"/>
  <c r="G169" i="20"/>
  <c r="F170" i="20"/>
  <c r="G170" i="20"/>
  <c r="G171" i="20"/>
  <c r="E172" i="20"/>
  <c r="F172" i="20"/>
  <c r="G172" i="20"/>
  <c r="E173" i="20"/>
  <c r="G173" i="20"/>
  <c r="E174" i="20"/>
  <c r="F174" i="20"/>
  <c r="G174" i="20"/>
  <c r="E175" i="20"/>
  <c r="G175" i="20"/>
  <c r="E176" i="20"/>
  <c r="F176" i="20"/>
  <c r="G176" i="20"/>
  <c r="E177" i="20"/>
  <c r="F177" i="20"/>
  <c r="G177" i="20"/>
  <c r="E178" i="20"/>
  <c r="F178" i="20"/>
  <c r="G178" i="20"/>
  <c r="G181" i="20"/>
  <c r="E182" i="20"/>
  <c r="F182" i="20"/>
  <c r="G182" i="20"/>
  <c r="E183" i="20"/>
  <c r="F183" i="20"/>
  <c r="G183" i="20"/>
  <c r="G186" i="20"/>
  <c r="E187" i="20"/>
  <c r="G187" i="20"/>
  <c r="E188" i="20"/>
  <c r="F188" i="20"/>
  <c r="G188" i="20"/>
  <c r="F190" i="20"/>
  <c r="G190" i="20"/>
  <c r="G191" i="20"/>
  <c r="G193" i="20"/>
  <c r="G194" i="20"/>
  <c r="E195" i="20"/>
  <c r="F195" i="20"/>
  <c r="G195" i="20"/>
  <c r="G196" i="20"/>
  <c r="G197" i="20"/>
  <c r="E198" i="20"/>
  <c r="F198" i="20"/>
  <c r="G198" i="20"/>
  <c r="E199" i="20"/>
  <c r="F199" i="20"/>
  <c r="G199" i="20"/>
  <c r="E201" i="20"/>
  <c r="F201" i="20"/>
  <c r="G201" i="20"/>
  <c r="G202" i="20"/>
  <c r="G203" i="20"/>
  <c r="E204" i="20"/>
  <c r="F204" i="20"/>
  <c r="G204" i="20"/>
  <c r="G205" i="20"/>
  <c r="G206" i="20"/>
  <c r="E207" i="20"/>
  <c r="F207" i="20"/>
  <c r="G207" i="20"/>
  <c r="E208" i="20"/>
  <c r="F208" i="20"/>
  <c r="G208" i="20"/>
  <c r="E210" i="20"/>
  <c r="F210" i="20"/>
  <c r="G210" i="20"/>
  <c r="E211" i="20"/>
  <c r="F211" i="20"/>
  <c r="G211" i="20"/>
  <c r="E212" i="20"/>
  <c r="F212" i="20"/>
  <c r="G212" i="20"/>
  <c r="E213" i="20"/>
  <c r="F213" i="20"/>
  <c r="G213" i="20"/>
  <c r="E214" i="20"/>
  <c r="F214" i="20"/>
  <c r="G214" i="20"/>
  <c r="E215" i="20"/>
  <c r="F215" i="20"/>
  <c r="G215" i="20"/>
  <c r="G216" i="20"/>
  <c r="G217" i="20"/>
  <c r="G218" i="20"/>
  <c r="E219" i="20"/>
  <c r="F219" i="20"/>
  <c r="G219" i="20"/>
  <c r="E220" i="20"/>
  <c r="F220" i="20"/>
  <c r="G220" i="20"/>
  <c r="G221" i="20"/>
  <c r="E223" i="20"/>
  <c r="F223" i="20"/>
  <c r="G223" i="20"/>
  <c r="G224" i="20"/>
  <c r="E225" i="20"/>
  <c r="F225" i="20"/>
  <c r="G225" i="20"/>
  <c r="E226" i="20"/>
  <c r="F226" i="20"/>
  <c r="G226" i="20"/>
  <c r="E227" i="20"/>
  <c r="F227" i="20"/>
  <c r="G227" i="20"/>
  <c r="E228" i="20"/>
  <c r="F228" i="20"/>
  <c r="G228" i="20"/>
  <c r="G229" i="20"/>
  <c r="E230" i="20"/>
  <c r="F230" i="20"/>
  <c r="G230" i="20"/>
  <c r="E231" i="20"/>
  <c r="F231" i="20"/>
  <c r="G231" i="20"/>
  <c r="E232" i="20"/>
  <c r="F232" i="20"/>
  <c r="G232" i="20"/>
  <c r="E233" i="20"/>
  <c r="F233" i="20"/>
  <c r="G233" i="20"/>
  <c r="G234" i="20"/>
  <c r="E235" i="20"/>
  <c r="G235" i="20"/>
  <c r="E236" i="20"/>
  <c r="F236" i="20"/>
  <c r="G236" i="20"/>
  <c r="E237" i="20"/>
  <c r="F237" i="20"/>
  <c r="G237" i="20"/>
  <c r="E238" i="20"/>
  <c r="F238" i="20"/>
  <c r="G238" i="20"/>
  <c r="E239" i="20"/>
  <c r="F239" i="20"/>
  <c r="G239" i="20"/>
  <c r="E240" i="20"/>
  <c r="F240" i="20"/>
  <c r="G240" i="20"/>
  <c r="E241" i="20"/>
  <c r="F241" i="20"/>
  <c r="G241" i="20"/>
  <c r="E242" i="20"/>
  <c r="F242" i="20"/>
  <c r="G242" i="20"/>
  <c r="E243" i="20"/>
  <c r="F243" i="20"/>
  <c r="G243" i="20"/>
  <c r="E244" i="20"/>
  <c r="F244" i="20"/>
  <c r="G244" i="20"/>
  <c r="E247" i="20"/>
  <c r="F247" i="20"/>
  <c r="G247" i="20"/>
  <c r="E248" i="20"/>
  <c r="F248" i="20"/>
  <c r="G248" i="20"/>
  <c r="E249" i="20"/>
  <c r="F249" i="20"/>
  <c r="G249" i="20"/>
  <c r="E250" i="20"/>
  <c r="F250" i="20"/>
  <c r="G250" i="20"/>
  <c r="E251" i="20"/>
  <c r="F251" i="20"/>
  <c r="G251" i="20"/>
  <c r="E252" i="20"/>
  <c r="F252" i="20"/>
  <c r="G252" i="20"/>
  <c r="E255" i="20"/>
  <c r="F255" i="20"/>
  <c r="G255" i="20"/>
  <c r="G256" i="20"/>
  <c r="E257" i="20"/>
  <c r="F257" i="20"/>
  <c r="G257" i="20"/>
  <c r="G264" i="20"/>
  <c r="G265" i="20"/>
  <c r="G266" i="20"/>
  <c r="E267" i="20"/>
  <c r="F267" i="20"/>
  <c r="G267" i="20"/>
  <c r="E268" i="20"/>
  <c r="F268" i="20"/>
  <c r="G268" i="20"/>
  <c r="E270" i="20"/>
  <c r="F270" i="20"/>
  <c r="G270" i="20"/>
  <c r="E271" i="20"/>
  <c r="F271" i="20"/>
  <c r="G271" i="20"/>
  <c r="E272" i="20"/>
  <c r="F272" i="20"/>
  <c r="G272" i="20"/>
  <c r="E273" i="20"/>
  <c r="F273" i="20"/>
  <c r="G273" i="20"/>
  <c r="E274" i="20"/>
  <c r="F274" i="20"/>
  <c r="G274" i="20"/>
  <c r="G275" i="20"/>
  <c r="E276" i="20"/>
  <c r="F276" i="20"/>
  <c r="G276" i="20"/>
  <c r="G279" i="20"/>
  <c r="E280" i="20"/>
  <c r="F280" i="20"/>
  <c r="G280" i="20"/>
  <c r="E286" i="20"/>
  <c r="F286" i="20"/>
  <c r="G286" i="20"/>
  <c r="E287" i="20"/>
  <c r="F287" i="20"/>
  <c r="G287" i="20"/>
  <c r="G289" i="20"/>
  <c r="E290" i="20"/>
  <c r="F290" i="20"/>
  <c r="G290" i="20"/>
  <c r="E291" i="20"/>
  <c r="F291" i="20"/>
  <c r="G291" i="20"/>
  <c r="G292" i="20"/>
  <c r="E293" i="20"/>
  <c r="F293" i="20"/>
  <c r="G293" i="20"/>
  <c r="E294" i="20"/>
  <c r="F294" i="20"/>
  <c r="G294" i="20"/>
  <c r="E295" i="20"/>
  <c r="F295" i="20"/>
  <c r="G295" i="20"/>
  <c r="E296" i="20"/>
  <c r="F296" i="20"/>
  <c r="G296" i="20"/>
  <c r="E297" i="20"/>
  <c r="F297" i="20"/>
  <c r="G297" i="20"/>
  <c r="E298" i="20"/>
  <c r="F298" i="20"/>
  <c r="G298" i="20"/>
  <c r="E299" i="20"/>
  <c r="F299" i="20"/>
  <c r="G299" i="20"/>
  <c r="E300" i="20"/>
  <c r="F300" i="20"/>
  <c r="G300" i="20"/>
  <c r="G301" i="20"/>
  <c r="E302" i="20"/>
  <c r="F302" i="20"/>
  <c r="G302" i="20"/>
  <c r="G303" i="20"/>
  <c r="E304" i="20"/>
  <c r="F304" i="20"/>
  <c r="G304" i="20"/>
  <c r="E305" i="20"/>
  <c r="F305" i="20"/>
  <c r="G305" i="20"/>
  <c r="E306" i="20"/>
  <c r="F306" i="20"/>
  <c r="G306" i="20"/>
  <c r="E307" i="20"/>
  <c r="F307" i="20"/>
  <c r="G307" i="20"/>
  <c r="E308" i="20"/>
  <c r="F308" i="20"/>
  <c r="G308" i="20"/>
  <c r="E309" i="20"/>
  <c r="F309" i="20"/>
  <c r="G309" i="20"/>
  <c r="E310" i="20"/>
  <c r="F310" i="20"/>
  <c r="G310" i="20"/>
  <c r="E311" i="20"/>
  <c r="F311" i="20"/>
  <c r="G311" i="20"/>
  <c r="E313" i="20"/>
  <c r="F313" i="20"/>
  <c r="G313" i="20"/>
  <c r="E314" i="20"/>
  <c r="F314" i="20"/>
  <c r="G314" i="20"/>
  <c r="E315" i="20"/>
  <c r="F315" i="20"/>
  <c r="G315" i="20"/>
  <c r="E316" i="20"/>
  <c r="F316" i="20"/>
  <c r="G316" i="20"/>
  <c r="E317" i="20"/>
  <c r="F317" i="20"/>
  <c r="G317" i="20"/>
  <c r="E318" i="20"/>
  <c r="F318" i="20"/>
  <c r="G318" i="20"/>
  <c r="E319" i="20"/>
  <c r="F319" i="20"/>
  <c r="G319" i="20"/>
  <c r="E320" i="20"/>
  <c r="F320" i="20"/>
  <c r="G320" i="20"/>
  <c r="E321" i="20"/>
  <c r="F321" i="20"/>
  <c r="G321" i="20"/>
  <c r="E322" i="20"/>
  <c r="F322" i="20"/>
  <c r="G322" i="20"/>
  <c r="E323" i="20"/>
  <c r="F323" i="20"/>
  <c r="G323" i="20"/>
  <c r="E324" i="20"/>
  <c r="F324" i="20"/>
  <c r="G324" i="20"/>
  <c r="G167" i="19"/>
  <c r="G168" i="19"/>
  <c r="E169" i="19"/>
  <c r="F169" i="19"/>
  <c r="G169" i="19"/>
  <c r="G170" i="19"/>
  <c r="G171" i="19"/>
  <c r="E172" i="19"/>
  <c r="G172" i="19"/>
  <c r="G173" i="19"/>
  <c r="G174" i="19"/>
  <c r="E175" i="19"/>
  <c r="F175" i="19"/>
  <c r="G175" i="19"/>
  <c r="E176" i="19"/>
  <c r="G176" i="19"/>
  <c r="G177" i="19"/>
  <c r="G178" i="19"/>
  <c r="G181" i="19"/>
  <c r="E182" i="19"/>
  <c r="F182" i="19"/>
  <c r="G182" i="19"/>
  <c r="E183" i="19"/>
  <c r="F183" i="19"/>
  <c r="G183" i="19"/>
  <c r="G186" i="19"/>
  <c r="E187" i="19"/>
  <c r="G187" i="19"/>
  <c r="E188" i="19"/>
  <c r="F188" i="19"/>
  <c r="G188" i="19"/>
  <c r="E190" i="19"/>
  <c r="F190" i="19"/>
  <c r="G190" i="19"/>
  <c r="G191" i="19"/>
  <c r="G193" i="19"/>
  <c r="G194" i="19"/>
  <c r="G195" i="19"/>
  <c r="G196" i="19"/>
  <c r="G197" i="19"/>
  <c r="G198" i="19"/>
  <c r="E199" i="19"/>
  <c r="F199" i="19"/>
  <c r="G199" i="19"/>
  <c r="G201" i="19"/>
  <c r="G202" i="19"/>
  <c r="E203" i="19"/>
  <c r="F203" i="19"/>
  <c r="G203" i="19"/>
  <c r="E204" i="19"/>
  <c r="F204" i="19"/>
  <c r="G204" i="19"/>
  <c r="G205" i="19"/>
  <c r="G206" i="19"/>
  <c r="E207" i="19"/>
  <c r="F207" i="19"/>
  <c r="G207" i="19"/>
  <c r="G208" i="19"/>
  <c r="E210" i="19"/>
  <c r="F210" i="19"/>
  <c r="G210" i="19"/>
  <c r="F211" i="19"/>
  <c r="G211" i="19"/>
  <c r="E212" i="19"/>
  <c r="F212" i="19"/>
  <c r="G212" i="19"/>
  <c r="G213" i="19"/>
  <c r="E214" i="19"/>
  <c r="F214" i="19"/>
  <c r="G214" i="19"/>
  <c r="G215" i="19"/>
  <c r="G216" i="19"/>
  <c r="E217" i="19"/>
  <c r="G217" i="19"/>
  <c r="E218" i="19"/>
  <c r="F218" i="19"/>
  <c r="G218" i="19"/>
  <c r="G219" i="19"/>
  <c r="G220" i="19"/>
  <c r="G221" i="19"/>
  <c r="E223" i="19"/>
  <c r="F223" i="19"/>
  <c r="G223" i="19"/>
  <c r="G224" i="19"/>
  <c r="E225" i="19"/>
  <c r="F225" i="19"/>
  <c r="G225" i="19"/>
  <c r="G226" i="19"/>
  <c r="G227" i="19"/>
  <c r="E228" i="19"/>
  <c r="F228" i="19"/>
  <c r="G228" i="19"/>
  <c r="G229" i="19"/>
  <c r="G230" i="19"/>
  <c r="G231" i="19"/>
  <c r="G232" i="19"/>
  <c r="E233" i="19"/>
  <c r="F233" i="19"/>
  <c r="G233" i="19"/>
  <c r="G234" i="19"/>
  <c r="G235" i="19"/>
  <c r="E236" i="19"/>
  <c r="F236" i="19"/>
  <c r="G236" i="19"/>
  <c r="E237" i="19"/>
  <c r="G237" i="19"/>
  <c r="E238" i="19"/>
  <c r="G238" i="19"/>
  <c r="E239" i="19"/>
  <c r="F239" i="19"/>
  <c r="G239" i="19"/>
  <c r="E240" i="19"/>
  <c r="F240" i="19"/>
  <c r="G240" i="19"/>
  <c r="E241" i="19"/>
  <c r="F241" i="19"/>
  <c r="G241" i="19"/>
  <c r="E242" i="19"/>
  <c r="F242" i="19"/>
  <c r="G242" i="19"/>
  <c r="F243" i="19"/>
  <c r="G243" i="19"/>
  <c r="E244" i="19"/>
  <c r="F244" i="19"/>
  <c r="G244" i="19"/>
  <c r="E247" i="19"/>
  <c r="F247" i="19"/>
  <c r="G247" i="19"/>
  <c r="E248" i="19"/>
  <c r="F248" i="19"/>
  <c r="G248" i="19"/>
  <c r="E249" i="19"/>
  <c r="F249" i="19"/>
  <c r="G249" i="19"/>
  <c r="F250" i="19"/>
  <c r="G250" i="19"/>
  <c r="E251" i="19"/>
  <c r="G251" i="19"/>
  <c r="E252" i="19"/>
  <c r="F252" i="19"/>
  <c r="G252" i="19"/>
  <c r="E255" i="19"/>
  <c r="G255" i="19"/>
  <c r="G256" i="19"/>
  <c r="E257" i="19"/>
  <c r="F257" i="19"/>
  <c r="G257" i="19"/>
  <c r="G264" i="19"/>
  <c r="G265" i="19"/>
  <c r="G266" i="19"/>
  <c r="G267" i="19"/>
  <c r="E268" i="19"/>
  <c r="F268" i="19"/>
  <c r="G268" i="19"/>
  <c r="E270" i="19"/>
  <c r="F270" i="19"/>
  <c r="G270" i="19"/>
  <c r="E271" i="19"/>
  <c r="F271" i="19"/>
  <c r="G271" i="19"/>
  <c r="G272" i="19"/>
  <c r="G273" i="19"/>
  <c r="G274" i="19"/>
  <c r="G275" i="19"/>
  <c r="G276" i="19"/>
  <c r="G279" i="19"/>
  <c r="E280" i="19"/>
  <c r="F280" i="19"/>
  <c r="G280" i="19"/>
  <c r="G286" i="19"/>
  <c r="G287" i="19"/>
  <c r="G289" i="19"/>
  <c r="E290" i="19"/>
  <c r="G290" i="19"/>
  <c r="E291" i="19"/>
  <c r="F291" i="19"/>
  <c r="G291" i="19"/>
  <c r="G292" i="19"/>
  <c r="E293" i="19"/>
  <c r="F293" i="19"/>
  <c r="G293" i="19"/>
  <c r="G294" i="19"/>
  <c r="E295" i="19"/>
  <c r="F295" i="19"/>
  <c r="G295" i="19"/>
  <c r="E296" i="19"/>
  <c r="F296" i="19"/>
  <c r="G296" i="19"/>
  <c r="G297" i="19"/>
  <c r="E298" i="19"/>
  <c r="F298" i="19"/>
  <c r="G298" i="19"/>
  <c r="G299" i="19"/>
  <c r="E300" i="19"/>
  <c r="F300" i="19"/>
  <c r="G300" i="19"/>
  <c r="G301" i="19"/>
  <c r="F302" i="19"/>
  <c r="G302" i="19"/>
  <c r="G303" i="19"/>
  <c r="E304" i="19"/>
  <c r="G304" i="19"/>
  <c r="G305" i="19"/>
  <c r="E306" i="19"/>
  <c r="F306" i="19"/>
  <c r="G306" i="19"/>
  <c r="E307" i="19"/>
  <c r="F307" i="19"/>
  <c r="G307" i="19"/>
  <c r="G308" i="19"/>
  <c r="E309" i="19"/>
  <c r="F309" i="19"/>
  <c r="G309" i="19"/>
  <c r="E310" i="19"/>
  <c r="F310" i="19"/>
  <c r="G310" i="19"/>
  <c r="E311" i="19"/>
  <c r="F311" i="19"/>
  <c r="G311" i="19"/>
  <c r="E313" i="19"/>
  <c r="F313" i="19"/>
  <c r="G313" i="19"/>
  <c r="E314" i="19"/>
  <c r="F314" i="19"/>
  <c r="G314" i="19"/>
  <c r="E315" i="19"/>
  <c r="F315" i="19"/>
  <c r="G315" i="19"/>
  <c r="E316" i="19"/>
  <c r="F316" i="19"/>
  <c r="G316" i="19"/>
  <c r="F317" i="19"/>
  <c r="G317" i="19"/>
  <c r="E318" i="19"/>
  <c r="G318" i="19"/>
  <c r="E319" i="19"/>
  <c r="F319" i="19"/>
  <c r="G319" i="19"/>
  <c r="E320" i="19"/>
  <c r="F320" i="19"/>
  <c r="G320" i="19"/>
  <c r="E321" i="19"/>
  <c r="F321" i="19"/>
  <c r="G321" i="19"/>
  <c r="F322" i="19"/>
  <c r="G322" i="19"/>
  <c r="E323" i="19"/>
  <c r="F323" i="19"/>
  <c r="G323" i="19"/>
  <c r="E324" i="19"/>
  <c r="F324" i="19"/>
  <c r="G324" i="19"/>
  <c r="G167" i="18"/>
  <c r="G168" i="18"/>
  <c r="E169" i="18"/>
  <c r="F169" i="18"/>
  <c r="G169" i="18"/>
  <c r="G170" i="18"/>
  <c r="G171" i="18"/>
  <c r="G172" i="18"/>
  <c r="G173" i="18"/>
  <c r="G174" i="18"/>
  <c r="E175" i="18"/>
  <c r="G175" i="18"/>
  <c r="G176" i="18"/>
  <c r="G177" i="18"/>
  <c r="G178" i="18"/>
  <c r="G181" i="18"/>
  <c r="G182" i="18"/>
  <c r="F183" i="18"/>
  <c r="G183" i="18"/>
  <c r="G186" i="18"/>
  <c r="E187" i="18"/>
  <c r="G187" i="18"/>
  <c r="E188" i="18"/>
  <c r="F188" i="18"/>
  <c r="G188" i="18"/>
  <c r="G190" i="18"/>
  <c r="G191" i="18"/>
  <c r="G193" i="18"/>
  <c r="G194" i="18"/>
  <c r="G195" i="18"/>
  <c r="G196" i="18"/>
  <c r="G197" i="18"/>
  <c r="G198" i="18"/>
  <c r="G199" i="18"/>
  <c r="G201" i="18"/>
  <c r="G202" i="18"/>
  <c r="E203" i="18"/>
  <c r="F203" i="18"/>
  <c r="G203" i="18"/>
  <c r="E204" i="18"/>
  <c r="F204" i="18"/>
  <c r="G204" i="18"/>
  <c r="G205" i="18"/>
  <c r="G206" i="18"/>
  <c r="G207" i="18"/>
  <c r="G208" i="18"/>
  <c r="G210" i="18"/>
  <c r="G211" i="18"/>
  <c r="E212" i="18"/>
  <c r="F212" i="18"/>
  <c r="G212" i="18"/>
  <c r="F213" i="18"/>
  <c r="G213" i="18"/>
  <c r="E214" i="18"/>
  <c r="F214" i="18"/>
  <c r="G214" i="18"/>
  <c r="G215" i="18"/>
  <c r="G216" i="18"/>
  <c r="E217" i="18"/>
  <c r="F217" i="18"/>
  <c r="G217" i="18"/>
  <c r="G218" i="18"/>
  <c r="G219" i="18"/>
  <c r="G220" i="18"/>
  <c r="G221" i="18"/>
  <c r="E223" i="18"/>
  <c r="F223" i="18"/>
  <c r="G223" i="18"/>
  <c r="G224" i="18"/>
  <c r="G225" i="18"/>
  <c r="F226" i="18"/>
  <c r="G226" i="18"/>
  <c r="G227" i="18"/>
  <c r="E228" i="18"/>
  <c r="F228" i="18"/>
  <c r="G228" i="18"/>
  <c r="G229" i="18"/>
  <c r="G230" i="18"/>
  <c r="G231" i="18"/>
  <c r="E232" i="18"/>
  <c r="G232" i="18"/>
  <c r="E233" i="18"/>
  <c r="F233" i="18"/>
  <c r="G233" i="18"/>
  <c r="G234" i="18"/>
  <c r="G235" i="18"/>
  <c r="G236" i="18"/>
  <c r="G237" i="18"/>
  <c r="E238" i="18"/>
  <c r="F238" i="18"/>
  <c r="G238" i="18"/>
  <c r="E239" i="18"/>
  <c r="G239" i="18"/>
  <c r="F240" i="18"/>
  <c r="G240" i="18"/>
  <c r="G241" i="18"/>
  <c r="G242" i="18"/>
  <c r="G243" i="18"/>
  <c r="E244" i="18"/>
  <c r="F244" i="18"/>
  <c r="G244" i="18"/>
  <c r="H244" i="18" s="1"/>
  <c r="G247" i="18"/>
  <c r="E248" i="18"/>
  <c r="G248" i="18"/>
  <c r="H248" i="18" s="1"/>
  <c r="E249" i="18"/>
  <c r="F249" i="18"/>
  <c r="G249" i="18"/>
  <c r="E250" i="18"/>
  <c r="F250" i="18"/>
  <c r="G250" i="18"/>
  <c r="G251" i="18"/>
  <c r="G252" i="18"/>
  <c r="G255" i="18"/>
  <c r="G256" i="18"/>
  <c r="E257" i="18"/>
  <c r="F257" i="18"/>
  <c r="G257" i="18"/>
  <c r="G264" i="18"/>
  <c r="G265" i="18"/>
  <c r="G266" i="18"/>
  <c r="G267" i="18"/>
  <c r="E268" i="18"/>
  <c r="F268" i="18"/>
  <c r="G268" i="18"/>
  <c r="G270" i="18"/>
  <c r="G271" i="18"/>
  <c r="G272" i="18"/>
  <c r="G273" i="18"/>
  <c r="G274" i="18"/>
  <c r="G275" i="18"/>
  <c r="G276" i="18"/>
  <c r="G279" i="18"/>
  <c r="E280" i="18"/>
  <c r="G280" i="18"/>
  <c r="G286" i="18"/>
  <c r="G287" i="18"/>
  <c r="G289" i="18"/>
  <c r="G290" i="18"/>
  <c r="E291" i="18"/>
  <c r="F291" i="18"/>
  <c r="G291" i="18"/>
  <c r="H291" i="18" s="1"/>
  <c r="G292" i="18"/>
  <c r="E293" i="18"/>
  <c r="G293" i="18"/>
  <c r="G294" i="18"/>
  <c r="E295" i="18"/>
  <c r="F295" i="18"/>
  <c r="G295" i="18"/>
  <c r="G296" i="18"/>
  <c r="G297" i="18"/>
  <c r="E298" i="18"/>
  <c r="G298" i="18"/>
  <c r="G299" i="18"/>
  <c r="E300" i="18"/>
  <c r="F300" i="18"/>
  <c r="G300" i="18"/>
  <c r="G301" i="18"/>
  <c r="G302" i="18"/>
  <c r="G303" i="18"/>
  <c r="E304" i="18"/>
  <c r="F304" i="18"/>
  <c r="G304" i="18"/>
  <c r="G305" i="18"/>
  <c r="F306" i="18"/>
  <c r="G306" i="18"/>
  <c r="G307" i="18"/>
  <c r="G308" i="18"/>
  <c r="G309" i="18"/>
  <c r="E310" i="18"/>
  <c r="F310" i="18"/>
  <c r="G310" i="18"/>
  <c r="G311" i="18"/>
  <c r="E313" i="18"/>
  <c r="F313" i="18"/>
  <c r="G313" i="18"/>
  <c r="E314" i="18"/>
  <c r="F314" i="18"/>
  <c r="G314" i="18"/>
  <c r="E315" i="18"/>
  <c r="F315" i="18"/>
  <c r="G315" i="18"/>
  <c r="G316" i="18"/>
  <c r="G317" i="18"/>
  <c r="G318" i="18"/>
  <c r="E319" i="18"/>
  <c r="F319" i="18"/>
  <c r="G319" i="18"/>
  <c r="G320" i="18"/>
  <c r="E321" i="18"/>
  <c r="F321" i="18"/>
  <c r="G321" i="18"/>
  <c r="G322" i="18"/>
  <c r="E323" i="18"/>
  <c r="G323" i="18"/>
  <c r="G324" i="18"/>
  <c r="E167" i="17"/>
  <c r="F167" i="17"/>
  <c r="G167" i="17"/>
  <c r="E168" i="17"/>
  <c r="F168" i="17"/>
  <c r="G168" i="17"/>
  <c r="E169" i="17"/>
  <c r="F169" i="17"/>
  <c r="G169" i="17"/>
  <c r="E170" i="17"/>
  <c r="F170" i="17"/>
  <c r="G170" i="17"/>
  <c r="G171" i="17"/>
  <c r="E172" i="17"/>
  <c r="F172" i="17"/>
  <c r="G172" i="17"/>
  <c r="G173" i="17"/>
  <c r="E174" i="17"/>
  <c r="F174" i="17"/>
  <c r="G174" i="17"/>
  <c r="E175" i="17"/>
  <c r="F175" i="17"/>
  <c r="G175" i="17"/>
  <c r="E176" i="17"/>
  <c r="F176" i="17"/>
  <c r="G176" i="17"/>
  <c r="E177" i="17"/>
  <c r="F177" i="17"/>
  <c r="G177" i="17"/>
  <c r="E178" i="17"/>
  <c r="F178" i="17"/>
  <c r="G178" i="17"/>
  <c r="E181" i="17"/>
  <c r="F181" i="17"/>
  <c r="G181" i="17"/>
  <c r="E182" i="17"/>
  <c r="F182" i="17"/>
  <c r="G182" i="17"/>
  <c r="E183" i="17"/>
  <c r="F183" i="17"/>
  <c r="G183" i="17"/>
  <c r="G186" i="17"/>
  <c r="E187" i="17"/>
  <c r="F187" i="17"/>
  <c r="G187" i="17"/>
  <c r="E188" i="17"/>
  <c r="F188" i="17"/>
  <c r="G188" i="17"/>
  <c r="E190" i="17"/>
  <c r="F190" i="17"/>
  <c r="G190" i="17"/>
  <c r="G191" i="17"/>
  <c r="E193" i="17"/>
  <c r="F193" i="17"/>
  <c r="G193" i="17"/>
  <c r="E194" i="17"/>
  <c r="F194" i="17"/>
  <c r="G194" i="17"/>
  <c r="E195" i="17"/>
  <c r="F195" i="17"/>
  <c r="G195" i="17"/>
  <c r="E196" i="17"/>
  <c r="F196" i="17"/>
  <c r="G196" i="17"/>
  <c r="E197" i="17"/>
  <c r="F197" i="17"/>
  <c r="G197" i="17"/>
  <c r="E198" i="17"/>
  <c r="F198" i="17"/>
  <c r="G198" i="17"/>
  <c r="E199" i="17"/>
  <c r="F199" i="17"/>
  <c r="G199" i="17"/>
  <c r="H199" i="17" s="1"/>
  <c r="E201" i="17"/>
  <c r="F201" i="17"/>
  <c r="G201" i="17"/>
  <c r="G202" i="17"/>
  <c r="E203" i="17"/>
  <c r="F203" i="17"/>
  <c r="G203" i="17"/>
  <c r="E204" i="17"/>
  <c r="F204" i="17"/>
  <c r="G204" i="17"/>
  <c r="G205" i="17"/>
  <c r="G206" i="17"/>
  <c r="E207" i="17"/>
  <c r="F207" i="17"/>
  <c r="G207" i="17"/>
  <c r="E208" i="17"/>
  <c r="F208" i="17"/>
  <c r="G208" i="17"/>
  <c r="E210" i="17"/>
  <c r="F210" i="17"/>
  <c r="G210" i="17"/>
  <c r="E211" i="17"/>
  <c r="F211" i="17"/>
  <c r="G211" i="17"/>
  <c r="E212" i="17"/>
  <c r="F212" i="17"/>
  <c r="G212" i="17"/>
  <c r="E213" i="17"/>
  <c r="F213" i="17"/>
  <c r="G213" i="17"/>
  <c r="E214" i="17"/>
  <c r="F214" i="17"/>
  <c r="G214" i="17"/>
  <c r="E215" i="17"/>
  <c r="F215" i="17"/>
  <c r="G215" i="17"/>
  <c r="G216" i="17"/>
  <c r="E217" i="17"/>
  <c r="F217" i="17"/>
  <c r="G217" i="17"/>
  <c r="E218" i="17"/>
  <c r="F218" i="17"/>
  <c r="G218" i="17"/>
  <c r="E219" i="17"/>
  <c r="F219" i="17"/>
  <c r="G219" i="17"/>
  <c r="E220" i="17"/>
  <c r="F220" i="17"/>
  <c r="G220" i="17"/>
  <c r="G221" i="17"/>
  <c r="E223" i="17"/>
  <c r="F223" i="17"/>
  <c r="G223" i="17"/>
  <c r="E224" i="17"/>
  <c r="F224" i="17"/>
  <c r="G224" i="17"/>
  <c r="H224" i="17" s="1"/>
  <c r="E225" i="17"/>
  <c r="F225" i="17"/>
  <c r="G225" i="17"/>
  <c r="E226" i="17"/>
  <c r="F226" i="17"/>
  <c r="G226" i="17"/>
  <c r="E227" i="17"/>
  <c r="F227" i="17"/>
  <c r="G227" i="17"/>
  <c r="E228" i="17"/>
  <c r="F228" i="17"/>
  <c r="G228" i="17"/>
  <c r="G229" i="17"/>
  <c r="E230" i="17"/>
  <c r="F230" i="17"/>
  <c r="G230" i="17"/>
  <c r="E231" i="17"/>
  <c r="F231" i="17"/>
  <c r="G231" i="17"/>
  <c r="E232" i="17"/>
  <c r="F232" i="17"/>
  <c r="G232" i="17"/>
  <c r="E233" i="17"/>
  <c r="F233" i="17"/>
  <c r="G233" i="17"/>
  <c r="E234" i="17"/>
  <c r="F234" i="17"/>
  <c r="G234" i="17"/>
  <c r="E235" i="17"/>
  <c r="F235" i="17"/>
  <c r="G235" i="17"/>
  <c r="E236" i="17"/>
  <c r="F236" i="17"/>
  <c r="G236" i="17"/>
  <c r="E237" i="17"/>
  <c r="F237" i="17"/>
  <c r="G237" i="17"/>
  <c r="E238" i="17"/>
  <c r="F238" i="17"/>
  <c r="G238" i="17"/>
  <c r="E239" i="17"/>
  <c r="F239" i="17"/>
  <c r="G239" i="17"/>
  <c r="E240" i="17"/>
  <c r="F240" i="17"/>
  <c r="G240" i="17"/>
  <c r="E241" i="17"/>
  <c r="F241" i="17"/>
  <c r="G241" i="17"/>
  <c r="E242" i="17"/>
  <c r="F242" i="17"/>
  <c r="G242" i="17"/>
  <c r="G243" i="17"/>
  <c r="E244" i="17"/>
  <c r="F244" i="17"/>
  <c r="G244" i="17"/>
  <c r="E247" i="17"/>
  <c r="F247" i="17"/>
  <c r="G247" i="17"/>
  <c r="E248" i="17"/>
  <c r="F248" i="17"/>
  <c r="G248" i="17"/>
  <c r="E249" i="17"/>
  <c r="F249" i="17"/>
  <c r="G249" i="17"/>
  <c r="E250" i="17"/>
  <c r="F250" i="17"/>
  <c r="G250" i="17"/>
  <c r="E251" i="17"/>
  <c r="F251" i="17"/>
  <c r="G251" i="17"/>
  <c r="E252" i="17"/>
  <c r="F252" i="17"/>
  <c r="G252" i="17"/>
  <c r="E255" i="17"/>
  <c r="F255" i="17"/>
  <c r="G255" i="17"/>
  <c r="G256" i="17"/>
  <c r="E257" i="17"/>
  <c r="F257" i="17"/>
  <c r="G257" i="17"/>
  <c r="E264" i="17"/>
  <c r="F264" i="17"/>
  <c r="G264" i="17"/>
  <c r="G265" i="17"/>
  <c r="E266" i="17"/>
  <c r="G266" i="17"/>
  <c r="E267" i="17"/>
  <c r="F267" i="17"/>
  <c r="G267" i="17"/>
  <c r="E268" i="17"/>
  <c r="F268" i="17"/>
  <c r="G268" i="17"/>
  <c r="E270" i="17"/>
  <c r="G270" i="17"/>
  <c r="E271" i="17"/>
  <c r="F271" i="17"/>
  <c r="G271" i="17"/>
  <c r="E272" i="17"/>
  <c r="G272" i="17"/>
  <c r="E273" i="17"/>
  <c r="F273" i="17"/>
  <c r="G273" i="17"/>
  <c r="E274" i="17"/>
  <c r="F274" i="17"/>
  <c r="G274" i="17"/>
  <c r="E275" i="17"/>
  <c r="F275" i="17"/>
  <c r="G275" i="17"/>
  <c r="G276" i="17"/>
  <c r="E279" i="17"/>
  <c r="G279" i="17"/>
  <c r="E280" i="17"/>
  <c r="F280" i="17"/>
  <c r="G280" i="17"/>
  <c r="E286" i="17"/>
  <c r="F286" i="17"/>
  <c r="G286" i="17"/>
  <c r="E287" i="17"/>
  <c r="G287" i="17"/>
  <c r="E289" i="17"/>
  <c r="F289" i="17"/>
  <c r="G289" i="17"/>
  <c r="E290" i="17"/>
  <c r="F290" i="17"/>
  <c r="G290" i="17"/>
  <c r="E291" i="17"/>
  <c r="F291" i="17"/>
  <c r="G291" i="17"/>
  <c r="E292" i="17"/>
  <c r="G292" i="17"/>
  <c r="E293" i="17"/>
  <c r="F293" i="17"/>
  <c r="G293" i="17"/>
  <c r="E294" i="17"/>
  <c r="F294" i="17"/>
  <c r="G294" i="17"/>
  <c r="E295" i="17"/>
  <c r="F295" i="17"/>
  <c r="G295" i="17"/>
  <c r="E296" i="17"/>
  <c r="F296" i="17"/>
  <c r="G296" i="17"/>
  <c r="G297" i="17"/>
  <c r="E298" i="17"/>
  <c r="F298" i="17"/>
  <c r="G298" i="17"/>
  <c r="E299" i="17"/>
  <c r="F299" i="17"/>
  <c r="G299" i="17"/>
  <c r="E300" i="17"/>
  <c r="F300" i="17"/>
  <c r="G300" i="17"/>
  <c r="E301" i="17"/>
  <c r="F301" i="17"/>
  <c r="G301" i="17"/>
  <c r="E302" i="17"/>
  <c r="F302" i="17"/>
  <c r="G302" i="17"/>
  <c r="F303" i="17"/>
  <c r="G303" i="17"/>
  <c r="E304" i="17"/>
  <c r="F304" i="17"/>
  <c r="G304" i="17"/>
  <c r="E305" i="17"/>
  <c r="F305" i="17"/>
  <c r="G305" i="17"/>
  <c r="E306" i="17"/>
  <c r="F306" i="17"/>
  <c r="G306" i="17"/>
  <c r="E307" i="17"/>
  <c r="F307" i="17"/>
  <c r="G307" i="17"/>
  <c r="E308" i="17"/>
  <c r="F308" i="17"/>
  <c r="G308" i="17"/>
  <c r="E309" i="17"/>
  <c r="F309" i="17"/>
  <c r="G309" i="17"/>
  <c r="E310" i="17"/>
  <c r="F310" i="17"/>
  <c r="G310" i="17"/>
  <c r="E311" i="17"/>
  <c r="F311" i="17"/>
  <c r="G311" i="17"/>
  <c r="E313" i="17"/>
  <c r="F313" i="17"/>
  <c r="G313" i="17"/>
  <c r="E314" i="17"/>
  <c r="F314" i="17"/>
  <c r="G314" i="17"/>
  <c r="E315" i="17"/>
  <c r="F315" i="17"/>
  <c r="G315" i="17"/>
  <c r="E316" i="17"/>
  <c r="F316" i="17"/>
  <c r="G316" i="17"/>
  <c r="E317" i="17"/>
  <c r="F317" i="17"/>
  <c r="G317" i="17"/>
  <c r="E318" i="17"/>
  <c r="F318" i="17"/>
  <c r="G318" i="17"/>
  <c r="E319" i="17"/>
  <c r="F319" i="17"/>
  <c r="G319" i="17"/>
  <c r="E320" i="17"/>
  <c r="F320" i="17"/>
  <c r="G320" i="17"/>
  <c r="E321" i="17"/>
  <c r="F321" i="17"/>
  <c r="G321" i="17"/>
  <c r="E322" i="17"/>
  <c r="F322" i="17"/>
  <c r="G322" i="17"/>
  <c r="E323" i="17"/>
  <c r="F323" i="17"/>
  <c r="G323" i="17"/>
  <c r="E324" i="17"/>
  <c r="F324" i="17"/>
  <c r="G324" i="17"/>
  <c r="G167" i="16"/>
  <c r="G168" i="16"/>
  <c r="E169" i="16"/>
  <c r="F169" i="16"/>
  <c r="G169" i="16"/>
  <c r="G170" i="16"/>
  <c r="G171" i="16"/>
  <c r="E172" i="16"/>
  <c r="F172" i="16"/>
  <c r="G172" i="16"/>
  <c r="G173" i="16"/>
  <c r="E174" i="16"/>
  <c r="F174" i="16"/>
  <c r="G174" i="16"/>
  <c r="E175" i="16"/>
  <c r="F175" i="16"/>
  <c r="G175" i="16"/>
  <c r="E176" i="16"/>
  <c r="F176" i="16"/>
  <c r="G176" i="16"/>
  <c r="E177" i="16"/>
  <c r="G177" i="16"/>
  <c r="G178" i="16"/>
  <c r="G181" i="16"/>
  <c r="E182" i="16"/>
  <c r="F182" i="16"/>
  <c r="G182" i="16"/>
  <c r="E183" i="16"/>
  <c r="F183" i="16"/>
  <c r="G183" i="16"/>
  <c r="E186" i="16"/>
  <c r="F186" i="16"/>
  <c r="G186" i="16"/>
  <c r="E187" i="16"/>
  <c r="G187" i="16"/>
  <c r="E188" i="16"/>
  <c r="F188" i="16"/>
  <c r="G188" i="16"/>
  <c r="G190" i="16"/>
  <c r="G191" i="16"/>
  <c r="G193" i="16"/>
  <c r="G194" i="16"/>
  <c r="G195" i="16"/>
  <c r="G196" i="16"/>
  <c r="G197" i="16"/>
  <c r="G198" i="16"/>
  <c r="E199" i="16"/>
  <c r="F199" i="16"/>
  <c r="G199" i="16"/>
  <c r="G201" i="16"/>
  <c r="G202" i="16"/>
  <c r="E203" i="16"/>
  <c r="F203" i="16"/>
  <c r="G203" i="16"/>
  <c r="E204" i="16"/>
  <c r="F204" i="16"/>
  <c r="G204" i="16"/>
  <c r="G205" i="16"/>
  <c r="G206" i="16"/>
  <c r="E207" i="16"/>
  <c r="F207" i="16"/>
  <c r="G207" i="16"/>
  <c r="E208" i="16"/>
  <c r="F208" i="16"/>
  <c r="G208" i="16"/>
  <c r="E210" i="16"/>
  <c r="F210" i="16"/>
  <c r="G210" i="16"/>
  <c r="E211" i="16"/>
  <c r="F211" i="16"/>
  <c r="G211" i="16"/>
  <c r="E212" i="16"/>
  <c r="G212" i="16"/>
  <c r="E213" i="16"/>
  <c r="F213" i="16"/>
  <c r="G213" i="16"/>
  <c r="E214" i="16"/>
  <c r="F214" i="16"/>
  <c r="G214" i="16"/>
  <c r="E215" i="16"/>
  <c r="F215" i="16"/>
  <c r="G215" i="16"/>
  <c r="G216" i="16"/>
  <c r="E217" i="16"/>
  <c r="G217" i="16"/>
  <c r="E218" i="16"/>
  <c r="F218" i="16"/>
  <c r="G218" i="16"/>
  <c r="G219" i="16"/>
  <c r="G220" i="16"/>
  <c r="E221" i="16"/>
  <c r="G221" i="16"/>
  <c r="G223" i="16"/>
  <c r="E224" i="16"/>
  <c r="F224" i="16"/>
  <c r="G224" i="16"/>
  <c r="E225" i="16"/>
  <c r="F225" i="16"/>
  <c r="G225" i="16"/>
  <c r="E226" i="16"/>
  <c r="G226" i="16"/>
  <c r="E227" i="16"/>
  <c r="G227" i="16"/>
  <c r="E228" i="16"/>
  <c r="F228" i="16"/>
  <c r="G228" i="16"/>
  <c r="G229" i="16"/>
  <c r="G230" i="16"/>
  <c r="E231" i="16"/>
  <c r="F231" i="16"/>
  <c r="G231" i="16"/>
  <c r="E232" i="16"/>
  <c r="F232" i="16"/>
  <c r="G232" i="16"/>
  <c r="E233" i="16"/>
  <c r="F233" i="16"/>
  <c r="G233" i="16"/>
  <c r="E234" i="16"/>
  <c r="G234" i="16"/>
  <c r="E235" i="16"/>
  <c r="G235" i="16"/>
  <c r="E236" i="16"/>
  <c r="F236" i="16"/>
  <c r="G236" i="16"/>
  <c r="G237" i="16"/>
  <c r="E238" i="16"/>
  <c r="F238" i="16"/>
  <c r="G238" i="16"/>
  <c r="E239" i="16"/>
  <c r="G239" i="16"/>
  <c r="E240" i="16"/>
  <c r="F240" i="16"/>
  <c r="G240" i="16"/>
  <c r="E241" i="16"/>
  <c r="F241" i="16"/>
  <c r="G241" i="16"/>
  <c r="E242" i="16"/>
  <c r="F242" i="16"/>
  <c r="G242" i="16"/>
  <c r="G243" i="16"/>
  <c r="E244" i="16"/>
  <c r="F244" i="16"/>
  <c r="G244" i="16"/>
  <c r="E247" i="16"/>
  <c r="G247" i="16"/>
  <c r="E248" i="16"/>
  <c r="F248" i="16"/>
  <c r="G248" i="16"/>
  <c r="E249" i="16"/>
  <c r="F249" i="16"/>
  <c r="G249" i="16"/>
  <c r="E250" i="16"/>
  <c r="G250" i="16"/>
  <c r="G251" i="16"/>
  <c r="E252" i="16"/>
  <c r="F252" i="16"/>
  <c r="G252" i="16"/>
  <c r="E255" i="16"/>
  <c r="G255" i="16"/>
  <c r="G256" i="16"/>
  <c r="E257" i="16"/>
  <c r="F257" i="16"/>
  <c r="G257" i="16"/>
  <c r="G264" i="16"/>
  <c r="G265" i="16"/>
  <c r="G266" i="16"/>
  <c r="G267" i="16"/>
  <c r="E268" i="16"/>
  <c r="F268" i="16"/>
  <c r="G268" i="16"/>
  <c r="E270" i="16"/>
  <c r="F270" i="16"/>
  <c r="G270" i="16"/>
  <c r="E271" i="16"/>
  <c r="F271" i="16"/>
  <c r="G271" i="16"/>
  <c r="G272" i="16"/>
  <c r="E273" i="16"/>
  <c r="F273" i="16"/>
  <c r="G273" i="16"/>
  <c r="G274" i="16"/>
  <c r="G275" i="16"/>
  <c r="E276" i="16"/>
  <c r="G276" i="16"/>
  <c r="G279" i="16"/>
  <c r="E280" i="16"/>
  <c r="F280" i="16"/>
  <c r="G280" i="16"/>
  <c r="E286" i="16"/>
  <c r="F286" i="16"/>
  <c r="G286" i="16"/>
  <c r="G287" i="16"/>
  <c r="G289" i="16"/>
  <c r="E290" i="16"/>
  <c r="G290" i="16"/>
  <c r="E291" i="16"/>
  <c r="F291" i="16"/>
  <c r="G291" i="16"/>
  <c r="E292" i="16"/>
  <c r="G292" i="16"/>
  <c r="E293" i="16"/>
  <c r="G293" i="16"/>
  <c r="E294" i="16"/>
  <c r="F294" i="16"/>
  <c r="G294" i="16"/>
  <c r="E295" i="16"/>
  <c r="F295" i="16"/>
  <c r="G295" i="16"/>
  <c r="E296" i="16"/>
  <c r="F296" i="16"/>
  <c r="G296" i="16"/>
  <c r="G297" i="16"/>
  <c r="G298" i="16"/>
  <c r="E299" i="16"/>
  <c r="G299" i="16"/>
  <c r="E300" i="16"/>
  <c r="F300" i="16"/>
  <c r="G300" i="16"/>
  <c r="G301" i="16"/>
  <c r="E302" i="16"/>
  <c r="F302" i="16"/>
  <c r="G302" i="16"/>
  <c r="G303" i="16"/>
  <c r="E304" i="16"/>
  <c r="F304" i="16"/>
  <c r="G304" i="16"/>
  <c r="E305" i="16"/>
  <c r="F305" i="16"/>
  <c r="G305" i="16"/>
  <c r="E306" i="16"/>
  <c r="F306" i="16"/>
  <c r="G306" i="16"/>
  <c r="F307" i="16"/>
  <c r="G307" i="16"/>
  <c r="G308" i="16"/>
  <c r="E309" i="16"/>
  <c r="F309" i="16"/>
  <c r="G309" i="16"/>
  <c r="E310" i="16"/>
  <c r="F310" i="16"/>
  <c r="G310" i="16"/>
  <c r="E311" i="16"/>
  <c r="F311" i="16"/>
  <c r="G311" i="16"/>
  <c r="E313" i="16"/>
  <c r="F313" i="16"/>
  <c r="G313" i="16"/>
  <c r="E314" i="16"/>
  <c r="F314" i="16"/>
  <c r="G314" i="16"/>
  <c r="E315" i="16"/>
  <c r="F315" i="16"/>
  <c r="G315" i="16"/>
  <c r="E316" i="16"/>
  <c r="F316" i="16"/>
  <c r="G316" i="16"/>
  <c r="E317" i="16"/>
  <c r="G317" i="16"/>
  <c r="E318" i="16"/>
  <c r="F318" i="16"/>
  <c r="G318" i="16"/>
  <c r="E319" i="16"/>
  <c r="F319" i="16"/>
  <c r="G319" i="16"/>
  <c r="E320" i="16"/>
  <c r="F320" i="16"/>
  <c r="G320" i="16"/>
  <c r="E321" i="16"/>
  <c r="F321" i="16"/>
  <c r="G321" i="16"/>
  <c r="F322" i="16"/>
  <c r="G322" i="16"/>
  <c r="E323" i="16"/>
  <c r="F323" i="16"/>
  <c r="G323" i="16"/>
  <c r="E324" i="16"/>
  <c r="F324" i="16"/>
  <c r="G324" i="16"/>
  <c r="E167" i="15"/>
  <c r="F167" i="15"/>
  <c r="G167" i="15"/>
  <c r="E168" i="15"/>
  <c r="F168" i="15"/>
  <c r="G168" i="15"/>
  <c r="E169" i="15"/>
  <c r="F169" i="15"/>
  <c r="G169" i="15"/>
  <c r="G170" i="15"/>
  <c r="G171" i="15"/>
  <c r="E172" i="15"/>
  <c r="F172" i="15"/>
  <c r="G172" i="15"/>
  <c r="G173" i="15"/>
  <c r="E174" i="15"/>
  <c r="F174" i="15"/>
  <c r="G174" i="15"/>
  <c r="E175" i="15"/>
  <c r="F175" i="15"/>
  <c r="G175" i="15"/>
  <c r="E176" i="15"/>
  <c r="F176" i="15"/>
  <c r="G176" i="15"/>
  <c r="E177" i="15"/>
  <c r="G177" i="15"/>
  <c r="E178" i="15"/>
  <c r="F178" i="15"/>
  <c r="G178" i="15"/>
  <c r="E181" i="15"/>
  <c r="F181" i="15"/>
  <c r="G181" i="15"/>
  <c r="E182" i="15"/>
  <c r="F182" i="15"/>
  <c r="G182" i="15"/>
  <c r="E183" i="15"/>
  <c r="F183" i="15"/>
  <c r="G183" i="15"/>
  <c r="G186" i="15"/>
  <c r="E187" i="15"/>
  <c r="F187" i="15"/>
  <c r="G187" i="15"/>
  <c r="E188" i="15"/>
  <c r="F188" i="15"/>
  <c r="G188" i="15"/>
  <c r="E190" i="15"/>
  <c r="F190" i="15"/>
  <c r="G190" i="15"/>
  <c r="G191" i="15"/>
  <c r="G193" i="15"/>
  <c r="G194" i="15"/>
  <c r="G195" i="15"/>
  <c r="G196" i="15"/>
  <c r="G197" i="15"/>
  <c r="E198" i="15"/>
  <c r="F198" i="15"/>
  <c r="G198" i="15"/>
  <c r="E199" i="15"/>
  <c r="F199" i="15"/>
  <c r="G199" i="15"/>
  <c r="E201" i="15"/>
  <c r="F201" i="15"/>
  <c r="G201" i="15"/>
  <c r="G202" i="15"/>
  <c r="E203" i="15"/>
  <c r="F203" i="15"/>
  <c r="G203" i="15"/>
  <c r="E204" i="15"/>
  <c r="F204" i="15"/>
  <c r="G204" i="15"/>
  <c r="G205" i="15"/>
  <c r="G206" i="15"/>
  <c r="E207" i="15"/>
  <c r="F207" i="15"/>
  <c r="G207" i="15"/>
  <c r="E208" i="15"/>
  <c r="F208" i="15"/>
  <c r="G208" i="15"/>
  <c r="E210" i="15"/>
  <c r="F210" i="15"/>
  <c r="G210" i="15"/>
  <c r="E211" i="15"/>
  <c r="F211" i="15"/>
  <c r="G211" i="15"/>
  <c r="E212" i="15"/>
  <c r="F212" i="15"/>
  <c r="G212" i="15"/>
  <c r="E213" i="15"/>
  <c r="F213" i="15"/>
  <c r="G213" i="15"/>
  <c r="E214" i="15"/>
  <c r="F214" i="15"/>
  <c r="G214" i="15"/>
  <c r="E215" i="15"/>
  <c r="F215" i="15"/>
  <c r="G215" i="15"/>
  <c r="G216" i="15"/>
  <c r="E217" i="15"/>
  <c r="F217" i="15"/>
  <c r="G217" i="15"/>
  <c r="E218" i="15"/>
  <c r="F218" i="15"/>
  <c r="G218" i="15"/>
  <c r="E219" i="15"/>
  <c r="F219" i="15"/>
  <c r="G219" i="15"/>
  <c r="E220" i="15"/>
  <c r="F220" i="15"/>
  <c r="G220" i="15"/>
  <c r="E221" i="15"/>
  <c r="F221" i="15"/>
  <c r="G221" i="15"/>
  <c r="E223" i="15"/>
  <c r="F223" i="15"/>
  <c r="G223" i="15"/>
  <c r="E224" i="15"/>
  <c r="F224" i="15"/>
  <c r="G224" i="15"/>
  <c r="E225" i="15"/>
  <c r="F225" i="15"/>
  <c r="G225" i="15"/>
  <c r="E226" i="15"/>
  <c r="F226" i="15"/>
  <c r="G226" i="15"/>
  <c r="E227" i="15"/>
  <c r="G227" i="15"/>
  <c r="E228" i="15"/>
  <c r="F228" i="15"/>
  <c r="G228" i="15"/>
  <c r="H228" i="15" s="1"/>
  <c r="G229" i="15"/>
  <c r="E230" i="15"/>
  <c r="F230" i="15"/>
  <c r="G230" i="15"/>
  <c r="E231" i="15"/>
  <c r="F231" i="15"/>
  <c r="G231" i="15"/>
  <c r="G232" i="15"/>
  <c r="E233" i="15"/>
  <c r="F233" i="15"/>
  <c r="G233" i="15"/>
  <c r="E234" i="15"/>
  <c r="F234" i="15"/>
  <c r="G234" i="15"/>
  <c r="E235" i="15"/>
  <c r="G235" i="15"/>
  <c r="E236" i="15"/>
  <c r="F236" i="15"/>
  <c r="G236" i="15"/>
  <c r="E237" i="15"/>
  <c r="F237" i="15"/>
  <c r="G237" i="15"/>
  <c r="E238" i="15"/>
  <c r="F238" i="15"/>
  <c r="G238" i="15"/>
  <c r="E239" i="15"/>
  <c r="F239" i="15"/>
  <c r="G239" i="15"/>
  <c r="E240" i="15"/>
  <c r="F240" i="15"/>
  <c r="G240" i="15"/>
  <c r="E241" i="15"/>
  <c r="F241" i="15"/>
  <c r="G241" i="15"/>
  <c r="E242" i="15"/>
  <c r="F242" i="15"/>
  <c r="G242" i="15"/>
  <c r="E243" i="15"/>
  <c r="G243" i="15"/>
  <c r="E244" i="15"/>
  <c r="F244" i="15"/>
  <c r="G244" i="15"/>
  <c r="E247" i="15"/>
  <c r="G247" i="15"/>
  <c r="E248" i="15"/>
  <c r="F248" i="15"/>
  <c r="G248" i="15"/>
  <c r="E249" i="15"/>
  <c r="F249" i="15"/>
  <c r="G249" i="15"/>
  <c r="E250" i="15"/>
  <c r="F250" i="15"/>
  <c r="G250" i="15"/>
  <c r="E251" i="15"/>
  <c r="G251" i="15"/>
  <c r="E252" i="15"/>
  <c r="F252" i="15"/>
  <c r="G252" i="15"/>
  <c r="E255" i="15"/>
  <c r="F255" i="15"/>
  <c r="G255" i="15"/>
  <c r="G256" i="15"/>
  <c r="E257" i="15"/>
  <c r="F257" i="15"/>
  <c r="G257" i="15"/>
  <c r="E264" i="15"/>
  <c r="G264" i="15"/>
  <c r="G265" i="15"/>
  <c r="G266" i="15"/>
  <c r="E267" i="15"/>
  <c r="F267" i="15"/>
  <c r="G267" i="15"/>
  <c r="E268" i="15"/>
  <c r="F268" i="15"/>
  <c r="G268" i="15"/>
  <c r="E270" i="15"/>
  <c r="F270" i="15"/>
  <c r="G270" i="15"/>
  <c r="F271" i="15"/>
  <c r="G271" i="15"/>
  <c r="E272" i="15"/>
  <c r="F272" i="15"/>
  <c r="G272" i="15"/>
  <c r="E273" i="15"/>
  <c r="F273" i="15"/>
  <c r="G273" i="15"/>
  <c r="E274" i="15"/>
  <c r="F274" i="15"/>
  <c r="G274" i="15"/>
  <c r="G275" i="15"/>
  <c r="E276" i="15"/>
  <c r="F276" i="15"/>
  <c r="G276" i="15"/>
  <c r="G279" i="15"/>
  <c r="E280" i="15"/>
  <c r="F280" i="15"/>
  <c r="G280" i="15"/>
  <c r="E286" i="15"/>
  <c r="F286" i="15"/>
  <c r="G286" i="15"/>
  <c r="E287" i="15"/>
  <c r="F287" i="15"/>
  <c r="G287" i="15"/>
  <c r="G289" i="15"/>
  <c r="G290" i="15"/>
  <c r="E291" i="15"/>
  <c r="F291" i="15"/>
  <c r="G291" i="15"/>
  <c r="G292" i="15"/>
  <c r="E293" i="15"/>
  <c r="F293" i="15"/>
  <c r="G293" i="15"/>
  <c r="E294" i="15"/>
  <c r="F294" i="15"/>
  <c r="G294" i="15"/>
  <c r="E295" i="15"/>
  <c r="F295" i="15"/>
  <c r="G295" i="15"/>
  <c r="E296" i="15"/>
  <c r="F296" i="15"/>
  <c r="G296" i="15"/>
  <c r="E297" i="15"/>
  <c r="F297" i="15"/>
  <c r="G297" i="15"/>
  <c r="E298" i="15"/>
  <c r="F298" i="15"/>
  <c r="G298" i="15"/>
  <c r="E299" i="15"/>
  <c r="F299" i="15"/>
  <c r="G299" i="15"/>
  <c r="E300" i="15"/>
  <c r="F300" i="15"/>
  <c r="G300" i="15"/>
  <c r="E301" i="15"/>
  <c r="F301" i="15"/>
  <c r="G301" i="15"/>
  <c r="E302" i="15"/>
  <c r="F302" i="15"/>
  <c r="G302" i="15"/>
  <c r="G303" i="15"/>
  <c r="E304" i="15"/>
  <c r="F304" i="15"/>
  <c r="G304" i="15"/>
  <c r="E305" i="15"/>
  <c r="F305" i="15"/>
  <c r="G305" i="15"/>
  <c r="E306" i="15"/>
  <c r="F306" i="15"/>
  <c r="G306" i="15"/>
  <c r="E307" i="15"/>
  <c r="F307" i="15"/>
  <c r="G307" i="15"/>
  <c r="E308" i="15"/>
  <c r="F308" i="15"/>
  <c r="G308" i="15"/>
  <c r="E309" i="15"/>
  <c r="F309" i="15"/>
  <c r="G309" i="15"/>
  <c r="E310" i="15"/>
  <c r="F310" i="15"/>
  <c r="G310" i="15"/>
  <c r="E311" i="15"/>
  <c r="F311" i="15"/>
  <c r="G311" i="15"/>
  <c r="E313" i="15"/>
  <c r="F313" i="15"/>
  <c r="G313" i="15"/>
  <c r="E314" i="15"/>
  <c r="F314" i="15"/>
  <c r="G314" i="15"/>
  <c r="E315" i="15"/>
  <c r="F315" i="15"/>
  <c r="G315" i="15"/>
  <c r="E316" i="15"/>
  <c r="F316" i="15"/>
  <c r="G316" i="15"/>
  <c r="E317" i="15"/>
  <c r="F317" i="15"/>
  <c r="G317" i="15"/>
  <c r="E318" i="15"/>
  <c r="F318" i="15"/>
  <c r="G318" i="15"/>
  <c r="E319" i="15"/>
  <c r="F319" i="15"/>
  <c r="G319" i="15"/>
  <c r="E320" i="15"/>
  <c r="F320" i="15"/>
  <c r="G320" i="15"/>
  <c r="E321" i="15"/>
  <c r="F321" i="15"/>
  <c r="G321" i="15"/>
  <c r="E322" i="15"/>
  <c r="F322" i="15"/>
  <c r="G322" i="15"/>
  <c r="E323" i="15"/>
  <c r="F323" i="15"/>
  <c r="G323" i="15"/>
  <c r="E324" i="15"/>
  <c r="F324" i="15"/>
  <c r="G324" i="15"/>
  <c r="G167" i="14"/>
  <c r="G168" i="14"/>
  <c r="E169" i="14"/>
  <c r="F169" i="14"/>
  <c r="G169" i="14"/>
  <c r="G170" i="14"/>
  <c r="G171" i="14"/>
  <c r="G172" i="14"/>
  <c r="G173" i="14"/>
  <c r="G174" i="14"/>
  <c r="E175" i="14"/>
  <c r="G175" i="14"/>
  <c r="E176" i="14"/>
  <c r="G176" i="14"/>
  <c r="G177" i="14"/>
  <c r="G178" i="14"/>
  <c r="G181" i="14"/>
  <c r="E182" i="14"/>
  <c r="G182" i="14"/>
  <c r="E183" i="14"/>
  <c r="F183" i="14"/>
  <c r="G183" i="14"/>
  <c r="G186" i="14"/>
  <c r="E187" i="14"/>
  <c r="G187" i="14"/>
  <c r="E188" i="14"/>
  <c r="F188" i="14"/>
  <c r="G188" i="14"/>
  <c r="G190" i="14"/>
  <c r="G191" i="14"/>
  <c r="G193" i="14"/>
  <c r="G194" i="14"/>
  <c r="G195" i="14"/>
  <c r="G196" i="14"/>
  <c r="G197" i="14"/>
  <c r="G198" i="14"/>
  <c r="E199" i="14"/>
  <c r="F199" i="14"/>
  <c r="G199" i="14"/>
  <c r="G201" i="14"/>
  <c r="G202" i="14"/>
  <c r="E203" i="14"/>
  <c r="F203" i="14"/>
  <c r="G203" i="14"/>
  <c r="G204" i="14"/>
  <c r="G205" i="14"/>
  <c r="G206" i="14"/>
  <c r="G207" i="14"/>
  <c r="E208" i="14"/>
  <c r="G208" i="14"/>
  <c r="E210" i="14"/>
  <c r="F210" i="14"/>
  <c r="G210" i="14"/>
  <c r="E211" i="14"/>
  <c r="F211" i="14"/>
  <c r="G211" i="14"/>
  <c r="E212" i="14"/>
  <c r="F212" i="14"/>
  <c r="G212" i="14"/>
  <c r="E213" i="14"/>
  <c r="G213" i="14"/>
  <c r="E214" i="14"/>
  <c r="F214" i="14"/>
  <c r="G214" i="14"/>
  <c r="G215" i="14"/>
  <c r="G216" i="14"/>
  <c r="E217" i="14"/>
  <c r="G217" i="14"/>
  <c r="E218" i="14"/>
  <c r="F218" i="14"/>
  <c r="G218" i="14"/>
  <c r="G219" i="14"/>
  <c r="E220" i="14"/>
  <c r="G220" i="14"/>
  <c r="G221" i="14"/>
  <c r="E223" i="14"/>
  <c r="F223" i="14"/>
  <c r="G223" i="14"/>
  <c r="G224" i="14"/>
  <c r="E225" i="14"/>
  <c r="F225" i="14"/>
  <c r="G225" i="14"/>
  <c r="E226" i="14"/>
  <c r="G226" i="14"/>
  <c r="G227" i="14"/>
  <c r="E228" i="14"/>
  <c r="F228" i="14"/>
  <c r="G228" i="14"/>
  <c r="G229" i="14"/>
  <c r="E230" i="14"/>
  <c r="F230" i="14"/>
  <c r="G230" i="14"/>
  <c r="E231" i="14"/>
  <c r="F231" i="14"/>
  <c r="G231" i="14"/>
  <c r="G232" i="14"/>
  <c r="E233" i="14"/>
  <c r="F233" i="14"/>
  <c r="G233" i="14"/>
  <c r="E234" i="14"/>
  <c r="G234" i="14"/>
  <c r="G235" i="14"/>
  <c r="E236" i="14"/>
  <c r="F236" i="14"/>
  <c r="G236" i="14"/>
  <c r="H236" i="14" s="1"/>
  <c r="G237" i="14"/>
  <c r="E238" i="14"/>
  <c r="F238" i="14"/>
  <c r="G238" i="14"/>
  <c r="E239" i="14"/>
  <c r="G239" i="14"/>
  <c r="E240" i="14"/>
  <c r="G240" i="14"/>
  <c r="G241" i="14"/>
  <c r="E242" i="14"/>
  <c r="F242" i="14"/>
  <c r="G242" i="14"/>
  <c r="G243" i="14"/>
  <c r="E244" i="14"/>
  <c r="F244" i="14"/>
  <c r="G244" i="14"/>
  <c r="E247" i="14"/>
  <c r="G247" i="14"/>
  <c r="E248" i="14"/>
  <c r="G248" i="14"/>
  <c r="E249" i="14"/>
  <c r="F249" i="14"/>
  <c r="G249" i="14"/>
  <c r="G250" i="14"/>
  <c r="E251" i="14"/>
  <c r="G251" i="14"/>
  <c r="E252" i="14"/>
  <c r="F252" i="14"/>
  <c r="G252" i="14"/>
  <c r="E255" i="14"/>
  <c r="G255" i="14"/>
  <c r="G256" i="14"/>
  <c r="G257" i="14"/>
  <c r="G264" i="14"/>
  <c r="G265" i="14"/>
  <c r="G266" i="14"/>
  <c r="G267" i="14"/>
  <c r="E268" i="14"/>
  <c r="F268" i="14"/>
  <c r="G268" i="14"/>
  <c r="E270" i="14"/>
  <c r="F270" i="14"/>
  <c r="G270" i="14"/>
  <c r="G271" i="14"/>
  <c r="G272" i="14"/>
  <c r="G273" i="14"/>
  <c r="E274" i="14"/>
  <c r="F274" i="14"/>
  <c r="G274" i="14"/>
  <c r="G275" i="14"/>
  <c r="E276" i="14"/>
  <c r="G276" i="14"/>
  <c r="G279" i="14"/>
  <c r="G280" i="14"/>
  <c r="E286" i="14"/>
  <c r="G286" i="14"/>
  <c r="G287" i="14"/>
  <c r="G289" i="14"/>
  <c r="E290" i="14"/>
  <c r="G290" i="14"/>
  <c r="E291" i="14"/>
  <c r="F291" i="14"/>
  <c r="G291" i="14"/>
  <c r="G292" i="14"/>
  <c r="E293" i="14"/>
  <c r="G293" i="14"/>
  <c r="G294" i="14"/>
  <c r="E295" i="14"/>
  <c r="F295" i="14"/>
  <c r="G295" i="14"/>
  <c r="E296" i="14"/>
  <c r="F296" i="14"/>
  <c r="G296" i="14"/>
  <c r="G297" i="14"/>
  <c r="G298" i="14"/>
  <c r="F299" i="14"/>
  <c r="G299" i="14"/>
  <c r="E300" i="14"/>
  <c r="F300" i="14"/>
  <c r="G300" i="14"/>
  <c r="G301" i="14"/>
  <c r="E302" i="14"/>
  <c r="F302" i="14"/>
  <c r="G302" i="14"/>
  <c r="G303" i="14"/>
  <c r="E304" i="14"/>
  <c r="F304" i="14"/>
  <c r="G304" i="14"/>
  <c r="G305" i="14"/>
  <c r="E306" i="14"/>
  <c r="F306" i="14"/>
  <c r="G306" i="14"/>
  <c r="G307" i="14"/>
  <c r="G308" i="14"/>
  <c r="E309" i="14"/>
  <c r="G309" i="14"/>
  <c r="E310" i="14"/>
  <c r="F310" i="14"/>
  <c r="G310" i="14"/>
  <c r="E311" i="14"/>
  <c r="F311" i="14"/>
  <c r="G311" i="14"/>
  <c r="E313" i="14"/>
  <c r="F313" i="14"/>
  <c r="G313" i="14"/>
  <c r="E314" i="14"/>
  <c r="G314" i="14"/>
  <c r="E315" i="14"/>
  <c r="F315" i="14"/>
  <c r="G315" i="14"/>
  <c r="E316" i="14"/>
  <c r="F316" i="14"/>
  <c r="G316" i="14"/>
  <c r="E317" i="14"/>
  <c r="G317" i="14"/>
  <c r="E318" i="14"/>
  <c r="G318" i="14"/>
  <c r="G319" i="14"/>
  <c r="E320" i="14"/>
  <c r="F320" i="14"/>
  <c r="G320" i="14"/>
  <c r="E321" i="14"/>
  <c r="G321" i="14"/>
  <c r="G322" i="14"/>
  <c r="E323" i="14"/>
  <c r="F323" i="14"/>
  <c r="G323" i="14"/>
  <c r="E324" i="14"/>
  <c r="F324" i="14"/>
  <c r="G324" i="14"/>
  <c r="G167" i="13"/>
  <c r="G168" i="13"/>
  <c r="E169" i="13"/>
  <c r="F169" i="13"/>
  <c r="G169" i="13"/>
  <c r="G170" i="13"/>
  <c r="G171" i="13"/>
  <c r="G172" i="13"/>
  <c r="G173" i="13"/>
  <c r="G174" i="13"/>
  <c r="E175" i="13"/>
  <c r="G175" i="13"/>
  <c r="E176" i="13"/>
  <c r="F176" i="13"/>
  <c r="G176" i="13"/>
  <c r="G177" i="13"/>
  <c r="E178" i="13"/>
  <c r="G178" i="13"/>
  <c r="G181" i="13"/>
  <c r="G182" i="13"/>
  <c r="G183" i="13"/>
  <c r="G186" i="13"/>
  <c r="G187" i="13"/>
  <c r="E188" i="13"/>
  <c r="F188" i="13"/>
  <c r="G188" i="13"/>
  <c r="G190" i="13"/>
  <c r="G191" i="13"/>
  <c r="G193" i="13"/>
  <c r="G194" i="13"/>
  <c r="G195" i="13"/>
  <c r="G196" i="13"/>
  <c r="G197" i="13"/>
  <c r="G198" i="13"/>
  <c r="E199" i="13"/>
  <c r="G199" i="13"/>
  <c r="G201" i="13"/>
  <c r="G202" i="13"/>
  <c r="E203" i="13"/>
  <c r="F203" i="13"/>
  <c r="G203" i="13"/>
  <c r="G204" i="13"/>
  <c r="G205" i="13"/>
  <c r="G206" i="13"/>
  <c r="G207" i="13"/>
  <c r="E208" i="13"/>
  <c r="G208" i="13"/>
  <c r="E210" i="13"/>
  <c r="F210" i="13"/>
  <c r="G210" i="13"/>
  <c r="E211" i="13"/>
  <c r="G211" i="13"/>
  <c r="G212" i="13"/>
  <c r="G213" i="13"/>
  <c r="E214" i="13"/>
  <c r="F214" i="13"/>
  <c r="G214" i="13"/>
  <c r="G215" i="13"/>
  <c r="G216" i="13"/>
  <c r="E217" i="13"/>
  <c r="G217" i="13"/>
  <c r="E218" i="13"/>
  <c r="F218" i="13"/>
  <c r="G218" i="13"/>
  <c r="G219" i="13"/>
  <c r="G220" i="13"/>
  <c r="G221" i="13"/>
  <c r="E223" i="13"/>
  <c r="F223" i="13"/>
  <c r="G223" i="13"/>
  <c r="G224" i="13"/>
  <c r="E225" i="13"/>
  <c r="F225" i="13"/>
  <c r="G225" i="13"/>
  <c r="G226" i="13"/>
  <c r="E227" i="13"/>
  <c r="G227" i="13"/>
  <c r="E228" i="13"/>
  <c r="F228" i="13"/>
  <c r="G228" i="13"/>
  <c r="G229" i="13"/>
  <c r="E230" i="13"/>
  <c r="G230" i="13"/>
  <c r="F231" i="13"/>
  <c r="G231" i="13"/>
  <c r="E232" i="13"/>
  <c r="G232" i="13"/>
  <c r="E233" i="13"/>
  <c r="F233" i="13"/>
  <c r="G233" i="13"/>
  <c r="G234" i="13"/>
  <c r="G235" i="13"/>
  <c r="E236" i="13"/>
  <c r="G236" i="13"/>
  <c r="E237" i="13"/>
  <c r="G237" i="13"/>
  <c r="E238" i="13"/>
  <c r="G238" i="13"/>
  <c r="E239" i="13"/>
  <c r="G239" i="13"/>
  <c r="G240" i="13"/>
  <c r="E241" i="13"/>
  <c r="G241" i="13"/>
  <c r="E242" i="13"/>
  <c r="G242" i="13"/>
  <c r="G243" i="13"/>
  <c r="E244" i="13"/>
  <c r="G244" i="13"/>
  <c r="E247" i="13"/>
  <c r="G247" i="13"/>
  <c r="G248" i="13"/>
  <c r="E249" i="13"/>
  <c r="F249" i="13"/>
  <c r="G249" i="13"/>
  <c r="G250" i="13"/>
  <c r="G251" i="13"/>
  <c r="E252" i="13"/>
  <c r="F252" i="13"/>
  <c r="G252" i="13"/>
  <c r="E255" i="13"/>
  <c r="G255" i="13"/>
  <c r="G256" i="13"/>
  <c r="E257" i="13"/>
  <c r="G257" i="13"/>
  <c r="G264" i="13"/>
  <c r="G265" i="13"/>
  <c r="G266" i="13"/>
  <c r="G267" i="13"/>
  <c r="E268" i="13"/>
  <c r="F268" i="13"/>
  <c r="G268" i="13"/>
  <c r="E270" i="13"/>
  <c r="G270" i="13"/>
  <c r="E271" i="13"/>
  <c r="F271" i="13"/>
  <c r="G271" i="13"/>
  <c r="G272" i="13"/>
  <c r="G273" i="13"/>
  <c r="E274" i="13"/>
  <c r="G274" i="13"/>
  <c r="G275" i="13"/>
  <c r="G276" i="13"/>
  <c r="G279" i="13"/>
  <c r="E280" i="13"/>
  <c r="G280" i="13"/>
  <c r="E286" i="13"/>
  <c r="F286" i="13"/>
  <c r="G286" i="13"/>
  <c r="G287" i="13"/>
  <c r="G289" i="13"/>
  <c r="G290" i="13"/>
  <c r="E291" i="13"/>
  <c r="F291" i="13"/>
  <c r="G291" i="13"/>
  <c r="G292" i="13"/>
  <c r="G293" i="13"/>
  <c r="G294" i="13"/>
  <c r="E295" i="13"/>
  <c r="F295" i="13"/>
  <c r="G295" i="13"/>
  <c r="G296" i="13"/>
  <c r="G297" i="13"/>
  <c r="G298" i="13"/>
  <c r="G299" i="13"/>
  <c r="G300" i="13"/>
  <c r="G301" i="13"/>
  <c r="G302" i="13"/>
  <c r="G303" i="13"/>
  <c r="E304" i="13"/>
  <c r="F304" i="13"/>
  <c r="G304" i="13"/>
  <c r="F305" i="13"/>
  <c r="G305" i="13"/>
  <c r="F306" i="13"/>
  <c r="G306" i="13"/>
  <c r="G307" i="13"/>
  <c r="G308" i="13"/>
  <c r="E309" i="13"/>
  <c r="F309" i="13"/>
  <c r="G309" i="13"/>
  <c r="E310" i="13"/>
  <c r="F310" i="13"/>
  <c r="G310" i="13"/>
  <c r="E311" i="13"/>
  <c r="F311" i="13"/>
  <c r="G311" i="13"/>
  <c r="E313" i="13"/>
  <c r="F313" i="13"/>
  <c r="G313" i="13"/>
  <c r="E314" i="13"/>
  <c r="G314" i="13"/>
  <c r="E315" i="13"/>
  <c r="F315" i="13"/>
  <c r="G315" i="13"/>
  <c r="E316" i="13"/>
  <c r="F316" i="13"/>
  <c r="G316" i="13"/>
  <c r="E317" i="13"/>
  <c r="F317" i="13"/>
  <c r="G317" i="13"/>
  <c r="E318" i="13"/>
  <c r="F318" i="13"/>
  <c r="G318" i="13"/>
  <c r="G319" i="13"/>
  <c r="E320" i="13"/>
  <c r="F320" i="13"/>
  <c r="G320" i="13"/>
  <c r="E321" i="13"/>
  <c r="F321" i="13"/>
  <c r="G321" i="13"/>
  <c r="G322" i="13"/>
  <c r="E323" i="13"/>
  <c r="F323" i="13"/>
  <c r="G323" i="13"/>
  <c r="E324" i="13"/>
  <c r="F324" i="13"/>
  <c r="G324" i="13"/>
  <c r="G167" i="12"/>
  <c r="G168" i="12"/>
  <c r="E169" i="12"/>
  <c r="F169" i="12"/>
  <c r="G169" i="12"/>
  <c r="G170" i="12"/>
  <c r="G171" i="12"/>
  <c r="G172" i="12"/>
  <c r="G173" i="12"/>
  <c r="G174" i="12"/>
  <c r="E175" i="12"/>
  <c r="G175" i="12"/>
  <c r="E176" i="12"/>
  <c r="F176" i="12"/>
  <c r="G176" i="12"/>
  <c r="E177" i="12"/>
  <c r="G177" i="12"/>
  <c r="G178" i="12"/>
  <c r="G181" i="12"/>
  <c r="G182" i="12"/>
  <c r="E183" i="12"/>
  <c r="F183" i="12"/>
  <c r="G183" i="12"/>
  <c r="G186" i="12"/>
  <c r="E187" i="12"/>
  <c r="G187" i="12"/>
  <c r="E188" i="12"/>
  <c r="F188" i="12"/>
  <c r="G188" i="12"/>
  <c r="G190" i="12"/>
  <c r="G191" i="12"/>
  <c r="G193" i="12"/>
  <c r="G194" i="12"/>
  <c r="G195" i="12"/>
  <c r="G196" i="12"/>
  <c r="G197" i="12"/>
  <c r="G198" i="12"/>
  <c r="G199" i="12"/>
  <c r="G201" i="12"/>
  <c r="G202" i="12"/>
  <c r="E203" i="12"/>
  <c r="F203" i="12"/>
  <c r="G203" i="12"/>
  <c r="F204" i="12"/>
  <c r="G204" i="12"/>
  <c r="G205" i="12"/>
  <c r="G206" i="12"/>
  <c r="G207" i="12"/>
  <c r="G208" i="12"/>
  <c r="E210" i="12"/>
  <c r="F210" i="12"/>
  <c r="G210" i="12"/>
  <c r="G211" i="12"/>
  <c r="E212" i="12"/>
  <c r="F212" i="12"/>
  <c r="G212" i="12"/>
  <c r="E213" i="12"/>
  <c r="G213" i="12"/>
  <c r="E214" i="12"/>
  <c r="F214" i="12"/>
  <c r="G214" i="12"/>
  <c r="G215" i="12"/>
  <c r="G216" i="12"/>
  <c r="E217" i="12"/>
  <c r="G217" i="12"/>
  <c r="G218" i="12"/>
  <c r="E219" i="12"/>
  <c r="F219" i="12"/>
  <c r="G219" i="12"/>
  <c r="G220" i="12"/>
  <c r="G221" i="12"/>
  <c r="G223" i="12"/>
  <c r="G224" i="12"/>
  <c r="E225" i="12"/>
  <c r="F225" i="12"/>
  <c r="G225" i="12"/>
  <c r="F226" i="12"/>
  <c r="G226" i="12"/>
  <c r="E227" i="12"/>
  <c r="G227" i="12"/>
  <c r="E228" i="12"/>
  <c r="F228" i="12"/>
  <c r="G228" i="12"/>
  <c r="G229" i="12"/>
  <c r="G230" i="12"/>
  <c r="G231" i="12"/>
  <c r="G232" i="12"/>
  <c r="E233" i="12"/>
  <c r="F233" i="12"/>
  <c r="G233" i="12"/>
  <c r="G234" i="12"/>
  <c r="G235" i="12"/>
  <c r="E236" i="12"/>
  <c r="F236" i="12"/>
  <c r="G236" i="12"/>
  <c r="G237" i="12"/>
  <c r="F238" i="12"/>
  <c r="G238" i="12"/>
  <c r="E239" i="12"/>
  <c r="G239" i="12"/>
  <c r="E240" i="12"/>
  <c r="F240" i="12"/>
  <c r="G240" i="12"/>
  <c r="E241" i="12"/>
  <c r="F241" i="12"/>
  <c r="G241" i="12"/>
  <c r="E242" i="12"/>
  <c r="F242" i="12"/>
  <c r="G242" i="12"/>
  <c r="G243" i="12"/>
  <c r="E244" i="12"/>
  <c r="F244" i="12"/>
  <c r="G244" i="12"/>
  <c r="E247" i="12"/>
  <c r="G247" i="12"/>
  <c r="G248" i="12"/>
  <c r="E249" i="12"/>
  <c r="F249" i="12"/>
  <c r="G249" i="12"/>
  <c r="G250" i="12"/>
  <c r="G251" i="12"/>
  <c r="G252" i="12"/>
  <c r="E255" i="12"/>
  <c r="F255" i="12"/>
  <c r="G255" i="12"/>
  <c r="G256" i="12"/>
  <c r="E257" i="12"/>
  <c r="G257" i="12"/>
  <c r="G264" i="12"/>
  <c r="G265" i="12"/>
  <c r="G266" i="12"/>
  <c r="G267" i="12"/>
  <c r="E268" i="12"/>
  <c r="F268" i="12"/>
  <c r="G268" i="12"/>
  <c r="E270" i="12"/>
  <c r="F270" i="12"/>
  <c r="G270" i="12"/>
  <c r="E271" i="12"/>
  <c r="G271" i="12"/>
  <c r="G272" i="12"/>
  <c r="G273" i="12"/>
  <c r="G274" i="12"/>
  <c r="G275" i="12"/>
  <c r="E276" i="12"/>
  <c r="G276" i="12"/>
  <c r="G279" i="12"/>
  <c r="E280" i="12"/>
  <c r="F280" i="12"/>
  <c r="G280" i="12"/>
  <c r="F286" i="12"/>
  <c r="G286" i="12"/>
  <c r="G287" i="12"/>
  <c r="G289" i="12"/>
  <c r="G290" i="12"/>
  <c r="E291" i="12"/>
  <c r="F291" i="12"/>
  <c r="G291" i="12"/>
  <c r="G292" i="12"/>
  <c r="E293" i="12"/>
  <c r="F293" i="12"/>
  <c r="G293" i="12"/>
  <c r="G294" i="12"/>
  <c r="E295" i="12"/>
  <c r="F295" i="12"/>
  <c r="G295" i="12"/>
  <c r="E296" i="12"/>
  <c r="G296" i="12"/>
  <c r="G297" i="12"/>
  <c r="E298" i="12"/>
  <c r="G298" i="12"/>
  <c r="E299" i="12"/>
  <c r="F299" i="12"/>
  <c r="G299" i="12"/>
  <c r="E300" i="12"/>
  <c r="F300" i="12"/>
  <c r="G300" i="12"/>
  <c r="G301" i="12"/>
  <c r="E302" i="12"/>
  <c r="F302" i="12"/>
  <c r="G302" i="12"/>
  <c r="G303" i="12"/>
  <c r="E304" i="12"/>
  <c r="G304" i="12"/>
  <c r="G305" i="12"/>
  <c r="E306" i="12"/>
  <c r="F306" i="12"/>
  <c r="G306" i="12"/>
  <c r="E307" i="12"/>
  <c r="F307" i="12"/>
  <c r="G307" i="12"/>
  <c r="G308" i="12"/>
  <c r="E309" i="12"/>
  <c r="F309" i="12"/>
  <c r="G309" i="12"/>
  <c r="E310" i="12"/>
  <c r="F310" i="12"/>
  <c r="G310" i="12"/>
  <c r="E311" i="12"/>
  <c r="G311" i="12"/>
  <c r="E313" i="12"/>
  <c r="F313" i="12"/>
  <c r="G313" i="12"/>
  <c r="E314" i="12"/>
  <c r="F314" i="12"/>
  <c r="G314" i="12"/>
  <c r="E315" i="12"/>
  <c r="F315" i="12"/>
  <c r="G315" i="12"/>
  <c r="E316" i="12"/>
  <c r="F316" i="12"/>
  <c r="G316" i="12"/>
  <c r="E317" i="12"/>
  <c r="F317" i="12"/>
  <c r="G317" i="12"/>
  <c r="E318" i="12"/>
  <c r="F318" i="12"/>
  <c r="G318" i="12"/>
  <c r="E319" i="12"/>
  <c r="F319" i="12"/>
  <c r="G319" i="12"/>
  <c r="E320" i="12"/>
  <c r="F320" i="12"/>
  <c r="G320" i="12"/>
  <c r="E321" i="12"/>
  <c r="F321" i="12"/>
  <c r="G321" i="12"/>
  <c r="E322" i="12"/>
  <c r="G322" i="12"/>
  <c r="E323" i="12"/>
  <c r="F323" i="12"/>
  <c r="G323" i="12"/>
  <c r="E324" i="12"/>
  <c r="F324" i="12"/>
  <c r="G324" i="12"/>
  <c r="G167" i="11"/>
  <c r="G168" i="11"/>
  <c r="E169" i="11"/>
  <c r="F169" i="11"/>
  <c r="G169" i="11"/>
  <c r="G170" i="11"/>
  <c r="G171" i="11"/>
  <c r="E172" i="11"/>
  <c r="F172" i="11"/>
  <c r="G172" i="11"/>
  <c r="G173" i="11"/>
  <c r="G174" i="11"/>
  <c r="E175" i="11"/>
  <c r="G175" i="11"/>
  <c r="E176" i="11"/>
  <c r="F176" i="11"/>
  <c r="G176" i="11"/>
  <c r="G177" i="11"/>
  <c r="F178" i="11"/>
  <c r="G178" i="11"/>
  <c r="G181" i="11"/>
  <c r="F182" i="11"/>
  <c r="G182" i="11"/>
  <c r="E183" i="11"/>
  <c r="F183" i="11"/>
  <c r="G183" i="11"/>
  <c r="G186" i="11"/>
  <c r="E187" i="11"/>
  <c r="F187" i="11"/>
  <c r="G187" i="11"/>
  <c r="E188" i="11"/>
  <c r="F188" i="11"/>
  <c r="G188" i="11"/>
  <c r="G190" i="11"/>
  <c r="G191" i="11"/>
  <c r="G193" i="11"/>
  <c r="G194" i="11"/>
  <c r="G195" i="11"/>
  <c r="G196" i="11"/>
  <c r="G197" i="11"/>
  <c r="F198" i="11"/>
  <c r="G198" i="11"/>
  <c r="E199" i="11"/>
  <c r="F199" i="11"/>
  <c r="G199" i="11"/>
  <c r="G201" i="11"/>
  <c r="G202" i="11"/>
  <c r="G203" i="11"/>
  <c r="E204" i="11"/>
  <c r="F204" i="11"/>
  <c r="G204" i="11"/>
  <c r="G205" i="11"/>
  <c r="G206" i="11"/>
  <c r="G207" i="11"/>
  <c r="E208" i="11"/>
  <c r="G208" i="11"/>
  <c r="E210" i="11"/>
  <c r="F210" i="11"/>
  <c r="G210" i="11"/>
  <c r="E211" i="11"/>
  <c r="F211" i="11"/>
  <c r="G211" i="11"/>
  <c r="G212" i="11"/>
  <c r="E213" i="11"/>
  <c r="F213" i="11"/>
  <c r="G213" i="11"/>
  <c r="E214" i="11"/>
  <c r="F214" i="11"/>
  <c r="G214" i="11"/>
  <c r="F215" i="11"/>
  <c r="G215" i="11"/>
  <c r="G216" i="11"/>
  <c r="E217" i="11"/>
  <c r="F217" i="11"/>
  <c r="G217" i="11"/>
  <c r="F218" i="11"/>
  <c r="G218" i="11"/>
  <c r="G219" i="11"/>
  <c r="G220" i="11"/>
  <c r="G221" i="11"/>
  <c r="G223" i="11"/>
  <c r="G224" i="11"/>
  <c r="E225" i="11"/>
  <c r="F225" i="11"/>
  <c r="G225" i="11"/>
  <c r="E226" i="11"/>
  <c r="F226" i="11"/>
  <c r="G226" i="11"/>
  <c r="G227" i="11"/>
  <c r="E228" i="11"/>
  <c r="F228" i="11"/>
  <c r="G228" i="11"/>
  <c r="G229" i="11"/>
  <c r="E230" i="11"/>
  <c r="F230" i="11"/>
  <c r="G230" i="11"/>
  <c r="E231" i="11"/>
  <c r="G231" i="11"/>
  <c r="F232" i="11"/>
  <c r="G232" i="11"/>
  <c r="E233" i="11"/>
  <c r="F233" i="11"/>
  <c r="G233" i="11"/>
  <c r="G234" i="11"/>
  <c r="G235" i="11"/>
  <c r="G236" i="11"/>
  <c r="G237" i="11"/>
  <c r="E238" i="11"/>
  <c r="F238" i="11"/>
  <c r="G238" i="11"/>
  <c r="E239" i="11"/>
  <c r="G239" i="11"/>
  <c r="E240" i="11"/>
  <c r="F240" i="11"/>
  <c r="G240" i="11"/>
  <c r="E241" i="11"/>
  <c r="F241" i="11"/>
  <c r="G241" i="11"/>
  <c r="G242" i="11"/>
  <c r="G243" i="11"/>
  <c r="G244" i="11"/>
  <c r="G247" i="11"/>
  <c r="E248" i="11"/>
  <c r="G248" i="11"/>
  <c r="F249" i="11"/>
  <c r="G249" i="11"/>
  <c r="E250" i="11"/>
  <c r="F250" i="11"/>
  <c r="G250" i="11"/>
  <c r="G251" i="11"/>
  <c r="E252" i="11"/>
  <c r="F252" i="11"/>
  <c r="G252" i="11"/>
  <c r="G255" i="11"/>
  <c r="G256" i="11"/>
  <c r="E257" i="11"/>
  <c r="F257" i="11"/>
  <c r="G257" i="11"/>
  <c r="G264" i="11"/>
  <c r="G265" i="11"/>
  <c r="G266" i="11"/>
  <c r="G267" i="11"/>
  <c r="E268" i="11"/>
  <c r="F268" i="11"/>
  <c r="G268" i="11"/>
  <c r="E270" i="11"/>
  <c r="G270" i="11"/>
  <c r="E271" i="11"/>
  <c r="F271" i="11"/>
  <c r="G271" i="11"/>
  <c r="G272" i="11"/>
  <c r="G273" i="11"/>
  <c r="G274" i="11"/>
  <c r="G275" i="11"/>
  <c r="G276" i="11"/>
  <c r="G279" i="11"/>
  <c r="E280" i="11"/>
  <c r="F280" i="11"/>
  <c r="G280" i="11"/>
  <c r="E286" i="11"/>
  <c r="F286" i="11"/>
  <c r="G286" i="11"/>
  <c r="G287" i="11"/>
  <c r="G289" i="11"/>
  <c r="E290" i="11"/>
  <c r="G290" i="11"/>
  <c r="E291" i="11"/>
  <c r="F291" i="11"/>
  <c r="G291" i="11"/>
  <c r="G292" i="11"/>
  <c r="F293" i="11"/>
  <c r="G293" i="11"/>
  <c r="G294" i="11"/>
  <c r="E295" i="11"/>
  <c r="F295" i="11"/>
  <c r="G295" i="11"/>
  <c r="E296" i="11"/>
  <c r="F296" i="11"/>
  <c r="G296" i="11"/>
  <c r="G297" i="11"/>
  <c r="G298" i="11"/>
  <c r="E299" i="11"/>
  <c r="F299" i="11"/>
  <c r="G299" i="11"/>
  <c r="E300" i="11"/>
  <c r="F300" i="11"/>
  <c r="G300" i="11"/>
  <c r="G301" i="11"/>
  <c r="E302" i="11"/>
  <c r="F302" i="11"/>
  <c r="G302" i="11"/>
  <c r="G303" i="11"/>
  <c r="E304" i="11"/>
  <c r="F304" i="11"/>
  <c r="G304" i="11"/>
  <c r="G305" i="11"/>
  <c r="E306" i="11"/>
  <c r="F306" i="11"/>
  <c r="G306" i="11"/>
  <c r="G307" i="11"/>
  <c r="G308" i="11"/>
  <c r="E309" i="11"/>
  <c r="F309" i="11"/>
  <c r="G309" i="11"/>
  <c r="E310" i="11"/>
  <c r="F310" i="11"/>
  <c r="G310" i="11"/>
  <c r="E311" i="11"/>
  <c r="F311" i="11"/>
  <c r="G311" i="11"/>
  <c r="E313" i="11"/>
  <c r="F313" i="11"/>
  <c r="G313" i="11"/>
  <c r="E314" i="11"/>
  <c r="F314" i="11"/>
  <c r="G314" i="11"/>
  <c r="E315" i="11"/>
  <c r="F315" i="11"/>
  <c r="G315" i="11"/>
  <c r="E316" i="11"/>
  <c r="F316" i="11"/>
  <c r="G316" i="11"/>
  <c r="G317" i="11"/>
  <c r="G318" i="11"/>
  <c r="F319" i="11"/>
  <c r="G319" i="11"/>
  <c r="E320" i="11"/>
  <c r="F320" i="11"/>
  <c r="G320" i="11"/>
  <c r="G321" i="11"/>
  <c r="E322" i="11"/>
  <c r="F322" i="11"/>
  <c r="G322" i="11"/>
  <c r="E323" i="11"/>
  <c r="F323" i="11"/>
  <c r="G323" i="11"/>
  <c r="E324" i="11"/>
  <c r="F324" i="11"/>
  <c r="G324" i="11"/>
  <c r="G167" i="10"/>
  <c r="G168" i="10"/>
  <c r="E169" i="10"/>
  <c r="F169" i="10"/>
  <c r="G169" i="10"/>
  <c r="G170" i="10"/>
  <c r="G171" i="10"/>
  <c r="G172" i="10"/>
  <c r="G173" i="10"/>
  <c r="G174" i="10"/>
  <c r="E175" i="10"/>
  <c r="G175" i="10"/>
  <c r="E176" i="10"/>
  <c r="F176" i="10"/>
  <c r="G176" i="10"/>
  <c r="G177" i="10"/>
  <c r="G178" i="10"/>
  <c r="G181" i="10"/>
  <c r="G182" i="10"/>
  <c r="E183" i="10"/>
  <c r="F183" i="10"/>
  <c r="G183" i="10"/>
  <c r="G186" i="10"/>
  <c r="G187" i="10"/>
  <c r="E188" i="10"/>
  <c r="F188" i="10"/>
  <c r="G188" i="10"/>
  <c r="E190" i="10"/>
  <c r="G190" i="10"/>
  <c r="G191" i="10"/>
  <c r="G193" i="10"/>
  <c r="G194" i="10"/>
  <c r="G195" i="10"/>
  <c r="G196" i="10"/>
  <c r="G197" i="10"/>
  <c r="G198" i="10"/>
  <c r="E199" i="10"/>
  <c r="F199" i="10"/>
  <c r="G199" i="10"/>
  <c r="G201" i="10"/>
  <c r="G202" i="10"/>
  <c r="E203" i="10"/>
  <c r="F203" i="10"/>
  <c r="G203" i="10"/>
  <c r="E204" i="10"/>
  <c r="F204" i="10"/>
  <c r="G204" i="10"/>
  <c r="G205" i="10"/>
  <c r="G206" i="10"/>
  <c r="G207" i="10"/>
  <c r="G208" i="10"/>
  <c r="E210" i="10"/>
  <c r="G210" i="10"/>
  <c r="G211" i="10"/>
  <c r="E212" i="10"/>
  <c r="F212" i="10"/>
  <c r="G212" i="10"/>
  <c r="E213" i="10"/>
  <c r="F213" i="10"/>
  <c r="G213" i="10"/>
  <c r="E214" i="10"/>
  <c r="F214" i="10"/>
  <c r="G214" i="10"/>
  <c r="G215" i="10"/>
  <c r="G216" i="10"/>
  <c r="G217" i="10"/>
  <c r="E218" i="10"/>
  <c r="F218" i="10"/>
  <c r="G218" i="10"/>
  <c r="G219" i="10"/>
  <c r="G220" i="10"/>
  <c r="G221" i="10"/>
  <c r="E223" i="10"/>
  <c r="G223" i="10"/>
  <c r="G224" i="10"/>
  <c r="E225" i="10"/>
  <c r="F225" i="10"/>
  <c r="G225" i="10"/>
  <c r="E226" i="10"/>
  <c r="F226" i="10"/>
  <c r="G226" i="10"/>
  <c r="G227" i="10"/>
  <c r="E228" i="10"/>
  <c r="F228" i="10"/>
  <c r="G228" i="10"/>
  <c r="G229" i="10"/>
  <c r="E230" i="10"/>
  <c r="F230" i="10"/>
  <c r="G230" i="10"/>
  <c r="G231" i="10"/>
  <c r="G232" i="10"/>
  <c r="E233" i="10"/>
  <c r="F233" i="10"/>
  <c r="G233" i="10"/>
  <c r="G234" i="10"/>
  <c r="G235" i="10"/>
  <c r="E236" i="10"/>
  <c r="F236" i="10"/>
  <c r="G236" i="10"/>
  <c r="G237" i="10"/>
  <c r="E238" i="10"/>
  <c r="G238" i="10"/>
  <c r="E239" i="10"/>
  <c r="G239" i="10"/>
  <c r="G240" i="10"/>
  <c r="G241" i="10"/>
  <c r="E242" i="10"/>
  <c r="F242" i="10"/>
  <c r="G242" i="10"/>
  <c r="G243" i="10"/>
  <c r="E244" i="10"/>
  <c r="F244" i="10"/>
  <c r="G244" i="10"/>
  <c r="E247" i="10"/>
  <c r="G247" i="10"/>
  <c r="E248" i="10"/>
  <c r="F248" i="10"/>
  <c r="G248" i="10"/>
  <c r="H248" i="10" s="1"/>
  <c r="E249" i="10"/>
  <c r="F249" i="10"/>
  <c r="G249" i="10"/>
  <c r="G250" i="10"/>
  <c r="G251" i="10"/>
  <c r="G252" i="10"/>
  <c r="E255" i="10"/>
  <c r="G255" i="10"/>
  <c r="G256" i="10"/>
  <c r="E257" i="10"/>
  <c r="F257" i="10"/>
  <c r="G257" i="10"/>
  <c r="H257" i="10" s="1"/>
  <c r="G264" i="10"/>
  <c r="G265" i="10"/>
  <c r="G266" i="10"/>
  <c r="G267" i="10"/>
  <c r="E268" i="10"/>
  <c r="F268" i="10"/>
  <c r="G268" i="10"/>
  <c r="E270" i="10"/>
  <c r="G270" i="10"/>
  <c r="E271" i="10"/>
  <c r="G271" i="10"/>
  <c r="G272" i="10"/>
  <c r="G273" i="10"/>
  <c r="G274" i="10"/>
  <c r="G275" i="10"/>
  <c r="G276" i="10"/>
  <c r="G279" i="10"/>
  <c r="G280" i="10"/>
  <c r="G286" i="10"/>
  <c r="G287" i="10"/>
  <c r="G289" i="10"/>
  <c r="G290" i="10"/>
  <c r="E291" i="10"/>
  <c r="F291" i="10"/>
  <c r="G291" i="10"/>
  <c r="G292" i="10"/>
  <c r="E293" i="10"/>
  <c r="F293" i="10"/>
  <c r="G293" i="10"/>
  <c r="E294" i="10"/>
  <c r="G294" i="10"/>
  <c r="E295" i="10"/>
  <c r="F295" i="10"/>
  <c r="G295" i="10"/>
  <c r="E296" i="10"/>
  <c r="F296" i="10"/>
  <c r="G296" i="10"/>
  <c r="G297" i="10"/>
  <c r="E298" i="10"/>
  <c r="G298" i="10"/>
  <c r="G299" i="10"/>
  <c r="E300" i="10"/>
  <c r="G300" i="10"/>
  <c r="G301" i="10"/>
  <c r="G302" i="10"/>
  <c r="G303" i="10"/>
  <c r="E304" i="10"/>
  <c r="G304" i="10"/>
  <c r="E305" i="10"/>
  <c r="F305" i="10"/>
  <c r="G305" i="10"/>
  <c r="E306" i="10"/>
  <c r="F306" i="10"/>
  <c r="G306" i="10"/>
  <c r="G307" i="10"/>
  <c r="G308" i="10"/>
  <c r="E309" i="10"/>
  <c r="F309" i="10"/>
  <c r="G309" i="10"/>
  <c r="E310" i="10"/>
  <c r="F310" i="10"/>
  <c r="G310" i="10"/>
  <c r="G311" i="10"/>
  <c r="E313" i="10"/>
  <c r="F313" i="10"/>
  <c r="G313" i="10"/>
  <c r="E314" i="10"/>
  <c r="F314" i="10"/>
  <c r="G314" i="10"/>
  <c r="E315" i="10"/>
  <c r="F315" i="10"/>
  <c r="G315" i="10"/>
  <c r="E316" i="10"/>
  <c r="F316" i="10"/>
  <c r="G316" i="10"/>
  <c r="G317" i="10"/>
  <c r="E318" i="10"/>
  <c r="F318" i="10"/>
  <c r="G318" i="10"/>
  <c r="E319" i="10"/>
  <c r="F319" i="10"/>
  <c r="G319" i="10"/>
  <c r="E320" i="10"/>
  <c r="F320" i="10"/>
  <c r="G320" i="10"/>
  <c r="E321" i="10"/>
  <c r="F321" i="10"/>
  <c r="G321" i="10"/>
  <c r="G322" i="10"/>
  <c r="E323" i="10"/>
  <c r="F323" i="10"/>
  <c r="G323" i="10"/>
  <c r="E324" i="10"/>
  <c r="G324" i="10"/>
  <c r="E167" i="9"/>
  <c r="F167" i="9"/>
  <c r="G167" i="9"/>
  <c r="E168" i="9"/>
  <c r="F168" i="9"/>
  <c r="G168" i="9"/>
  <c r="E169" i="9"/>
  <c r="F169" i="9"/>
  <c r="G169" i="9"/>
  <c r="E170" i="9"/>
  <c r="G170" i="9"/>
  <c r="G171" i="9"/>
  <c r="E172" i="9"/>
  <c r="G172" i="9"/>
  <c r="G173" i="9"/>
  <c r="G174" i="9"/>
  <c r="E175" i="9"/>
  <c r="F175" i="9"/>
  <c r="G175" i="9"/>
  <c r="E176" i="9"/>
  <c r="F176" i="9"/>
  <c r="G176" i="9"/>
  <c r="E177" i="9"/>
  <c r="F177" i="9"/>
  <c r="G177" i="9"/>
  <c r="E178" i="9"/>
  <c r="F178" i="9"/>
  <c r="G178" i="9"/>
  <c r="E181" i="9"/>
  <c r="G181" i="9"/>
  <c r="E182" i="9"/>
  <c r="F182" i="9"/>
  <c r="G182" i="9"/>
  <c r="E183" i="9"/>
  <c r="F183" i="9"/>
  <c r="G183" i="9"/>
  <c r="G186" i="9"/>
  <c r="E187" i="9"/>
  <c r="F187" i="9"/>
  <c r="G187" i="9"/>
  <c r="E188" i="9"/>
  <c r="F188" i="9"/>
  <c r="G188" i="9"/>
  <c r="E190" i="9"/>
  <c r="F190" i="9"/>
  <c r="G190" i="9"/>
  <c r="G191" i="9"/>
  <c r="G193" i="9"/>
  <c r="G194" i="9"/>
  <c r="G195" i="9"/>
  <c r="G196" i="9"/>
  <c r="G197" i="9"/>
  <c r="G198" i="9"/>
  <c r="E199" i="9"/>
  <c r="F199" i="9"/>
  <c r="G199" i="9"/>
  <c r="E201" i="9"/>
  <c r="G201" i="9"/>
  <c r="G202" i="9"/>
  <c r="E203" i="9"/>
  <c r="F203" i="9"/>
  <c r="G203" i="9"/>
  <c r="E204" i="9"/>
  <c r="F204" i="9"/>
  <c r="G204" i="9"/>
  <c r="G205" i="9"/>
  <c r="G206" i="9"/>
  <c r="G207" i="9"/>
  <c r="E208" i="9"/>
  <c r="G208" i="9"/>
  <c r="E210" i="9"/>
  <c r="F210" i="9"/>
  <c r="G210" i="9"/>
  <c r="E211" i="9"/>
  <c r="F211" i="9"/>
  <c r="G211" i="9"/>
  <c r="E212" i="9"/>
  <c r="G212" i="9"/>
  <c r="E213" i="9"/>
  <c r="F213" i="9"/>
  <c r="G213" i="9"/>
  <c r="E214" i="9"/>
  <c r="F214" i="9"/>
  <c r="G214" i="9"/>
  <c r="G215" i="9"/>
  <c r="G216" i="9"/>
  <c r="E217" i="9"/>
  <c r="F217" i="9"/>
  <c r="G217" i="9"/>
  <c r="E218" i="9"/>
  <c r="F218" i="9"/>
  <c r="G218" i="9"/>
  <c r="G219" i="9"/>
  <c r="E220" i="9"/>
  <c r="F220" i="9"/>
  <c r="G220" i="9"/>
  <c r="E221" i="9"/>
  <c r="F221" i="9"/>
  <c r="G221" i="9"/>
  <c r="E223" i="9"/>
  <c r="F223" i="9"/>
  <c r="G223" i="9"/>
  <c r="E224" i="9"/>
  <c r="G224" i="9"/>
  <c r="E225" i="9"/>
  <c r="F225" i="9"/>
  <c r="G225" i="9"/>
  <c r="E226" i="9"/>
  <c r="F226" i="9"/>
  <c r="G226" i="9"/>
  <c r="E227" i="9"/>
  <c r="F227" i="9"/>
  <c r="G227" i="9"/>
  <c r="E228" i="9"/>
  <c r="F228" i="9"/>
  <c r="G228" i="9"/>
  <c r="G229" i="9"/>
  <c r="G230" i="9"/>
  <c r="E231" i="9"/>
  <c r="F231" i="9"/>
  <c r="G231" i="9"/>
  <c r="E232" i="9"/>
  <c r="F232" i="9"/>
  <c r="G232" i="9"/>
  <c r="E233" i="9"/>
  <c r="F233" i="9"/>
  <c r="G233" i="9"/>
  <c r="E234" i="9"/>
  <c r="F234" i="9"/>
  <c r="G234" i="9"/>
  <c r="E235" i="9"/>
  <c r="G235" i="9"/>
  <c r="E236" i="9"/>
  <c r="F236" i="9"/>
  <c r="G236" i="9"/>
  <c r="E237" i="9"/>
  <c r="G237" i="9"/>
  <c r="E238" i="9"/>
  <c r="F238" i="9"/>
  <c r="G238" i="9"/>
  <c r="E239" i="9"/>
  <c r="F239" i="9"/>
  <c r="G239" i="9"/>
  <c r="E240" i="9"/>
  <c r="G240" i="9"/>
  <c r="E241" i="9"/>
  <c r="F241" i="9"/>
  <c r="G241" i="9"/>
  <c r="E242" i="9"/>
  <c r="F242" i="9"/>
  <c r="G242" i="9"/>
  <c r="E243" i="9"/>
  <c r="F243" i="9"/>
  <c r="G243" i="9"/>
  <c r="E244" i="9"/>
  <c r="F244" i="9"/>
  <c r="G244" i="9"/>
  <c r="E247" i="9"/>
  <c r="F247" i="9"/>
  <c r="G247" i="9"/>
  <c r="E248" i="9"/>
  <c r="F248" i="9"/>
  <c r="G248" i="9"/>
  <c r="E249" i="9"/>
  <c r="F249" i="9"/>
  <c r="G249" i="9"/>
  <c r="E250" i="9"/>
  <c r="F250" i="9"/>
  <c r="G250" i="9"/>
  <c r="G251" i="9"/>
  <c r="E252" i="9"/>
  <c r="F252" i="9"/>
  <c r="G252" i="9"/>
  <c r="E255" i="9"/>
  <c r="F255" i="9"/>
  <c r="G255" i="9"/>
  <c r="G256" i="9"/>
  <c r="E257" i="9"/>
  <c r="F257" i="9"/>
  <c r="G257" i="9"/>
  <c r="G264" i="9"/>
  <c r="G265" i="9"/>
  <c r="G266" i="9"/>
  <c r="G267" i="9"/>
  <c r="E268" i="9"/>
  <c r="F268" i="9"/>
  <c r="G268" i="9"/>
  <c r="E270" i="9"/>
  <c r="F270" i="9"/>
  <c r="G270" i="9"/>
  <c r="E271" i="9"/>
  <c r="F271" i="9"/>
  <c r="G271" i="9"/>
  <c r="G272" i="9"/>
  <c r="E273" i="9"/>
  <c r="F273" i="9"/>
  <c r="G273" i="9"/>
  <c r="F274" i="9"/>
  <c r="G274" i="9"/>
  <c r="G275" i="9"/>
  <c r="G276" i="9"/>
  <c r="G279" i="9"/>
  <c r="E280" i="9"/>
  <c r="F280" i="9"/>
  <c r="G280" i="9"/>
  <c r="E286" i="9"/>
  <c r="F286" i="9"/>
  <c r="G286" i="9"/>
  <c r="G287" i="9"/>
  <c r="E289" i="9"/>
  <c r="F289" i="9"/>
  <c r="G289" i="9"/>
  <c r="E290" i="9"/>
  <c r="F290" i="9"/>
  <c r="G290" i="9"/>
  <c r="E291" i="9"/>
  <c r="G291" i="9"/>
  <c r="H291" i="9" s="1"/>
  <c r="G292" i="9"/>
  <c r="E293" i="9"/>
  <c r="F293" i="9"/>
  <c r="G293" i="9"/>
  <c r="E294" i="9"/>
  <c r="G294" i="9"/>
  <c r="E295" i="9"/>
  <c r="F295" i="9"/>
  <c r="G295" i="9"/>
  <c r="E296" i="9"/>
  <c r="F296" i="9"/>
  <c r="G296" i="9"/>
  <c r="G297" i="9"/>
  <c r="E298" i="9"/>
  <c r="F298" i="9"/>
  <c r="G298" i="9"/>
  <c r="G299" i="9"/>
  <c r="E300" i="9"/>
  <c r="F300" i="9"/>
  <c r="G300" i="9"/>
  <c r="G301" i="9"/>
  <c r="E302" i="9"/>
  <c r="F302" i="9"/>
  <c r="G302" i="9"/>
  <c r="G303" i="9"/>
  <c r="E304" i="9"/>
  <c r="F304" i="9"/>
  <c r="G304" i="9"/>
  <c r="E305" i="9"/>
  <c r="F305" i="9"/>
  <c r="G305" i="9"/>
  <c r="E306" i="9"/>
  <c r="F306" i="9"/>
  <c r="G306" i="9"/>
  <c r="E307" i="9"/>
  <c r="F307" i="9"/>
  <c r="G307" i="9"/>
  <c r="E308" i="9"/>
  <c r="F308" i="9"/>
  <c r="G308" i="9"/>
  <c r="E309" i="9"/>
  <c r="F309" i="9"/>
  <c r="G309" i="9"/>
  <c r="E310" i="9"/>
  <c r="F310" i="9"/>
  <c r="G310" i="9"/>
  <c r="E311" i="9"/>
  <c r="F311" i="9"/>
  <c r="G311" i="9"/>
  <c r="E313" i="9"/>
  <c r="F313" i="9"/>
  <c r="G313" i="9"/>
  <c r="E314" i="9"/>
  <c r="F314" i="9"/>
  <c r="G314" i="9"/>
  <c r="E315" i="9"/>
  <c r="F315" i="9"/>
  <c r="G315" i="9"/>
  <c r="E316" i="9"/>
  <c r="F316" i="9"/>
  <c r="G316" i="9"/>
  <c r="E317" i="9"/>
  <c r="F317" i="9"/>
  <c r="G317" i="9"/>
  <c r="E318" i="9"/>
  <c r="F318" i="9"/>
  <c r="G318" i="9"/>
  <c r="E319" i="9"/>
  <c r="F319" i="9"/>
  <c r="G319" i="9"/>
  <c r="E320" i="9"/>
  <c r="F320" i="9"/>
  <c r="G320" i="9"/>
  <c r="E321" i="9"/>
  <c r="F321" i="9"/>
  <c r="G321" i="9"/>
  <c r="F322" i="9"/>
  <c r="G322" i="9"/>
  <c r="E323" i="9"/>
  <c r="F323" i="9"/>
  <c r="G323" i="9"/>
  <c r="E324" i="9"/>
  <c r="F324" i="9"/>
  <c r="G324" i="9"/>
  <c r="G167" i="8"/>
  <c r="G168" i="8"/>
  <c r="E169" i="8"/>
  <c r="F169" i="8"/>
  <c r="G169" i="8"/>
  <c r="G170" i="8"/>
  <c r="G171" i="8"/>
  <c r="G172" i="8"/>
  <c r="G173" i="8"/>
  <c r="G174" i="8"/>
  <c r="E175" i="8"/>
  <c r="F175" i="8"/>
  <c r="G175" i="8"/>
  <c r="E176" i="8"/>
  <c r="F176" i="8"/>
  <c r="G176" i="8"/>
  <c r="G177" i="8"/>
  <c r="G178" i="8"/>
  <c r="G181" i="8"/>
  <c r="E182" i="8"/>
  <c r="F182" i="8"/>
  <c r="G182" i="8"/>
  <c r="E183" i="8"/>
  <c r="F183" i="8"/>
  <c r="G183" i="8"/>
  <c r="G186" i="8"/>
  <c r="E187" i="8"/>
  <c r="F187" i="8"/>
  <c r="G187" i="8"/>
  <c r="E188" i="8"/>
  <c r="F188" i="8"/>
  <c r="G188" i="8"/>
  <c r="E190" i="8"/>
  <c r="G190" i="8"/>
  <c r="E191" i="8"/>
  <c r="G191" i="8"/>
  <c r="G193" i="8"/>
  <c r="G194" i="8"/>
  <c r="G195" i="8"/>
  <c r="G196" i="8"/>
  <c r="G197" i="8"/>
  <c r="E198" i="8"/>
  <c r="F198" i="8"/>
  <c r="G198" i="8"/>
  <c r="E199" i="8"/>
  <c r="F199" i="8"/>
  <c r="G199" i="8"/>
  <c r="G201" i="8"/>
  <c r="G202" i="8"/>
  <c r="G203" i="8"/>
  <c r="E204" i="8"/>
  <c r="F204" i="8"/>
  <c r="G204" i="8"/>
  <c r="G205" i="8"/>
  <c r="G206" i="8"/>
  <c r="E207" i="8"/>
  <c r="F207" i="8"/>
  <c r="G207" i="8"/>
  <c r="G208" i="8"/>
  <c r="E210" i="8"/>
  <c r="F210" i="8"/>
  <c r="G210" i="8"/>
  <c r="E211" i="8"/>
  <c r="F211" i="8"/>
  <c r="G211" i="8"/>
  <c r="E212" i="8"/>
  <c r="F212" i="8"/>
  <c r="G212" i="8"/>
  <c r="E213" i="8"/>
  <c r="F213" i="8"/>
  <c r="G213" i="8"/>
  <c r="E214" i="8"/>
  <c r="G214" i="8"/>
  <c r="G215" i="8"/>
  <c r="G216" i="8"/>
  <c r="E217" i="8"/>
  <c r="G217" i="8"/>
  <c r="G218" i="8"/>
  <c r="F219" i="8"/>
  <c r="G219" i="8"/>
  <c r="E220" i="8"/>
  <c r="F220" i="8"/>
  <c r="G220" i="8"/>
  <c r="G221" i="8"/>
  <c r="E223" i="8"/>
  <c r="F223" i="8"/>
  <c r="G223" i="8"/>
  <c r="E224" i="8"/>
  <c r="F224" i="8"/>
  <c r="G224" i="8"/>
  <c r="E225" i="8"/>
  <c r="F225" i="8"/>
  <c r="G225" i="8"/>
  <c r="E226" i="8"/>
  <c r="F226" i="8"/>
  <c r="G226" i="8"/>
  <c r="G227" i="8"/>
  <c r="E228" i="8"/>
  <c r="F228" i="8"/>
  <c r="G228" i="8"/>
  <c r="G229" i="8"/>
  <c r="E230" i="8"/>
  <c r="F230" i="8"/>
  <c r="G230" i="8"/>
  <c r="G231" i="8"/>
  <c r="G232" i="8"/>
  <c r="E233" i="8"/>
  <c r="F233" i="8"/>
  <c r="G233" i="8"/>
  <c r="E234" i="8"/>
  <c r="G234" i="8"/>
  <c r="G235" i="8"/>
  <c r="E236" i="8"/>
  <c r="F236" i="8"/>
  <c r="G236" i="8"/>
  <c r="G237" i="8"/>
  <c r="E238" i="8"/>
  <c r="F238" i="8"/>
  <c r="G238" i="8"/>
  <c r="E239" i="8"/>
  <c r="F239" i="8"/>
  <c r="G239" i="8"/>
  <c r="G240" i="8"/>
  <c r="G241" i="8"/>
  <c r="G242" i="8"/>
  <c r="G243" i="8"/>
  <c r="E244" i="8"/>
  <c r="F244" i="8"/>
  <c r="G244" i="8"/>
  <c r="G247" i="8"/>
  <c r="E248" i="8"/>
  <c r="F248" i="8"/>
  <c r="G248" i="8"/>
  <c r="E249" i="8"/>
  <c r="F249" i="8"/>
  <c r="G249" i="8"/>
  <c r="G250" i="8"/>
  <c r="G251" i="8"/>
  <c r="E252" i="8"/>
  <c r="F252" i="8"/>
  <c r="G252" i="8"/>
  <c r="E255" i="8"/>
  <c r="F255" i="8"/>
  <c r="G255" i="8"/>
  <c r="G256" i="8"/>
  <c r="E257" i="8"/>
  <c r="F257" i="8"/>
  <c r="G257" i="8"/>
  <c r="G264" i="8"/>
  <c r="G265" i="8"/>
  <c r="G266" i="8"/>
  <c r="E267" i="8"/>
  <c r="G267" i="8"/>
  <c r="E268" i="8"/>
  <c r="F268" i="8"/>
  <c r="G268" i="8"/>
  <c r="E270" i="8"/>
  <c r="G270" i="8"/>
  <c r="G271" i="8"/>
  <c r="E272" i="8"/>
  <c r="G272" i="8"/>
  <c r="G273" i="8"/>
  <c r="G274" i="8"/>
  <c r="G275" i="8"/>
  <c r="G276" i="8"/>
  <c r="G279" i="8"/>
  <c r="G280" i="8"/>
  <c r="E286" i="8"/>
  <c r="F286" i="8"/>
  <c r="G286" i="8"/>
  <c r="E287" i="8"/>
  <c r="F287" i="8"/>
  <c r="G287" i="8"/>
  <c r="G289" i="8"/>
  <c r="F290" i="8"/>
  <c r="G290" i="8"/>
  <c r="E291" i="8"/>
  <c r="F291" i="8"/>
  <c r="G291" i="8"/>
  <c r="G292" i="8"/>
  <c r="G293" i="8"/>
  <c r="G294" i="8"/>
  <c r="E295" i="8"/>
  <c r="F295" i="8"/>
  <c r="G295" i="8"/>
  <c r="E296" i="8"/>
  <c r="F296" i="8"/>
  <c r="G296" i="8"/>
  <c r="G297" i="8"/>
  <c r="G298" i="8"/>
  <c r="G299" i="8"/>
  <c r="E300" i="8"/>
  <c r="F300" i="8"/>
  <c r="G300" i="8"/>
  <c r="G301" i="8"/>
  <c r="E302" i="8"/>
  <c r="F302" i="8"/>
  <c r="G302" i="8"/>
  <c r="G303" i="8"/>
  <c r="E304" i="8"/>
  <c r="F304" i="8"/>
  <c r="G304" i="8"/>
  <c r="G305" i="8"/>
  <c r="E306" i="8"/>
  <c r="F306" i="8"/>
  <c r="G306" i="8"/>
  <c r="E307" i="8"/>
  <c r="F307" i="8"/>
  <c r="G307" i="8"/>
  <c r="G308" i="8"/>
  <c r="E309" i="8"/>
  <c r="F309" i="8"/>
  <c r="G309" i="8"/>
  <c r="F310" i="8"/>
  <c r="G310" i="8"/>
  <c r="G311" i="8"/>
  <c r="E313" i="8"/>
  <c r="F313" i="8"/>
  <c r="G313" i="8"/>
  <c r="E314" i="8"/>
  <c r="F314" i="8"/>
  <c r="G314" i="8"/>
  <c r="E315" i="8"/>
  <c r="F315" i="8"/>
  <c r="G315" i="8"/>
  <c r="G316" i="8"/>
  <c r="F317" i="8"/>
  <c r="G317" i="8"/>
  <c r="G318" i="8"/>
  <c r="E319" i="8"/>
  <c r="F319" i="8"/>
  <c r="G319" i="8"/>
  <c r="E320" i="8"/>
  <c r="G320" i="8"/>
  <c r="E321" i="8"/>
  <c r="F321" i="8"/>
  <c r="G321" i="8"/>
  <c r="E322" i="8"/>
  <c r="F322" i="8"/>
  <c r="G322" i="8"/>
  <c r="E323" i="8"/>
  <c r="F323" i="8"/>
  <c r="G323" i="8"/>
  <c r="E324" i="8"/>
  <c r="F324" i="8"/>
  <c r="G324" i="8"/>
  <c r="G167" i="7"/>
  <c r="G168" i="7"/>
  <c r="E169" i="7"/>
  <c r="F169" i="7"/>
  <c r="G169" i="7"/>
  <c r="G170" i="7"/>
  <c r="G171" i="7"/>
  <c r="G172" i="7"/>
  <c r="G173" i="7"/>
  <c r="G174" i="7"/>
  <c r="E175" i="7"/>
  <c r="F175" i="7"/>
  <c r="G175" i="7"/>
  <c r="E176" i="7"/>
  <c r="G176" i="7"/>
  <c r="G177" i="7"/>
  <c r="G178" i="7"/>
  <c r="G181" i="7"/>
  <c r="G182" i="7"/>
  <c r="E183" i="7"/>
  <c r="G183" i="7"/>
  <c r="G186" i="7"/>
  <c r="E187" i="7"/>
  <c r="G187" i="7"/>
  <c r="E188" i="7"/>
  <c r="G188" i="7"/>
  <c r="E190" i="7"/>
  <c r="F190" i="7"/>
  <c r="G190" i="7"/>
  <c r="G191" i="7"/>
  <c r="G193" i="7"/>
  <c r="G194" i="7"/>
  <c r="G195" i="7"/>
  <c r="G196" i="7"/>
  <c r="G197" i="7"/>
  <c r="G198" i="7"/>
  <c r="E199" i="7"/>
  <c r="F199" i="7"/>
  <c r="G199" i="7"/>
  <c r="G201" i="7"/>
  <c r="G202" i="7"/>
  <c r="G203" i="7"/>
  <c r="G204" i="7"/>
  <c r="G205" i="7"/>
  <c r="G206" i="7"/>
  <c r="E207" i="7"/>
  <c r="G207" i="7"/>
  <c r="F208" i="7"/>
  <c r="G208" i="7"/>
  <c r="E210" i="7"/>
  <c r="F210" i="7"/>
  <c r="G210" i="7"/>
  <c r="E211" i="7"/>
  <c r="F211" i="7"/>
  <c r="G211" i="7"/>
  <c r="E212" i="7"/>
  <c r="F212" i="7"/>
  <c r="G212" i="7"/>
  <c r="E213" i="7"/>
  <c r="F213" i="7"/>
  <c r="G213" i="7"/>
  <c r="E214" i="7"/>
  <c r="F214" i="7"/>
  <c r="G214" i="7"/>
  <c r="E215" i="7"/>
  <c r="F215" i="7"/>
  <c r="G215" i="7"/>
  <c r="G216" i="7"/>
  <c r="E217" i="7"/>
  <c r="G217" i="7"/>
  <c r="G218" i="7"/>
  <c r="E219" i="7"/>
  <c r="G219" i="7"/>
  <c r="E220" i="7"/>
  <c r="F220" i="7"/>
  <c r="G220" i="7"/>
  <c r="G221" i="7"/>
  <c r="F223" i="7"/>
  <c r="G223" i="7"/>
  <c r="G224" i="7"/>
  <c r="G225" i="7"/>
  <c r="E226" i="7"/>
  <c r="F226" i="7"/>
  <c r="G226" i="7"/>
  <c r="G227" i="7"/>
  <c r="E228" i="7"/>
  <c r="F228" i="7"/>
  <c r="G228" i="7"/>
  <c r="E229" i="7"/>
  <c r="G229" i="7"/>
  <c r="G230" i="7"/>
  <c r="G231" i="7"/>
  <c r="G232" i="7"/>
  <c r="E233" i="7"/>
  <c r="F233" i="7"/>
  <c r="G233" i="7"/>
  <c r="E234" i="7"/>
  <c r="G234" i="7"/>
  <c r="G235" i="7"/>
  <c r="E236" i="7"/>
  <c r="F236" i="7"/>
  <c r="G236" i="7"/>
  <c r="G237" i="7"/>
  <c r="E238" i="7"/>
  <c r="F238" i="7"/>
  <c r="G238" i="7"/>
  <c r="E239" i="7"/>
  <c r="F239" i="7"/>
  <c r="G239" i="7"/>
  <c r="G240" i="7"/>
  <c r="G241" i="7"/>
  <c r="E242" i="7"/>
  <c r="G242" i="7"/>
  <c r="G243" i="7"/>
  <c r="E244" i="7"/>
  <c r="F244" i="7"/>
  <c r="G244" i="7"/>
  <c r="G247" i="7"/>
  <c r="E248" i="7"/>
  <c r="F248" i="7"/>
  <c r="G248" i="7"/>
  <c r="E249" i="7"/>
  <c r="F249" i="7"/>
  <c r="G249" i="7"/>
  <c r="E250" i="7"/>
  <c r="G250" i="7"/>
  <c r="G251" i="7"/>
  <c r="G252" i="7"/>
  <c r="E255" i="7"/>
  <c r="F255" i="7"/>
  <c r="G255" i="7"/>
  <c r="G256" i="7"/>
  <c r="E257" i="7"/>
  <c r="F257" i="7"/>
  <c r="G257" i="7"/>
  <c r="G264" i="7"/>
  <c r="G265" i="7"/>
  <c r="G266" i="7"/>
  <c r="G267" i="7"/>
  <c r="E268" i="7"/>
  <c r="F268" i="7"/>
  <c r="G268" i="7"/>
  <c r="E270" i="7"/>
  <c r="G270" i="7"/>
  <c r="E271" i="7"/>
  <c r="F271" i="7"/>
  <c r="G271" i="7"/>
  <c r="G272" i="7"/>
  <c r="G273" i="7"/>
  <c r="G274" i="7"/>
  <c r="G275" i="7"/>
  <c r="G276" i="7"/>
  <c r="G279" i="7"/>
  <c r="E280" i="7"/>
  <c r="G280" i="7"/>
  <c r="G286" i="7"/>
  <c r="E287" i="7"/>
  <c r="F287" i="7"/>
  <c r="G287" i="7"/>
  <c r="G289" i="7"/>
  <c r="G290" i="7"/>
  <c r="E291" i="7"/>
  <c r="F291" i="7"/>
  <c r="G291" i="7"/>
  <c r="G292" i="7"/>
  <c r="E293" i="7"/>
  <c r="F293" i="7"/>
  <c r="G293" i="7"/>
  <c r="E294" i="7"/>
  <c r="G294" i="7"/>
  <c r="E295" i="7"/>
  <c r="F295" i="7"/>
  <c r="G295" i="7"/>
  <c r="E296" i="7"/>
  <c r="G296" i="7"/>
  <c r="G297" i="7"/>
  <c r="F298" i="7"/>
  <c r="G298" i="7"/>
  <c r="E299" i="7"/>
  <c r="F299" i="7"/>
  <c r="G299" i="7"/>
  <c r="E300" i="7"/>
  <c r="F300" i="7"/>
  <c r="G300" i="7"/>
  <c r="G301" i="7"/>
  <c r="E302" i="7"/>
  <c r="F302" i="7"/>
  <c r="G302" i="7"/>
  <c r="G303" i="7"/>
  <c r="E304" i="7"/>
  <c r="F304" i="7"/>
  <c r="G304" i="7"/>
  <c r="G305" i="7"/>
  <c r="E306" i="7"/>
  <c r="F306" i="7"/>
  <c r="G306" i="7"/>
  <c r="G307" i="7"/>
  <c r="G308" i="7"/>
  <c r="E309" i="7"/>
  <c r="F309" i="7"/>
  <c r="G309" i="7"/>
  <c r="G310" i="7"/>
  <c r="G311" i="7"/>
  <c r="E313" i="7"/>
  <c r="G313" i="7"/>
  <c r="E314" i="7"/>
  <c r="F314" i="7"/>
  <c r="G314" i="7"/>
  <c r="E315" i="7"/>
  <c r="F315" i="7"/>
  <c r="G315" i="7"/>
  <c r="G316" i="7"/>
  <c r="G317" i="7"/>
  <c r="E318" i="7"/>
  <c r="F318" i="7"/>
  <c r="G318" i="7"/>
  <c r="E319" i="7"/>
  <c r="F319" i="7"/>
  <c r="G319" i="7"/>
  <c r="E320" i="7"/>
  <c r="F320" i="7"/>
  <c r="G320" i="7"/>
  <c r="G321" i="7"/>
  <c r="E322" i="7"/>
  <c r="F322" i="7"/>
  <c r="G322" i="7"/>
  <c r="E323" i="7"/>
  <c r="F323" i="7"/>
  <c r="G323" i="7"/>
  <c r="E324" i="7"/>
  <c r="F324" i="7"/>
  <c r="G324" i="7"/>
  <c r="G167" i="6"/>
  <c r="E168" i="6"/>
  <c r="F168" i="6"/>
  <c r="G168" i="6"/>
  <c r="E169" i="6"/>
  <c r="F169" i="6"/>
  <c r="G169" i="6"/>
  <c r="G170" i="6"/>
  <c r="G171" i="6"/>
  <c r="E172" i="6"/>
  <c r="F172" i="6"/>
  <c r="G172" i="6"/>
  <c r="G173" i="6"/>
  <c r="G174" i="6"/>
  <c r="E175" i="6"/>
  <c r="F175" i="6"/>
  <c r="G175" i="6"/>
  <c r="E176" i="6"/>
  <c r="F176" i="6"/>
  <c r="G176" i="6"/>
  <c r="E177" i="6"/>
  <c r="G177" i="6"/>
  <c r="E178" i="6"/>
  <c r="F178" i="6"/>
  <c r="G178" i="6"/>
  <c r="E181" i="6"/>
  <c r="F181" i="6"/>
  <c r="G181" i="6"/>
  <c r="E182" i="6"/>
  <c r="F182" i="6"/>
  <c r="G182" i="6"/>
  <c r="E183" i="6"/>
  <c r="F183" i="6"/>
  <c r="G183" i="6"/>
  <c r="G186" i="6"/>
  <c r="E187" i="6"/>
  <c r="F187" i="6"/>
  <c r="G187" i="6"/>
  <c r="E188" i="6"/>
  <c r="F188" i="6"/>
  <c r="G188" i="6"/>
  <c r="E190" i="6"/>
  <c r="F190" i="6"/>
  <c r="G190" i="6"/>
  <c r="G191" i="6"/>
  <c r="G193" i="6"/>
  <c r="G194" i="6"/>
  <c r="E195" i="6"/>
  <c r="F195" i="6"/>
  <c r="G195" i="6"/>
  <c r="G196" i="6"/>
  <c r="G197" i="6"/>
  <c r="E198" i="6"/>
  <c r="F198" i="6"/>
  <c r="G198" i="6"/>
  <c r="G199" i="6"/>
  <c r="E201" i="6"/>
  <c r="F201" i="6"/>
  <c r="G201" i="6"/>
  <c r="G202" i="6"/>
  <c r="E203" i="6"/>
  <c r="F203" i="6"/>
  <c r="G203" i="6"/>
  <c r="E204" i="6"/>
  <c r="F204" i="6"/>
  <c r="G204" i="6"/>
  <c r="G205" i="6"/>
  <c r="G206" i="6"/>
  <c r="E207" i="6"/>
  <c r="F207" i="6"/>
  <c r="G207" i="6"/>
  <c r="E208" i="6"/>
  <c r="F208" i="6"/>
  <c r="G208" i="6"/>
  <c r="F210" i="6"/>
  <c r="G210" i="6"/>
  <c r="E211" i="6"/>
  <c r="F211" i="6"/>
  <c r="G211" i="6"/>
  <c r="G212" i="6"/>
  <c r="G213" i="6"/>
  <c r="E214" i="6"/>
  <c r="F214" i="6"/>
  <c r="G214" i="6"/>
  <c r="E215" i="6"/>
  <c r="F215" i="6"/>
  <c r="G215" i="6"/>
  <c r="G216" i="6"/>
  <c r="E217" i="6"/>
  <c r="F217" i="6"/>
  <c r="G217" i="6"/>
  <c r="E218" i="6"/>
  <c r="F218" i="6"/>
  <c r="G218" i="6"/>
  <c r="E219" i="6"/>
  <c r="F219" i="6"/>
  <c r="G219" i="6"/>
  <c r="E220" i="6"/>
  <c r="F220" i="6"/>
  <c r="G220" i="6"/>
  <c r="E221" i="6"/>
  <c r="F221" i="6"/>
  <c r="G221" i="6"/>
  <c r="E223" i="6"/>
  <c r="F223" i="6"/>
  <c r="G223" i="6"/>
  <c r="E224" i="6"/>
  <c r="F224" i="6"/>
  <c r="G224" i="6"/>
  <c r="E225" i="6"/>
  <c r="F225" i="6"/>
  <c r="G225" i="6"/>
  <c r="E226" i="6"/>
  <c r="F226" i="6"/>
  <c r="G226" i="6"/>
  <c r="E227" i="6"/>
  <c r="F227" i="6"/>
  <c r="G227" i="6"/>
  <c r="E228" i="6"/>
  <c r="F228" i="6"/>
  <c r="G228" i="6"/>
  <c r="G229" i="6"/>
  <c r="E230" i="6"/>
  <c r="F230" i="6"/>
  <c r="G230" i="6"/>
  <c r="G231" i="6"/>
  <c r="E232" i="6"/>
  <c r="F232" i="6"/>
  <c r="G232" i="6"/>
  <c r="E233" i="6"/>
  <c r="F233" i="6"/>
  <c r="G233" i="6"/>
  <c r="E234" i="6"/>
  <c r="F234" i="6"/>
  <c r="G234" i="6"/>
  <c r="E235" i="6"/>
  <c r="F235" i="6"/>
  <c r="G235" i="6"/>
  <c r="E236" i="6"/>
  <c r="F236" i="6"/>
  <c r="G236" i="6"/>
  <c r="E237" i="6"/>
  <c r="F237" i="6"/>
  <c r="G237" i="6"/>
  <c r="E238" i="6"/>
  <c r="F238" i="6"/>
  <c r="G238" i="6"/>
  <c r="G239" i="6"/>
  <c r="E240" i="6"/>
  <c r="F240" i="6"/>
  <c r="G240" i="6"/>
  <c r="E241" i="6"/>
  <c r="F241" i="6"/>
  <c r="G241" i="6"/>
  <c r="E242" i="6"/>
  <c r="F242" i="6"/>
  <c r="G242" i="6"/>
  <c r="G243" i="6"/>
  <c r="E244" i="6"/>
  <c r="F244" i="6"/>
  <c r="G244" i="6"/>
  <c r="E247" i="6"/>
  <c r="G247" i="6"/>
  <c r="E248" i="6"/>
  <c r="F248" i="6"/>
  <c r="G248" i="6"/>
  <c r="E249" i="6"/>
  <c r="F249" i="6"/>
  <c r="G249" i="6"/>
  <c r="E250" i="6"/>
  <c r="F250" i="6"/>
  <c r="G250" i="6"/>
  <c r="E251" i="6"/>
  <c r="F251" i="6"/>
  <c r="G251" i="6"/>
  <c r="E252" i="6"/>
  <c r="F252" i="6"/>
  <c r="G252" i="6"/>
  <c r="E255" i="6"/>
  <c r="F255" i="6"/>
  <c r="G255" i="6"/>
  <c r="G256" i="6"/>
  <c r="E257" i="6"/>
  <c r="F257" i="6"/>
  <c r="G257" i="6"/>
  <c r="G264" i="6"/>
  <c r="G265" i="6"/>
  <c r="G266" i="6"/>
  <c r="G267" i="6"/>
  <c r="E268" i="6"/>
  <c r="F268" i="6"/>
  <c r="G268" i="6"/>
  <c r="E270" i="6"/>
  <c r="F270" i="6"/>
  <c r="G270" i="6"/>
  <c r="E271" i="6"/>
  <c r="G271" i="6"/>
  <c r="G272" i="6"/>
  <c r="E273" i="6"/>
  <c r="F273" i="6"/>
  <c r="G273" i="6"/>
  <c r="G274" i="6"/>
  <c r="F275" i="6"/>
  <c r="G275" i="6"/>
  <c r="E276" i="6"/>
  <c r="F276" i="6"/>
  <c r="G276" i="6"/>
  <c r="G279" i="6"/>
  <c r="E280" i="6"/>
  <c r="G280" i="6"/>
  <c r="E286" i="6"/>
  <c r="F286" i="6"/>
  <c r="G286" i="6"/>
  <c r="E287" i="6"/>
  <c r="F287" i="6"/>
  <c r="G287" i="6"/>
  <c r="G289" i="6"/>
  <c r="E290" i="6"/>
  <c r="F290" i="6"/>
  <c r="G290" i="6"/>
  <c r="E291" i="6"/>
  <c r="F291" i="6"/>
  <c r="G291" i="6"/>
  <c r="E292" i="6"/>
  <c r="F292" i="6"/>
  <c r="G292" i="6"/>
  <c r="E293" i="6"/>
  <c r="F293" i="6"/>
  <c r="G293" i="6"/>
  <c r="E294" i="6"/>
  <c r="F294" i="6"/>
  <c r="G294" i="6"/>
  <c r="E295" i="6"/>
  <c r="F295" i="6"/>
  <c r="G295" i="6"/>
  <c r="E296" i="6"/>
  <c r="F296" i="6"/>
  <c r="G296" i="6"/>
  <c r="G297" i="6"/>
  <c r="E298" i="6"/>
  <c r="F298" i="6"/>
  <c r="G298" i="6"/>
  <c r="F299" i="6"/>
  <c r="G299" i="6"/>
  <c r="E300" i="6"/>
  <c r="F300" i="6"/>
  <c r="G300" i="6"/>
  <c r="E301" i="6"/>
  <c r="F301" i="6"/>
  <c r="G301" i="6"/>
  <c r="E302" i="6"/>
  <c r="F302" i="6"/>
  <c r="G302" i="6"/>
  <c r="G303" i="6"/>
  <c r="E304" i="6"/>
  <c r="F304" i="6"/>
  <c r="G304" i="6"/>
  <c r="F305" i="6"/>
  <c r="G305" i="6"/>
  <c r="G306" i="6"/>
  <c r="E307" i="6"/>
  <c r="F307" i="6"/>
  <c r="G307" i="6"/>
  <c r="G308" i="6"/>
  <c r="E309" i="6"/>
  <c r="F309" i="6"/>
  <c r="G309" i="6"/>
  <c r="E310" i="6"/>
  <c r="F310" i="6"/>
  <c r="G310" i="6"/>
  <c r="E311" i="6"/>
  <c r="F311" i="6"/>
  <c r="G311" i="6"/>
  <c r="E313" i="6"/>
  <c r="F313" i="6"/>
  <c r="G313" i="6"/>
  <c r="E314" i="6"/>
  <c r="F314" i="6"/>
  <c r="G314" i="6"/>
  <c r="E315" i="6"/>
  <c r="F315" i="6"/>
  <c r="G315" i="6"/>
  <c r="E316" i="6"/>
  <c r="F316" i="6"/>
  <c r="G316" i="6"/>
  <c r="E317" i="6"/>
  <c r="F317" i="6"/>
  <c r="G317" i="6"/>
  <c r="E318" i="6"/>
  <c r="F318" i="6"/>
  <c r="G318" i="6"/>
  <c r="E319" i="6"/>
  <c r="F319" i="6"/>
  <c r="G319" i="6"/>
  <c r="E320" i="6"/>
  <c r="F320" i="6"/>
  <c r="G320" i="6"/>
  <c r="E321" i="6"/>
  <c r="F321" i="6"/>
  <c r="G321" i="6"/>
  <c r="E322" i="6"/>
  <c r="F322" i="6"/>
  <c r="G322" i="6"/>
  <c r="E323" i="6"/>
  <c r="F323" i="6"/>
  <c r="G323" i="6"/>
  <c r="E324" i="6"/>
  <c r="F324" i="6"/>
  <c r="G324" i="6"/>
  <c r="G167" i="5"/>
  <c r="G168" i="5"/>
  <c r="E169" i="5"/>
  <c r="F169" i="5"/>
  <c r="G169" i="5"/>
  <c r="G170" i="5"/>
  <c r="G171" i="5"/>
  <c r="G172" i="5"/>
  <c r="G173" i="5"/>
  <c r="G174" i="5"/>
  <c r="E175" i="5"/>
  <c r="G175" i="5"/>
  <c r="E176" i="5"/>
  <c r="G176" i="5"/>
  <c r="G177" i="5"/>
  <c r="G178" i="5"/>
  <c r="G181" i="5"/>
  <c r="E182" i="5"/>
  <c r="G182" i="5"/>
  <c r="E183" i="5"/>
  <c r="G183" i="5"/>
  <c r="G186" i="5"/>
  <c r="G187" i="5"/>
  <c r="E188" i="5"/>
  <c r="F188" i="5"/>
  <c r="G188" i="5"/>
  <c r="G190" i="5"/>
  <c r="G191" i="5"/>
  <c r="G193" i="5"/>
  <c r="G194" i="5"/>
  <c r="G195" i="5"/>
  <c r="G196" i="5"/>
  <c r="G197" i="5"/>
  <c r="G198" i="5"/>
  <c r="E199" i="5"/>
  <c r="F199" i="5"/>
  <c r="G199" i="5"/>
  <c r="G201" i="5"/>
  <c r="G202" i="5"/>
  <c r="E203" i="5"/>
  <c r="F203" i="5"/>
  <c r="G203" i="5"/>
  <c r="G204" i="5"/>
  <c r="G205" i="5"/>
  <c r="G206" i="5"/>
  <c r="G207" i="5"/>
  <c r="G208" i="5"/>
  <c r="E210" i="5"/>
  <c r="F210" i="5"/>
  <c r="G210" i="5"/>
  <c r="E211" i="5"/>
  <c r="F211" i="5"/>
  <c r="G211" i="5"/>
  <c r="G212" i="5"/>
  <c r="G213" i="5"/>
  <c r="E214" i="5"/>
  <c r="F214" i="5"/>
  <c r="G214" i="5"/>
  <c r="G215" i="5"/>
  <c r="G216" i="5"/>
  <c r="E217" i="5"/>
  <c r="F217" i="5"/>
  <c r="G217" i="5"/>
  <c r="F218" i="5"/>
  <c r="G218" i="5"/>
  <c r="G219" i="5"/>
  <c r="G220" i="5"/>
  <c r="G221" i="5"/>
  <c r="G223" i="5"/>
  <c r="G224" i="5"/>
  <c r="E225" i="5"/>
  <c r="F225" i="5"/>
  <c r="G225" i="5"/>
  <c r="G226" i="5"/>
  <c r="G227" i="5"/>
  <c r="E228" i="5"/>
  <c r="F228" i="5"/>
  <c r="G228" i="5"/>
  <c r="G229" i="5"/>
  <c r="G230" i="5"/>
  <c r="G231" i="5"/>
  <c r="G232" i="5"/>
  <c r="E233" i="5"/>
  <c r="F233" i="5"/>
  <c r="G233" i="5"/>
  <c r="G234" i="5"/>
  <c r="G235" i="5"/>
  <c r="G236" i="5"/>
  <c r="G237" i="5"/>
  <c r="F238" i="5"/>
  <c r="G238" i="5"/>
  <c r="G239" i="5"/>
  <c r="G240" i="5"/>
  <c r="G241" i="5"/>
  <c r="G242" i="5"/>
  <c r="G243" i="5"/>
  <c r="E244" i="5"/>
  <c r="F244" i="5"/>
  <c r="G244" i="5"/>
  <c r="G247" i="5"/>
  <c r="E248" i="5"/>
  <c r="F248" i="5"/>
  <c r="G248" i="5"/>
  <c r="F249" i="5"/>
  <c r="G249" i="5"/>
  <c r="G250" i="5"/>
  <c r="G251" i="5"/>
  <c r="G252" i="5"/>
  <c r="E255" i="5"/>
  <c r="G255" i="5"/>
  <c r="G256" i="5"/>
  <c r="E257" i="5"/>
  <c r="F257" i="5"/>
  <c r="G257" i="5"/>
  <c r="G264" i="5"/>
  <c r="G265" i="5"/>
  <c r="G266" i="5"/>
  <c r="G267" i="5"/>
  <c r="E268" i="5"/>
  <c r="F268" i="5"/>
  <c r="G268" i="5"/>
  <c r="E270" i="5"/>
  <c r="G270" i="5"/>
  <c r="G271" i="5"/>
  <c r="G272" i="5"/>
  <c r="G273" i="5"/>
  <c r="G274" i="5"/>
  <c r="G275" i="5"/>
  <c r="G276" i="5"/>
  <c r="G279" i="5"/>
  <c r="E280" i="5"/>
  <c r="G280" i="5"/>
  <c r="E286" i="5"/>
  <c r="G286" i="5"/>
  <c r="G287" i="5"/>
  <c r="G289" i="5"/>
  <c r="G290" i="5"/>
  <c r="G291" i="5"/>
  <c r="G292" i="5"/>
  <c r="E293" i="5"/>
  <c r="F293" i="5"/>
  <c r="G293" i="5"/>
  <c r="G294" i="5"/>
  <c r="E295" i="5"/>
  <c r="F295" i="5"/>
  <c r="G295" i="5"/>
  <c r="E296" i="5"/>
  <c r="F296" i="5"/>
  <c r="G296" i="5"/>
  <c r="G297" i="5"/>
  <c r="G298" i="5"/>
  <c r="G299" i="5"/>
  <c r="E300" i="5"/>
  <c r="G300" i="5"/>
  <c r="G301" i="5"/>
  <c r="G302" i="5"/>
  <c r="G303" i="5"/>
  <c r="E304" i="5"/>
  <c r="F304" i="5"/>
  <c r="G304" i="5"/>
  <c r="G305" i="5"/>
  <c r="E306" i="5"/>
  <c r="F306" i="5"/>
  <c r="G306" i="5"/>
  <c r="G307" i="5"/>
  <c r="G308" i="5"/>
  <c r="E309" i="5"/>
  <c r="G309" i="5"/>
  <c r="G310" i="5"/>
  <c r="E311" i="5"/>
  <c r="F311" i="5"/>
  <c r="G311" i="5"/>
  <c r="E313" i="5"/>
  <c r="F313" i="5"/>
  <c r="G313" i="5"/>
  <c r="E314" i="5"/>
  <c r="F314" i="5"/>
  <c r="G314" i="5"/>
  <c r="G315" i="5"/>
  <c r="E316" i="5"/>
  <c r="F316" i="5"/>
  <c r="G316" i="5"/>
  <c r="E317" i="5"/>
  <c r="G317" i="5"/>
  <c r="E318" i="5"/>
  <c r="G318" i="5"/>
  <c r="G319" i="5"/>
  <c r="E320" i="5"/>
  <c r="F320" i="5"/>
  <c r="G320" i="5"/>
  <c r="E321" i="5"/>
  <c r="G321" i="5"/>
  <c r="G322" i="5"/>
  <c r="E323" i="5"/>
  <c r="F323" i="5"/>
  <c r="G323" i="5"/>
  <c r="G324" i="5"/>
  <c r="G167" i="4"/>
  <c r="E168" i="4"/>
  <c r="F168" i="4"/>
  <c r="G168" i="4"/>
  <c r="E169" i="4"/>
  <c r="F169" i="4"/>
  <c r="G169" i="4"/>
  <c r="G170" i="4"/>
  <c r="G171" i="4"/>
  <c r="E172" i="4"/>
  <c r="F172" i="4"/>
  <c r="G172" i="4"/>
  <c r="G173" i="4"/>
  <c r="E174" i="4"/>
  <c r="F174" i="4"/>
  <c r="G174" i="4"/>
  <c r="E175" i="4"/>
  <c r="F175" i="4"/>
  <c r="G175" i="4"/>
  <c r="E176" i="4"/>
  <c r="F176" i="4"/>
  <c r="G176" i="4"/>
  <c r="E177" i="4"/>
  <c r="F177" i="4"/>
  <c r="G177" i="4"/>
  <c r="E178" i="4"/>
  <c r="G178" i="4"/>
  <c r="G181" i="4"/>
  <c r="E182" i="4"/>
  <c r="F182" i="4"/>
  <c r="G182" i="4"/>
  <c r="E183" i="4"/>
  <c r="F183" i="4"/>
  <c r="G183" i="4"/>
  <c r="E186" i="4"/>
  <c r="F186" i="4"/>
  <c r="G186" i="4"/>
  <c r="E187" i="4"/>
  <c r="F187" i="4"/>
  <c r="G187" i="4"/>
  <c r="E188" i="4"/>
  <c r="F188" i="4"/>
  <c r="G188" i="4"/>
  <c r="E190" i="4"/>
  <c r="F190" i="4"/>
  <c r="G190" i="4"/>
  <c r="G191" i="4"/>
  <c r="G193" i="4"/>
  <c r="G194" i="4"/>
  <c r="E195" i="4"/>
  <c r="G195" i="4"/>
  <c r="G196" i="4"/>
  <c r="G197" i="4"/>
  <c r="G198" i="4"/>
  <c r="E199" i="4"/>
  <c r="F199" i="4"/>
  <c r="G199" i="4"/>
  <c r="G201" i="4"/>
  <c r="G202" i="4"/>
  <c r="E203" i="4"/>
  <c r="F203" i="4"/>
  <c r="G203" i="4"/>
  <c r="E204" i="4"/>
  <c r="F204" i="4"/>
  <c r="G204" i="4"/>
  <c r="G205" i="4"/>
  <c r="G206" i="4"/>
  <c r="E207" i="4"/>
  <c r="F207" i="4"/>
  <c r="G207" i="4"/>
  <c r="E208" i="4"/>
  <c r="F208" i="4"/>
  <c r="G208" i="4"/>
  <c r="E210" i="4"/>
  <c r="F210" i="4"/>
  <c r="G210" i="4"/>
  <c r="E211" i="4"/>
  <c r="F211" i="4"/>
  <c r="G211" i="4"/>
  <c r="E212" i="4"/>
  <c r="F212" i="4"/>
  <c r="G212" i="4"/>
  <c r="E213" i="4"/>
  <c r="F213" i="4"/>
  <c r="G213" i="4"/>
  <c r="E214" i="4"/>
  <c r="F214" i="4"/>
  <c r="G214" i="4"/>
  <c r="E215" i="4"/>
  <c r="F215" i="4"/>
  <c r="G215" i="4"/>
  <c r="G216" i="4"/>
  <c r="E217" i="4"/>
  <c r="F217" i="4"/>
  <c r="G217" i="4"/>
  <c r="E218" i="4"/>
  <c r="F218" i="4"/>
  <c r="G218" i="4"/>
  <c r="G219" i="4"/>
  <c r="G220" i="4"/>
  <c r="G221" i="4"/>
  <c r="E223" i="4"/>
  <c r="F223" i="4"/>
  <c r="G223" i="4"/>
  <c r="E224" i="4"/>
  <c r="F224" i="4"/>
  <c r="G224" i="4"/>
  <c r="E225" i="4"/>
  <c r="F225" i="4"/>
  <c r="G225" i="4"/>
  <c r="E226" i="4"/>
  <c r="F226" i="4"/>
  <c r="G226" i="4"/>
  <c r="E227" i="4"/>
  <c r="F227" i="4"/>
  <c r="G227" i="4"/>
  <c r="E228" i="4"/>
  <c r="F228" i="4"/>
  <c r="G228" i="4"/>
  <c r="G229" i="4"/>
  <c r="E230" i="4"/>
  <c r="F230" i="4"/>
  <c r="G230" i="4"/>
  <c r="E231" i="4"/>
  <c r="F231" i="4"/>
  <c r="G231" i="4"/>
  <c r="G232" i="4"/>
  <c r="E233" i="4"/>
  <c r="F233" i="4"/>
  <c r="G233" i="4"/>
  <c r="E234" i="4"/>
  <c r="G234" i="4"/>
  <c r="E235" i="4"/>
  <c r="G235" i="4"/>
  <c r="E236" i="4"/>
  <c r="F236" i="4"/>
  <c r="G236" i="4"/>
  <c r="G237" i="4"/>
  <c r="E238" i="4"/>
  <c r="F238" i="4"/>
  <c r="G238" i="4"/>
  <c r="E239" i="4"/>
  <c r="F239" i="4"/>
  <c r="G239" i="4"/>
  <c r="E240" i="4"/>
  <c r="F240" i="4"/>
  <c r="G240" i="4"/>
  <c r="E241" i="4"/>
  <c r="F241" i="4"/>
  <c r="G241" i="4"/>
  <c r="E242" i="4"/>
  <c r="F242" i="4"/>
  <c r="G242" i="4"/>
  <c r="E243" i="4"/>
  <c r="F243" i="4"/>
  <c r="G243" i="4"/>
  <c r="E244" i="4"/>
  <c r="F244" i="4"/>
  <c r="G244" i="4"/>
  <c r="E247" i="4"/>
  <c r="F247" i="4"/>
  <c r="G247" i="4"/>
  <c r="E248" i="4"/>
  <c r="F248" i="4"/>
  <c r="G248" i="4"/>
  <c r="E249" i="4"/>
  <c r="F249" i="4"/>
  <c r="G249" i="4"/>
  <c r="F250" i="4"/>
  <c r="G250" i="4"/>
  <c r="E251" i="4"/>
  <c r="F251" i="4"/>
  <c r="G251" i="4"/>
  <c r="E252" i="4"/>
  <c r="F252" i="4"/>
  <c r="G252" i="4"/>
  <c r="G255" i="4"/>
  <c r="E256" i="4"/>
  <c r="F256" i="4"/>
  <c r="G256" i="4"/>
  <c r="E257" i="4"/>
  <c r="F257" i="4"/>
  <c r="G257" i="4"/>
  <c r="G264" i="4"/>
  <c r="G265" i="4"/>
  <c r="G266" i="4"/>
  <c r="E267" i="4"/>
  <c r="F267" i="4"/>
  <c r="G267" i="4"/>
  <c r="E268" i="4"/>
  <c r="F268" i="4"/>
  <c r="G268" i="4"/>
  <c r="E270" i="4"/>
  <c r="F270" i="4"/>
  <c r="G270" i="4"/>
  <c r="E271" i="4"/>
  <c r="F271" i="4"/>
  <c r="G271" i="4"/>
  <c r="E272" i="4"/>
  <c r="F272" i="4"/>
  <c r="G272" i="4"/>
  <c r="G273" i="4"/>
  <c r="E274" i="4"/>
  <c r="F274" i="4"/>
  <c r="G274" i="4"/>
  <c r="G275" i="4"/>
  <c r="E276" i="4"/>
  <c r="F276" i="4"/>
  <c r="G276" i="4"/>
  <c r="G279" i="4"/>
  <c r="E280" i="4"/>
  <c r="F280" i="4"/>
  <c r="G280" i="4"/>
  <c r="E286" i="4"/>
  <c r="G286" i="4"/>
  <c r="G287" i="4"/>
  <c r="G289" i="4"/>
  <c r="E290" i="4"/>
  <c r="F290" i="4"/>
  <c r="G290" i="4"/>
  <c r="G291" i="4"/>
  <c r="E292" i="4"/>
  <c r="G292" i="4"/>
  <c r="E293" i="4"/>
  <c r="F293" i="4"/>
  <c r="G293" i="4"/>
  <c r="E294" i="4"/>
  <c r="F294" i="4"/>
  <c r="G294" i="4"/>
  <c r="E295" i="4"/>
  <c r="F295" i="4"/>
  <c r="G295" i="4"/>
  <c r="E296" i="4"/>
  <c r="F296" i="4"/>
  <c r="G296" i="4"/>
  <c r="E297" i="4"/>
  <c r="F297" i="4"/>
  <c r="G297" i="4"/>
  <c r="E298" i="4"/>
  <c r="F298" i="4"/>
  <c r="G298" i="4"/>
  <c r="G299" i="4"/>
  <c r="E300" i="4"/>
  <c r="F300" i="4"/>
  <c r="G300" i="4"/>
  <c r="G301" i="4"/>
  <c r="E302" i="4"/>
  <c r="F302" i="4"/>
  <c r="G302" i="4"/>
  <c r="E303" i="4"/>
  <c r="F303" i="4"/>
  <c r="G303" i="4"/>
  <c r="E304" i="4"/>
  <c r="F304" i="4"/>
  <c r="G304" i="4"/>
  <c r="E305" i="4"/>
  <c r="F305" i="4"/>
  <c r="G305" i="4"/>
  <c r="E306" i="4"/>
  <c r="F306" i="4"/>
  <c r="G306" i="4"/>
  <c r="E307" i="4"/>
  <c r="F307" i="4"/>
  <c r="G307" i="4"/>
  <c r="E308" i="4"/>
  <c r="F308" i="4"/>
  <c r="G308" i="4"/>
  <c r="E309" i="4"/>
  <c r="F309" i="4"/>
  <c r="G309" i="4"/>
  <c r="E310" i="4"/>
  <c r="F310" i="4"/>
  <c r="G310" i="4"/>
  <c r="E311" i="4"/>
  <c r="F311" i="4"/>
  <c r="G311" i="4"/>
  <c r="E313" i="4"/>
  <c r="F313" i="4"/>
  <c r="G313" i="4"/>
  <c r="E314" i="4"/>
  <c r="F314" i="4"/>
  <c r="G314" i="4"/>
  <c r="E315" i="4"/>
  <c r="F315" i="4"/>
  <c r="G315" i="4"/>
  <c r="E316" i="4"/>
  <c r="F316" i="4"/>
  <c r="G316" i="4"/>
  <c r="E317" i="4"/>
  <c r="F317" i="4"/>
  <c r="G317" i="4"/>
  <c r="E318" i="4"/>
  <c r="F318" i="4"/>
  <c r="G318" i="4"/>
  <c r="E319" i="4"/>
  <c r="F319" i="4"/>
  <c r="G319" i="4"/>
  <c r="E320" i="4"/>
  <c r="F320" i="4"/>
  <c r="G320" i="4"/>
  <c r="E321" i="4"/>
  <c r="F321" i="4"/>
  <c r="G321" i="4"/>
  <c r="E322" i="4"/>
  <c r="F322" i="4"/>
  <c r="G322" i="4"/>
  <c r="E323" i="4"/>
  <c r="F323" i="4"/>
  <c r="G323" i="4"/>
  <c r="E324" i="4"/>
  <c r="F324" i="4"/>
  <c r="G324" i="4"/>
  <c r="G167" i="3"/>
  <c r="G168" i="3"/>
  <c r="E169" i="3"/>
  <c r="F169" i="3"/>
  <c r="G169" i="3"/>
  <c r="G170" i="3"/>
  <c r="G171" i="3"/>
  <c r="G172" i="3"/>
  <c r="G173" i="3"/>
  <c r="G174" i="3"/>
  <c r="E175" i="3"/>
  <c r="F175" i="3"/>
  <c r="G175" i="3"/>
  <c r="E176" i="3"/>
  <c r="F176" i="3"/>
  <c r="G176" i="3"/>
  <c r="G177" i="3"/>
  <c r="G178" i="3"/>
  <c r="G181" i="3"/>
  <c r="G182" i="3"/>
  <c r="E183" i="3"/>
  <c r="F183" i="3"/>
  <c r="G183" i="3"/>
  <c r="G186" i="3"/>
  <c r="G187" i="3"/>
  <c r="E188" i="3"/>
  <c r="F188" i="3"/>
  <c r="G188" i="3"/>
  <c r="G190" i="3"/>
  <c r="G191" i="3"/>
  <c r="G193" i="3"/>
  <c r="G194" i="3"/>
  <c r="G195" i="3"/>
  <c r="G196" i="3"/>
  <c r="G197" i="3"/>
  <c r="G198" i="3"/>
  <c r="E199" i="3"/>
  <c r="G199" i="3"/>
  <c r="G201" i="3"/>
  <c r="G202" i="3"/>
  <c r="E203" i="3"/>
  <c r="F203" i="3"/>
  <c r="G203" i="3"/>
  <c r="G204" i="3"/>
  <c r="G205" i="3"/>
  <c r="G206" i="3"/>
  <c r="G207" i="3"/>
  <c r="E208" i="3"/>
  <c r="G208" i="3"/>
  <c r="E210" i="3"/>
  <c r="F210" i="3"/>
  <c r="G210" i="3"/>
  <c r="E211" i="3"/>
  <c r="F211" i="3"/>
  <c r="G211" i="3"/>
  <c r="E212" i="3"/>
  <c r="F212" i="3"/>
  <c r="G212" i="3"/>
  <c r="E213" i="3"/>
  <c r="F213" i="3"/>
  <c r="G213" i="3"/>
  <c r="E214" i="3"/>
  <c r="F214" i="3"/>
  <c r="G214" i="3"/>
  <c r="E215" i="3"/>
  <c r="G215" i="3"/>
  <c r="G216" i="3"/>
  <c r="E217" i="3"/>
  <c r="G217" i="3"/>
  <c r="G218" i="3"/>
  <c r="E219" i="3"/>
  <c r="F219" i="3"/>
  <c r="G219" i="3"/>
  <c r="G220" i="3"/>
  <c r="G221" i="3"/>
  <c r="E223" i="3"/>
  <c r="F223" i="3"/>
  <c r="G223" i="3"/>
  <c r="F224" i="3"/>
  <c r="G224" i="3"/>
  <c r="E225" i="3"/>
  <c r="F225" i="3"/>
  <c r="G225" i="3"/>
  <c r="E226" i="3"/>
  <c r="G226" i="3"/>
  <c r="G227" i="3"/>
  <c r="E228" i="3"/>
  <c r="F228" i="3"/>
  <c r="G228" i="3"/>
  <c r="G229" i="3"/>
  <c r="G230" i="3"/>
  <c r="G231" i="3"/>
  <c r="G232" i="3"/>
  <c r="E233" i="3"/>
  <c r="F233" i="3"/>
  <c r="G233" i="3"/>
  <c r="E234" i="3"/>
  <c r="F234" i="3"/>
  <c r="G234" i="3"/>
  <c r="G235" i="3"/>
  <c r="E236" i="3"/>
  <c r="G236" i="3"/>
  <c r="G237" i="3"/>
  <c r="E238" i="3"/>
  <c r="F238" i="3"/>
  <c r="G238" i="3"/>
  <c r="E239" i="3"/>
  <c r="G239" i="3"/>
  <c r="E240" i="3"/>
  <c r="G240" i="3"/>
  <c r="E241" i="3"/>
  <c r="F241" i="3"/>
  <c r="G241" i="3"/>
  <c r="F242" i="3"/>
  <c r="G242" i="3"/>
  <c r="E243" i="3"/>
  <c r="G243" i="3"/>
  <c r="E244" i="3"/>
  <c r="F244" i="3"/>
  <c r="G244" i="3"/>
  <c r="G247" i="3"/>
  <c r="E248" i="3"/>
  <c r="F248" i="3"/>
  <c r="G248" i="3"/>
  <c r="G249" i="3"/>
  <c r="E250" i="3"/>
  <c r="G250" i="3"/>
  <c r="G251" i="3"/>
  <c r="G252" i="3"/>
  <c r="E255" i="3"/>
  <c r="F255" i="3"/>
  <c r="G255" i="3"/>
  <c r="G256" i="3"/>
  <c r="E257" i="3"/>
  <c r="F257" i="3"/>
  <c r="G257" i="3"/>
  <c r="G264" i="3"/>
  <c r="G265" i="3"/>
  <c r="G266" i="3"/>
  <c r="G267" i="3"/>
  <c r="E268" i="3"/>
  <c r="F268" i="3"/>
  <c r="G268" i="3"/>
  <c r="E270" i="3"/>
  <c r="G270" i="3"/>
  <c r="E271" i="3"/>
  <c r="F271" i="3"/>
  <c r="G271" i="3"/>
  <c r="G272" i="3"/>
  <c r="G273" i="3"/>
  <c r="G274" i="3"/>
  <c r="G275" i="3"/>
  <c r="G276" i="3"/>
  <c r="G279" i="3"/>
  <c r="E280" i="3"/>
  <c r="F280" i="3"/>
  <c r="G280" i="3"/>
  <c r="G286" i="3"/>
  <c r="G287" i="3"/>
  <c r="G289" i="3"/>
  <c r="E290" i="3"/>
  <c r="G290" i="3"/>
  <c r="F291" i="3"/>
  <c r="G291" i="3"/>
  <c r="G292" i="3"/>
  <c r="E293" i="3"/>
  <c r="F293" i="3"/>
  <c r="G293" i="3"/>
  <c r="E294" i="3"/>
  <c r="F294" i="3"/>
  <c r="G294" i="3"/>
  <c r="E295" i="3"/>
  <c r="F295" i="3"/>
  <c r="G295" i="3"/>
  <c r="G296" i="3"/>
  <c r="G297" i="3"/>
  <c r="G298" i="3"/>
  <c r="E299" i="3"/>
  <c r="F299" i="3"/>
  <c r="G299" i="3"/>
  <c r="F300" i="3"/>
  <c r="G300" i="3"/>
  <c r="G301" i="3"/>
  <c r="F302" i="3"/>
  <c r="G302" i="3"/>
  <c r="G303" i="3"/>
  <c r="E304" i="3"/>
  <c r="F304" i="3"/>
  <c r="G304" i="3"/>
  <c r="G305" i="3"/>
  <c r="E306" i="3"/>
  <c r="F306" i="3"/>
  <c r="G306" i="3"/>
  <c r="E307" i="3"/>
  <c r="F307" i="3"/>
  <c r="G307" i="3"/>
  <c r="G308" i="3"/>
  <c r="E309" i="3"/>
  <c r="F309" i="3"/>
  <c r="G309" i="3"/>
  <c r="E310" i="3"/>
  <c r="F310" i="3"/>
  <c r="G310" i="3"/>
  <c r="E311" i="3"/>
  <c r="G311" i="3"/>
  <c r="E313" i="3"/>
  <c r="F313" i="3"/>
  <c r="G313" i="3"/>
  <c r="E314" i="3"/>
  <c r="F314" i="3"/>
  <c r="G314" i="3"/>
  <c r="E315" i="3"/>
  <c r="F315" i="3"/>
  <c r="G315" i="3"/>
  <c r="E316" i="3"/>
  <c r="F316" i="3"/>
  <c r="G316" i="3"/>
  <c r="G317" i="3"/>
  <c r="E318" i="3"/>
  <c r="F318" i="3"/>
  <c r="G318" i="3"/>
  <c r="E319" i="3"/>
  <c r="G319" i="3"/>
  <c r="E320" i="3"/>
  <c r="F320" i="3"/>
  <c r="G320" i="3"/>
  <c r="E321" i="3"/>
  <c r="F321" i="3"/>
  <c r="G321" i="3"/>
  <c r="G322" i="3"/>
  <c r="E323" i="3"/>
  <c r="F323" i="3"/>
  <c r="G323" i="3"/>
  <c r="E324" i="3"/>
  <c r="F324" i="3"/>
  <c r="G324" i="3"/>
  <c r="G167" i="2"/>
  <c r="G168" i="2"/>
  <c r="G169" i="2"/>
  <c r="G170" i="2"/>
  <c r="G171" i="2"/>
  <c r="E172" i="2"/>
  <c r="G172" i="2"/>
  <c r="G173" i="2"/>
  <c r="G174" i="2"/>
  <c r="E175" i="2"/>
  <c r="F175" i="2"/>
  <c r="G175" i="2"/>
  <c r="G176" i="2"/>
  <c r="G177" i="2"/>
  <c r="G178" i="2"/>
  <c r="G181" i="2"/>
  <c r="E182" i="2"/>
  <c r="G182" i="2"/>
  <c r="G183" i="2"/>
  <c r="G186" i="2"/>
  <c r="E187" i="2"/>
  <c r="G187" i="2"/>
  <c r="E188" i="2"/>
  <c r="F188" i="2"/>
  <c r="G188" i="2"/>
  <c r="G190" i="2"/>
  <c r="G191" i="2"/>
  <c r="G193" i="2"/>
  <c r="G194" i="2"/>
  <c r="G195" i="2"/>
  <c r="G196" i="2"/>
  <c r="G197" i="2"/>
  <c r="G198" i="2"/>
  <c r="E199" i="2"/>
  <c r="G199" i="2"/>
  <c r="G201" i="2"/>
  <c r="G202" i="2"/>
  <c r="G203" i="2"/>
  <c r="G204" i="2"/>
  <c r="G205" i="2"/>
  <c r="G206" i="2"/>
  <c r="G207" i="2"/>
  <c r="E208" i="2"/>
  <c r="G208" i="2"/>
  <c r="E210" i="2"/>
  <c r="F210" i="2"/>
  <c r="G210" i="2"/>
  <c r="E211" i="2"/>
  <c r="F211" i="2"/>
  <c r="G211" i="2"/>
  <c r="E212" i="2"/>
  <c r="F212" i="2"/>
  <c r="G212" i="2"/>
  <c r="E213" i="2"/>
  <c r="F213" i="2"/>
  <c r="G213" i="2"/>
  <c r="E214" i="2"/>
  <c r="F214" i="2"/>
  <c r="G214" i="2"/>
  <c r="G215" i="2"/>
  <c r="G216" i="2"/>
  <c r="E217" i="2"/>
  <c r="G217" i="2"/>
  <c r="G218" i="2"/>
  <c r="G219" i="2"/>
  <c r="G220" i="2"/>
  <c r="G221" i="2"/>
  <c r="G223" i="2"/>
  <c r="G224" i="2"/>
  <c r="E225" i="2"/>
  <c r="G225" i="2"/>
  <c r="G226" i="2"/>
  <c r="G227" i="2"/>
  <c r="E228" i="2"/>
  <c r="F228" i="2"/>
  <c r="G228" i="2"/>
  <c r="G229" i="2"/>
  <c r="G230" i="2"/>
  <c r="E231" i="2"/>
  <c r="G231" i="2"/>
  <c r="G232" i="2"/>
  <c r="E233" i="2"/>
  <c r="F233" i="2"/>
  <c r="G233" i="2"/>
  <c r="G234" i="2"/>
  <c r="G235" i="2"/>
  <c r="E236" i="2"/>
  <c r="F236" i="2"/>
  <c r="G236" i="2"/>
  <c r="G237" i="2"/>
  <c r="E238" i="2"/>
  <c r="G238" i="2"/>
  <c r="G239" i="2"/>
  <c r="E240" i="2"/>
  <c r="F240" i="2"/>
  <c r="G240" i="2"/>
  <c r="G241" i="2"/>
  <c r="E242" i="2"/>
  <c r="F242" i="2"/>
  <c r="G242" i="2"/>
  <c r="G243" i="2"/>
  <c r="E244" i="2"/>
  <c r="F244" i="2"/>
  <c r="G244" i="2"/>
  <c r="G247" i="2"/>
  <c r="E248" i="2"/>
  <c r="G248" i="2"/>
  <c r="E249" i="2"/>
  <c r="F249" i="2"/>
  <c r="G249" i="2"/>
  <c r="G250" i="2"/>
  <c r="G251" i="2"/>
  <c r="G252" i="2"/>
  <c r="E255" i="2"/>
  <c r="G255" i="2"/>
  <c r="G256" i="2"/>
  <c r="E257" i="2"/>
  <c r="F257" i="2"/>
  <c r="G257" i="2"/>
  <c r="G264" i="2"/>
  <c r="G265" i="2"/>
  <c r="G266" i="2"/>
  <c r="G267" i="2"/>
  <c r="E268" i="2"/>
  <c r="G268" i="2"/>
  <c r="E270" i="2"/>
  <c r="G270" i="2"/>
  <c r="E271" i="2"/>
  <c r="G271" i="2"/>
  <c r="G272" i="2"/>
  <c r="E273" i="2"/>
  <c r="G273" i="2"/>
  <c r="G274" i="2"/>
  <c r="G275" i="2"/>
  <c r="G276" i="2"/>
  <c r="G279" i="2"/>
  <c r="E280" i="2"/>
  <c r="G280" i="2"/>
  <c r="E286" i="2"/>
  <c r="F286" i="2"/>
  <c r="G286" i="2"/>
  <c r="G287" i="2"/>
  <c r="G289" i="2"/>
  <c r="G290" i="2"/>
  <c r="E291" i="2"/>
  <c r="F291" i="2"/>
  <c r="G291" i="2"/>
  <c r="G292" i="2"/>
  <c r="E293" i="2"/>
  <c r="F293" i="2"/>
  <c r="G293" i="2"/>
  <c r="G294" i="2"/>
  <c r="E295" i="2"/>
  <c r="F295" i="2"/>
  <c r="G295" i="2"/>
  <c r="G296" i="2"/>
  <c r="G297" i="2"/>
  <c r="G298" i="2"/>
  <c r="G299" i="2"/>
  <c r="E300" i="2"/>
  <c r="F300" i="2"/>
  <c r="G300" i="2"/>
  <c r="G301" i="2"/>
  <c r="E302" i="2"/>
  <c r="F302" i="2"/>
  <c r="G302" i="2"/>
  <c r="G303" i="2"/>
  <c r="E304" i="2"/>
  <c r="F304" i="2"/>
  <c r="G304" i="2"/>
  <c r="G305" i="2"/>
  <c r="G306" i="2"/>
  <c r="E307" i="2"/>
  <c r="G307" i="2"/>
  <c r="G308" i="2"/>
  <c r="G309" i="2"/>
  <c r="G310" i="2"/>
  <c r="G311" i="2"/>
  <c r="G313" i="2"/>
  <c r="E314" i="2"/>
  <c r="F314" i="2"/>
  <c r="G314" i="2"/>
  <c r="E315" i="2"/>
  <c r="F315" i="2"/>
  <c r="G315" i="2"/>
  <c r="E316" i="2"/>
  <c r="F316" i="2"/>
  <c r="G316" i="2"/>
  <c r="G317" i="2"/>
  <c r="G318" i="2"/>
  <c r="G319" i="2"/>
  <c r="E320" i="2"/>
  <c r="F320" i="2"/>
  <c r="G320" i="2"/>
  <c r="G321" i="2"/>
  <c r="G322" i="2"/>
  <c r="E323" i="2"/>
  <c r="F323" i="2"/>
  <c r="G323" i="2"/>
  <c r="E324" i="2"/>
  <c r="F324" i="2"/>
  <c r="G324" i="2"/>
  <c r="E167" i="1"/>
  <c r="F167" i="1"/>
  <c r="G167" i="1"/>
  <c r="G168" i="1"/>
  <c r="E169" i="1"/>
  <c r="F169" i="1"/>
  <c r="G169" i="1"/>
  <c r="E170" i="1"/>
  <c r="F170" i="1"/>
  <c r="G170" i="1"/>
  <c r="G171" i="1"/>
  <c r="E172" i="1"/>
  <c r="F172" i="1"/>
  <c r="G172" i="1"/>
  <c r="E173" i="1"/>
  <c r="F173" i="1"/>
  <c r="G173" i="1"/>
  <c r="E174" i="1"/>
  <c r="F174" i="1"/>
  <c r="G174" i="1"/>
  <c r="E175" i="1"/>
  <c r="F175" i="1"/>
  <c r="G175" i="1"/>
  <c r="E176" i="1"/>
  <c r="F176" i="1"/>
  <c r="G176" i="1"/>
  <c r="E177" i="1"/>
  <c r="F177" i="1"/>
  <c r="G177" i="1"/>
  <c r="E178" i="1"/>
  <c r="F178" i="1"/>
  <c r="G178" i="1"/>
  <c r="E181" i="1"/>
  <c r="F181" i="1"/>
  <c r="G181" i="1"/>
  <c r="E182" i="1"/>
  <c r="F182" i="1"/>
  <c r="G182" i="1"/>
  <c r="E183" i="1"/>
  <c r="F183" i="1"/>
  <c r="G183" i="1"/>
  <c r="E186" i="1"/>
  <c r="F186" i="1"/>
  <c r="G186" i="1"/>
  <c r="E187" i="1"/>
  <c r="F187" i="1"/>
  <c r="G187" i="1"/>
  <c r="E188" i="1"/>
  <c r="F188" i="1"/>
  <c r="G188" i="1"/>
  <c r="G190" i="1"/>
  <c r="G191" i="1"/>
  <c r="E193" i="1"/>
  <c r="G193" i="1"/>
  <c r="E194" i="1"/>
  <c r="F194" i="1"/>
  <c r="G194" i="1"/>
  <c r="E195" i="1"/>
  <c r="F195" i="1"/>
  <c r="G195" i="1"/>
  <c r="G196" i="1"/>
  <c r="E197" i="1"/>
  <c r="F197" i="1"/>
  <c r="G197" i="1"/>
  <c r="E198" i="1"/>
  <c r="F198" i="1"/>
  <c r="G198" i="1"/>
  <c r="E199" i="1"/>
  <c r="F199" i="1"/>
  <c r="G199" i="1"/>
  <c r="E201" i="1"/>
  <c r="F201" i="1"/>
  <c r="G201" i="1"/>
  <c r="E202" i="1"/>
  <c r="F202" i="1"/>
  <c r="G202" i="1"/>
  <c r="E203" i="1"/>
  <c r="F203" i="1"/>
  <c r="G203" i="1"/>
  <c r="E204" i="1"/>
  <c r="F204" i="1"/>
  <c r="G204" i="1"/>
  <c r="E205" i="1"/>
  <c r="F205" i="1"/>
  <c r="G205" i="1"/>
  <c r="E206" i="1"/>
  <c r="F206" i="1"/>
  <c r="G206" i="1"/>
  <c r="E207" i="1"/>
  <c r="F207" i="1"/>
  <c r="G207" i="1"/>
  <c r="E208" i="1"/>
  <c r="F208" i="1"/>
  <c r="G208" i="1"/>
  <c r="E210" i="1"/>
  <c r="F210" i="1"/>
  <c r="G210" i="1"/>
  <c r="E211" i="1"/>
  <c r="F211" i="1"/>
  <c r="G211" i="1"/>
  <c r="E212" i="1"/>
  <c r="F212" i="1"/>
  <c r="G212" i="1"/>
  <c r="E213" i="1"/>
  <c r="F213" i="1"/>
  <c r="G213" i="1"/>
  <c r="E214" i="1"/>
  <c r="F214" i="1"/>
  <c r="G214" i="1"/>
  <c r="E215" i="1"/>
  <c r="F215" i="1"/>
  <c r="G215" i="1"/>
  <c r="F216" i="1"/>
  <c r="G216" i="1"/>
  <c r="E217" i="1"/>
  <c r="F217" i="1"/>
  <c r="G217" i="1"/>
  <c r="E218" i="1"/>
  <c r="F218" i="1"/>
  <c r="G218" i="1"/>
  <c r="E219" i="1"/>
  <c r="F219" i="1"/>
  <c r="G219" i="1"/>
  <c r="E220" i="1"/>
  <c r="F220" i="1"/>
  <c r="G220" i="1"/>
  <c r="E221" i="1"/>
  <c r="F221" i="1"/>
  <c r="G221" i="1"/>
  <c r="E223" i="1"/>
  <c r="F223" i="1"/>
  <c r="G223" i="1"/>
  <c r="E224" i="1"/>
  <c r="F224" i="1"/>
  <c r="G224" i="1"/>
  <c r="E225" i="1"/>
  <c r="F225" i="1"/>
  <c r="G225" i="1"/>
  <c r="E226" i="1"/>
  <c r="F226" i="1"/>
  <c r="G226" i="1"/>
  <c r="E227" i="1"/>
  <c r="F227" i="1"/>
  <c r="G227" i="1"/>
  <c r="E228" i="1"/>
  <c r="F228" i="1"/>
  <c r="G228" i="1"/>
  <c r="G229" i="1"/>
  <c r="E230" i="1"/>
  <c r="F230" i="1"/>
  <c r="G230" i="1"/>
  <c r="E231" i="1"/>
  <c r="F231" i="1"/>
  <c r="G231" i="1"/>
  <c r="E232" i="1"/>
  <c r="F232" i="1"/>
  <c r="G232" i="1"/>
  <c r="E233" i="1"/>
  <c r="F233" i="1"/>
  <c r="G233" i="1"/>
  <c r="E234" i="1"/>
  <c r="F234" i="1"/>
  <c r="G234" i="1"/>
  <c r="E235" i="1"/>
  <c r="F235" i="1"/>
  <c r="G235" i="1"/>
  <c r="E236" i="1"/>
  <c r="F236" i="1"/>
  <c r="G236" i="1"/>
  <c r="F237" i="1"/>
  <c r="G237" i="1"/>
  <c r="E238" i="1"/>
  <c r="F238" i="1"/>
  <c r="G238" i="1"/>
  <c r="E239" i="1"/>
  <c r="F239" i="1"/>
  <c r="G239" i="1"/>
  <c r="E240" i="1"/>
  <c r="F240" i="1"/>
  <c r="G240" i="1"/>
  <c r="E241" i="1"/>
  <c r="F241" i="1"/>
  <c r="G241" i="1"/>
  <c r="E242" i="1"/>
  <c r="F242" i="1"/>
  <c r="G242" i="1"/>
  <c r="E243" i="1"/>
  <c r="F243" i="1"/>
  <c r="G243" i="1"/>
  <c r="E244" i="1"/>
  <c r="F244" i="1"/>
  <c r="G244" i="1"/>
  <c r="E247" i="1"/>
  <c r="F247" i="1"/>
  <c r="G247" i="1"/>
  <c r="E248" i="1"/>
  <c r="F248" i="1"/>
  <c r="G248" i="1"/>
  <c r="E249" i="1"/>
  <c r="F249" i="1"/>
  <c r="G249" i="1"/>
  <c r="E250" i="1"/>
  <c r="F250" i="1"/>
  <c r="G250" i="1"/>
  <c r="E251" i="1"/>
  <c r="F251" i="1"/>
  <c r="G251" i="1"/>
  <c r="E252" i="1"/>
  <c r="F252" i="1"/>
  <c r="G252" i="1"/>
  <c r="E255" i="1"/>
  <c r="F255" i="1"/>
  <c r="G255" i="1"/>
  <c r="G256" i="1"/>
  <c r="E257" i="1"/>
  <c r="F257" i="1"/>
  <c r="G257" i="1"/>
  <c r="E264" i="1"/>
  <c r="F264" i="1"/>
  <c r="G264" i="1"/>
  <c r="E265" i="1"/>
  <c r="F265" i="1"/>
  <c r="G265" i="1"/>
  <c r="E266" i="1"/>
  <c r="F266" i="1"/>
  <c r="G266" i="1"/>
  <c r="E267" i="1"/>
  <c r="F267" i="1"/>
  <c r="G267" i="1"/>
  <c r="E268" i="1"/>
  <c r="F268" i="1"/>
  <c r="G268" i="1"/>
  <c r="E270" i="1"/>
  <c r="F270" i="1"/>
  <c r="G270" i="1"/>
  <c r="E271" i="1"/>
  <c r="F271" i="1"/>
  <c r="G271" i="1"/>
  <c r="E272" i="1"/>
  <c r="F272" i="1"/>
  <c r="G272" i="1"/>
  <c r="E273" i="1"/>
  <c r="F273" i="1"/>
  <c r="G273" i="1"/>
  <c r="E274" i="1"/>
  <c r="F274" i="1"/>
  <c r="G274" i="1"/>
  <c r="E275" i="1"/>
  <c r="F275" i="1"/>
  <c r="G275" i="1"/>
  <c r="E276" i="1"/>
  <c r="F276" i="1"/>
  <c r="G276" i="1"/>
  <c r="E279" i="1"/>
  <c r="F279" i="1"/>
  <c r="G279" i="1"/>
  <c r="E280" i="1"/>
  <c r="F280" i="1"/>
  <c r="G280" i="1"/>
  <c r="E286" i="1"/>
  <c r="F286" i="1"/>
  <c r="G286" i="1"/>
  <c r="E287" i="1"/>
  <c r="F287" i="1"/>
  <c r="G287" i="1"/>
  <c r="F289" i="1"/>
  <c r="G289" i="1"/>
  <c r="E290" i="1"/>
  <c r="F290" i="1"/>
  <c r="G290" i="1"/>
  <c r="E291" i="1"/>
  <c r="F291" i="1"/>
  <c r="G291" i="1"/>
  <c r="E292" i="1"/>
  <c r="G292" i="1"/>
  <c r="E293" i="1"/>
  <c r="F293" i="1"/>
  <c r="G293" i="1"/>
  <c r="E294" i="1"/>
  <c r="F294" i="1"/>
  <c r="G294" i="1"/>
  <c r="E295" i="1"/>
  <c r="F295" i="1"/>
  <c r="G295" i="1"/>
  <c r="E296" i="1"/>
  <c r="F296" i="1"/>
  <c r="G296" i="1"/>
  <c r="E297" i="1"/>
  <c r="F297" i="1"/>
  <c r="G297" i="1"/>
  <c r="E298" i="1"/>
  <c r="F298" i="1"/>
  <c r="G298" i="1"/>
  <c r="E299" i="1"/>
  <c r="F299" i="1"/>
  <c r="G299" i="1"/>
  <c r="E300" i="1"/>
  <c r="F300" i="1"/>
  <c r="G300" i="1"/>
  <c r="E301" i="1"/>
  <c r="F301" i="1"/>
  <c r="G301" i="1"/>
  <c r="E302" i="1"/>
  <c r="F302" i="1"/>
  <c r="G302" i="1"/>
  <c r="E303" i="1"/>
  <c r="G303" i="1"/>
  <c r="E304" i="1"/>
  <c r="F304" i="1"/>
  <c r="G304" i="1"/>
  <c r="E305" i="1"/>
  <c r="F305" i="1"/>
  <c r="G305" i="1"/>
  <c r="E306" i="1"/>
  <c r="F306" i="1"/>
  <c r="G306" i="1"/>
  <c r="E307" i="1"/>
  <c r="F307" i="1"/>
  <c r="G307" i="1"/>
  <c r="E308" i="1"/>
  <c r="F308" i="1"/>
  <c r="G308" i="1"/>
  <c r="E309" i="1"/>
  <c r="F309" i="1"/>
  <c r="G309" i="1"/>
  <c r="E310" i="1"/>
  <c r="F310" i="1"/>
  <c r="G310" i="1"/>
  <c r="E311" i="1"/>
  <c r="F311" i="1"/>
  <c r="G311" i="1"/>
  <c r="E313" i="1"/>
  <c r="F313" i="1"/>
  <c r="G313" i="1"/>
  <c r="E314" i="1"/>
  <c r="F314" i="1"/>
  <c r="G314" i="1"/>
  <c r="E315" i="1"/>
  <c r="F315" i="1"/>
  <c r="G315" i="1"/>
  <c r="E316" i="1"/>
  <c r="F316" i="1"/>
  <c r="G316" i="1"/>
  <c r="E317" i="1"/>
  <c r="F317" i="1"/>
  <c r="G317" i="1"/>
  <c r="E318" i="1"/>
  <c r="F318" i="1"/>
  <c r="G318" i="1"/>
  <c r="E319" i="1"/>
  <c r="F319" i="1"/>
  <c r="G319" i="1"/>
  <c r="E320" i="1"/>
  <c r="F320" i="1"/>
  <c r="G320" i="1"/>
  <c r="E321" i="1"/>
  <c r="F321" i="1"/>
  <c r="G321" i="1"/>
  <c r="E322" i="1"/>
  <c r="F322" i="1"/>
  <c r="G322" i="1"/>
  <c r="E323" i="1"/>
  <c r="F323" i="1"/>
  <c r="G323" i="1"/>
  <c r="E324" i="1"/>
  <c r="F324" i="1"/>
  <c r="G324" i="1"/>
  <c r="E167" i="34"/>
  <c r="F167" i="34"/>
  <c r="G167" i="34"/>
  <c r="E168" i="34"/>
  <c r="F168" i="34"/>
  <c r="G168" i="34"/>
  <c r="E169" i="34"/>
  <c r="F169" i="34"/>
  <c r="G169" i="34"/>
  <c r="E170" i="34"/>
  <c r="F170" i="34"/>
  <c r="G170" i="34"/>
  <c r="G171" i="34"/>
  <c r="E172" i="34"/>
  <c r="F172" i="34"/>
  <c r="G172" i="34"/>
  <c r="E173" i="34"/>
  <c r="F173" i="34"/>
  <c r="G173" i="34"/>
  <c r="E174" i="34"/>
  <c r="F174" i="34"/>
  <c r="G174" i="34"/>
  <c r="E175" i="34"/>
  <c r="F175" i="34"/>
  <c r="G175" i="34"/>
  <c r="E176" i="34"/>
  <c r="F176" i="34"/>
  <c r="G176" i="34"/>
  <c r="E177" i="34"/>
  <c r="F177" i="34"/>
  <c r="G177" i="34"/>
  <c r="E178" i="34"/>
  <c r="F178" i="34"/>
  <c r="G178" i="34"/>
  <c r="E181" i="34"/>
  <c r="F181" i="34"/>
  <c r="G181" i="34"/>
  <c r="E182" i="34"/>
  <c r="F182" i="34"/>
  <c r="G182" i="34"/>
  <c r="E183" i="34"/>
  <c r="F183" i="34"/>
  <c r="G183" i="34"/>
  <c r="E186" i="34"/>
  <c r="F186" i="34"/>
  <c r="G186" i="34"/>
  <c r="E187" i="34"/>
  <c r="F187" i="34"/>
  <c r="G187" i="34"/>
  <c r="E188" i="34"/>
  <c r="F188" i="34"/>
  <c r="G188" i="34"/>
  <c r="E190" i="34"/>
  <c r="G190" i="34"/>
  <c r="G191" i="34"/>
  <c r="E193" i="34"/>
  <c r="F193" i="34"/>
  <c r="G193" i="34"/>
  <c r="F194" i="34"/>
  <c r="G194" i="34"/>
  <c r="G195" i="34"/>
  <c r="E196" i="34"/>
  <c r="F196" i="34"/>
  <c r="G196" i="34"/>
  <c r="G197" i="34"/>
  <c r="E198" i="34"/>
  <c r="F198" i="34"/>
  <c r="G198" i="34"/>
  <c r="E199" i="34"/>
  <c r="F199" i="34"/>
  <c r="G199" i="34"/>
  <c r="E201" i="34"/>
  <c r="F201" i="34"/>
  <c r="G201" i="34"/>
  <c r="E202" i="34"/>
  <c r="F202" i="34"/>
  <c r="G202" i="34"/>
  <c r="E203" i="34"/>
  <c r="F203" i="34"/>
  <c r="G203" i="34"/>
  <c r="E204" i="34"/>
  <c r="F204" i="34"/>
  <c r="G204" i="34"/>
  <c r="G205" i="34"/>
  <c r="E206" i="34"/>
  <c r="F206" i="34"/>
  <c r="G206" i="34"/>
  <c r="E207" i="34"/>
  <c r="F207" i="34"/>
  <c r="G207" i="34"/>
  <c r="E208" i="34"/>
  <c r="F208" i="34"/>
  <c r="G208" i="34"/>
  <c r="E210" i="34"/>
  <c r="F210" i="34"/>
  <c r="G210" i="34"/>
  <c r="E211" i="34"/>
  <c r="F211" i="34"/>
  <c r="G211" i="34"/>
  <c r="E212" i="34"/>
  <c r="F212" i="34"/>
  <c r="G212" i="34"/>
  <c r="E213" i="34"/>
  <c r="F213" i="34"/>
  <c r="G213" i="34"/>
  <c r="E214" i="34"/>
  <c r="F214" i="34"/>
  <c r="G214" i="34"/>
  <c r="G215" i="34"/>
  <c r="G216" i="34"/>
  <c r="E217" i="34"/>
  <c r="F217" i="34"/>
  <c r="G217" i="34"/>
  <c r="E218" i="34"/>
  <c r="F218" i="34"/>
  <c r="G218" i="34"/>
  <c r="E219" i="34"/>
  <c r="F219" i="34"/>
  <c r="G219" i="34"/>
  <c r="E220" i="34"/>
  <c r="F220" i="34"/>
  <c r="G220" i="34"/>
  <c r="E221" i="34"/>
  <c r="F221" i="34"/>
  <c r="G221" i="34"/>
  <c r="E223" i="34"/>
  <c r="F223" i="34"/>
  <c r="G223" i="34"/>
  <c r="E224" i="34"/>
  <c r="F224" i="34"/>
  <c r="G224" i="34"/>
  <c r="E225" i="34"/>
  <c r="F225" i="34"/>
  <c r="G225" i="34"/>
  <c r="E226" i="34"/>
  <c r="F226" i="34"/>
  <c r="G226" i="34"/>
  <c r="E227" i="34"/>
  <c r="F227" i="34"/>
  <c r="G227" i="34"/>
  <c r="E228" i="34"/>
  <c r="F228" i="34"/>
  <c r="G228" i="34"/>
  <c r="G229" i="34"/>
  <c r="E230" i="34"/>
  <c r="F230" i="34"/>
  <c r="G230" i="34"/>
  <c r="E231" i="34"/>
  <c r="F231" i="34"/>
  <c r="G231" i="34"/>
  <c r="E232" i="34"/>
  <c r="F232" i="34"/>
  <c r="G232" i="34"/>
  <c r="E233" i="34"/>
  <c r="F233" i="34"/>
  <c r="G233" i="34"/>
  <c r="E234" i="34"/>
  <c r="F234" i="34"/>
  <c r="G234" i="34"/>
  <c r="E235" i="34"/>
  <c r="F235" i="34"/>
  <c r="G235" i="34"/>
  <c r="E236" i="34"/>
  <c r="F236" i="34"/>
  <c r="G236" i="34"/>
  <c r="G237" i="34"/>
  <c r="E238" i="34"/>
  <c r="F238" i="34"/>
  <c r="G238" i="34"/>
  <c r="E239" i="34"/>
  <c r="F239" i="34"/>
  <c r="G239" i="34"/>
  <c r="E240" i="34"/>
  <c r="F240" i="34"/>
  <c r="G240" i="34"/>
  <c r="E241" i="34"/>
  <c r="F241" i="34"/>
  <c r="G241" i="34"/>
  <c r="E242" i="34"/>
  <c r="F242" i="34"/>
  <c r="G242" i="34"/>
  <c r="E243" i="34"/>
  <c r="F243" i="34"/>
  <c r="G243" i="34"/>
  <c r="E244" i="34"/>
  <c r="F244" i="34"/>
  <c r="G244" i="34"/>
  <c r="E247" i="34"/>
  <c r="F247" i="34"/>
  <c r="G247" i="34"/>
  <c r="E248" i="34"/>
  <c r="F248" i="34"/>
  <c r="G248" i="34"/>
  <c r="E249" i="34"/>
  <c r="F249" i="34"/>
  <c r="G249" i="34"/>
  <c r="E250" i="34"/>
  <c r="F250" i="34"/>
  <c r="G250" i="34"/>
  <c r="E251" i="34"/>
  <c r="F251" i="34"/>
  <c r="G251" i="34"/>
  <c r="E252" i="34"/>
  <c r="F252" i="34"/>
  <c r="G252" i="34"/>
  <c r="E255" i="34"/>
  <c r="G255" i="34"/>
  <c r="G256" i="34"/>
  <c r="E257" i="34"/>
  <c r="F257" i="34"/>
  <c r="G257" i="34"/>
  <c r="E264" i="34"/>
  <c r="F264" i="34"/>
  <c r="G264" i="34"/>
  <c r="E265" i="34"/>
  <c r="G265" i="34"/>
  <c r="E266" i="34"/>
  <c r="F266" i="34"/>
  <c r="G266" i="34"/>
  <c r="E267" i="34"/>
  <c r="F267" i="34"/>
  <c r="G267" i="34"/>
  <c r="E268" i="34"/>
  <c r="F268" i="34"/>
  <c r="G268" i="34"/>
  <c r="E270" i="34"/>
  <c r="F270" i="34"/>
  <c r="G270" i="34"/>
  <c r="E271" i="34"/>
  <c r="F271" i="34"/>
  <c r="G271" i="34"/>
  <c r="E272" i="34"/>
  <c r="F272" i="34"/>
  <c r="G272" i="34"/>
  <c r="E273" i="34"/>
  <c r="F273" i="34"/>
  <c r="G273" i="34"/>
  <c r="E274" i="34"/>
  <c r="F274" i="34"/>
  <c r="G274" i="34"/>
  <c r="E275" i="34"/>
  <c r="F275" i="34"/>
  <c r="G275" i="34"/>
  <c r="E276" i="34"/>
  <c r="F276" i="34"/>
  <c r="G276" i="34"/>
  <c r="E279" i="34"/>
  <c r="F279" i="34"/>
  <c r="G279" i="34"/>
  <c r="E280" i="34"/>
  <c r="F280" i="34"/>
  <c r="G280" i="34"/>
  <c r="E286" i="34"/>
  <c r="F286" i="34"/>
  <c r="G286" i="34"/>
  <c r="E287" i="34"/>
  <c r="F287" i="34"/>
  <c r="G287" i="34"/>
  <c r="G289" i="34"/>
  <c r="E290" i="34"/>
  <c r="F290" i="34"/>
  <c r="G290" i="34"/>
  <c r="E291" i="34"/>
  <c r="G291" i="34"/>
  <c r="G292" i="34"/>
  <c r="E293" i="34"/>
  <c r="F293" i="34"/>
  <c r="G293" i="34"/>
  <c r="E294" i="34"/>
  <c r="F294" i="34"/>
  <c r="G294" i="34"/>
  <c r="E295" i="34"/>
  <c r="F295" i="34"/>
  <c r="G295" i="34"/>
  <c r="E296" i="34"/>
  <c r="F296" i="34"/>
  <c r="G296" i="34"/>
  <c r="E297" i="34"/>
  <c r="F297" i="34"/>
  <c r="G297" i="34"/>
  <c r="E298" i="34"/>
  <c r="F298" i="34"/>
  <c r="G298" i="34"/>
  <c r="E299" i="34"/>
  <c r="F299" i="34"/>
  <c r="G299" i="34"/>
  <c r="E300" i="34"/>
  <c r="F300" i="34"/>
  <c r="G300" i="34"/>
  <c r="E301" i="34"/>
  <c r="F301" i="34"/>
  <c r="G301" i="34"/>
  <c r="E302" i="34"/>
  <c r="F302" i="34"/>
  <c r="G302" i="34"/>
  <c r="E303" i="34"/>
  <c r="F303" i="34"/>
  <c r="G303" i="34"/>
  <c r="E304" i="34"/>
  <c r="F304" i="34"/>
  <c r="G304" i="34"/>
  <c r="E305" i="34"/>
  <c r="G305" i="34"/>
  <c r="E306" i="34"/>
  <c r="F306" i="34"/>
  <c r="G306" i="34"/>
  <c r="E307" i="34"/>
  <c r="F307" i="34"/>
  <c r="G307" i="34"/>
  <c r="E308" i="34"/>
  <c r="F308" i="34"/>
  <c r="G308" i="34"/>
  <c r="E309" i="34"/>
  <c r="F309" i="34"/>
  <c r="G309" i="34"/>
  <c r="E310" i="34"/>
  <c r="F310" i="34"/>
  <c r="G310" i="34"/>
  <c r="E311" i="34"/>
  <c r="F311" i="34"/>
  <c r="G311" i="34"/>
  <c r="E313" i="34"/>
  <c r="F313" i="34"/>
  <c r="G313" i="34"/>
  <c r="E314" i="34"/>
  <c r="F314" i="34"/>
  <c r="G314" i="34"/>
  <c r="E315" i="34"/>
  <c r="F315" i="34"/>
  <c r="G315" i="34"/>
  <c r="E316" i="34"/>
  <c r="F316" i="34"/>
  <c r="G316" i="34"/>
  <c r="E317" i="34"/>
  <c r="F317" i="34"/>
  <c r="G317" i="34"/>
  <c r="E318" i="34"/>
  <c r="F318" i="34"/>
  <c r="G318" i="34"/>
  <c r="E319" i="34"/>
  <c r="F319" i="34"/>
  <c r="G319" i="34"/>
  <c r="E320" i="34"/>
  <c r="F320" i="34"/>
  <c r="G320" i="34"/>
  <c r="E321" i="34"/>
  <c r="F321" i="34"/>
  <c r="G321" i="34"/>
  <c r="E322" i="34"/>
  <c r="F322" i="34"/>
  <c r="G322" i="34"/>
  <c r="E323" i="34"/>
  <c r="F323" i="34"/>
  <c r="G323" i="34"/>
  <c r="E324" i="34"/>
  <c r="F324" i="34"/>
  <c r="G324" i="34"/>
  <c r="G167" i="33"/>
  <c r="G168" i="33"/>
  <c r="G169" i="33"/>
  <c r="G170" i="33"/>
  <c r="G171" i="33"/>
  <c r="G172" i="33"/>
  <c r="G173" i="33"/>
  <c r="G174" i="33"/>
  <c r="E175" i="33"/>
  <c r="G175" i="33"/>
  <c r="G176" i="33"/>
  <c r="G177" i="33"/>
  <c r="G178" i="33"/>
  <c r="G181" i="33"/>
  <c r="G182" i="33"/>
  <c r="G183" i="33"/>
  <c r="G186" i="33"/>
  <c r="G187" i="33"/>
  <c r="E188" i="33"/>
  <c r="G188" i="33"/>
  <c r="G190" i="33"/>
  <c r="G191" i="33"/>
  <c r="G193" i="33"/>
  <c r="G194" i="33"/>
  <c r="G195" i="33"/>
  <c r="G196" i="33"/>
  <c r="G197" i="33"/>
  <c r="G198" i="33"/>
  <c r="G199" i="33"/>
  <c r="G201" i="33"/>
  <c r="G202" i="33"/>
  <c r="G203" i="33"/>
  <c r="G204" i="33"/>
  <c r="G205" i="33"/>
  <c r="G206" i="33"/>
  <c r="G207" i="33"/>
  <c r="G208" i="33"/>
  <c r="G210" i="33"/>
  <c r="G211" i="33"/>
  <c r="G212" i="33"/>
  <c r="G213" i="33"/>
  <c r="G214" i="33"/>
  <c r="G215" i="33"/>
  <c r="G216" i="33"/>
  <c r="G217" i="33"/>
  <c r="G218" i="33"/>
  <c r="G219" i="33"/>
  <c r="G220" i="33"/>
  <c r="G221" i="33"/>
  <c r="G223" i="33"/>
  <c r="G224" i="33"/>
  <c r="G225" i="33"/>
  <c r="G226" i="33"/>
  <c r="G227" i="33"/>
  <c r="G228" i="33"/>
  <c r="G229" i="33"/>
  <c r="G230" i="33"/>
  <c r="G231" i="33"/>
  <c r="G232" i="33"/>
  <c r="E233" i="33"/>
  <c r="G233" i="33"/>
  <c r="G234" i="33"/>
  <c r="G235" i="33"/>
  <c r="G236" i="33"/>
  <c r="G237" i="33"/>
  <c r="G238" i="33"/>
  <c r="G239" i="33"/>
  <c r="G240" i="33"/>
  <c r="G241" i="33"/>
  <c r="G242" i="33"/>
  <c r="G243" i="33"/>
  <c r="G244" i="33"/>
  <c r="G247" i="33"/>
  <c r="G248" i="33"/>
  <c r="G249" i="33"/>
  <c r="G250" i="33"/>
  <c r="G251" i="33"/>
  <c r="G252" i="33"/>
  <c r="G255" i="33"/>
  <c r="G256" i="33"/>
  <c r="G257" i="33"/>
  <c r="G264" i="33"/>
  <c r="G265" i="33"/>
  <c r="G266" i="33"/>
  <c r="G267" i="33"/>
  <c r="G268" i="33"/>
  <c r="G270" i="33"/>
  <c r="G271" i="33"/>
  <c r="G272" i="33"/>
  <c r="G273" i="33"/>
  <c r="G274" i="33"/>
  <c r="G275" i="33"/>
  <c r="G276" i="33"/>
  <c r="G279" i="33"/>
  <c r="G280" i="33"/>
  <c r="G286" i="33"/>
  <c r="G287" i="33"/>
  <c r="G289" i="33"/>
  <c r="G290" i="33"/>
  <c r="G291" i="33"/>
  <c r="G292" i="33"/>
  <c r="G293" i="33"/>
  <c r="G294" i="33"/>
  <c r="G295" i="33"/>
  <c r="G296" i="33"/>
  <c r="G297" i="33"/>
  <c r="G298" i="33"/>
  <c r="G299" i="33"/>
  <c r="G300" i="33"/>
  <c r="G301" i="33"/>
  <c r="G302" i="33"/>
  <c r="G303" i="33"/>
  <c r="E304" i="33"/>
  <c r="G304" i="33"/>
  <c r="G305" i="33"/>
  <c r="G306" i="33"/>
  <c r="G307" i="33"/>
  <c r="G308" i="33"/>
  <c r="G309" i="33"/>
  <c r="G310" i="33"/>
  <c r="G311" i="33"/>
  <c r="G313" i="33"/>
  <c r="G314" i="33"/>
  <c r="G315" i="33"/>
  <c r="G316" i="33"/>
  <c r="G317" i="33"/>
  <c r="G318" i="33"/>
  <c r="G319" i="33"/>
  <c r="E320" i="33"/>
  <c r="G320" i="33"/>
  <c r="G321" i="33"/>
  <c r="G322" i="33"/>
  <c r="G323" i="33"/>
  <c r="G324" i="33"/>
  <c r="F166" i="1"/>
  <c r="E166" i="15"/>
  <c r="E166" i="1"/>
  <c r="E166" i="34"/>
  <c r="F191" i="32"/>
  <c r="F175" i="31"/>
  <c r="F186" i="30"/>
  <c r="E272" i="30"/>
  <c r="F225" i="28"/>
  <c r="F178" i="27"/>
  <c r="F176" i="26"/>
  <c r="F238" i="22"/>
  <c r="F208" i="21"/>
  <c r="E322" i="19"/>
  <c r="F266" i="17"/>
  <c r="F223" i="16"/>
  <c r="D11" i="15"/>
  <c r="E206" i="15"/>
  <c r="F187" i="14"/>
  <c r="F175" i="13"/>
  <c r="F211" i="12"/>
  <c r="F234" i="11"/>
  <c r="F217" i="8"/>
  <c r="F183" i="7"/>
  <c r="F239" i="6"/>
  <c r="F175" i="5"/>
  <c r="F181" i="4"/>
  <c r="E287" i="4"/>
  <c r="F204" i="3"/>
  <c r="F193" i="1"/>
  <c r="F175" i="33"/>
  <c r="G75" i="32"/>
  <c r="G78" i="32"/>
  <c r="G79" i="32"/>
  <c r="E82" i="32"/>
  <c r="F82" i="32"/>
  <c r="G82" i="32"/>
  <c r="E83" i="32"/>
  <c r="F83" i="32"/>
  <c r="G83" i="32"/>
  <c r="E84" i="32"/>
  <c r="F84" i="32"/>
  <c r="G84" i="32"/>
  <c r="E85" i="32"/>
  <c r="G85" i="32"/>
  <c r="E86" i="32"/>
  <c r="F86" i="32"/>
  <c r="G86" i="32"/>
  <c r="E87" i="32"/>
  <c r="G87" i="32"/>
  <c r="G89" i="32"/>
  <c r="G90" i="32"/>
  <c r="G91" i="32"/>
  <c r="E92" i="32"/>
  <c r="F92" i="32"/>
  <c r="G92" i="32"/>
  <c r="G93" i="32"/>
  <c r="F96" i="32"/>
  <c r="G96" i="32"/>
  <c r="E97" i="32"/>
  <c r="F97" i="32"/>
  <c r="G97" i="32"/>
  <c r="E98" i="32"/>
  <c r="F98" i="32"/>
  <c r="G98" i="32"/>
  <c r="E99" i="32"/>
  <c r="F99" i="32"/>
  <c r="G99" i="32"/>
  <c r="F100" i="32"/>
  <c r="G100" i="32"/>
  <c r="G101" i="32"/>
  <c r="E102" i="32"/>
  <c r="F102" i="32"/>
  <c r="G102" i="32"/>
  <c r="E103" i="32"/>
  <c r="F103" i="32"/>
  <c r="G103" i="32"/>
  <c r="E104" i="32"/>
  <c r="F104" i="32"/>
  <c r="G104" i="32"/>
  <c r="E106" i="32"/>
  <c r="F106" i="32"/>
  <c r="G106" i="32"/>
  <c r="G107" i="32"/>
  <c r="E108" i="32"/>
  <c r="G108" i="32"/>
  <c r="E109" i="32"/>
  <c r="F109" i="32"/>
  <c r="G109" i="32"/>
  <c r="E110" i="32"/>
  <c r="F110" i="32"/>
  <c r="G110" i="32"/>
  <c r="E111" i="32"/>
  <c r="F111" i="32"/>
  <c r="G111" i="32"/>
  <c r="G112" i="32"/>
  <c r="E113" i="32"/>
  <c r="F113" i="32"/>
  <c r="G113" i="32"/>
  <c r="E114" i="32"/>
  <c r="F114" i="32"/>
  <c r="G114" i="32"/>
  <c r="E115" i="32"/>
  <c r="F115" i="32"/>
  <c r="G115" i="32"/>
  <c r="G116" i="32"/>
  <c r="G117" i="32"/>
  <c r="E118" i="32"/>
  <c r="F118" i="32"/>
  <c r="G118" i="32"/>
  <c r="G119" i="32"/>
  <c r="E120" i="32"/>
  <c r="F120" i="32"/>
  <c r="G120" i="32"/>
  <c r="E121" i="32"/>
  <c r="F121" i="32"/>
  <c r="G121" i="32"/>
  <c r="H121" i="32" s="1"/>
  <c r="G122" i="32"/>
  <c r="E123" i="32"/>
  <c r="F123" i="32"/>
  <c r="G123" i="32"/>
  <c r="G124" i="32"/>
  <c r="G125" i="32"/>
  <c r="E126" i="32"/>
  <c r="F126" i="32"/>
  <c r="G126" i="32"/>
  <c r="G127" i="32"/>
  <c r="E128" i="32"/>
  <c r="F128" i="32"/>
  <c r="G128" i="32"/>
  <c r="E129" i="32"/>
  <c r="G129" i="32"/>
  <c r="G130" i="32"/>
  <c r="E131" i="32"/>
  <c r="F131" i="32"/>
  <c r="G131" i="32"/>
  <c r="E134" i="32"/>
  <c r="F134" i="32"/>
  <c r="G134" i="32"/>
  <c r="G135" i="32"/>
  <c r="E136" i="32"/>
  <c r="F136" i="32"/>
  <c r="G136" i="32"/>
  <c r="E137" i="32"/>
  <c r="F137" i="32"/>
  <c r="G137" i="32"/>
  <c r="E138" i="32"/>
  <c r="F138" i="32"/>
  <c r="G138" i="32"/>
  <c r="H138" i="32" s="1"/>
  <c r="G139" i="32"/>
  <c r="E140" i="32"/>
  <c r="F140" i="32"/>
  <c r="G140" i="32"/>
  <c r="G141" i="32"/>
  <c r="E143" i="32"/>
  <c r="G143" i="32"/>
  <c r="E144" i="32"/>
  <c r="F144" i="32"/>
  <c r="G144" i="32"/>
  <c r="E146" i="32"/>
  <c r="F146" i="32"/>
  <c r="G146" i="32"/>
  <c r="E147" i="32"/>
  <c r="F147" i="32"/>
  <c r="G147" i="32"/>
  <c r="E148" i="32"/>
  <c r="F148" i="32"/>
  <c r="G148" i="32"/>
  <c r="E149" i="32"/>
  <c r="F149" i="32"/>
  <c r="G149" i="32"/>
  <c r="E150" i="32"/>
  <c r="F150" i="32"/>
  <c r="G150" i="32"/>
  <c r="E151" i="32"/>
  <c r="F151" i="32"/>
  <c r="G151" i="32"/>
  <c r="H151" i="32" s="1"/>
  <c r="F152" i="32"/>
  <c r="G152" i="32"/>
  <c r="G153" i="32"/>
  <c r="E154" i="32"/>
  <c r="F154" i="32"/>
  <c r="G154" i="32"/>
  <c r="E155" i="32"/>
  <c r="F155" i="32"/>
  <c r="G155" i="32"/>
  <c r="G75" i="31"/>
  <c r="G78" i="31"/>
  <c r="G79" i="31"/>
  <c r="G82" i="31"/>
  <c r="G83" i="31"/>
  <c r="E84" i="31"/>
  <c r="F84" i="31"/>
  <c r="G84" i="31"/>
  <c r="G85" i="31"/>
  <c r="G86" i="31"/>
  <c r="G87" i="31"/>
  <c r="G89" i="31"/>
  <c r="G90" i="31"/>
  <c r="G91" i="31"/>
  <c r="G92" i="31"/>
  <c r="G93" i="31"/>
  <c r="G96" i="31"/>
  <c r="G97" i="31"/>
  <c r="G98" i="31"/>
  <c r="E99" i="31"/>
  <c r="G99" i="31"/>
  <c r="G100" i="31"/>
  <c r="G101" i="31"/>
  <c r="G102" i="31"/>
  <c r="G103" i="31"/>
  <c r="G104" i="31"/>
  <c r="G106" i="31"/>
  <c r="G107" i="31"/>
  <c r="G108" i="31"/>
  <c r="G109" i="31"/>
  <c r="G110" i="31"/>
  <c r="G111" i="31"/>
  <c r="G112" i="31"/>
  <c r="G113" i="31"/>
  <c r="G114" i="31"/>
  <c r="E115" i="31"/>
  <c r="F115" i="31"/>
  <c r="G115" i="31"/>
  <c r="G116" i="31"/>
  <c r="G117" i="31"/>
  <c r="G118" i="31"/>
  <c r="G119" i="31"/>
  <c r="G120" i="31"/>
  <c r="G121" i="31"/>
  <c r="G122" i="31"/>
  <c r="E123" i="31"/>
  <c r="F123" i="31"/>
  <c r="G123" i="31"/>
  <c r="G124" i="31"/>
  <c r="G125" i="31"/>
  <c r="G126" i="31"/>
  <c r="G127" i="31"/>
  <c r="G128" i="31"/>
  <c r="G129" i="31"/>
  <c r="G130" i="31"/>
  <c r="G131" i="31"/>
  <c r="E134" i="31"/>
  <c r="G134" i="31"/>
  <c r="G135" i="31"/>
  <c r="G136" i="31"/>
  <c r="G137" i="31"/>
  <c r="G138" i="31"/>
  <c r="G139" i="31"/>
  <c r="G140" i="31"/>
  <c r="G141" i="31"/>
  <c r="G143" i="31"/>
  <c r="E144" i="31"/>
  <c r="G144" i="31"/>
  <c r="E146" i="31"/>
  <c r="G146" i="31"/>
  <c r="G147" i="31"/>
  <c r="G148" i="31"/>
  <c r="G149" i="31"/>
  <c r="G150" i="31"/>
  <c r="G151" i="31"/>
  <c r="G152" i="31"/>
  <c r="G153" i="31"/>
  <c r="G154" i="31"/>
  <c r="G155" i="31"/>
  <c r="E75" i="30"/>
  <c r="F75" i="30"/>
  <c r="G75" i="30"/>
  <c r="G78" i="30"/>
  <c r="E79" i="30"/>
  <c r="F79" i="30"/>
  <c r="G79" i="30"/>
  <c r="E82" i="30"/>
  <c r="F82" i="30"/>
  <c r="G82" i="30"/>
  <c r="E83" i="30"/>
  <c r="F83" i="30"/>
  <c r="G83" i="30"/>
  <c r="E84" i="30"/>
  <c r="F84" i="30"/>
  <c r="G84" i="30"/>
  <c r="G85" i="30"/>
  <c r="E86" i="30"/>
  <c r="F86" i="30"/>
  <c r="G86" i="30"/>
  <c r="G87" i="30"/>
  <c r="G89" i="30"/>
  <c r="G90" i="30"/>
  <c r="G91" i="30"/>
  <c r="G92" i="30"/>
  <c r="E93" i="30"/>
  <c r="G93" i="30"/>
  <c r="G96" i="30"/>
  <c r="E97" i="30"/>
  <c r="G97" i="30"/>
  <c r="E98" i="30"/>
  <c r="F98" i="30"/>
  <c r="G98" i="30"/>
  <c r="E99" i="30"/>
  <c r="G99" i="30"/>
  <c r="H99" i="30" s="1"/>
  <c r="E100" i="30"/>
  <c r="G100" i="30"/>
  <c r="G101" i="30"/>
  <c r="E102" i="30"/>
  <c r="G102" i="30"/>
  <c r="E103" i="30"/>
  <c r="F103" i="30"/>
  <c r="G103" i="30"/>
  <c r="F104" i="30"/>
  <c r="G104" i="30"/>
  <c r="E106" i="30"/>
  <c r="F106" i="30"/>
  <c r="G106" i="30"/>
  <c r="G107" i="30"/>
  <c r="E108" i="30"/>
  <c r="G108" i="30"/>
  <c r="G109" i="30"/>
  <c r="G110" i="30"/>
  <c r="G111" i="30"/>
  <c r="G112" i="30"/>
  <c r="G113" i="30"/>
  <c r="E114" i="30"/>
  <c r="G114" i="30"/>
  <c r="E115" i="30"/>
  <c r="F115" i="30"/>
  <c r="G115" i="30"/>
  <c r="G116" i="30"/>
  <c r="G117" i="30"/>
  <c r="G118" i="30"/>
  <c r="G119" i="30"/>
  <c r="E120" i="30"/>
  <c r="G120" i="30"/>
  <c r="G121" i="30"/>
  <c r="G122" i="30"/>
  <c r="E123" i="30"/>
  <c r="F123" i="30"/>
  <c r="G123" i="30"/>
  <c r="G124" i="30"/>
  <c r="G125" i="30"/>
  <c r="F126" i="30"/>
  <c r="G126" i="30"/>
  <c r="G127" i="30"/>
  <c r="E128" i="30"/>
  <c r="G128" i="30"/>
  <c r="G129" i="30"/>
  <c r="G130" i="30"/>
  <c r="E131" i="30"/>
  <c r="F131" i="30"/>
  <c r="G131" i="30"/>
  <c r="E134" i="30"/>
  <c r="F134" i="30"/>
  <c r="G134" i="30"/>
  <c r="F135" i="30"/>
  <c r="G135" i="30"/>
  <c r="E136" i="30"/>
  <c r="F136" i="30"/>
  <c r="G136" i="30"/>
  <c r="E137" i="30"/>
  <c r="G137" i="30"/>
  <c r="E138" i="30"/>
  <c r="G138" i="30"/>
  <c r="G139" i="30"/>
  <c r="E140" i="30"/>
  <c r="F140" i="30"/>
  <c r="G140" i="30"/>
  <c r="E141" i="30"/>
  <c r="G141" i="30"/>
  <c r="G143" i="30"/>
  <c r="E144" i="30"/>
  <c r="F144" i="30"/>
  <c r="G144" i="30"/>
  <c r="E146" i="30"/>
  <c r="F146" i="30"/>
  <c r="G146" i="30"/>
  <c r="E147" i="30"/>
  <c r="F147" i="30"/>
  <c r="G147" i="30"/>
  <c r="E148" i="30"/>
  <c r="F148" i="30"/>
  <c r="G148" i="30"/>
  <c r="E149" i="30"/>
  <c r="F149" i="30"/>
  <c r="G149" i="30"/>
  <c r="E150" i="30"/>
  <c r="F150" i="30"/>
  <c r="G150" i="30"/>
  <c r="E151" i="30"/>
  <c r="F151" i="30"/>
  <c r="G151" i="30"/>
  <c r="E152" i="30"/>
  <c r="F152" i="30"/>
  <c r="G152" i="30"/>
  <c r="E153" i="30"/>
  <c r="F153" i="30"/>
  <c r="G153" i="30"/>
  <c r="E154" i="30"/>
  <c r="F154" i="30"/>
  <c r="G154" i="30"/>
  <c r="E155" i="30"/>
  <c r="F155" i="30"/>
  <c r="G155" i="30"/>
  <c r="G75" i="29"/>
  <c r="G78" i="29"/>
  <c r="G79" i="29"/>
  <c r="G82" i="29"/>
  <c r="E83" i="29"/>
  <c r="F83" i="29"/>
  <c r="G83" i="29"/>
  <c r="E84" i="29"/>
  <c r="F84" i="29"/>
  <c r="G84" i="29"/>
  <c r="G85" i="29"/>
  <c r="G86" i="29"/>
  <c r="G87" i="29"/>
  <c r="G89" i="29"/>
  <c r="G90" i="29"/>
  <c r="G91" i="29"/>
  <c r="G92" i="29"/>
  <c r="G93" i="29"/>
  <c r="G96" i="29"/>
  <c r="G97" i="29"/>
  <c r="F98" i="29"/>
  <c r="G98" i="29"/>
  <c r="E99" i="29"/>
  <c r="G99" i="29"/>
  <c r="G100" i="29"/>
  <c r="G101" i="29"/>
  <c r="G102" i="29"/>
  <c r="E103" i="29"/>
  <c r="G103" i="29"/>
  <c r="G104" i="29"/>
  <c r="E106" i="29"/>
  <c r="G106" i="29"/>
  <c r="G107" i="29"/>
  <c r="G108" i="29"/>
  <c r="G109" i="29"/>
  <c r="G110" i="29"/>
  <c r="G111" i="29"/>
  <c r="E112" i="29"/>
  <c r="G112" i="29"/>
  <c r="G113" i="29"/>
  <c r="F114" i="29"/>
  <c r="G114" i="29"/>
  <c r="E115" i="29"/>
  <c r="F115" i="29"/>
  <c r="G115" i="29"/>
  <c r="G116" i="29"/>
  <c r="G117" i="29"/>
  <c r="G118" i="29"/>
  <c r="G119" i="29"/>
  <c r="G120" i="29"/>
  <c r="G121" i="29"/>
  <c r="G122" i="29"/>
  <c r="E123" i="29"/>
  <c r="F123" i="29"/>
  <c r="G123" i="29"/>
  <c r="G124" i="29"/>
  <c r="G125" i="29"/>
  <c r="G126" i="29"/>
  <c r="G127" i="29"/>
  <c r="G128" i="29"/>
  <c r="G129" i="29"/>
  <c r="G130" i="29"/>
  <c r="G131" i="29"/>
  <c r="E134" i="29"/>
  <c r="F134" i="29"/>
  <c r="G134" i="29"/>
  <c r="G135" i="29"/>
  <c r="E136" i="29"/>
  <c r="G136" i="29"/>
  <c r="G137" i="29"/>
  <c r="G138" i="29"/>
  <c r="G139" i="29"/>
  <c r="E140" i="29"/>
  <c r="G140" i="29"/>
  <c r="G141" i="29"/>
  <c r="G143" i="29"/>
  <c r="E144" i="29"/>
  <c r="F144" i="29"/>
  <c r="G144" i="29"/>
  <c r="E146" i="29"/>
  <c r="G146" i="29"/>
  <c r="E147" i="29"/>
  <c r="G147" i="29"/>
  <c r="H147" i="29" s="1"/>
  <c r="G148" i="29"/>
  <c r="G149" i="29"/>
  <c r="G150" i="29"/>
  <c r="G151" i="29"/>
  <c r="G152" i="29"/>
  <c r="E153" i="29"/>
  <c r="G153" i="29"/>
  <c r="G154" i="29"/>
  <c r="E155" i="29"/>
  <c r="G155" i="29"/>
  <c r="G75" i="28"/>
  <c r="G78" i="28"/>
  <c r="G79" i="28"/>
  <c r="G82" i="28"/>
  <c r="G83" i="28"/>
  <c r="E84" i="28"/>
  <c r="G84" i="28"/>
  <c r="G85" i="28"/>
  <c r="G86" i="28"/>
  <c r="G87" i="28"/>
  <c r="G89" i="28"/>
  <c r="G90" i="28"/>
  <c r="G91" i="28"/>
  <c r="G92" i="28"/>
  <c r="G93" i="28"/>
  <c r="G96" i="28"/>
  <c r="G97" i="28"/>
  <c r="G98" i="28"/>
  <c r="G99" i="28"/>
  <c r="G100" i="28"/>
  <c r="G101" i="28"/>
  <c r="G102" i="28"/>
  <c r="G103" i="28"/>
  <c r="G104" i="28"/>
  <c r="G106" i="28"/>
  <c r="G107" i="28"/>
  <c r="G108" i="28"/>
  <c r="G109" i="28"/>
  <c r="G110" i="28"/>
  <c r="G111" i="28"/>
  <c r="G112" i="28"/>
  <c r="G113" i="28"/>
  <c r="G114" i="28"/>
  <c r="F115" i="28"/>
  <c r="G115" i="28"/>
  <c r="G116" i="28"/>
  <c r="G117" i="28"/>
  <c r="G118" i="28"/>
  <c r="G119" i="28"/>
  <c r="G120" i="28"/>
  <c r="G121" i="28"/>
  <c r="G122" i="28"/>
  <c r="G123" i="28"/>
  <c r="G124" i="28"/>
  <c r="G125" i="28"/>
  <c r="G126" i="28"/>
  <c r="G127" i="28"/>
  <c r="G128" i="28"/>
  <c r="G129" i="28"/>
  <c r="G130" i="28"/>
  <c r="G131" i="28"/>
  <c r="E134" i="28"/>
  <c r="G134" i="28"/>
  <c r="G135" i="28"/>
  <c r="G136" i="28"/>
  <c r="G137" i="28"/>
  <c r="G138" i="28"/>
  <c r="G139" i="28"/>
  <c r="G140" i="28"/>
  <c r="G141" i="28"/>
  <c r="G143" i="28"/>
  <c r="G144" i="28"/>
  <c r="G146" i="28"/>
  <c r="G147" i="28"/>
  <c r="G148" i="28"/>
  <c r="G149" i="28"/>
  <c r="G150" i="28"/>
  <c r="G151" i="28"/>
  <c r="G152" i="28"/>
  <c r="G153" i="28"/>
  <c r="G154" i="28"/>
  <c r="G155" i="28"/>
  <c r="G75" i="27"/>
  <c r="G78" i="27"/>
  <c r="G79" i="27"/>
  <c r="G82" i="27"/>
  <c r="E83" i="27"/>
  <c r="F83" i="27"/>
  <c r="G83" i="27"/>
  <c r="H83" i="27" s="1"/>
  <c r="E84" i="27"/>
  <c r="F84" i="27"/>
  <c r="G84" i="27"/>
  <c r="G85" i="27"/>
  <c r="E86" i="27"/>
  <c r="F86" i="27"/>
  <c r="G86" i="27"/>
  <c r="G87" i="27"/>
  <c r="G89" i="27"/>
  <c r="G90" i="27"/>
  <c r="G91" i="27"/>
  <c r="G92" i="27"/>
  <c r="G93" i="27"/>
  <c r="G96" i="27"/>
  <c r="G97" i="27"/>
  <c r="E98" i="27"/>
  <c r="G98" i="27"/>
  <c r="E99" i="27"/>
  <c r="G99" i="27"/>
  <c r="G100" i="27"/>
  <c r="G101" i="27"/>
  <c r="G102" i="27"/>
  <c r="G103" i="27"/>
  <c r="E104" i="27"/>
  <c r="F104" i="27"/>
  <c r="G104" i="27"/>
  <c r="E106" i="27"/>
  <c r="F106" i="27"/>
  <c r="G106" i="27"/>
  <c r="G107" i="27"/>
  <c r="G108" i="27"/>
  <c r="G109" i="27"/>
  <c r="G110" i="27"/>
  <c r="G111" i="27"/>
  <c r="G112" i="27"/>
  <c r="G113" i="27"/>
  <c r="G114" i="27"/>
  <c r="E115" i="27"/>
  <c r="F115" i="27"/>
  <c r="G115" i="27"/>
  <c r="G116" i="27"/>
  <c r="G117" i="27"/>
  <c r="G118" i="27"/>
  <c r="G119" i="27"/>
  <c r="G120" i="27"/>
  <c r="G121" i="27"/>
  <c r="G122" i="27"/>
  <c r="E123" i="27"/>
  <c r="F123" i="27"/>
  <c r="G123" i="27"/>
  <c r="G124" i="27"/>
  <c r="G125" i="27"/>
  <c r="G126" i="27"/>
  <c r="G127" i="27"/>
  <c r="G128" i="27"/>
  <c r="G129" i="27"/>
  <c r="G130" i="27"/>
  <c r="G131" i="27"/>
  <c r="E134" i="27"/>
  <c r="G134" i="27"/>
  <c r="E135" i="27"/>
  <c r="F135" i="27"/>
  <c r="G135" i="27"/>
  <c r="E136" i="27"/>
  <c r="G136" i="27"/>
  <c r="E137" i="27"/>
  <c r="G137" i="27"/>
  <c r="E138" i="27"/>
  <c r="G138" i="27"/>
  <c r="G139" i="27"/>
  <c r="E140" i="27"/>
  <c r="G140" i="27"/>
  <c r="G141" i="27"/>
  <c r="G143" i="27"/>
  <c r="E144" i="27"/>
  <c r="F144" i="27"/>
  <c r="G144" i="27"/>
  <c r="E146" i="27"/>
  <c r="F146" i="27"/>
  <c r="G146" i="27"/>
  <c r="E147" i="27"/>
  <c r="F147" i="27"/>
  <c r="G147" i="27"/>
  <c r="G148" i="27"/>
  <c r="G149" i="27"/>
  <c r="G150" i="27"/>
  <c r="E151" i="27"/>
  <c r="G151" i="27"/>
  <c r="G152" i="27"/>
  <c r="G153" i="27"/>
  <c r="G154" i="27"/>
  <c r="E155" i="27"/>
  <c r="G155" i="27"/>
  <c r="G75" i="26"/>
  <c r="G78" i="26"/>
  <c r="G79" i="26"/>
  <c r="G82" i="26"/>
  <c r="G83" i="26"/>
  <c r="E84" i="26"/>
  <c r="F84" i="26"/>
  <c r="G84" i="26"/>
  <c r="G85" i="26"/>
  <c r="G86" i="26"/>
  <c r="G87" i="26"/>
  <c r="G89" i="26"/>
  <c r="G90" i="26"/>
  <c r="G91" i="26"/>
  <c r="G92" i="26"/>
  <c r="G93" i="26"/>
  <c r="G96" i="26"/>
  <c r="G97" i="26"/>
  <c r="G98" i="26"/>
  <c r="E99" i="26"/>
  <c r="G99" i="26"/>
  <c r="G100" i="26"/>
  <c r="G101" i="26"/>
  <c r="G102" i="26"/>
  <c r="E103" i="26"/>
  <c r="F103" i="26"/>
  <c r="G103" i="26"/>
  <c r="E104" i="26"/>
  <c r="F104" i="26"/>
  <c r="G104" i="26"/>
  <c r="G106" i="26"/>
  <c r="G107" i="26"/>
  <c r="G108" i="26"/>
  <c r="G109" i="26"/>
  <c r="G110" i="26"/>
  <c r="G111" i="26"/>
  <c r="G112" i="26"/>
  <c r="G113" i="26"/>
  <c r="G114" i="26"/>
  <c r="E115" i="26"/>
  <c r="F115" i="26"/>
  <c r="G115" i="26"/>
  <c r="G116" i="26"/>
  <c r="G117" i="26"/>
  <c r="G118" i="26"/>
  <c r="G119" i="26"/>
  <c r="G120" i="26"/>
  <c r="G121" i="26"/>
  <c r="G122" i="26"/>
  <c r="E123" i="26"/>
  <c r="F123" i="26"/>
  <c r="G123" i="26"/>
  <c r="G124" i="26"/>
  <c r="G125" i="26"/>
  <c r="E126" i="26"/>
  <c r="G126" i="26"/>
  <c r="G127" i="26"/>
  <c r="G128" i="26"/>
  <c r="G129" i="26"/>
  <c r="G130" i="26"/>
  <c r="G131" i="26"/>
  <c r="E134" i="26"/>
  <c r="F134" i="26"/>
  <c r="G134" i="26"/>
  <c r="G135" i="26"/>
  <c r="G136" i="26"/>
  <c r="G137" i="26"/>
  <c r="G138" i="26"/>
  <c r="G139" i="26"/>
  <c r="E140" i="26"/>
  <c r="F140" i="26"/>
  <c r="G140" i="26"/>
  <c r="G141" i="26"/>
  <c r="E143" i="26"/>
  <c r="G143" i="26"/>
  <c r="E144" i="26"/>
  <c r="F144" i="26"/>
  <c r="G144" i="26"/>
  <c r="E146" i="26"/>
  <c r="F146" i="26"/>
  <c r="G146" i="26"/>
  <c r="E147" i="26"/>
  <c r="G147" i="26"/>
  <c r="G148" i="26"/>
  <c r="G149" i="26"/>
  <c r="G150" i="26"/>
  <c r="F151" i="26"/>
  <c r="G151" i="26"/>
  <c r="G152" i="26"/>
  <c r="G153" i="26"/>
  <c r="G154" i="26"/>
  <c r="G155" i="26"/>
  <c r="G75" i="25"/>
  <c r="G78" i="25"/>
  <c r="G79" i="25"/>
  <c r="G82" i="25"/>
  <c r="G83" i="25"/>
  <c r="E84" i="25"/>
  <c r="F84" i="25"/>
  <c r="G84" i="25"/>
  <c r="G85" i="25"/>
  <c r="E86" i="25"/>
  <c r="G86" i="25"/>
  <c r="G87" i="25"/>
  <c r="G89" i="25"/>
  <c r="G90" i="25"/>
  <c r="G91" i="25"/>
  <c r="G92" i="25"/>
  <c r="E93" i="25"/>
  <c r="G93" i="25"/>
  <c r="G96" i="25"/>
  <c r="G97" i="25"/>
  <c r="F98" i="25"/>
  <c r="G98" i="25"/>
  <c r="E99" i="25"/>
  <c r="G99" i="25"/>
  <c r="G100" i="25"/>
  <c r="G101" i="25"/>
  <c r="G102" i="25"/>
  <c r="E103" i="25"/>
  <c r="F103" i="25"/>
  <c r="G103" i="25"/>
  <c r="G104" i="25"/>
  <c r="G106" i="25"/>
  <c r="G107" i="25"/>
  <c r="G108" i="25"/>
  <c r="G109" i="25"/>
  <c r="G110" i="25"/>
  <c r="G111" i="25"/>
  <c r="E112" i="25"/>
  <c r="G112" i="25"/>
  <c r="G113" i="25"/>
  <c r="G114" i="25"/>
  <c r="E115" i="25"/>
  <c r="F115" i="25"/>
  <c r="G115" i="25"/>
  <c r="G116" i="25"/>
  <c r="G117" i="25"/>
  <c r="G118" i="25"/>
  <c r="G119" i="25"/>
  <c r="G120" i="25"/>
  <c r="G121" i="25"/>
  <c r="G122" i="25"/>
  <c r="E123" i="25"/>
  <c r="G123" i="25"/>
  <c r="G124" i="25"/>
  <c r="G125" i="25"/>
  <c r="G126" i="25"/>
  <c r="G127" i="25"/>
  <c r="G128" i="25"/>
  <c r="G129" i="25"/>
  <c r="G130" i="25"/>
  <c r="G131" i="25"/>
  <c r="E134" i="25"/>
  <c r="F134" i="25"/>
  <c r="G134" i="25"/>
  <c r="G135" i="25"/>
  <c r="E136" i="25"/>
  <c r="G136" i="25"/>
  <c r="G137" i="25"/>
  <c r="G138" i="25"/>
  <c r="G139" i="25"/>
  <c r="E140" i="25"/>
  <c r="F140" i="25"/>
  <c r="G140" i="25"/>
  <c r="G141" i="25"/>
  <c r="E143" i="25"/>
  <c r="F143" i="25"/>
  <c r="G143" i="25"/>
  <c r="E144" i="25"/>
  <c r="F144" i="25"/>
  <c r="G144" i="25"/>
  <c r="E146" i="25"/>
  <c r="F146" i="25"/>
  <c r="G146" i="25"/>
  <c r="E147" i="25"/>
  <c r="G147" i="25"/>
  <c r="G148" i="25"/>
  <c r="E149" i="25"/>
  <c r="F149" i="25"/>
  <c r="G149" i="25"/>
  <c r="G150" i="25"/>
  <c r="F151" i="25"/>
  <c r="G151" i="25"/>
  <c r="F152" i="25"/>
  <c r="G152" i="25"/>
  <c r="F153" i="25"/>
  <c r="G153" i="25"/>
  <c r="E154" i="25"/>
  <c r="F154" i="25"/>
  <c r="G154" i="25"/>
  <c r="E155" i="25"/>
  <c r="F155" i="25"/>
  <c r="G155" i="25"/>
  <c r="G75" i="24"/>
  <c r="G78" i="24"/>
  <c r="G79" i="24"/>
  <c r="E82" i="24"/>
  <c r="F82" i="24"/>
  <c r="G82" i="24"/>
  <c r="G83" i="24"/>
  <c r="E84" i="24"/>
  <c r="F84" i="24"/>
  <c r="G84" i="24"/>
  <c r="G85" i="24"/>
  <c r="E86" i="24"/>
  <c r="F86" i="24"/>
  <c r="G86" i="24"/>
  <c r="G87" i="24"/>
  <c r="G89" i="24"/>
  <c r="F90" i="24"/>
  <c r="G90" i="24"/>
  <c r="G91" i="24"/>
  <c r="G92" i="24"/>
  <c r="E93" i="24"/>
  <c r="F93" i="24"/>
  <c r="G93" i="24"/>
  <c r="G96" i="24"/>
  <c r="E97" i="24"/>
  <c r="F97" i="24"/>
  <c r="G97" i="24"/>
  <c r="F98" i="24"/>
  <c r="G98" i="24"/>
  <c r="E99" i="24"/>
  <c r="F99" i="24"/>
  <c r="G99" i="24"/>
  <c r="G100" i="24"/>
  <c r="G101" i="24"/>
  <c r="G102" i="24"/>
  <c r="E103" i="24"/>
  <c r="G103" i="24"/>
  <c r="E104" i="24"/>
  <c r="G104" i="24"/>
  <c r="E106" i="24"/>
  <c r="G106" i="24"/>
  <c r="E107" i="24"/>
  <c r="G107" i="24"/>
  <c r="E108" i="24"/>
  <c r="G108" i="24"/>
  <c r="G109" i="24"/>
  <c r="G110" i="24"/>
  <c r="G111" i="24"/>
  <c r="G112" i="24"/>
  <c r="G113" i="24"/>
  <c r="E114" i="24"/>
  <c r="F114" i="24"/>
  <c r="G114" i="24"/>
  <c r="E115" i="24"/>
  <c r="F115" i="24"/>
  <c r="G115" i="24"/>
  <c r="G116" i="24"/>
  <c r="F117" i="24"/>
  <c r="G117" i="24"/>
  <c r="E118" i="24"/>
  <c r="F118" i="24"/>
  <c r="G118" i="24"/>
  <c r="G119" i="24"/>
  <c r="G120" i="24"/>
  <c r="G121" i="24"/>
  <c r="G122" i="24"/>
  <c r="E123" i="24"/>
  <c r="F123" i="24"/>
  <c r="G123" i="24"/>
  <c r="G124" i="24"/>
  <c r="G125" i="24"/>
  <c r="G126" i="24"/>
  <c r="G127" i="24"/>
  <c r="G128" i="24"/>
  <c r="G129" i="24"/>
  <c r="G130" i="24"/>
  <c r="E131" i="24"/>
  <c r="G131" i="24"/>
  <c r="F134" i="24"/>
  <c r="G134" i="24"/>
  <c r="E135" i="24"/>
  <c r="F135" i="24"/>
  <c r="G135" i="24"/>
  <c r="E136" i="24"/>
  <c r="F136" i="24"/>
  <c r="G136" i="24"/>
  <c r="G137" i="24"/>
  <c r="E138" i="24"/>
  <c r="F138" i="24"/>
  <c r="G138" i="24"/>
  <c r="G139" i="24"/>
  <c r="E140" i="24"/>
  <c r="G140" i="24"/>
  <c r="G141" i="24"/>
  <c r="F143" i="24"/>
  <c r="G143" i="24"/>
  <c r="E144" i="24"/>
  <c r="F144" i="24"/>
  <c r="G144" i="24"/>
  <c r="E146" i="24"/>
  <c r="F146" i="24"/>
  <c r="G146" i="24"/>
  <c r="E147" i="24"/>
  <c r="F147" i="24"/>
  <c r="G147" i="24"/>
  <c r="H147" i="24" s="1"/>
  <c r="G148" i="24"/>
  <c r="G149" i="24"/>
  <c r="G150" i="24"/>
  <c r="E151" i="24"/>
  <c r="F151" i="24"/>
  <c r="G151" i="24"/>
  <c r="G152" i="24"/>
  <c r="G153" i="24"/>
  <c r="E154" i="24"/>
  <c r="G154" i="24"/>
  <c r="G155" i="24"/>
  <c r="E75" i="23"/>
  <c r="F75" i="23"/>
  <c r="G75" i="23"/>
  <c r="G78" i="23"/>
  <c r="G79" i="23"/>
  <c r="G82" i="23"/>
  <c r="E83" i="23"/>
  <c r="G83" i="23"/>
  <c r="H83" i="23" s="1"/>
  <c r="E84" i="23"/>
  <c r="F84" i="23"/>
  <c r="G84" i="23"/>
  <c r="G85" i="23"/>
  <c r="E86" i="23"/>
  <c r="G86" i="23"/>
  <c r="G87" i="23"/>
  <c r="G89" i="23"/>
  <c r="G90" i="23"/>
  <c r="G91" i="23"/>
  <c r="G92" i="23"/>
  <c r="E93" i="23"/>
  <c r="G93" i="23"/>
  <c r="G96" i="23"/>
  <c r="G97" i="23"/>
  <c r="E98" i="23"/>
  <c r="F98" i="23"/>
  <c r="G98" i="23"/>
  <c r="G99" i="23"/>
  <c r="G100" i="23"/>
  <c r="G101" i="23"/>
  <c r="G102" i="23"/>
  <c r="E103" i="23"/>
  <c r="F103" i="23"/>
  <c r="G103" i="23"/>
  <c r="F104" i="23"/>
  <c r="G104" i="23"/>
  <c r="E106" i="23"/>
  <c r="F106" i="23"/>
  <c r="G106" i="23"/>
  <c r="G107" i="23"/>
  <c r="G108" i="23"/>
  <c r="E109" i="23"/>
  <c r="F109" i="23"/>
  <c r="G109" i="23"/>
  <c r="G110" i="23"/>
  <c r="G111" i="23"/>
  <c r="G112" i="23"/>
  <c r="E113" i="23"/>
  <c r="G113" i="23"/>
  <c r="E114" i="23"/>
  <c r="F114" i="23"/>
  <c r="G114" i="23"/>
  <c r="E115" i="23"/>
  <c r="F115" i="23"/>
  <c r="G115" i="23"/>
  <c r="G116" i="23"/>
  <c r="G117" i="23"/>
  <c r="G118" i="23"/>
  <c r="F119" i="23"/>
  <c r="G119" i="23"/>
  <c r="G120" i="23"/>
  <c r="G121" i="23"/>
  <c r="G122" i="23"/>
  <c r="E123" i="23"/>
  <c r="F123" i="23"/>
  <c r="G123" i="23"/>
  <c r="G124" i="23"/>
  <c r="G125" i="23"/>
  <c r="E126" i="23"/>
  <c r="F126" i="23"/>
  <c r="G126" i="23"/>
  <c r="G127" i="23"/>
  <c r="G128" i="23"/>
  <c r="G129" i="23"/>
  <c r="G130" i="23"/>
  <c r="E131" i="23"/>
  <c r="F131" i="23"/>
  <c r="G131" i="23"/>
  <c r="E134" i="23"/>
  <c r="F134" i="23"/>
  <c r="G134" i="23"/>
  <c r="E135" i="23"/>
  <c r="F135" i="23"/>
  <c r="G135" i="23"/>
  <c r="E136" i="23"/>
  <c r="F136" i="23"/>
  <c r="G136" i="23"/>
  <c r="E137" i="23"/>
  <c r="G137" i="23"/>
  <c r="E138" i="23"/>
  <c r="F138" i="23"/>
  <c r="G138" i="23"/>
  <c r="G139" i="23"/>
  <c r="E140" i="23"/>
  <c r="F140" i="23"/>
  <c r="G140" i="23"/>
  <c r="E141" i="23"/>
  <c r="G141" i="23"/>
  <c r="E143" i="23"/>
  <c r="F143" i="23"/>
  <c r="G143" i="23"/>
  <c r="E144" i="23"/>
  <c r="F144" i="23"/>
  <c r="G144" i="23"/>
  <c r="E146" i="23"/>
  <c r="F146" i="23"/>
  <c r="G146" i="23"/>
  <c r="E147" i="23"/>
  <c r="F147" i="23"/>
  <c r="G147" i="23"/>
  <c r="G148" i="23"/>
  <c r="E149" i="23"/>
  <c r="F149" i="23"/>
  <c r="G149" i="23"/>
  <c r="E150" i="23"/>
  <c r="F150" i="23"/>
  <c r="G150" i="23"/>
  <c r="E151" i="23"/>
  <c r="G151" i="23"/>
  <c r="G152" i="23"/>
  <c r="E153" i="23"/>
  <c r="F153" i="23"/>
  <c r="G153" i="23"/>
  <c r="G154" i="23"/>
  <c r="E155" i="23"/>
  <c r="F155" i="23"/>
  <c r="G155" i="23"/>
  <c r="G75" i="22"/>
  <c r="G78" i="22"/>
  <c r="F79" i="22"/>
  <c r="G79" i="22"/>
  <c r="G82" i="22"/>
  <c r="E83" i="22"/>
  <c r="F83" i="22"/>
  <c r="G83" i="22"/>
  <c r="E84" i="22"/>
  <c r="F84" i="22"/>
  <c r="G84" i="22"/>
  <c r="G85" i="22"/>
  <c r="E86" i="22"/>
  <c r="G86" i="22"/>
  <c r="G87" i="22"/>
  <c r="G89" i="22"/>
  <c r="G90" i="22"/>
  <c r="G91" i="22"/>
  <c r="G92" i="22"/>
  <c r="G93" i="22"/>
  <c r="G96" i="22"/>
  <c r="G97" i="22"/>
  <c r="E98" i="22"/>
  <c r="F98" i="22"/>
  <c r="G98" i="22"/>
  <c r="E99" i="22"/>
  <c r="G99" i="22"/>
  <c r="G100" i="22"/>
  <c r="G101" i="22"/>
  <c r="G102" i="22"/>
  <c r="E103" i="22"/>
  <c r="G103" i="22"/>
  <c r="E104" i="22"/>
  <c r="G104" i="22"/>
  <c r="E106" i="22"/>
  <c r="G106" i="22"/>
  <c r="G107" i="22"/>
  <c r="G108" i="22"/>
  <c r="G109" i="22"/>
  <c r="G110" i="22"/>
  <c r="G111" i="22"/>
  <c r="G112" i="22"/>
  <c r="G113" i="22"/>
  <c r="G114" i="22"/>
  <c r="E115" i="22"/>
  <c r="F115" i="22"/>
  <c r="G115" i="22"/>
  <c r="G116" i="22"/>
  <c r="G117" i="22"/>
  <c r="G118" i="22"/>
  <c r="G119" i="22"/>
  <c r="G120" i="22"/>
  <c r="G121" i="22"/>
  <c r="G122" i="22"/>
  <c r="E123" i="22"/>
  <c r="G123" i="22"/>
  <c r="G124" i="22"/>
  <c r="G125" i="22"/>
  <c r="E126" i="22"/>
  <c r="G126" i="22"/>
  <c r="G127" i="22"/>
  <c r="G128" i="22"/>
  <c r="G129" i="22"/>
  <c r="G130" i="22"/>
  <c r="G131" i="22"/>
  <c r="E134" i="22"/>
  <c r="F134" i="22"/>
  <c r="G134" i="22"/>
  <c r="G135" i="22"/>
  <c r="E136" i="22"/>
  <c r="G136" i="22"/>
  <c r="G137" i="22"/>
  <c r="E138" i="22"/>
  <c r="G138" i="22"/>
  <c r="G139" i="22"/>
  <c r="E140" i="22"/>
  <c r="G140" i="22"/>
  <c r="G141" i="22"/>
  <c r="E143" i="22"/>
  <c r="F143" i="22"/>
  <c r="G143" i="22"/>
  <c r="E144" i="22"/>
  <c r="G144" i="22"/>
  <c r="E146" i="22"/>
  <c r="F146" i="22"/>
  <c r="G146" i="22"/>
  <c r="G147" i="22"/>
  <c r="G148" i="22"/>
  <c r="G149" i="22"/>
  <c r="G150" i="22"/>
  <c r="F151" i="22"/>
  <c r="G151" i="22"/>
  <c r="G152" i="22"/>
  <c r="G153" i="22"/>
  <c r="E154" i="22"/>
  <c r="G154" i="22"/>
  <c r="E155" i="22"/>
  <c r="G155" i="22"/>
  <c r="H155" i="22" s="1"/>
  <c r="G75" i="21"/>
  <c r="G78" i="21"/>
  <c r="G79" i="21"/>
  <c r="G82" i="21"/>
  <c r="G83" i="21"/>
  <c r="E84" i="21"/>
  <c r="F84" i="21"/>
  <c r="G84" i="21"/>
  <c r="G85" i="21"/>
  <c r="G86" i="21"/>
  <c r="G87" i="21"/>
  <c r="G89" i="21"/>
  <c r="G90" i="21"/>
  <c r="G91" i="21"/>
  <c r="G92" i="21"/>
  <c r="G93" i="21"/>
  <c r="G96" i="21"/>
  <c r="E97" i="21"/>
  <c r="G97" i="21"/>
  <c r="G98" i="21"/>
  <c r="E99" i="21"/>
  <c r="G99" i="21"/>
  <c r="G100" i="21"/>
  <c r="G101" i="21"/>
  <c r="G102" i="21"/>
  <c r="E103" i="21"/>
  <c r="F103" i="21"/>
  <c r="G103" i="21"/>
  <c r="G104" i="21"/>
  <c r="G106" i="21"/>
  <c r="G107" i="21"/>
  <c r="G108" i="21"/>
  <c r="G109" i="21"/>
  <c r="G110" i="21"/>
  <c r="G111" i="21"/>
  <c r="E112" i="21"/>
  <c r="G112" i="21"/>
  <c r="G113" i="21"/>
  <c r="G114" i="21"/>
  <c r="E115" i="21"/>
  <c r="F115" i="21"/>
  <c r="G115" i="21"/>
  <c r="G116" i="21"/>
  <c r="G117" i="21"/>
  <c r="G118" i="21"/>
  <c r="G119" i="21"/>
  <c r="G120" i="21"/>
  <c r="G121" i="21"/>
  <c r="G122" i="21"/>
  <c r="E123" i="21"/>
  <c r="F123" i="21"/>
  <c r="G123" i="21"/>
  <c r="G124" i="21"/>
  <c r="G125" i="21"/>
  <c r="E126" i="21"/>
  <c r="G126" i="21"/>
  <c r="G127" i="21"/>
  <c r="G128" i="21"/>
  <c r="G129" i="21"/>
  <c r="G130" i="21"/>
  <c r="G131" i="21"/>
  <c r="F134" i="21"/>
  <c r="G134" i="21"/>
  <c r="G135" i="21"/>
  <c r="E136" i="21"/>
  <c r="G136" i="21"/>
  <c r="G137" i="21"/>
  <c r="G138" i="21"/>
  <c r="G139" i="21"/>
  <c r="E140" i="21"/>
  <c r="G140" i="21"/>
  <c r="G141" i="21"/>
  <c r="G143" i="21"/>
  <c r="E144" i="21"/>
  <c r="G144" i="21"/>
  <c r="E146" i="21"/>
  <c r="F146" i="21"/>
  <c r="G146" i="21"/>
  <c r="E147" i="21"/>
  <c r="G147" i="21"/>
  <c r="G148" i="21"/>
  <c r="G149" i="21"/>
  <c r="G150" i="21"/>
  <c r="E151" i="21"/>
  <c r="F151" i="21"/>
  <c r="G151" i="21"/>
  <c r="G152" i="21"/>
  <c r="F153" i="21"/>
  <c r="G153" i="21"/>
  <c r="E154" i="21"/>
  <c r="G154" i="21"/>
  <c r="E155" i="21"/>
  <c r="G155" i="21"/>
  <c r="G75" i="20"/>
  <c r="G78" i="20"/>
  <c r="F79" i="20"/>
  <c r="G79" i="20"/>
  <c r="E82" i="20"/>
  <c r="F82" i="20"/>
  <c r="G82" i="20"/>
  <c r="E83" i="20"/>
  <c r="F83" i="20"/>
  <c r="G83" i="20"/>
  <c r="E84" i="20"/>
  <c r="F84" i="20"/>
  <c r="G84" i="20"/>
  <c r="G85" i="20"/>
  <c r="G86" i="20"/>
  <c r="F87" i="20"/>
  <c r="G87" i="20"/>
  <c r="G89" i="20"/>
  <c r="E90" i="20"/>
  <c r="F90" i="20"/>
  <c r="G90" i="20"/>
  <c r="G91" i="20"/>
  <c r="E92" i="20"/>
  <c r="F92" i="20"/>
  <c r="G92" i="20"/>
  <c r="F93" i="20"/>
  <c r="G93" i="20"/>
  <c r="G96" i="20"/>
  <c r="E97" i="20"/>
  <c r="F97" i="20"/>
  <c r="G97" i="20"/>
  <c r="E98" i="20"/>
  <c r="F98" i="20"/>
  <c r="G98" i="20"/>
  <c r="E99" i="20"/>
  <c r="F99" i="20"/>
  <c r="G99" i="20"/>
  <c r="G100" i="20"/>
  <c r="G101" i="20"/>
  <c r="G102" i="20"/>
  <c r="G103" i="20"/>
  <c r="G104" i="20"/>
  <c r="E106" i="20"/>
  <c r="F106" i="20"/>
  <c r="G106" i="20"/>
  <c r="E107" i="20"/>
  <c r="G107" i="20"/>
  <c r="G108" i="20"/>
  <c r="E109" i="20"/>
  <c r="G109" i="20"/>
  <c r="G110" i="20"/>
  <c r="G111" i="20"/>
  <c r="G112" i="20"/>
  <c r="E113" i="20"/>
  <c r="F113" i="20"/>
  <c r="G113" i="20"/>
  <c r="F114" i="20"/>
  <c r="G114" i="20"/>
  <c r="E115" i="20"/>
  <c r="F115" i="20"/>
  <c r="G115" i="20"/>
  <c r="G116" i="20"/>
  <c r="G117" i="20"/>
  <c r="E118" i="20"/>
  <c r="G118" i="20"/>
  <c r="F119" i="20"/>
  <c r="G119" i="20"/>
  <c r="E120" i="20"/>
  <c r="F120" i="20"/>
  <c r="G120" i="20"/>
  <c r="G121" i="20"/>
  <c r="G122" i="20"/>
  <c r="E123" i="20"/>
  <c r="F123" i="20"/>
  <c r="G123" i="20"/>
  <c r="G124" i="20"/>
  <c r="G125" i="20"/>
  <c r="E126" i="20"/>
  <c r="F126" i="20"/>
  <c r="G126" i="20"/>
  <c r="G127" i="20"/>
  <c r="G128" i="20"/>
  <c r="G129" i="20"/>
  <c r="G130" i="20"/>
  <c r="G131" i="20"/>
  <c r="E134" i="20"/>
  <c r="F134" i="20"/>
  <c r="G134" i="20"/>
  <c r="E135" i="20"/>
  <c r="F135" i="20"/>
  <c r="G135" i="20"/>
  <c r="E136" i="20"/>
  <c r="F136" i="20"/>
  <c r="G136" i="20"/>
  <c r="E137" i="20"/>
  <c r="F137" i="20"/>
  <c r="G137" i="20"/>
  <c r="G138" i="20"/>
  <c r="G139" i="20"/>
  <c r="E140" i="20"/>
  <c r="F140" i="20"/>
  <c r="G140" i="20"/>
  <c r="E141" i="20"/>
  <c r="G141" i="20"/>
  <c r="E143" i="20"/>
  <c r="F143" i="20"/>
  <c r="G143" i="20"/>
  <c r="E144" i="20"/>
  <c r="F144" i="20"/>
  <c r="G144" i="20"/>
  <c r="E146" i="20"/>
  <c r="F146" i="20"/>
  <c r="G146" i="20"/>
  <c r="E147" i="20"/>
  <c r="F147" i="20"/>
  <c r="G147" i="20"/>
  <c r="G148" i="20"/>
  <c r="E149" i="20"/>
  <c r="F149" i="20"/>
  <c r="G149" i="20"/>
  <c r="E150" i="20"/>
  <c r="F150" i="20"/>
  <c r="G150" i="20"/>
  <c r="E151" i="20"/>
  <c r="F151" i="20"/>
  <c r="G151" i="20"/>
  <c r="F152" i="20"/>
  <c r="G152" i="20"/>
  <c r="G153" i="20"/>
  <c r="E154" i="20"/>
  <c r="F154" i="20"/>
  <c r="G154" i="20"/>
  <c r="E155" i="20"/>
  <c r="F155" i="20"/>
  <c r="G155" i="20"/>
  <c r="G75" i="19"/>
  <c r="G78" i="19"/>
  <c r="E79" i="19"/>
  <c r="F79" i="19"/>
  <c r="G79" i="19"/>
  <c r="G82" i="19"/>
  <c r="E83" i="19"/>
  <c r="F83" i="19"/>
  <c r="G83" i="19"/>
  <c r="E84" i="19"/>
  <c r="F84" i="19"/>
  <c r="G84" i="19"/>
  <c r="G85" i="19"/>
  <c r="F86" i="19"/>
  <c r="G86" i="19"/>
  <c r="G87" i="19"/>
  <c r="G89" i="19"/>
  <c r="G90" i="19"/>
  <c r="G91" i="19"/>
  <c r="G92" i="19"/>
  <c r="F93" i="19"/>
  <c r="G93" i="19"/>
  <c r="G96" i="19"/>
  <c r="E97" i="19"/>
  <c r="G97" i="19"/>
  <c r="G98" i="19"/>
  <c r="E99" i="19"/>
  <c r="G99" i="19"/>
  <c r="G100" i="19"/>
  <c r="G101" i="19"/>
  <c r="G102" i="19"/>
  <c r="E103" i="19"/>
  <c r="F103" i="19"/>
  <c r="G103" i="19"/>
  <c r="G104" i="19"/>
  <c r="G106" i="19"/>
  <c r="G107" i="19"/>
  <c r="G108" i="19"/>
  <c r="G109" i="19"/>
  <c r="G110" i="19"/>
  <c r="G111" i="19"/>
  <c r="G112" i="19"/>
  <c r="G113" i="19"/>
  <c r="E114" i="19"/>
  <c r="F114" i="19"/>
  <c r="G114" i="19"/>
  <c r="E115" i="19"/>
  <c r="F115" i="19"/>
  <c r="G115" i="19"/>
  <c r="G116" i="19"/>
  <c r="G117" i="19"/>
  <c r="G118" i="19"/>
  <c r="G119" i="19"/>
  <c r="G120" i="19"/>
  <c r="G121" i="19"/>
  <c r="G122" i="19"/>
  <c r="E123" i="19"/>
  <c r="F123" i="19"/>
  <c r="G123" i="19"/>
  <c r="G124" i="19"/>
  <c r="G125" i="19"/>
  <c r="F126" i="19"/>
  <c r="G126" i="19"/>
  <c r="G127" i="19"/>
  <c r="G128" i="19"/>
  <c r="G129" i="19"/>
  <c r="G130" i="19"/>
  <c r="E131" i="19"/>
  <c r="F131" i="19"/>
  <c r="G131" i="19"/>
  <c r="E134" i="19"/>
  <c r="F134" i="19"/>
  <c r="G134" i="19"/>
  <c r="G135" i="19"/>
  <c r="E136" i="19"/>
  <c r="G136" i="19"/>
  <c r="G137" i="19"/>
  <c r="G138" i="19"/>
  <c r="G139" i="19"/>
  <c r="G140" i="19"/>
  <c r="G141" i="19"/>
  <c r="G143" i="19"/>
  <c r="E144" i="19"/>
  <c r="F144" i="19"/>
  <c r="G144" i="19"/>
  <c r="E146" i="19"/>
  <c r="F146" i="19"/>
  <c r="G146" i="19"/>
  <c r="F147" i="19"/>
  <c r="G147" i="19"/>
  <c r="G148" i="19"/>
  <c r="E149" i="19"/>
  <c r="F149" i="19"/>
  <c r="G149" i="19"/>
  <c r="G150" i="19"/>
  <c r="E151" i="19"/>
  <c r="F151" i="19"/>
  <c r="G151" i="19"/>
  <c r="G152" i="19"/>
  <c r="G153" i="19"/>
  <c r="E154" i="19"/>
  <c r="F154" i="19"/>
  <c r="G154" i="19"/>
  <c r="E155" i="19"/>
  <c r="F155" i="19"/>
  <c r="G155" i="19"/>
  <c r="G75" i="18"/>
  <c r="G78" i="18"/>
  <c r="G79" i="18"/>
  <c r="G82" i="18"/>
  <c r="G83" i="18"/>
  <c r="E84" i="18"/>
  <c r="F84" i="18"/>
  <c r="G84" i="18"/>
  <c r="G85" i="18"/>
  <c r="G86" i="18"/>
  <c r="G87" i="18"/>
  <c r="G89" i="18"/>
  <c r="G90" i="18"/>
  <c r="G91" i="18"/>
  <c r="G92" i="18"/>
  <c r="G93" i="18"/>
  <c r="G96" i="18"/>
  <c r="F97" i="18"/>
  <c r="G97" i="18"/>
  <c r="G98" i="18"/>
  <c r="G99" i="18"/>
  <c r="G100" i="18"/>
  <c r="G101" i="18"/>
  <c r="G102" i="18"/>
  <c r="E103" i="18"/>
  <c r="G103" i="18"/>
  <c r="F104" i="18"/>
  <c r="G104" i="18"/>
  <c r="G106" i="18"/>
  <c r="G107" i="18"/>
  <c r="G108" i="18"/>
  <c r="G109" i="18"/>
  <c r="G110" i="18"/>
  <c r="G111" i="18"/>
  <c r="G112" i="18"/>
  <c r="G113" i="18"/>
  <c r="G114" i="18"/>
  <c r="E115" i="18"/>
  <c r="F115" i="18"/>
  <c r="G115" i="18"/>
  <c r="G116" i="18"/>
  <c r="G117" i="18"/>
  <c r="G118" i="18"/>
  <c r="G119" i="18"/>
  <c r="G120" i="18"/>
  <c r="G121" i="18"/>
  <c r="G122" i="18"/>
  <c r="E123" i="18"/>
  <c r="F123" i="18"/>
  <c r="G123" i="18"/>
  <c r="G124" i="18"/>
  <c r="G125" i="18"/>
  <c r="G126" i="18"/>
  <c r="G127" i="18"/>
  <c r="G128" i="18"/>
  <c r="G129" i="18"/>
  <c r="G130" i="18"/>
  <c r="G131" i="18"/>
  <c r="E134" i="18"/>
  <c r="F134" i="18"/>
  <c r="G134" i="18"/>
  <c r="G135" i="18"/>
  <c r="E136" i="18"/>
  <c r="F136" i="18"/>
  <c r="G136" i="18"/>
  <c r="G137" i="18"/>
  <c r="G138" i="18"/>
  <c r="G139" i="18"/>
  <c r="G140" i="18"/>
  <c r="G141" i="18"/>
  <c r="G143" i="18"/>
  <c r="E144" i="18"/>
  <c r="F144" i="18"/>
  <c r="G144" i="18"/>
  <c r="E146" i="18"/>
  <c r="F146" i="18"/>
  <c r="G146" i="18"/>
  <c r="E147" i="18"/>
  <c r="G147" i="18"/>
  <c r="G148" i="18"/>
  <c r="G149" i="18"/>
  <c r="G150" i="18"/>
  <c r="E151" i="18"/>
  <c r="G151" i="18"/>
  <c r="G152" i="18"/>
  <c r="G153" i="18"/>
  <c r="G154" i="18"/>
  <c r="G155" i="18"/>
  <c r="G75" i="17"/>
  <c r="F78" i="17"/>
  <c r="G78" i="17"/>
  <c r="G79" i="17"/>
  <c r="G82" i="17"/>
  <c r="E83" i="17"/>
  <c r="F83" i="17"/>
  <c r="G83" i="17"/>
  <c r="E84" i="17"/>
  <c r="F84" i="17"/>
  <c r="G84" i="17"/>
  <c r="F85" i="17"/>
  <c r="G85" i="17"/>
  <c r="E86" i="17"/>
  <c r="F86" i="17"/>
  <c r="G86" i="17"/>
  <c r="G87" i="17"/>
  <c r="G89" i="17"/>
  <c r="E90" i="17"/>
  <c r="F90" i="17"/>
  <c r="G90" i="17"/>
  <c r="E91" i="17"/>
  <c r="F91" i="17"/>
  <c r="G91" i="17"/>
  <c r="E92" i="17"/>
  <c r="F92" i="17"/>
  <c r="G92" i="17"/>
  <c r="G93" i="17"/>
  <c r="E96" i="17"/>
  <c r="F96" i="17"/>
  <c r="G96" i="17"/>
  <c r="E97" i="17"/>
  <c r="F97" i="17"/>
  <c r="G97" i="17"/>
  <c r="E98" i="17"/>
  <c r="F98" i="17"/>
  <c r="G98" i="17"/>
  <c r="E99" i="17"/>
  <c r="F99" i="17"/>
  <c r="G99" i="17"/>
  <c r="G100" i="17"/>
  <c r="G101" i="17"/>
  <c r="E102" i="17"/>
  <c r="F102" i="17"/>
  <c r="G102" i="17"/>
  <c r="E103" i="17"/>
  <c r="F103" i="17"/>
  <c r="G103" i="17"/>
  <c r="E104" i="17"/>
  <c r="F104" i="17"/>
  <c r="G104" i="17"/>
  <c r="E106" i="17"/>
  <c r="F106" i="17"/>
  <c r="G106" i="17"/>
  <c r="G107" i="17"/>
  <c r="E108" i="17"/>
  <c r="G108" i="17"/>
  <c r="E109" i="17"/>
  <c r="G109" i="17"/>
  <c r="G110" i="17"/>
  <c r="G111" i="17"/>
  <c r="F112" i="17"/>
  <c r="G112" i="17"/>
  <c r="G113" i="17"/>
  <c r="E114" i="17"/>
  <c r="F114" i="17"/>
  <c r="G114" i="17"/>
  <c r="E115" i="17"/>
  <c r="F115" i="17"/>
  <c r="G115" i="17"/>
  <c r="E116" i="17"/>
  <c r="F116" i="17"/>
  <c r="G116" i="17"/>
  <c r="G117" i="17"/>
  <c r="E118" i="17"/>
  <c r="F118" i="17"/>
  <c r="G118" i="17"/>
  <c r="G119" i="17"/>
  <c r="E120" i="17"/>
  <c r="F120" i="17"/>
  <c r="G120" i="17"/>
  <c r="G121" i="17"/>
  <c r="G122" i="17"/>
  <c r="E123" i="17"/>
  <c r="F123" i="17"/>
  <c r="G123" i="17"/>
  <c r="G124" i="17"/>
  <c r="E125" i="17"/>
  <c r="F125" i="17"/>
  <c r="G125" i="17"/>
  <c r="F126" i="17"/>
  <c r="G126" i="17"/>
  <c r="G127" i="17"/>
  <c r="G128" i="17"/>
  <c r="E129" i="17"/>
  <c r="G129" i="17"/>
  <c r="G130" i="17"/>
  <c r="E131" i="17"/>
  <c r="F131" i="17"/>
  <c r="G131" i="17"/>
  <c r="E134" i="17"/>
  <c r="F134" i="17"/>
  <c r="G134" i="17"/>
  <c r="E135" i="17"/>
  <c r="F135" i="17"/>
  <c r="G135" i="17"/>
  <c r="E136" i="17"/>
  <c r="F136" i="17"/>
  <c r="G136" i="17"/>
  <c r="E137" i="17"/>
  <c r="F137" i="17"/>
  <c r="G137" i="17"/>
  <c r="G138" i="17"/>
  <c r="G139" i="17"/>
  <c r="E140" i="17"/>
  <c r="F140" i="17"/>
  <c r="G140" i="17"/>
  <c r="G141" i="17"/>
  <c r="E143" i="17"/>
  <c r="F143" i="17"/>
  <c r="G143" i="17"/>
  <c r="E144" i="17"/>
  <c r="F144" i="17"/>
  <c r="G144" i="17"/>
  <c r="E146" i="17"/>
  <c r="F146" i="17"/>
  <c r="G146" i="17"/>
  <c r="E147" i="17"/>
  <c r="F147" i="17"/>
  <c r="G147" i="17"/>
  <c r="E148" i="17"/>
  <c r="F148" i="17"/>
  <c r="G148" i="17"/>
  <c r="E149" i="17"/>
  <c r="F149" i="17"/>
  <c r="G149" i="17"/>
  <c r="E150" i="17"/>
  <c r="F150" i="17"/>
  <c r="G150" i="17"/>
  <c r="E151" i="17"/>
  <c r="F151" i="17"/>
  <c r="G151" i="17"/>
  <c r="F152" i="17"/>
  <c r="G152" i="17"/>
  <c r="E153" i="17"/>
  <c r="G153" i="17"/>
  <c r="E154" i="17"/>
  <c r="F154" i="17"/>
  <c r="G154" i="17"/>
  <c r="G155" i="17"/>
  <c r="G75" i="16"/>
  <c r="G78" i="16"/>
  <c r="G79" i="16"/>
  <c r="E82" i="16"/>
  <c r="F82" i="16"/>
  <c r="G82" i="16"/>
  <c r="E83" i="16"/>
  <c r="F83" i="16"/>
  <c r="G83" i="16"/>
  <c r="E84" i="16"/>
  <c r="F84" i="16"/>
  <c r="G84" i="16"/>
  <c r="G85" i="16"/>
  <c r="G86" i="16"/>
  <c r="G87" i="16"/>
  <c r="G89" i="16"/>
  <c r="G90" i="16"/>
  <c r="G91" i="16"/>
  <c r="G92" i="16"/>
  <c r="G93" i="16"/>
  <c r="G96" i="16"/>
  <c r="E97" i="16"/>
  <c r="F97" i="16"/>
  <c r="G97" i="16"/>
  <c r="E98" i="16"/>
  <c r="G98" i="16"/>
  <c r="E99" i="16"/>
  <c r="G99" i="16"/>
  <c r="G100" i="16"/>
  <c r="G101" i="16"/>
  <c r="G102" i="16"/>
  <c r="E103" i="16"/>
  <c r="F103" i="16"/>
  <c r="G103" i="16"/>
  <c r="E104" i="16"/>
  <c r="F104" i="16"/>
  <c r="G104" i="16"/>
  <c r="G106" i="16"/>
  <c r="G107" i="16"/>
  <c r="G108" i="16"/>
  <c r="E109" i="16"/>
  <c r="F109" i="16"/>
  <c r="G109" i="16"/>
  <c r="G110" i="16"/>
  <c r="G111" i="16"/>
  <c r="E112" i="16"/>
  <c r="G112" i="16"/>
  <c r="F113" i="16"/>
  <c r="G113" i="16"/>
  <c r="G114" i="16"/>
  <c r="E115" i="16"/>
  <c r="F115" i="16"/>
  <c r="G115" i="16"/>
  <c r="G116" i="16"/>
  <c r="G117" i="16"/>
  <c r="G118" i="16"/>
  <c r="E119" i="16"/>
  <c r="G119" i="16"/>
  <c r="G120" i="16"/>
  <c r="G121" i="16"/>
  <c r="G122" i="16"/>
  <c r="E123" i="16"/>
  <c r="F123" i="16"/>
  <c r="G123" i="16"/>
  <c r="G124" i="16"/>
  <c r="E125" i="16"/>
  <c r="G125" i="16"/>
  <c r="F126" i="16"/>
  <c r="G126" i="16"/>
  <c r="G127" i="16"/>
  <c r="G128" i="16"/>
  <c r="G129" i="16"/>
  <c r="G130" i="16"/>
  <c r="E131" i="16"/>
  <c r="G131" i="16"/>
  <c r="E134" i="16"/>
  <c r="G134" i="16"/>
  <c r="E135" i="16"/>
  <c r="G135" i="16"/>
  <c r="E136" i="16"/>
  <c r="F136" i="16"/>
  <c r="G136" i="16"/>
  <c r="G137" i="16"/>
  <c r="G138" i="16"/>
  <c r="G139" i="16"/>
  <c r="E140" i="16"/>
  <c r="G140" i="16"/>
  <c r="G141" i="16"/>
  <c r="E143" i="16"/>
  <c r="G143" i="16"/>
  <c r="E144" i="16"/>
  <c r="F144" i="16"/>
  <c r="G144" i="16"/>
  <c r="E146" i="16"/>
  <c r="F146" i="16"/>
  <c r="G146" i="16"/>
  <c r="G147" i="16"/>
  <c r="G148" i="16"/>
  <c r="E149" i="16"/>
  <c r="G149" i="16"/>
  <c r="G150" i="16"/>
  <c r="E151" i="16"/>
  <c r="F151" i="16"/>
  <c r="G151" i="16"/>
  <c r="G152" i="16"/>
  <c r="E153" i="16"/>
  <c r="F153" i="16"/>
  <c r="G153" i="16"/>
  <c r="E154" i="16"/>
  <c r="F154" i="16"/>
  <c r="G154" i="16"/>
  <c r="E155" i="16"/>
  <c r="G155" i="16"/>
  <c r="G75" i="15"/>
  <c r="G78" i="15"/>
  <c r="E79" i="15"/>
  <c r="F79" i="15"/>
  <c r="G79" i="15"/>
  <c r="G82" i="15"/>
  <c r="E83" i="15"/>
  <c r="F83" i="15"/>
  <c r="G83" i="15"/>
  <c r="E84" i="15"/>
  <c r="F84" i="15"/>
  <c r="G84" i="15"/>
  <c r="G85" i="15"/>
  <c r="G86" i="15"/>
  <c r="G87" i="15"/>
  <c r="G89" i="15"/>
  <c r="E90" i="15"/>
  <c r="F90" i="15"/>
  <c r="G90" i="15"/>
  <c r="G91" i="15"/>
  <c r="E92" i="15"/>
  <c r="F92" i="15"/>
  <c r="G92" i="15"/>
  <c r="E93" i="15"/>
  <c r="F93" i="15"/>
  <c r="G93" i="15"/>
  <c r="F96" i="15"/>
  <c r="G96" i="15"/>
  <c r="E97" i="15"/>
  <c r="F97" i="15"/>
  <c r="G97" i="15"/>
  <c r="E98" i="15"/>
  <c r="F98" i="15"/>
  <c r="G98" i="15"/>
  <c r="E99" i="15"/>
  <c r="F99" i="15"/>
  <c r="G99" i="15"/>
  <c r="G100" i="15"/>
  <c r="G101" i="15"/>
  <c r="E102" i="15"/>
  <c r="G102" i="15"/>
  <c r="E103" i="15"/>
  <c r="F103" i="15"/>
  <c r="G103" i="15"/>
  <c r="E104" i="15"/>
  <c r="F104" i="15"/>
  <c r="G104" i="15"/>
  <c r="E106" i="15"/>
  <c r="F106" i="15"/>
  <c r="G106" i="15"/>
  <c r="E107" i="15"/>
  <c r="F107" i="15"/>
  <c r="G107" i="15"/>
  <c r="E108" i="15"/>
  <c r="F108" i="15"/>
  <c r="G108" i="15"/>
  <c r="E109" i="15"/>
  <c r="F109" i="15"/>
  <c r="G109" i="15"/>
  <c r="E110" i="15"/>
  <c r="F110" i="15"/>
  <c r="G110" i="15"/>
  <c r="G111" i="15"/>
  <c r="G112" i="15"/>
  <c r="G113" i="15"/>
  <c r="E114" i="15"/>
  <c r="F114" i="15"/>
  <c r="G114" i="15"/>
  <c r="E115" i="15"/>
  <c r="F115" i="15"/>
  <c r="G115" i="15"/>
  <c r="F116" i="15"/>
  <c r="G116" i="15"/>
  <c r="G117" i="15"/>
  <c r="E118" i="15"/>
  <c r="F118" i="15"/>
  <c r="G118" i="15"/>
  <c r="G119" i="15"/>
  <c r="G120" i="15"/>
  <c r="G121" i="15"/>
  <c r="G122" i="15"/>
  <c r="E123" i="15"/>
  <c r="F123" i="15"/>
  <c r="G123" i="15"/>
  <c r="G124" i="15"/>
  <c r="G125" i="15"/>
  <c r="E126" i="15"/>
  <c r="F126" i="15"/>
  <c r="G126" i="15"/>
  <c r="G127" i="15"/>
  <c r="F128" i="15"/>
  <c r="G128" i="15"/>
  <c r="E129" i="15"/>
  <c r="G129" i="15"/>
  <c r="G130" i="15"/>
  <c r="E131" i="15"/>
  <c r="F131" i="15"/>
  <c r="G131" i="15"/>
  <c r="E134" i="15"/>
  <c r="F134" i="15"/>
  <c r="G134" i="15"/>
  <c r="E135" i="15"/>
  <c r="F135" i="15"/>
  <c r="G135" i="15"/>
  <c r="E136" i="15"/>
  <c r="F136" i="15"/>
  <c r="G136" i="15"/>
  <c r="F137" i="15"/>
  <c r="G137" i="15"/>
  <c r="E138" i="15"/>
  <c r="F138" i="15"/>
  <c r="G138" i="15"/>
  <c r="F139" i="15"/>
  <c r="G139" i="15"/>
  <c r="E140" i="15"/>
  <c r="F140" i="15"/>
  <c r="G140" i="15"/>
  <c r="G141" i="15"/>
  <c r="E143" i="15"/>
  <c r="F143" i="15"/>
  <c r="G143" i="15"/>
  <c r="E144" i="15"/>
  <c r="F144" i="15"/>
  <c r="G144" i="15"/>
  <c r="E146" i="15"/>
  <c r="F146" i="15"/>
  <c r="G146" i="15"/>
  <c r="E147" i="15"/>
  <c r="F147" i="15"/>
  <c r="G147" i="15"/>
  <c r="G148" i="15"/>
  <c r="E149" i="15"/>
  <c r="F149" i="15"/>
  <c r="G149" i="15"/>
  <c r="E150" i="15"/>
  <c r="F150" i="15"/>
  <c r="G150" i="15"/>
  <c r="E151" i="15"/>
  <c r="F151" i="15"/>
  <c r="G151" i="15"/>
  <c r="G152" i="15"/>
  <c r="G153" i="15"/>
  <c r="E154" i="15"/>
  <c r="F154" i="15"/>
  <c r="G154" i="15"/>
  <c r="G155" i="15"/>
  <c r="G75" i="14"/>
  <c r="G78" i="14"/>
  <c r="G79" i="14"/>
  <c r="G82" i="14"/>
  <c r="E83" i="14"/>
  <c r="G83" i="14"/>
  <c r="E84" i="14"/>
  <c r="F84" i="14"/>
  <c r="G84" i="14"/>
  <c r="G85" i="14"/>
  <c r="G86" i="14"/>
  <c r="G87" i="14"/>
  <c r="G89" i="14"/>
  <c r="G90" i="14"/>
  <c r="G91" i="14"/>
  <c r="G92" i="14"/>
  <c r="G93" i="14"/>
  <c r="G96" i="14"/>
  <c r="E97" i="14"/>
  <c r="F97" i="14"/>
  <c r="G97" i="14"/>
  <c r="E98" i="14"/>
  <c r="F98" i="14"/>
  <c r="G98" i="14"/>
  <c r="G99" i="14"/>
  <c r="G100" i="14"/>
  <c r="G101" i="14"/>
  <c r="G102" i="14"/>
  <c r="E103" i="14"/>
  <c r="G103" i="14"/>
  <c r="G104" i="14"/>
  <c r="E106" i="14"/>
  <c r="G106" i="14"/>
  <c r="G107" i="14"/>
  <c r="G108" i="14"/>
  <c r="G109" i="14"/>
  <c r="G110" i="14"/>
  <c r="G111" i="14"/>
  <c r="G112" i="14"/>
  <c r="G113" i="14"/>
  <c r="G114" i="14"/>
  <c r="E115" i="14"/>
  <c r="F115" i="14"/>
  <c r="G115" i="14"/>
  <c r="G116" i="14"/>
  <c r="G117" i="14"/>
  <c r="G118" i="14"/>
  <c r="G119" i="14"/>
  <c r="G120" i="14"/>
  <c r="G121" i="14"/>
  <c r="G122" i="14"/>
  <c r="E123" i="14"/>
  <c r="F123" i="14"/>
  <c r="G123" i="14"/>
  <c r="G124" i="14"/>
  <c r="G125" i="14"/>
  <c r="G126" i="14"/>
  <c r="G127" i="14"/>
  <c r="G128" i="14"/>
  <c r="G129" i="14"/>
  <c r="G130" i="14"/>
  <c r="E131" i="14"/>
  <c r="G131" i="14"/>
  <c r="E134" i="14"/>
  <c r="G134" i="14"/>
  <c r="F135" i="14"/>
  <c r="G135" i="14"/>
  <c r="E136" i="14"/>
  <c r="G136" i="14"/>
  <c r="G137" i="14"/>
  <c r="G138" i="14"/>
  <c r="G139" i="14"/>
  <c r="E140" i="14"/>
  <c r="F140" i="14"/>
  <c r="G140" i="14"/>
  <c r="G141" i="14"/>
  <c r="G143" i="14"/>
  <c r="E144" i="14"/>
  <c r="F144" i="14"/>
  <c r="G144" i="14"/>
  <c r="E146" i="14"/>
  <c r="F146" i="14"/>
  <c r="G146" i="14"/>
  <c r="E147" i="14"/>
  <c r="F147" i="14"/>
  <c r="G147" i="14"/>
  <c r="G148" i="14"/>
  <c r="G149" i="14"/>
  <c r="G150" i="14"/>
  <c r="E151" i="14"/>
  <c r="F151" i="14"/>
  <c r="G151" i="14"/>
  <c r="G152" i="14"/>
  <c r="G153" i="14"/>
  <c r="E154" i="14"/>
  <c r="F154" i="14"/>
  <c r="G154" i="14"/>
  <c r="E155" i="14"/>
  <c r="G155" i="14"/>
  <c r="G75" i="13"/>
  <c r="G78" i="13"/>
  <c r="G79" i="13"/>
  <c r="G82" i="13"/>
  <c r="G83" i="13"/>
  <c r="E84" i="13"/>
  <c r="F84" i="13"/>
  <c r="G84" i="13"/>
  <c r="G85" i="13"/>
  <c r="E86" i="13"/>
  <c r="F86" i="13"/>
  <c r="G86" i="13"/>
  <c r="G87" i="13"/>
  <c r="G89" i="13"/>
  <c r="G90" i="13"/>
  <c r="G91" i="13"/>
  <c r="G92" i="13"/>
  <c r="G93" i="13"/>
  <c r="G96" i="13"/>
  <c r="E97" i="13"/>
  <c r="F97" i="13"/>
  <c r="G97" i="13"/>
  <c r="E98" i="13"/>
  <c r="F98" i="13"/>
  <c r="G98" i="13"/>
  <c r="E99" i="13"/>
  <c r="G99" i="13"/>
  <c r="G100" i="13"/>
  <c r="G101" i="13"/>
  <c r="G102" i="13"/>
  <c r="G103" i="13"/>
  <c r="G104" i="13"/>
  <c r="E106" i="13"/>
  <c r="G106" i="13"/>
  <c r="G107" i="13"/>
  <c r="E108" i="13"/>
  <c r="G108" i="13"/>
  <c r="G109" i="13"/>
  <c r="G110" i="13"/>
  <c r="G111" i="13"/>
  <c r="G112" i="13"/>
  <c r="G113" i="13"/>
  <c r="G114" i="13"/>
  <c r="E115" i="13"/>
  <c r="F115" i="13"/>
  <c r="G115" i="13"/>
  <c r="G116" i="13"/>
  <c r="G117" i="13"/>
  <c r="F118" i="13"/>
  <c r="G118" i="13"/>
  <c r="G119" i="13"/>
  <c r="E120" i="13"/>
  <c r="G120" i="13"/>
  <c r="G121" i="13"/>
  <c r="G122" i="13"/>
  <c r="E123" i="13"/>
  <c r="G123" i="13"/>
  <c r="G124" i="13"/>
  <c r="G125" i="13"/>
  <c r="E126" i="13"/>
  <c r="F126" i="13"/>
  <c r="G126" i="13"/>
  <c r="G127" i="13"/>
  <c r="G128" i="13"/>
  <c r="G129" i="13"/>
  <c r="G130" i="13"/>
  <c r="E131" i="13"/>
  <c r="F131" i="13"/>
  <c r="G131" i="13"/>
  <c r="E134" i="13"/>
  <c r="F134" i="13"/>
  <c r="G134" i="13"/>
  <c r="G135" i="13"/>
  <c r="E136" i="13"/>
  <c r="F136" i="13"/>
  <c r="G136" i="13"/>
  <c r="G137" i="13"/>
  <c r="G138" i="13"/>
  <c r="G139" i="13"/>
  <c r="G140" i="13"/>
  <c r="G141" i="13"/>
  <c r="E143" i="13"/>
  <c r="F143" i="13"/>
  <c r="G143" i="13"/>
  <c r="E144" i="13"/>
  <c r="F144" i="13"/>
  <c r="G144" i="13"/>
  <c r="E146" i="13"/>
  <c r="G146" i="13"/>
  <c r="E147" i="13"/>
  <c r="F147" i="13"/>
  <c r="G147" i="13"/>
  <c r="G148" i="13"/>
  <c r="G149" i="13"/>
  <c r="G150" i="13"/>
  <c r="E151" i="13"/>
  <c r="G151" i="13"/>
  <c r="G152" i="13"/>
  <c r="G153" i="13"/>
  <c r="G154" i="13"/>
  <c r="G155" i="13"/>
  <c r="G75" i="12"/>
  <c r="G78" i="12"/>
  <c r="G79" i="12"/>
  <c r="G82" i="12"/>
  <c r="G83" i="12"/>
  <c r="E84" i="12"/>
  <c r="F84" i="12"/>
  <c r="G84" i="12"/>
  <c r="G85" i="12"/>
  <c r="G86" i="12"/>
  <c r="G87" i="12"/>
  <c r="G89" i="12"/>
  <c r="G90" i="12"/>
  <c r="G91" i="12"/>
  <c r="G92" i="12"/>
  <c r="G93" i="12"/>
  <c r="G96" i="12"/>
  <c r="E97" i="12"/>
  <c r="F97" i="12"/>
  <c r="G97" i="12"/>
  <c r="E98" i="12"/>
  <c r="F98" i="12"/>
  <c r="G98" i="12"/>
  <c r="G99" i="12"/>
  <c r="G100" i="12"/>
  <c r="G101" i="12"/>
  <c r="G102" i="12"/>
  <c r="E103" i="12"/>
  <c r="G103" i="12"/>
  <c r="G104" i="12"/>
  <c r="F106" i="12"/>
  <c r="G106" i="12"/>
  <c r="G107" i="12"/>
  <c r="E108" i="12"/>
  <c r="G108" i="12"/>
  <c r="G109" i="12"/>
  <c r="G110" i="12"/>
  <c r="G111" i="12"/>
  <c r="G112" i="12"/>
  <c r="G113" i="12"/>
  <c r="G114" i="12"/>
  <c r="E115" i="12"/>
  <c r="F115" i="12"/>
  <c r="G115" i="12"/>
  <c r="G116" i="12"/>
  <c r="G117" i="12"/>
  <c r="G118" i="12"/>
  <c r="G119" i="12"/>
  <c r="G120" i="12"/>
  <c r="G121" i="12"/>
  <c r="G122" i="12"/>
  <c r="E123" i="12"/>
  <c r="F123" i="12"/>
  <c r="G123" i="12"/>
  <c r="G124" i="12"/>
  <c r="G125" i="12"/>
  <c r="G126" i="12"/>
  <c r="G127" i="12"/>
  <c r="G128" i="12"/>
  <c r="G129" i="12"/>
  <c r="G130" i="12"/>
  <c r="G131" i="12"/>
  <c r="G134" i="12"/>
  <c r="G135" i="12"/>
  <c r="E136" i="12"/>
  <c r="G136" i="12"/>
  <c r="G137" i="12"/>
  <c r="G138" i="12"/>
  <c r="G139" i="12"/>
  <c r="E140" i="12"/>
  <c r="G140" i="12"/>
  <c r="G141" i="12"/>
  <c r="G143" i="12"/>
  <c r="E144" i="12"/>
  <c r="F144" i="12"/>
  <c r="G144" i="12"/>
  <c r="E146" i="12"/>
  <c r="F146" i="12"/>
  <c r="G146" i="12"/>
  <c r="E147" i="12"/>
  <c r="G147" i="12"/>
  <c r="G148" i="12"/>
  <c r="G149" i="12"/>
  <c r="E150" i="12"/>
  <c r="G150" i="12"/>
  <c r="E151" i="12"/>
  <c r="G151" i="12"/>
  <c r="G152" i="12"/>
  <c r="G153" i="12"/>
  <c r="G154" i="12"/>
  <c r="E155" i="12"/>
  <c r="F155" i="12"/>
  <c r="G155" i="12"/>
  <c r="G75" i="11"/>
  <c r="G78" i="11"/>
  <c r="G79" i="11"/>
  <c r="G82" i="11"/>
  <c r="E83" i="11"/>
  <c r="F83" i="11"/>
  <c r="G83" i="11"/>
  <c r="E84" i="11"/>
  <c r="F84" i="11"/>
  <c r="G84" i="11"/>
  <c r="G85" i="11"/>
  <c r="G86" i="11"/>
  <c r="G87" i="11"/>
  <c r="G89" i="11"/>
  <c r="G90" i="11"/>
  <c r="G91" i="11"/>
  <c r="G92" i="11"/>
  <c r="G93" i="11"/>
  <c r="G96" i="11"/>
  <c r="E97" i="11"/>
  <c r="F97" i="11"/>
  <c r="G97" i="11"/>
  <c r="E98" i="11"/>
  <c r="F98" i="11"/>
  <c r="G98" i="11"/>
  <c r="E99" i="11"/>
  <c r="G99" i="11"/>
  <c r="G100" i="11"/>
  <c r="G101" i="11"/>
  <c r="G102" i="11"/>
  <c r="E103" i="11"/>
  <c r="F103" i="11"/>
  <c r="G103" i="11"/>
  <c r="G104" i="11"/>
  <c r="F106" i="11"/>
  <c r="G106" i="11"/>
  <c r="G107" i="11"/>
  <c r="G108" i="11"/>
  <c r="G109" i="11"/>
  <c r="G110" i="11"/>
  <c r="G111" i="11"/>
  <c r="G112" i="11"/>
  <c r="G113" i="11"/>
  <c r="G114" i="11"/>
  <c r="E115" i="11"/>
  <c r="F115" i="11"/>
  <c r="G115" i="11"/>
  <c r="G116" i="11"/>
  <c r="G117" i="11"/>
  <c r="G118" i="11"/>
  <c r="G119" i="11"/>
  <c r="G120" i="11"/>
  <c r="G121" i="11"/>
  <c r="G122" i="11"/>
  <c r="E123" i="11"/>
  <c r="F123" i="11"/>
  <c r="G123" i="11"/>
  <c r="H123" i="11" s="1"/>
  <c r="G124" i="11"/>
  <c r="G125" i="11"/>
  <c r="G126" i="11"/>
  <c r="G127" i="11"/>
  <c r="G128" i="11"/>
  <c r="G129" i="11"/>
  <c r="G130" i="11"/>
  <c r="G131" i="11"/>
  <c r="E134" i="11"/>
  <c r="F134" i="11"/>
  <c r="G134" i="11"/>
  <c r="G135" i="11"/>
  <c r="F136" i="11"/>
  <c r="G136" i="11"/>
  <c r="G137" i="11"/>
  <c r="G138" i="11"/>
  <c r="G139" i="11"/>
  <c r="E140" i="11"/>
  <c r="G140" i="11"/>
  <c r="G141" i="11"/>
  <c r="G143" i="11"/>
  <c r="E144" i="11"/>
  <c r="F144" i="11"/>
  <c r="G144" i="11"/>
  <c r="H144" i="11" s="1"/>
  <c r="E146" i="11"/>
  <c r="F146" i="11"/>
  <c r="G146" i="11"/>
  <c r="E147" i="11"/>
  <c r="F147" i="11"/>
  <c r="G147" i="11"/>
  <c r="G148" i="11"/>
  <c r="G149" i="11"/>
  <c r="G150" i="11"/>
  <c r="E151" i="11"/>
  <c r="F151" i="11"/>
  <c r="G151" i="11"/>
  <c r="G152" i="11"/>
  <c r="E153" i="11"/>
  <c r="F153" i="11"/>
  <c r="G153" i="11"/>
  <c r="E154" i="11"/>
  <c r="F154" i="11"/>
  <c r="G154" i="11"/>
  <c r="E155" i="11"/>
  <c r="F155" i="11"/>
  <c r="G155" i="11"/>
  <c r="G75" i="10"/>
  <c r="G78" i="10"/>
  <c r="G79" i="10"/>
  <c r="G82" i="10"/>
  <c r="G83" i="10"/>
  <c r="E84" i="10"/>
  <c r="F84" i="10"/>
  <c r="G84" i="10"/>
  <c r="G85" i="10"/>
  <c r="G86" i="10"/>
  <c r="G87" i="10"/>
  <c r="G89" i="10"/>
  <c r="G90" i="10"/>
  <c r="G91" i="10"/>
  <c r="G92" i="10"/>
  <c r="G93" i="10"/>
  <c r="G96" i="10"/>
  <c r="G97" i="10"/>
  <c r="G98" i="10"/>
  <c r="E99" i="10"/>
  <c r="G99" i="10"/>
  <c r="G100" i="10"/>
  <c r="G101" i="10"/>
  <c r="G102" i="10"/>
  <c r="E103" i="10"/>
  <c r="G103" i="10"/>
  <c r="E104" i="10"/>
  <c r="G104" i="10"/>
  <c r="E106" i="10"/>
  <c r="G106" i="10"/>
  <c r="G107" i="10"/>
  <c r="G108" i="10"/>
  <c r="G109" i="10"/>
  <c r="G110" i="10"/>
  <c r="G111" i="10"/>
  <c r="G112" i="10"/>
  <c r="G113" i="10"/>
  <c r="G114" i="10"/>
  <c r="G115" i="10"/>
  <c r="G116" i="10"/>
  <c r="G117" i="10"/>
  <c r="G118" i="10"/>
  <c r="G119" i="10"/>
  <c r="G120" i="10"/>
  <c r="G121" i="10"/>
  <c r="G122" i="10"/>
  <c r="E123" i="10"/>
  <c r="F123" i="10"/>
  <c r="G123" i="10"/>
  <c r="G124" i="10"/>
  <c r="G125" i="10"/>
  <c r="G126" i="10"/>
  <c r="G127" i="10"/>
  <c r="G128" i="10"/>
  <c r="G129" i="10"/>
  <c r="G130" i="10"/>
  <c r="G131" i="10"/>
  <c r="E134" i="10"/>
  <c r="F134" i="10"/>
  <c r="G134" i="10"/>
  <c r="F135" i="10"/>
  <c r="G135" i="10"/>
  <c r="G136" i="10"/>
  <c r="G137" i="10"/>
  <c r="G138" i="10"/>
  <c r="G139" i="10"/>
  <c r="E140" i="10"/>
  <c r="G140" i="10"/>
  <c r="G141" i="10"/>
  <c r="G143" i="10"/>
  <c r="G144" i="10"/>
  <c r="E146" i="10"/>
  <c r="F146" i="10"/>
  <c r="G146" i="10"/>
  <c r="E147" i="10"/>
  <c r="F147" i="10"/>
  <c r="G147" i="10"/>
  <c r="G148" i="10"/>
  <c r="E149" i="10"/>
  <c r="F149" i="10"/>
  <c r="G149" i="10"/>
  <c r="G150" i="10"/>
  <c r="G151" i="10"/>
  <c r="G152" i="10"/>
  <c r="G153" i="10"/>
  <c r="G154" i="10"/>
  <c r="E155" i="10"/>
  <c r="G155" i="10"/>
  <c r="G75" i="9"/>
  <c r="G78" i="9"/>
  <c r="G79" i="9"/>
  <c r="E82" i="9"/>
  <c r="F82" i="9"/>
  <c r="G82" i="9"/>
  <c r="E83" i="9"/>
  <c r="G83" i="9"/>
  <c r="E84" i="9"/>
  <c r="F84" i="9"/>
  <c r="G84" i="9"/>
  <c r="G85" i="9"/>
  <c r="G86" i="9"/>
  <c r="G87" i="9"/>
  <c r="G89" i="9"/>
  <c r="G90" i="9"/>
  <c r="G91" i="9"/>
  <c r="E92" i="9"/>
  <c r="F92" i="9"/>
  <c r="G92" i="9"/>
  <c r="E93" i="9"/>
  <c r="F93" i="9"/>
  <c r="G93" i="9"/>
  <c r="G96" i="9"/>
  <c r="E97" i="9"/>
  <c r="F97" i="9"/>
  <c r="G97" i="9"/>
  <c r="E98" i="9"/>
  <c r="F98" i="9"/>
  <c r="G98" i="9"/>
  <c r="E99" i="9"/>
  <c r="G99" i="9"/>
  <c r="E100" i="9"/>
  <c r="G100" i="9"/>
  <c r="G101" i="9"/>
  <c r="E102" i="9"/>
  <c r="G102" i="9"/>
  <c r="E103" i="9"/>
  <c r="F103" i="9"/>
  <c r="G103" i="9"/>
  <c r="E104" i="9"/>
  <c r="F104" i="9"/>
  <c r="G104" i="9"/>
  <c r="E106" i="9"/>
  <c r="F106" i="9"/>
  <c r="G106" i="9"/>
  <c r="E107" i="9"/>
  <c r="G107" i="9"/>
  <c r="E108" i="9"/>
  <c r="G108" i="9"/>
  <c r="E109" i="9"/>
  <c r="G109" i="9"/>
  <c r="G110" i="9"/>
  <c r="G111" i="9"/>
  <c r="G112" i="9"/>
  <c r="G113" i="9"/>
  <c r="E114" i="9"/>
  <c r="F114" i="9"/>
  <c r="G114" i="9"/>
  <c r="E115" i="9"/>
  <c r="F115" i="9"/>
  <c r="G115" i="9"/>
  <c r="E116" i="9"/>
  <c r="G116" i="9"/>
  <c r="F117" i="9"/>
  <c r="G117" i="9"/>
  <c r="G118" i="9"/>
  <c r="G119" i="9"/>
  <c r="G120" i="9"/>
  <c r="G121" i="9"/>
  <c r="G122" i="9"/>
  <c r="E123" i="9"/>
  <c r="F123" i="9"/>
  <c r="G123" i="9"/>
  <c r="G124" i="9"/>
  <c r="E125" i="9"/>
  <c r="G125" i="9"/>
  <c r="G126" i="9"/>
  <c r="G127" i="9"/>
  <c r="E128" i="9"/>
  <c r="G128" i="9"/>
  <c r="E129" i="9"/>
  <c r="G129" i="9"/>
  <c r="E130" i="9"/>
  <c r="G130" i="9"/>
  <c r="E131" i="9"/>
  <c r="G131" i="9"/>
  <c r="E134" i="9"/>
  <c r="F134" i="9"/>
  <c r="G134" i="9"/>
  <c r="E135" i="9"/>
  <c r="G135" i="9"/>
  <c r="E136" i="9"/>
  <c r="F136" i="9"/>
  <c r="G136" i="9"/>
  <c r="E137" i="9"/>
  <c r="G137" i="9"/>
  <c r="G138" i="9"/>
  <c r="G139" i="9"/>
  <c r="E140" i="9"/>
  <c r="F140" i="9"/>
  <c r="G140" i="9"/>
  <c r="E141" i="9"/>
  <c r="G141" i="9"/>
  <c r="E143" i="9"/>
  <c r="G143" i="9"/>
  <c r="E144" i="9"/>
  <c r="F144" i="9"/>
  <c r="G144" i="9"/>
  <c r="E146" i="9"/>
  <c r="F146" i="9"/>
  <c r="G146" i="9"/>
  <c r="E147" i="9"/>
  <c r="F147" i="9"/>
  <c r="G147" i="9"/>
  <c r="G148" i="9"/>
  <c r="E149" i="9"/>
  <c r="F149" i="9"/>
  <c r="G149" i="9"/>
  <c r="G150" i="9"/>
  <c r="E151" i="9"/>
  <c r="F151" i="9"/>
  <c r="G151" i="9"/>
  <c r="G152" i="9"/>
  <c r="G153" i="9"/>
  <c r="E154" i="9"/>
  <c r="F154" i="9"/>
  <c r="G154" i="9"/>
  <c r="E155" i="9"/>
  <c r="F155" i="9"/>
  <c r="G155" i="9"/>
  <c r="G75" i="8"/>
  <c r="G78" i="8"/>
  <c r="G79" i="8"/>
  <c r="G82" i="8"/>
  <c r="E83" i="8"/>
  <c r="F83" i="8"/>
  <c r="G83" i="8"/>
  <c r="E84" i="8"/>
  <c r="F84" i="8"/>
  <c r="G84" i="8"/>
  <c r="G85" i="8"/>
  <c r="E86" i="8"/>
  <c r="F86" i="8"/>
  <c r="G86" i="8"/>
  <c r="G87" i="8"/>
  <c r="G89" i="8"/>
  <c r="G90" i="8"/>
  <c r="G91" i="8"/>
  <c r="G92" i="8"/>
  <c r="G93" i="8"/>
  <c r="G96" i="8"/>
  <c r="E97" i="8"/>
  <c r="F97" i="8"/>
  <c r="G97" i="8"/>
  <c r="E98" i="8"/>
  <c r="F98" i="8"/>
  <c r="G98" i="8"/>
  <c r="E99" i="8"/>
  <c r="F99" i="8"/>
  <c r="G99" i="8"/>
  <c r="G100" i="8"/>
  <c r="G101" i="8"/>
  <c r="G102" i="8"/>
  <c r="E103" i="8"/>
  <c r="G103" i="8"/>
  <c r="E104" i="8"/>
  <c r="F104" i="8"/>
  <c r="G104" i="8"/>
  <c r="G106" i="8"/>
  <c r="G107" i="8"/>
  <c r="G108" i="8"/>
  <c r="G109" i="8"/>
  <c r="G110" i="8"/>
  <c r="G111" i="8"/>
  <c r="G112" i="8"/>
  <c r="E113" i="8"/>
  <c r="G113" i="8"/>
  <c r="G114" i="8"/>
  <c r="E115" i="8"/>
  <c r="F115" i="8"/>
  <c r="G115" i="8"/>
  <c r="G116" i="8"/>
  <c r="G117" i="8"/>
  <c r="G118" i="8"/>
  <c r="G119" i="8"/>
  <c r="G120" i="8"/>
  <c r="G121" i="8"/>
  <c r="G122" i="8"/>
  <c r="E123" i="8"/>
  <c r="F123" i="8"/>
  <c r="G123" i="8"/>
  <c r="G124" i="8"/>
  <c r="G125" i="8"/>
  <c r="G126" i="8"/>
  <c r="G127" i="8"/>
  <c r="G128" i="8"/>
  <c r="G129" i="8"/>
  <c r="G130" i="8"/>
  <c r="E131" i="8"/>
  <c r="F131" i="8"/>
  <c r="G131" i="8"/>
  <c r="E134" i="8"/>
  <c r="F134" i="8"/>
  <c r="G134" i="8"/>
  <c r="E135" i="8"/>
  <c r="F135" i="8"/>
  <c r="G135" i="8"/>
  <c r="E136" i="8"/>
  <c r="F136" i="8"/>
  <c r="G136" i="8"/>
  <c r="E137" i="8"/>
  <c r="G137" i="8"/>
  <c r="E138" i="8"/>
  <c r="G138" i="8"/>
  <c r="G139" i="8"/>
  <c r="E140" i="8"/>
  <c r="F140" i="8"/>
  <c r="G140" i="8"/>
  <c r="G141" i="8"/>
  <c r="G143" i="8"/>
  <c r="G144" i="8"/>
  <c r="E146" i="8"/>
  <c r="F146" i="8"/>
  <c r="G146" i="8"/>
  <c r="G147" i="8"/>
  <c r="E148" i="8"/>
  <c r="G148" i="8"/>
  <c r="G149" i="8"/>
  <c r="G150" i="8"/>
  <c r="E151" i="8"/>
  <c r="F151" i="8"/>
  <c r="G151" i="8"/>
  <c r="G152" i="8"/>
  <c r="E153" i="8"/>
  <c r="G153" i="8"/>
  <c r="G154" i="8"/>
  <c r="G155" i="8"/>
  <c r="G75" i="7"/>
  <c r="G78" i="7"/>
  <c r="G79" i="7"/>
  <c r="G82" i="7"/>
  <c r="E83" i="7"/>
  <c r="F83" i="7"/>
  <c r="G83" i="7"/>
  <c r="E84" i="7"/>
  <c r="F84" i="7"/>
  <c r="G84" i="7"/>
  <c r="G85" i="7"/>
  <c r="E86" i="7"/>
  <c r="F86" i="7"/>
  <c r="G86" i="7"/>
  <c r="G87" i="7"/>
  <c r="G89" i="7"/>
  <c r="G90" i="7"/>
  <c r="G91" i="7"/>
  <c r="G92" i="7"/>
  <c r="G93" i="7"/>
  <c r="G96" i="7"/>
  <c r="E97" i="7"/>
  <c r="F97" i="7"/>
  <c r="G97" i="7"/>
  <c r="E98" i="7"/>
  <c r="F98" i="7"/>
  <c r="G98" i="7"/>
  <c r="E99" i="7"/>
  <c r="G99" i="7"/>
  <c r="G100" i="7"/>
  <c r="G101" i="7"/>
  <c r="G102" i="7"/>
  <c r="E103" i="7"/>
  <c r="F103" i="7"/>
  <c r="G103" i="7"/>
  <c r="G104" i="7"/>
  <c r="E106" i="7"/>
  <c r="G106" i="7"/>
  <c r="G107" i="7"/>
  <c r="G108" i="7"/>
  <c r="G109" i="7"/>
  <c r="G110" i="7"/>
  <c r="G111" i="7"/>
  <c r="E112" i="7"/>
  <c r="G112" i="7"/>
  <c r="G113" i="7"/>
  <c r="G114" i="7"/>
  <c r="E115" i="7"/>
  <c r="F115" i="7"/>
  <c r="G115" i="7"/>
  <c r="G116" i="7"/>
  <c r="G117" i="7"/>
  <c r="G118" i="7"/>
  <c r="G119" i="7"/>
  <c r="G120" i="7"/>
  <c r="G121" i="7"/>
  <c r="G122" i="7"/>
  <c r="E123" i="7"/>
  <c r="F123" i="7"/>
  <c r="G123" i="7"/>
  <c r="G124" i="7"/>
  <c r="G125" i="7"/>
  <c r="G126" i="7"/>
  <c r="G127" i="7"/>
  <c r="G128" i="7"/>
  <c r="G129" i="7"/>
  <c r="G130" i="7"/>
  <c r="G131" i="7"/>
  <c r="E134" i="7"/>
  <c r="F134" i="7"/>
  <c r="G134" i="7"/>
  <c r="G135" i="7"/>
  <c r="E136" i="7"/>
  <c r="F136" i="7"/>
  <c r="G136" i="7"/>
  <c r="G137" i="7"/>
  <c r="G138" i="7"/>
  <c r="G139" i="7"/>
  <c r="G140" i="7"/>
  <c r="G141" i="7"/>
  <c r="E143" i="7"/>
  <c r="G143" i="7"/>
  <c r="E144" i="7"/>
  <c r="F144" i="7"/>
  <c r="G144" i="7"/>
  <c r="E146" i="7"/>
  <c r="F146" i="7"/>
  <c r="G146" i="7"/>
  <c r="E147" i="7"/>
  <c r="G147" i="7"/>
  <c r="G148" i="7"/>
  <c r="G149" i="7"/>
  <c r="G150" i="7"/>
  <c r="E151" i="7"/>
  <c r="F151" i="7"/>
  <c r="G151" i="7"/>
  <c r="H151" i="7" s="1"/>
  <c r="G152" i="7"/>
  <c r="G153" i="7"/>
  <c r="G154" i="7"/>
  <c r="G155" i="7"/>
  <c r="G75" i="6"/>
  <c r="G78" i="6"/>
  <c r="E79" i="6"/>
  <c r="F79" i="6"/>
  <c r="G79" i="6"/>
  <c r="G82" i="6"/>
  <c r="E83" i="6"/>
  <c r="F83" i="6"/>
  <c r="G83" i="6"/>
  <c r="E84" i="6"/>
  <c r="F84" i="6"/>
  <c r="G84" i="6"/>
  <c r="G85" i="6"/>
  <c r="E86" i="6"/>
  <c r="F86" i="6"/>
  <c r="G86" i="6"/>
  <c r="G87" i="6"/>
  <c r="G89" i="6"/>
  <c r="G90" i="6"/>
  <c r="G91" i="6"/>
  <c r="G92" i="6"/>
  <c r="E93" i="6"/>
  <c r="F93" i="6"/>
  <c r="G93" i="6"/>
  <c r="G96" i="6"/>
  <c r="E97" i="6"/>
  <c r="F97" i="6"/>
  <c r="G97" i="6"/>
  <c r="E98" i="6"/>
  <c r="F98" i="6"/>
  <c r="G98" i="6"/>
  <c r="E99" i="6"/>
  <c r="F99" i="6"/>
  <c r="G99" i="6"/>
  <c r="G100" i="6"/>
  <c r="G101" i="6"/>
  <c r="G102" i="6"/>
  <c r="E103" i="6"/>
  <c r="F103" i="6"/>
  <c r="G103" i="6"/>
  <c r="E104" i="6"/>
  <c r="F104" i="6"/>
  <c r="G104" i="6"/>
  <c r="E106" i="6"/>
  <c r="F106" i="6"/>
  <c r="G106" i="6"/>
  <c r="G107" i="6"/>
  <c r="E108" i="6"/>
  <c r="F108" i="6"/>
  <c r="G108" i="6"/>
  <c r="G109" i="6"/>
  <c r="F110" i="6"/>
  <c r="G110" i="6"/>
  <c r="E111" i="6"/>
  <c r="F111" i="6"/>
  <c r="G111" i="6"/>
  <c r="H111" i="6" s="1"/>
  <c r="G112" i="6"/>
  <c r="E113" i="6"/>
  <c r="F113" i="6"/>
  <c r="G113" i="6"/>
  <c r="F114" i="6"/>
  <c r="G114" i="6"/>
  <c r="E115" i="6"/>
  <c r="F115" i="6"/>
  <c r="G115" i="6"/>
  <c r="G116" i="6"/>
  <c r="G117" i="6"/>
  <c r="E118" i="6"/>
  <c r="F118" i="6"/>
  <c r="G118" i="6"/>
  <c r="E119" i="6"/>
  <c r="G119" i="6"/>
  <c r="E120" i="6"/>
  <c r="F120" i="6"/>
  <c r="G120" i="6"/>
  <c r="G121" i="6"/>
  <c r="G122" i="6"/>
  <c r="E123" i="6"/>
  <c r="F123" i="6"/>
  <c r="G123" i="6"/>
  <c r="G124" i="6"/>
  <c r="F125" i="6"/>
  <c r="G125" i="6"/>
  <c r="E126" i="6"/>
  <c r="F126" i="6"/>
  <c r="G126" i="6"/>
  <c r="G127" i="6"/>
  <c r="G128" i="6"/>
  <c r="E129" i="6"/>
  <c r="F129" i="6"/>
  <c r="G129" i="6"/>
  <c r="G130" i="6"/>
  <c r="E131" i="6"/>
  <c r="F131" i="6"/>
  <c r="G131" i="6"/>
  <c r="G134" i="6"/>
  <c r="G135" i="6"/>
  <c r="E136" i="6"/>
  <c r="F136" i="6"/>
  <c r="G136" i="6"/>
  <c r="E137" i="6"/>
  <c r="F137" i="6"/>
  <c r="G137" i="6"/>
  <c r="G138" i="6"/>
  <c r="E139" i="6"/>
  <c r="F139" i="6"/>
  <c r="G139" i="6"/>
  <c r="E140" i="6"/>
  <c r="F140" i="6"/>
  <c r="G140" i="6"/>
  <c r="E141" i="6"/>
  <c r="F141" i="6"/>
  <c r="G141" i="6"/>
  <c r="E143" i="6"/>
  <c r="F143" i="6"/>
  <c r="G143" i="6"/>
  <c r="H143" i="6" s="1"/>
  <c r="E144" i="6"/>
  <c r="F144" i="6"/>
  <c r="G144" i="6"/>
  <c r="E146" i="6"/>
  <c r="F146" i="6"/>
  <c r="G146" i="6"/>
  <c r="E147" i="6"/>
  <c r="F147" i="6"/>
  <c r="G147" i="6"/>
  <c r="F148" i="6"/>
  <c r="G148" i="6"/>
  <c r="E149" i="6"/>
  <c r="F149" i="6"/>
  <c r="G149" i="6"/>
  <c r="E150" i="6"/>
  <c r="F150" i="6"/>
  <c r="G150" i="6"/>
  <c r="E151" i="6"/>
  <c r="F151" i="6"/>
  <c r="G151" i="6"/>
  <c r="H151" i="6" s="1"/>
  <c r="F152" i="6"/>
  <c r="G152" i="6"/>
  <c r="G153" i="6"/>
  <c r="E154" i="6"/>
  <c r="F154" i="6"/>
  <c r="G154" i="6"/>
  <c r="E155" i="6"/>
  <c r="F155" i="6"/>
  <c r="G155" i="6"/>
  <c r="G75" i="5"/>
  <c r="G78" i="5"/>
  <c r="G79" i="5"/>
  <c r="G82" i="5"/>
  <c r="G83" i="5"/>
  <c r="E84" i="5"/>
  <c r="F84" i="5"/>
  <c r="G84" i="5"/>
  <c r="G85" i="5"/>
  <c r="G86" i="5"/>
  <c r="G87" i="5"/>
  <c r="G89" i="5"/>
  <c r="G90" i="5"/>
  <c r="G91" i="5"/>
  <c r="G92" i="5"/>
  <c r="G93" i="5"/>
  <c r="G96" i="5"/>
  <c r="G97" i="5"/>
  <c r="G98" i="5"/>
  <c r="G99" i="5"/>
  <c r="G100" i="5"/>
  <c r="G101" i="5"/>
  <c r="G102" i="5"/>
  <c r="E103" i="5"/>
  <c r="G103" i="5"/>
  <c r="G104" i="5"/>
  <c r="G106" i="5"/>
  <c r="G107" i="5"/>
  <c r="G108" i="5"/>
  <c r="G109" i="5"/>
  <c r="G110" i="5"/>
  <c r="G111" i="5"/>
  <c r="G112" i="5"/>
  <c r="G113" i="5"/>
  <c r="G114" i="5"/>
  <c r="E115" i="5"/>
  <c r="F115" i="5"/>
  <c r="G115" i="5"/>
  <c r="G116" i="5"/>
  <c r="G117" i="5"/>
  <c r="G118" i="5"/>
  <c r="G119" i="5"/>
  <c r="G120" i="5"/>
  <c r="G121" i="5"/>
  <c r="G122" i="5"/>
  <c r="E123" i="5"/>
  <c r="G123" i="5"/>
  <c r="G124" i="5"/>
  <c r="G125" i="5"/>
  <c r="G126" i="5"/>
  <c r="G127" i="5"/>
  <c r="G128" i="5"/>
  <c r="G129" i="5"/>
  <c r="G130" i="5"/>
  <c r="G131" i="5"/>
  <c r="G134" i="5"/>
  <c r="G135" i="5"/>
  <c r="G136" i="5"/>
  <c r="G137" i="5"/>
  <c r="G138" i="5"/>
  <c r="G139" i="5"/>
  <c r="E140" i="5"/>
  <c r="G140" i="5"/>
  <c r="G141" i="5"/>
  <c r="G143" i="5"/>
  <c r="E144" i="5"/>
  <c r="F144" i="5"/>
  <c r="G144" i="5"/>
  <c r="E146" i="5"/>
  <c r="F146" i="5"/>
  <c r="G146" i="5"/>
  <c r="G147" i="5"/>
  <c r="G148" i="5"/>
  <c r="G149" i="5"/>
  <c r="G150" i="5"/>
  <c r="E151" i="5"/>
  <c r="G151" i="5"/>
  <c r="G152" i="5"/>
  <c r="G153" i="5"/>
  <c r="F154" i="5"/>
  <c r="G154" i="5"/>
  <c r="E155" i="5"/>
  <c r="G155" i="5"/>
  <c r="G75" i="4"/>
  <c r="G78" i="4"/>
  <c r="E79" i="4"/>
  <c r="F79" i="4"/>
  <c r="G79" i="4"/>
  <c r="G82" i="4"/>
  <c r="E83" i="4"/>
  <c r="F83" i="4"/>
  <c r="G83" i="4"/>
  <c r="E84" i="4"/>
  <c r="F84" i="4"/>
  <c r="G84" i="4"/>
  <c r="E85" i="4"/>
  <c r="G85" i="4"/>
  <c r="E86" i="4"/>
  <c r="F86" i="4"/>
  <c r="G86" i="4"/>
  <c r="G87" i="4"/>
  <c r="G89" i="4"/>
  <c r="F90" i="4"/>
  <c r="G90" i="4"/>
  <c r="G91" i="4"/>
  <c r="E92" i="4"/>
  <c r="G92" i="4"/>
  <c r="E93" i="4"/>
  <c r="F93" i="4"/>
  <c r="G93" i="4"/>
  <c r="G96" i="4"/>
  <c r="E97" i="4"/>
  <c r="F97" i="4"/>
  <c r="G97" i="4"/>
  <c r="E98" i="4"/>
  <c r="F98" i="4"/>
  <c r="G98" i="4"/>
  <c r="E99" i="4"/>
  <c r="G99" i="4"/>
  <c r="G100" i="4"/>
  <c r="G101" i="4"/>
  <c r="G102" i="4"/>
  <c r="E103" i="4"/>
  <c r="F103" i="4"/>
  <c r="G103" i="4"/>
  <c r="E104" i="4"/>
  <c r="F104" i="4"/>
  <c r="G104" i="4"/>
  <c r="G106" i="4"/>
  <c r="G107" i="4"/>
  <c r="G108" i="4"/>
  <c r="E109" i="4"/>
  <c r="F109" i="4"/>
  <c r="G109" i="4"/>
  <c r="G110" i="4"/>
  <c r="G111" i="4"/>
  <c r="E112" i="4"/>
  <c r="G112" i="4"/>
  <c r="E113" i="4"/>
  <c r="F113" i="4"/>
  <c r="G113" i="4"/>
  <c r="G114" i="4"/>
  <c r="E115" i="4"/>
  <c r="F115" i="4"/>
  <c r="G115" i="4"/>
  <c r="G116" i="4"/>
  <c r="G117" i="4"/>
  <c r="G118" i="4"/>
  <c r="G119" i="4"/>
  <c r="G120" i="4"/>
  <c r="G121" i="4"/>
  <c r="G122" i="4"/>
  <c r="E123" i="4"/>
  <c r="F123" i="4"/>
  <c r="G123" i="4"/>
  <c r="G124" i="4"/>
  <c r="G125" i="4"/>
  <c r="E126" i="4"/>
  <c r="F126" i="4"/>
  <c r="G126" i="4"/>
  <c r="G127" i="4"/>
  <c r="G128" i="4"/>
  <c r="E129" i="4"/>
  <c r="G129" i="4"/>
  <c r="E130" i="4"/>
  <c r="G130" i="4"/>
  <c r="E131" i="4"/>
  <c r="F131" i="4"/>
  <c r="G131" i="4"/>
  <c r="E134" i="4"/>
  <c r="F134" i="4"/>
  <c r="G134" i="4"/>
  <c r="E135" i="4"/>
  <c r="F135" i="4"/>
  <c r="G135" i="4"/>
  <c r="E136" i="4"/>
  <c r="F136" i="4"/>
  <c r="G136" i="4"/>
  <c r="G137" i="4"/>
  <c r="E138" i="4"/>
  <c r="G138" i="4"/>
  <c r="G139" i="4"/>
  <c r="E140" i="4"/>
  <c r="F140" i="4"/>
  <c r="G140" i="4"/>
  <c r="E141" i="4"/>
  <c r="F141" i="4"/>
  <c r="G141" i="4"/>
  <c r="E143" i="4"/>
  <c r="F143" i="4"/>
  <c r="G143" i="4"/>
  <c r="H143" i="4" s="1"/>
  <c r="E144" i="4"/>
  <c r="G144" i="4"/>
  <c r="E146" i="4"/>
  <c r="F146" i="4"/>
  <c r="G146" i="4"/>
  <c r="E147" i="4"/>
  <c r="F147" i="4"/>
  <c r="G147" i="4"/>
  <c r="H147" i="4" s="1"/>
  <c r="E148" i="4"/>
  <c r="F148" i="4"/>
  <c r="G148" i="4"/>
  <c r="E149" i="4"/>
  <c r="F149" i="4"/>
  <c r="G149" i="4"/>
  <c r="E150" i="4"/>
  <c r="F150" i="4"/>
  <c r="G150" i="4"/>
  <c r="E151" i="4"/>
  <c r="F151" i="4"/>
  <c r="G151" i="4"/>
  <c r="H151" i="4" s="1"/>
  <c r="F152" i="4"/>
  <c r="G152" i="4"/>
  <c r="E153" i="4"/>
  <c r="F153" i="4"/>
  <c r="G153" i="4"/>
  <c r="E154" i="4"/>
  <c r="F154" i="4"/>
  <c r="G154" i="4"/>
  <c r="E155" i="4"/>
  <c r="F155" i="4"/>
  <c r="G155" i="4"/>
  <c r="G75" i="3"/>
  <c r="G78" i="3"/>
  <c r="G79" i="3"/>
  <c r="G82" i="3"/>
  <c r="E83" i="3"/>
  <c r="F83" i="3"/>
  <c r="G83" i="3"/>
  <c r="E84" i="3"/>
  <c r="F84" i="3"/>
  <c r="G84" i="3"/>
  <c r="G85" i="3"/>
  <c r="G86" i="3"/>
  <c r="G87" i="3"/>
  <c r="G89" i="3"/>
  <c r="G90" i="3"/>
  <c r="G91" i="3"/>
  <c r="G92" i="3"/>
  <c r="G93" i="3"/>
  <c r="G96" i="3"/>
  <c r="G97" i="3"/>
  <c r="G98" i="3"/>
  <c r="E99" i="3"/>
  <c r="G99" i="3"/>
  <c r="G100" i="3"/>
  <c r="G101" i="3"/>
  <c r="G102" i="3"/>
  <c r="E103" i="3"/>
  <c r="G103" i="3"/>
  <c r="G104" i="3"/>
  <c r="E106" i="3"/>
  <c r="G106" i="3"/>
  <c r="G107" i="3"/>
  <c r="G108" i="3"/>
  <c r="G109" i="3"/>
  <c r="G110" i="3"/>
  <c r="G111" i="3"/>
  <c r="G112" i="3"/>
  <c r="G113" i="3"/>
  <c r="G114" i="3"/>
  <c r="E115" i="3"/>
  <c r="F115" i="3"/>
  <c r="G115" i="3"/>
  <c r="G116" i="3"/>
  <c r="G117" i="3"/>
  <c r="G118" i="3"/>
  <c r="G119" i="3"/>
  <c r="G120" i="3"/>
  <c r="G121" i="3"/>
  <c r="G122" i="3"/>
  <c r="E123" i="3"/>
  <c r="F123" i="3"/>
  <c r="G123" i="3"/>
  <c r="G124" i="3"/>
  <c r="G125" i="3"/>
  <c r="E126" i="3"/>
  <c r="G126" i="3"/>
  <c r="H126" i="3" s="1"/>
  <c r="G127" i="3"/>
  <c r="G128" i="3"/>
  <c r="G129" i="3"/>
  <c r="G130" i="3"/>
  <c r="G131" i="3"/>
  <c r="E134" i="3"/>
  <c r="F134" i="3"/>
  <c r="G134" i="3"/>
  <c r="G135" i="3"/>
  <c r="E136" i="3"/>
  <c r="G136" i="3"/>
  <c r="E137" i="3"/>
  <c r="G137" i="3"/>
  <c r="G138" i="3"/>
  <c r="G139" i="3"/>
  <c r="G140" i="3"/>
  <c r="G141" i="3"/>
  <c r="F143" i="3"/>
  <c r="G143" i="3"/>
  <c r="E144" i="3"/>
  <c r="G144" i="3"/>
  <c r="E146" i="3"/>
  <c r="F146" i="3"/>
  <c r="G146" i="3"/>
  <c r="G147" i="3"/>
  <c r="G148" i="3"/>
  <c r="G149" i="3"/>
  <c r="E150" i="3"/>
  <c r="G150" i="3"/>
  <c r="E151" i="3"/>
  <c r="G151" i="3"/>
  <c r="G152" i="3"/>
  <c r="G153" i="3"/>
  <c r="G154" i="3"/>
  <c r="E155" i="3"/>
  <c r="G155" i="3"/>
  <c r="G75" i="2"/>
  <c r="G78" i="2"/>
  <c r="G79" i="2"/>
  <c r="G82" i="2"/>
  <c r="E83" i="2"/>
  <c r="G83" i="2"/>
  <c r="E84" i="2"/>
  <c r="F84" i="2"/>
  <c r="G84" i="2"/>
  <c r="G85" i="2"/>
  <c r="G86" i="2"/>
  <c r="G87" i="2"/>
  <c r="G89" i="2"/>
  <c r="G90" i="2"/>
  <c r="G91" i="2"/>
  <c r="G92" i="2"/>
  <c r="G93" i="2"/>
  <c r="G96" i="2"/>
  <c r="G97" i="2"/>
  <c r="E98" i="2"/>
  <c r="F98" i="2"/>
  <c r="G98" i="2"/>
  <c r="E99" i="2"/>
  <c r="G99" i="2"/>
  <c r="H99" i="2" s="1"/>
  <c r="G100" i="2"/>
  <c r="G101" i="2"/>
  <c r="G102" i="2"/>
  <c r="G103" i="2"/>
  <c r="G104" i="2"/>
  <c r="G106" i="2"/>
  <c r="G107" i="2"/>
  <c r="G108" i="2"/>
  <c r="G109" i="2"/>
  <c r="G110" i="2"/>
  <c r="G111" i="2"/>
  <c r="G112" i="2"/>
  <c r="G113" i="2"/>
  <c r="G114" i="2"/>
  <c r="E115" i="2"/>
  <c r="F115" i="2"/>
  <c r="G115" i="2"/>
  <c r="G116" i="2"/>
  <c r="G117" i="2"/>
  <c r="G118" i="2"/>
  <c r="G119" i="2"/>
  <c r="G120" i="2"/>
  <c r="G121" i="2"/>
  <c r="G122" i="2"/>
  <c r="E123" i="2"/>
  <c r="F123" i="2"/>
  <c r="G123" i="2"/>
  <c r="G124" i="2"/>
  <c r="G125" i="2"/>
  <c r="G126" i="2"/>
  <c r="G127" i="2"/>
  <c r="G128" i="2"/>
  <c r="G129" i="2"/>
  <c r="G130" i="2"/>
  <c r="G131" i="2"/>
  <c r="E134" i="2"/>
  <c r="F134" i="2"/>
  <c r="G134" i="2"/>
  <c r="G135" i="2"/>
  <c r="E136" i="2"/>
  <c r="G136" i="2"/>
  <c r="G137" i="2"/>
  <c r="G138" i="2"/>
  <c r="G139" i="2"/>
  <c r="E140" i="2"/>
  <c r="F140" i="2"/>
  <c r="G140" i="2"/>
  <c r="G141" i="2"/>
  <c r="G143" i="2"/>
  <c r="E144" i="2"/>
  <c r="F144" i="2"/>
  <c r="G144" i="2"/>
  <c r="E146" i="2"/>
  <c r="F146" i="2"/>
  <c r="G146" i="2"/>
  <c r="G147" i="2"/>
  <c r="G148" i="2"/>
  <c r="G149" i="2"/>
  <c r="G150" i="2"/>
  <c r="G151" i="2"/>
  <c r="G152" i="2"/>
  <c r="G153" i="2"/>
  <c r="G154" i="2"/>
  <c r="E155" i="2"/>
  <c r="F155" i="2"/>
  <c r="G155" i="2"/>
  <c r="G75" i="1"/>
  <c r="F78" i="1"/>
  <c r="G78" i="1"/>
  <c r="E79" i="1"/>
  <c r="F79" i="1"/>
  <c r="G79" i="1"/>
  <c r="E82" i="1"/>
  <c r="F82" i="1"/>
  <c r="G82" i="1"/>
  <c r="E83" i="1"/>
  <c r="F83" i="1"/>
  <c r="G83" i="1"/>
  <c r="E84" i="1"/>
  <c r="F84" i="1"/>
  <c r="G84" i="1"/>
  <c r="H84" i="1" s="1"/>
  <c r="F85" i="1"/>
  <c r="G85" i="1"/>
  <c r="E86" i="1"/>
  <c r="F86" i="1"/>
  <c r="G86" i="1"/>
  <c r="F87" i="1"/>
  <c r="G87" i="1"/>
  <c r="G89" i="1"/>
  <c r="F90" i="1"/>
  <c r="G90" i="1"/>
  <c r="E91" i="1"/>
  <c r="F91" i="1"/>
  <c r="G91" i="1"/>
  <c r="E92" i="1"/>
  <c r="F92" i="1"/>
  <c r="G92" i="1"/>
  <c r="H92" i="1" s="1"/>
  <c r="E93" i="1"/>
  <c r="F93" i="1"/>
  <c r="G93" i="1"/>
  <c r="G96" i="1"/>
  <c r="E97" i="1"/>
  <c r="F97" i="1"/>
  <c r="G97" i="1"/>
  <c r="E98" i="1"/>
  <c r="F98" i="1"/>
  <c r="G98" i="1"/>
  <c r="E99" i="1"/>
  <c r="F99" i="1"/>
  <c r="G99" i="1"/>
  <c r="G100" i="1"/>
  <c r="G101" i="1"/>
  <c r="E102" i="1"/>
  <c r="F102" i="1"/>
  <c r="G102" i="1"/>
  <c r="E103" i="1"/>
  <c r="F103" i="1"/>
  <c r="G103" i="1"/>
  <c r="E104" i="1"/>
  <c r="F104" i="1"/>
  <c r="G104" i="1"/>
  <c r="E106" i="1"/>
  <c r="F106" i="1"/>
  <c r="G106" i="1"/>
  <c r="E107" i="1"/>
  <c r="F107" i="1"/>
  <c r="G107" i="1"/>
  <c r="E108" i="1"/>
  <c r="F108" i="1"/>
  <c r="G108" i="1"/>
  <c r="E109" i="1"/>
  <c r="F109" i="1"/>
  <c r="G109" i="1"/>
  <c r="E110" i="1"/>
  <c r="F110" i="1"/>
  <c r="G110" i="1"/>
  <c r="F111" i="1"/>
  <c r="G111" i="1"/>
  <c r="E112" i="1"/>
  <c r="F112" i="1"/>
  <c r="G112" i="1"/>
  <c r="H112" i="1" s="1"/>
  <c r="E113" i="1"/>
  <c r="F113" i="1"/>
  <c r="G113" i="1"/>
  <c r="E114" i="1"/>
  <c r="F114" i="1"/>
  <c r="G114" i="1"/>
  <c r="E115" i="1"/>
  <c r="F115" i="1"/>
  <c r="G115" i="1"/>
  <c r="E116" i="1"/>
  <c r="F116" i="1"/>
  <c r="G116" i="1"/>
  <c r="H116" i="1" s="1"/>
  <c r="G117" i="1"/>
  <c r="E118" i="1"/>
  <c r="F118" i="1"/>
  <c r="G118" i="1"/>
  <c r="E119" i="1"/>
  <c r="F119" i="1"/>
  <c r="G119" i="1"/>
  <c r="E120" i="1"/>
  <c r="F120" i="1"/>
  <c r="G120" i="1"/>
  <c r="G121" i="1"/>
  <c r="G122" i="1"/>
  <c r="E123" i="1"/>
  <c r="F123" i="1"/>
  <c r="G123" i="1"/>
  <c r="G124" i="1"/>
  <c r="E125" i="1"/>
  <c r="F125" i="1"/>
  <c r="G125" i="1"/>
  <c r="E126" i="1"/>
  <c r="F126" i="1"/>
  <c r="G126" i="1"/>
  <c r="G127" i="1"/>
  <c r="G128" i="1"/>
  <c r="E129" i="1"/>
  <c r="F129" i="1"/>
  <c r="G129" i="1"/>
  <c r="E130" i="1"/>
  <c r="G130" i="1"/>
  <c r="F131" i="1"/>
  <c r="G131" i="1"/>
  <c r="E134" i="1"/>
  <c r="F134" i="1"/>
  <c r="G134" i="1"/>
  <c r="F135" i="1"/>
  <c r="G135" i="1"/>
  <c r="E136" i="1"/>
  <c r="F136" i="1"/>
  <c r="G136" i="1"/>
  <c r="F137" i="1"/>
  <c r="G137" i="1"/>
  <c r="E138" i="1"/>
  <c r="F138" i="1"/>
  <c r="G138" i="1"/>
  <c r="E139" i="1"/>
  <c r="F139" i="1"/>
  <c r="G139" i="1"/>
  <c r="F140" i="1"/>
  <c r="G140" i="1"/>
  <c r="E141" i="1"/>
  <c r="F141" i="1"/>
  <c r="G141" i="1"/>
  <c r="H141" i="1" s="1"/>
  <c r="F143" i="1"/>
  <c r="G143" i="1"/>
  <c r="E144" i="1"/>
  <c r="F144" i="1"/>
  <c r="G144" i="1"/>
  <c r="E146" i="1"/>
  <c r="F146" i="1"/>
  <c r="G146" i="1"/>
  <c r="H146" i="1" s="1"/>
  <c r="E147" i="1"/>
  <c r="F147" i="1"/>
  <c r="G147" i="1"/>
  <c r="F148" i="1"/>
  <c r="G148" i="1"/>
  <c r="E149" i="1"/>
  <c r="F149" i="1"/>
  <c r="G149" i="1"/>
  <c r="H149" i="1" s="1"/>
  <c r="E150" i="1"/>
  <c r="F150" i="1"/>
  <c r="G150" i="1"/>
  <c r="E151" i="1"/>
  <c r="F151" i="1"/>
  <c r="G151" i="1"/>
  <c r="F152" i="1"/>
  <c r="G152" i="1"/>
  <c r="F153" i="1"/>
  <c r="G153" i="1"/>
  <c r="E154" i="1"/>
  <c r="F154" i="1"/>
  <c r="G154" i="1"/>
  <c r="E155" i="1"/>
  <c r="G155" i="1"/>
  <c r="G75" i="34"/>
  <c r="G78" i="34"/>
  <c r="G79" i="34"/>
  <c r="E82" i="34"/>
  <c r="F82" i="34"/>
  <c r="G82" i="34"/>
  <c r="E83" i="34"/>
  <c r="F83" i="34"/>
  <c r="G83" i="34"/>
  <c r="E84" i="34"/>
  <c r="F84" i="34"/>
  <c r="G84" i="34"/>
  <c r="E85" i="34"/>
  <c r="F85" i="34"/>
  <c r="G85" i="34"/>
  <c r="E86" i="34"/>
  <c r="F86" i="34"/>
  <c r="G86" i="34"/>
  <c r="G87" i="34"/>
  <c r="G89" i="34"/>
  <c r="E90" i="34"/>
  <c r="F90" i="34"/>
  <c r="G90" i="34"/>
  <c r="E91" i="34"/>
  <c r="F91" i="34"/>
  <c r="G91" i="34"/>
  <c r="E92" i="34"/>
  <c r="F92" i="34"/>
  <c r="G92" i="34"/>
  <c r="G93" i="34"/>
  <c r="E96" i="34"/>
  <c r="F96" i="34"/>
  <c r="G96" i="34"/>
  <c r="E97" i="34"/>
  <c r="F97" i="34"/>
  <c r="G97" i="34"/>
  <c r="E98" i="34"/>
  <c r="F98" i="34"/>
  <c r="G98" i="34"/>
  <c r="E99" i="34"/>
  <c r="F99" i="34"/>
  <c r="G99" i="34"/>
  <c r="E100" i="34"/>
  <c r="F100" i="34"/>
  <c r="G100" i="34"/>
  <c r="H100" i="34" s="1"/>
  <c r="G101" i="34"/>
  <c r="F102" i="34"/>
  <c r="G102" i="34"/>
  <c r="E103" i="34"/>
  <c r="F103" i="34"/>
  <c r="G103" i="34"/>
  <c r="E104" i="34"/>
  <c r="F104" i="34"/>
  <c r="G104" i="34"/>
  <c r="E106" i="34"/>
  <c r="F106" i="34"/>
  <c r="G106" i="34"/>
  <c r="E107" i="34"/>
  <c r="F107" i="34"/>
  <c r="G107" i="34"/>
  <c r="G108" i="34"/>
  <c r="E109" i="34"/>
  <c r="F109" i="34"/>
  <c r="G109" i="34"/>
  <c r="E110" i="34"/>
  <c r="F110" i="34"/>
  <c r="G110" i="34"/>
  <c r="G111" i="34"/>
  <c r="F112" i="34"/>
  <c r="G112" i="34"/>
  <c r="E113" i="34"/>
  <c r="F113" i="34"/>
  <c r="G113" i="34"/>
  <c r="E114" i="34"/>
  <c r="F114" i="34"/>
  <c r="G114" i="34"/>
  <c r="E115" i="34"/>
  <c r="F115" i="34"/>
  <c r="G115" i="34"/>
  <c r="F116" i="34"/>
  <c r="G116" i="34"/>
  <c r="E117" i="34"/>
  <c r="F117" i="34"/>
  <c r="G117" i="34"/>
  <c r="E118" i="34"/>
  <c r="F118" i="34"/>
  <c r="G118" i="34"/>
  <c r="E119" i="34"/>
  <c r="F119" i="34"/>
  <c r="G119" i="34"/>
  <c r="E120" i="34"/>
  <c r="F120" i="34"/>
  <c r="G120" i="34"/>
  <c r="E121" i="34"/>
  <c r="F121" i="34"/>
  <c r="G121" i="34"/>
  <c r="G122" i="34"/>
  <c r="E123" i="34"/>
  <c r="F123" i="34"/>
  <c r="G123" i="34"/>
  <c r="G124" i="34"/>
  <c r="E125" i="34"/>
  <c r="G125" i="34"/>
  <c r="G126" i="34"/>
  <c r="G127" i="34"/>
  <c r="E128" i="34"/>
  <c r="F128" i="34"/>
  <c r="G128" i="34"/>
  <c r="E129" i="34"/>
  <c r="F129" i="34"/>
  <c r="G129" i="34"/>
  <c r="G130" i="34"/>
  <c r="E131" i="34"/>
  <c r="F131" i="34"/>
  <c r="G131" i="34"/>
  <c r="E134" i="34"/>
  <c r="F134" i="34"/>
  <c r="G134" i="34"/>
  <c r="E135" i="34"/>
  <c r="F135" i="34"/>
  <c r="G135" i="34"/>
  <c r="E136" i="34"/>
  <c r="F136" i="34"/>
  <c r="G136" i="34"/>
  <c r="E137" i="34"/>
  <c r="F137" i="34"/>
  <c r="G137" i="34"/>
  <c r="E138" i="34"/>
  <c r="F138" i="34"/>
  <c r="G138" i="34"/>
  <c r="G139" i="34"/>
  <c r="E140" i="34"/>
  <c r="F140" i="34"/>
  <c r="G140" i="34"/>
  <c r="E141" i="34"/>
  <c r="F141" i="34"/>
  <c r="G141" i="34"/>
  <c r="E143" i="34"/>
  <c r="F143" i="34"/>
  <c r="G143" i="34"/>
  <c r="E144" i="34"/>
  <c r="F144" i="34"/>
  <c r="G144" i="34"/>
  <c r="E146" i="34"/>
  <c r="F146" i="34"/>
  <c r="G146" i="34"/>
  <c r="E147" i="34"/>
  <c r="F147" i="34"/>
  <c r="G147" i="34"/>
  <c r="E148" i="34"/>
  <c r="F148" i="34"/>
  <c r="G148" i="34"/>
  <c r="E149" i="34"/>
  <c r="F149" i="34"/>
  <c r="G149" i="34"/>
  <c r="E150" i="34"/>
  <c r="F150" i="34"/>
  <c r="G150" i="34"/>
  <c r="E151" i="34"/>
  <c r="F151" i="34"/>
  <c r="G151" i="34"/>
  <c r="F152" i="34"/>
  <c r="G152" i="34"/>
  <c r="G153" i="34"/>
  <c r="E154" i="34"/>
  <c r="F154" i="34"/>
  <c r="G154" i="34"/>
  <c r="E155" i="34"/>
  <c r="F155" i="34"/>
  <c r="G155" i="34"/>
  <c r="G75" i="33"/>
  <c r="G78" i="33"/>
  <c r="G79" i="33"/>
  <c r="G82" i="33"/>
  <c r="G83" i="33"/>
  <c r="E84" i="33"/>
  <c r="G84" i="33"/>
  <c r="G85" i="33"/>
  <c r="G86" i="33"/>
  <c r="G87" i="33"/>
  <c r="G89" i="33"/>
  <c r="G90" i="33"/>
  <c r="G91" i="33"/>
  <c r="G92" i="33"/>
  <c r="G93" i="33"/>
  <c r="G96" i="33"/>
  <c r="G97" i="33"/>
  <c r="G98" i="33"/>
  <c r="G99" i="33"/>
  <c r="G100" i="33"/>
  <c r="G101" i="33"/>
  <c r="G102" i="33"/>
  <c r="G103" i="33"/>
  <c r="G104" i="33"/>
  <c r="G106" i="33"/>
  <c r="G107" i="33"/>
  <c r="G108" i="33"/>
  <c r="G109" i="33"/>
  <c r="G110" i="33"/>
  <c r="G111" i="33"/>
  <c r="G112" i="33"/>
  <c r="G113" i="33"/>
  <c r="G114" i="33"/>
  <c r="G115" i="33"/>
  <c r="G116" i="33"/>
  <c r="G117" i="33"/>
  <c r="G118" i="33"/>
  <c r="G119" i="33"/>
  <c r="G120" i="33"/>
  <c r="G121" i="33"/>
  <c r="G122" i="33"/>
  <c r="G123" i="33"/>
  <c r="G124" i="33"/>
  <c r="G125" i="33"/>
  <c r="G126" i="33"/>
  <c r="G127" i="33"/>
  <c r="G128" i="33"/>
  <c r="G129" i="33"/>
  <c r="G130" i="33"/>
  <c r="G131" i="33"/>
  <c r="G134" i="33"/>
  <c r="G135" i="33"/>
  <c r="G136" i="33"/>
  <c r="G137" i="33"/>
  <c r="G138" i="33"/>
  <c r="G139" i="33"/>
  <c r="G140" i="33"/>
  <c r="G141" i="33"/>
  <c r="G143" i="33"/>
  <c r="G144" i="33"/>
  <c r="G146" i="33"/>
  <c r="G147" i="33"/>
  <c r="G148" i="33"/>
  <c r="G149" i="33"/>
  <c r="G150" i="33"/>
  <c r="G151" i="33"/>
  <c r="G152" i="33"/>
  <c r="G153" i="33"/>
  <c r="G154" i="33"/>
  <c r="G155" i="33"/>
  <c r="F85" i="32"/>
  <c r="F135" i="31"/>
  <c r="E110" i="30"/>
  <c r="F144" i="28"/>
  <c r="F134" i="27"/>
  <c r="F83" i="25"/>
  <c r="E152" i="24"/>
  <c r="F83" i="23"/>
  <c r="F123" i="22"/>
  <c r="E108" i="22"/>
  <c r="F75" i="20"/>
  <c r="F135" i="19"/>
  <c r="F147" i="18"/>
  <c r="F128" i="17"/>
  <c r="F149" i="16"/>
  <c r="F102" i="15"/>
  <c r="F124" i="13"/>
  <c r="E135" i="13"/>
  <c r="F147" i="12"/>
  <c r="F83" i="10"/>
  <c r="F99" i="9"/>
  <c r="F85" i="8"/>
  <c r="F119" i="6"/>
  <c r="F91" i="4"/>
  <c r="F99" i="3"/>
  <c r="F151" i="2"/>
  <c r="F155" i="1"/>
  <c r="F84" i="33"/>
  <c r="E20" i="32"/>
  <c r="G20" i="32"/>
  <c r="E21" i="32"/>
  <c r="G21" i="32"/>
  <c r="E22" i="32"/>
  <c r="G22" i="32"/>
  <c r="G23" i="32"/>
  <c r="E24" i="32"/>
  <c r="G24" i="32"/>
  <c r="E28" i="32"/>
  <c r="G28" i="32"/>
  <c r="G29" i="32"/>
  <c r="E30" i="32"/>
  <c r="F30" i="32"/>
  <c r="G30" i="32"/>
  <c r="E31" i="32"/>
  <c r="G31" i="32"/>
  <c r="E32" i="32"/>
  <c r="G32" i="32"/>
  <c r="E33" i="32"/>
  <c r="G33" i="32"/>
  <c r="E34" i="32"/>
  <c r="G34" i="32"/>
  <c r="E35" i="32"/>
  <c r="G35" i="32"/>
  <c r="E36" i="32"/>
  <c r="G36" i="32"/>
  <c r="E37" i="32"/>
  <c r="G37" i="32"/>
  <c r="E38" i="32"/>
  <c r="G38" i="32"/>
  <c r="E39" i="32"/>
  <c r="G39" i="32"/>
  <c r="E40" i="32"/>
  <c r="G40" i="32"/>
  <c r="E41" i="32"/>
  <c r="G41" i="32"/>
  <c r="E42" i="32"/>
  <c r="G42" i="32"/>
  <c r="E43" i="32"/>
  <c r="G43" i="32"/>
  <c r="E44" i="32"/>
  <c r="G44" i="32"/>
  <c r="E45" i="32"/>
  <c r="G45" i="32"/>
  <c r="E46" i="32"/>
  <c r="G46" i="32"/>
  <c r="E47" i="32"/>
  <c r="F47" i="32"/>
  <c r="G47" i="32"/>
  <c r="E48" i="32"/>
  <c r="G48" i="32"/>
  <c r="G49" i="32"/>
  <c r="E50" i="32"/>
  <c r="G50" i="32"/>
  <c r="E51" i="32"/>
  <c r="G51" i="32"/>
  <c r="E52" i="32"/>
  <c r="G52" i="32"/>
  <c r="G53" i="32"/>
  <c r="E54" i="32"/>
  <c r="G54" i="32"/>
  <c r="E55" i="32"/>
  <c r="F55" i="32"/>
  <c r="G55" i="32"/>
  <c r="E56" i="32"/>
  <c r="G56" i="32"/>
  <c r="G57" i="32"/>
  <c r="E58" i="32"/>
  <c r="F58" i="32"/>
  <c r="G58" i="32"/>
  <c r="G59" i="32"/>
  <c r="E60" i="32"/>
  <c r="G60" i="32"/>
  <c r="G61" i="32"/>
  <c r="E64" i="32"/>
  <c r="G64" i="32"/>
  <c r="G65" i="32"/>
  <c r="E66" i="32"/>
  <c r="G66" i="32"/>
  <c r="G67" i="32"/>
  <c r="G20" i="31"/>
  <c r="G21" i="31"/>
  <c r="G22" i="31"/>
  <c r="G23" i="31"/>
  <c r="G24" i="31"/>
  <c r="G28" i="31"/>
  <c r="G29" i="31"/>
  <c r="G30" i="31"/>
  <c r="G31" i="31"/>
  <c r="E32" i="31"/>
  <c r="G32" i="31"/>
  <c r="E33" i="31"/>
  <c r="G33" i="31"/>
  <c r="G34" i="31"/>
  <c r="G35" i="31"/>
  <c r="G36" i="31"/>
  <c r="G37" i="31"/>
  <c r="G38" i="31"/>
  <c r="E39" i="31"/>
  <c r="G39" i="31"/>
  <c r="E40" i="31"/>
  <c r="G40" i="31"/>
  <c r="E41" i="31"/>
  <c r="G41" i="31"/>
  <c r="E42" i="31"/>
  <c r="G42" i="31"/>
  <c r="G43" i="31"/>
  <c r="G44" i="31"/>
  <c r="G45" i="31"/>
  <c r="E46" i="31"/>
  <c r="G46" i="31"/>
  <c r="E47" i="31"/>
  <c r="G47" i="31"/>
  <c r="G48" i="31"/>
  <c r="G49" i="31"/>
  <c r="G50" i="31"/>
  <c r="G51" i="31"/>
  <c r="G52" i="31"/>
  <c r="G53" i="31"/>
  <c r="G54" i="31"/>
  <c r="E55" i="31"/>
  <c r="F55" i="31"/>
  <c r="G55" i="31"/>
  <c r="G56" i="31"/>
  <c r="G57" i="31"/>
  <c r="G58" i="31"/>
  <c r="G59" i="31"/>
  <c r="G60" i="31"/>
  <c r="G61" i="31"/>
  <c r="G64" i="31"/>
  <c r="G65" i="31"/>
  <c r="G66" i="31"/>
  <c r="G67" i="31"/>
  <c r="E20" i="30"/>
  <c r="G20" i="30"/>
  <c r="E21" i="30"/>
  <c r="G21" i="30"/>
  <c r="E22" i="30"/>
  <c r="G22" i="30"/>
  <c r="E23" i="30"/>
  <c r="G23" i="30"/>
  <c r="E24" i="30"/>
  <c r="G24" i="30"/>
  <c r="E28" i="30"/>
  <c r="G28" i="30"/>
  <c r="G29" i="30"/>
  <c r="E30" i="30"/>
  <c r="F30" i="30"/>
  <c r="G30" i="30"/>
  <c r="E31" i="30"/>
  <c r="G31" i="30"/>
  <c r="E32" i="30"/>
  <c r="G32" i="30"/>
  <c r="E33" i="30"/>
  <c r="G33" i="30"/>
  <c r="E34" i="30"/>
  <c r="G34" i="30"/>
  <c r="G35" i="30"/>
  <c r="G36" i="30"/>
  <c r="E37" i="30"/>
  <c r="G37" i="30"/>
  <c r="E38" i="30"/>
  <c r="G38" i="30"/>
  <c r="E39" i="30"/>
  <c r="G39" i="30"/>
  <c r="E40" i="30"/>
  <c r="G40" i="30"/>
  <c r="E41" i="30"/>
  <c r="G41" i="30"/>
  <c r="E42" i="30"/>
  <c r="G42" i="30"/>
  <c r="E43" i="30"/>
  <c r="G43" i="30"/>
  <c r="E44" i="30"/>
  <c r="G44" i="30"/>
  <c r="E45" i="30"/>
  <c r="G45" i="30"/>
  <c r="E46" i="30"/>
  <c r="G46" i="30"/>
  <c r="E47" i="30"/>
  <c r="F47" i="30"/>
  <c r="G47" i="30"/>
  <c r="E48" i="30"/>
  <c r="G48" i="30"/>
  <c r="E49" i="30"/>
  <c r="G49" i="30"/>
  <c r="E50" i="30"/>
  <c r="G50" i="30"/>
  <c r="E51" i="30"/>
  <c r="G51" i="30"/>
  <c r="E52" i="30"/>
  <c r="G52" i="30"/>
  <c r="G53" i="30"/>
  <c r="E54" i="30"/>
  <c r="G54" i="30"/>
  <c r="E55" i="30"/>
  <c r="F55" i="30"/>
  <c r="G55" i="30"/>
  <c r="E56" i="30"/>
  <c r="G56" i="30"/>
  <c r="E57" i="30"/>
  <c r="G57" i="30"/>
  <c r="E58" i="30"/>
  <c r="G58" i="30"/>
  <c r="E59" i="30"/>
  <c r="G59" i="30"/>
  <c r="E60" i="30"/>
  <c r="G60" i="30"/>
  <c r="G61" i="30"/>
  <c r="E64" i="30"/>
  <c r="G64" i="30"/>
  <c r="E65" i="30"/>
  <c r="G65" i="30"/>
  <c r="E66" i="30"/>
  <c r="G66" i="30"/>
  <c r="E67" i="30"/>
  <c r="G67" i="30"/>
  <c r="E20" i="29"/>
  <c r="G20" i="29"/>
  <c r="G21" i="29"/>
  <c r="G22" i="29"/>
  <c r="E23" i="29"/>
  <c r="G23" i="29"/>
  <c r="E24" i="29"/>
  <c r="G24" i="29"/>
  <c r="G28" i="29"/>
  <c r="G29" i="29"/>
  <c r="G30" i="29"/>
  <c r="G31" i="29"/>
  <c r="E32" i="29"/>
  <c r="G32" i="29"/>
  <c r="G33" i="29"/>
  <c r="E34" i="29"/>
  <c r="G34" i="29"/>
  <c r="G35" i="29"/>
  <c r="E36" i="29"/>
  <c r="G36" i="29"/>
  <c r="G37" i="29"/>
  <c r="G38" i="29"/>
  <c r="E39" i="29"/>
  <c r="G39" i="29"/>
  <c r="E40" i="29"/>
  <c r="G40" i="29"/>
  <c r="G41" i="29"/>
  <c r="E42" i="29"/>
  <c r="G42" i="29"/>
  <c r="G43" i="29"/>
  <c r="G44" i="29"/>
  <c r="E45" i="29"/>
  <c r="G45" i="29"/>
  <c r="E46" i="29"/>
  <c r="G46" i="29"/>
  <c r="E47" i="29"/>
  <c r="F47" i="29"/>
  <c r="G47" i="29"/>
  <c r="E48" i="29"/>
  <c r="G48" i="29"/>
  <c r="G49" i="29"/>
  <c r="G50" i="29"/>
  <c r="G51" i="29"/>
  <c r="G52" i="29"/>
  <c r="G53" i="29"/>
  <c r="E54" i="29"/>
  <c r="G54" i="29"/>
  <c r="E55" i="29"/>
  <c r="F55" i="29"/>
  <c r="G55" i="29"/>
  <c r="E56" i="29"/>
  <c r="G56" i="29"/>
  <c r="G57" i="29"/>
  <c r="G58" i="29"/>
  <c r="E59" i="29"/>
  <c r="G59" i="29"/>
  <c r="G60" i="29"/>
  <c r="G61" i="29"/>
  <c r="E64" i="29"/>
  <c r="G64" i="29"/>
  <c r="G65" i="29"/>
  <c r="G66" i="29"/>
  <c r="G67" i="29"/>
  <c r="G20" i="28"/>
  <c r="E21" i="28"/>
  <c r="G21" i="28"/>
  <c r="G22" i="28"/>
  <c r="G23" i="28"/>
  <c r="G24" i="28"/>
  <c r="G28" i="28"/>
  <c r="G29" i="28"/>
  <c r="G30" i="28"/>
  <c r="G31" i="28"/>
  <c r="G32" i="28"/>
  <c r="G33" i="28"/>
  <c r="G34" i="28"/>
  <c r="G35" i="28"/>
  <c r="G36" i="28"/>
  <c r="G37" i="28"/>
  <c r="G38" i="28"/>
  <c r="E39" i="28"/>
  <c r="G39" i="28"/>
  <c r="G40" i="28"/>
  <c r="G41" i="28"/>
  <c r="G42" i="28"/>
  <c r="G43" i="28"/>
  <c r="G44" i="28"/>
  <c r="E45" i="28"/>
  <c r="G45" i="28"/>
  <c r="G46" i="28"/>
  <c r="G47" i="28"/>
  <c r="G48" i="28"/>
  <c r="G49" i="28"/>
  <c r="G50" i="28"/>
  <c r="G51" i="28"/>
  <c r="G52" i="28"/>
  <c r="G53" i="28"/>
  <c r="G54" i="28"/>
  <c r="G55" i="28"/>
  <c r="E56" i="28"/>
  <c r="G56" i="28"/>
  <c r="G57" i="28"/>
  <c r="G58" i="28"/>
  <c r="G59" i="28"/>
  <c r="G60" i="28"/>
  <c r="G61" i="28"/>
  <c r="G64" i="28"/>
  <c r="G65" i="28"/>
  <c r="G66" i="28"/>
  <c r="G67" i="28"/>
  <c r="E20" i="27"/>
  <c r="G20" i="27"/>
  <c r="E21" i="27"/>
  <c r="G21" i="27"/>
  <c r="E22" i="27"/>
  <c r="G22" i="27"/>
  <c r="E23" i="27"/>
  <c r="G23" i="27"/>
  <c r="E24" i="27"/>
  <c r="G24" i="27"/>
  <c r="G28" i="27"/>
  <c r="G29" i="27"/>
  <c r="E30" i="27"/>
  <c r="F30" i="27"/>
  <c r="G30" i="27"/>
  <c r="E31" i="27"/>
  <c r="G31" i="27"/>
  <c r="E32" i="27"/>
  <c r="G32" i="27"/>
  <c r="E33" i="27"/>
  <c r="G33" i="27"/>
  <c r="E34" i="27"/>
  <c r="G34" i="27"/>
  <c r="G35" i="27"/>
  <c r="E36" i="27"/>
  <c r="G36" i="27"/>
  <c r="G37" i="27"/>
  <c r="G38" i="27"/>
  <c r="E39" i="27"/>
  <c r="G39" i="27"/>
  <c r="E40" i="27"/>
  <c r="G40" i="27"/>
  <c r="G41" i="27"/>
  <c r="E42" i="27"/>
  <c r="G42" i="27"/>
  <c r="G43" i="27"/>
  <c r="G44" i="27"/>
  <c r="E45" i="27"/>
  <c r="G45" i="27"/>
  <c r="E46" i="27"/>
  <c r="G46" i="27"/>
  <c r="E47" i="27"/>
  <c r="F47" i="27"/>
  <c r="G47" i="27"/>
  <c r="E48" i="27"/>
  <c r="G48" i="27"/>
  <c r="G49" i="27"/>
  <c r="G50" i="27"/>
  <c r="E51" i="27"/>
  <c r="G51" i="27"/>
  <c r="G52" i="27"/>
  <c r="G53" i="27"/>
  <c r="E54" i="27"/>
  <c r="G54" i="27"/>
  <c r="E55" i="27"/>
  <c r="F55" i="27"/>
  <c r="G55" i="27"/>
  <c r="G56" i="27"/>
  <c r="E57" i="27"/>
  <c r="G57" i="27"/>
  <c r="E58" i="27"/>
  <c r="F58" i="27"/>
  <c r="G58" i="27"/>
  <c r="G59" i="27"/>
  <c r="E60" i="27"/>
  <c r="G60" i="27"/>
  <c r="G61" i="27"/>
  <c r="E64" i="27"/>
  <c r="G64" i="27"/>
  <c r="G65" i="27"/>
  <c r="G66" i="27"/>
  <c r="G67" i="27"/>
  <c r="E20" i="26"/>
  <c r="G20" i="26"/>
  <c r="G21" i="26"/>
  <c r="G22" i="26"/>
  <c r="E23" i="26"/>
  <c r="G23" i="26"/>
  <c r="G24" i="26"/>
  <c r="G28" i="26"/>
  <c r="G29" i="26"/>
  <c r="E30" i="26"/>
  <c r="G30" i="26"/>
  <c r="E31" i="26"/>
  <c r="G31" i="26"/>
  <c r="E32" i="26"/>
  <c r="G32" i="26"/>
  <c r="E33" i="26"/>
  <c r="G33" i="26"/>
  <c r="E34" i="26"/>
  <c r="G34" i="26"/>
  <c r="G35" i="26"/>
  <c r="E36" i="26"/>
  <c r="G36" i="26"/>
  <c r="G37" i="26"/>
  <c r="G38" i="26"/>
  <c r="E39" i="26"/>
  <c r="G39" i="26"/>
  <c r="E40" i="26"/>
  <c r="G40" i="26"/>
  <c r="G41" i="26"/>
  <c r="E42" i="26"/>
  <c r="G42" i="26"/>
  <c r="G43" i="26"/>
  <c r="G44" i="26"/>
  <c r="E45" i="26"/>
  <c r="G45" i="26"/>
  <c r="E46" i="26"/>
  <c r="G46" i="26"/>
  <c r="G47" i="26"/>
  <c r="G48" i="26"/>
  <c r="G49" i="26"/>
  <c r="G50" i="26"/>
  <c r="G51" i="26"/>
  <c r="G52" i="26"/>
  <c r="G53" i="26"/>
  <c r="G54" i="26"/>
  <c r="E55" i="26"/>
  <c r="G55" i="26"/>
  <c r="G56" i="26"/>
  <c r="E57" i="26"/>
  <c r="G57" i="26"/>
  <c r="G58" i="26"/>
  <c r="G59" i="26"/>
  <c r="G60" i="26"/>
  <c r="G61" i="26"/>
  <c r="G64" i="26"/>
  <c r="G65" i="26"/>
  <c r="G66" i="26"/>
  <c r="E67" i="26"/>
  <c r="G67" i="26"/>
  <c r="G20" i="25"/>
  <c r="G21" i="25"/>
  <c r="E22" i="25"/>
  <c r="G22" i="25"/>
  <c r="G23" i="25"/>
  <c r="E24" i="25"/>
  <c r="G24" i="25"/>
  <c r="G28" i="25"/>
  <c r="G29" i="25"/>
  <c r="E30" i="25"/>
  <c r="F30" i="25"/>
  <c r="G30" i="25"/>
  <c r="E31" i="25"/>
  <c r="G31" i="25"/>
  <c r="E32" i="25"/>
  <c r="G32" i="25"/>
  <c r="E33" i="25"/>
  <c r="G33" i="25"/>
  <c r="E34" i="25"/>
  <c r="G34" i="25"/>
  <c r="G35" i="25"/>
  <c r="G36" i="25"/>
  <c r="G37" i="25"/>
  <c r="E38" i="25"/>
  <c r="G38" i="25"/>
  <c r="E39" i="25"/>
  <c r="G39" i="25"/>
  <c r="E40" i="25"/>
  <c r="G40" i="25"/>
  <c r="E41" i="25"/>
  <c r="G41" i="25"/>
  <c r="E42" i="25"/>
  <c r="G42" i="25"/>
  <c r="G43" i="25"/>
  <c r="G44" i="25"/>
  <c r="E45" i="25"/>
  <c r="G45" i="25"/>
  <c r="E46" i="25"/>
  <c r="G46" i="25"/>
  <c r="E47" i="25"/>
  <c r="F47" i="25"/>
  <c r="G47" i="25"/>
  <c r="E48" i="25"/>
  <c r="G48" i="25"/>
  <c r="G49" i="25"/>
  <c r="E50" i="25"/>
  <c r="G50" i="25"/>
  <c r="G51" i="25"/>
  <c r="E52" i="25"/>
  <c r="G52" i="25"/>
  <c r="G53" i="25"/>
  <c r="E54" i="25"/>
  <c r="G54" i="25"/>
  <c r="E55" i="25"/>
  <c r="F55" i="25"/>
  <c r="G55" i="25"/>
  <c r="E56" i="25"/>
  <c r="G56" i="25"/>
  <c r="E57" i="25"/>
  <c r="G57" i="25"/>
  <c r="E58" i="25"/>
  <c r="F58" i="25"/>
  <c r="G58" i="25"/>
  <c r="G59" i="25"/>
  <c r="G60" i="25"/>
  <c r="G61" i="25"/>
  <c r="E64" i="25"/>
  <c r="G64" i="25"/>
  <c r="G65" i="25"/>
  <c r="G66" i="25"/>
  <c r="E67" i="25"/>
  <c r="G67" i="25"/>
  <c r="E20" i="24"/>
  <c r="G20" i="24"/>
  <c r="G21" i="24"/>
  <c r="E22" i="24"/>
  <c r="G22" i="24"/>
  <c r="E23" i="24"/>
  <c r="G23" i="24"/>
  <c r="G24" i="24"/>
  <c r="G28" i="24"/>
  <c r="G29" i="24"/>
  <c r="E30" i="24"/>
  <c r="F30" i="24"/>
  <c r="G30" i="24"/>
  <c r="G31" i="24"/>
  <c r="E32" i="24"/>
  <c r="G32" i="24"/>
  <c r="E33" i="24"/>
  <c r="G33" i="24"/>
  <c r="E34" i="24"/>
  <c r="G34" i="24"/>
  <c r="E35" i="24"/>
  <c r="G35" i="24"/>
  <c r="E36" i="24"/>
  <c r="G36" i="24"/>
  <c r="E37" i="24"/>
  <c r="G37" i="24"/>
  <c r="G38" i="24"/>
  <c r="E39" i="24"/>
  <c r="G39" i="24"/>
  <c r="E40" i="24"/>
  <c r="G40" i="24"/>
  <c r="E41" i="24"/>
  <c r="G41" i="24"/>
  <c r="E42" i="24"/>
  <c r="G42" i="24"/>
  <c r="E43" i="24"/>
  <c r="G43" i="24"/>
  <c r="G44" i="24"/>
  <c r="E45" i="24"/>
  <c r="G45" i="24"/>
  <c r="E46" i="24"/>
  <c r="G46" i="24"/>
  <c r="E47" i="24"/>
  <c r="F47" i="24"/>
  <c r="G47" i="24"/>
  <c r="G48" i="24"/>
  <c r="G49" i="24"/>
  <c r="E50" i="24"/>
  <c r="G50" i="24"/>
  <c r="E51" i="24"/>
  <c r="G51" i="24"/>
  <c r="E52" i="24"/>
  <c r="G52" i="24"/>
  <c r="G53" i="24"/>
  <c r="E54" i="24"/>
  <c r="G54" i="24"/>
  <c r="E55" i="24"/>
  <c r="F55" i="24"/>
  <c r="G55" i="24"/>
  <c r="E56" i="24"/>
  <c r="G56" i="24"/>
  <c r="G57" i="24"/>
  <c r="E58" i="24"/>
  <c r="F58" i="24"/>
  <c r="G58" i="24"/>
  <c r="E59" i="24"/>
  <c r="G59" i="24"/>
  <c r="E60" i="24"/>
  <c r="G60" i="24"/>
  <c r="G61" i="24"/>
  <c r="E64" i="24"/>
  <c r="G64" i="24"/>
  <c r="E65" i="24"/>
  <c r="G65" i="24"/>
  <c r="E66" i="24"/>
  <c r="G66" i="24"/>
  <c r="E67" i="24"/>
  <c r="G67" i="24"/>
  <c r="E20" i="23"/>
  <c r="G20" i="23"/>
  <c r="E21" i="23"/>
  <c r="G21" i="23"/>
  <c r="E22" i="23"/>
  <c r="G22" i="23"/>
  <c r="E23" i="23"/>
  <c r="G23" i="23"/>
  <c r="G24" i="23"/>
  <c r="E28" i="23"/>
  <c r="G28" i="23"/>
  <c r="G29" i="23"/>
  <c r="E30" i="23"/>
  <c r="F30" i="23"/>
  <c r="G30" i="23"/>
  <c r="G31" i="23"/>
  <c r="E32" i="23"/>
  <c r="G32" i="23"/>
  <c r="E33" i="23"/>
  <c r="G33" i="23"/>
  <c r="E34" i="23"/>
  <c r="G34" i="23"/>
  <c r="G35" i="23"/>
  <c r="G36" i="23"/>
  <c r="G37" i="23"/>
  <c r="E38" i="23"/>
  <c r="G38" i="23"/>
  <c r="E39" i="23"/>
  <c r="G39" i="23"/>
  <c r="E40" i="23"/>
  <c r="G40" i="23"/>
  <c r="E41" i="23"/>
  <c r="G41" i="23"/>
  <c r="E42" i="23"/>
  <c r="G42" i="23"/>
  <c r="E43" i="23"/>
  <c r="G43" i="23"/>
  <c r="E44" i="23"/>
  <c r="G44" i="23"/>
  <c r="E45" i="23"/>
  <c r="G45" i="23"/>
  <c r="E46" i="23"/>
  <c r="G46" i="23"/>
  <c r="E47" i="23"/>
  <c r="F47" i="23"/>
  <c r="G47" i="23"/>
  <c r="E48" i="23"/>
  <c r="G48" i="23"/>
  <c r="G49" i="23"/>
  <c r="E50" i="23"/>
  <c r="G50" i="23"/>
  <c r="E51" i="23"/>
  <c r="G51" i="23"/>
  <c r="E52" i="23"/>
  <c r="G52" i="23"/>
  <c r="G53" i="23"/>
  <c r="E54" i="23"/>
  <c r="G54" i="23"/>
  <c r="E55" i="23"/>
  <c r="F55" i="23"/>
  <c r="G55" i="23"/>
  <c r="E56" i="23"/>
  <c r="G56" i="23"/>
  <c r="E57" i="23"/>
  <c r="G57" i="23"/>
  <c r="G58" i="23"/>
  <c r="E59" i="23"/>
  <c r="G59" i="23"/>
  <c r="E60" i="23"/>
  <c r="G60" i="23"/>
  <c r="G61" i="23"/>
  <c r="E64" i="23"/>
  <c r="G64" i="23"/>
  <c r="G65" i="23"/>
  <c r="E66" i="23"/>
  <c r="G66" i="23"/>
  <c r="G67" i="23"/>
  <c r="E20" i="22"/>
  <c r="G20" i="22"/>
  <c r="E21" i="22"/>
  <c r="G21" i="22"/>
  <c r="G22" i="22"/>
  <c r="G23" i="22"/>
  <c r="E24" i="22"/>
  <c r="G24" i="22"/>
  <c r="G28" i="22"/>
  <c r="G29" i="22"/>
  <c r="E30" i="22"/>
  <c r="F30" i="22"/>
  <c r="G30" i="22"/>
  <c r="G31" i="22"/>
  <c r="E32" i="22"/>
  <c r="G32" i="22"/>
  <c r="E33" i="22"/>
  <c r="G33" i="22"/>
  <c r="E34" i="22"/>
  <c r="G34" i="22"/>
  <c r="G35" i="22"/>
  <c r="E36" i="22"/>
  <c r="G36" i="22"/>
  <c r="E37" i="22"/>
  <c r="G37" i="22"/>
  <c r="G38" i="22"/>
  <c r="E39" i="22"/>
  <c r="G39" i="22"/>
  <c r="E40" i="22"/>
  <c r="G40" i="22"/>
  <c r="E41" i="22"/>
  <c r="G41" i="22"/>
  <c r="E42" i="22"/>
  <c r="G42" i="22"/>
  <c r="G43" i="22"/>
  <c r="E44" i="22"/>
  <c r="G44" i="22"/>
  <c r="E45" i="22"/>
  <c r="G45" i="22"/>
  <c r="E46" i="22"/>
  <c r="G46" i="22"/>
  <c r="E47" i="22"/>
  <c r="F47" i="22"/>
  <c r="G47" i="22"/>
  <c r="E48" i="22"/>
  <c r="G48" i="22"/>
  <c r="G49" i="22"/>
  <c r="E50" i="22"/>
  <c r="G50" i="22"/>
  <c r="E51" i="22"/>
  <c r="G51" i="22"/>
  <c r="E52" i="22"/>
  <c r="G52" i="22"/>
  <c r="G53" i="22"/>
  <c r="E54" i="22"/>
  <c r="G54" i="22"/>
  <c r="E55" i="22"/>
  <c r="F55" i="22"/>
  <c r="G55" i="22"/>
  <c r="E56" i="22"/>
  <c r="G56" i="22"/>
  <c r="E57" i="22"/>
  <c r="G57" i="22"/>
  <c r="E58" i="22"/>
  <c r="F58" i="22"/>
  <c r="G58" i="22"/>
  <c r="E59" i="22"/>
  <c r="G59" i="22"/>
  <c r="E60" i="22"/>
  <c r="G60" i="22"/>
  <c r="G61" i="22"/>
  <c r="G64" i="22"/>
  <c r="G65" i="22"/>
  <c r="G66" i="22"/>
  <c r="E67" i="22"/>
  <c r="G67" i="22"/>
  <c r="E20" i="21"/>
  <c r="G20" i="21"/>
  <c r="E21" i="21"/>
  <c r="G21" i="21"/>
  <c r="G22" i="21"/>
  <c r="G23" i="21"/>
  <c r="E24" i="21"/>
  <c r="G24" i="21"/>
  <c r="E28" i="21"/>
  <c r="G28" i="21"/>
  <c r="G29" i="21"/>
  <c r="E30" i="21"/>
  <c r="F30" i="21"/>
  <c r="G30" i="21"/>
  <c r="E31" i="21"/>
  <c r="G31" i="21"/>
  <c r="E32" i="21"/>
  <c r="G32" i="21"/>
  <c r="E33" i="21"/>
  <c r="G33" i="21"/>
  <c r="E34" i="21"/>
  <c r="G34" i="21"/>
  <c r="G35" i="21"/>
  <c r="E36" i="21"/>
  <c r="G36" i="21"/>
  <c r="G37" i="21"/>
  <c r="G38" i="21"/>
  <c r="E39" i="21"/>
  <c r="G39" i="21"/>
  <c r="E40" i="21"/>
  <c r="G40" i="21"/>
  <c r="E41" i="21"/>
  <c r="G41" i="21"/>
  <c r="E42" i="21"/>
  <c r="G42" i="21"/>
  <c r="G43" i="21"/>
  <c r="E44" i="21"/>
  <c r="G44" i="21"/>
  <c r="E45" i="21"/>
  <c r="G45" i="21"/>
  <c r="E46" i="21"/>
  <c r="G46" i="21"/>
  <c r="E47" i="21"/>
  <c r="G47" i="21"/>
  <c r="E48" i="21"/>
  <c r="G48" i="21"/>
  <c r="G49" i="21"/>
  <c r="G50" i="21"/>
  <c r="E51" i="21"/>
  <c r="G51" i="21"/>
  <c r="G52" i="21"/>
  <c r="E53" i="21"/>
  <c r="G53" i="21"/>
  <c r="E54" i="21"/>
  <c r="G54" i="21"/>
  <c r="E55" i="21"/>
  <c r="F55" i="21"/>
  <c r="G55" i="21"/>
  <c r="E56" i="21"/>
  <c r="G56" i="21"/>
  <c r="E57" i="21"/>
  <c r="G57" i="21"/>
  <c r="E58" i="21"/>
  <c r="G58" i="21"/>
  <c r="G59" i="21"/>
  <c r="G60" i="21"/>
  <c r="G61" i="21"/>
  <c r="E64" i="21"/>
  <c r="G64" i="21"/>
  <c r="G65" i="21"/>
  <c r="G66" i="21"/>
  <c r="E67" i="21"/>
  <c r="G67" i="21"/>
  <c r="E20" i="20"/>
  <c r="G20" i="20"/>
  <c r="E21" i="20"/>
  <c r="G21" i="20"/>
  <c r="G22" i="20"/>
  <c r="E23" i="20"/>
  <c r="G23" i="20"/>
  <c r="G24" i="20"/>
  <c r="G28" i="20"/>
  <c r="G29" i="20"/>
  <c r="E30" i="20"/>
  <c r="F30" i="20"/>
  <c r="G30" i="20"/>
  <c r="E31" i="20"/>
  <c r="G31" i="20"/>
  <c r="E32" i="20"/>
  <c r="G32" i="20"/>
  <c r="E33" i="20"/>
  <c r="G33" i="20"/>
  <c r="E34" i="20"/>
  <c r="G34" i="20"/>
  <c r="E35" i="20"/>
  <c r="G35" i="20"/>
  <c r="E36" i="20"/>
  <c r="G36" i="20"/>
  <c r="E37" i="20"/>
  <c r="G37" i="20"/>
  <c r="G38" i="20"/>
  <c r="E39" i="20"/>
  <c r="G39" i="20"/>
  <c r="E40" i="20"/>
  <c r="G40" i="20"/>
  <c r="E41" i="20"/>
  <c r="G41" i="20"/>
  <c r="E42" i="20"/>
  <c r="G42" i="20"/>
  <c r="G43" i="20"/>
  <c r="E44" i="20"/>
  <c r="G44" i="20"/>
  <c r="E45" i="20"/>
  <c r="G45" i="20"/>
  <c r="E46" i="20"/>
  <c r="G46" i="20"/>
  <c r="E47" i="20"/>
  <c r="F47" i="20"/>
  <c r="G47" i="20"/>
  <c r="E48" i="20"/>
  <c r="G48" i="20"/>
  <c r="G49" i="20"/>
  <c r="E50" i="20"/>
  <c r="G50" i="20"/>
  <c r="G51" i="20"/>
  <c r="E52" i="20"/>
  <c r="G52" i="20"/>
  <c r="E53" i="20"/>
  <c r="G53" i="20"/>
  <c r="E54" i="20"/>
  <c r="G54" i="20"/>
  <c r="E55" i="20"/>
  <c r="F55" i="20"/>
  <c r="G55" i="20"/>
  <c r="E56" i="20"/>
  <c r="G56" i="20"/>
  <c r="E57" i="20"/>
  <c r="G57" i="20"/>
  <c r="E58" i="20"/>
  <c r="F58" i="20"/>
  <c r="G58" i="20"/>
  <c r="E59" i="20"/>
  <c r="G59" i="20"/>
  <c r="G60" i="20"/>
  <c r="E61" i="20"/>
  <c r="G61" i="20"/>
  <c r="E64" i="20"/>
  <c r="G64" i="20"/>
  <c r="E65" i="20"/>
  <c r="G65" i="20"/>
  <c r="E66" i="20"/>
  <c r="G66" i="20"/>
  <c r="E67" i="20"/>
  <c r="G67" i="20"/>
  <c r="E20" i="19"/>
  <c r="G20" i="19"/>
  <c r="E21" i="19"/>
  <c r="G21" i="19"/>
  <c r="G22" i="19"/>
  <c r="E23" i="19"/>
  <c r="G23" i="19"/>
  <c r="G24" i="19"/>
  <c r="G28" i="19"/>
  <c r="G29" i="19"/>
  <c r="E30" i="19"/>
  <c r="F30" i="19"/>
  <c r="G30" i="19"/>
  <c r="G31" i="19"/>
  <c r="E32" i="19"/>
  <c r="G32" i="19"/>
  <c r="E33" i="19"/>
  <c r="G33" i="19"/>
  <c r="G34" i="19"/>
  <c r="G35" i="19"/>
  <c r="E36" i="19"/>
  <c r="G36" i="19"/>
  <c r="G37" i="19"/>
  <c r="G38" i="19"/>
  <c r="E39" i="19"/>
  <c r="G39" i="19"/>
  <c r="E40" i="19"/>
  <c r="G40" i="19"/>
  <c r="G41" i="19"/>
  <c r="E42" i="19"/>
  <c r="G42" i="19"/>
  <c r="G43" i="19"/>
  <c r="G44" i="19"/>
  <c r="E45" i="19"/>
  <c r="G45" i="19"/>
  <c r="E46" i="19"/>
  <c r="G46" i="19"/>
  <c r="E47" i="19"/>
  <c r="G47" i="19"/>
  <c r="G48" i="19"/>
  <c r="G49" i="19"/>
  <c r="E50" i="19"/>
  <c r="G50" i="19"/>
  <c r="G51" i="19"/>
  <c r="E52" i="19"/>
  <c r="G52" i="19"/>
  <c r="G53" i="19"/>
  <c r="E54" i="19"/>
  <c r="G54" i="19"/>
  <c r="E55" i="19"/>
  <c r="F55" i="19"/>
  <c r="G55" i="19"/>
  <c r="E56" i="19"/>
  <c r="G56" i="19"/>
  <c r="E57" i="19"/>
  <c r="G57" i="19"/>
  <c r="E58" i="19"/>
  <c r="F58" i="19"/>
  <c r="G58" i="19"/>
  <c r="E59" i="19"/>
  <c r="G59" i="19"/>
  <c r="G60" i="19"/>
  <c r="G61" i="19"/>
  <c r="E64" i="19"/>
  <c r="G64" i="19"/>
  <c r="G65" i="19"/>
  <c r="G66" i="19"/>
  <c r="E67" i="19"/>
  <c r="G67" i="19"/>
  <c r="G20" i="18"/>
  <c r="G21" i="18"/>
  <c r="E22" i="18"/>
  <c r="G22" i="18"/>
  <c r="G23" i="18"/>
  <c r="G24" i="18"/>
  <c r="G28" i="18"/>
  <c r="G29" i="18"/>
  <c r="E30" i="18"/>
  <c r="G30" i="18"/>
  <c r="E31" i="18"/>
  <c r="G31" i="18"/>
  <c r="G32" i="18"/>
  <c r="E33" i="18"/>
  <c r="G33" i="18"/>
  <c r="E34" i="18"/>
  <c r="G34" i="18"/>
  <c r="G35" i="18"/>
  <c r="E36" i="18"/>
  <c r="G36" i="18"/>
  <c r="G37" i="18"/>
  <c r="G38" i="18"/>
  <c r="E39" i="18"/>
  <c r="G39" i="18"/>
  <c r="E40" i="18"/>
  <c r="G40" i="18"/>
  <c r="G41" i="18"/>
  <c r="E42" i="18"/>
  <c r="G42" i="18"/>
  <c r="G43" i="18"/>
  <c r="G44" i="18"/>
  <c r="E45" i="18"/>
  <c r="G45" i="18"/>
  <c r="G46" i="18"/>
  <c r="E47" i="18"/>
  <c r="G47" i="18"/>
  <c r="G48" i="18"/>
  <c r="G49" i="18"/>
  <c r="G50" i="18"/>
  <c r="G51" i="18"/>
  <c r="G52" i="18"/>
  <c r="G53" i="18"/>
  <c r="E54" i="18"/>
  <c r="G54" i="18"/>
  <c r="E55" i="18"/>
  <c r="F55" i="18"/>
  <c r="G55" i="18"/>
  <c r="E56" i="18"/>
  <c r="G56" i="18"/>
  <c r="E57" i="18"/>
  <c r="G57" i="18"/>
  <c r="E58" i="18"/>
  <c r="G58" i="18"/>
  <c r="G59" i="18"/>
  <c r="G60" i="18"/>
  <c r="G61" i="18"/>
  <c r="G64" i="18"/>
  <c r="G65" i="18"/>
  <c r="G66" i="18"/>
  <c r="G67" i="18"/>
  <c r="E20" i="17"/>
  <c r="G20" i="17"/>
  <c r="E21" i="17"/>
  <c r="G21" i="17"/>
  <c r="E22" i="17"/>
  <c r="G22" i="17"/>
  <c r="E23" i="17"/>
  <c r="G23" i="17"/>
  <c r="E24" i="17"/>
  <c r="G24" i="17"/>
  <c r="E28" i="17"/>
  <c r="G28" i="17"/>
  <c r="G29" i="17"/>
  <c r="E30" i="17"/>
  <c r="F30" i="17"/>
  <c r="G30" i="17"/>
  <c r="E31" i="17"/>
  <c r="G31" i="17"/>
  <c r="E32" i="17"/>
  <c r="G32" i="17"/>
  <c r="E33" i="17"/>
  <c r="G33" i="17"/>
  <c r="E34" i="17"/>
  <c r="G34" i="17"/>
  <c r="E35" i="17"/>
  <c r="G35" i="17"/>
  <c r="E36" i="17"/>
  <c r="G36" i="17"/>
  <c r="E37" i="17"/>
  <c r="G37" i="17"/>
  <c r="G38" i="17"/>
  <c r="E39" i="17"/>
  <c r="G39" i="17"/>
  <c r="E40" i="17"/>
  <c r="G40" i="17"/>
  <c r="E41" i="17"/>
  <c r="G41" i="17"/>
  <c r="G42" i="17"/>
  <c r="E43" i="17"/>
  <c r="G43" i="17"/>
  <c r="E44" i="17"/>
  <c r="G44" i="17"/>
  <c r="E45" i="17"/>
  <c r="G45" i="17"/>
  <c r="E46" i="17"/>
  <c r="G46" i="17"/>
  <c r="E47" i="17"/>
  <c r="F47" i="17"/>
  <c r="G47" i="17"/>
  <c r="G48" i="17"/>
  <c r="G49" i="17"/>
  <c r="E50" i="17"/>
  <c r="G50" i="17"/>
  <c r="E51" i="17"/>
  <c r="G51" i="17"/>
  <c r="E52" i="17"/>
  <c r="G52" i="17"/>
  <c r="E53" i="17"/>
  <c r="G53" i="17"/>
  <c r="E54" i="17"/>
  <c r="G54" i="17"/>
  <c r="E55" i="17"/>
  <c r="F55" i="17"/>
  <c r="G55" i="17"/>
  <c r="E56" i="17"/>
  <c r="G56" i="17"/>
  <c r="E57" i="17"/>
  <c r="G57" i="17"/>
  <c r="E58" i="17"/>
  <c r="F58" i="17"/>
  <c r="G58" i="17"/>
  <c r="E59" i="17"/>
  <c r="G59" i="17"/>
  <c r="E60" i="17"/>
  <c r="G60" i="17"/>
  <c r="E61" i="17"/>
  <c r="G61" i="17"/>
  <c r="E64" i="17"/>
  <c r="G64" i="17"/>
  <c r="G65" i="17"/>
  <c r="E66" i="17"/>
  <c r="G66" i="17"/>
  <c r="E67" i="17"/>
  <c r="G67" i="17"/>
  <c r="E20" i="16"/>
  <c r="G20" i="16"/>
  <c r="E21" i="16"/>
  <c r="G21" i="16"/>
  <c r="E22" i="16"/>
  <c r="G22" i="16"/>
  <c r="E23" i="16"/>
  <c r="G23" i="16"/>
  <c r="G24" i="16"/>
  <c r="G28" i="16"/>
  <c r="G29" i="16"/>
  <c r="E30" i="16"/>
  <c r="F30" i="16"/>
  <c r="G30" i="16"/>
  <c r="E31" i="16"/>
  <c r="G31" i="16"/>
  <c r="H31" i="16" s="1"/>
  <c r="E32" i="16"/>
  <c r="G32" i="16"/>
  <c r="E33" i="16"/>
  <c r="G33" i="16"/>
  <c r="E34" i="16"/>
  <c r="G34" i="16"/>
  <c r="E35" i="16"/>
  <c r="G35" i="16"/>
  <c r="E36" i="16"/>
  <c r="G36" i="16"/>
  <c r="E37" i="16"/>
  <c r="G37" i="16"/>
  <c r="G38" i="16"/>
  <c r="E39" i="16"/>
  <c r="G39" i="16"/>
  <c r="E40" i="16"/>
  <c r="G40" i="16"/>
  <c r="E41" i="16"/>
  <c r="G41" i="16"/>
  <c r="E42" i="16"/>
  <c r="G42" i="16"/>
  <c r="E43" i="16"/>
  <c r="G43" i="16"/>
  <c r="G44" i="16"/>
  <c r="E45" i="16"/>
  <c r="G45" i="16"/>
  <c r="E46" i="16"/>
  <c r="G46" i="16"/>
  <c r="E47" i="16"/>
  <c r="F47" i="16"/>
  <c r="G47" i="16"/>
  <c r="E48" i="16"/>
  <c r="G48" i="16"/>
  <c r="G49" i="16"/>
  <c r="E50" i="16"/>
  <c r="G50" i="16"/>
  <c r="H50" i="16" s="1"/>
  <c r="G51" i="16"/>
  <c r="E52" i="16"/>
  <c r="G52" i="16"/>
  <c r="G53" i="16"/>
  <c r="E54" i="16"/>
  <c r="G54" i="16"/>
  <c r="E55" i="16"/>
  <c r="F55" i="16"/>
  <c r="G55" i="16"/>
  <c r="E56" i="16"/>
  <c r="G56" i="16"/>
  <c r="E57" i="16"/>
  <c r="G57" i="16"/>
  <c r="E58" i="16"/>
  <c r="F58" i="16"/>
  <c r="G58" i="16"/>
  <c r="E59" i="16"/>
  <c r="G59" i="16"/>
  <c r="G60" i="16"/>
  <c r="G61" i="16"/>
  <c r="E64" i="16"/>
  <c r="G64" i="16"/>
  <c r="E65" i="16"/>
  <c r="G65" i="16"/>
  <c r="G66" i="16"/>
  <c r="E67" i="16"/>
  <c r="G67" i="16"/>
  <c r="E20" i="15"/>
  <c r="G20" i="15"/>
  <c r="E21" i="15"/>
  <c r="G21" i="15"/>
  <c r="E22" i="15"/>
  <c r="G22" i="15"/>
  <c r="E23" i="15"/>
  <c r="G23" i="15"/>
  <c r="G24" i="15"/>
  <c r="E28" i="15"/>
  <c r="G28" i="15"/>
  <c r="G29" i="15"/>
  <c r="E30" i="15"/>
  <c r="F30" i="15"/>
  <c r="G30" i="15"/>
  <c r="G31" i="15"/>
  <c r="E32" i="15"/>
  <c r="G32" i="15"/>
  <c r="E33" i="15"/>
  <c r="G33" i="15"/>
  <c r="E34" i="15"/>
  <c r="G34" i="15"/>
  <c r="E35" i="15"/>
  <c r="G35" i="15"/>
  <c r="E36" i="15"/>
  <c r="G36" i="15"/>
  <c r="E37" i="15"/>
  <c r="G37" i="15"/>
  <c r="G38" i="15"/>
  <c r="E39" i="15"/>
  <c r="G39" i="15"/>
  <c r="E40" i="15"/>
  <c r="G40" i="15"/>
  <c r="E41" i="15"/>
  <c r="G41" i="15"/>
  <c r="G42" i="15"/>
  <c r="E43" i="15"/>
  <c r="G43" i="15"/>
  <c r="G44" i="15"/>
  <c r="E45" i="15"/>
  <c r="G45" i="15"/>
  <c r="H45" i="15" s="1"/>
  <c r="E46" i="15"/>
  <c r="G46" i="15"/>
  <c r="E47" i="15"/>
  <c r="F47" i="15"/>
  <c r="G47" i="15"/>
  <c r="E48" i="15"/>
  <c r="G48" i="15"/>
  <c r="G49" i="15"/>
  <c r="E50" i="15"/>
  <c r="G50" i="15"/>
  <c r="E51" i="15"/>
  <c r="G51" i="15"/>
  <c r="E52" i="15"/>
  <c r="G52" i="15"/>
  <c r="G53" i="15"/>
  <c r="E54" i="15"/>
  <c r="G54" i="15"/>
  <c r="F55" i="15"/>
  <c r="G55" i="15"/>
  <c r="E56" i="15"/>
  <c r="G56" i="15"/>
  <c r="E57" i="15"/>
  <c r="G57" i="15"/>
  <c r="E58" i="15"/>
  <c r="F58" i="15"/>
  <c r="G58" i="15"/>
  <c r="E59" i="15"/>
  <c r="G59" i="15"/>
  <c r="G60" i="15"/>
  <c r="E61" i="15"/>
  <c r="G61" i="15"/>
  <c r="E64" i="15"/>
  <c r="G64" i="15"/>
  <c r="E65" i="15"/>
  <c r="G65" i="15"/>
  <c r="E66" i="15"/>
  <c r="G66" i="15"/>
  <c r="G67" i="15"/>
  <c r="E20" i="14"/>
  <c r="G20" i="14"/>
  <c r="E21" i="14"/>
  <c r="G21" i="14"/>
  <c r="G22" i="14"/>
  <c r="G23" i="14"/>
  <c r="G24" i="14"/>
  <c r="G28" i="14"/>
  <c r="G29" i="14"/>
  <c r="E30" i="14"/>
  <c r="F30" i="14"/>
  <c r="G30" i="14"/>
  <c r="G31" i="14"/>
  <c r="E32" i="14"/>
  <c r="G32" i="14"/>
  <c r="E33" i="14"/>
  <c r="G33" i="14"/>
  <c r="E34" i="14"/>
  <c r="G34" i="14"/>
  <c r="G35" i="14"/>
  <c r="E36" i="14"/>
  <c r="G36" i="14"/>
  <c r="E37" i="14"/>
  <c r="G37" i="14"/>
  <c r="G38" i="14"/>
  <c r="E39" i="14"/>
  <c r="G39" i="14"/>
  <c r="E40" i="14"/>
  <c r="G40" i="14"/>
  <c r="E41" i="14"/>
  <c r="G41" i="14"/>
  <c r="E42" i="14"/>
  <c r="G42" i="14"/>
  <c r="G43" i="14"/>
  <c r="E44" i="14"/>
  <c r="G44" i="14"/>
  <c r="E45" i="14"/>
  <c r="G45" i="14"/>
  <c r="H45" i="14" s="1"/>
  <c r="E46" i="14"/>
  <c r="G46" i="14"/>
  <c r="E47" i="14"/>
  <c r="F47" i="14"/>
  <c r="G47" i="14"/>
  <c r="G48" i="14"/>
  <c r="G49" i="14"/>
  <c r="E50" i="14"/>
  <c r="G50" i="14"/>
  <c r="G51" i="14"/>
  <c r="G52" i="14"/>
  <c r="G53" i="14"/>
  <c r="E54" i="14"/>
  <c r="G54" i="14"/>
  <c r="E55" i="14"/>
  <c r="F55" i="14"/>
  <c r="G55" i="14"/>
  <c r="E56" i="14"/>
  <c r="G56" i="14"/>
  <c r="G57" i="14"/>
  <c r="E58" i="14"/>
  <c r="G58" i="14"/>
  <c r="G59" i="14"/>
  <c r="G60" i="14"/>
  <c r="G61" i="14"/>
  <c r="G64" i="14"/>
  <c r="G65" i="14"/>
  <c r="G66" i="14"/>
  <c r="E67" i="14"/>
  <c r="G67" i="14"/>
  <c r="G20" i="13"/>
  <c r="E21" i="13"/>
  <c r="G21" i="13"/>
  <c r="G22" i="13"/>
  <c r="G23" i="13"/>
  <c r="G24" i="13"/>
  <c r="G28" i="13"/>
  <c r="G29" i="13"/>
  <c r="E30" i="13"/>
  <c r="G30" i="13"/>
  <c r="E31" i="13"/>
  <c r="G31" i="13"/>
  <c r="E32" i="13"/>
  <c r="G32" i="13"/>
  <c r="E33" i="13"/>
  <c r="G33" i="13"/>
  <c r="E34" i="13"/>
  <c r="G34" i="13"/>
  <c r="G35" i="13"/>
  <c r="G36" i="13"/>
  <c r="G37" i="13"/>
  <c r="G38" i="13"/>
  <c r="E39" i="13"/>
  <c r="G39" i="13"/>
  <c r="E40" i="13"/>
  <c r="G40" i="13"/>
  <c r="G41" i="13"/>
  <c r="E42" i="13"/>
  <c r="G42" i="13"/>
  <c r="G43" i="13"/>
  <c r="G44" i="13"/>
  <c r="E45" i="13"/>
  <c r="G45" i="13"/>
  <c r="E46" i="13"/>
  <c r="G46" i="13"/>
  <c r="E47" i="13"/>
  <c r="F47" i="13"/>
  <c r="G47" i="13"/>
  <c r="G48" i="13"/>
  <c r="G49" i="13"/>
  <c r="E50" i="13"/>
  <c r="G50" i="13"/>
  <c r="G51" i="13"/>
  <c r="G52" i="13"/>
  <c r="G53" i="13"/>
  <c r="G54" i="13"/>
  <c r="E55" i="13"/>
  <c r="F55" i="13"/>
  <c r="G55" i="13"/>
  <c r="E56" i="13"/>
  <c r="G56" i="13"/>
  <c r="G57" i="13"/>
  <c r="G58" i="13"/>
  <c r="G59" i="13"/>
  <c r="G60" i="13"/>
  <c r="G61" i="13"/>
  <c r="G64" i="13"/>
  <c r="G65" i="13"/>
  <c r="G66" i="13"/>
  <c r="E67" i="13"/>
  <c r="G67" i="13"/>
  <c r="E20" i="12"/>
  <c r="G20" i="12"/>
  <c r="E21" i="12"/>
  <c r="G21" i="12"/>
  <c r="G22" i="12"/>
  <c r="G23" i="12"/>
  <c r="G24" i="12"/>
  <c r="G28" i="12"/>
  <c r="G29" i="12"/>
  <c r="E30" i="12"/>
  <c r="F30" i="12"/>
  <c r="G30" i="12"/>
  <c r="G31" i="12"/>
  <c r="G32" i="12"/>
  <c r="E33" i="12"/>
  <c r="G33" i="12"/>
  <c r="E34" i="12"/>
  <c r="G34" i="12"/>
  <c r="G35" i="12"/>
  <c r="E36" i="12"/>
  <c r="G36" i="12"/>
  <c r="G37" i="12"/>
  <c r="G38" i="12"/>
  <c r="E39" i="12"/>
  <c r="G39" i="12"/>
  <c r="E40" i="12"/>
  <c r="G40" i="12"/>
  <c r="G41" i="12"/>
  <c r="E42" i="12"/>
  <c r="G42" i="12"/>
  <c r="G43" i="12"/>
  <c r="G44" i="12"/>
  <c r="E45" i="12"/>
  <c r="G45" i="12"/>
  <c r="E46" i="12"/>
  <c r="G46" i="12"/>
  <c r="E47" i="12"/>
  <c r="F47" i="12"/>
  <c r="G47" i="12"/>
  <c r="E48" i="12"/>
  <c r="G48" i="12"/>
  <c r="G49" i="12"/>
  <c r="E50" i="12"/>
  <c r="G50" i="12"/>
  <c r="G51" i="12"/>
  <c r="G52" i="12"/>
  <c r="G53" i="12"/>
  <c r="E54" i="12"/>
  <c r="G54" i="12"/>
  <c r="E55" i="12"/>
  <c r="F55" i="12"/>
  <c r="G55" i="12"/>
  <c r="E56" i="12"/>
  <c r="G56" i="12"/>
  <c r="G57" i="12"/>
  <c r="E58" i="12"/>
  <c r="F58" i="12"/>
  <c r="G58" i="12"/>
  <c r="G59" i="12"/>
  <c r="E60" i="12"/>
  <c r="G60" i="12"/>
  <c r="G61" i="12"/>
  <c r="E64" i="12"/>
  <c r="G64" i="12"/>
  <c r="G65" i="12"/>
  <c r="G66" i="12"/>
  <c r="E67" i="12"/>
  <c r="G67" i="12"/>
  <c r="G20" i="11"/>
  <c r="E21" i="11"/>
  <c r="G21" i="11"/>
  <c r="G22" i="11"/>
  <c r="G23" i="11"/>
  <c r="G24" i="11"/>
  <c r="G28" i="11"/>
  <c r="G29" i="11"/>
  <c r="E30" i="11"/>
  <c r="F30" i="11"/>
  <c r="G30" i="11"/>
  <c r="G31" i="11"/>
  <c r="E32" i="11"/>
  <c r="G32" i="11"/>
  <c r="E33" i="11"/>
  <c r="G33" i="11"/>
  <c r="E34" i="11"/>
  <c r="G34" i="11"/>
  <c r="G35" i="11"/>
  <c r="E36" i="11"/>
  <c r="G36" i="11"/>
  <c r="G37" i="11"/>
  <c r="G38" i="11"/>
  <c r="G39" i="11"/>
  <c r="E40" i="11"/>
  <c r="G40" i="11"/>
  <c r="G41" i="11"/>
  <c r="E42" i="11"/>
  <c r="G42" i="11"/>
  <c r="E43" i="11"/>
  <c r="G43" i="11"/>
  <c r="G44" i="11"/>
  <c r="E45" i="11"/>
  <c r="G45" i="11"/>
  <c r="E46" i="11"/>
  <c r="G46" i="11"/>
  <c r="E47" i="11"/>
  <c r="G47" i="11"/>
  <c r="E48" i="11"/>
  <c r="G48" i="11"/>
  <c r="G49" i="11"/>
  <c r="G50" i="11"/>
  <c r="G51" i="11"/>
  <c r="G52" i="11"/>
  <c r="G53" i="11"/>
  <c r="E54" i="11"/>
  <c r="G54" i="11"/>
  <c r="E55" i="11"/>
  <c r="F55" i="11"/>
  <c r="G55" i="11"/>
  <c r="E56" i="11"/>
  <c r="G56" i="11"/>
  <c r="E57" i="11"/>
  <c r="G57" i="11"/>
  <c r="E58" i="11"/>
  <c r="F58" i="11"/>
  <c r="G58" i="11"/>
  <c r="E59" i="11"/>
  <c r="G59" i="11"/>
  <c r="G60" i="11"/>
  <c r="G61" i="11"/>
  <c r="G64" i="11"/>
  <c r="G65" i="11"/>
  <c r="G66" i="11"/>
  <c r="G67" i="11"/>
  <c r="E20" i="10"/>
  <c r="G20" i="10"/>
  <c r="E21" i="10"/>
  <c r="G21" i="10"/>
  <c r="E22" i="10"/>
  <c r="G22" i="10"/>
  <c r="E23" i="10"/>
  <c r="G23" i="10"/>
  <c r="G24" i="10"/>
  <c r="G28" i="10"/>
  <c r="G29" i="10"/>
  <c r="E30" i="10"/>
  <c r="F30" i="10"/>
  <c r="G30" i="10"/>
  <c r="G31" i="10"/>
  <c r="E32" i="10"/>
  <c r="G32" i="10"/>
  <c r="E33" i="10"/>
  <c r="G33" i="10"/>
  <c r="G34" i="10"/>
  <c r="G35" i="10"/>
  <c r="E36" i="10"/>
  <c r="G36" i="10"/>
  <c r="G37" i="10"/>
  <c r="G38" i="10"/>
  <c r="E39" i="10"/>
  <c r="G39" i="10"/>
  <c r="E40" i="10"/>
  <c r="G40" i="10"/>
  <c r="E41" i="10"/>
  <c r="G41" i="10"/>
  <c r="E42" i="10"/>
  <c r="G42" i="10"/>
  <c r="G43" i="10"/>
  <c r="G44" i="10"/>
  <c r="E45" i="10"/>
  <c r="G45" i="10"/>
  <c r="E46" i="10"/>
  <c r="G46" i="10"/>
  <c r="E47" i="10"/>
  <c r="F47" i="10"/>
  <c r="G47" i="10"/>
  <c r="E48" i="10"/>
  <c r="G48" i="10"/>
  <c r="G49" i="10"/>
  <c r="G50" i="10"/>
  <c r="G51" i="10"/>
  <c r="G52" i="10"/>
  <c r="G53" i="10"/>
  <c r="E54" i="10"/>
  <c r="G54" i="10"/>
  <c r="E55" i="10"/>
  <c r="F55" i="10"/>
  <c r="G55" i="10"/>
  <c r="E56" i="10"/>
  <c r="G56" i="10"/>
  <c r="G57" i="10"/>
  <c r="E58" i="10"/>
  <c r="F58" i="10"/>
  <c r="G58" i="10"/>
  <c r="E59" i="10"/>
  <c r="G59" i="10"/>
  <c r="G60" i="10"/>
  <c r="G61" i="10"/>
  <c r="G64" i="10"/>
  <c r="G65" i="10"/>
  <c r="G66" i="10"/>
  <c r="E67" i="10"/>
  <c r="G67" i="10"/>
  <c r="G20" i="9"/>
  <c r="E21" i="9"/>
  <c r="G21" i="9"/>
  <c r="E22" i="9"/>
  <c r="G22" i="9"/>
  <c r="E23" i="9"/>
  <c r="G23" i="9"/>
  <c r="G24" i="9"/>
  <c r="E28" i="9"/>
  <c r="G28" i="9"/>
  <c r="G29" i="9"/>
  <c r="E30" i="9"/>
  <c r="F30" i="9"/>
  <c r="G30" i="9"/>
  <c r="E31" i="9"/>
  <c r="G31" i="9"/>
  <c r="E32" i="9"/>
  <c r="G32" i="9"/>
  <c r="E33" i="9"/>
  <c r="G33" i="9"/>
  <c r="E34" i="9"/>
  <c r="G34" i="9"/>
  <c r="G35" i="9"/>
  <c r="E36" i="9"/>
  <c r="G36" i="9"/>
  <c r="E37" i="9"/>
  <c r="G37" i="9"/>
  <c r="E38" i="9"/>
  <c r="G38" i="9"/>
  <c r="E39" i="9"/>
  <c r="G39" i="9"/>
  <c r="E40" i="9"/>
  <c r="G40" i="9"/>
  <c r="E41" i="9"/>
  <c r="G41" i="9"/>
  <c r="E42" i="9"/>
  <c r="G42" i="9"/>
  <c r="E43" i="9"/>
  <c r="G43" i="9"/>
  <c r="E44" i="9"/>
  <c r="G44" i="9"/>
  <c r="E45" i="9"/>
  <c r="G45" i="9"/>
  <c r="E46" i="9"/>
  <c r="G46" i="9"/>
  <c r="E47" i="9"/>
  <c r="F47" i="9"/>
  <c r="G47" i="9"/>
  <c r="E48" i="9"/>
  <c r="G48" i="9"/>
  <c r="G49" i="9"/>
  <c r="E50" i="9"/>
  <c r="G50" i="9"/>
  <c r="E51" i="9"/>
  <c r="G51" i="9"/>
  <c r="E52" i="9"/>
  <c r="G52" i="9"/>
  <c r="E53" i="9"/>
  <c r="G53" i="9"/>
  <c r="E54" i="9"/>
  <c r="G54" i="9"/>
  <c r="E55" i="9"/>
  <c r="F55" i="9"/>
  <c r="G55" i="9"/>
  <c r="E56" i="9"/>
  <c r="G56" i="9"/>
  <c r="E57" i="9"/>
  <c r="G57" i="9"/>
  <c r="E58" i="9"/>
  <c r="F58" i="9"/>
  <c r="G58" i="9"/>
  <c r="E59" i="9"/>
  <c r="G59" i="9"/>
  <c r="E60" i="9"/>
  <c r="G60" i="9"/>
  <c r="G61" i="9"/>
  <c r="E64" i="9"/>
  <c r="G64" i="9"/>
  <c r="E65" i="9"/>
  <c r="G65" i="9"/>
  <c r="E66" i="9"/>
  <c r="G66" i="9"/>
  <c r="E67" i="9"/>
  <c r="G67" i="9"/>
  <c r="E20" i="8"/>
  <c r="G20" i="8"/>
  <c r="G21" i="8"/>
  <c r="G22" i="8"/>
  <c r="G23" i="8"/>
  <c r="G24" i="8"/>
  <c r="G28" i="8"/>
  <c r="G29" i="8"/>
  <c r="E30" i="8"/>
  <c r="F30" i="8"/>
  <c r="G30" i="8"/>
  <c r="G31" i="8"/>
  <c r="E32" i="8"/>
  <c r="G32" i="8"/>
  <c r="E33" i="8"/>
  <c r="G33" i="8"/>
  <c r="E34" i="8"/>
  <c r="G34" i="8"/>
  <c r="G35" i="8"/>
  <c r="E36" i="8"/>
  <c r="G36" i="8"/>
  <c r="E37" i="8"/>
  <c r="G37" i="8"/>
  <c r="E38" i="8"/>
  <c r="G38" i="8"/>
  <c r="E39" i="8"/>
  <c r="G39" i="8"/>
  <c r="E40" i="8"/>
  <c r="G40" i="8"/>
  <c r="E41" i="8"/>
  <c r="G41" i="8"/>
  <c r="E42" i="8"/>
  <c r="G42" i="8"/>
  <c r="E43" i="8"/>
  <c r="G43" i="8"/>
  <c r="E44" i="8"/>
  <c r="G44" i="8"/>
  <c r="E45" i="8"/>
  <c r="G45" i="8"/>
  <c r="E46" i="8"/>
  <c r="G46" i="8"/>
  <c r="E47" i="8"/>
  <c r="F47" i="8"/>
  <c r="G47" i="8"/>
  <c r="E48" i="8"/>
  <c r="G48" i="8"/>
  <c r="G49" i="8"/>
  <c r="G50" i="8"/>
  <c r="G51" i="8"/>
  <c r="G52" i="8"/>
  <c r="G53" i="8"/>
  <c r="E54" i="8"/>
  <c r="G54" i="8"/>
  <c r="G55" i="8"/>
  <c r="E56" i="8"/>
  <c r="G56" i="8"/>
  <c r="E57" i="8"/>
  <c r="G57" i="8"/>
  <c r="E58" i="8"/>
  <c r="F58" i="8"/>
  <c r="G58" i="8"/>
  <c r="G59" i="8"/>
  <c r="G60" i="8"/>
  <c r="G61" i="8"/>
  <c r="E64" i="8"/>
  <c r="G64" i="8"/>
  <c r="E65" i="8"/>
  <c r="G65" i="8"/>
  <c r="G66" i="8"/>
  <c r="E67" i="8"/>
  <c r="G67" i="8"/>
  <c r="G20" i="7"/>
  <c r="E21" i="7"/>
  <c r="G21" i="7"/>
  <c r="G22" i="7"/>
  <c r="G23" i="7"/>
  <c r="G24" i="7"/>
  <c r="G28" i="7"/>
  <c r="G29" i="7"/>
  <c r="E30" i="7"/>
  <c r="F30" i="7"/>
  <c r="G30" i="7"/>
  <c r="G31" i="7"/>
  <c r="G32" i="7"/>
  <c r="E33" i="7"/>
  <c r="G33" i="7"/>
  <c r="G34" i="7"/>
  <c r="G35" i="7"/>
  <c r="E36" i="7"/>
  <c r="G36" i="7"/>
  <c r="G37" i="7"/>
  <c r="G38" i="7"/>
  <c r="E39" i="7"/>
  <c r="G39" i="7"/>
  <c r="E40" i="7"/>
  <c r="G40" i="7"/>
  <c r="G41" i="7"/>
  <c r="G42" i="7"/>
  <c r="G43" i="7"/>
  <c r="G44" i="7"/>
  <c r="E45" i="7"/>
  <c r="G45" i="7"/>
  <c r="E46" i="7"/>
  <c r="G46" i="7"/>
  <c r="E47" i="7"/>
  <c r="F47" i="7"/>
  <c r="G47" i="7"/>
  <c r="E48" i="7"/>
  <c r="G48" i="7"/>
  <c r="G49" i="7"/>
  <c r="G50" i="7"/>
  <c r="G51" i="7"/>
  <c r="G52" i="7"/>
  <c r="G53" i="7"/>
  <c r="E54" i="7"/>
  <c r="G54" i="7"/>
  <c r="E55" i="7"/>
  <c r="F55" i="7"/>
  <c r="G55" i="7"/>
  <c r="E56" i="7"/>
  <c r="G56" i="7"/>
  <c r="G57" i="7"/>
  <c r="E58" i="7"/>
  <c r="F58" i="7"/>
  <c r="G58" i="7"/>
  <c r="G59" i="7"/>
  <c r="G60" i="7"/>
  <c r="G61" i="7"/>
  <c r="G64" i="7"/>
  <c r="G65" i="7"/>
  <c r="G66" i="7"/>
  <c r="E67" i="7"/>
  <c r="G67" i="7"/>
  <c r="E20" i="6"/>
  <c r="G20" i="6"/>
  <c r="E21" i="6"/>
  <c r="G21" i="6"/>
  <c r="E22" i="6"/>
  <c r="G22" i="6"/>
  <c r="E23" i="6"/>
  <c r="G23" i="6"/>
  <c r="E24" i="6"/>
  <c r="G24" i="6"/>
  <c r="E28" i="6"/>
  <c r="G28" i="6"/>
  <c r="G29" i="6"/>
  <c r="E30" i="6"/>
  <c r="F30" i="6"/>
  <c r="G30" i="6"/>
  <c r="E31" i="6"/>
  <c r="G31" i="6"/>
  <c r="E32" i="6"/>
  <c r="G32" i="6"/>
  <c r="E33" i="6"/>
  <c r="G33" i="6"/>
  <c r="E34" i="6"/>
  <c r="G34" i="6"/>
  <c r="G35" i="6"/>
  <c r="E36" i="6"/>
  <c r="G36" i="6"/>
  <c r="E37" i="6"/>
  <c r="G37" i="6"/>
  <c r="E38" i="6"/>
  <c r="G38" i="6"/>
  <c r="E39" i="6"/>
  <c r="G39" i="6"/>
  <c r="E40" i="6"/>
  <c r="G40" i="6"/>
  <c r="G41" i="6"/>
  <c r="E42" i="6"/>
  <c r="G42" i="6"/>
  <c r="G43" i="6"/>
  <c r="E44" i="6"/>
  <c r="G44" i="6"/>
  <c r="E45" i="6"/>
  <c r="G45" i="6"/>
  <c r="E46" i="6"/>
  <c r="G46" i="6"/>
  <c r="E47" i="6"/>
  <c r="F47" i="6"/>
  <c r="G47" i="6"/>
  <c r="G48" i="6"/>
  <c r="G49" i="6"/>
  <c r="E50" i="6"/>
  <c r="G50" i="6"/>
  <c r="G51" i="6"/>
  <c r="G52" i="6"/>
  <c r="G53" i="6"/>
  <c r="E54" i="6"/>
  <c r="G54" i="6"/>
  <c r="E55" i="6"/>
  <c r="F55" i="6"/>
  <c r="G55" i="6"/>
  <c r="E56" i="6"/>
  <c r="G56" i="6"/>
  <c r="G57" i="6"/>
  <c r="E58" i="6"/>
  <c r="F58" i="6"/>
  <c r="G58" i="6"/>
  <c r="E59" i="6"/>
  <c r="G59" i="6"/>
  <c r="E60" i="6"/>
  <c r="G60" i="6"/>
  <c r="G61" i="6"/>
  <c r="E64" i="6"/>
  <c r="G64" i="6"/>
  <c r="G65" i="6"/>
  <c r="E66" i="6"/>
  <c r="G66" i="6"/>
  <c r="E67" i="6"/>
  <c r="G67" i="6"/>
  <c r="G20" i="5"/>
  <c r="G21" i="5"/>
  <c r="G22" i="5"/>
  <c r="G23" i="5"/>
  <c r="G24" i="5"/>
  <c r="G28" i="5"/>
  <c r="G29" i="5"/>
  <c r="E30" i="5"/>
  <c r="F30" i="5"/>
  <c r="G30" i="5"/>
  <c r="G31" i="5"/>
  <c r="G32" i="5"/>
  <c r="G33" i="5"/>
  <c r="E34" i="5"/>
  <c r="G34" i="5"/>
  <c r="G35" i="5"/>
  <c r="E36" i="5"/>
  <c r="G36" i="5"/>
  <c r="G37" i="5"/>
  <c r="G38" i="5"/>
  <c r="E39" i="5"/>
  <c r="G39" i="5"/>
  <c r="E40" i="5"/>
  <c r="G40" i="5"/>
  <c r="E41" i="5"/>
  <c r="G41" i="5"/>
  <c r="G42" i="5"/>
  <c r="G43" i="5"/>
  <c r="G44" i="5"/>
  <c r="E45" i="5"/>
  <c r="G45" i="5"/>
  <c r="G46" i="5"/>
  <c r="E47" i="5"/>
  <c r="F47" i="5"/>
  <c r="G47" i="5"/>
  <c r="G48" i="5"/>
  <c r="G49" i="5"/>
  <c r="G50" i="5"/>
  <c r="G51" i="5"/>
  <c r="G52" i="5"/>
  <c r="G53" i="5"/>
  <c r="E54" i="5"/>
  <c r="G54" i="5"/>
  <c r="E55" i="5"/>
  <c r="G55" i="5"/>
  <c r="G56" i="5"/>
  <c r="G57" i="5"/>
  <c r="E58" i="5"/>
  <c r="G58" i="5"/>
  <c r="G59" i="5"/>
  <c r="G60" i="5"/>
  <c r="G61" i="5"/>
  <c r="G64" i="5"/>
  <c r="G65" i="5"/>
  <c r="G66" i="5"/>
  <c r="G67" i="5"/>
  <c r="E20" i="4"/>
  <c r="G20" i="4"/>
  <c r="E21" i="4"/>
  <c r="G21" i="4"/>
  <c r="E22" i="4"/>
  <c r="G22" i="4"/>
  <c r="E23" i="4"/>
  <c r="G23" i="4"/>
  <c r="E24" i="4"/>
  <c r="G24" i="4"/>
  <c r="E28" i="4"/>
  <c r="G28" i="4"/>
  <c r="G29" i="4"/>
  <c r="E30" i="4"/>
  <c r="F30" i="4"/>
  <c r="G30" i="4"/>
  <c r="E31" i="4"/>
  <c r="G31" i="4"/>
  <c r="E32" i="4"/>
  <c r="G32" i="4"/>
  <c r="E33" i="4"/>
  <c r="G33" i="4"/>
  <c r="E34" i="4"/>
  <c r="G34" i="4"/>
  <c r="G35" i="4"/>
  <c r="E36" i="4"/>
  <c r="G36" i="4"/>
  <c r="H36" i="4" s="1"/>
  <c r="E37" i="4"/>
  <c r="G37" i="4"/>
  <c r="G38" i="4"/>
  <c r="E39" i="4"/>
  <c r="G39" i="4"/>
  <c r="E40" i="4"/>
  <c r="G40" i="4"/>
  <c r="E41" i="4"/>
  <c r="G41" i="4"/>
  <c r="E42" i="4"/>
  <c r="G42" i="4"/>
  <c r="E43" i="4"/>
  <c r="G43" i="4"/>
  <c r="G44" i="4"/>
  <c r="E45" i="4"/>
  <c r="G45" i="4"/>
  <c r="E46" i="4"/>
  <c r="G46" i="4"/>
  <c r="E47" i="4"/>
  <c r="F47" i="4"/>
  <c r="G47" i="4"/>
  <c r="E48" i="4"/>
  <c r="G48" i="4"/>
  <c r="G49" i="4"/>
  <c r="E50" i="4"/>
  <c r="G50" i="4"/>
  <c r="E51" i="4"/>
  <c r="G51" i="4"/>
  <c r="E52" i="4"/>
  <c r="G52" i="4"/>
  <c r="G53" i="4"/>
  <c r="E54" i="4"/>
  <c r="G54" i="4"/>
  <c r="E55" i="4"/>
  <c r="F55" i="4"/>
  <c r="G55" i="4"/>
  <c r="E56" i="4"/>
  <c r="G56" i="4"/>
  <c r="E57" i="4"/>
  <c r="G57" i="4"/>
  <c r="E58" i="4"/>
  <c r="F58" i="4"/>
  <c r="G58" i="4"/>
  <c r="E59" i="4"/>
  <c r="G59" i="4"/>
  <c r="E60" i="4"/>
  <c r="G60" i="4"/>
  <c r="G61" i="4"/>
  <c r="E64" i="4"/>
  <c r="G64" i="4"/>
  <c r="G65" i="4"/>
  <c r="E66" i="4"/>
  <c r="G66" i="4"/>
  <c r="E67" i="4"/>
  <c r="G67" i="4"/>
  <c r="E20" i="3"/>
  <c r="G20" i="3"/>
  <c r="E21" i="3"/>
  <c r="G21" i="3"/>
  <c r="G22" i="3"/>
  <c r="G23" i="3"/>
  <c r="G24" i="3"/>
  <c r="G28" i="3"/>
  <c r="G29" i="3"/>
  <c r="E30" i="3"/>
  <c r="F30" i="3"/>
  <c r="G30" i="3"/>
  <c r="G31" i="3"/>
  <c r="G32" i="3"/>
  <c r="E33" i="3"/>
  <c r="G33" i="3"/>
  <c r="E34" i="3"/>
  <c r="G34" i="3"/>
  <c r="G35" i="3"/>
  <c r="G36" i="3"/>
  <c r="E37" i="3"/>
  <c r="G37" i="3"/>
  <c r="E38" i="3"/>
  <c r="G38" i="3"/>
  <c r="G39" i="3"/>
  <c r="E40" i="3"/>
  <c r="G40" i="3"/>
  <c r="G41" i="3"/>
  <c r="G42" i="3"/>
  <c r="G43" i="3"/>
  <c r="G44" i="3"/>
  <c r="E45" i="3"/>
  <c r="G45" i="3"/>
  <c r="G46" i="3"/>
  <c r="E47" i="3"/>
  <c r="F47" i="3"/>
  <c r="G47" i="3"/>
  <c r="G48" i="3"/>
  <c r="G49" i="3"/>
  <c r="E50" i="3"/>
  <c r="G50" i="3"/>
  <c r="G51" i="3"/>
  <c r="G52" i="3"/>
  <c r="G53" i="3"/>
  <c r="E54" i="3"/>
  <c r="G54" i="3"/>
  <c r="E55" i="3"/>
  <c r="G55" i="3"/>
  <c r="E56" i="3"/>
  <c r="G56" i="3"/>
  <c r="E57" i="3"/>
  <c r="G57" i="3"/>
  <c r="E58" i="3"/>
  <c r="F58" i="3"/>
  <c r="G58" i="3"/>
  <c r="G59" i="3"/>
  <c r="G60" i="3"/>
  <c r="G61" i="3"/>
  <c r="G64" i="3"/>
  <c r="E65" i="3"/>
  <c r="G65" i="3"/>
  <c r="G66" i="3"/>
  <c r="G67" i="3"/>
  <c r="G20" i="2"/>
  <c r="E21" i="2"/>
  <c r="G21" i="2"/>
  <c r="G22" i="2"/>
  <c r="G23" i="2"/>
  <c r="E24" i="2"/>
  <c r="G24" i="2"/>
  <c r="G28" i="2"/>
  <c r="G29" i="2"/>
  <c r="F30" i="2"/>
  <c r="G30" i="2"/>
  <c r="G31" i="2"/>
  <c r="E32" i="2"/>
  <c r="G32" i="2"/>
  <c r="E33" i="2"/>
  <c r="G33" i="2"/>
  <c r="E34" i="2"/>
  <c r="G34" i="2"/>
  <c r="G35" i="2"/>
  <c r="G36" i="2"/>
  <c r="G37" i="2"/>
  <c r="G38" i="2"/>
  <c r="G39" i="2"/>
  <c r="E40" i="2"/>
  <c r="G40" i="2"/>
  <c r="G41" i="2"/>
  <c r="E42" i="2"/>
  <c r="G42" i="2"/>
  <c r="G43" i="2"/>
  <c r="G44" i="2"/>
  <c r="E45" i="2"/>
  <c r="G45" i="2"/>
  <c r="E46" i="2"/>
  <c r="G46" i="2"/>
  <c r="E47" i="2"/>
  <c r="G47" i="2"/>
  <c r="G48" i="2"/>
  <c r="G49" i="2"/>
  <c r="G50" i="2"/>
  <c r="E51" i="2"/>
  <c r="G51" i="2"/>
  <c r="E52" i="2"/>
  <c r="G52" i="2"/>
  <c r="G53" i="2"/>
  <c r="E54" i="2"/>
  <c r="G54" i="2"/>
  <c r="E55" i="2"/>
  <c r="F55" i="2"/>
  <c r="G55" i="2"/>
  <c r="E56" i="2"/>
  <c r="G56" i="2"/>
  <c r="G57" i="2"/>
  <c r="E58" i="2"/>
  <c r="F58" i="2"/>
  <c r="G58" i="2"/>
  <c r="G59" i="2"/>
  <c r="G60" i="2"/>
  <c r="G61" i="2"/>
  <c r="E64" i="2"/>
  <c r="G64" i="2"/>
  <c r="G65" i="2"/>
  <c r="G66" i="2"/>
  <c r="G67" i="2"/>
  <c r="G20" i="1"/>
  <c r="E21" i="1"/>
  <c r="G21" i="1"/>
  <c r="E22" i="1"/>
  <c r="G22" i="1"/>
  <c r="E23" i="1"/>
  <c r="G23" i="1"/>
  <c r="E24" i="1"/>
  <c r="G24" i="1"/>
  <c r="E28" i="1"/>
  <c r="G28" i="1"/>
  <c r="E29" i="1"/>
  <c r="G29" i="1"/>
  <c r="E30" i="1"/>
  <c r="F30" i="1"/>
  <c r="G30" i="1"/>
  <c r="E31" i="1"/>
  <c r="G31" i="1"/>
  <c r="E32" i="1"/>
  <c r="G32" i="1"/>
  <c r="E33" i="1"/>
  <c r="G33" i="1"/>
  <c r="E34" i="1"/>
  <c r="G34" i="1"/>
  <c r="E35" i="1"/>
  <c r="G35" i="1"/>
  <c r="E36" i="1"/>
  <c r="G36" i="1"/>
  <c r="E37" i="1"/>
  <c r="G37" i="1"/>
  <c r="E38" i="1"/>
  <c r="G38" i="1"/>
  <c r="E39" i="1"/>
  <c r="G39" i="1"/>
  <c r="E40" i="1"/>
  <c r="G40" i="1"/>
  <c r="E41" i="1"/>
  <c r="G41" i="1"/>
  <c r="E42" i="1"/>
  <c r="G42" i="1"/>
  <c r="E43" i="1"/>
  <c r="G43" i="1"/>
  <c r="E44" i="1"/>
  <c r="G44" i="1"/>
  <c r="E45" i="1"/>
  <c r="G45" i="1"/>
  <c r="E46" i="1"/>
  <c r="G46" i="1"/>
  <c r="E47" i="1"/>
  <c r="F47" i="1"/>
  <c r="G47" i="1"/>
  <c r="E48" i="1"/>
  <c r="G48" i="1"/>
  <c r="E49" i="1"/>
  <c r="G49" i="1"/>
  <c r="E50" i="1"/>
  <c r="G50" i="1"/>
  <c r="E51" i="1"/>
  <c r="G51" i="1"/>
  <c r="E52" i="1"/>
  <c r="G52" i="1"/>
  <c r="E53" i="1"/>
  <c r="G53" i="1"/>
  <c r="E54" i="1"/>
  <c r="G54" i="1"/>
  <c r="E55" i="1"/>
  <c r="F55" i="1"/>
  <c r="G55" i="1"/>
  <c r="E56" i="1"/>
  <c r="G56" i="1"/>
  <c r="E57" i="1"/>
  <c r="G57" i="1"/>
  <c r="E58" i="1"/>
  <c r="F58" i="1"/>
  <c r="G58" i="1"/>
  <c r="E59" i="1"/>
  <c r="G59" i="1"/>
  <c r="E60" i="1"/>
  <c r="G60" i="1"/>
  <c r="E61" i="1"/>
  <c r="G61" i="1"/>
  <c r="E64" i="1"/>
  <c r="G64" i="1"/>
  <c r="E65" i="1"/>
  <c r="G65" i="1"/>
  <c r="E66" i="1"/>
  <c r="G66" i="1"/>
  <c r="E67" i="1"/>
  <c r="G67" i="1"/>
  <c r="E20" i="34"/>
  <c r="G20" i="34"/>
  <c r="E21" i="34"/>
  <c r="G21" i="34"/>
  <c r="E22" i="34"/>
  <c r="G22" i="34"/>
  <c r="E23" i="34"/>
  <c r="G23" i="34"/>
  <c r="E24" i="34"/>
  <c r="G24" i="34"/>
  <c r="E28" i="34"/>
  <c r="G28" i="34"/>
  <c r="E29" i="34"/>
  <c r="G29" i="34"/>
  <c r="E30" i="34"/>
  <c r="F30" i="34"/>
  <c r="G30" i="34"/>
  <c r="E31" i="34"/>
  <c r="G31" i="34"/>
  <c r="E32" i="34"/>
  <c r="G32" i="34"/>
  <c r="E33" i="34"/>
  <c r="G33" i="34"/>
  <c r="E34" i="34"/>
  <c r="G34" i="34"/>
  <c r="E35" i="34"/>
  <c r="G35" i="34"/>
  <c r="E36" i="34"/>
  <c r="G36" i="34"/>
  <c r="E37" i="34"/>
  <c r="G37" i="34"/>
  <c r="E38" i="34"/>
  <c r="G38" i="34"/>
  <c r="E39" i="34"/>
  <c r="G39" i="34"/>
  <c r="E40" i="34"/>
  <c r="G40" i="34"/>
  <c r="E41" i="34"/>
  <c r="G41" i="34"/>
  <c r="E42" i="34"/>
  <c r="G42" i="34"/>
  <c r="G43" i="34"/>
  <c r="E44" i="34"/>
  <c r="G44" i="34"/>
  <c r="E45" i="34"/>
  <c r="G45" i="34"/>
  <c r="E46" i="34"/>
  <c r="G46" i="34"/>
  <c r="E47" i="34"/>
  <c r="F47" i="34"/>
  <c r="G47" i="34"/>
  <c r="E48" i="34"/>
  <c r="G48" i="34"/>
  <c r="E49" i="34"/>
  <c r="G49" i="34"/>
  <c r="E50" i="34"/>
  <c r="G50" i="34"/>
  <c r="E51" i="34"/>
  <c r="G51" i="34"/>
  <c r="E52" i="34"/>
  <c r="G52" i="34"/>
  <c r="E53" i="34"/>
  <c r="G53" i="34"/>
  <c r="E54" i="34"/>
  <c r="G54" i="34"/>
  <c r="E55" i="34"/>
  <c r="F55" i="34"/>
  <c r="G55" i="34"/>
  <c r="E56" i="34"/>
  <c r="G56" i="34"/>
  <c r="E57" i="34"/>
  <c r="G57" i="34"/>
  <c r="E58" i="34"/>
  <c r="F58" i="34"/>
  <c r="G58" i="34"/>
  <c r="E59" i="34"/>
  <c r="G59" i="34"/>
  <c r="E60" i="34"/>
  <c r="G60" i="34"/>
  <c r="E61" i="34"/>
  <c r="G61" i="34"/>
  <c r="E64" i="34"/>
  <c r="G64" i="34"/>
  <c r="E65" i="34"/>
  <c r="G65" i="34"/>
  <c r="E66" i="34"/>
  <c r="G66" i="34"/>
  <c r="E67" i="34"/>
  <c r="G67" i="34"/>
  <c r="G20" i="33"/>
  <c r="G21" i="33"/>
  <c r="G22" i="33"/>
  <c r="G23" i="33"/>
  <c r="G24" i="33"/>
  <c r="G28" i="33"/>
  <c r="G29" i="33"/>
  <c r="G30" i="33"/>
  <c r="G31" i="33"/>
  <c r="G32" i="33"/>
  <c r="G33" i="33"/>
  <c r="G34" i="33"/>
  <c r="G35" i="33"/>
  <c r="G36" i="33"/>
  <c r="G37" i="33"/>
  <c r="G38" i="33"/>
  <c r="G39" i="33"/>
  <c r="G40" i="33"/>
  <c r="G41" i="33"/>
  <c r="G42" i="33"/>
  <c r="G43" i="33"/>
  <c r="G44" i="33"/>
  <c r="G45" i="33"/>
  <c r="G46" i="33"/>
  <c r="G47" i="33"/>
  <c r="G48" i="33"/>
  <c r="G49" i="33"/>
  <c r="G50" i="33"/>
  <c r="G51" i="33"/>
  <c r="G52" i="33"/>
  <c r="G53" i="33"/>
  <c r="G54" i="33"/>
  <c r="G55" i="33"/>
  <c r="G56" i="33"/>
  <c r="G57" i="33"/>
  <c r="G58" i="33"/>
  <c r="G59" i="33"/>
  <c r="G60" i="33"/>
  <c r="G61" i="33"/>
  <c r="G64" i="33"/>
  <c r="G65" i="33"/>
  <c r="G66" i="33"/>
  <c r="G67" i="33"/>
  <c r="E19" i="32"/>
  <c r="E19" i="30"/>
  <c r="E19" i="28"/>
  <c r="E19" i="27"/>
  <c r="E19" i="26"/>
  <c r="E19" i="25"/>
  <c r="E19" i="24"/>
  <c r="E19" i="23"/>
  <c r="E19" i="22"/>
  <c r="E19" i="21"/>
  <c r="E19" i="20"/>
  <c r="E19" i="19"/>
  <c r="E19" i="17"/>
  <c r="E19" i="16"/>
  <c r="E19" i="15"/>
  <c r="E19" i="12"/>
  <c r="E19" i="11"/>
  <c r="E19" i="9"/>
  <c r="E19" i="8"/>
  <c r="E19" i="7"/>
  <c r="E19" i="6"/>
  <c r="E19" i="5"/>
  <c r="E19" i="4"/>
  <c r="E19" i="3"/>
  <c r="E19" i="2"/>
  <c r="E19" i="1"/>
  <c r="E19" i="34"/>
  <c r="D18" i="32"/>
  <c r="C18" i="32"/>
  <c r="E59" i="32" s="1"/>
  <c r="D18" i="31"/>
  <c r="F61" i="31" s="1"/>
  <c r="C18" i="31"/>
  <c r="E57" i="31" s="1"/>
  <c r="D18" i="30"/>
  <c r="F35" i="30" s="1"/>
  <c r="C18" i="30"/>
  <c r="D18" i="29"/>
  <c r="C18" i="29"/>
  <c r="E29" i="29" s="1"/>
  <c r="D18" i="28"/>
  <c r="F20" i="28" s="1"/>
  <c r="C18" i="28"/>
  <c r="E33" i="28" s="1"/>
  <c r="D18" i="27"/>
  <c r="C18" i="27"/>
  <c r="E35" i="27" s="1"/>
  <c r="D18" i="26"/>
  <c r="F30" i="26" s="1"/>
  <c r="C18" i="26"/>
  <c r="E56" i="26" s="1"/>
  <c r="D18" i="25"/>
  <c r="F35" i="25" s="1"/>
  <c r="C18" i="25"/>
  <c r="E20" i="25" s="1"/>
  <c r="D18" i="24"/>
  <c r="C18" i="24"/>
  <c r="D18" i="23"/>
  <c r="F32" i="23" s="1"/>
  <c r="C18" i="23"/>
  <c r="E36" i="23" s="1"/>
  <c r="D18" i="22"/>
  <c r="C18" i="22"/>
  <c r="E49" i="22" s="1"/>
  <c r="D18" i="21"/>
  <c r="F38" i="21" s="1"/>
  <c r="C18" i="21"/>
  <c r="E27" i="21" s="1"/>
  <c r="H27" i="21" s="1"/>
  <c r="D18" i="20"/>
  <c r="F23" i="20" s="1"/>
  <c r="C18" i="20"/>
  <c r="E38" i="20" s="1"/>
  <c r="D18" i="19"/>
  <c r="F52" i="19" s="1"/>
  <c r="C18" i="19"/>
  <c r="E18" i="19" s="1"/>
  <c r="D18" i="18"/>
  <c r="F44" i="18" s="1"/>
  <c r="C18" i="18"/>
  <c r="E41" i="18" s="1"/>
  <c r="D18" i="17"/>
  <c r="F33" i="17" s="1"/>
  <c r="C18" i="17"/>
  <c r="E18" i="17" s="1"/>
  <c r="D18" i="16"/>
  <c r="C18" i="16"/>
  <c r="E66" i="16" s="1"/>
  <c r="D18" i="15"/>
  <c r="C18" i="15"/>
  <c r="C9" i="15" s="1"/>
  <c r="D18" i="14"/>
  <c r="F49" i="14" s="1"/>
  <c r="C18" i="14"/>
  <c r="D18" i="13"/>
  <c r="F33" i="13" s="1"/>
  <c r="C18" i="13"/>
  <c r="E41" i="13" s="1"/>
  <c r="E19" i="13"/>
  <c r="D18" i="12"/>
  <c r="C18" i="12"/>
  <c r="D18" i="11"/>
  <c r="C18" i="11"/>
  <c r="E35" i="11" s="1"/>
  <c r="D18" i="10"/>
  <c r="F65" i="10" s="1"/>
  <c r="C18" i="10"/>
  <c r="E61" i="10" s="1"/>
  <c r="D18" i="9"/>
  <c r="F48" i="9" s="1"/>
  <c r="C18" i="9"/>
  <c r="D18" i="8"/>
  <c r="F62" i="8" s="1"/>
  <c r="C18" i="8"/>
  <c r="D18" i="7"/>
  <c r="F65" i="7" s="1"/>
  <c r="C18" i="7"/>
  <c r="E24" i="7" s="1"/>
  <c r="D18" i="6"/>
  <c r="F36" i="6" s="1"/>
  <c r="C18" i="6"/>
  <c r="D18" i="5"/>
  <c r="F53" i="5" s="1"/>
  <c r="C18" i="5"/>
  <c r="E28" i="5" s="1"/>
  <c r="D18" i="4"/>
  <c r="C18" i="4"/>
  <c r="E27" i="4" s="1"/>
  <c r="H27" i="4" s="1"/>
  <c r="D18" i="3"/>
  <c r="F66" i="3" s="1"/>
  <c r="C18" i="3"/>
  <c r="E61" i="3" s="1"/>
  <c r="D18" i="2"/>
  <c r="F65" i="2" s="1"/>
  <c r="C18" i="2"/>
  <c r="D18" i="1"/>
  <c r="C18" i="1"/>
  <c r="C9" i="1" s="1"/>
  <c r="D18" i="34"/>
  <c r="F19" i="34" s="1"/>
  <c r="C18" i="34"/>
  <c r="D18" i="33"/>
  <c r="F32" i="33" s="1"/>
  <c r="C18" i="33"/>
  <c r="E60" i="33" s="1"/>
  <c r="G554" i="32"/>
  <c r="G554" i="31"/>
  <c r="G554" i="30"/>
  <c r="G554" i="29"/>
  <c r="G554" i="28"/>
  <c r="G554" i="27"/>
  <c r="G554" i="26"/>
  <c r="G554" i="25"/>
  <c r="G554" i="24"/>
  <c r="G554" i="23"/>
  <c r="G554" i="22"/>
  <c r="G554" i="21"/>
  <c r="G554" i="20"/>
  <c r="G554" i="19"/>
  <c r="G554" i="18"/>
  <c r="G554" i="17"/>
  <c r="H554" i="17" s="1"/>
  <c r="G554" i="16"/>
  <c r="G554" i="15"/>
  <c r="H554" i="15" s="1"/>
  <c r="G554" i="14"/>
  <c r="G554" i="13"/>
  <c r="G554" i="12"/>
  <c r="G554" i="11"/>
  <c r="G554" i="10"/>
  <c r="G554" i="9"/>
  <c r="G554" i="8"/>
  <c r="G554" i="7"/>
  <c r="G554" i="6"/>
  <c r="G554" i="5"/>
  <c r="G554" i="4"/>
  <c r="G554" i="3"/>
  <c r="G554" i="2"/>
  <c r="G554" i="1"/>
  <c r="G554" i="34"/>
  <c r="H554" i="34" s="1"/>
  <c r="G554" i="33"/>
  <c r="G334" i="32"/>
  <c r="G334" i="31"/>
  <c r="G334" i="30"/>
  <c r="G334" i="29"/>
  <c r="G334" i="28"/>
  <c r="G334" i="27"/>
  <c r="G334" i="26"/>
  <c r="G334" i="25"/>
  <c r="G334" i="24"/>
  <c r="G334" i="23"/>
  <c r="G334" i="22"/>
  <c r="G334" i="21"/>
  <c r="G334" i="20"/>
  <c r="G334" i="19"/>
  <c r="G334" i="18"/>
  <c r="G334" i="17"/>
  <c r="G334" i="16"/>
  <c r="G334" i="15"/>
  <c r="G334" i="14"/>
  <c r="G334" i="13"/>
  <c r="G334" i="12"/>
  <c r="G334" i="11"/>
  <c r="G334" i="10"/>
  <c r="G334" i="9"/>
  <c r="G334" i="8"/>
  <c r="G334" i="7"/>
  <c r="G334" i="6"/>
  <c r="G334" i="5"/>
  <c r="G334" i="4"/>
  <c r="G334" i="3"/>
  <c r="G334" i="2"/>
  <c r="G334" i="1"/>
  <c r="G334" i="34"/>
  <c r="G334" i="33"/>
  <c r="G166" i="32"/>
  <c r="G166" i="31"/>
  <c r="G166" i="30"/>
  <c r="G166" i="29"/>
  <c r="G166" i="28"/>
  <c r="G166" i="27"/>
  <c r="G166" i="26"/>
  <c r="G166" i="25"/>
  <c r="G166" i="24"/>
  <c r="G166" i="23"/>
  <c r="G166" i="22"/>
  <c r="G166" i="21"/>
  <c r="G166" i="20"/>
  <c r="G166" i="19"/>
  <c r="G166" i="18"/>
  <c r="G166" i="17"/>
  <c r="G166" i="16"/>
  <c r="G166" i="15"/>
  <c r="G166" i="14"/>
  <c r="G166" i="13"/>
  <c r="G166" i="12"/>
  <c r="G166" i="11"/>
  <c r="G166" i="10"/>
  <c r="G166" i="9"/>
  <c r="G166" i="8"/>
  <c r="G166" i="7"/>
  <c r="G166" i="6"/>
  <c r="G166" i="5"/>
  <c r="G166" i="4"/>
  <c r="G166" i="3"/>
  <c r="G166" i="2"/>
  <c r="G166" i="1"/>
  <c r="G166" i="34"/>
  <c r="G166" i="33"/>
  <c r="G74" i="32"/>
  <c r="G74" i="31"/>
  <c r="G74" i="30"/>
  <c r="G74" i="29"/>
  <c r="G74" i="28"/>
  <c r="G74" i="27"/>
  <c r="G74" i="26"/>
  <c r="G74" i="25"/>
  <c r="G74" i="24"/>
  <c r="G74" i="23"/>
  <c r="G74" i="22"/>
  <c r="G74" i="21"/>
  <c r="G74" i="20"/>
  <c r="G74" i="19"/>
  <c r="G74" i="18"/>
  <c r="G74" i="17"/>
  <c r="G74" i="16"/>
  <c r="G74" i="15"/>
  <c r="G74" i="14"/>
  <c r="G74" i="13"/>
  <c r="G74" i="12"/>
  <c r="G74" i="11"/>
  <c r="G74" i="10"/>
  <c r="G74" i="9"/>
  <c r="G74" i="8"/>
  <c r="G74" i="7"/>
  <c r="G74" i="6"/>
  <c r="G74" i="5"/>
  <c r="G74" i="4"/>
  <c r="G74" i="3"/>
  <c r="G74" i="2"/>
  <c r="G74" i="1"/>
  <c r="G74" i="34"/>
  <c r="G74" i="33"/>
  <c r="G19" i="32"/>
  <c r="G19" i="31"/>
  <c r="G19" i="30"/>
  <c r="G19" i="29"/>
  <c r="G19" i="28"/>
  <c r="G19" i="27"/>
  <c r="G19" i="26"/>
  <c r="G19" i="25"/>
  <c r="G19" i="24"/>
  <c r="G19" i="23"/>
  <c r="G19" i="22"/>
  <c r="G19" i="21"/>
  <c r="G19" i="20"/>
  <c r="G19" i="19"/>
  <c r="G19" i="18"/>
  <c r="G19" i="17"/>
  <c r="G19" i="16"/>
  <c r="G19" i="15"/>
  <c r="G19" i="14"/>
  <c r="G19" i="13"/>
  <c r="G19" i="12"/>
  <c r="G19" i="11"/>
  <c r="G19" i="10"/>
  <c r="G19" i="9"/>
  <c r="G19" i="8"/>
  <c r="G19" i="7"/>
  <c r="G19" i="6"/>
  <c r="G19" i="5"/>
  <c r="G19" i="4"/>
  <c r="G19" i="3"/>
  <c r="G19" i="2"/>
  <c r="G19" i="1"/>
  <c r="G19" i="34"/>
  <c r="G19" i="33"/>
  <c r="H566" i="25"/>
  <c r="E553" i="33"/>
  <c r="E553" i="34"/>
  <c r="E553" i="4"/>
  <c r="E553" i="6"/>
  <c r="E553" i="8"/>
  <c r="E553" i="10"/>
  <c r="E553" i="12"/>
  <c r="E553" i="14"/>
  <c r="E553" i="18"/>
  <c r="E553" i="21"/>
  <c r="E553" i="23"/>
  <c r="E553" i="26"/>
  <c r="E553" i="27"/>
  <c r="E553" i="32"/>
  <c r="F553" i="21"/>
  <c r="F553" i="23"/>
  <c r="E333" i="34"/>
  <c r="E333" i="2"/>
  <c r="E333" i="4"/>
  <c r="E333" i="6"/>
  <c r="E333" i="10"/>
  <c r="E333" i="14"/>
  <c r="E333" i="18"/>
  <c r="E333" i="20"/>
  <c r="E333" i="22"/>
  <c r="E333" i="26"/>
  <c r="E165" i="34"/>
  <c r="E165" i="13"/>
  <c r="E165" i="17"/>
  <c r="E165" i="27"/>
  <c r="E165" i="29"/>
  <c r="E165" i="32"/>
  <c r="F165" i="2"/>
  <c r="F165" i="11"/>
  <c r="F165" i="22"/>
  <c r="E73" i="20"/>
  <c r="E73" i="9"/>
  <c r="E73" i="12"/>
  <c r="E554" i="10"/>
  <c r="E554" i="14"/>
  <c r="E579" i="33"/>
  <c r="E578" i="33"/>
  <c r="H578" i="33" s="1"/>
  <c r="E577" i="33"/>
  <c r="E576" i="33"/>
  <c r="E575" i="33"/>
  <c r="E574" i="33"/>
  <c r="E573" i="33"/>
  <c r="H573" i="33" s="1"/>
  <c r="E572" i="33"/>
  <c r="E571" i="33"/>
  <c r="E570" i="33"/>
  <c r="E569" i="33"/>
  <c r="E568" i="33"/>
  <c r="E567" i="33"/>
  <c r="E566" i="33"/>
  <c r="H566" i="33" s="1"/>
  <c r="E563" i="33"/>
  <c r="E562" i="33"/>
  <c r="E561" i="33"/>
  <c r="E560" i="33"/>
  <c r="H560" i="33" s="1"/>
  <c r="E558" i="33"/>
  <c r="E557" i="33"/>
  <c r="E556" i="33"/>
  <c r="H556" i="33" s="1"/>
  <c r="E555" i="33"/>
  <c r="E568" i="2"/>
  <c r="H568" i="2" s="1"/>
  <c r="E571" i="6"/>
  <c r="E560" i="6"/>
  <c r="E579" i="8"/>
  <c r="E569" i="8"/>
  <c r="E575" i="10"/>
  <c r="E571" i="10"/>
  <c r="E560" i="10"/>
  <c r="H560" i="10" s="1"/>
  <c r="E558" i="10"/>
  <c r="E555" i="10"/>
  <c r="E558" i="11"/>
  <c r="E570" i="12"/>
  <c r="E560" i="12"/>
  <c r="E558" i="12"/>
  <c r="E555" i="12"/>
  <c r="E570" i="14"/>
  <c r="E563" i="14"/>
  <c r="E555" i="17"/>
  <c r="E570" i="18"/>
  <c r="E573" i="19"/>
  <c r="E562" i="19"/>
  <c r="E572" i="20"/>
  <c r="E554" i="1"/>
  <c r="E557" i="1"/>
  <c r="E558" i="4"/>
  <c r="E555" i="4"/>
  <c r="H555" i="4" s="1"/>
  <c r="E570" i="6"/>
  <c r="E578" i="8"/>
  <c r="E561" i="8"/>
  <c r="E556" i="8"/>
  <c r="E570" i="10"/>
  <c r="E563" i="10"/>
  <c r="E569" i="12"/>
  <c r="E568" i="12"/>
  <c r="E569" i="14"/>
  <c r="E568" i="14"/>
  <c r="E575" i="16"/>
  <c r="E571" i="16"/>
  <c r="E579" i="18"/>
  <c r="E569" i="18"/>
  <c r="E557" i="12"/>
  <c r="E567" i="12"/>
  <c r="E555" i="20"/>
  <c r="E557" i="21"/>
  <c r="E558" i="21"/>
  <c r="E568" i="21"/>
  <c r="H568" i="21" s="1"/>
  <c r="E571" i="21"/>
  <c r="E572" i="22"/>
  <c r="E575" i="22"/>
  <c r="E570" i="23"/>
  <c r="E555" i="23"/>
  <c r="E556" i="23"/>
  <c r="E573" i="23"/>
  <c r="E557" i="23"/>
  <c r="E567" i="23"/>
  <c r="E578" i="24"/>
  <c r="E563" i="24"/>
  <c r="E571" i="24"/>
  <c r="E569" i="24"/>
  <c r="E558" i="25"/>
  <c r="E570" i="26"/>
  <c r="E578" i="26"/>
  <c r="E555" i="26"/>
  <c r="E556" i="26"/>
  <c r="E562" i="26"/>
  <c r="E563" i="26"/>
  <c r="E566" i="26"/>
  <c r="E571" i="26"/>
  <c r="E573" i="26"/>
  <c r="E579" i="26"/>
  <c r="E557" i="26"/>
  <c r="E558" i="26"/>
  <c r="E568" i="26"/>
  <c r="E569" i="26"/>
  <c r="E575" i="26"/>
  <c r="E570" i="27"/>
  <c r="E578" i="27"/>
  <c r="E555" i="27"/>
  <c r="E556" i="27"/>
  <c r="E563" i="27"/>
  <c r="E571" i="27"/>
  <c r="E572" i="27"/>
  <c r="E579" i="27"/>
  <c r="E557" i="27"/>
  <c r="E567" i="27"/>
  <c r="E574" i="27"/>
  <c r="E558" i="27"/>
  <c r="E560" i="27"/>
  <c r="E569" i="27"/>
  <c r="E575" i="27"/>
  <c r="E574" i="28"/>
  <c r="E568" i="28"/>
  <c r="E570" i="29"/>
  <c r="H570" i="29" s="1"/>
  <c r="E555" i="29"/>
  <c r="E556" i="29"/>
  <c r="E563" i="29"/>
  <c r="E571" i="29"/>
  <c r="E572" i="29"/>
  <c r="E573" i="29"/>
  <c r="E579" i="29"/>
  <c r="E557" i="29"/>
  <c r="E558" i="29"/>
  <c r="E560" i="29"/>
  <c r="E568" i="29"/>
  <c r="E575" i="29"/>
  <c r="E561" i="31"/>
  <c r="E574" i="31"/>
  <c r="E576" i="31"/>
  <c r="E577" i="31"/>
  <c r="E554" i="8"/>
  <c r="E554" i="12"/>
  <c r="E554" i="20"/>
  <c r="H566" i="1"/>
  <c r="E556" i="1"/>
  <c r="E556" i="2"/>
  <c r="E570" i="4"/>
  <c r="E563" i="4"/>
  <c r="E562" i="6"/>
  <c r="E572" i="7"/>
  <c r="E575" i="8"/>
  <c r="E571" i="8"/>
  <c r="E560" i="8"/>
  <c r="E558" i="8"/>
  <c r="E555" i="8"/>
  <c r="E579" i="10"/>
  <c r="E573" i="10"/>
  <c r="E569" i="10"/>
  <c r="H569" i="10" s="1"/>
  <c r="E568" i="10"/>
  <c r="E562" i="10"/>
  <c r="E578" i="12"/>
  <c r="E572" i="12"/>
  <c r="E562" i="12"/>
  <c r="E578" i="14"/>
  <c r="E556" i="14"/>
  <c r="E570" i="16"/>
  <c r="E578" i="18"/>
  <c r="E556" i="18"/>
  <c r="E558" i="19"/>
  <c r="E560" i="23"/>
  <c r="H560" i="23" s="1"/>
  <c r="C13" i="33"/>
  <c r="C13" i="4"/>
  <c r="C13" i="6"/>
  <c r="C13" i="8"/>
  <c r="C13" i="10"/>
  <c r="C13" i="12"/>
  <c r="C13" i="14"/>
  <c r="C13" i="16"/>
  <c r="C13" i="18"/>
  <c r="C13" i="21"/>
  <c r="C13" i="23"/>
  <c r="C13" i="26"/>
  <c r="C13" i="27"/>
  <c r="C13" i="29"/>
  <c r="C13" i="32"/>
  <c r="E554" i="7"/>
  <c r="E554" i="19"/>
  <c r="E554" i="23"/>
  <c r="E572" i="5"/>
  <c r="E556" i="6"/>
  <c r="E566" i="7"/>
  <c r="E570" i="8"/>
  <c r="E563" i="8"/>
  <c r="E579" i="9"/>
  <c r="E578" i="10"/>
  <c r="E556" i="10"/>
  <c r="E575" i="12"/>
  <c r="E571" i="12"/>
  <c r="E556" i="12"/>
  <c r="E560" i="14"/>
  <c r="E555" i="14"/>
  <c r="E573" i="16"/>
  <c r="E572" i="17"/>
  <c r="E577" i="18"/>
  <c r="E575" i="18"/>
  <c r="E571" i="18"/>
  <c r="E560" i="18"/>
  <c r="E558" i="18"/>
  <c r="E555" i="18"/>
  <c r="E568" i="22"/>
  <c r="E558" i="22"/>
  <c r="E378" i="33"/>
  <c r="E499" i="33"/>
  <c r="E519" i="33"/>
  <c r="H519" i="33" s="1"/>
  <c r="E339" i="3"/>
  <c r="E408" i="3"/>
  <c r="E427" i="3"/>
  <c r="H427" i="3" s="1"/>
  <c r="E431" i="3"/>
  <c r="H431" i="3" s="1"/>
  <c r="E436" i="3"/>
  <c r="E442" i="3"/>
  <c r="E444" i="3"/>
  <c r="E448" i="3"/>
  <c r="E457" i="3"/>
  <c r="E501" i="3"/>
  <c r="E518" i="3"/>
  <c r="E522" i="3"/>
  <c r="E527" i="3"/>
  <c r="E380" i="7"/>
  <c r="E382" i="7"/>
  <c r="E386" i="7"/>
  <c r="E398" i="7"/>
  <c r="E425" i="7"/>
  <c r="E426" i="7"/>
  <c r="E430" i="7"/>
  <c r="E432" i="7"/>
  <c r="E460" i="7"/>
  <c r="E461" i="7"/>
  <c r="E466" i="7"/>
  <c r="E470" i="7"/>
  <c r="E471" i="7"/>
  <c r="E488" i="7"/>
  <c r="H488" i="7" s="1"/>
  <c r="E493" i="7"/>
  <c r="E512" i="7"/>
  <c r="E513" i="7"/>
  <c r="E520" i="7"/>
  <c r="E539" i="7"/>
  <c r="E542" i="7"/>
  <c r="E543" i="7"/>
  <c r="E546" i="7"/>
  <c r="H546" i="7" s="1"/>
  <c r="E354" i="7"/>
  <c r="E340" i="11"/>
  <c r="E359" i="11"/>
  <c r="E363" i="11"/>
  <c r="E370" i="11"/>
  <c r="E413" i="11"/>
  <c r="E441" i="11"/>
  <c r="E442" i="11"/>
  <c r="H442" i="11" s="1"/>
  <c r="E448" i="11"/>
  <c r="E453" i="11"/>
  <c r="E465" i="11"/>
  <c r="E487" i="11"/>
  <c r="E498" i="11"/>
  <c r="E501" i="11"/>
  <c r="E513" i="11"/>
  <c r="E516" i="11"/>
  <c r="E521" i="11"/>
  <c r="E542" i="11"/>
  <c r="E441" i="15"/>
  <c r="E456" i="15"/>
  <c r="E541" i="15"/>
  <c r="E385" i="15"/>
  <c r="E365" i="15"/>
  <c r="E399" i="15"/>
  <c r="E379" i="15"/>
  <c r="E334" i="15"/>
  <c r="E338" i="19"/>
  <c r="E343" i="19"/>
  <c r="E349" i="19"/>
  <c r="E368" i="19"/>
  <c r="E386" i="19"/>
  <c r="E387" i="19"/>
  <c r="E401" i="19"/>
  <c r="E406" i="19"/>
  <c r="E415" i="19"/>
  <c r="E421" i="19"/>
  <c r="E427" i="19"/>
  <c r="E458" i="19"/>
  <c r="E460" i="19"/>
  <c r="E482" i="19"/>
  <c r="E494" i="19"/>
  <c r="E507" i="19"/>
  <c r="E487" i="19"/>
  <c r="E512" i="19"/>
  <c r="E472" i="19"/>
  <c r="E484" i="19"/>
  <c r="E514" i="19"/>
  <c r="E543" i="19"/>
  <c r="E360" i="23"/>
  <c r="E362" i="23"/>
  <c r="E368" i="23"/>
  <c r="E369" i="23"/>
  <c r="E374" i="23"/>
  <c r="E375" i="23"/>
  <c r="E380" i="23"/>
  <c r="E386" i="23"/>
  <c r="E398" i="23"/>
  <c r="E442" i="23"/>
  <c r="E455" i="23"/>
  <c r="E457" i="23"/>
  <c r="E459" i="23"/>
  <c r="E501" i="23"/>
  <c r="E487" i="23"/>
  <c r="E512" i="23"/>
  <c r="E343" i="27"/>
  <c r="E430" i="27"/>
  <c r="E435" i="27"/>
  <c r="E445" i="27"/>
  <c r="E447" i="27"/>
  <c r="E457" i="27"/>
  <c r="E468" i="27"/>
  <c r="E483" i="27"/>
  <c r="E499" i="27"/>
  <c r="E545" i="27"/>
  <c r="E526" i="27"/>
  <c r="E502" i="27"/>
  <c r="E519" i="27"/>
  <c r="E527" i="27"/>
  <c r="E540" i="27"/>
  <c r="E367" i="31"/>
  <c r="E492" i="31"/>
  <c r="E509" i="31"/>
  <c r="E494" i="31"/>
  <c r="E526" i="31"/>
  <c r="E527" i="31"/>
  <c r="E545" i="31"/>
  <c r="E370" i="31"/>
  <c r="E445" i="31"/>
  <c r="E450" i="31"/>
  <c r="E454" i="31"/>
  <c r="E464" i="31"/>
  <c r="E478" i="31"/>
  <c r="E495" i="31"/>
  <c r="E538" i="31"/>
  <c r="E382" i="31"/>
  <c r="E508" i="31"/>
  <c r="E547" i="33"/>
  <c r="E497" i="33"/>
  <c r="E477" i="33"/>
  <c r="E335" i="8"/>
  <c r="E339" i="8"/>
  <c r="E343" i="8"/>
  <c r="E356" i="8"/>
  <c r="E373" i="8"/>
  <c r="E385" i="8"/>
  <c r="E398" i="8"/>
  <c r="E435" i="8"/>
  <c r="E451" i="8"/>
  <c r="E479" i="8"/>
  <c r="E483" i="8"/>
  <c r="E487" i="8"/>
  <c r="E532" i="8"/>
  <c r="E541" i="8"/>
  <c r="E341" i="20"/>
  <c r="E345" i="20"/>
  <c r="E375" i="20"/>
  <c r="E429" i="20"/>
  <c r="E439" i="20"/>
  <c r="E442" i="20"/>
  <c r="E443" i="20"/>
  <c r="E460" i="20"/>
  <c r="E462" i="20"/>
  <c r="E470" i="20"/>
  <c r="E501" i="20"/>
  <c r="E514" i="20"/>
  <c r="E531" i="20"/>
  <c r="E532" i="20"/>
  <c r="E541" i="20"/>
  <c r="E342" i="20"/>
  <c r="E372" i="20"/>
  <c r="E430" i="20"/>
  <c r="E339" i="20"/>
  <c r="E373" i="20"/>
  <c r="E385" i="20"/>
  <c r="E398" i="20"/>
  <c r="E336" i="20"/>
  <c r="E348" i="20"/>
  <c r="E357" i="20"/>
  <c r="E365" i="20"/>
  <c r="E369" i="20"/>
  <c r="E374" i="20"/>
  <c r="E378" i="20"/>
  <c r="E395" i="20"/>
  <c r="E399" i="20"/>
  <c r="E415" i="20"/>
  <c r="E428" i="20"/>
  <c r="E336" i="24"/>
  <c r="E339" i="24"/>
  <c r="E342" i="24"/>
  <c r="E345" i="24"/>
  <c r="E349" i="24"/>
  <c r="E357" i="24"/>
  <c r="E358" i="24"/>
  <c r="E365" i="24"/>
  <c r="H365" i="24" s="1"/>
  <c r="E366" i="24"/>
  <c r="E372" i="24"/>
  <c r="H372" i="24" s="1"/>
  <c r="E373" i="24"/>
  <c r="E374" i="24"/>
  <c r="E375" i="24"/>
  <c r="E384" i="24"/>
  <c r="H384" i="24" s="1"/>
  <c r="E385" i="24"/>
  <c r="E386" i="24"/>
  <c r="E387" i="24"/>
  <c r="E392" i="24"/>
  <c r="E395" i="24"/>
  <c r="E399" i="24"/>
  <c r="H399" i="24" s="1"/>
  <c r="E414" i="24"/>
  <c r="E417" i="24"/>
  <c r="E433" i="24"/>
  <c r="E437" i="24"/>
  <c r="E441" i="24"/>
  <c r="E456" i="24"/>
  <c r="E458" i="24"/>
  <c r="E459" i="24"/>
  <c r="E462" i="24"/>
  <c r="E472" i="24"/>
  <c r="E482" i="24"/>
  <c r="E483" i="24"/>
  <c r="E487" i="24"/>
  <c r="E488" i="24"/>
  <c r="E501" i="24"/>
  <c r="E508" i="24"/>
  <c r="E510" i="24"/>
  <c r="E514" i="24"/>
  <c r="E515" i="24"/>
  <c r="E530" i="24"/>
  <c r="E531" i="24"/>
  <c r="E539" i="24"/>
  <c r="E335" i="28"/>
  <c r="E336" i="28"/>
  <c r="E337" i="28"/>
  <c r="E338" i="28"/>
  <c r="E339" i="28"/>
  <c r="E340" i="28"/>
  <c r="E341" i="28"/>
  <c r="E342" i="28"/>
  <c r="E343" i="28"/>
  <c r="E345" i="28"/>
  <c r="E346" i="28"/>
  <c r="E348" i="28"/>
  <c r="E349" i="28"/>
  <c r="E351" i="28"/>
  <c r="E353" i="28"/>
  <c r="E354" i="28"/>
  <c r="E356" i="28"/>
  <c r="E357" i="28"/>
  <c r="E358" i="28"/>
  <c r="E360" i="28"/>
  <c r="E361" i="28"/>
  <c r="E362" i="28"/>
  <c r="E363" i="28"/>
  <c r="E365" i="28"/>
  <c r="E366" i="28"/>
  <c r="E367" i="28"/>
  <c r="E368" i="28"/>
  <c r="E375" i="28"/>
  <c r="E376" i="28"/>
  <c r="E377" i="28"/>
  <c r="E383" i="28"/>
  <c r="E384" i="28"/>
  <c r="E385" i="28"/>
  <c r="E400" i="28"/>
  <c r="E414" i="28"/>
  <c r="E425" i="28"/>
  <c r="E426" i="28"/>
  <c r="E427" i="28"/>
  <c r="E433" i="28"/>
  <c r="E434" i="28"/>
  <c r="E435" i="28"/>
  <c r="E440" i="28"/>
  <c r="E441" i="28"/>
  <c r="E442" i="28"/>
  <c r="E448" i="28"/>
  <c r="E449" i="28"/>
  <c r="E450" i="28"/>
  <c r="E456" i="28"/>
  <c r="E457" i="28"/>
  <c r="E458" i="28"/>
  <c r="E465" i="28"/>
  <c r="E466" i="28"/>
  <c r="E472" i="28"/>
  <c r="E473" i="28"/>
  <c r="E480" i="28"/>
  <c r="E481" i="28"/>
  <c r="E482" i="28"/>
  <c r="E488" i="28"/>
  <c r="E489" i="28"/>
  <c r="E492" i="28"/>
  <c r="E493" i="28"/>
  <c r="E500" i="28"/>
  <c r="E501" i="28"/>
  <c r="E502" i="28"/>
  <c r="E503" i="28"/>
  <c r="E504" i="28"/>
  <c r="E507" i="28"/>
  <c r="E509" i="28"/>
  <c r="E510" i="28"/>
  <c r="E511" i="28"/>
  <c r="E513" i="28"/>
  <c r="E514" i="28"/>
  <c r="E516" i="28"/>
  <c r="E517" i="28"/>
  <c r="E518" i="28"/>
  <c r="E520" i="28"/>
  <c r="E522" i="28"/>
  <c r="E525" i="28"/>
  <c r="E530" i="28"/>
  <c r="E531" i="28"/>
  <c r="E532" i="28"/>
  <c r="E537" i="28"/>
  <c r="E539" i="28"/>
  <c r="E540" i="28"/>
  <c r="E541" i="28"/>
  <c r="E542" i="28"/>
  <c r="E543" i="28"/>
  <c r="E544" i="28"/>
  <c r="E545" i="28"/>
  <c r="E547" i="28"/>
  <c r="E369" i="28"/>
  <c r="E378" i="28"/>
  <c r="E386" i="28"/>
  <c r="E395" i="28"/>
  <c r="E415" i="28"/>
  <c r="E428" i="28"/>
  <c r="E436" i="28"/>
  <c r="E443" i="28"/>
  <c r="E451" i="28"/>
  <c r="E459" i="28"/>
  <c r="E467" i="28"/>
  <c r="E483" i="28"/>
  <c r="E495" i="28"/>
  <c r="E374" i="28"/>
  <c r="E398" i="28"/>
  <c r="E439" i="28"/>
  <c r="E455" i="28"/>
  <c r="E484" i="28"/>
  <c r="E486" i="28"/>
  <c r="E372" i="28"/>
  <c r="E379" i="28"/>
  <c r="E387" i="28"/>
  <c r="E399" i="28"/>
  <c r="E429" i="28"/>
  <c r="E430" i="28"/>
  <c r="E431" i="28"/>
  <c r="E444" i="28"/>
  <c r="E445" i="28"/>
  <c r="E446" i="28"/>
  <c r="E460" i="28"/>
  <c r="E461" i="28"/>
  <c r="E462" i="28"/>
  <c r="E487" i="28"/>
  <c r="E373" i="28"/>
  <c r="E432" i="28"/>
  <c r="E463" i="28"/>
  <c r="E469" i="28"/>
  <c r="E470" i="28"/>
  <c r="E476" i="28"/>
  <c r="E478" i="28"/>
  <c r="E498" i="28"/>
  <c r="E381" i="28"/>
  <c r="E407" i="28"/>
  <c r="E416" i="28"/>
  <c r="E417" i="28"/>
  <c r="E437" i="28"/>
  <c r="E438" i="28"/>
  <c r="E452" i="28"/>
  <c r="E453" i="28"/>
  <c r="E471" i="28"/>
  <c r="E479" i="28"/>
  <c r="E530" i="32"/>
  <c r="E442" i="32"/>
  <c r="E342" i="32"/>
  <c r="E348" i="32"/>
  <c r="E356" i="32"/>
  <c r="E523" i="4"/>
  <c r="E507" i="4"/>
  <c r="E462" i="4"/>
  <c r="E458" i="4"/>
  <c r="E413" i="4"/>
  <c r="E384" i="4"/>
  <c r="E372" i="4"/>
  <c r="E342" i="4"/>
  <c r="E494" i="5"/>
  <c r="E486" i="5"/>
  <c r="E470" i="5"/>
  <c r="E355" i="5"/>
  <c r="E543" i="8"/>
  <c r="E484" i="8"/>
  <c r="E470" i="8"/>
  <c r="E399" i="8"/>
  <c r="E387" i="8"/>
  <c r="E384" i="8"/>
  <c r="E353" i="8"/>
  <c r="E348" i="8"/>
  <c r="E341" i="8"/>
  <c r="E504" i="9"/>
  <c r="E369" i="9"/>
  <c r="E544" i="10"/>
  <c r="E530" i="10"/>
  <c r="E515" i="10"/>
  <c r="E511" i="10"/>
  <c r="H511" i="10" s="1"/>
  <c r="E539" i="16"/>
  <c r="E530" i="16"/>
  <c r="E510" i="16"/>
  <c r="E501" i="16"/>
  <c r="E461" i="16"/>
  <c r="E453" i="16"/>
  <c r="E437" i="16"/>
  <c r="E433" i="16"/>
  <c r="E407" i="16"/>
  <c r="E387" i="16"/>
  <c r="H387" i="16" s="1"/>
  <c r="E379" i="16"/>
  <c r="E375" i="16"/>
  <c r="E345" i="16"/>
  <c r="E510" i="17"/>
  <c r="E539" i="18"/>
  <c r="E530" i="18"/>
  <c r="E510" i="18"/>
  <c r="E501" i="18"/>
  <c r="E481" i="18"/>
  <c r="E473" i="18"/>
  <c r="E465" i="18"/>
  <c r="E461" i="18"/>
  <c r="E453" i="18"/>
  <c r="E437" i="18"/>
  <c r="E433" i="18"/>
  <c r="E425" i="18"/>
  <c r="E400" i="18"/>
  <c r="E387" i="18"/>
  <c r="E383" i="18"/>
  <c r="E379" i="18"/>
  <c r="E375" i="18"/>
  <c r="E358" i="18"/>
  <c r="E354" i="18"/>
  <c r="E349" i="18"/>
  <c r="E345" i="18"/>
  <c r="E539" i="8"/>
  <c r="E531" i="8"/>
  <c r="E507" i="8"/>
  <c r="E502" i="8"/>
  <c r="E457" i="8"/>
  <c r="E442" i="8"/>
  <c r="E395" i="8"/>
  <c r="E391" i="8"/>
  <c r="E383" i="8"/>
  <c r="E379" i="8"/>
  <c r="E375" i="8"/>
  <c r="E372" i="8"/>
  <c r="E359" i="8"/>
  <c r="E525" i="10"/>
  <c r="E514" i="10"/>
  <c r="E510" i="10"/>
  <c r="E507" i="10"/>
  <c r="H507" i="10" s="1"/>
  <c r="E488" i="10"/>
  <c r="E525" i="16"/>
  <c r="E513" i="16"/>
  <c r="E504" i="16"/>
  <c r="E456" i="16"/>
  <c r="E399" i="16"/>
  <c r="E395" i="16"/>
  <c r="E357" i="16"/>
  <c r="E353" i="16"/>
  <c r="E336" i="16"/>
  <c r="E432" i="17"/>
  <c r="E525" i="18"/>
  <c r="E517" i="18"/>
  <c r="E509" i="18"/>
  <c r="E504" i="18"/>
  <c r="E488" i="18"/>
  <c r="E476" i="18"/>
  <c r="E472" i="18"/>
  <c r="E456" i="18"/>
  <c r="E428" i="18"/>
  <c r="E415" i="18"/>
  <c r="E399" i="18"/>
  <c r="E395" i="18"/>
  <c r="E386" i="18"/>
  <c r="E382" i="18"/>
  <c r="E374" i="18"/>
  <c r="E369" i="18"/>
  <c r="E365" i="18"/>
  <c r="E357" i="18"/>
  <c r="E353" i="18"/>
  <c r="E348" i="18"/>
  <c r="E336" i="18"/>
  <c r="E483" i="10"/>
  <c r="E487" i="10"/>
  <c r="E520" i="10"/>
  <c r="E532" i="10"/>
  <c r="E541" i="10"/>
  <c r="E545" i="10"/>
  <c r="E509" i="10"/>
  <c r="E543" i="10"/>
  <c r="E336" i="22"/>
  <c r="E348" i="22"/>
  <c r="E345" i="22"/>
  <c r="E349" i="22"/>
  <c r="E335" i="22"/>
  <c r="E339" i="22"/>
  <c r="E352" i="22"/>
  <c r="E353" i="22"/>
  <c r="E354" i="22"/>
  <c r="E356" i="22"/>
  <c r="E357" i="22"/>
  <c r="E360" i="22"/>
  <c r="E365" i="22"/>
  <c r="E366" i="22"/>
  <c r="E369" i="22"/>
  <c r="E372" i="22"/>
  <c r="E373" i="22"/>
  <c r="E374" i="22"/>
  <c r="E375" i="22"/>
  <c r="E379" i="22"/>
  <c r="E383" i="22"/>
  <c r="E384" i="22"/>
  <c r="E385" i="22"/>
  <c r="E387" i="22"/>
  <c r="E395" i="22"/>
  <c r="E398" i="22"/>
  <c r="E399" i="22"/>
  <c r="E426" i="22"/>
  <c r="E427" i="22"/>
  <c r="E428" i="22"/>
  <c r="E429" i="22"/>
  <c r="E437" i="22"/>
  <c r="E438" i="22"/>
  <c r="E442" i="22"/>
  <c r="E445" i="22"/>
  <c r="E451" i="22"/>
  <c r="E461" i="22"/>
  <c r="E470" i="22"/>
  <c r="E478" i="22"/>
  <c r="E482" i="22"/>
  <c r="E522" i="22"/>
  <c r="E530" i="22"/>
  <c r="E539" i="22"/>
  <c r="E543" i="22"/>
  <c r="E527" i="22"/>
  <c r="E531" i="22"/>
  <c r="E532" i="22"/>
  <c r="E541" i="22"/>
  <c r="E525" i="22"/>
  <c r="E335" i="26"/>
  <c r="E339" i="26"/>
  <c r="E343" i="26"/>
  <c r="E356" i="26"/>
  <c r="E360" i="26"/>
  <c r="E368" i="26"/>
  <c r="E373" i="26"/>
  <c r="E377" i="26"/>
  <c r="E381" i="26"/>
  <c r="E385" i="26"/>
  <c r="E427" i="26"/>
  <c r="E435" i="26"/>
  <c r="E439" i="26"/>
  <c r="E443" i="26"/>
  <c r="E451" i="26"/>
  <c r="E336" i="26"/>
  <c r="E340" i="26"/>
  <c r="E348" i="26"/>
  <c r="E353" i="26"/>
  <c r="E357" i="26"/>
  <c r="E365" i="26"/>
  <c r="E369" i="26"/>
  <c r="E374" i="26"/>
  <c r="E386" i="26"/>
  <c r="E395" i="26"/>
  <c r="E399" i="26"/>
  <c r="E415" i="26"/>
  <c r="E428" i="26"/>
  <c r="E448" i="26"/>
  <c r="E456" i="26"/>
  <c r="E460" i="26"/>
  <c r="E464" i="26"/>
  <c r="E341" i="26"/>
  <c r="E345" i="26"/>
  <c r="E349" i="26"/>
  <c r="H349" i="26" s="1"/>
  <c r="E342" i="26"/>
  <c r="E346" i="26"/>
  <c r="E372" i="26"/>
  <c r="E384" i="26"/>
  <c r="E375" i="26"/>
  <c r="E425" i="26"/>
  <c r="E441" i="26"/>
  <c r="E457" i="26"/>
  <c r="E483" i="26"/>
  <c r="E532" i="26"/>
  <c r="E541" i="26"/>
  <c r="E358" i="26"/>
  <c r="E379" i="26"/>
  <c r="E387" i="26"/>
  <c r="E417" i="26"/>
  <c r="E445" i="26"/>
  <c r="E458" i="26"/>
  <c r="E461" i="26"/>
  <c r="E492" i="26"/>
  <c r="E513" i="26"/>
  <c r="E525" i="26"/>
  <c r="E542" i="26"/>
  <c r="E383" i="26"/>
  <c r="E396" i="26"/>
  <c r="H396" i="26" s="1"/>
  <c r="E433" i="26"/>
  <c r="E446" i="26"/>
  <c r="E462" i="26"/>
  <c r="E530" i="26"/>
  <c r="E539" i="26"/>
  <c r="E543" i="26"/>
  <c r="E366" i="26"/>
  <c r="E437" i="26"/>
  <c r="E450" i="26"/>
  <c r="E453" i="26"/>
  <c r="E482" i="26"/>
  <c r="E507" i="26"/>
  <c r="E511" i="26"/>
  <c r="E515" i="26"/>
  <c r="E531" i="26"/>
  <c r="E353" i="30"/>
  <c r="E369" i="30"/>
  <c r="E339" i="30"/>
  <c r="E345" i="30"/>
  <c r="E356" i="30"/>
  <c r="E372" i="30"/>
  <c r="E379" i="30"/>
  <c r="E417" i="30"/>
  <c r="E461" i="30"/>
  <c r="E487" i="30"/>
  <c r="E507" i="30"/>
  <c r="E532" i="30"/>
  <c r="E365" i="30"/>
  <c r="E374" i="30"/>
  <c r="E456" i="30"/>
  <c r="E342" i="30"/>
  <c r="E349" i="30"/>
  <c r="E375" i="30"/>
  <c r="E384" i="30"/>
  <c r="E385" i="30"/>
  <c r="E427" i="30"/>
  <c r="E451" i="30"/>
  <c r="E527" i="30"/>
  <c r="E537" i="30"/>
  <c r="E542" i="4"/>
  <c r="E500" i="4"/>
  <c r="E428" i="4"/>
  <c r="E395" i="4"/>
  <c r="E374" i="4"/>
  <c r="E365" i="4"/>
  <c r="E357" i="4"/>
  <c r="E353" i="4"/>
  <c r="E336" i="4"/>
  <c r="E513" i="5"/>
  <c r="E504" i="5"/>
  <c r="E480" i="5"/>
  <c r="E468" i="5"/>
  <c r="E444" i="5"/>
  <c r="E440" i="5"/>
  <c r="E537" i="6"/>
  <c r="E507" i="6"/>
  <c r="E486" i="6"/>
  <c r="E443" i="6"/>
  <c r="E442" i="6"/>
  <c r="E438" i="6"/>
  <c r="E433" i="6"/>
  <c r="E387" i="6"/>
  <c r="E386" i="6"/>
  <c r="E385" i="6"/>
  <c r="E384" i="6"/>
  <c r="E380" i="6"/>
  <c r="E379" i="6"/>
  <c r="E375" i="6"/>
  <c r="E374" i="6"/>
  <c r="E373" i="6"/>
  <c r="E372" i="6"/>
  <c r="E357" i="6"/>
  <c r="E356" i="6"/>
  <c r="E353" i="6"/>
  <c r="E348" i="6"/>
  <c r="E340" i="6"/>
  <c r="E339" i="6"/>
  <c r="E336" i="6"/>
  <c r="E530" i="8"/>
  <c r="E514" i="8"/>
  <c r="E456" i="8"/>
  <c r="E437" i="8"/>
  <c r="E434" i="8"/>
  <c r="E430" i="8"/>
  <c r="E417" i="8"/>
  <c r="E413" i="8"/>
  <c r="E374" i="8"/>
  <c r="E351" i="8"/>
  <c r="E346" i="8"/>
  <c r="E336" i="8"/>
  <c r="E501" i="10"/>
  <c r="E484" i="10"/>
  <c r="E532" i="16"/>
  <c r="E451" i="16"/>
  <c r="E443" i="16"/>
  <c r="E427" i="16"/>
  <c r="E385" i="16"/>
  <c r="E373" i="16"/>
  <c r="E339" i="16"/>
  <c r="E335" i="16"/>
  <c r="E545" i="18"/>
  <c r="E541" i="18"/>
  <c r="E532" i="18"/>
  <c r="E520" i="18"/>
  <c r="E516" i="18"/>
  <c r="E495" i="18"/>
  <c r="E487" i="18"/>
  <c r="E483" i="18"/>
  <c r="E475" i="18"/>
  <c r="E467" i="18"/>
  <c r="E459" i="18"/>
  <c r="E455" i="18"/>
  <c r="E451" i="18"/>
  <c r="E443" i="18"/>
  <c r="E427" i="18"/>
  <c r="E414" i="18"/>
  <c r="E398" i="18"/>
  <c r="E385" i="18"/>
  <c r="E381" i="18"/>
  <c r="E373" i="18"/>
  <c r="E368" i="18"/>
  <c r="E364" i="18"/>
  <c r="E356" i="18"/>
  <c r="E339" i="18"/>
  <c r="E335" i="18"/>
  <c r="E366" i="21"/>
  <c r="E501" i="21"/>
  <c r="E530" i="21"/>
  <c r="E376" i="21"/>
  <c r="E380" i="21"/>
  <c r="E417" i="21"/>
  <c r="E430" i="21"/>
  <c r="E442" i="21"/>
  <c r="E458" i="21"/>
  <c r="E466" i="21"/>
  <c r="E482" i="21"/>
  <c r="E335" i="21"/>
  <c r="E343" i="21"/>
  <c r="E385" i="21"/>
  <c r="E459" i="21"/>
  <c r="E520" i="21"/>
  <c r="E353" i="21"/>
  <c r="E365" i="21"/>
  <c r="E386" i="21"/>
  <c r="E399" i="21"/>
  <c r="E415" i="21"/>
  <c r="E504" i="21"/>
  <c r="E335" i="25"/>
  <c r="E356" i="25"/>
  <c r="E368" i="25"/>
  <c r="E455" i="25"/>
  <c r="E483" i="25"/>
  <c r="E487" i="25"/>
  <c r="E503" i="25"/>
  <c r="E504" i="25"/>
  <c r="E507" i="25"/>
  <c r="E512" i="25"/>
  <c r="E513" i="25"/>
  <c r="E516" i="25"/>
  <c r="E532" i="25"/>
  <c r="E544" i="25"/>
  <c r="E336" i="25"/>
  <c r="E340" i="25"/>
  <c r="E375" i="25"/>
  <c r="E441" i="25"/>
  <c r="E363" i="25"/>
  <c r="E426" i="25"/>
  <c r="E478" i="25"/>
  <c r="E366" i="29"/>
  <c r="E368" i="29"/>
  <c r="E400" i="29"/>
  <c r="E401" i="29"/>
  <c r="E466" i="29"/>
  <c r="E386" i="29"/>
  <c r="E354" i="29"/>
  <c r="E363" i="29"/>
  <c r="E381" i="29"/>
  <c r="E448" i="29"/>
  <c r="E502" i="29"/>
  <c r="E515" i="29"/>
  <c r="E540" i="29"/>
  <c r="E382" i="29"/>
  <c r="E524" i="29"/>
  <c r="E430" i="29"/>
  <c r="E484" i="29"/>
  <c r="E488" i="29"/>
  <c r="E513" i="29"/>
  <c r="E445" i="29"/>
  <c r="E447" i="29"/>
  <c r="E514" i="29"/>
  <c r="C12" i="10"/>
  <c r="C12" i="14"/>
  <c r="C12" i="18"/>
  <c r="C12" i="22"/>
  <c r="C12" i="26"/>
  <c r="C12" i="30"/>
  <c r="E334" i="4"/>
  <c r="E334" i="8"/>
  <c r="E334" i="12"/>
  <c r="E334" i="16"/>
  <c r="E334" i="20"/>
  <c r="E334" i="24"/>
  <c r="E334" i="28"/>
  <c r="E541" i="4"/>
  <c r="E532" i="4"/>
  <c r="E455" i="4"/>
  <c r="E443" i="4"/>
  <c r="E435" i="4"/>
  <c r="E427" i="4"/>
  <c r="E414" i="4"/>
  <c r="E385" i="4"/>
  <c r="E373" i="4"/>
  <c r="E356" i="4"/>
  <c r="E339" i="4"/>
  <c r="E503" i="5"/>
  <c r="E479" i="5"/>
  <c r="E381" i="5"/>
  <c r="E339" i="5"/>
  <c r="E509" i="8"/>
  <c r="E504" i="8"/>
  <c r="E488" i="8"/>
  <c r="E482" i="8"/>
  <c r="E429" i="8"/>
  <c r="E425" i="8"/>
  <c r="E397" i="8"/>
  <c r="E369" i="8"/>
  <c r="E365" i="8"/>
  <c r="E357" i="8"/>
  <c r="E354" i="8"/>
  <c r="E345" i="8"/>
  <c r="H345" i="8" s="1"/>
  <c r="E342" i="8"/>
  <c r="E510" i="9"/>
  <c r="E542" i="10"/>
  <c r="E539" i="10"/>
  <c r="E531" i="10"/>
  <c r="H531" i="10" s="1"/>
  <c r="E480" i="10"/>
  <c r="E473" i="10"/>
  <c r="E470" i="10"/>
  <c r="E462" i="10"/>
  <c r="E461" i="10"/>
  <c r="E460" i="10"/>
  <c r="E458" i="10"/>
  <c r="E457" i="10"/>
  <c r="E456" i="10"/>
  <c r="E453" i="10"/>
  <c r="E452" i="10"/>
  <c r="E451" i="10"/>
  <c r="E450" i="10"/>
  <c r="E448" i="10"/>
  <c r="E447" i="10"/>
  <c r="E444" i="10"/>
  <c r="E443" i="10"/>
  <c r="E441" i="10"/>
  <c r="E438" i="10"/>
  <c r="E437" i="10"/>
  <c r="E435" i="10"/>
  <c r="E433" i="10"/>
  <c r="E428" i="10"/>
  <c r="E427" i="10"/>
  <c r="E425" i="10"/>
  <c r="E415" i="10"/>
  <c r="E408" i="10"/>
  <c r="E401" i="10"/>
  <c r="E400" i="10"/>
  <c r="E399" i="10"/>
  <c r="E398" i="10"/>
  <c r="E395" i="10"/>
  <c r="E390" i="10"/>
  <c r="E387" i="10"/>
  <c r="E386" i="10"/>
  <c r="E385" i="10"/>
  <c r="E384" i="10"/>
  <c r="E383" i="10"/>
  <c r="E379" i="10"/>
  <c r="E375" i="10"/>
  <c r="E374" i="10"/>
  <c r="E373" i="10"/>
  <c r="E372" i="10"/>
  <c r="E370" i="10"/>
  <c r="E369" i="10"/>
  <c r="E368" i="10"/>
  <c r="E367" i="10"/>
  <c r="E366" i="10"/>
  <c r="E365" i="10"/>
  <c r="E359" i="10"/>
  <c r="E358" i="10"/>
  <c r="E357" i="10"/>
  <c r="E356" i="10"/>
  <c r="E353" i="10"/>
  <c r="E349" i="10"/>
  <c r="E348" i="10"/>
  <c r="E345" i="10"/>
  <c r="E342" i="10"/>
  <c r="E340" i="10"/>
  <c r="E339" i="10"/>
  <c r="H339" i="10" s="1"/>
  <c r="E336" i="10"/>
  <c r="H336" i="10" s="1"/>
  <c r="E335" i="10"/>
  <c r="E541" i="12"/>
  <c r="E532" i="12"/>
  <c r="E530" i="12"/>
  <c r="E527" i="12"/>
  <c r="E526" i="12"/>
  <c r="E525" i="12"/>
  <c r="E514" i="12"/>
  <c r="E510" i="12"/>
  <c r="E508" i="12"/>
  <c r="E507" i="12"/>
  <c r="E504" i="12"/>
  <c r="E502" i="12"/>
  <c r="E501" i="12"/>
  <c r="E497" i="12"/>
  <c r="E488" i="12"/>
  <c r="E487" i="12"/>
  <c r="E482" i="12"/>
  <c r="E462" i="12"/>
  <c r="E461" i="12"/>
  <c r="E458" i="12"/>
  <c r="E457" i="12"/>
  <c r="H457" i="12" s="1"/>
  <c r="E456" i="12"/>
  <c r="E455" i="12"/>
  <c r="E453" i="12"/>
  <c r="E451" i="12"/>
  <c r="E446" i="12"/>
  <c r="E443" i="12"/>
  <c r="E437" i="12"/>
  <c r="E435" i="12"/>
  <c r="E433" i="12"/>
  <c r="E432" i="12"/>
  <c r="E429" i="12"/>
  <c r="E428" i="12"/>
  <c r="E427" i="12"/>
  <c r="E417" i="12"/>
  <c r="E399" i="12"/>
  <c r="E398" i="12"/>
  <c r="E395" i="12"/>
  <c r="H395" i="12" s="1"/>
  <c r="E387" i="12"/>
  <c r="E386" i="12"/>
  <c r="E385" i="12"/>
  <c r="E384" i="12"/>
  <c r="E381" i="12"/>
  <c r="E379" i="12"/>
  <c r="H379" i="12" s="1"/>
  <c r="E377" i="12"/>
  <c r="E375" i="12"/>
  <c r="E374" i="12"/>
  <c r="E373" i="12"/>
  <c r="E372" i="12"/>
  <c r="E369" i="12"/>
  <c r="E368" i="12"/>
  <c r="H368" i="12" s="1"/>
  <c r="E365" i="12"/>
  <c r="H365" i="12" s="1"/>
  <c r="E359" i="12"/>
  <c r="E358" i="12"/>
  <c r="E357" i="12"/>
  <c r="E356" i="12"/>
  <c r="E353" i="12"/>
  <c r="E349" i="12"/>
  <c r="E348" i="12"/>
  <c r="E346" i="12"/>
  <c r="E345" i="12"/>
  <c r="E343" i="12"/>
  <c r="E342" i="12"/>
  <c r="E339" i="12"/>
  <c r="E336" i="12"/>
  <c r="E335" i="12"/>
  <c r="E545" i="13"/>
  <c r="H545" i="13" s="1"/>
  <c r="E531" i="13"/>
  <c r="E514" i="13"/>
  <c r="E513" i="13"/>
  <c r="E501" i="13"/>
  <c r="E484" i="13"/>
  <c r="E483" i="13"/>
  <c r="E467" i="13"/>
  <c r="E461" i="13"/>
  <c r="E453" i="13"/>
  <c r="E442" i="13"/>
  <c r="E441" i="13"/>
  <c r="E430" i="13"/>
  <c r="E421" i="13"/>
  <c r="E410" i="13"/>
  <c r="E407" i="13"/>
  <c r="E393" i="13"/>
  <c r="E390" i="13"/>
  <c r="E381" i="13"/>
  <c r="E377" i="13"/>
  <c r="E373" i="13"/>
  <c r="E368" i="13"/>
  <c r="E366" i="13"/>
  <c r="E343" i="13"/>
  <c r="E541" i="14"/>
  <c r="E539" i="14"/>
  <c r="E532" i="14"/>
  <c r="E530" i="14"/>
  <c r="E525" i="14"/>
  <c r="E522" i="14"/>
  <c r="E507" i="14"/>
  <c r="E501" i="14"/>
  <c r="E462" i="14"/>
  <c r="E461" i="14"/>
  <c r="E456" i="14"/>
  <c r="E455" i="14"/>
  <c r="E453" i="14"/>
  <c r="E451" i="14"/>
  <c r="E443" i="14"/>
  <c r="E442" i="14"/>
  <c r="E441" i="14"/>
  <c r="E439" i="14"/>
  <c r="E438" i="14"/>
  <c r="E437" i="14"/>
  <c r="E436" i="14"/>
  <c r="E430" i="14"/>
  <c r="E428" i="14"/>
  <c r="E417" i="14"/>
  <c r="E401" i="14"/>
  <c r="E399" i="14"/>
  <c r="E395" i="14"/>
  <c r="E387" i="14"/>
  <c r="E386" i="14"/>
  <c r="E385" i="14"/>
  <c r="E384" i="14"/>
  <c r="E383" i="14"/>
  <c r="E379" i="14"/>
  <c r="E375" i="14"/>
  <c r="E374" i="14"/>
  <c r="E373" i="14"/>
  <c r="E372" i="14"/>
  <c r="E369" i="14"/>
  <c r="E368" i="14"/>
  <c r="E367" i="14"/>
  <c r="E365" i="14"/>
  <c r="E358" i="14"/>
  <c r="E357" i="14"/>
  <c r="E356" i="14"/>
  <c r="E353" i="14"/>
  <c r="E348" i="14"/>
  <c r="E345" i="14"/>
  <c r="E342" i="14"/>
  <c r="E341" i="14"/>
  <c r="E340" i="14"/>
  <c r="E339" i="14"/>
  <c r="E336" i="14"/>
  <c r="E335" i="14"/>
  <c r="E507" i="16"/>
  <c r="E462" i="16"/>
  <c r="E442" i="16"/>
  <c r="E380" i="16"/>
  <c r="E372" i="16"/>
  <c r="E450" i="17"/>
  <c r="E527" i="18"/>
  <c r="E511" i="18"/>
  <c r="E507" i="18"/>
  <c r="E502" i="18"/>
  <c r="E482" i="18"/>
  <c r="E470" i="18"/>
  <c r="E462" i="18"/>
  <c r="E458" i="18"/>
  <c r="E442" i="18"/>
  <c r="E438" i="18"/>
  <c r="E430" i="18"/>
  <c r="E417" i="18"/>
  <c r="E384" i="18"/>
  <c r="E372" i="18"/>
  <c r="E346" i="18"/>
  <c r="E342" i="18"/>
  <c r="H545" i="23"/>
  <c r="H537" i="23"/>
  <c r="H446" i="23"/>
  <c r="H496" i="23"/>
  <c r="H492" i="23"/>
  <c r="H391" i="26"/>
  <c r="H471" i="29"/>
  <c r="E165" i="33"/>
  <c r="G165" i="33"/>
  <c r="E167" i="33"/>
  <c r="E168" i="33"/>
  <c r="E170" i="33"/>
  <c r="E171" i="33"/>
  <c r="E172" i="33"/>
  <c r="E173" i="33"/>
  <c r="E174" i="33"/>
  <c r="E176" i="33"/>
  <c r="E177" i="33"/>
  <c r="E178" i="33"/>
  <c r="E181" i="33"/>
  <c r="E182" i="33"/>
  <c r="E186" i="33"/>
  <c r="E187" i="33"/>
  <c r="E190" i="33"/>
  <c r="E191" i="33"/>
  <c r="E193" i="33"/>
  <c r="E194" i="33"/>
  <c r="E195" i="33"/>
  <c r="E196" i="33"/>
  <c r="E171" i="1"/>
  <c r="E191" i="1"/>
  <c r="E216" i="1"/>
  <c r="E237" i="1"/>
  <c r="E289" i="1"/>
  <c r="E166" i="2"/>
  <c r="E170" i="2"/>
  <c r="E171" i="2"/>
  <c r="E174" i="2"/>
  <c r="E177" i="2"/>
  <c r="E181" i="2"/>
  <c r="E186" i="2"/>
  <c r="E191" i="2"/>
  <c r="H191" i="2" s="1"/>
  <c r="E193" i="2"/>
  <c r="E194" i="2"/>
  <c r="E195" i="2"/>
  <c r="E196" i="2"/>
  <c r="E197" i="2"/>
  <c r="E198" i="2"/>
  <c r="E201" i="2"/>
  <c r="E202" i="2"/>
  <c r="E205" i="2"/>
  <c r="E206" i="2"/>
  <c r="E216" i="2"/>
  <c r="E221" i="2"/>
  <c r="E227" i="2"/>
  <c r="E232" i="2"/>
  <c r="E235" i="2"/>
  <c r="E241" i="2"/>
  <c r="E243" i="2"/>
  <c r="E250" i="2"/>
  <c r="E251" i="2"/>
  <c r="E256" i="2"/>
  <c r="E264" i="2"/>
  <c r="E265" i="2"/>
  <c r="E266" i="2"/>
  <c r="E267" i="2"/>
  <c r="H267" i="2" s="1"/>
  <c r="E272" i="2"/>
  <c r="E275" i="2"/>
  <c r="E279" i="2"/>
  <c r="E292" i="2"/>
  <c r="E301" i="2"/>
  <c r="E308" i="2"/>
  <c r="E317" i="2"/>
  <c r="E319" i="2"/>
  <c r="E167" i="3"/>
  <c r="E170" i="3"/>
  <c r="E171" i="3"/>
  <c r="E173" i="3"/>
  <c r="E174" i="3"/>
  <c r="E181" i="3"/>
  <c r="E195" i="3"/>
  <c r="E201" i="3"/>
  <c r="E204" i="3"/>
  <c r="E205" i="3"/>
  <c r="E207" i="3"/>
  <c r="E216" i="3"/>
  <c r="E224" i="3"/>
  <c r="E264" i="3"/>
  <c r="E267" i="3"/>
  <c r="E286" i="3"/>
  <c r="E287" i="3"/>
  <c r="E292" i="3"/>
  <c r="E298" i="3"/>
  <c r="E301" i="3"/>
  <c r="E302" i="3"/>
  <c r="E165" i="4"/>
  <c r="E167" i="4"/>
  <c r="E170" i="4"/>
  <c r="E171" i="4"/>
  <c r="E181" i="4"/>
  <c r="E201" i="4"/>
  <c r="E202" i="4"/>
  <c r="E205" i="4"/>
  <c r="E216" i="4"/>
  <c r="E219" i="4"/>
  <c r="E221" i="4"/>
  <c r="E229" i="4"/>
  <c r="E250" i="4"/>
  <c r="E264" i="4"/>
  <c r="E265" i="4"/>
  <c r="E275" i="4"/>
  <c r="E301" i="4"/>
  <c r="G165" i="5"/>
  <c r="E168" i="5"/>
  <c r="E170" i="5"/>
  <c r="E171" i="5"/>
  <c r="E173" i="5"/>
  <c r="E177" i="5"/>
  <c r="E181" i="5"/>
  <c r="E191" i="5"/>
  <c r="E193" i="5"/>
  <c r="E194" i="5"/>
  <c r="E196" i="5"/>
  <c r="E197" i="5"/>
  <c r="E198" i="5"/>
  <c r="E201" i="5"/>
  <c r="E202" i="5"/>
  <c r="E204" i="5"/>
  <c r="E206" i="5"/>
  <c r="E207" i="5"/>
  <c r="E216" i="5"/>
  <c r="E218" i="5"/>
  <c r="E219" i="5"/>
  <c r="E227" i="5"/>
  <c r="E229" i="5"/>
  <c r="E238" i="5"/>
  <c r="E240" i="5"/>
  <c r="E247" i="5"/>
  <c r="E249" i="5"/>
  <c r="E256" i="5"/>
  <c r="E264" i="5"/>
  <c r="E266" i="5"/>
  <c r="E274" i="5"/>
  <c r="E275" i="5"/>
  <c r="E287" i="5"/>
  <c r="E292" i="5"/>
  <c r="E298" i="5"/>
  <c r="E301" i="5"/>
  <c r="E303" i="5"/>
  <c r="E322" i="5"/>
  <c r="E194" i="6"/>
  <c r="E197" i="6"/>
  <c r="E239" i="6"/>
  <c r="E256" i="6"/>
  <c r="E265" i="6"/>
  <c r="E267" i="6"/>
  <c r="E275" i="6"/>
  <c r="E167" i="7"/>
  <c r="E168" i="7"/>
  <c r="E173" i="7"/>
  <c r="E186" i="7"/>
  <c r="E191" i="7"/>
  <c r="E193" i="7"/>
  <c r="E197" i="7"/>
  <c r="E198" i="7"/>
  <c r="E205" i="7"/>
  <c r="E223" i="7"/>
  <c r="E227" i="7"/>
  <c r="E232" i="7"/>
  <c r="E251" i="7"/>
  <c r="E265" i="7"/>
  <c r="E266" i="7"/>
  <c r="E274" i="7"/>
  <c r="E279" i="7"/>
  <c r="E290" i="7"/>
  <c r="E301" i="7"/>
  <c r="E317" i="7"/>
  <c r="E216" i="8"/>
  <c r="E171" i="8"/>
  <c r="E186" i="8"/>
  <c r="E196" i="8"/>
  <c r="E221" i="8"/>
  <c r="E256" i="8"/>
  <c r="E264" i="8"/>
  <c r="E265" i="8"/>
  <c r="E266" i="8"/>
  <c r="E274" i="8"/>
  <c r="E275" i="8"/>
  <c r="E279" i="8"/>
  <c r="E289" i="8"/>
  <c r="E292" i="8"/>
  <c r="E310" i="8"/>
  <c r="E317" i="8"/>
  <c r="E168" i="8"/>
  <c r="E172" i="8"/>
  <c r="E193" i="8"/>
  <c r="E197" i="8"/>
  <c r="E205" i="8"/>
  <c r="E219" i="8"/>
  <c r="E216" i="9"/>
  <c r="E287" i="9"/>
  <c r="E171" i="9"/>
  <c r="E186" i="9"/>
  <c r="E264" i="9"/>
  <c r="E279" i="9"/>
  <c r="E205" i="9"/>
  <c r="E301" i="9"/>
  <c r="E170" i="10"/>
  <c r="E207" i="10"/>
  <c r="E216" i="10"/>
  <c r="E292" i="10"/>
  <c r="E303" i="10"/>
  <c r="E167" i="10"/>
  <c r="E171" i="10"/>
  <c r="E186" i="10"/>
  <c r="E196" i="10"/>
  <c r="E208" i="10"/>
  <c r="E234" i="10"/>
  <c r="E252" i="10"/>
  <c r="E264" i="10"/>
  <c r="E279" i="10"/>
  <c r="E308" i="10"/>
  <c r="E181" i="10"/>
  <c r="E187" i="10"/>
  <c r="E193" i="10"/>
  <c r="E197" i="10"/>
  <c r="E205" i="10"/>
  <c r="E235" i="10"/>
  <c r="E274" i="10"/>
  <c r="E290" i="10"/>
  <c r="E177" i="10"/>
  <c r="E182" i="10"/>
  <c r="E198" i="10"/>
  <c r="E202" i="10"/>
  <c r="E256" i="10"/>
  <c r="E266" i="10"/>
  <c r="E286" i="10"/>
  <c r="E170" i="11"/>
  <c r="E171" i="11"/>
  <c r="E178" i="11"/>
  <c r="E181" i="11"/>
  <c r="E186" i="11"/>
  <c r="E193" i="11"/>
  <c r="E194" i="11"/>
  <c r="E195" i="11"/>
  <c r="E196" i="11"/>
  <c r="E197" i="11"/>
  <c r="E198" i="11"/>
  <c r="E202" i="11"/>
  <c r="E205" i="11"/>
  <c r="E215" i="11"/>
  <c r="E216" i="11"/>
  <c r="E218" i="11"/>
  <c r="E219" i="11"/>
  <c r="E221" i="11"/>
  <c r="E229" i="11"/>
  <c r="E232" i="11"/>
  <c r="E234" i="11"/>
  <c r="E249" i="11"/>
  <c r="E251" i="11"/>
  <c r="E256" i="11"/>
  <c r="E264" i="11"/>
  <c r="E265" i="11"/>
  <c r="E266" i="11"/>
  <c r="E267" i="11"/>
  <c r="E273" i="11"/>
  <c r="E275" i="11"/>
  <c r="E276" i="11"/>
  <c r="E279" i="11"/>
  <c r="E289" i="11"/>
  <c r="E293" i="11"/>
  <c r="E301" i="11"/>
  <c r="E303" i="11"/>
  <c r="E308" i="11"/>
  <c r="E319" i="11"/>
  <c r="G165" i="11"/>
  <c r="E170" i="12"/>
  <c r="E172" i="12"/>
  <c r="E174" i="12"/>
  <c r="E178" i="12"/>
  <c r="E182" i="12"/>
  <c r="E186" i="12"/>
  <c r="E191" i="12"/>
  <c r="E193" i="12"/>
  <c r="E196" i="12"/>
  <c r="E197" i="12"/>
  <c r="E201" i="12"/>
  <c r="E205" i="12"/>
  <c r="E206" i="12"/>
  <c r="E208" i="12"/>
  <c r="E211" i="12"/>
  <c r="E226" i="12"/>
  <c r="E264" i="12"/>
  <c r="E273" i="12"/>
  <c r="E279" i="12"/>
  <c r="E231" i="12"/>
  <c r="E265" i="12"/>
  <c r="E301" i="12"/>
  <c r="E232" i="12"/>
  <c r="E216" i="12"/>
  <c r="E267" i="12"/>
  <c r="E272" i="12"/>
  <c r="E292" i="12"/>
  <c r="E165" i="12"/>
  <c r="E266" i="12"/>
  <c r="E256" i="12"/>
  <c r="E166" i="13"/>
  <c r="E170" i="13"/>
  <c r="E190" i="13"/>
  <c r="E195" i="13"/>
  <c r="E207" i="13"/>
  <c r="E216" i="13"/>
  <c r="E267" i="13"/>
  <c r="E272" i="13"/>
  <c r="E276" i="13"/>
  <c r="E173" i="13"/>
  <c r="E177" i="13"/>
  <c r="E194" i="13"/>
  <c r="E198" i="13"/>
  <c r="E202" i="13"/>
  <c r="E206" i="13"/>
  <c r="E215" i="13"/>
  <c r="E219" i="13"/>
  <c r="E224" i="13"/>
  <c r="E256" i="13"/>
  <c r="E266" i="13"/>
  <c r="E275" i="13"/>
  <c r="E289" i="13"/>
  <c r="E298" i="13"/>
  <c r="E300" i="13"/>
  <c r="E303" i="13"/>
  <c r="E305" i="13"/>
  <c r="E308" i="13"/>
  <c r="E322" i="13"/>
  <c r="E172" i="13"/>
  <c r="E196" i="13"/>
  <c r="E273" i="13"/>
  <c r="E197" i="13"/>
  <c r="E231" i="13"/>
  <c r="E235" i="13"/>
  <c r="E264" i="13"/>
  <c r="E187" i="13"/>
  <c r="E201" i="13"/>
  <c r="E265" i="13"/>
  <c r="E279" i="13"/>
  <c r="E171" i="13"/>
  <c r="E193" i="13"/>
  <c r="E205" i="13"/>
  <c r="E221" i="13"/>
  <c r="E287" i="14"/>
  <c r="E303" i="14"/>
  <c r="E167" i="14"/>
  <c r="E264" i="14"/>
  <c r="E289" i="14"/>
  <c r="E168" i="14"/>
  <c r="E193" i="14"/>
  <c r="E197" i="14"/>
  <c r="E205" i="14"/>
  <c r="E219" i="14"/>
  <c r="E271" i="14"/>
  <c r="E265" i="14"/>
  <c r="E171" i="15"/>
  <c r="E196" i="15"/>
  <c r="E279" i="15"/>
  <c r="E271" i="15"/>
  <c r="G165" i="15"/>
  <c r="E195" i="16"/>
  <c r="E191" i="16"/>
  <c r="E194" i="16"/>
  <c r="E198" i="16"/>
  <c r="E202" i="16"/>
  <c r="E206" i="16"/>
  <c r="E193" i="16"/>
  <c r="E205" i="16"/>
  <c r="E223" i="16"/>
  <c r="E264" i="16"/>
  <c r="E279" i="16"/>
  <c r="E181" i="16"/>
  <c r="E166" i="17"/>
  <c r="E229" i="17"/>
  <c r="E303" i="17"/>
  <c r="E205" i="17"/>
  <c r="E170" i="18"/>
  <c r="E195" i="18"/>
  <c r="E237" i="18"/>
  <c r="E292" i="18"/>
  <c r="E171" i="18"/>
  <c r="E191" i="18"/>
  <c r="E196" i="18"/>
  <c r="E226" i="18"/>
  <c r="E230" i="18"/>
  <c r="E252" i="18"/>
  <c r="E289" i="18"/>
  <c r="E168" i="18"/>
  <c r="E181" i="18"/>
  <c r="E201" i="18"/>
  <c r="E205" i="18"/>
  <c r="E265" i="18"/>
  <c r="E290" i="18"/>
  <c r="E294" i="18"/>
  <c r="E301" i="18"/>
  <c r="E173" i="18"/>
  <c r="E202" i="18"/>
  <c r="E251" i="18"/>
  <c r="E256" i="18"/>
  <c r="E306" i="18"/>
  <c r="E170" i="19"/>
  <c r="E178" i="19"/>
  <c r="E216" i="19"/>
  <c r="E174" i="19"/>
  <c r="E195" i="19"/>
  <c r="E229" i="19"/>
  <c r="E167" i="19"/>
  <c r="E186" i="19"/>
  <c r="E196" i="19"/>
  <c r="E197" i="19"/>
  <c r="E205" i="19"/>
  <c r="E221" i="19"/>
  <c r="E230" i="19"/>
  <c r="E231" i="19"/>
  <c r="E232" i="19"/>
  <c r="E171" i="19"/>
  <c r="E202" i="19"/>
  <c r="E267" i="19"/>
  <c r="E287" i="19"/>
  <c r="E292" i="19"/>
  <c r="E303" i="19"/>
  <c r="E194" i="19"/>
  <c r="E234" i="19"/>
  <c r="E264" i="19"/>
  <c r="E279" i="19"/>
  <c r="E308" i="19"/>
  <c r="E317" i="19"/>
  <c r="E235" i="19"/>
  <c r="E250" i="19"/>
  <c r="E265" i="19"/>
  <c r="E297" i="19"/>
  <c r="E301" i="19"/>
  <c r="E181" i="19"/>
  <c r="E191" i="19"/>
  <c r="E201" i="19"/>
  <c r="E208" i="19"/>
  <c r="E256" i="19"/>
  <c r="E266" i="19"/>
  <c r="E275" i="19"/>
  <c r="E302" i="19"/>
  <c r="E171" i="20"/>
  <c r="E191" i="20"/>
  <c r="E216" i="20"/>
  <c r="E234" i="20"/>
  <c r="E264" i="20"/>
  <c r="E181" i="20"/>
  <c r="E193" i="20"/>
  <c r="E186" i="20"/>
  <c r="E194" i="20"/>
  <c r="E229" i="20"/>
  <c r="E279" i="20"/>
  <c r="E292" i="20"/>
  <c r="E205" i="20"/>
  <c r="E265" i="20"/>
  <c r="E165" i="20"/>
  <c r="E170" i="21"/>
  <c r="E198" i="21"/>
  <c r="E208" i="21"/>
  <c r="E216" i="21"/>
  <c r="E232" i="21"/>
  <c r="E256" i="21"/>
  <c r="E273" i="21"/>
  <c r="E287" i="21"/>
  <c r="E193" i="21"/>
  <c r="E227" i="21"/>
  <c r="H227" i="21" s="1"/>
  <c r="E243" i="21"/>
  <c r="E265" i="21"/>
  <c r="E182" i="21"/>
  <c r="E186" i="21"/>
  <c r="E194" i="21"/>
  <c r="E195" i="21"/>
  <c r="E196" i="21"/>
  <c r="E202" i="21"/>
  <c r="H202" i="21" s="1"/>
  <c r="E230" i="21"/>
  <c r="E251" i="21"/>
  <c r="E266" i="21"/>
  <c r="E267" i="21"/>
  <c r="H267" i="21" s="1"/>
  <c r="E275" i="21"/>
  <c r="E279" i="21"/>
  <c r="E187" i="21"/>
  <c r="E197" i="21"/>
  <c r="E205" i="21"/>
  <c r="E223" i="21"/>
  <c r="E247" i="21"/>
  <c r="E301" i="21"/>
  <c r="E170" i="22"/>
  <c r="E171" i="22"/>
  <c r="E178" i="22"/>
  <c r="E216" i="22"/>
  <c r="E224" i="22"/>
  <c r="E264" i="22"/>
  <c r="E303" i="22"/>
  <c r="E201" i="22"/>
  <c r="E186" i="22"/>
  <c r="E194" i="22"/>
  <c r="E195" i="22"/>
  <c r="E196" i="22"/>
  <c r="E202" i="22"/>
  <c r="E203" i="22"/>
  <c r="E267" i="22"/>
  <c r="E275" i="22"/>
  <c r="E279" i="22"/>
  <c r="E292" i="22"/>
  <c r="E187" i="22"/>
  <c r="E197" i="22"/>
  <c r="E239" i="22"/>
  <c r="E301" i="22"/>
  <c r="E170" i="23"/>
  <c r="E171" i="23"/>
  <c r="E191" i="23"/>
  <c r="E198" i="23"/>
  <c r="E206" i="23"/>
  <c r="E216" i="23"/>
  <c r="E264" i="23"/>
  <c r="E287" i="23"/>
  <c r="E289" i="23"/>
  <c r="E303" i="23"/>
  <c r="E227" i="23"/>
  <c r="E265" i="23"/>
  <c r="E194" i="23"/>
  <c r="E195" i="23"/>
  <c r="E196" i="23"/>
  <c r="E275" i="23"/>
  <c r="E279" i="23"/>
  <c r="E292" i="23"/>
  <c r="E308" i="23"/>
  <c r="E168" i="23"/>
  <c r="E197" i="23"/>
  <c r="E205" i="23"/>
  <c r="E239" i="23"/>
  <c r="E165" i="23"/>
  <c r="G165" i="23"/>
  <c r="E197" i="24"/>
  <c r="E202" i="24"/>
  <c r="E216" i="24"/>
  <c r="E248" i="24"/>
  <c r="E272" i="24"/>
  <c r="E171" i="24"/>
  <c r="E211" i="24"/>
  <c r="E219" i="24"/>
  <c r="E220" i="24"/>
  <c r="E230" i="24"/>
  <c r="E279" i="24"/>
  <c r="E292" i="24"/>
  <c r="E171" i="25"/>
  <c r="E186" i="25"/>
  <c r="E191" i="25"/>
  <c r="E196" i="25"/>
  <c r="E208" i="25"/>
  <c r="E217" i="25"/>
  <c r="E197" i="25"/>
  <c r="E201" i="25"/>
  <c r="E205" i="25"/>
  <c r="E265" i="25"/>
  <c r="E274" i="25"/>
  <c r="E275" i="25"/>
  <c r="E276" i="25"/>
  <c r="E279" i="25"/>
  <c r="E280" i="25"/>
  <c r="E292" i="25"/>
  <c r="E297" i="25"/>
  <c r="E301" i="25"/>
  <c r="E303" i="25"/>
  <c r="E198" i="25"/>
  <c r="E206" i="25"/>
  <c r="E256" i="25"/>
  <c r="E195" i="25"/>
  <c r="E216" i="25"/>
  <c r="E173" i="26"/>
  <c r="E182" i="26"/>
  <c r="E170" i="26"/>
  <c r="E193" i="26"/>
  <c r="E201" i="26"/>
  <c r="E186" i="26"/>
  <c r="E197" i="26"/>
  <c r="E202" i="26"/>
  <c r="E217" i="26"/>
  <c r="E234" i="26"/>
  <c r="E264" i="26"/>
  <c r="E273" i="26"/>
  <c r="E279" i="26"/>
  <c r="E289" i="26"/>
  <c r="E167" i="26"/>
  <c r="E187" i="26"/>
  <c r="E194" i="26"/>
  <c r="E265" i="26"/>
  <c r="E301" i="26"/>
  <c r="E171" i="26"/>
  <c r="E178" i="26"/>
  <c r="E195" i="26"/>
  <c r="E248" i="26"/>
  <c r="E251" i="26"/>
  <c r="E266" i="26"/>
  <c r="E275" i="26"/>
  <c r="E286" i="26"/>
  <c r="E298" i="26"/>
  <c r="E196" i="26"/>
  <c r="E205" i="26"/>
  <c r="E216" i="26"/>
  <c r="E220" i="26"/>
  <c r="E237" i="26"/>
  <c r="E267" i="26"/>
  <c r="E292" i="26"/>
  <c r="E299" i="26"/>
  <c r="E303" i="26"/>
  <c r="E177" i="27"/>
  <c r="E215" i="27"/>
  <c r="E256" i="27"/>
  <c r="E173" i="27"/>
  <c r="E194" i="27"/>
  <c r="E275" i="27"/>
  <c r="E195" i="27"/>
  <c r="E265" i="27"/>
  <c r="E279" i="27"/>
  <c r="E295" i="27"/>
  <c r="E303" i="27"/>
  <c r="E170" i="27"/>
  <c r="E193" i="27"/>
  <c r="E196" i="27"/>
  <c r="E213" i="27"/>
  <c r="E216" i="27"/>
  <c r="E171" i="27"/>
  <c r="E197" i="27"/>
  <c r="E201" i="27"/>
  <c r="E178" i="27"/>
  <c r="E198" i="27"/>
  <c r="E287" i="27"/>
  <c r="E292" i="27"/>
  <c r="E267" i="27"/>
  <c r="E272" i="27"/>
  <c r="E297" i="27"/>
  <c r="E301" i="27"/>
  <c r="E205" i="27"/>
  <c r="E177" i="28"/>
  <c r="E198" i="28"/>
  <c r="E206" i="28"/>
  <c r="E215" i="28"/>
  <c r="E240" i="28"/>
  <c r="E256" i="28"/>
  <c r="E319" i="28"/>
  <c r="E173" i="28"/>
  <c r="E182" i="28"/>
  <c r="E194" i="28"/>
  <c r="E202" i="28"/>
  <c r="E219" i="28"/>
  <c r="E228" i="28"/>
  <c r="E236" i="28"/>
  <c r="E244" i="28"/>
  <c r="E251" i="28"/>
  <c r="E266" i="28"/>
  <c r="E275" i="28"/>
  <c r="E298" i="28"/>
  <c r="E306" i="28"/>
  <c r="E176" i="28"/>
  <c r="E201" i="28"/>
  <c r="E207" i="28"/>
  <c r="E227" i="28"/>
  <c r="E230" i="28"/>
  <c r="E237" i="28"/>
  <c r="E250" i="28"/>
  <c r="E252" i="28"/>
  <c r="E280" i="28"/>
  <c r="E290" i="28"/>
  <c r="E297" i="28"/>
  <c r="E307" i="28"/>
  <c r="E311" i="28"/>
  <c r="E316" i="28"/>
  <c r="E170" i="28"/>
  <c r="E181" i="28"/>
  <c r="E186" i="28"/>
  <c r="E191" i="28"/>
  <c r="E195" i="28"/>
  <c r="E205" i="28"/>
  <c r="E216" i="28"/>
  <c r="E235" i="28"/>
  <c r="E241" i="28"/>
  <c r="E264" i="28"/>
  <c r="E267" i="28"/>
  <c r="E272" i="28"/>
  <c r="E301" i="28"/>
  <c r="E305" i="28"/>
  <c r="E308" i="28"/>
  <c r="E313" i="28"/>
  <c r="E317" i="28"/>
  <c r="E167" i="28"/>
  <c r="H167" i="28" s="1"/>
  <c r="E171" i="28"/>
  <c r="E174" i="28"/>
  <c r="E187" i="28"/>
  <c r="E193" i="28"/>
  <c r="H193" i="28" s="1"/>
  <c r="E196" i="28"/>
  <c r="E199" i="28"/>
  <c r="E220" i="28"/>
  <c r="E242" i="28"/>
  <c r="E265" i="28"/>
  <c r="E268" i="28"/>
  <c r="E273" i="28"/>
  <c r="E276" i="28"/>
  <c r="E287" i="28"/>
  <c r="E292" i="28"/>
  <c r="E309" i="28"/>
  <c r="E318" i="28"/>
  <c r="E168" i="28"/>
  <c r="E172" i="28"/>
  <c r="E178" i="28"/>
  <c r="E197" i="28"/>
  <c r="H197" i="28" s="1"/>
  <c r="E218" i="28"/>
  <c r="E226" i="28"/>
  <c r="E229" i="28"/>
  <c r="E243" i="28"/>
  <c r="E274" i="28"/>
  <c r="E279" i="28"/>
  <c r="E289" i="28"/>
  <c r="E299" i="28"/>
  <c r="E303" i="28"/>
  <c r="E322" i="28"/>
  <c r="E166" i="28"/>
  <c r="E165" i="28"/>
  <c r="E177" i="29"/>
  <c r="E198" i="29"/>
  <c r="E206" i="29"/>
  <c r="E224" i="29"/>
  <c r="E232" i="29"/>
  <c r="E256" i="29"/>
  <c r="E173" i="29"/>
  <c r="E182" i="29"/>
  <c r="E194" i="29"/>
  <c r="E202" i="29"/>
  <c r="E266" i="29"/>
  <c r="E275" i="29"/>
  <c r="E201" i="29"/>
  <c r="E204" i="29"/>
  <c r="E216" i="29"/>
  <c r="E250" i="29"/>
  <c r="E255" i="29"/>
  <c r="E264" i="29"/>
  <c r="E170" i="29"/>
  <c r="E181" i="29"/>
  <c r="E186" i="29"/>
  <c r="E191" i="29"/>
  <c r="E195" i="29"/>
  <c r="E205" i="29"/>
  <c r="E221" i="29"/>
  <c r="E229" i="29"/>
  <c r="E265" i="29"/>
  <c r="E292" i="29"/>
  <c r="E316" i="29"/>
  <c r="E167" i="29"/>
  <c r="E171" i="29"/>
  <c r="E193" i="29"/>
  <c r="E196" i="29"/>
  <c r="E237" i="29"/>
  <c r="E274" i="29"/>
  <c r="E279" i="29"/>
  <c r="E317" i="29"/>
  <c r="E168" i="29"/>
  <c r="E178" i="29"/>
  <c r="E197" i="29"/>
  <c r="E231" i="29"/>
  <c r="E252" i="29"/>
  <c r="E290" i="29"/>
  <c r="E301" i="29"/>
  <c r="E305" i="29"/>
  <c r="E309" i="29"/>
  <c r="E322" i="29"/>
  <c r="E166" i="29"/>
  <c r="G165" i="29"/>
  <c r="E206" i="30"/>
  <c r="E171" i="30"/>
  <c r="E181" i="30"/>
  <c r="E195" i="30"/>
  <c r="E216" i="30"/>
  <c r="E303" i="30"/>
  <c r="E197" i="30"/>
  <c r="E279" i="30"/>
  <c r="E265" i="30"/>
  <c r="E173" i="31"/>
  <c r="E194" i="31"/>
  <c r="E202" i="31"/>
  <c r="E219" i="31"/>
  <c r="E244" i="31"/>
  <c r="E251" i="31"/>
  <c r="E266" i="31"/>
  <c r="E275" i="31"/>
  <c r="E291" i="31"/>
  <c r="E167" i="31"/>
  <c r="E168" i="31"/>
  <c r="E174" i="31"/>
  <c r="E186" i="31"/>
  <c r="E195" i="31"/>
  <c r="E196" i="31"/>
  <c r="E197" i="31"/>
  <c r="E204" i="31"/>
  <c r="E205" i="31"/>
  <c r="E221" i="31"/>
  <c r="E229" i="31"/>
  <c r="E230" i="31"/>
  <c r="E237" i="31"/>
  <c r="E252" i="31"/>
  <c r="E267" i="31"/>
  <c r="E276" i="31"/>
  <c r="E279" i="31"/>
  <c r="E280" i="31"/>
  <c r="E292" i="31"/>
  <c r="E294" i="31"/>
  <c r="E299" i="31"/>
  <c r="E300" i="31"/>
  <c r="E301" i="31"/>
  <c r="E308" i="31"/>
  <c r="E309" i="31"/>
  <c r="E310" i="31"/>
  <c r="E311" i="31"/>
  <c r="E316" i="31"/>
  <c r="E317" i="31"/>
  <c r="E318" i="31"/>
  <c r="E319" i="31"/>
  <c r="E322" i="31"/>
  <c r="E177" i="31"/>
  <c r="E198" i="31"/>
  <c r="E224" i="31"/>
  <c r="E232" i="31"/>
  <c r="E256" i="31"/>
  <c r="E170" i="31"/>
  <c r="E171" i="31"/>
  <c r="E172" i="31"/>
  <c r="E178" i="31"/>
  <c r="E181" i="31"/>
  <c r="E191" i="31"/>
  <c r="E193" i="31"/>
  <c r="E201" i="31"/>
  <c r="E208" i="31"/>
  <c r="E216" i="31"/>
  <c r="E217" i="31"/>
  <c r="E218" i="31"/>
  <c r="E225" i="31"/>
  <c r="E227" i="31"/>
  <c r="E234" i="31"/>
  <c r="E273" i="31"/>
  <c r="E289" i="31"/>
  <c r="E297" i="31"/>
  <c r="E274" i="31"/>
  <c r="E303" i="31"/>
  <c r="E264" i="31"/>
  <c r="E250" i="31"/>
  <c r="E265" i="31"/>
  <c r="E272" i="31"/>
  <c r="E305" i="31"/>
  <c r="E275" i="32"/>
  <c r="E196" i="32"/>
  <c r="E197" i="32"/>
  <c r="E276" i="32"/>
  <c r="E322" i="33"/>
  <c r="E319" i="33"/>
  <c r="E318" i="33"/>
  <c r="E317" i="33"/>
  <c r="E316" i="33"/>
  <c r="H316" i="33" s="1"/>
  <c r="E313" i="33"/>
  <c r="E311" i="33"/>
  <c r="H311" i="33" s="1"/>
  <c r="E310" i="33"/>
  <c r="E309" i="33"/>
  <c r="E308" i="33"/>
  <c r="E307" i="33"/>
  <c r="H307" i="33" s="1"/>
  <c r="E306" i="33"/>
  <c r="E305" i="33"/>
  <c r="E303" i="33"/>
  <c r="E302" i="33"/>
  <c r="E301" i="33"/>
  <c r="E300" i="33"/>
  <c r="H300" i="33" s="1"/>
  <c r="E299" i="33"/>
  <c r="E298" i="33"/>
  <c r="E297" i="33"/>
  <c r="E295" i="33"/>
  <c r="E294" i="33"/>
  <c r="E293" i="33"/>
  <c r="H293" i="33" s="1"/>
  <c r="E292" i="33"/>
  <c r="E291" i="33"/>
  <c r="E290" i="33"/>
  <c r="E289" i="33"/>
  <c r="H289" i="33" s="1"/>
  <c r="E287" i="33"/>
  <c r="E286" i="33"/>
  <c r="E280" i="33"/>
  <c r="E279" i="33"/>
  <c r="H279" i="33" s="1"/>
  <c r="E276" i="33"/>
  <c r="E275" i="33"/>
  <c r="E274" i="33"/>
  <c r="E273" i="33"/>
  <c r="H273" i="33" s="1"/>
  <c r="E272" i="33"/>
  <c r="E271" i="33"/>
  <c r="E268" i="33"/>
  <c r="E267" i="33"/>
  <c r="E266" i="33"/>
  <c r="E265" i="33"/>
  <c r="E264" i="33"/>
  <c r="E256" i="33"/>
  <c r="E255" i="33"/>
  <c r="E252" i="33"/>
  <c r="E251" i="33"/>
  <c r="H251" i="33" s="1"/>
  <c r="E250" i="33"/>
  <c r="E249" i="33"/>
  <c r="E248" i="33"/>
  <c r="E247" i="33"/>
  <c r="E244" i="33"/>
  <c r="E243" i="33"/>
  <c r="E242" i="33"/>
  <c r="E241" i="33"/>
  <c r="E240" i="33"/>
  <c r="E239" i="33"/>
  <c r="E238" i="33"/>
  <c r="E237" i="33"/>
  <c r="E236" i="33"/>
  <c r="E235" i="33"/>
  <c r="E234" i="33"/>
  <c r="E232" i="33"/>
  <c r="E231" i="33"/>
  <c r="H231" i="33" s="1"/>
  <c r="E230" i="33"/>
  <c r="E229" i="33"/>
  <c r="E228" i="33"/>
  <c r="E227" i="33"/>
  <c r="H227" i="33" s="1"/>
  <c r="E226" i="33"/>
  <c r="E225" i="33"/>
  <c r="E224" i="33"/>
  <c r="E223" i="33"/>
  <c r="H223" i="33" s="1"/>
  <c r="E221" i="33"/>
  <c r="E220" i="33"/>
  <c r="E219" i="33"/>
  <c r="E218" i="33"/>
  <c r="H218" i="33" s="1"/>
  <c r="E217" i="33"/>
  <c r="E216" i="33"/>
  <c r="E215" i="33"/>
  <c r="E213" i="33"/>
  <c r="E211" i="33"/>
  <c r="E208" i="33"/>
  <c r="E207" i="33"/>
  <c r="E206" i="33"/>
  <c r="E205" i="33"/>
  <c r="E204" i="33"/>
  <c r="E203" i="33"/>
  <c r="E202" i="33"/>
  <c r="E201" i="33"/>
  <c r="E199" i="33"/>
  <c r="E198" i="33"/>
  <c r="E197" i="33"/>
  <c r="C11" i="33"/>
  <c r="C11" i="34"/>
  <c r="C11" i="1"/>
  <c r="C11" i="2"/>
  <c r="C11" i="3"/>
  <c r="C11" i="4"/>
  <c r="C11" i="6"/>
  <c r="C11" i="7"/>
  <c r="C11" i="9"/>
  <c r="C11" i="10"/>
  <c r="C11" i="12"/>
  <c r="C11" i="13"/>
  <c r="C11" i="14"/>
  <c r="C11" i="15"/>
  <c r="C11" i="16"/>
  <c r="C11" i="17"/>
  <c r="C11" i="18"/>
  <c r="C11" i="19"/>
  <c r="C11" i="20"/>
  <c r="C11" i="21"/>
  <c r="C11" i="22"/>
  <c r="C11" i="23"/>
  <c r="C11" i="24"/>
  <c r="C11" i="25"/>
  <c r="C11" i="26"/>
  <c r="C11" i="27"/>
  <c r="C11" i="28"/>
  <c r="C11" i="29"/>
  <c r="C11" i="30"/>
  <c r="C11" i="31"/>
  <c r="C11" i="32"/>
  <c r="E166" i="33"/>
  <c r="E166" i="14"/>
  <c r="E166" i="19"/>
  <c r="E166" i="23"/>
  <c r="E166" i="3"/>
  <c r="E166" i="12"/>
  <c r="E166" i="18"/>
  <c r="E166" i="26"/>
  <c r="H225" i="15"/>
  <c r="H295" i="18"/>
  <c r="E82" i="4"/>
  <c r="E108" i="4"/>
  <c r="E111" i="4"/>
  <c r="E152" i="5"/>
  <c r="E126" i="5"/>
  <c r="E139" i="5"/>
  <c r="E147" i="5"/>
  <c r="E154" i="5"/>
  <c r="E130" i="5"/>
  <c r="E148" i="7"/>
  <c r="E138" i="7"/>
  <c r="E93" i="7"/>
  <c r="E117" i="7"/>
  <c r="E79" i="7"/>
  <c r="E121" i="7"/>
  <c r="E78" i="8"/>
  <c r="E87" i="8"/>
  <c r="E89" i="8"/>
  <c r="E109" i="8"/>
  <c r="E124" i="8"/>
  <c r="E85" i="8"/>
  <c r="E107" i="8"/>
  <c r="E125" i="8"/>
  <c r="E143" i="8"/>
  <c r="E100" i="8"/>
  <c r="E126" i="8"/>
  <c r="E147" i="8"/>
  <c r="E78" i="9"/>
  <c r="E113" i="9"/>
  <c r="E117" i="9"/>
  <c r="E97" i="10"/>
  <c r="E107" i="10"/>
  <c r="E135" i="10"/>
  <c r="E148" i="10"/>
  <c r="E154" i="10"/>
  <c r="E75" i="10"/>
  <c r="E82" i="10"/>
  <c r="E109" i="10"/>
  <c r="E119" i="10"/>
  <c r="E120" i="10"/>
  <c r="E126" i="10"/>
  <c r="E139" i="10"/>
  <c r="E114" i="11"/>
  <c r="E126" i="11"/>
  <c r="E135" i="11"/>
  <c r="E91" i="11"/>
  <c r="E124" i="11"/>
  <c r="E136" i="11"/>
  <c r="E86" i="11"/>
  <c r="E110" i="11"/>
  <c r="E119" i="11"/>
  <c r="E106" i="12"/>
  <c r="E137" i="12"/>
  <c r="E138" i="12"/>
  <c r="E82" i="13"/>
  <c r="E92" i="13"/>
  <c r="E111" i="13"/>
  <c r="E119" i="13"/>
  <c r="E109" i="13"/>
  <c r="E112" i="13"/>
  <c r="E116" i="13"/>
  <c r="E150" i="13"/>
  <c r="E87" i="13"/>
  <c r="E102" i="13"/>
  <c r="E117" i="13"/>
  <c r="E100" i="13"/>
  <c r="E118" i="13"/>
  <c r="E124" i="13"/>
  <c r="E113" i="14"/>
  <c r="E139" i="14"/>
  <c r="E143" i="14"/>
  <c r="E96" i="14"/>
  <c r="E107" i="14"/>
  <c r="E118" i="14"/>
  <c r="E119" i="14"/>
  <c r="E125" i="14"/>
  <c r="E128" i="14"/>
  <c r="E124" i="15"/>
  <c r="E116" i="15"/>
  <c r="E111" i="15"/>
  <c r="E102" i="16"/>
  <c r="E96" i="16"/>
  <c r="E122" i="16"/>
  <c r="E89" i="16"/>
  <c r="E100" i="16"/>
  <c r="E126" i="16"/>
  <c r="E82" i="17"/>
  <c r="E101" i="17"/>
  <c r="E110" i="17"/>
  <c r="E111" i="17"/>
  <c r="E117" i="17"/>
  <c r="E87" i="17"/>
  <c r="E89" i="17"/>
  <c r="E113" i="17"/>
  <c r="E139" i="17"/>
  <c r="E141" i="17"/>
  <c r="E124" i="17"/>
  <c r="E128" i="17"/>
  <c r="E128" i="18"/>
  <c r="E140" i="18"/>
  <c r="E150" i="18"/>
  <c r="E87" i="18"/>
  <c r="E125" i="18"/>
  <c r="E75" i="18"/>
  <c r="E82" i="19"/>
  <c r="E122" i="19"/>
  <c r="E113" i="19"/>
  <c r="E119" i="19"/>
  <c r="E130" i="19"/>
  <c r="E86" i="19"/>
  <c r="E87" i="19"/>
  <c r="E109" i="19"/>
  <c r="E139" i="19"/>
  <c r="E75" i="19"/>
  <c r="E93" i="19"/>
  <c r="E147" i="19"/>
  <c r="E124" i="20"/>
  <c r="E75" i="20"/>
  <c r="E128" i="20"/>
  <c r="E120" i="21"/>
  <c r="E102" i="21"/>
  <c r="E134" i="21"/>
  <c r="E118" i="21"/>
  <c r="E86" i="21"/>
  <c r="E104" i="21"/>
  <c r="E75" i="22"/>
  <c r="E130" i="22"/>
  <c r="E135" i="22"/>
  <c r="E92" i="22"/>
  <c r="E147" i="22"/>
  <c r="E124" i="22"/>
  <c r="E137" i="22"/>
  <c r="E129" i="23"/>
  <c r="E78" i="23"/>
  <c r="E79" i="23"/>
  <c r="E125" i="23"/>
  <c r="E139" i="23"/>
  <c r="E148" i="23"/>
  <c r="E90" i="24"/>
  <c r="E96" i="24"/>
  <c r="E153" i="24"/>
  <c r="E79" i="24"/>
  <c r="E87" i="24"/>
  <c r="E98" i="24"/>
  <c r="E129" i="24"/>
  <c r="E134" i="24"/>
  <c r="E153" i="25"/>
  <c r="E87" i="25"/>
  <c r="E139" i="25"/>
  <c r="E151" i="25"/>
  <c r="E91" i="25"/>
  <c r="E102" i="25"/>
  <c r="E107" i="25"/>
  <c r="E125" i="25"/>
  <c r="E128" i="25"/>
  <c r="E117" i="25"/>
  <c r="E129" i="25"/>
  <c r="E137" i="25"/>
  <c r="E85" i="26"/>
  <c r="E98" i="26"/>
  <c r="E86" i="26"/>
  <c r="E110" i="26"/>
  <c r="E106" i="26"/>
  <c r="E130" i="26"/>
  <c r="E138" i="26"/>
  <c r="E128" i="26"/>
  <c r="E136" i="26"/>
  <c r="E125" i="27"/>
  <c r="E130" i="27"/>
  <c r="E107" i="27"/>
  <c r="E131" i="28"/>
  <c r="E135" i="28"/>
  <c r="E155" i="28"/>
  <c r="E87" i="28"/>
  <c r="E99" i="28"/>
  <c r="E140" i="28"/>
  <c r="E144" i="28"/>
  <c r="E153" i="28"/>
  <c r="E109" i="29"/>
  <c r="E124" i="29"/>
  <c r="E129" i="29"/>
  <c r="E141" i="29"/>
  <c r="E75" i="29"/>
  <c r="E85" i="29"/>
  <c r="E107" i="29"/>
  <c r="E110" i="29"/>
  <c r="E113" i="29"/>
  <c r="E130" i="29"/>
  <c r="E138" i="29"/>
  <c r="E143" i="29"/>
  <c r="E150" i="29"/>
  <c r="E114" i="29"/>
  <c r="E117" i="29"/>
  <c r="E120" i="29"/>
  <c r="E139" i="29"/>
  <c r="E87" i="29"/>
  <c r="E118" i="29"/>
  <c r="E126" i="29"/>
  <c r="E148" i="29"/>
  <c r="E112" i="30"/>
  <c r="E119" i="30"/>
  <c r="E85" i="30"/>
  <c r="E116" i="30"/>
  <c r="E126" i="30"/>
  <c r="E118" i="31"/>
  <c r="E119" i="31"/>
  <c r="E97" i="31"/>
  <c r="E112" i="31"/>
  <c r="E150" i="31"/>
  <c r="E83" i="31"/>
  <c r="E155" i="31"/>
  <c r="E116" i="32"/>
  <c r="E96" i="32"/>
  <c r="E100" i="32"/>
  <c r="E91" i="32"/>
  <c r="E79" i="32"/>
  <c r="E74" i="1"/>
  <c r="E74" i="5"/>
  <c r="E74" i="16"/>
  <c r="E74" i="20"/>
  <c r="E74" i="24"/>
  <c r="E143" i="1"/>
  <c r="H143" i="1" s="1"/>
  <c r="E111" i="1"/>
  <c r="E119" i="3"/>
  <c r="E113" i="3"/>
  <c r="E98" i="3"/>
  <c r="E87" i="3"/>
  <c r="E137" i="4"/>
  <c r="E101" i="4"/>
  <c r="E75" i="4"/>
  <c r="E154" i="33"/>
  <c r="E153" i="33"/>
  <c r="E152" i="33"/>
  <c r="E151" i="33"/>
  <c r="E149" i="33"/>
  <c r="E148" i="33"/>
  <c r="E144" i="33"/>
  <c r="E141" i="33"/>
  <c r="E140" i="33"/>
  <c r="H140" i="33" s="1"/>
  <c r="E138" i="33"/>
  <c r="E137" i="33"/>
  <c r="E135" i="33"/>
  <c r="E134" i="33"/>
  <c r="E130" i="33"/>
  <c r="E129" i="33"/>
  <c r="E127" i="33"/>
  <c r="E126" i="33"/>
  <c r="E124" i="33"/>
  <c r="E122" i="33"/>
  <c r="E120" i="33"/>
  <c r="E119" i="33"/>
  <c r="E117" i="33"/>
  <c r="E116" i="33"/>
  <c r="E113" i="33"/>
  <c r="E112" i="33"/>
  <c r="E110" i="33"/>
  <c r="E109" i="33"/>
  <c r="E107" i="33"/>
  <c r="E106" i="33"/>
  <c r="E102" i="33"/>
  <c r="E101" i="33"/>
  <c r="E99" i="33"/>
  <c r="E98" i="33"/>
  <c r="E96" i="33"/>
  <c r="E93" i="33"/>
  <c r="E91" i="33"/>
  <c r="H91" i="33" s="1"/>
  <c r="E90" i="33"/>
  <c r="E87" i="33"/>
  <c r="E86" i="33"/>
  <c r="E83" i="33"/>
  <c r="H83" i="33" s="1"/>
  <c r="E82" i="33"/>
  <c r="E78" i="33"/>
  <c r="E75" i="33"/>
  <c r="E127" i="34"/>
  <c r="E135" i="1"/>
  <c r="E87" i="2"/>
  <c r="E124" i="3"/>
  <c r="E121" i="3"/>
  <c r="E110" i="3"/>
  <c r="E124" i="4"/>
  <c r="E96" i="4"/>
  <c r="E90" i="4"/>
  <c r="E74" i="4"/>
  <c r="E74" i="7"/>
  <c r="E74" i="13"/>
  <c r="E74" i="26"/>
  <c r="E74" i="29"/>
  <c r="E111" i="34"/>
  <c r="E117" i="1"/>
  <c r="E85" i="1"/>
  <c r="E135" i="3"/>
  <c r="E131" i="3"/>
  <c r="E102" i="3"/>
  <c r="E85" i="3"/>
  <c r="E148" i="1"/>
  <c r="E116" i="4"/>
  <c r="E128" i="6"/>
  <c r="E24" i="10"/>
  <c r="E35" i="10"/>
  <c r="E52" i="10"/>
  <c r="E66" i="10"/>
  <c r="E67" i="15"/>
  <c r="E55" i="15"/>
  <c r="E24" i="19"/>
  <c r="E38" i="19"/>
  <c r="E43" i="19"/>
  <c r="E22" i="21"/>
  <c r="E58" i="23"/>
  <c r="E66" i="25"/>
  <c r="E65" i="32"/>
  <c r="E49" i="32"/>
  <c r="E23" i="7"/>
  <c r="E22" i="13"/>
  <c r="E66" i="13"/>
  <c r="E64" i="13"/>
  <c r="E43" i="13"/>
  <c r="E42" i="28"/>
  <c r="E46" i="28"/>
  <c r="E51" i="28"/>
  <c r="E57" i="28"/>
  <c r="E30" i="28"/>
  <c r="E64" i="5"/>
  <c r="E65" i="6"/>
  <c r="E51" i="7"/>
  <c r="E22" i="7"/>
  <c r="E20" i="11"/>
  <c r="E67" i="11"/>
  <c r="E41" i="11"/>
  <c r="E64" i="11"/>
  <c r="E28" i="16"/>
  <c r="E60" i="16"/>
  <c r="E24" i="16"/>
  <c r="E61" i="16"/>
  <c r="E50" i="18"/>
  <c r="E21" i="18"/>
  <c r="E22" i="20"/>
  <c r="E49" i="20"/>
  <c r="E65" i="22"/>
  <c r="E57" i="24"/>
  <c r="E24" i="24"/>
  <c r="E61" i="26"/>
  <c r="E24" i="26"/>
  <c r="E37" i="26"/>
  <c r="E41" i="26"/>
  <c r="E38" i="4"/>
  <c r="E37" i="7"/>
  <c r="E23" i="12"/>
  <c r="E22" i="12"/>
  <c r="E35" i="12"/>
  <c r="E22" i="14"/>
  <c r="E38" i="14"/>
  <c r="E57" i="14"/>
  <c r="E41" i="29"/>
  <c r="E30" i="29"/>
  <c r="E19" i="14"/>
  <c r="E58" i="33"/>
  <c r="E55" i="33"/>
  <c r="E20" i="1"/>
  <c r="E41" i="2"/>
  <c r="E30" i="2"/>
  <c r="E61" i="6"/>
  <c r="H55" i="27"/>
  <c r="E140" i="1"/>
  <c r="E87" i="1"/>
  <c r="E78" i="1"/>
  <c r="E151" i="2"/>
  <c r="H151" i="2" s="1"/>
  <c r="E147" i="2"/>
  <c r="E143" i="2"/>
  <c r="E129" i="2"/>
  <c r="E121" i="2"/>
  <c r="E117" i="2"/>
  <c r="E109" i="2"/>
  <c r="E100" i="2"/>
  <c r="E90" i="2"/>
  <c r="E85" i="2"/>
  <c r="E127" i="3"/>
  <c r="E111" i="3"/>
  <c r="E107" i="3"/>
  <c r="E78" i="3"/>
  <c r="E121" i="4"/>
  <c r="E150" i="2"/>
  <c r="E137" i="2"/>
  <c r="E128" i="2"/>
  <c r="E120" i="2"/>
  <c r="E116" i="2"/>
  <c r="E108" i="2"/>
  <c r="E93" i="2"/>
  <c r="E79" i="2"/>
  <c r="E148" i="3"/>
  <c r="E139" i="3"/>
  <c r="E130" i="3"/>
  <c r="E122" i="3"/>
  <c r="E101" i="3"/>
  <c r="E91" i="3"/>
  <c r="E102" i="34"/>
  <c r="E121" i="1"/>
  <c r="E100" i="1"/>
  <c r="H100" i="1" s="1"/>
  <c r="E96" i="1"/>
  <c r="E90" i="1"/>
  <c r="E131" i="2"/>
  <c r="E127" i="2"/>
  <c r="E119" i="2"/>
  <c r="E111" i="2"/>
  <c r="E107" i="2"/>
  <c r="E102" i="2"/>
  <c r="E92" i="2"/>
  <c r="E78" i="2"/>
  <c r="E143" i="3"/>
  <c r="E138" i="3"/>
  <c r="E129" i="3"/>
  <c r="E117" i="3"/>
  <c r="E109" i="3"/>
  <c r="E100" i="3"/>
  <c r="E96" i="3"/>
  <c r="E90" i="3"/>
  <c r="E127" i="4"/>
  <c r="E87" i="4"/>
  <c r="E78" i="4"/>
  <c r="E79" i="5"/>
  <c r="E82" i="5"/>
  <c r="E86" i="5"/>
  <c r="E87" i="5"/>
  <c r="E90" i="5"/>
  <c r="E91" i="5"/>
  <c r="E93" i="5"/>
  <c r="E96" i="5"/>
  <c r="E99" i="5"/>
  <c r="E100" i="5"/>
  <c r="E107" i="5"/>
  <c r="E108" i="5"/>
  <c r="E110" i="5"/>
  <c r="E111" i="5"/>
  <c r="E112" i="5"/>
  <c r="E116" i="5"/>
  <c r="E117" i="5"/>
  <c r="E120" i="5"/>
  <c r="E121" i="5"/>
  <c r="E124" i="5"/>
  <c r="E125" i="5"/>
  <c r="E134" i="5"/>
  <c r="E135" i="5"/>
  <c r="E143" i="5"/>
  <c r="E149" i="5"/>
  <c r="E85" i="6"/>
  <c r="E89" i="6"/>
  <c r="E110" i="6"/>
  <c r="E114" i="6"/>
  <c r="E125" i="6"/>
  <c r="E127" i="6"/>
  <c r="E153" i="6"/>
  <c r="E75" i="7"/>
  <c r="E78" i="7"/>
  <c r="E90" i="7"/>
  <c r="E96" i="7"/>
  <c r="E109" i="7"/>
  <c r="E113" i="7"/>
  <c r="E125" i="7"/>
  <c r="E91" i="7"/>
  <c r="E114" i="7"/>
  <c r="E87" i="7"/>
  <c r="E92" i="7"/>
  <c r="E111" i="7"/>
  <c r="E119" i="7"/>
  <c r="E89" i="7"/>
  <c r="E128" i="7"/>
  <c r="E96" i="8"/>
  <c r="E101" i="8"/>
  <c r="E108" i="8"/>
  <c r="E111" i="8"/>
  <c r="E112" i="8"/>
  <c r="E116" i="8"/>
  <c r="E117" i="8"/>
  <c r="E121" i="8"/>
  <c r="E127" i="8"/>
  <c r="E129" i="8"/>
  <c r="E130" i="8"/>
  <c r="E141" i="8"/>
  <c r="E150" i="8"/>
  <c r="E85" i="9"/>
  <c r="E86" i="9"/>
  <c r="E89" i="9"/>
  <c r="E90" i="9"/>
  <c r="E91" i="9"/>
  <c r="E96" i="9"/>
  <c r="E110" i="9"/>
  <c r="E122" i="9"/>
  <c r="E127" i="9"/>
  <c r="E83" i="10"/>
  <c r="E79" i="10"/>
  <c r="E74" i="10"/>
  <c r="E85" i="10"/>
  <c r="E87" i="10"/>
  <c r="E89" i="10"/>
  <c r="E90" i="10"/>
  <c r="E91" i="10"/>
  <c r="E92" i="10"/>
  <c r="E93" i="10"/>
  <c r="E96" i="10"/>
  <c r="E98" i="10"/>
  <c r="E100" i="10"/>
  <c r="E101" i="10"/>
  <c r="E102" i="10"/>
  <c r="E108" i="10"/>
  <c r="E110" i="10"/>
  <c r="E111" i="10"/>
  <c r="E112" i="10"/>
  <c r="E113" i="10"/>
  <c r="E114" i="10"/>
  <c r="E116" i="10"/>
  <c r="E117" i="10"/>
  <c r="E118" i="10"/>
  <c r="E121" i="10"/>
  <c r="E122" i="10"/>
  <c r="E124" i="10"/>
  <c r="E125" i="10"/>
  <c r="E127" i="10"/>
  <c r="E128" i="10"/>
  <c r="E129" i="10"/>
  <c r="E130" i="10"/>
  <c r="E138" i="10"/>
  <c r="E141" i="10"/>
  <c r="E143" i="10"/>
  <c r="E150" i="10"/>
  <c r="E153" i="10"/>
  <c r="E78" i="10"/>
  <c r="E96" i="11"/>
  <c r="E121" i="11"/>
  <c r="E90" i="11"/>
  <c r="E100" i="11"/>
  <c r="E79" i="11"/>
  <c r="E87" i="11"/>
  <c r="E116" i="11"/>
  <c r="E139" i="11"/>
  <c r="E150" i="11"/>
  <c r="E89" i="11"/>
  <c r="E92" i="11"/>
  <c r="E127" i="11"/>
  <c r="E131" i="11"/>
  <c r="E101" i="11"/>
  <c r="E106" i="11"/>
  <c r="E128" i="11"/>
  <c r="E111" i="11"/>
  <c r="E122" i="11"/>
  <c r="E78" i="12"/>
  <c r="E87" i="12"/>
  <c r="E107" i="12"/>
  <c r="E79" i="12"/>
  <c r="E82" i="12"/>
  <c r="E89" i="12"/>
  <c r="E90" i="12"/>
  <c r="E91" i="12"/>
  <c r="E100" i="12"/>
  <c r="E101" i="12"/>
  <c r="E92" i="12"/>
  <c r="E102" i="12"/>
  <c r="E111" i="12"/>
  <c r="E119" i="12"/>
  <c r="E127" i="12"/>
  <c r="E75" i="12"/>
  <c r="E93" i="12"/>
  <c r="E96" i="12"/>
  <c r="E113" i="12"/>
  <c r="E114" i="12"/>
  <c r="E120" i="12"/>
  <c r="E121" i="12"/>
  <c r="E122" i="12"/>
  <c r="E128" i="12"/>
  <c r="E129" i="12"/>
  <c r="E109" i="12"/>
  <c r="E118" i="12"/>
  <c r="E110" i="12"/>
  <c r="E124" i="12"/>
  <c r="E153" i="12"/>
  <c r="E117" i="12"/>
  <c r="E125" i="12"/>
  <c r="E130" i="12"/>
  <c r="E90" i="13"/>
  <c r="E125" i="13"/>
  <c r="E101" i="13"/>
  <c r="E110" i="13"/>
  <c r="E127" i="13"/>
  <c r="E128" i="13"/>
  <c r="E75" i="13"/>
  <c r="E85" i="13"/>
  <c r="E96" i="13"/>
  <c r="E121" i="13"/>
  <c r="E78" i="13"/>
  <c r="E79" i="13"/>
  <c r="E89" i="13"/>
  <c r="E107" i="13"/>
  <c r="E122" i="13"/>
  <c r="E141" i="13"/>
  <c r="E148" i="13"/>
  <c r="E92" i="14"/>
  <c r="E111" i="14"/>
  <c r="E127" i="14"/>
  <c r="E75" i="14"/>
  <c r="E85" i="14"/>
  <c r="E112" i="14"/>
  <c r="E122" i="14"/>
  <c r="E129" i="14"/>
  <c r="E78" i="14"/>
  <c r="E87" i="14"/>
  <c r="E149" i="14"/>
  <c r="E79" i="14"/>
  <c r="E89" i="14"/>
  <c r="E101" i="14"/>
  <c r="E109" i="14"/>
  <c r="E110" i="14"/>
  <c r="E116" i="14"/>
  <c r="E124" i="14"/>
  <c r="E135" i="14"/>
  <c r="E141" i="14"/>
  <c r="E150" i="14"/>
  <c r="E96" i="15"/>
  <c r="E121" i="15"/>
  <c r="E78" i="15"/>
  <c r="E87" i="15"/>
  <c r="E139" i="15"/>
  <c r="E119" i="15"/>
  <c r="E127" i="15"/>
  <c r="E128" i="15"/>
  <c r="E137" i="15"/>
  <c r="E91" i="16"/>
  <c r="E110" i="16"/>
  <c r="E111" i="16"/>
  <c r="E127" i="16"/>
  <c r="E121" i="16"/>
  <c r="E128" i="16"/>
  <c r="E129" i="16"/>
  <c r="E130" i="16"/>
  <c r="E147" i="16"/>
  <c r="E112" i="17"/>
  <c r="E127" i="17"/>
  <c r="E78" i="17"/>
  <c r="E92" i="18"/>
  <c r="E102" i="18"/>
  <c r="E111" i="18"/>
  <c r="E119" i="18"/>
  <c r="E127" i="18"/>
  <c r="E96" i="18"/>
  <c r="E112" i="18"/>
  <c r="E113" i="18"/>
  <c r="E114" i="18"/>
  <c r="E120" i="18"/>
  <c r="E121" i="18"/>
  <c r="E122" i="18"/>
  <c r="E130" i="18"/>
  <c r="E153" i="18"/>
  <c r="E78" i="18"/>
  <c r="E107" i="18"/>
  <c r="E79" i="18"/>
  <c r="E82" i="18"/>
  <c r="E89" i="18"/>
  <c r="E90" i="18"/>
  <c r="E91" i="18"/>
  <c r="E100" i="18"/>
  <c r="E101" i="18"/>
  <c r="E108" i="18"/>
  <c r="E109" i="18"/>
  <c r="E110" i="18"/>
  <c r="E116" i="18"/>
  <c r="E117" i="18"/>
  <c r="E118" i="18"/>
  <c r="E141" i="18"/>
  <c r="E74" i="18"/>
  <c r="E121" i="19"/>
  <c r="E78" i="19"/>
  <c r="E89" i="19"/>
  <c r="E98" i="19"/>
  <c r="E106" i="19"/>
  <c r="E107" i="19"/>
  <c r="E108" i="19"/>
  <c r="E116" i="19"/>
  <c r="E100" i="19"/>
  <c r="E125" i="19"/>
  <c r="E91" i="19"/>
  <c r="E101" i="19"/>
  <c r="E102" i="19"/>
  <c r="E112" i="19"/>
  <c r="E126" i="19"/>
  <c r="E127" i="19"/>
  <c r="E137" i="19"/>
  <c r="E153" i="19"/>
  <c r="E78" i="20"/>
  <c r="E87" i="20"/>
  <c r="E79" i="20"/>
  <c r="E100" i="20"/>
  <c r="E110" i="20"/>
  <c r="E116" i="20"/>
  <c r="E111" i="20"/>
  <c r="E119" i="20"/>
  <c r="E127" i="20"/>
  <c r="E85" i="20"/>
  <c r="E93" i="20"/>
  <c r="E114" i="20"/>
  <c r="E121" i="20"/>
  <c r="E122" i="20"/>
  <c r="E148" i="20"/>
  <c r="E119" i="21"/>
  <c r="E127" i="21"/>
  <c r="E128" i="21"/>
  <c r="E135" i="21"/>
  <c r="E152" i="21"/>
  <c r="E153" i="21"/>
  <c r="E75" i="21"/>
  <c r="E78" i="21"/>
  <c r="E79" i="21"/>
  <c r="E82" i="21"/>
  <c r="E83" i="21"/>
  <c r="E85" i="21"/>
  <c r="E87" i="21"/>
  <c r="E89" i="21"/>
  <c r="E90" i="21"/>
  <c r="E91" i="21"/>
  <c r="E92" i="21"/>
  <c r="E96" i="21"/>
  <c r="E98" i="21"/>
  <c r="E100" i="21"/>
  <c r="E101" i="21"/>
  <c r="E108" i="21"/>
  <c r="E111" i="21"/>
  <c r="E113" i="21"/>
  <c r="E121" i="21"/>
  <c r="E129" i="21"/>
  <c r="E116" i="21"/>
  <c r="E122" i="21"/>
  <c r="E124" i="21"/>
  <c r="E130" i="21"/>
  <c r="E148" i="21"/>
  <c r="E78" i="22"/>
  <c r="E79" i="22"/>
  <c r="E82" i="22"/>
  <c r="E87" i="22"/>
  <c r="E96" i="22"/>
  <c r="E100" i="22"/>
  <c r="E101" i="22"/>
  <c r="E110" i="22"/>
  <c r="E111" i="22"/>
  <c r="E112" i="22"/>
  <c r="E116" i="22"/>
  <c r="E117" i="22"/>
  <c r="E119" i="22"/>
  <c r="E120" i="22"/>
  <c r="E121" i="22"/>
  <c r="E122" i="22"/>
  <c r="E125" i="22"/>
  <c r="E127" i="22"/>
  <c r="E128" i="22"/>
  <c r="E139" i="22"/>
  <c r="E90" i="23"/>
  <c r="E116" i="23"/>
  <c r="E89" i="23"/>
  <c r="E111" i="23"/>
  <c r="E117" i="23"/>
  <c r="E121" i="23"/>
  <c r="E122" i="23"/>
  <c r="E127" i="23"/>
  <c r="E128" i="23"/>
  <c r="E78" i="24"/>
  <c r="E111" i="24"/>
  <c r="E127" i="24"/>
  <c r="E122" i="24"/>
  <c r="E143" i="24"/>
  <c r="E75" i="24"/>
  <c r="E89" i="24"/>
  <c r="E139" i="24"/>
  <c r="E85" i="24"/>
  <c r="E112" i="24"/>
  <c r="E116" i="24"/>
  <c r="E120" i="24"/>
  <c r="E124" i="24"/>
  <c r="E101" i="24"/>
  <c r="E110" i="24"/>
  <c r="E113" i="24"/>
  <c r="E117" i="24"/>
  <c r="E121" i="24"/>
  <c r="E125" i="24"/>
  <c r="E128" i="24"/>
  <c r="E90" i="25"/>
  <c r="E100" i="25"/>
  <c r="E109" i="25"/>
  <c r="E96" i="25"/>
  <c r="E121" i="25"/>
  <c r="E78" i="25"/>
  <c r="E83" i="25"/>
  <c r="E111" i="25"/>
  <c r="E122" i="25"/>
  <c r="E79" i="25"/>
  <c r="E89" i="25"/>
  <c r="E116" i="25"/>
  <c r="E127" i="25"/>
  <c r="E131" i="25"/>
  <c r="E98" i="25"/>
  <c r="E141" i="25"/>
  <c r="E82" i="25"/>
  <c r="E118" i="25"/>
  <c r="E83" i="26"/>
  <c r="E102" i="26"/>
  <c r="E111" i="26"/>
  <c r="E119" i="26"/>
  <c r="E127" i="26"/>
  <c r="E78" i="26"/>
  <c r="E87" i="26"/>
  <c r="E107" i="26"/>
  <c r="E149" i="26"/>
  <c r="E82" i="26"/>
  <c r="E89" i="26"/>
  <c r="E93" i="26"/>
  <c r="E113" i="26"/>
  <c r="E117" i="26"/>
  <c r="E124" i="26"/>
  <c r="E90" i="26"/>
  <c r="E96" i="26"/>
  <c r="E100" i="26"/>
  <c r="E118" i="26"/>
  <c r="E121" i="26"/>
  <c r="E125" i="26"/>
  <c r="E137" i="26"/>
  <c r="E75" i="26"/>
  <c r="E79" i="26"/>
  <c r="E91" i="26"/>
  <c r="E101" i="26"/>
  <c r="E108" i="26"/>
  <c r="E122" i="26"/>
  <c r="E129" i="26"/>
  <c r="E109" i="26"/>
  <c r="E112" i="26"/>
  <c r="E116" i="26"/>
  <c r="E96" i="27"/>
  <c r="E121" i="27"/>
  <c r="E90" i="27"/>
  <c r="E100" i="27"/>
  <c r="E109" i="27"/>
  <c r="E117" i="27"/>
  <c r="E78" i="27"/>
  <c r="E87" i="27"/>
  <c r="E91" i="27"/>
  <c r="E111" i="27"/>
  <c r="E89" i="27"/>
  <c r="E119" i="27"/>
  <c r="E122" i="27"/>
  <c r="E148" i="27"/>
  <c r="E152" i="27"/>
  <c r="E101" i="27"/>
  <c r="E127" i="27"/>
  <c r="E82" i="27"/>
  <c r="E102" i="27"/>
  <c r="E114" i="27"/>
  <c r="E116" i="28"/>
  <c r="E117" i="28"/>
  <c r="E118" i="28"/>
  <c r="E124" i="28"/>
  <c r="E125" i="28"/>
  <c r="E126" i="28"/>
  <c r="E149" i="28"/>
  <c r="E120" i="28"/>
  <c r="E121" i="28"/>
  <c r="E122" i="28"/>
  <c r="E128" i="28"/>
  <c r="E129" i="28"/>
  <c r="E130" i="28"/>
  <c r="E137" i="28"/>
  <c r="E75" i="28"/>
  <c r="E78" i="28"/>
  <c r="E79" i="28"/>
  <c r="E82" i="28"/>
  <c r="E83" i="28"/>
  <c r="E85" i="28"/>
  <c r="E89" i="28"/>
  <c r="E90" i="28"/>
  <c r="E91" i="28"/>
  <c r="E92" i="28"/>
  <c r="E93" i="28"/>
  <c r="E96" i="28"/>
  <c r="E98" i="28"/>
  <c r="E100" i="28"/>
  <c r="E101" i="28"/>
  <c r="E102" i="28"/>
  <c r="E103" i="28"/>
  <c r="E106" i="28"/>
  <c r="E110" i="28"/>
  <c r="E114" i="28"/>
  <c r="E127" i="28"/>
  <c r="E148" i="28"/>
  <c r="E151" i="28"/>
  <c r="E107" i="28"/>
  <c r="E111" i="28"/>
  <c r="E115" i="28"/>
  <c r="E141" i="28"/>
  <c r="E152" i="28"/>
  <c r="E108" i="28"/>
  <c r="E112" i="28"/>
  <c r="E119" i="28"/>
  <c r="E138" i="28"/>
  <c r="E143" i="28"/>
  <c r="E109" i="28"/>
  <c r="E136" i="28"/>
  <c r="E139" i="28"/>
  <c r="E150" i="28"/>
  <c r="E90" i="29"/>
  <c r="E100" i="29"/>
  <c r="E82" i="29"/>
  <c r="E91" i="29"/>
  <c r="E92" i="29"/>
  <c r="E93" i="29"/>
  <c r="E101" i="29"/>
  <c r="E102" i="29"/>
  <c r="E111" i="29"/>
  <c r="E96" i="29"/>
  <c r="E78" i="29"/>
  <c r="E79" i="29"/>
  <c r="E89" i="29"/>
  <c r="E98" i="29"/>
  <c r="E108" i="29"/>
  <c r="E116" i="29"/>
  <c r="E119" i="29"/>
  <c r="E121" i="29"/>
  <c r="E122" i="29"/>
  <c r="E125" i="29"/>
  <c r="E127" i="29"/>
  <c r="E128" i="29"/>
  <c r="E127" i="30"/>
  <c r="E104" i="30"/>
  <c r="E113" i="30"/>
  <c r="E121" i="30"/>
  <c r="E122" i="30"/>
  <c r="E139" i="30"/>
  <c r="E78" i="30"/>
  <c r="E87" i="30"/>
  <c r="E89" i="30"/>
  <c r="E101" i="30"/>
  <c r="E124" i="30"/>
  <c r="E135" i="30"/>
  <c r="E75" i="31"/>
  <c r="E85" i="31"/>
  <c r="E96" i="31"/>
  <c r="E113" i="31"/>
  <c r="E121" i="31"/>
  <c r="E129" i="31"/>
  <c r="E138" i="31"/>
  <c r="E154" i="31"/>
  <c r="E78" i="31"/>
  <c r="E79" i="31"/>
  <c r="E86" i="31"/>
  <c r="E87" i="31"/>
  <c r="E89" i="31"/>
  <c r="E98" i="31"/>
  <c r="E106" i="31"/>
  <c r="E107" i="31"/>
  <c r="E108" i="31"/>
  <c r="E114" i="31"/>
  <c r="E116" i="31"/>
  <c r="E122" i="31"/>
  <c r="E124" i="31"/>
  <c r="E130" i="31"/>
  <c r="E131" i="31"/>
  <c r="E141" i="31"/>
  <c r="E148" i="31"/>
  <c r="E149" i="31"/>
  <c r="E90" i="31"/>
  <c r="E100" i="31"/>
  <c r="E109" i="31"/>
  <c r="E117" i="31"/>
  <c r="E125" i="31"/>
  <c r="E143" i="31"/>
  <c r="E82" i="31"/>
  <c r="E91" i="31"/>
  <c r="E92" i="31"/>
  <c r="E101" i="31"/>
  <c r="E102" i="31"/>
  <c r="E110" i="31"/>
  <c r="E111" i="31"/>
  <c r="E120" i="31"/>
  <c r="E126" i="31"/>
  <c r="E127" i="31"/>
  <c r="E128" i="31"/>
  <c r="E135" i="31"/>
  <c r="E137" i="31"/>
  <c r="E153" i="31"/>
  <c r="E90" i="32"/>
  <c r="E127" i="32"/>
  <c r="E74" i="3"/>
  <c r="E74" i="11"/>
  <c r="E153" i="1"/>
  <c r="H153" i="1" s="1"/>
  <c r="E137" i="1"/>
  <c r="E128" i="1"/>
  <c r="E130" i="2"/>
  <c r="E126" i="2"/>
  <c r="E122" i="2"/>
  <c r="H122" i="2" s="1"/>
  <c r="E110" i="2"/>
  <c r="E101" i="2"/>
  <c r="E91" i="2"/>
  <c r="E128" i="3"/>
  <c r="H128" i="3" s="1"/>
  <c r="E120" i="3"/>
  <c r="H120" i="3" s="1"/>
  <c r="E116" i="3"/>
  <c r="E112" i="3"/>
  <c r="E89" i="3"/>
  <c r="E122" i="4"/>
  <c r="E110" i="4"/>
  <c r="E153" i="5"/>
  <c r="E38" i="24"/>
  <c r="E53" i="24"/>
  <c r="E61" i="24"/>
  <c r="C9" i="13"/>
  <c r="E18" i="8"/>
  <c r="E67" i="2"/>
  <c r="E66" i="2"/>
  <c r="E61" i="2"/>
  <c r="E50" i="2"/>
  <c r="E49" i="2"/>
  <c r="E44" i="2"/>
  <c r="E39" i="2"/>
  <c r="E38" i="2"/>
  <c r="E29" i="2"/>
  <c r="E28" i="2"/>
  <c r="E60" i="5"/>
  <c r="E51" i="5"/>
  <c r="E48" i="5"/>
  <c r="E42" i="5"/>
  <c r="E42" i="7"/>
  <c r="E34" i="7"/>
  <c r="E66" i="8"/>
  <c r="E53" i="8"/>
  <c r="E49" i="8"/>
  <c r="E29" i="8"/>
  <c r="E65" i="10"/>
  <c r="E51" i="10"/>
  <c r="E50" i="10"/>
  <c r="E44" i="10"/>
  <c r="E29" i="10"/>
  <c r="E28" i="10"/>
  <c r="E31" i="11"/>
  <c r="E65" i="18"/>
  <c r="E29" i="22"/>
  <c r="E61" i="22"/>
  <c r="H61" i="22" s="1"/>
  <c r="E53" i="27"/>
  <c r="E53" i="30"/>
  <c r="E35" i="30"/>
  <c r="E36" i="30"/>
  <c r="E18" i="16"/>
  <c r="C9" i="32"/>
  <c r="E18" i="14"/>
  <c r="E18" i="24"/>
  <c r="E66" i="12"/>
  <c r="E65" i="12"/>
  <c r="E61" i="12"/>
  <c r="E53" i="12"/>
  <c r="E51" i="12"/>
  <c r="E49" i="12"/>
  <c r="E44" i="12"/>
  <c r="E37" i="12"/>
  <c r="E31" i="12"/>
  <c r="E29" i="12"/>
  <c r="E59" i="13"/>
  <c r="E48" i="13"/>
  <c r="E64" i="14"/>
  <c r="E60" i="14"/>
  <c r="E53" i="14"/>
  <c r="E48" i="14"/>
  <c r="E35" i="14"/>
  <c r="E28" i="14"/>
  <c r="E23" i="14"/>
  <c r="E59" i="18"/>
  <c r="E43" i="22"/>
  <c r="E35" i="22"/>
  <c r="E29" i="18"/>
  <c r="E61" i="18"/>
  <c r="E24" i="18"/>
  <c r="E44" i="25"/>
  <c r="E60" i="25"/>
  <c r="E35" i="28"/>
  <c r="E43" i="28"/>
  <c r="E59" i="28"/>
  <c r="E20" i="28"/>
  <c r="E28" i="28"/>
  <c r="E29" i="28"/>
  <c r="E37" i="28"/>
  <c r="E38" i="28"/>
  <c r="E44" i="28"/>
  <c r="E52" i="28"/>
  <c r="E53" i="28"/>
  <c r="E61" i="28"/>
  <c r="E65" i="28"/>
  <c r="E23" i="28"/>
  <c r="E24" i="28"/>
  <c r="E32" i="28"/>
  <c r="E34" i="28"/>
  <c r="E41" i="28"/>
  <c r="E48" i="28"/>
  <c r="E49" i="28"/>
  <c r="E50" i="28"/>
  <c r="E66" i="28"/>
  <c r="E38" i="31"/>
  <c r="E54" i="31"/>
  <c r="E48" i="31"/>
  <c r="E66" i="22"/>
  <c r="E38" i="22"/>
  <c r="E49" i="24"/>
  <c r="E52" i="21"/>
  <c r="E28" i="26"/>
  <c r="E43" i="26"/>
  <c r="E53" i="26"/>
  <c r="E21" i="26"/>
  <c r="E35" i="29"/>
  <c r="E43" i="29"/>
  <c r="E21" i="29"/>
  <c r="H21" i="29" s="1"/>
  <c r="E31" i="29"/>
  <c r="E35" i="18"/>
  <c r="E28" i="18"/>
  <c r="G578" i="24"/>
  <c r="D553" i="24"/>
  <c r="F456" i="24"/>
  <c r="F399" i="24"/>
  <c r="F386" i="24"/>
  <c r="F455" i="24"/>
  <c r="F354" i="24"/>
  <c r="F353" i="24"/>
  <c r="F539" i="24"/>
  <c r="F487" i="24"/>
  <c r="F482" i="24"/>
  <c r="F366" i="24"/>
  <c r="F336" i="24"/>
  <c r="F507" i="24"/>
  <c r="F265" i="24"/>
  <c r="F194" i="24"/>
  <c r="F186" i="24"/>
  <c r="F301" i="24"/>
  <c r="F229" i="24"/>
  <c r="F256" i="24"/>
  <c r="F224" i="24"/>
  <c r="F168" i="24"/>
  <c r="F273" i="24"/>
  <c r="F127" i="24"/>
  <c r="F122" i="24"/>
  <c r="F110" i="24"/>
  <c r="F87" i="24"/>
  <c r="F79" i="24"/>
  <c r="F124" i="24"/>
  <c r="F101" i="24"/>
  <c r="F121" i="24"/>
  <c r="F116" i="24"/>
  <c r="F113" i="24"/>
  <c r="F111" i="24"/>
  <c r="F109" i="24"/>
  <c r="F78" i="24"/>
  <c r="F148" i="24"/>
  <c r="F100" i="24"/>
  <c r="F74" i="24"/>
  <c r="F44" i="24"/>
  <c r="F21" i="24"/>
  <c r="F38" i="24"/>
  <c r="G578" i="25"/>
  <c r="D553" i="25"/>
  <c r="F562" i="25" s="1"/>
  <c r="F516" i="25"/>
  <c r="F512" i="25"/>
  <c r="F476" i="25"/>
  <c r="F442" i="25"/>
  <c r="F343" i="25"/>
  <c r="F531" i="25"/>
  <c r="F515" i="25"/>
  <c r="F511" i="25"/>
  <c r="F484" i="25"/>
  <c r="F483" i="25"/>
  <c r="F378" i="25"/>
  <c r="F460" i="25"/>
  <c r="F498" i="25"/>
  <c r="F416" i="25"/>
  <c r="F392" i="25"/>
  <c r="F368" i="25"/>
  <c r="F220" i="25"/>
  <c r="F205" i="25"/>
  <c r="F193" i="25"/>
  <c r="F177" i="25"/>
  <c r="F218" i="25"/>
  <c r="F168" i="25"/>
  <c r="F308" i="25"/>
  <c r="F305" i="25"/>
  <c r="F206" i="25"/>
  <c r="F197" i="25"/>
  <c r="F232" i="25"/>
  <c r="F187" i="25"/>
  <c r="F130" i="25"/>
  <c r="F119" i="25"/>
  <c r="F141" i="25"/>
  <c r="F127" i="25"/>
  <c r="F107" i="25"/>
  <c r="F96" i="25"/>
  <c r="F79" i="25"/>
  <c r="F109" i="25"/>
  <c r="F128" i="25"/>
  <c r="F117" i="25"/>
  <c r="F111" i="25"/>
  <c r="F100" i="25"/>
  <c r="F90" i="25"/>
  <c r="D10" i="25"/>
  <c r="F501" i="26"/>
  <c r="F500" i="26"/>
  <c r="F442" i="26"/>
  <c r="F349" i="26"/>
  <c r="F544" i="26"/>
  <c r="F498" i="26"/>
  <c r="F460" i="26"/>
  <c r="F360" i="26"/>
  <c r="F343" i="26"/>
  <c r="F513" i="26"/>
  <c r="F473" i="26"/>
  <c r="F455" i="26"/>
  <c r="F516" i="26"/>
  <c r="F509" i="26"/>
  <c r="F453" i="26"/>
  <c r="F445" i="26"/>
  <c r="F400" i="26"/>
  <c r="F366" i="26"/>
  <c r="F301" i="26"/>
  <c r="F292" i="26"/>
  <c r="F286" i="26"/>
  <c r="F275" i="26"/>
  <c r="F265" i="26"/>
  <c r="F256" i="26"/>
  <c r="F219" i="26"/>
  <c r="F218" i="26"/>
  <c r="F215" i="26"/>
  <c r="F196" i="26"/>
  <c r="F194" i="26"/>
  <c r="F306" i="26"/>
  <c r="F208" i="26"/>
  <c r="F187" i="26"/>
  <c r="F171" i="26"/>
  <c r="F303" i="26"/>
  <c r="F289" i="26"/>
  <c r="F279" i="26"/>
  <c r="F266" i="26"/>
  <c r="F264" i="26"/>
  <c r="F239" i="26"/>
  <c r="F238" i="26"/>
  <c r="F237" i="26"/>
  <c r="F230" i="26"/>
  <c r="F229" i="26"/>
  <c r="F224" i="26"/>
  <c r="F216" i="26"/>
  <c r="F206" i="26"/>
  <c r="F197" i="26"/>
  <c r="F195" i="26"/>
  <c r="F193" i="26"/>
  <c r="F174" i="26"/>
  <c r="F173" i="26"/>
  <c r="F168" i="26"/>
  <c r="F308" i="26"/>
  <c r="F205" i="26"/>
  <c r="F201" i="26"/>
  <c r="F186" i="26"/>
  <c r="F170" i="26"/>
  <c r="F167" i="26"/>
  <c r="F124" i="26"/>
  <c r="F119" i="26"/>
  <c r="F117" i="26"/>
  <c r="F112" i="26"/>
  <c r="F101" i="26"/>
  <c r="F96" i="26"/>
  <c r="F82" i="26"/>
  <c r="F141" i="26"/>
  <c r="F128" i="26"/>
  <c r="F121" i="26"/>
  <c r="F98" i="26"/>
  <c r="F91" i="26"/>
  <c r="F89" i="26"/>
  <c r="F78" i="26"/>
  <c r="F139" i="26"/>
  <c r="F118" i="26"/>
  <c r="F116" i="26"/>
  <c r="F111" i="26"/>
  <c r="F109" i="26"/>
  <c r="F102" i="26"/>
  <c r="F100" i="26"/>
  <c r="F93" i="26"/>
  <c r="F153" i="26"/>
  <c r="F138" i="26"/>
  <c r="F127" i="26"/>
  <c r="F122" i="26"/>
  <c r="F120" i="26"/>
  <c r="F97" i="26"/>
  <c r="F90" i="26"/>
  <c r="F87" i="26"/>
  <c r="D10" i="26"/>
  <c r="F41" i="26"/>
  <c r="F37" i="26"/>
  <c r="F399" i="27"/>
  <c r="F383" i="27"/>
  <c r="F542" i="27"/>
  <c r="F535" i="27"/>
  <c r="F523" i="27"/>
  <c r="F520" i="27"/>
  <c r="F514" i="27"/>
  <c r="F489" i="27"/>
  <c r="F471" i="27"/>
  <c r="F458" i="27"/>
  <c r="F342" i="27"/>
  <c r="F467" i="27"/>
  <c r="F442" i="27"/>
  <c r="F322" i="27"/>
  <c r="F301" i="27"/>
  <c r="F275" i="27"/>
  <c r="F237" i="27"/>
  <c r="F221" i="27"/>
  <c r="F212" i="27"/>
  <c r="F198" i="27"/>
  <c r="F196" i="27"/>
  <c r="F205" i="27"/>
  <c r="F298" i="27"/>
  <c r="F197" i="27"/>
  <c r="F171" i="27"/>
  <c r="F125" i="27"/>
  <c r="F120" i="27"/>
  <c r="F117" i="27"/>
  <c r="F111" i="27"/>
  <c r="F109" i="27"/>
  <c r="F100" i="27"/>
  <c r="F96" i="27"/>
  <c r="F82" i="27"/>
  <c r="F78" i="27"/>
  <c r="F152" i="27"/>
  <c r="F127" i="27"/>
  <c r="F124" i="27"/>
  <c r="F121" i="27"/>
  <c r="F108" i="27"/>
  <c r="F101" i="27"/>
  <c r="F90" i="27"/>
  <c r="F107" i="27"/>
  <c r="D10" i="27"/>
  <c r="D553" i="28"/>
  <c r="F494" i="28"/>
  <c r="F447" i="28"/>
  <c r="F547" i="28"/>
  <c r="F544" i="28"/>
  <c r="F542" i="28"/>
  <c r="F500" i="28"/>
  <c r="F476" i="28"/>
  <c r="F473" i="28"/>
  <c r="F469" i="28"/>
  <c r="F463" i="28"/>
  <c r="F416" i="28"/>
  <c r="F408" i="28"/>
  <c r="F485" i="28"/>
  <c r="F450" i="28"/>
  <c r="F518" i="28"/>
  <c r="F468" i="28"/>
  <c r="F467" i="28"/>
  <c r="F454" i="28"/>
  <c r="F445" i="28"/>
  <c r="F410" i="28"/>
  <c r="F216" i="28"/>
  <c r="F173" i="28"/>
  <c r="F315" i="28"/>
  <c r="F266" i="28"/>
  <c r="F248" i="28"/>
  <c r="F236" i="28"/>
  <c r="F230" i="28"/>
  <c r="F323" i="28"/>
  <c r="F255" i="28"/>
  <c r="F239" i="28"/>
  <c r="F215" i="28"/>
  <c r="F199" i="28"/>
  <c r="F322" i="28"/>
  <c r="F298" i="28"/>
  <c r="F279" i="28"/>
  <c r="F235" i="28"/>
  <c r="F227" i="28"/>
  <c r="F166" i="28"/>
  <c r="F139" i="28"/>
  <c r="F127" i="28"/>
  <c r="F123" i="28"/>
  <c r="F93" i="28"/>
  <c r="F85" i="28"/>
  <c r="F146" i="28"/>
  <c r="F118" i="28"/>
  <c r="F110" i="28"/>
  <c r="F101" i="28"/>
  <c r="F143" i="28"/>
  <c r="F128" i="28"/>
  <c r="F96" i="28"/>
  <c r="F87" i="28"/>
  <c r="F121" i="28"/>
  <c r="F113" i="28"/>
  <c r="F107" i="28"/>
  <c r="F100" i="28"/>
  <c r="F78" i="28"/>
  <c r="F55" i="28"/>
  <c r="G577" i="29"/>
  <c r="F563" i="29"/>
  <c r="F558" i="29"/>
  <c r="F571" i="29"/>
  <c r="F442" i="29"/>
  <c r="F381" i="29"/>
  <c r="F354" i="29"/>
  <c r="F352" i="29"/>
  <c r="F501" i="29"/>
  <c r="F439" i="29"/>
  <c r="F433" i="29"/>
  <c r="F515" i="29"/>
  <c r="F480" i="29"/>
  <c r="F473" i="29"/>
  <c r="F445" i="29"/>
  <c r="F359" i="29"/>
  <c r="F356" i="29"/>
  <c r="F252" i="29"/>
  <c r="F251" i="29"/>
  <c r="F244" i="29"/>
  <c r="F201" i="29"/>
  <c r="F198" i="29"/>
  <c r="F196" i="29"/>
  <c r="F194" i="29"/>
  <c r="F177" i="29"/>
  <c r="F173" i="29"/>
  <c r="F276" i="29"/>
  <c r="F275" i="29"/>
  <c r="F266" i="29"/>
  <c r="F264" i="29"/>
  <c r="F249" i="29"/>
  <c r="F235" i="29"/>
  <c r="F215" i="29"/>
  <c r="F205" i="29"/>
  <c r="F186" i="29"/>
  <c r="F170" i="29"/>
  <c r="F308" i="29"/>
  <c r="F301" i="29"/>
  <c r="F208" i="29"/>
  <c r="F202" i="29"/>
  <c r="F197" i="29"/>
  <c r="F195" i="29"/>
  <c r="F193" i="29"/>
  <c r="F181" i="29"/>
  <c r="F172" i="29"/>
  <c r="F167" i="29"/>
  <c r="F305" i="29"/>
  <c r="F279" i="29"/>
  <c r="F265" i="29"/>
  <c r="F229" i="29"/>
  <c r="F217" i="29"/>
  <c r="F216" i="29"/>
  <c r="F183" i="29"/>
  <c r="F171" i="29"/>
  <c r="D11" i="29"/>
  <c r="F119" i="29"/>
  <c r="F117" i="29"/>
  <c r="F104" i="29"/>
  <c r="F101" i="29"/>
  <c r="F143" i="29"/>
  <c r="F129" i="29"/>
  <c r="F127" i="29"/>
  <c r="F93" i="29"/>
  <c r="F91" i="29"/>
  <c r="F89" i="29"/>
  <c r="F86" i="29"/>
  <c r="F79" i="29"/>
  <c r="F131" i="29"/>
  <c r="F122" i="29"/>
  <c r="F116" i="29"/>
  <c r="F107" i="29"/>
  <c r="F102" i="29"/>
  <c r="F100" i="29"/>
  <c r="F82" i="29"/>
  <c r="F149" i="29"/>
  <c r="F148" i="29"/>
  <c r="F141" i="29"/>
  <c r="F128" i="29"/>
  <c r="F124" i="29"/>
  <c r="F96" i="29"/>
  <c r="F92" i="29"/>
  <c r="F90" i="29"/>
  <c r="F78" i="29"/>
  <c r="D10" i="29"/>
  <c r="F51" i="29"/>
  <c r="F60" i="29"/>
  <c r="F22" i="29"/>
  <c r="F50" i="29"/>
  <c r="D553" i="30"/>
  <c r="F562" i="30" s="1"/>
  <c r="D333" i="30"/>
  <c r="F371" i="30" s="1"/>
  <c r="F202" i="30"/>
  <c r="F197" i="30"/>
  <c r="F264" i="30"/>
  <c r="F230" i="30"/>
  <c r="F229" i="30"/>
  <c r="F219" i="30"/>
  <c r="F275" i="30"/>
  <c r="F267" i="30"/>
  <c r="F322" i="30"/>
  <c r="F139" i="30"/>
  <c r="F89" i="30"/>
  <c r="F127" i="30"/>
  <c r="F122" i="30"/>
  <c r="F92" i="30"/>
  <c r="F78" i="30"/>
  <c r="D553" i="31"/>
  <c r="F503" i="31"/>
  <c r="F498" i="31"/>
  <c r="F478" i="31"/>
  <c r="F471" i="31"/>
  <c r="F465" i="31"/>
  <c r="F449" i="31"/>
  <c r="F443" i="31"/>
  <c r="F367" i="31"/>
  <c r="F546" i="31"/>
  <c r="F513" i="31"/>
  <c r="F518" i="31"/>
  <c r="F445" i="31"/>
  <c r="F378" i="31"/>
  <c r="F362" i="31"/>
  <c r="F531" i="31"/>
  <c r="F485" i="31"/>
  <c r="F466" i="31"/>
  <c r="F463" i="31"/>
  <c r="F444" i="31"/>
  <c r="F429" i="31"/>
  <c r="F401" i="31"/>
  <c r="F380" i="31"/>
  <c r="F359" i="31"/>
  <c r="F317" i="31"/>
  <c r="F290" i="31"/>
  <c r="F272" i="31"/>
  <c r="F193" i="31"/>
  <c r="F183" i="31"/>
  <c r="F182" i="31"/>
  <c r="F314" i="31"/>
  <c r="F219" i="31"/>
  <c r="F309" i="31"/>
  <c r="F273" i="31"/>
  <c r="F271" i="31"/>
  <c r="F249" i="31"/>
  <c r="F198" i="31"/>
  <c r="F297" i="31"/>
  <c r="F270" i="31"/>
  <c r="F150" i="31"/>
  <c r="F114" i="31"/>
  <c r="F96" i="31"/>
  <c r="F129" i="31"/>
  <c r="F122" i="31"/>
  <c r="F100" i="31"/>
  <c r="F86" i="31"/>
  <c r="F113" i="31"/>
  <c r="F107" i="31"/>
  <c r="F130" i="31"/>
  <c r="F121" i="31"/>
  <c r="F101" i="31"/>
  <c r="F87" i="31"/>
  <c r="D10" i="31"/>
  <c r="F38" i="31"/>
  <c r="F579" i="32"/>
  <c r="D553" i="32"/>
  <c r="F555" i="32" s="1"/>
  <c r="F472" i="32"/>
  <c r="F507" i="32"/>
  <c r="F384" i="32"/>
  <c r="F383" i="32"/>
  <c r="F381" i="32"/>
  <c r="F353" i="32"/>
  <c r="F539" i="32"/>
  <c r="F437" i="32"/>
  <c r="F386" i="32"/>
  <c r="F334" i="32"/>
  <c r="F229" i="32"/>
  <c r="F279" i="32"/>
  <c r="F265" i="32"/>
  <c r="D11" i="32"/>
  <c r="F122" i="32"/>
  <c r="F117" i="32"/>
  <c r="F116" i="32"/>
  <c r="F107" i="32"/>
  <c r="F119" i="32"/>
  <c r="F112" i="32"/>
  <c r="F127" i="32"/>
  <c r="F124" i="32"/>
  <c r="F53" i="32"/>
  <c r="F67" i="32"/>
  <c r="G577" i="33"/>
  <c r="D553" i="33"/>
  <c r="F545" i="33"/>
  <c r="F518" i="33"/>
  <c r="F498" i="33"/>
  <c r="F471" i="33"/>
  <c r="F439" i="33"/>
  <c r="F379" i="33"/>
  <c r="F349" i="33"/>
  <c r="F514" i="33"/>
  <c r="F485" i="33"/>
  <c r="F461" i="33"/>
  <c r="F429" i="33"/>
  <c r="F385" i="33"/>
  <c r="F341" i="33"/>
  <c r="F524" i="33"/>
  <c r="F504" i="33"/>
  <c r="F467" i="33"/>
  <c r="F435" i="33"/>
  <c r="F383" i="33"/>
  <c r="F354" i="33"/>
  <c r="F547" i="33"/>
  <c r="F539" i="33"/>
  <c r="F502" i="33"/>
  <c r="F465" i="33"/>
  <c r="F433" i="33"/>
  <c r="F398" i="33"/>
  <c r="F352" i="33"/>
  <c r="F546" i="33"/>
  <c r="F540" i="33"/>
  <c r="F534" i="33"/>
  <c r="F523" i="33"/>
  <c r="F511" i="33"/>
  <c r="F501" i="33"/>
  <c r="F486" i="33"/>
  <c r="F477" i="33"/>
  <c r="F466" i="33"/>
  <c r="F458" i="33"/>
  <c r="F450" i="33"/>
  <c r="F442" i="33"/>
  <c r="F434" i="33"/>
  <c r="F426" i="33"/>
  <c r="F421" i="33"/>
  <c r="F409" i="33"/>
  <c r="F397" i="33"/>
  <c r="F384" i="33"/>
  <c r="F376" i="33"/>
  <c r="F367" i="33"/>
  <c r="F357" i="33"/>
  <c r="F345" i="33"/>
  <c r="F336" i="33"/>
  <c r="D11" i="33"/>
  <c r="F307" i="33"/>
  <c r="F300" i="33"/>
  <c r="F292" i="33"/>
  <c r="F290" i="33"/>
  <c r="F274" i="33"/>
  <c r="F264" i="33"/>
  <c r="F237" i="33"/>
  <c r="F217" i="33"/>
  <c r="F203" i="33"/>
  <c r="F195" i="33"/>
  <c r="F173" i="33"/>
  <c r="F305" i="33"/>
  <c r="F298" i="33"/>
  <c r="F287" i="33"/>
  <c r="F272" i="33"/>
  <c r="F250" i="33"/>
  <c r="F235" i="33"/>
  <c r="F226" i="33"/>
  <c r="F224" i="33"/>
  <c r="F215" i="33"/>
  <c r="F201" i="33"/>
  <c r="F193" i="33"/>
  <c r="F181" i="33"/>
  <c r="F171" i="33"/>
  <c r="F318" i="33"/>
  <c r="F296" i="33"/>
  <c r="F280" i="33"/>
  <c r="F270" i="33"/>
  <c r="F249" i="33"/>
  <c r="F243" i="33"/>
  <c r="F232" i="33"/>
  <c r="F221" i="33"/>
  <c r="F207" i="33"/>
  <c r="F199" i="33"/>
  <c r="F190" i="33"/>
  <c r="F178" i="33"/>
  <c r="F323" i="33"/>
  <c r="F322" i="33"/>
  <c r="F316" i="33"/>
  <c r="F311" i="33"/>
  <c r="F309" i="33"/>
  <c r="F302" i="33"/>
  <c r="F294" i="33"/>
  <c r="F276" i="33"/>
  <c r="F266" i="33"/>
  <c r="F255" i="33"/>
  <c r="F247" i="33"/>
  <c r="F241" i="33"/>
  <c r="F239" i="33"/>
  <c r="F230" i="33"/>
  <c r="F219" i="33"/>
  <c r="F212" i="33"/>
  <c r="F205" i="33"/>
  <c r="F197" i="33"/>
  <c r="F186" i="33"/>
  <c r="F168" i="33"/>
  <c r="F183" i="33"/>
  <c r="F319" i="33"/>
  <c r="F317" i="33"/>
  <c r="F315" i="33"/>
  <c r="F314" i="33"/>
  <c r="F308" i="33"/>
  <c r="F306" i="33"/>
  <c r="F303" i="33"/>
  <c r="F301" i="33"/>
  <c r="F299" i="33"/>
  <c r="F297" i="33"/>
  <c r="F293" i="33"/>
  <c r="F289" i="33"/>
  <c r="F286" i="33"/>
  <c r="F279" i="33"/>
  <c r="F275" i="33"/>
  <c r="F273" i="33"/>
  <c r="F271" i="33"/>
  <c r="F267" i="33"/>
  <c r="F265" i="33"/>
  <c r="F257" i="33"/>
  <c r="F256" i="33"/>
  <c r="F252" i="33"/>
  <c r="F251" i="33"/>
  <c r="F248" i="33"/>
  <c r="F244" i="33"/>
  <c r="F242" i="33"/>
  <c r="F238" i="33"/>
  <c r="F236" i="33"/>
  <c r="F234" i="33"/>
  <c r="F231" i="33"/>
  <c r="F229" i="33"/>
  <c r="F227" i="33"/>
  <c r="F223" i="33"/>
  <c r="F220" i="33"/>
  <c r="F218" i="33"/>
  <c r="F216" i="33"/>
  <c r="F213" i="33"/>
  <c r="F210" i="33"/>
  <c r="F208" i="33"/>
  <c r="F206" i="33"/>
  <c r="F204" i="33"/>
  <c r="F202" i="33"/>
  <c r="F198" i="33"/>
  <c r="F196" i="33"/>
  <c r="F194" i="33"/>
  <c r="F191" i="33"/>
  <c r="F187" i="33"/>
  <c r="F182" i="33"/>
  <c r="F177" i="33"/>
  <c r="F174" i="33"/>
  <c r="F172" i="33"/>
  <c r="F170" i="33"/>
  <c r="F167" i="33"/>
  <c r="D10" i="33"/>
  <c r="F154" i="33"/>
  <c r="F149" i="33"/>
  <c r="F147" i="33"/>
  <c r="F144" i="33"/>
  <c r="F141" i="33"/>
  <c r="F139" i="33"/>
  <c r="F137" i="33"/>
  <c r="F135" i="33"/>
  <c r="F130" i="33"/>
  <c r="F128" i="33"/>
  <c r="F126" i="33"/>
  <c r="F124" i="33"/>
  <c r="F121" i="33"/>
  <c r="F119" i="33"/>
  <c r="F117" i="33"/>
  <c r="F114" i="33"/>
  <c r="F112" i="33"/>
  <c r="F110" i="33"/>
  <c r="F108" i="33"/>
  <c r="F106" i="33"/>
  <c r="F103" i="33"/>
  <c r="F102" i="33"/>
  <c r="F100" i="33"/>
  <c r="F98" i="33"/>
  <c r="F96" i="33"/>
  <c r="F92" i="33"/>
  <c r="F90" i="33"/>
  <c r="F87" i="33"/>
  <c r="F85" i="33"/>
  <c r="F82" i="33"/>
  <c r="F79" i="33"/>
  <c r="F74" i="33"/>
  <c r="F155" i="33"/>
  <c r="F153" i="33"/>
  <c r="F152" i="33"/>
  <c r="F150" i="33"/>
  <c r="F148" i="33"/>
  <c r="F146" i="33"/>
  <c r="F143" i="33"/>
  <c r="F138" i="33"/>
  <c r="F134" i="33"/>
  <c r="F131" i="33"/>
  <c r="F129" i="33"/>
  <c r="F127" i="33"/>
  <c r="F125" i="33"/>
  <c r="F123" i="33"/>
  <c r="F122" i="33"/>
  <c r="F120" i="33"/>
  <c r="F118" i="33"/>
  <c r="F116" i="33"/>
  <c r="F113" i="33"/>
  <c r="F111" i="33"/>
  <c r="F109" i="33"/>
  <c r="F107" i="33"/>
  <c r="F104" i="33"/>
  <c r="F101" i="33"/>
  <c r="F97" i="33"/>
  <c r="F93" i="33"/>
  <c r="F91" i="33"/>
  <c r="F89" i="33"/>
  <c r="F86" i="33"/>
  <c r="F83" i="33"/>
  <c r="F78" i="33"/>
  <c r="F66" i="33"/>
  <c r="F55" i="33"/>
  <c r="F51" i="33"/>
  <c r="F67" i="33"/>
  <c r="F54" i="33"/>
  <c r="F343" i="30"/>
  <c r="F171" i="34"/>
  <c r="F111" i="34"/>
  <c r="F130" i="34"/>
  <c r="F127" i="34"/>
  <c r="F532" i="1"/>
  <c r="F345" i="1"/>
  <c r="D11" i="1"/>
  <c r="F191" i="1"/>
  <c r="F100" i="1"/>
  <c r="F75" i="1"/>
  <c r="F127" i="1"/>
  <c r="D10" i="1"/>
  <c r="F566" i="2"/>
  <c r="F542" i="2"/>
  <c r="F531" i="2"/>
  <c r="F522" i="2"/>
  <c r="F515" i="2"/>
  <c r="F514" i="2"/>
  <c r="F513" i="2"/>
  <c r="F504" i="2"/>
  <c r="F500" i="2"/>
  <c r="F498" i="2"/>
  <c r="F486" i="2"/>
  <c r="F476" i="2"/>
  <c r="F465" i="2"/>
  <c r="F458" i="2"/>
  <c r="F453" i="2"/>
  <c r="F447" i="2"/>
  <c r="F446" i="2"/>
  <c r="F440" i="2"/>
  <c r="F439" i="2"/>
  <c r="F436" i="2"/>
  <c r="F429" i="2"/>
  <c r="F417" i="2"/>
  <c r="F409" i="2"/>
  <c r="F407" i="2"/>
  <c r="F398" i="2"/>
  <c r="F395" i="2"/>
  <c r="F383" i="2"/>
  <c r="F378" i="2"/>
  <c r="F375" i="2"/>
  <c r="F369" i="2"/>
  <c r="F358" i="2"/>
  <c r="F354" i="2"/>
  <c r="F353" i="2"/>
  <c r="F345" i="2"/>
  <c r="F339" i="2"/>
  <c r="F338" i="2"/>
  <c r="F322" i="2"/>
  <c r="F305" i="2"/>
  <c r="F303" i="2"/>
  <c r="F311" i="2"/>
  <c r="F309" i="2"/>
  <c r="F318" i="2"/>
  <c r="F226" i="2"/>
  <c r="F203" i="2"/>
  <c r="F319" i="2"/>
  <c r="F308" i="2"/>
  <c r="F292" i="2"/>
  <c r="F275" i="2"/>
  <c r="F265" i="2"/>
  <c r="F256" i="2"/>
  <c r="F251" i="2"/>
  <c r="F232" i="2"/>
  <c r="F221" i="2"/>
  <c r="F206" i="2"/>
  <c r="F202" i="2"/>
  <c r="F197" i="2"/>
  <c r="F195" i="2"/>
  <c r="F193" i="2"/>
  <c r="F186" i="2"/>
  <c r="F174" i="2"/>
  <c r="F170" i="2"/>
  <c r="F289" i="2"/>
  <c r="F252" i="2"/>
  <c r="F220" i="2"/>
  <c r="F219" i="2"/>
  <c r="F183" i="2"/>
  <c r="F173" i="2"/>
  <c r="F317" i="2"/>
  <c r="F301" i="2"/>
  <c r="F279" i="2"/>
  <c r="F266" i="2"/>
  <c r="F264" i="2"/>
  <c r="F250" i="2"/>
  <c r="F216" i="2"/>
  <c r="F205" i="2"/>
  <c r="F201" i="2"/>
  <c r="F198" i="2"/>
  <c r="F196" i="2"/>
  <c r="F194" i="2"/>
  <c r="F191" i="2"/>
  <c r="F177" i="2"/>
  <c r="F171" i="2"/>
  <c r="F166" i="2"/>
  <c r="F150" i="2"/>
  <c r="F139" i="2"/>
  <c r="F121" i="2"/>
  <c r="F113" i="2"/>
  <c r="F111" i="2"/>
  <c r="F109" i="2"/>
  <c r="F107" i="2"/>
  <c r="F93" i="2"/>
  <c r="F91" i="2"/>
  <c r="F89" i="2"/>
  <c r="F82" i="2"/>
  <c r="F154" i="2"/>
  <c r="F135" i="2"/>
  <c r="F129" i="2"/>
  <c r="F127" i="2"/>
  <c r="F125" i="2"/>
  <c r="F116" i="2"/>
  <c r="F102" i="2"/>
  <c r="F100" i="2"/>
  <c r="F85" i="2"/>
  <c r="F78" i="2"/>
  <c r="F148" i="2"/>
  <c r="F141" i="2"/>
  <c r="F122" i="2"/>
  <c r="F108" i="2"/>
  <c r="F96" i="2"/>
  <c r="F92" i="2"/>
  <c r="F90" i="2"/>
  <c r="F87" i="2"/>
  <c r="F130" i="2"/>
  <c r="F128" i="2"/>
  <c r="F126" i="2"/>
  <c r="F124" i="2"/>
  <c r="F117" i="2"/>
  <c r="F101" i="2"/>
  <c r="F79" i="2"/>
  <c r="F74" i="2"/>
  <c r="F579" i="3"/>
  <c r="F556" i="3"/>
  <c r="F575" i="3"/>
  <c r="F557" i="3"/>
  <c r="D13" i="3"/>
  <c r="F523" i="3"/>
  <c r="F514" i="3"/>
  <c r="F448" i="3"/>
  <c r="F413" i="3"/>
  <c r="F408" i="3"/>
  <c r="F500" i="3"/>
  <c r="F492" i="3"/>
  <c r="F432" i="3"/>
  <c r="F406" i="3"/>
  <c r="F386" i="3"/>
  <c r="F220" i="3"/>
  <c r="F168" i="3"/>
  <c r="F252" i="3"/>
  <c r="F206" i="3"/>
  <c r="F297" i="3"/>
  <c r="F273" i="3"/>
  <c r="F237" i="3"/>
  <c r="F232" i="3"/>
  <c r="F193" i="3"/>
  <c r="F279" i="3"/>
  <c r="F207" i="3"/>
  <c r="F202" i="3"/>
  <c r="F170" i="3"/>
  <c r="F101" i="3"/>
  <c r="F79" i="3"/>
  <c r="F128" i="3"/>
  <c r="F122" i="3"/>
  <c r="F120" i="3"/>
  <c r="F118" i="3"/>
  <c r="F117" i="3"/>
  <c r="F112" i="3"/>
  <c r="F104" i="3"/>
  <c r="F98" i="3"/>
  <c r="F90" i="3"/>
  <c r="F87" i="3"/>
  <c r="F125" i="3"/>
  <c r="F102" i="3"/>
  <c r="F100" i="3"/>
  <c r="F92" i="3"/>
  <c r="F78" i="3"/>
  <c r="F131" i="3"/>
  <c r="F127" i="3"/>
  <c r="F121" i="3"/>
  <c r="F119" i="3"/>
  <c r="F116" i="3"/>
  <c r="F113" i="3"/>
  <c r="F111" i="3"/>
  <c r="F109" i="3"/>
  <c r="F96" i="3"/>
  <c r="F91" i="3"/>
  <c r="F89" i="3"/>
  <c r="F86" i="3"/>
  <c r="F73" i="3"/>
  <c r="F74" i="3"/>
  <c r="G73" i="3"/>
  <c r="F61" i="3"/>
  <c r="F49" i="3"/>
  <c r="F23" i="3"/>
  <c r="F36" i="3"/>
  <c r="F35" i="3"/>
  <c r="F32" i="3"/>
  <c r="F31" i="3"/>
  <c r="F29" i="3"/>
  <c r="F67" i="3"/>
  <c r="F52" i="3"/>
  <c r="F563" i="4"/>
  <c r="F555" i="4"/>
  <c r="F539" i="4"/>
  <c r="F455" i="4"/>
  <c r="F385" i="4"/>
  <c r="F341" i="4"/>
  <c r="F335" i="4"/>
  <c r="F357" i="4"/>
  <c r="F384" i="4"/>
  <c r="F377" i="4"/>
  <c r="F398" i="4"/>
  <c r="F373" i="4"/>
  <c r="F356" i="4"/>
  <c r="F264" i="4"/>
  <c r="F229" i="4"/>
  <c r="F219" i="4"/>
  <c r="F266" i="4"/>
  <c r="F191" i="4"/>
  <c r="D11" i="4"/>
  <c r="F301" i="4"/>
  <c r="F265" i="4"/>
  <c r="F299" i="4"/>
  <c r="F289" i="4"/>
  <c r="F121" i="4"/>
  <c r="F87" i="4"/>
  <c r="D10" i="4"/>
  <c r="F102" i="4"/>
  <c r="F125" i="4"/>
  <c r="F122" i="4"/>
  <c r="F120" i="4"/>
  <c r="F101" i="4"/>
  <c r="F127" i="4"/>
  <c r="F119" i="4"/>
  <c r="F118" i="4"/>
  <c r="F114" i="4"/>
  <c r="F89" i="4"/>
  <c r="F38" i="4"/>
  <c r="F35" i="4"/>
  <c r="F44" i="4"/>
  <c r="F29" i="4"/>
  <c r="F560" i="5"/>
  <c r="F562" i="5"/>
  <c r="F569" i="5"/>
  <c r="F579" i="5"/>
  <c r="F469" i="5"/>
  <c r="F362" i="5"/>
  <c r="F351" i="5"/>
  <c r="F471" i="5"/>
  <c r="F468" i="5"/>
  <c r="F463" i="5"/>
  <c r="F455" i="5"/>
  <c r="F370" i="5"/>
  <c r="F543" i="5"/>
  <c r="F524" i="5"/>
  <c r="F501" i="5"/>
  <c r="F480" i="5"/>
  <c r="F457" i="5"/>
  <c r="F392" i="5"/>
  <c r="F382" i="5"/>
  <c r="F450" i="5"/>
  <c r="F430" i="5"/>
  <c r="F381" i="5"/>
  <c r="F308" i="5"/>
  <c r="F301" i="5"/>
  <c r="F297" i="5"/>
  <c r="F292" i="5"/>
  <c r="F279" i="5"/>
  <c r="F274" i="5"/>
  <c r="F265" i="5"/>
  <c r="F256" i="5"/>
  <c r="F237" i="5"/>
  <c r="F227" i="5"/>
  <c r="F207" i="5"/>
  <c r="F205" i="5"/>
  <c r="F202" i="5"/>
  <c r="F197" i="5"/>
  <c r="F195" i="5"/>
  <c r="F193" i="5"/>
  <c r="F186" i="5"/>
  <c r="F173" i="5"/>
  <c r="F171" i="5"/>
  <c r="F168" i="5"/>
  <c r="F307" i="5"/>
  <c r="F305" i="5"/>
  <c r="F289" i="5"/>
  <c r="F272" i="5"/>
  <c r="F267" i="5"/>
  <c r="F251" i="5"/>
  <c r="F226" i="5"/>
  <c r="F178" i="5"/>
  <c r="F322" i="5"/>
  <c r="F303" i="5"/>
  <c r="F287" i="5"/>
  <c r="F275" i="5"/>
  <c r="F266" i="5"/>
  <c r="F264" i="5"/>
  <c r="F229" i="5"/>
  <c r="F219" i="5"/>
  <c r="F216" i="5"/>
  <c r="F206" i="5"/>
  <c r="F201" i="5"/>
  <c r="F198" i="5"/>
  <c r="F196" i="5"/>
  <c r="F194" i="5"/>
  <c r="F191" i="5"/>
  <c r="F181" i="5"/>
  <c r="F177" i="5"/>
  <c r="F172" i="5"/>
  <c r="F170" i="5"/>
  <c r="F167" i="5"/>
  <c r="F302" i="5"/>
  <c r="F294" i="5"/>
  <c r="F187" i="5"/>
  <c r="F174" i="5"/>
  <c r="D11" i="5"/>
  <c r="F90" i="5"/>
  <c r="F79" i="5"/>
  <c r="F87" i="5"/>
  <c r="F150" i="5"/>
  <c r="F148" i="5"/>
  <c r="F124" i="5"/>
  <c r="F114" i="5"/>
  <c r="F85" i="5"/>
  <c r="F111" i="5"/>
  <c r="F109" i="5"/>
  <c r="F96" i="5"/>
  <c r="F92" i="5"/>
  <c r="F141" i="5"/>
  <c r="F127" i="5"/>
  <c r="F125" i="5"/>
  <c r="F108" i="5"/>
  <c r="F104" i="5"/>
  <c r="F97" i="5"/>
  <c r="F91" i="5"/>
  <c r="F89" i="5"/>
  <c r="F86" i="5"/>
  <c r="F78" i="5"/>
  <c r="F75" i="5"/>
  <c r="F139" i="5"/>
  <c r="F137" i="5"/>
  <c r="F129" i="5"/>
  <c r="F122" i="5"/>
  <c r="F120" i="5"/>
  <c r="F118" i="5"/>
  <c r="F117" i="5"/>
  <c r="F101" i="5"/>
  <c r="F83" i="5"/>
  <c r="F138" i="5"/>
  <c r="F128" i="5"/>
  <c r="F121" i="5"/>
  <c r="F119" i="5"/>
  <c r="F116" i="5"/>
  <c r="F113" i="5"/>
  <c r="F102" i="5"/>
  <c r="F100" i="5"/>
  <c r="F98" i="5"/>
  <c r="F82" i="5"/>
  <c r="F74" i="5"/>
  <c r="F51" i="5"/>
  <c r="F66" i="5"/>
  <c r="F56" i="5"/>
  <c r="F558" i="6"/>
  <c r="F537" i="6"/>
  <c r="F487" i="6"/>
  <c r="F434" i="6"/>
  <c r="F374" i="6"/>
  <c r="F356" i="6"/>
  <c r="F339" i="6"/>
  <c r="F456" i="6"/>
  <c r="F455" i="6"/>
  <c r="F428" i="6"/>
  <c r="F407" i="6"/>
  <c r="F395" i="6"/>
  <c r="F375" i="6"/>
  <c r="F369" i="6"/>
  <c r="F357" i="6"/>
  <c r="D11" i="6"/>
  <c r="F265" i="6"/>
  <c r="F272" i="6"/>
  <c r="F264" i="6"/>
  <c r="F229" i="6"/>
  <c r="F206" i="6"/>
  <c r="F193" i="6"/>
  <c r="F191" i="6"/>
  <c r="F174" i="6"/>
  <c r="F173" i="6"/>
  <c r="F197" i="6"/>
  <c r="F308" i="6"/>
  <c r="F303" i="6"/>
  <c r="F196" i="6"/>
  <c r="F121" i="6"/>
  <c r="F102" i="6"/>
  <c r="F100" i="6"/>
  <c r="F85" i="6"/>
  <c r="F89" i="6"/>
  <c r="F78" i="6"/>
  <c r="F107" i="6"/>
  <c r="F82" i="6"/>
  <c r="D10" i="6"/>
  <c r="F43" i="6"/>
  <c r="F41" i="6"/>
  <c r="F48" i="6"/>
  <c r="F574" i="7"/>
  <c r="F558" i="7"/>
  <c r="F569" i="7"/>
  <c r="F571" i="7"/>
  <c r="F442" i="7"/>
  <c r="F441" i="7"/>
  <c r="F363" i="7"/>
  <c r="F359" i="7"/>
  <c r="F520" i="7"/>
  <c r="F501" i="7"/>
  <c r="F430" i="7"/>
  <c r="F426" i="7"/>
  <c r="F351" i="7"/>
  <c r="F445" i="7"/>
  <c r="F546" i="7"/>
  <c r="F513" i="7"/>
  <c r="F407" i="7"/>
  <c r="F360" i="7"/>
  <c r="F336" i="7"/>
  <c r="F301" i="7"/>
  <c r="F290" i="7"/>
  <c r="F264" i="7"/>
  <c r="F177" i="7"/>
  <c r="F297" i="7"/>
  <c r="F289" i="7"/>
  <c r="F202" i="7"/>
  <c r="F172" i="7"/>
  <c r="F274" i="7"/>
  <c r="F251" i="7"/>
  <c r="F206" i="7"/>
  <c r="F201" i="7"/>
  <c r="F197" i="7"/>
  <c r="F305" i="7"/>
  <c r="F178" i="7"/>
  <c r="F155" i="7"/>
  <c r="F154" i="7"/>
  <c r="F129" i="7"/>
  <c r="F122" i="7"/>
  <c r="F120" i="7"/>
  <c r="F117" i="7"/>
  <c r="F110" i="7"/>
  <c r="F108" i="7"/>
  <c r="F100" i="7"/>
  <c r="F153" i="7"/>
  <c r="F150" i="7"/>
  <c r="F128" i="7"/>
  <c r="F107" i="7"/>
  <c r="F91" i="7"/>
  <c r="F89" i="7"/>
  <c r="F130" i="7"/>
  <c r="F121" i="7"/>
  <c r="F116" i="7"/>
  <c r="F111" i="7"/>
  <c r="F109" i="7"/>
  <c r="F101" i="7"/>
  <c r="F78" i="7"/>
  <c r="F75" i="7"/>
  <c r="F127" i="7"/>
  <c r="F124" i="7"/>
  <c r="F96" i="7"/>
  <c r="F92" i="7"/>
  <c r="F90" i="7"/>
  <c r="F87" i="7"/>
  <c r="D10" i="7"/>
  <c r="F49" i="7"/>
  <c r="F28" i="7"/>
  <c r="F66" i="7"/>
  <c r="F541" i="8"/>
  <c r="F387" i="8"/>
  <c r="F368" i="8"/>
  <c r="F516" i="8"/>
  <c r="F470" i="8"/>
  <c r="F413" i="8"/>
  <c r="F382" i="8"/>
  <c r="F360" i="8"/>
  <c r="F336" i="8"/>
  <c r="F480" i="8"/>
  <c r="F473" i="8"/>
  <c r="F435" i="8"/>
  <c r="F427" i="8"/>
  <c r="F354" i="8"/>
  <c r="F348" i="8"/>
  <c r="F539" i="8"/>
  <c r="F522" i="8"/>
  <c r="F514" i="8"/>
  <c r="F457" i="8"/>
  <c r="F377" i="8"/>
  <c r="F292" i="8"/>
  <c r="F279" i="8"/>
  <c r="F265" i="8"/>
  <c r="F256" i="8"/>
  <c r="F235" i="8"/>
  <c r="F197" i="8"/>
  <c r="F195" i="8"/>
  <c r="F172" i="8"/>
  <c r="F170" i="8"/>
  <c r="F316" i="8"/>
  <c r="F271" i="8"/>
  <c r="F243" i="8"/>
  <c r="F242" i="8"/>
  <c r="F232" i="8"/>
  <c r="F215" i="8"/>
  <c r="F206" i="8"/>
  <c r="F289" i="8"/>
  <c r="F275" i="8"/>
  <c r="F266" i="8"/>
  <c r="F264" i="8"/>
  <c r="F231" i="8"/>
  <c r="F229" i="8"/>
  <c r="F205" i="8"/>
  <c r="F201" i="8"/>
  <c r="F196" i="8"/>
  <c r="F193" i="8"/>
  <c r="F186" i="8"/>
  <c r="F181" i="8"/>
  <c r="F174" i="8"/>
  <c r="F171" i="8"/>
  <c r="F308" i="8"/>
  <c r="F305" i="8"/>
  <c r="F218" i="8"/>
  <c r="F216" i="8"/>
  <c r="F173" i="8"/>
  <c r="F166" i="8"/>
  <c r="F155" i="8"/>
  <c r="F121" i="8"/>
  <c r="F114" i="8"/>
  <c r="F110" i="8"/>
  <c r="F78" i="8"/>
  <c r="F75" i="8"/>
  <c r="F150" i="8"/>
  <c r="F124" i="8"/>
  <c r="F116" i="8"/>
  <c r="F109" i="8"/>
  <c r="F120" i="8"/>
  <c r="F118" i="8"/>
  <c r="F139" i="8"/>
  <c r="F127" i="8"/>
  <c r="F125" i="8"/>
  <c r="F122" i="8"/>
  <c r="F117" i="8"/>
  <c r="F111" i="8"/>
  <c r="F89" i="8"/>
  <c r="F79" i="8"/>
  <c r="D10" i="8"/>
  <c r="F28" i="8"/>
  <c r="F55" i="8"/>
  <c r="F575" i="9"/>
  <c r="F567" i="9"/>
  <c r="F555" i="9"/>
  <c r="F571" i="9"/>
  <c r="F559" i="9"/>
  <c r="F440" i="9"/>
  <c r="F429" i="9"/>
  <c r="F357" i="9"/>
  <c r="F348" i="9"/>
  <c r="F510" i="9"/>
  <c r="F507" i="9"/>
  <c r="F463" i="9"/>
  <c r="F399" i="9"/>
  <c r="F340" i="9"/>
  <c r="F521" i="9"/>
  <c r="F346" i="9"/>
  <c r="F504" i="9"/>
  <c r="F366" i="9"/>
  <c r="F342" i="9"/>
  <c r="F205" i="9"/>
  <c r="F171" i="9"/>
  <c r="F303" i="9"/>
  <c r="F299" i="9"/>
  <c r="F275" i="9"/>
  <c r="F256" i="9"/>
  <c r="F216" i="9"/>
  <c r="F279" i="9"/>
  <c r="F265" i="9"/>
  <c r="F230" i="9"/>
  <c r="F229" i="9"/>
  <c r="F196" i="9"/>
  <c r="F191" i="9"/>
  <c r="F174" i="9"/>
  <c r="F297" i="9"/>
  <c r="F287" i="9"/>
  <c r="F127" i="9"/>
  <c r="F122" i="9"/>
  <c r="F91" i="9"/>
  <c r="F89" i="9"/>
  <c r="F78" i="9"/>
  <c r="F153" i="9"/>
  <c r="F148" i="9"/>
  <c r="F112" i="9"/>
  <c r="F124" i="9"/>
  <c r="F96" i="9"/>
  <c r="F90" i="9"/>
  <c r="D10" i="9"/>
  <c r="F568" i="10"/>
  <c r="F574" i="10"/>
  <c r="F560" i="10"/>
  <c r="F577" i="10"/>
  <c r="F573" i="10"/>
  <c r="F562" i="10"/>
  <c r="F559" i="10"/>
  <c r="F542" i="10"/>
  <c r="F473" i="10"/>
  <c r="F468" i="10"/>
  <c r="F460" i="10"/>
  <c r="F455" i="10"/>
  <c r="F448" i="10"/>
  <c r="F441" i="10"/>
  <c r="F421" i="10"/>
  <c r="F417" i="10"/>
  <c r="F397" i="10"/>
  <c r="F373" i="10"/>
  <c r="F370" i="10"/>
  <c r="F368" i="10"/>
  <c r="F366" i="10"/>
  <c r="F363" i="10"/>
  <c r="F546" i="10"/>
  <c r="F341" i="10"/>
  <c r="F531" i="10"/>
  <c r="F515" i="10"/>
  <c r="F513" i="10"/>
  <c r="F461" i="10"/>
  <c r="F439" i="10"/>
  <c r="F430" i="10"/>
  <c r="F413" i="10"/>
  <c r="F400" i="10"/>
  <c r="F398" i="10"/>
  <c r="F381" i="10"/>
  <c r="F367" i="10"/>
  <c r="F349" i="10"/>
  <c r="G165" i="10"/>
  <c r="F273" i="10"/>
  <c r="F251" i="10"/>
  <c r="F217" i="10"/>
  <c r="F193" i="10"/>
  <c r="F280" i="10"/>
  <c r="F279" i="10"/>
  <c r="F232" i="10"/>
  <c r="F224" i="10"/>
  <c r="F202" i="10"/>
  <c r="F182" i="10"/>
  <c r="F167" i="10"/>
  <c r="F308" i="10"/>
  <c r="F303" i="10"/>
  <c r="F274" i="10"/>
  <c r="F267" i="10"/>
  <c r="F231" i="10"/>
  <c r="F229" i="10"/>
  <c r="F186" i="10"/>
  <c r="F299" i="10"/>
  <c r="F292" i="10"/>
  <c r="F276" i="10"/>
  <c r="F266" i="10"/>
  <c r="F219" i="10"/>
  <c r="F181" i="10"/>
  <c r="F144" i="10"/>
  <c r="F86" i="10"/>
  <c r="F148" i="10"/>
  <c r="F139" i="10"/>
  <c r="F137" i="10"/>
  <c r="F130" i="10"/>
  <c r="F128" i="10"/>
  <c r="F126" i="10"/>
  <c r="F124" i="10"/>
  <c r="F121" i="10"/>
  <c r="F119" i="10"/>
  <c r="F117" i="10"/>
  <c r="F110" i="10"/>
  <c r="F102" i="10"/>
  <c r="F100" i="10"/>
  <c r="F97" i="10"/>
  <c r="F93" i="10"/>
  <c r="F89" i="10"/>
  <c r="F82" i="10"/>
  <c r="F78" i="10"/>
  <c r="F75" i="10"/>
  <c r="F150" i="10"/>
  <c r="F141" i="10"/>
  <c r="F127" i="10"/>
  <c r="F125" i="10"/>
  <c r="F122" i="10"/>
  <c r="F116" i="10"/>
  <c r="F113" i="10"/>
  <c r="F111" i="10"/>
  <c r="F109" i="10"/>
  <c r="F101" i="10"/>
  <c r="F98" i="10"/>
  <c r="F96" i="10"/>
  <c r="F90" i="10"/>
  <c r="D10" i="10"/>
  <c r="F43" i="10"/>
  <c r="F57" i="10"/>
  <c r="F461" i="11"/>
  <c r="F455" i="11"/>
  <c r="F487" i="11"/>
  <c r="F448" i="11"/>
  <c r="F413" i="11"/>
  <c r="F368" i="11"/>
  <c r="F445" i="11"/>
  <c r="F433" i="11"/>
  <c r="F366" i="11"/>
  <c r="F346" i="11"/>
  <c r="F338" i="11"/>
  <c r="F308" i="11"/>
  <c r="F303" i="11"/>
  <c r="F242" i="11"/>
  <c r="F203" i="11"/>
  <c r="F267" i="11"/>
  <c r="F265" i="11"/>
  <c r="F256" i="11"/>
  <c r="F206" i="11"/>
  <c r="F202" i="11"/>
  <c r="F196" i="11"/>
  <c r="F194" i="11"/>
  <c r="F191" i="11"/>
  <c r="F173" i="11"/>
  <c r="F168" i="11"/>
  <c r="F287" i="11"/>
  <c r="F251" i="11"/>
  <c r="F244" i="11"/>
  <c r="F236" i="11"/>
  <c r="F229" i="11"/>
  <c r="F224" i="11"/>
  <c r="F216" i="11"/>
  <c r="F205" i="11"/>
  <c r="F181" i="11"/>
  <c r="F171" i="11"/>
  <c r="F301" i="11"/>
  <c r="F279" i="11"/>
  <c r="F275" i="11"/>
  <c r="F272" i="11"/>
  <c r="F235" i="11"/>
  <c r="F221" i="11"/>
  <c r="F201" i="11"/>
  <c r="F197" i="11"/>
  <c r="F195" i="11"/>
  <c r="F193" i="11"/>
  <c r="G73" i="11"/>
  <c r="F73" i="11"/>
  <c r="F148" i="11"/>
  <c r="F121" i="11"/>
  <c r="F119" i="11"/>
  <c r="F117" i="11"/>
  <c r="F112" i="11"/>
  <c r="F101" i="11"/>
  <c r="F87" i="11"/>
  <c r="F85" i="11"/>
  <c r="F82" i="11"/>
  <c r="F137" i="11"/>
  <c r="F129" i="11"/>
  <c r="F127" i="11"/>
  <c r="F125" i="11"/>
  <c r="F114" i="11"/>
  <c r="F96" i="11"/>
  <c r="F139" i="11"/>
  <c r="F122" i="11"/>
  <c r="F120" i="11"/>
  <c r="F118" i="11"/>
  <c r="F116" i="11"/>
  <c r="F111" i="11"/>
  <c r="F109" i="11"/>
  <c r="F102" i="11"/>
  <c r="F91" i="11"/>
  <c r="F89" i="11"/>
  <c r="F86" i="11"/>
  <c r="F78" i="11"/>
  <c r="F75" i="11"/>
  <c r="F143" i="11"/>
  <c r="F124" i="11"/>
  <c r="F113" i="11"/>
  <c r="D10" i="11"/>
  <c r="F66" i="11"/>
  <c r="F61" i="11"/>
  <c r="F49" i="11"/>
  <c r="F554" i="12"/>
  <c r="F514" i="12"/>
  <c r="F458" i="12"/>
  <c r="F433" i="12"/>
  <c r="F429" i="12"/>
  <c r="F399" i="12"/>
  <c r="F356" i="12"/>
  <c r="F457" i="12"/>
  <c r="F435" i="12"/>
  <c r="F377" i="12"/>
  <c r="F357" i="12"/>
  <c r="F515" i="12"/>
  <c r="F468" i="12"/>
  <c r="F442" i="12"/>
  <c r="F401" i="12"/>
  <c r="F397" i="12"/>
  <c r="F366" i="12"/>
  <c r="F340" i="12"/>
  <c r="F308" i="12"/>
  <c r="F292" i="12"/>
  <c r="F264" i="12"/>
  <c r="F229" i="12"/>
  <c r="F223" i="12"/>
  <c r="F206" i="12"/>
  <c r="F194" i="12"/>
  <c r="F167" i="12"/>
  <c r="F273" i="12"/>
  <c r="F196" i="12"/>
  <c r="F174" i="12"/>
  <c r="F171" i="12"/>
  <c r="F267" i="12"/>
  <c r="F265" i="12"/>
  <c r="F208" i="12"/>
  <c r="F202" i="12"/>
  <c r="F199" i="12"/>
  <c r="F303" i="12"/>
  <c r="F274" i="12"/>
  <c r="F248" i="12"/>
  <c r="F195" i="12"/>
  <c r="F172" i="12"/>
  <c r="D11" i="12"/>
  <c r="F112" i="12"/>
  <c r="F104" i="12"/>
  <c r="F96" i="12"/>
  <c r="F92" i="12"/>
  <c r="F90" i="12"/>
  <c r="F87" i="12"/>
  <c r="F78" i="12"/>
  <c r="F153" i="12"/>
  <c r="F134" i="12"/>
  <c r="F128" i="12"/>
  <c r="F121" i="12"/>
  <c r="F119" i="12"/>
  <c r="F117" i="12"/>
  <c r="F111" i="12"/>
  <c r="F109" i="12"/>
  <c r="F101" i="12"/>
  <c r="F125" i="12"/>
  <c r="F113" i="12"/>
  <c r="F93" i="12"/>
  <c r="F91" i="12"/>
  <c r="F79" i="12"/>
  <c r="F127" i="12"/>
  <c r="F122" i="12"/>
  <c r="F120" i="12"/>
  <c r="D10" i="12"/>
  <c r="F53" i="12"/>
  <c r="F557" i="13"/>
  <c r="F576" i="13"/>
  <c r="F567" i="13"/>
  <c r="F562" i="13"/>
  <c r="F556" i="13"/>
  <c r="F538" i="13"/>
  <c r="F488" i="13"/>
  <c r="F472" i="13"/>
  <c r="F447" i="13"/>
  <c r="F408" i="13"/>
  <c r="F368" i="13"/>
  <c r="F340" i="13"/>
  <c r="F336" i="13"/>
  <c r="F542" i="13"/>
  <c r="F504" i="13"/>
  <c r="F459" i="13"/>
  <c r="F457" i="13"/>
  <c r="F454" i="13"/>
  <c r="F415" i="13"/>
  <c r="F380" i="13"/>
  <c r="F525" i="13"/>
  <c r="F508" i="13"/>
  <c r="F501" i="13"/>
  <c r="F483" i="13"/>
  <c r="F453" i="13"/>
  <c r="F442" i="13"/>
  <c r="F358" i="13"/>
  <c r="F299" i="13"/>
  <c r="F267" i="13"/>
  <c r="F265" i="13"/>
  <c r="F248" i="13"/>
  <c r="F181" i="13"/>
  <c r="F172" i="13"/>
  <c r="F170" i="13"/>
  <c r="F256" i="13"/>
  <c r="F250" i="13"/>
  <c r="F234" i="13"/>
  <c r="F229" i="13"/>
  <c r="F215" i="13"/>
  <c r="F207" i="13"/>
  <c r="F205" i="13"/>
  <c r="F196" i="13"/>
  <c r="F174" i="13"/>
  <c r="F302" i="13"/>
  <c r="F301" i="13"/>
  <c r="F297" i="13"/>
  <c r="F296" i="13"/>
  <c r="F293" i="13"/>
  <c r="F292" i="13"/>
  <c r="F266" i="13"/>
  <c r="F186" i="13"/>
  <c r="F183" i="13"/>
  <c r="F173" i="13"/>
  <c r="F171" i="13"/>
  <c r="F300" i="13"/>
  <c r="F289" i="13"/>
  <c r="F273" i="13"/>
  <c r="F216" i="13"/>
  <c r="F206" i="13"/>
  <c r="F204" i="13"/>
  <c r="F197" i="13"/>
  <c r="F193" i="13"/>
  <c r="F177" i="13"/>
  <c r="F155" i="13"/>
  <c r="F149" i="13"/>
  <c r="F148" i="13"/>
  <c r="F110" i="13"/>
  <c r="F96" i="13"/>
  <c r="F89" i="13"/>
  <c r="F85" i="13"/>
  <c r="F78" i="13"/>
  <c r="F75" i="13"/>
  <c r="F127" i="13"/>
  <c r="F122" i="13"/>
  <c r="F107" i="13"/>
  <c r="F102" i="13"/>
  <c r="F100" i="13"/>
  <c r="F91" i="13"/>
  <c r="F150" i="13"/>
  <c r="F137" i="13"/>
  <c r="F130" i="13"/>
  <c r="F129" i="13"/>
  <c r="F119" i="13"/>
  <c r="F111" i="13"/>
  <c r="F109" i="13"/>
  <c r="F90" i="13"/>
  <c r="F87" i="13"/>
  <c r="F79" i="13"/>
  <c r="F153" i="13"/>
  <c r="F141" i="13"/>
  <c r="F128" i="13"/>
  <c r="F121" i="13"/>
  <c r="F104" i="13"/>
  <c r="F101" i="13"/>
  <c r="F92" i="13"/>
  <c r="F74" i="13"/>
  <c r="F51" i="13"/>
  <c r="F54" i="13"/>
  <c r="F29" i="13"/>
  <c r="F573" i="14"/>
  <c r="F566" i="14"/>
  <c r="F558" i="14"/>
  <c r="F527" i="14"/>
  <c r="F515" i="14"/>
  <c r="F468" i="14"/>
  <c r="F459" i="14"/>
  <c r="F448" i="14"/>
  <c r="F380" i="14"/>
  <c r="F541" i="14"/>
  <c r="F453" i="14"/>
  <c r="F386" i="14"/>
  <c r="F433" i="14"/>
  <c r="F377" i="14"/>
  <c r="F360" i="14"/>
  <c r="F359" i="14"/>
  <c r="F439" i="14"/>
  <c r="F348" i="14"/>
  <c r="F336" i="14"/>
  <c r="F280" i="14"/>
  <c r="F279" i="14"/>
  <c r="F264" i="14"/>
  <c r="F243" i="14"/>
  <c r="F207" i="14"/>
  <c r="F204" i="14"/>
  <c r="F173" i="14"/>
  <c r="F287" i="14"/>
  <c r="F273" i="14"/>
  <c r="F272" i="14"/>
  <c r="F266" i="14"/>
  <c r="F224" i="14"/>
  <c r="F219" i="14"/>
  <c r="F206" i="14"/>
  <c r="F202" i="14"/>
  <c r="F196" i="14"/>
  <c r="F195" i="14"/>
  <c r="F193" i="14"/>
  <c r="F181" i="14"/>
  <c r="F171" i="14"/>
  <c r="F301" i="14"/>
  <c r="F265" i="14"/>
  <c r="F257" i="14"/>
  <c r="F237" i="14"/>
  <c r="F205" i="14"/>
  <c r="F198" i="14"/>
  <c r="F305" i="14"/>
  <c r="F303" i="14"/>
  <c r="F275" i="14"/>
  <c r="F256" i="14"/>
  <c r="F216" i="14"/>
  <c r="F201" i="14"/>
  <c r="F197" i="14"/>
  <c r="F194" i="14"/>
  <c r="F191" i="14"/>
  <c r="F174" i="14"/>
  <c r="F127" i="14"/>
  <c r="F122" i="14"/>
  <c r="F120" i="14"/>
  <c r="F116" i="14"/>
  <c r="F113" i="14"/>
  <c r="F111" i="14"/>
  <c r="F100" i="14"/>
  <c r="F89" i="14"/>
  <c r="F82" i="14"/>
  <c r="F148" i="14"/>
  <c r="F124" i="14"/>
  <c r="F104" i="14"/>
  <c r="F102" i="14"/>
  <c r="F96" i="14"/>
  <c r="F91" i="14"/>
  <c r="F79" i="14"/>
  <c r="F121" i="14"/>
  <c r="F117" i="14"/>
  <c r="F93" i="14"/>
  <c r="F90" i="14"/>
  <c r="F87" i="14"/>
  <c r="F114" i="14"/>
  <c r="F78" i="14"/>
  <c r="D10" i="14"/>
  <c r="F61" i="14"/>
  <c r="F38" i="14"/>
  <c r="F57" i="14"/>
  <c r="F24" i="14"/>
  <c r="F48" i="14"/>
  <c r="F43" i="14"/>
  <c r="F573" i="15"/>
  <c r="F539" i="15"/>
  <c r="F367" i="15"/>
  <c r="F357" i="15"/>
  <c r="F400" i="15"/>
  <c r="F379" i="15"/>
  <c r="F336" i="15"/>
  <c r="F432" i="15"/>
  <c r="F429" i="15"/>
  <c r="F417" i="15"/>
  <c r="F399" i="15"/>
  <c r="F373" i="15"/>
  <c r="F275" i="15"/>
  <c r="F193" i="15"/>
  <c r="F216" i="15"/>
  <c r="F125" i="15"/>
  <c r="F101" i="15"/>
  <c r="F82" i="15"/>
  <c r="F75" i="15"/>
  <c r="F127" i="15"/>
  <c r="F78" i="15"/>
  <c r="D10" i="15"/>
  <c r="F572" i="16"/>
  <c r="F522" i="16"/>
  <c r="F484" i="16"/>
  <c r="F482" i="16"/>
  <c r="F336" i="16"/>
  <c r="F541" i="16"/>
  <c r="F399" i="16"/>
  <c r="F375" i="16"/>
  <c r="F366" i="16"/>
  <c r="F358" i="16"/>
  <c r="F539" i="16"/>
  <c r="F507" i="16"/>
  <c r="F387" i="16"/>
  <c r="F443" i="16"/>
  <c r="F256" i="16"/>
  <c r="F230" i="16"/>
  <c r="F201" i="16"/>
  <c r="F303" i="16"/>
  <c r="F194" i="16"/>
  <c r="F265" i="16"/>
  <c r="F205" i="16"/>
  <c r="F178" i="16"/>
  <c r="F171" i="16"/>
  <c r="F167" i="16"/>
  <c r="D11" i="16"/>
  <c r="F130" i="16"/>
  <c r="F128" i="16"/>
  <c r="F100" i="16"/>
  <c r="F121" i="16"/>
  <c r="F90" i="16"/>
  <c r="F79" i="16"/>
  <c r="F129" i="16"/>
  <c r="F122" i="16"/>
  <c r="F570" i="17"/>
  <c r="F216" i="17"/>
  <c r="F229" i="17"/>
  <c r="F206" i="17"/>
  <c r="F202" i="17"/>
  <c r="F205" i="17"/>
  <c r="F265" i="17"/>
  <c r="F139" i="17"/>
  <c r="F117" i="17"/>
  <c r="F93" i="17"/>
  <c r="F127" i="17"/>
  <c r="F577" i="18"/>
  <c r="F543" i="18"/>
  <c r="F481" i="18"/>
  <c r="F380" i="18"/>
  <c r="F546" i="18"/>
  <c r="F514" i="18"/>
  <c r="F503" i="18"/>
  <c r="F498" i="18"/>
  <c r="F457" i="18"/>
  <c r="F448" i="18"/>
  <c r="F433" i="18"/>
  <c r="F398" i="18"/>
  <c r="F523" i="18"/>
  <c r="F488" i="18"/>
  <c r="F480" i="18"/>
  <c r="F479" i="18"/>
  <c r="F445" i="18"/>
  <c r="F381" i="18"/>
  <c r="F477" i="18"/>
  <c r="F458" i="18"/>
  <c r="F441" i="18"/>
  <c r="F425" i="18"/>
  <c r="F294" i="18"/>
  <c r="F266" i="18"/>
  <c r="F264" i="18"/>
  <c r="F302" i="18"/>
  <c r="F273" i="18"/>
  <c r="F220" i="18"/>
  <c r="F219" i="18"/>
  <c r="F218" i="18"/>
  <c r="F206" i="18"/>
  <c r="F202" i="18"/>
  <c r="F195" i="18"/>
  <c r="F186" i="18"/>
  <c r="F171" i="18"/>
  <c r="F297" i="18"/>
  <c r="F265" i="18"/>
  <c r="F316" i="18"/>
  <c r="F308" i="18"/>
  <c r="F275" i="18"/>
  <c r="F247" i="18"/>
  <c r="F215" i="18"/>
  <c r="F210" i="18"/>
  <c r="F207" i="18"/>
  <c r="F205" i="18"/>
  <c r="F196" i="18"/>
  <c r="F182" i="18"/>
  <c r="F181" i="18"/>
  <c r="F178" i="18"/>
  <c r="F174" i="18"/>
  <c r="F73" i="18"/>
  <c r="F129" i="18"/>
  <c r="F128" i="18"/>
  <c r="F121" i="18"/>
  <c r="F119" i="18"/>
  <c r="F117" i="18"/>
  <c r="F101" i="18"/>
  <c r="F98" i="18"/>
  <c r="F92" i="18"/>
  <c r="F90" i="18"/>
  <c r="F87" i="18"/>
  <c r="F82" i="18"/>
  <c r="F78" i="18"/>
  <c r="F125" i="18"/>
  <c r="F148" i="18"/>
  <c r="F130" i="18"/>
  <c r="F127" i="18"/>
  <c r="F122" i="18"/>
  <c r="F120" i="18"/>
  <c r="F118" i="18"/>
  <c r="F116" i="18"/>
  <c r="F102" i="18"/>
  <c r="F100" i="18"/>
  <c r="F96" i="18"/>
  <c r="F91" i="18"/>
  <c r="F89" i="18"/>
  <c r="F154" i="18"/>
  <c r="F150" i="18"/>
  <c r="F124" i="18"/>
  <c r="F109" i="18"/>
  <c r="F107" i="18"/>
  <c r="F93" i="18"/>
  <c r="F85" i="18"/>
  <c r="D10" i="18"/>
  <c r="F66" i="18"/>
  <c r="F50" i="18"/>
  <c r="F37" i="18"/>
  <c r="F61" i="18"/>
  <c r="F557" i="19"/>
  <c r="F570" i="19"/>
  <c r="F460" i="19"/>
  <c r="F457" i="19"/>
  <c r="F448" i="19"/>
  <c r="F429" i="19"/>
  <c r="F399" i="19"/>
  <c r="F362" i="19"/>
  <c r="F335" i="19"/>
  <c r="F483" i="19"/>
  <c r="F458" i="19"/>
  <c r="F442" i="19"/>
  <c r="F438" i="19"/>
  <c r="F417" i="19"/>
  <c r="F415" i="19"/>
  <c r="F367" i="19"/>
  <c r="F230" i="19"/>
  <c r="F186" i="19"/>
  <c r="F181" i="19"/>
  <c r="F171" i="19"/>
  <c r="F301" i="19"/>
  <c r="F206" i="19"/>
  <c r="F202" i="19"/>
  <c r="F196" i="19"/>
  <c r="F229" i="19"/>
  <c r="F224" i="19"/>
  <c r="F219" i="19"/>
  <c r="F205" i="19"/>
  <c r="F292" i="19"/>
  <c r="F279" i="19"/>
  <c r="F256" i="19"/>
  <c r="F216" i="19"/>
  <c r="F213" i="19"/>
  <c r="F197" i="19"/>
  <c r="F193" i="19"/>
  <c r="F138" i="19"/>
  <c r="F124" i="19"/>
  <c r="F121" i="19"/>
  <c r="F110" i="19"/>
  <c r="F96" i="19"/>
  <c r="F148" i="19"/>
  <c r="F137" i="19"/>
  <c r="F128" i="19"/>
  <c r="F118" i="19"/>
  <c r="F116" i="19"/>
  <c r="F112" i="19"/>
  <c r="F104" i="19"/>
  <c r="F101" i="19"/>
  <c r="F85" i="19"/>
  <c r="F127" i="19"/>
  <c r="F122" i="19"/>
  <c r="F153" i="19"/>
  <c r="F117" i="19"/>
  <c r="F111" i="19"/>
  <c r="F102" i="19"/>
  <c r="F100" i="19"/>
  <c r="F89" i="19"/>
  <c r="F82" i="19"/>
  <c r="F78" i="19"/>
  <c r="F51" i="19"/>
  <c r="F555" i="20"/>
  <c r="F541" i="20"/>
  <c r="F507" i="20"/>
  <c r="F455" i="20"/>
  <c r="F439" i="20"/>
  <c r="F429" i="20"/>
  <c r="F335" i="20"/>
  <c r="F341" i="20"/>
  <c r="F525" i="20"/>
  <c r="F482" i="20"/>
  <c r="F461" i="20"/>
  <c r="F399" i="20"/>
  <c r="F384" i="20"/>
  <c r="F366" i="20"/>
  <c r="F353" i="20"/>
  <c r="F338" i="20"/>
  <c r="F336" i="20"/>
  <c r="F375" i="20"/>
  <c r="F358" i="20"/>
  <c r="F275" i="20"/>
  <c r="F206" i="20"/>
  <c r="F203" i="20"/>
  <c r="F202" i="20"/>
  <c r="F194" i="20"/>
  <c r="F218" i="20"/>
  <c r="F205" i="20"/>
  <c r="F301" i="20"/>
  <c r="F193" i="20"/>
  <c r="F289" i="20"/>
  <c r="F256" i="20"/>
  <c r="F216" i="20"/>
  <c r="F196" i="20"/>
  <c r="F171" i="20"/>
  <c r="D11" i="20"/>
  <c r="F153" i="20"/>
  <c r="F148" i="20"/>
  <c r="F122" i="20"/>
  <c r="F111" i="20"/>
  <c r="F100" i="20"/>
  <c r="F78" i="20"/>
  <c r="F127" i="20"/>
  <c r="F104" i="20"/>
  <c r="F103" i="20"/>
  <c r="F130" i="20"/>
  <c r="F129" i="20"/>
  <c r="F117" i="20"/>
  <c r="F112" i="20"/>
  <c r="F96" i="20"/>
  <c r="F91" i="20"/>
  <c r="F89" i="20"/>
  <c r="F60" i="20"/>
  <c r="F28" i="20"/>
  <c r="F24" i="20"/>
  <c r="D13" i="21"/>
  <c r="F571" i="21"/>
  <c r="F568" i="21"/>
  <c r="F557" i="21"/>
  <c r="F575" i="21"/>
  <c r="F560" i="21"/>
  <c r="F573" i="21"/>
  <c r="F570" i="21"/>
  <c r="F556" i="21"/>
  <c r="F572" i="21"/>
  <c r="F527" i="21"/>
  <c r="F520" i="21"/>
  <c r="F515" i="21"/>
  <c r="F507" i="21"/>
  <c r="F483" i="21"/>
  <c r="F458" i="21"/>
  <c r="F453" i="21"/>
  <c r="F383" i="21"/>
  <c r="F279" i="21"/>
  <c r="F226" i="21"/>
  <c r="F206" i="21"/>
  <c r="F232" i="21"/>
  <c r="F194" i="21"/>
  <c r="F178" i="21"/>
  <c r="F275" i="21"/>
  <c r="F182" i="21"/>
  <c r="F266" i="21"/>
  <c r="F234" i="21"/>
  <c r="F231" i="21"/>
  <c r="D11" i="21"/>
  <c r="F127" i="21"/>
  <c r="F124" i="21"/>
  <c r="F121" i="21"/>
  <c r="F119" i="21"/>
  <c r="F109" i="21"/>
  <c r="F87" i="21"/>
  <c r="F85" i="21"/>
  <c r="F102" i="21"/>
  <c r="F96" i="21"/>
  <c r="F78" i="21"/>
  <c r="F148" i="21"/>
  <c r="F131" i="21"/>
  <c r="F122" i="21"/>
  <c r="F120" i="21"/>
  <c r="F118" i="21"/>
  <c r="F116" i="21"/>
  <c r="F89" i="21"/>
  <c r="F114" i="21"/>
  <c r="F101" i="21"/>
  <c r="F98" i="21"/>
  <c r="F79" i="21"/>
  <c r="D10" i="21"/>
  <c r="F61" i="21"/>
  <c r="F35" i="21"/>
  <c r="F543" i="22"/>
  <c r="F442" i="22"/>
  <c r="F409" i="22"/>
  <c r="F515" i="22"/>
  <c r="F416" i="22"/>
  <c r="F379" i="22"/>
  <c r="F343" i="22"/>
  <c r="F467" i="22"/>
  <c r="F453" i="22"/>
  <c r="F437" i="22"/>
  <c r="F545" i="22"/>
  <c r="F466" i="22"/>
  <c r="F399" i="22"/>
  <c r="F385" i="22"/>
  <c r="F365" i="22"/>
  <c r="F354" i="22"/>
  <c r="F335" i="22"/>
  <c r="F273" i="22"/>
  <c r="F230" i="22"/>
  <c r="F197" i="22"/>
  <c r="F195" i="22"/>
  <c r="F186" i="22"/>
  <c r="F303" i="22"/>
  <c r="F289" i="22"/>
  <c r="F275" i="22"/>
  <c r="F265" i="22"/>
  <c r="F236" i="22"/>
  <c r="F227" i="22"/>
  <c r="F216" i="22"/>
  <c r="F297" i="22"/>
  <c r="F264" i="22"/>
  <c r="F196" i="22"/>
  <c r="F181" i="22"/>
  <c r="F171" i="22"/>
  <c r="F307" i="22"/>
  <c r="F301" i="22"/>
  <c r="F256" i="22"/>
  <c r="F205" i="22"/>
  <c r="F150" i="22"/>
  <c r="F128" i="22"/>
  <c r="F121" i="22"/>
  <c r="F112" i="22"/>
  <c r="F110" i="22"/>
  <c r="F100" i="22"/>
  <c r="F96" i="22"/>
  <c r="F125" i="22"/>
  <c r="F91" i="22"/>
  <c r="F90" i="22"/>
  <c r="F89" i="22"/>
  <c r="F153" i="22"/>
  <c r="F129" i="22"/>
  <c r="F127" i="22"/>
  <c r="F122" i="22"/>
  <c r="F118" i="22"/>
  <c r="F117" i="22"/>
  <c r="F111" i="22"/>
  <c r="F109" i="22"/>
  <c r="F113" i="22"/>
  <c r="F97" i="22"/>
  <c r="F78" i="22"/>
  <c r="F74" i="22"/>
  <c r="F554" i="23"/>
  <c r="F570" i="23"/>
  <c r="F556" i="23"/>
  <c r="F571" i="23"/>
  <c r="F569" i="23"/>
  <c r="F557" i="23"/>
  <c r="F555" i="23"/>
  <c r="F543" i="23"/>
  <c r="F374" i="23"/>
  <c r="F342" i="23"/>
  <c r="F487" i="23"/>
  <c r="F456" i="23"/>
  <c r="F369" i="23"/>
  <c r="F458" i="23"/>
  <c r="F401" i="23"/>
  <c r="F399" i="23"/>
  <c r="F216" i="23"/>
  <c r="F205" i="23"/>
  <c r="F181" i="23"/>
  <c r="F308" i="23"/>
  <c r="F292" i="23"/>
  <c r="F279" i="23"/>
  <c r="F265" i="23"/>
  <c r="F227" i="23"/>
  <c r="F198" i="23"/>
  <c r="F196" i="23"/>
  <c r="F194" i="23"/>
  <c r="F287" i="23"/>
  <c r="F171" i="23"/>
  <c r="F168" i="23"/>
  <c r="F301" i="23"/>
  <c r="F275" i="23"/>
  <c r="F264" i="23"/>
  <c r="F201" i="23"/>
  <c r="F197" i="23"/>
  <c r="F195" i="23"/>
  <c r="F193" i="23"/>
  <c r="F186" i="23"/>
  <c r="F166" i="23"/>
  <c r="G73" i="23"/>
  <c r="F73" i="23"/>
  <c r="F111" i="23"/>
  <c r="F101" i="23"/>
  <c r="F96" i="23"/>
  <c r="F78" i="23"/>
  <c r="F89" i="23"/>
  <c r="F85" i="23"/>
  <c r="F79" i="23"/>
  <c r="D10" i="23"/>
  <c r="F44" i="3" l="1"/>
  <c r="F37" i="33"/>
  <c r="F56" i="33"/>
  <c r="H60" i="14"/>
  <c r="E61" i="13"/>
  <c r="H53" i="24"/>
  <c r="H85" i="2"/>
  <c r="H57" i="14"/>
  <c r="H41" i="26"/>
  <c r="H103" i="3"/>
  <c r="H547" i="18"/>
  <c r="H454" i="18"/>
  <c r="H391" i="21"/>
  <c r="H479" i="25"/>
  <c r="H470" i="25"/>
  <c r="H446" i="25"/>
  <c r="H434" i="25"/>
  <c r="H431" i="25"/>
  <c r="H408" i="25"/>
  <c r="H401" i="25"/>
  <c r="H367" i="25"/>
  <c r="H364" i="25"/>
  <c r="H347" i="25"/>
  <c r="H490" i="28"/>
  <c r="F29" i="5"/>
  <c r="F36" i="33"/>
  <c r="H52" i="21"/>
  <c r="H43" i="22"/>
  <c r="H256" i="8"/>
  <c r="H302" i="3"/>
  <c r="H46" i="22"/>
  <c r="H60" i="23"/>
  <c r="H22" i="23"/>
  <c r="H30" i="26"/>
  <c r="H99" i="3"/>
  <c r="H416" i="4"/>
  <c r="H378" i="4"/>
  <c r="H490" i="5"/>
  <c r="H535" i="16"/>
  <c r="H473" i="16"/>
  <c r="H425" i="16"/>
  <c r="H416" i="16"/>
  <c r="H393" i="16"/>
  <c r="H389" i="16"/>
  <c r="H351" i="16"/>
  <c r="H527" i="17"/>
  <c r="H449" i="17"/>
  <c r="H351" i="17"/>
  <c r="H347" i="22"/>
  <c r="H56" i="20"/>
  <c r="H23" i="20"/>
  <c r="H21" i="21"/>
  <c r="H475" i="5"/>
  <c r="H470" i="16"/>
  <c r="H352" i="20"/>
  <c r="H382" i="26"/>
  <c r="H544" i="30"/>
  <c r="H542" i="32"/>
  <c r="H509" i="32"/>
  <c r="H468" i="32"/>
  <c r="H464" i="32"/>
  <c r="H460" i="32"/>
  <c r="H439" i="32"/>
  <c r="H432" i="32"/>
  <c r="H560" i="1"/>
  <c r="H555" i="1"/>
  <c r="H561" i="4"/>
  <c r="H562" i="16"/>
  <c r="H561" i="32"/>
  <c r="F573" i="2"/>
  <c r="F385" i="12"/>
  <c r="F386" i="12"/>
  <c r="F484" i="10"/>
  <c r="F457" i="10"/>
  <c r="F399" i="8"/>
  <c r="F342" i="2"/>
  <c r="F399" i="2"/>
  <c r="F427" i="2"/>
  <c r="F442" i="2"/>
  <c r="F456" i="2"/>
  <c r="F469" i="2"/>
  <c r="F488" i="2"/>
  <c r="F510" i="2"/>
  <c r="F527" i="2"/>
  <c r="F545" i="2"/>
  <c r="H384" i="14"/>
  <c r="H456" i="14"/>
  <c r="H507" i="14"/>
  <c r="H381" i="13"/>
  <c r="H373" i="6"/>
  <c r="H357" i="4"/>
  <c r="H498" i="28"/>
  <c r="H451" i="28"/>
  <c r="H543" i="28"/>
  <c r="H539" i="28"/>
  <c r="H489" i="28"/>
  <c r="F383" i="12"/>
  <c r="F456" i="12"/>
  <c r="F427" i="10"/>
  <c r="F530" i="10"/>
  <c r="F385" i="6"/>
  <c r="F507" i="6"/>
  <c r="F384" i="6"/>
  <c r="F387" i="4"/>
  <c r="F374" i="4"/>
  <c r="F375" i="4"/>
  <c r="F336" i="2"/>
  <c r="F348" i="2"/>
  <c r="F356" i="2"/>
  <c r="F365" i="2"/>
  <c r="F373" i="2"/>
  <c r="F385" i="2"/>
  <c r="F414" i="2"/>
  <c r="F433" i="2"/>
  <c r="F438" i="2"/>
  <c r="F448" i="2"/>
  <c r="F461" i="2"/>
  <c r="F483" i="2"/>
  <c r="F501" i="2"/>
  <c r="F539" i="2"/>
  <c r="F372" i="34"/>
  <c r="F385" i="14"/>
  <c r="F415" i="12"/>
  <c r="F342" i="12"/>
  <c r="F339" i="12"/>
  <c r="F340" i="10"/>
  <c r="F372" i="10"/>
  <c r="F443" i="10"/>
  <c r="F342" i="10"/>
  <c r="F399" i="10"/>
  <c r="F437" i="8"/>
  <c r="F342" i="8"/>
  <c r="F531" i="8"/>
  <c r="F353" i="6"/>
  <c r="F373" i="6"/>
  <c r="F387" i="6"/>
  <c r="F443" i="6"/>
  <c r="F530" i="6"/>
  <c r="F372" i="6"/>
  <c r="F433" i="6"/>
  <c r="F353" i="4"/>
  <c r="F339" i="4"/>
  <c r="F395" i="4"/>
  <c r="F343" i="2"/>
  <c r="F349" i="2"/>
  <c r="F357" i="2"/>
  <c r="F368" i="2"/>
  <c r="F374" i="2"/>
  <c r="F379" i="2"/>
  <c r="F387" i="2"/>
  <c r="F400" i="2"/>
  <c r="F415" i="2"/>
  <c r="F428" i="2"/>
  <c r="F435" i="2"/>
  <c r="F443" i="2"/>
  <c r="F451" i="2"/>
  <c r="F457" i="2"/>
  <c r="F462" i="2"/>
  <c r="F470" i="2"/>
  <c r="F484" i="2"/>
  <c r="F492" i="2"/>
  <c r="F502" i="2"/>
  <c r="F511" i="2"/>
  <c r="F520" i="2"/>
  <c r="F530" i="2"/>
  <c r="F541" i="2"/>
  <c r="F334" i="2"/>
  <c r="F395" i="34"/>
  <c r="H356" i="6"/>
  <c r="F365" i="14"/>
  <c r="F483" i="14"/>
  <c r="F510" i="12"/>
  <c r="F373" i="12"/>
  <c r="F358" i="10"/>
  <c r="F384" i="10"/>
  <c r="F539" i="10"/>
  <c r="F385" i="10"/>
  <c r="F356" i="8"/>
  <c r="F482" i="8"/>
  <c r="F458" i="8"/>
  <c r="F339" i="8"/>
  <c r="F365" i="6"/>
  <c r="F383" i="6"/>
  <c r="F349" i="6"/>
  <c r="F379" i="6"/>
  <c r="F372" i="4"/>
  <c r="F369" i="4"/>
  <c r="F458" i="4"/>
  <c r="F335" i="2"/>
  <c r="F341" i="2"/>
  <c r="F346" i="2"/>
  <c r="F363" i="2"/>
  <c r="F372" i="2"/>
  <c r="F377" i="2"/>
  <c r="F384" i="2"/>
  <c r="F425" i="2"/>
  <c r="F430" i="2"/>
  <c r="F437" i="2"/>
  <c r="F441" i="2"/>
  <c r="F455" i="2"/>
  <c r="F459" i="2"/>
  <c r="F467" i="2"/>
  <c r="F482" i="2"/>
  <c r="F487" i="2"/>
  <c r="F507" i="2"/>
  <c r="F525" i="2"/>
  <c r="F532" i="2"/>
  <c r="F354" i="28"/>
  <c r="H379" i="6"/>
  <c r="H386" i="6"/>
  <c r="H118" i="34"/>
  <c r="H85" i="34"/>
  <c r="H134" i="1"/>
  <c r="H107" i="1"/>
  <c r="F53" i="2"/>
  <c r="F428" i="23"/>
  <c r="F338" i="33"/>
  <c r="F348" i="33"/>
  <c r="F359" i="33"/>
  <c r="F369" i="33"/>
  <c r="F378" i="33"/>
  <c r="F386" i="33"/>
  <c r="F399" i="33"/>
  <c r="F414" i="33"/>
  <c r="F428" i="33"/>
  <c r="F436" i="33"/>
  <c r="F444" i="33"/>
  <c r="F452" i="33"/>
  <c r="F460" i="33"/>
  <c r="F468" i="33"/>
  <c r="F479" i="33"/>
  <c r="F488" i="33"/>
  <c r="F503" i="33"/>
  <c r="F513" i="33"/>
  <c r="F525" i="33"/>
  <c r="F535" i="33"/>
  <c r="F542" i="33"/>
  <c r="F364" i="33"/>
  <c r="F410" i="33"/>
  <c r="F441" i="33"/>
  <c r="F473" i="33"/>
  <c r="F510" i="33"/>
  <c r="F356" i="33"/>
  <c r="F400" i="33"/>
  <c r="F443" i="33"/>
  <c r="F476" i="33"/>
  <c r="F512" i="33"/>
  <c r="F358" i="33"/>
  <c r="F394" i="33"/>
  <c r="F437" i="33"/>
  <c r="F469" i="33"/>
  <c r="F543" i="33"/>
  <c r="F360" i="33"/>
  <c r="F387" i="33"/>
  <c r="F447" i="33"/>
  <c r="F480" i="33"/>
  <c r="F500" i="33"/>
  <c r="F520" i="33"/>
  <c r="F377" i="25"/>
  <c r="F348" i="19"/>
  <c r="F569" i="14"/>
  <c r="F334" i="13"/>
  <c r="F557" i="8"/>
  <c r="F385" i="7"/>
  <c r="F431" i="5"/>
  <c r="F507" i="5"/>
  <c r="F340" i="33"/>
  <c r="F351" i="33"/>
  <c r="F363" i="33"/>
  <c r="F372" i="33"/>
  <c r="F380" i="33"/>
  <c r="F392" i="33"/>
  <c r="F401" i="33"/>
  <c r="F416" i="33"/>
  <c r="F430" i="33"/>
  <c r="F438" i="33"/>
  <c r="F446" i="33"/>
  <c r="F454" i="33"/>
  <c r="F462" i="33"/>
  <c r="F470" i="33"/>
  <c r="F481" i="33"/>
  <c r="F492" i="33"/>
  <c r="F507" i="33"/>
  <c r="F515" i="33"/>
  <c r="F527" i="33"/>
  <c r="F536" i="33"/>
  <c r="F544" i="33"/>
  <c r="F373" i="33"/>
  <c r="F413" i="33"/>
  <c r="F449" i="33"/>
  <c r="F482" i="33"/>
  <c r="F522" i="33"/>
  <c r="F339" i="33"/>
  <c r="F366" i="33"/>
  <c r="F415" i="33"/>
  <c r="F451" i="33"/>
  <c r="F484" i="33"/>
  <c r="F368" i="33"/>
  <c r="F406" i="33"/>
  <c r="F445" i="33"/>
  <c r="F478" i="33"/>
  <c r="F335" i="33"/>
  <c r="F362" i="33"/>
  <c r="F408" i="33"/>
  <c r="F455" i="33"/>
  <c r="F487" i="33"/>
  <c r="F508" i="33"/>
  <c r="F530" i="33"/>
  <c r="F435" i="25"/>
  <c r="H234" i="33"/>
  <c r="H238" i="33"/>
  <c r="H242" i="33"/>
  <c r="H248" i="33"/>
  <c r="H252" i="33"/>
  <c r="H196" i="33"/>
  <c r="H191" i="33"/>
  <c r="F443" i="11"/>
  <c r="F342" i="3"/>
  <c r="F556" i="2"/>
  <c r="F342" i="33"/>
  <c r="F353" i="33"/>
  <c r="F365" i="33"/>
  <c r="F374" i="33"/>
  <c r="F382" i="33"/>
  <c r="F395" i="33"/>
  <c r="F407" i="33"/>
  <c r="F432" i="33"/>
  <c r="F440" i="33"/>
  <c r="F448" i="33"/>
  <c r="F456" i="33"/>
  <c r="F464" i="33"/>
  <c r="F472" i="33"/>
  <c r="F483" i="33"/>
  <c r="F494" i="33"/>
  <c r="F509" i="33"/>
  <c r="F521" i="33"/>
  <c r="F531" i="33"/>
  <c r="F538" i="33"/>
  <c r="F381" i="33"/>
  <c r="F425" i="33"/>
  <c r="F457" i="33"/>
  <c r="F489" i="33"/>
  <c r="F532" i="33"/>
  <c r="F346" i="33"/>
  <c r="F375" i="33"/>
  <c r="F427" i="33"/>
  <c r="F459" i="33"/>
  <c r="F493" i="33"/>
  <c r="F541" i="33"/>
  <c r="F377" i="33"/>
  <c r="F417" i="33"/>
  <c r="F453" i="33"/>
  <c r="F343" i="33"/>
  <c r="F370" i="33"/>
  <c r="F431" i="33"/>
  <c r="F463" i="33"/>
  <c r="F496" i="33"/>
  <c r="F516" i="33"/>
  <c r="H102" i="34"/>
  <c r="F456" i="21"/>
  <c r="F462" i="11"/>
  <c r="F357" i="5"/>
  <c r="F448" i="5"/>
  <c r="F379" i="3"/>
  <c r="F343" i="3"/>
  <c r="F417" i="3"/>
  <c r="F572" i="2"/>
  <c r="F369" i="25"/>
  <c r="F375" i="21"/>
  <c r="F399" i="13"/>
  <c r="F532" i="9"/>
  <c r="F504" i="7"/>
  <c r="F455" i="3"/>
  <c r="F377" i="3"/>
  <c r="F545" i="3"/>
  <c r="F563" i="2"/>
  <c r="F443" i="25"/>
  <c r="F507" i="25"/>
  <c r="H42" i="5"/>
  <c r="H38" i="19"/>
  <c r="H267" i="3"/>
  <c r="H539" i="8"/>
  <c r="F374" i="21"/>
  <c r="F381" i="13"/>
  <c r="F562" i="6"/>
  <c r="F441" i="5"/>
  <c r="F346" i="5"/>
  <c r="F356" i="5"/>
  <c r="F399" i="3"/>
  <c r="F461" i="3"/>
  <c r="F555" i="2"/>
  <c r="F440" i="29"/>
  <c r="H128" i="2"/>
  <c r="H557" i="1"/>
  <c r="H140" i="1"/>
  <c r="F558" i="2"/>
  <c r="F575" i="2"/>
  <c r="F567" i="2"/>
  <c r="F557" i="2"/>
  <c r="F574" i="2"/>
  <c r="F562" i="2"/>
  <c r="F578" i="2"/>
  <c r="F569" i="2"/>
  <c r="F560" i="2"/>
  <c r="F579" i="2"/>
  <c r="F570" i="2"/>
  <c r="F559" i="2"/>
  <c r="F576" i="2"/>
  <c r="F571" i="2"/>
  <c r="F333" i="2"/>
  <c r="F350" i="2"/>
  <c r="F371" i="2"/>
  <c r="H131" i="2"/>
  <c r="H79" i="2"/>
  <c r="H102" i="2"/>
  <c r="H150" i="2"/>
  <c r="F63" i="2"/>
  <c r="F62" i="2"/>
  <c r="F507" i="23"/>
  <c r="F525" i="21"/>
  <c r="F366" i="19"/>
  <c r="F443" i="19"/>
  <c r="F443" i="17"/>
  <c r="F345" i="13"/>
  <c r="F414" i="13"/>
  <c r="F407" i="13"/>
  <c r="F373" i="11"/>
  <c r="F336" i="11"/>
  <c r="F578" i="8"/>
  <c r="F335" i="7"/>
  <c r="F384" i="5"/>
  <c r="F375" i="5"/>
  <c r="F364" i="5"/>
  <c r="F504" i="5"/>
  <c r="F525" i="5"/>
  <c r="F345" i="3"/>
  <c r="F383" i="3"/>
  <c r="F457" i="3"/>
  <c r="F525" i="3"/>
  <c r="F357" i="3"/>
  <c r="F387" i="3"/>
  <c r="F428" i="3"/>
  <c r="F472" i="3"/>
  <c r="F386" i="27"/>
  <c r="H107" i="28"/>
  <c r="H102" i="28"/>
  <c r="H126" i="28"/>
  <c r="H109" i="26"/>
  <c r="H100" i="26"/>
  <c r="H120" i="24"/>
  <c r="H128" i="23"/>
  <c r="H125" i="22"/>
  <c r="H78" i="22"/>
  <c r="H93" i="20"/>
  <c r="H117" i="18"/>
  <c r="H107" i="18"/>
  <c r="H78" i="13"/>
  <c r="H75" i="12"/>
  <c r="H113" i="10"/>
  <c r="F345" i="23"/>
  <c r="F407" i="21"/>
  <c r="F339" i="21"/>
  <c r="F437" i="19"/>
  <c r="F456" i="19"/>
  <c r="F387" i="19"/>
  <c r="F365" i="13"/>
  <c r="F451" i="13"/>
  <c r="F335" i="11"/>
  <c r="F531" i="11"/>
  <c r="F357" i="11"/>
  <c r="F482" i="11"/>
  <c r="F571" i="8"/>
  <c r="F357" i="7"/>
  <c r="F443" i="7"/>
  <c r="F437" i="7"/>
  <c r="F532" i="7"/>
  <c r="F555" i="6"/>
  <c r="F342" i="5"/>
  <c r="F410" i="5"/>
  <c r="F482" i="5"/>
  <c r="F540" i="5"/>
  <c r="F336" i="5"/>
  <c r="F413" i="5"/>
  <c r="F356" i="3"/>
  <c r="F488" i="3"/>
  <c r="F530" i="3"/>
  <c r="F363" i="3"/>
  <c r="F443" i="3"/>
  <c r="F487" i="3"/>
  <c r="F527" i="3"/>
  <c r="F395" i="29"/>
  <c r="F455" i="29"/>
  <c r="F342" i="29"/>
  <c r="F539" i="27"/>
  <c r="F395" i="25"/>
  <c r="F539" i="25"/>
  <c r="F510" i="25"/>
  <c r="F414" i="25"/>
  <c r="F456" i="25"/>
  <c r="H219" i="8"/>
  <c r="H172" i="8"/>
  <c r="H570" i="6"/>
  <c r="F348" i="23"/>
  <c r="F373" i="23"/>
  <c r="F342" i="21"/>
  <c r="F395" i="21"/>
  <c r="F462" i="21"/>
  <c r="F455" i="19"/>
  <c r="F384" i="19"/>
  <c r="F365" i="15"/>
  <c r="F379" i="13"/>
  <c r="F532" i="13"/>
  <c r="F531" i="13"/>
  <c r="F353" i="11"/>
  <c r="F438" i="11"/>
  <c r="F374" i="11"/>
  <c r="F345" i="9"/>
  <c r="F443" i="9"/>
  <c r="F555" i="8"/>
  <c r="F568" i="8"/>
  <c r="F460" i="7"/>
  <c r="F375" i="7"/>
  <c r="F386" i="7"/>
  <c r="F372" i="5"/>
  <c r="F542" i="5"/>
  <c r="F383" i="5"/>
  <c r="F440" i="5"/>
  <c r="F365" i="3"/>
  <c r="F395" i="3"/>
  <c r="F437" i="3"/>
  <c r="F339" i="3"/>
  <c r="F375" i="3"/>
  <c r="F511" i="3"/>
  <c r="F531" i="3"/>
  <c r="F366" i="29"/>
  <c r="F353" i="25"/>
  <c r="F346" i="25"/>
  <c r="H302" i="19"/>
  <c r="H171" i="19"/>
  <c r="H174" i="19"/>
  <c r="H289" i="11"/>
  <c r="H273" i="11"/>
  <c r="H205" i="11"/>
  <c r="F555" i="3"/>
  <c r="F570" i="3"/>
  <c r="F571" i="3"/>
  <c r="F568" i="3"/>
  <c r="F348" i="3"/>
  <c r="F372" i="3"/>
  <c r="F385" i="3"/>
  <c r="F442" i="3"/>
  <c r="F458" i="3"/>
  <c r="F532" i="3"/>
  <c r="F349" i="3"/>
  <c r="F369" i="3"/>
  <c r="F381" i="3"/>
  <c r="F433" i="3"/>
  <c r="F453" i="3"/>
  <c r="F482" i="3"/>
  <c r="F539" i="3"/>
  <c r="F336" i="3"/>
  <c r="F353" i="3"/>
  <c r="F374" i="3"/>
  <c r="F427" i="3"/>
  <c r="F451" i="3"/>
  <c r="F462" i="3"/>
  <c r="F507" i="3"/>
  <c r="F335" i="3"/>
  <c r="F354" i="3"/>
  <c r="F373" i="3"/>
  <c r="F384" i="3"/>
  <c r="F414" i="3"/>
  <c r="F441" i="3"/>
  <c r="F456" i="3"/>
  <c r="F483" i="3"/>
  <c r="F541" i="3"/>
  <c r="F334" i="3"/>
  <c r="H130" i="3"/>
  <c r="H110" i="3"/>
  <c r="H117" i="3"/>
  <c r="H83" i="3"/>
  <c r="F45" i="3"/>
  <c r="F62" i="3"/>
  <c r="F49" i="10"/>
  <c r="H38" i="4"/>
  <c r="H493" i="7"/>
  <c r="H127" i="15"/>
  <c r="H135" i="5"/>
  <c r="H112" i="5"/>
  <c r="H87" i="4"/>
  <c r="F556" i="4"/>
  <c r="H414" i="4"/>
  <c r="H264" i="4"/>
  <c r="H219" i="4"/>
  <c r="H181" i="4"/>
  <c r="H127" i="4"/>
  <c r="F39" i="4"/>
  <c r="F62" i="4"/>
  <c r="F345" i="5"/>
  <c r="F374" i="5"/>
  <c r="F386" i="5"/>
  <c r="F425" i="5"/>
  <c r="F487" i="5"/>
  <c r="F335" i="5"/>
  <c r="F360" i="5"/>
  <c r="F379" i="5"/>
  <c r="F395" i="5"/>
  <c r="F437" i="5"/>
  <c r="F462" i="5"/>
  <c r="F349" i="5"/>
  <c r="F367" i="5"/>
  <c r="F385" i="5"/>
  <c r="F451" i="5"/>
  <c r="F511" i="5"/>
  <c r="F339" i="5"/>
  <c r="F427" i="5"/>
  <c r="F443" i="5"/>
  <c r="F484" i="5"/>
  <c r="F333" i="5"/>
  <c r="F371" i="5"/>
  <c r="F350" i="5"/>
  <c r="F363" i="5"/>
  <c r="F378" i="5"/>
  <c r="F400" i="5"/>
  <c r="F453" i="5"/>
  <c r="F510" i="5"/>
  <c r="F340" i="5"/>
  <c r="F366" i="5"/>
  <c r="F417" i="5"/>
  <c r="F439" i="5"/>
  <c r="F530" i="5"/>
  <c r="F341" i="5"/>
  <c r="F353" i="5"/>
  <c r="F429" i="5"/>
  <c r="F483" i="5"/>
  <c r="F514" i="5"/>
  <c r="F377" i="5"/>
  <c r="F433" i="5"/>
  <c r="F458" i="5"/>
  <c r="F489" i="5"/>
  <c r="F539" i="5"/>
  <c r="F365" i="5"/>
  <c r="F407" i="5"/>
  <c r="F436" i="5"/>
  <c r="F456" i="5"/>
  <c r="F523" i="5"/>
  <c r="F348" i="5"/>
  <c r="F369" i="5"/>
  <c r="F387" i="5"/>
  <c r="F428" i="5"/>
  <c r="F447" i="5"/>
  <c r="F532" i="5"/>
  <c r="F343" i="5"/>
  <c r="F358" i="5"/>
  <c r="F373" i="5"/>
  <c r="F435" i="5"/>
  <c r="F488" i="5"/>
  <c r="F527" i="5"/>
  <c r="F354" i="5"/>
  <c r="F399" i="5"/>
  <c r="F438" i="5"/>
  <c r="F461" i="5"/>
  <c r="F522" i="5"/>
  <c r="F541" i="5"/>
  <c r="H503" i="5"/>
  <c r="H149" i="5"/>
  <c r="H28" i="5"/>
  <c r="H51" i="5"/>
  <c r="F19" i="5"/>
  <c r="F62" i="5"/>
  <c r="F556" i="6"/>
  <c r="F570" i="6"/>
  <c r="F557" i="6"/>
  <c r="D12" i="6"/>
  <c r="F371" i="6"/>
  <c r="F334" i="6"/>
  <c r="H126" i="6"/>
  <c r="F29" i="6"/>
  <c r="F571" i="19"/>
  <c r="F339" i="16"/>
  <c r="F539" i="14"/>
  <c r="F563" i="13"/>
  <c r="F341" i="12"/>
  <c r="F407" i="12"/>
  <c r="F439" i="12"/>
  <c r="F522" i="12"/>
  <c r="F348" i="12"/>
  <c r="F374" i="12"/>
  <c r="F417" i="12"/>
  <c r="F451" i="12"/>
  <c r="F482" i="12"/>
  <c r="F527" i="12"/>
  <c r="F539" i="12"/>
  <c r="F346" i="12"/>
  <c r="F365" i="12"/>
  <c r="F379" i="12"/>
  <c r="F437" i="12"/>
  <c r="F487" i="12"/>
  <c r="F541" i="12"/>
  <c r="F567" i="11"/>
  <c r="F507" i="10"/>
  <c r="F379" i="10"/>
  <c r="F428" i="10"/>
  <c r="F438" i="10"/>
  <c r="F456" i="10"/>
  <c r="F510" i="10"/>
  <c r="F483" i="10"/>
  <c r="F335" i="10"/>
  <c r="F353" i="10"/>
  <c r="F377" i="10"/>
  <c r="F395" i="10"/>
  <c r="F437" i="10"/>
  <c r="F453" i="10"/>
  <c r="F462" i="10"/>
  <c r="F479" i="10"/>
  <c r="F335" i="8"/>
  <c r="F372" i="8"/>
  <c r="F395" i="8"/>
  <c r="F451" i="8"/>
  <c r="F343" i="8"/>
  <c r="F349" i="8"/>
  <c r="F373" i="8"/>
  <c r="F443" i="8"/>
  <c r="F532" i="8"/>
  <c r="F555" i="7"/>
  <c r="F578" i="7"/>
  <c r="F575" i="7"/>
  <c r="H501" i="16"/>
  <c r="H399" i="28"/>
  <c r="H458" i="24"/>
  <c r="H578" i="26"/>
  <c r="H557" i="23"/>
  <c r="F553" i="7"/>
  <c r="F555" i="19"/>
  <c r="F358" i="14"/>
  <c r="F341" i="14"/>
  <c r="F443" i="14"/>
  <c r="F571" i="13"/>
  <c r="F555" i="13"/>
  <c r="F570" i="13"/>
  <c r="F414" i="12"/>
  <c r="F336" i="12"/>
  <c r="F353" i="12"/>
  <c r="F428" i="12"/>
  <c r="F455" i="12"/>
  <c r="F507" i="12"/>
  <c r="F532" i="12"/>
  <c r="F335" i="12"/>
  <c r="F349" i="12"/>
  <c r="F369" i="12"/>
  <c r="F384" i="12"/>
  <c r="F427" i="12"/>
  <c r="F453" i="12"/>
  <c r="F504" i="12"/>
  <c r="F563" i="11"/>
  <c r="F482" i="10"/>
  <c r="F336" i="10"/>
  <c r="F356" i="10"/>
  <c r="F369" i="10"/>
  <c r="F429" i="10"/>
  <c r="F458" i="10"/>
  <c r="F541" i="10"/>
  <c r="F501" i="10"/>
  <c r="F339" i="10"/>
  <c r="F357" i="10"/>
  <c r="F383" i="10"/>
  <c r="F464" i="10"/>
  <c r="F511" i="10"/>
  <c r="F557" i="9"/>
  <c r="F345" i="8"/>
  <c r="F374" i="8"/>
  <c r="F415" i="8"/>
  <c r="F357" i="8"/>
  <c r="F375" i="8"/>
  <c r="F439" i="8"/>
  <c r="F340" i="8"/>
  <c r="F507" i="8"/>
  <c r="F530" i="8"/>
  <c r="F557" i="7"/>
  <c r="F556" i="7"/>
  <c r="F365" i="26"/>
  <c r="F356" i="24"/>
  <c r="H365" i="21"/>
  <c r="H443" i="16"/>
  <c r="H379" i="16"/>
  <c r="H437" i="16"/>
  <c r="H472" i="24"/>
  <c r="H557" i="29"/>
  <c r="H575" i="22"/>
  <c r="H569" i="8"/>
  <c r="F340" i="14"/>
  <c r="F384" i="14"/>
  <c r="F525" i="14"/>
  <c r="F458" i="14"/>
  <c r="F558" i="13"/>
  <c r="F568" i="13"/>
  <c r="F430" i="12"/>
  <c r="F345" i="12"/>
  <c r="F372" i="12"/>
  <c r="F387" i="12"/>
  <c r="F443" i="12"/>
  <c r="F461" i="12"/>
  <c r="F525" i="12"/>
  <c r="F511" i="12"/>
  <c r="F343" i="12"/>
  <c r="F358" i="12"/>
  <c r="F375" i="12"/>
  <c r="F395" i="12"/>
  <c r="F530" i="12"/>
  <c r="F575" i="11"/>
  <c r="F487" i="10"/>
  <c r="F345" i="10"/>
  <c r="F365" i="10"/>
  <c r="F374" i="10"/>
  <c r="F386" i="10"/>
  <c r="F425" i="10"/>
  <c r="F435" i="10"/>
  <c r="F450" i="10"/>
  <c r="F470" i="10"/>
  <c r="F525" i="10"/>
  <c r="F346" i="10"/>
  <c r="F348" i="10"/>
  <c r="F375" i="10"/>
  <c r="F387" i="10"/>
  <c r="F407" i="10"/>
  <c r="F433" i="10"/>
  <c r="F451" i="10"/>
  <c r="F570" i="9"/>
  <c r="F365" i="8"/>
  <c r="F385" i="8"/>
  <c r="F441" i="8"/>
  <c r="F487" i="8"/>
  <c r="F341" i="8"/>
  <c r="F369" i="8"/>
  <c r="F346" i="8"/>
  <c r="F367" i="8"/>
  <c r="F384" i="8"/>
  <c r="F483" i="8"/>
  <c r="F358" i="8"/>
  <c r="F579" i="7"/>
  <c r="F570" i="7"/>
  <c r="F563" i="7"/>
  <c r="H375" i="14"/>
  <c r="H451" i="30"/>
  <c r="H416" i="28"/>
  <c r="H463" i="28"/>
  <c r="H439" i="28"/>
  <c r="H547" i="28"/>
  <c r="H517" i="28"/>
  <c r="H500" i="28"/>
  <c r="H427" i="28"/>
  <c r="H437" i="24"/>
  <c r="H542" i="11"/>
  <c r="H501" i="11"/>
  <c r="H572" i="17"/>
  <c r="H390" i="21"/>
  <c r="F333" i="7"/>
  <c r="F371" i="7"/>
  <c r="F387" i="7"/>
  <c r="F453" i="7"/>
  <c r="F462" i="7"/>
  <c r="F510" i="7"/>
  <c r="F349" i="7"/>
  <c r="F433" i="7"/>
  <c r="F340" i="7"/>
  <c r="F356" i="7"/>
  <c r="F395" i="7"/>
  <c r="F428" i="7"/>
  <c r="F451" i="7"/>
  <c r="F483" i="7"/>
  <c r="F507" i="7"/>
  <c r="F541" i="7"/>
  <c r="F372" i="7"/>
  <c r="F339" i="7"/>
  <c r="F369" i="7"/>
  <c r="F456" i="7"/>
  <c r="F482" i="7"/>
  <c r="F353" i="7"/>
  <c r="F342" i="7"/>
  <c r="F365" i="7"/>
  <c r="F399" i="7"/>
  <c r="F455" i="7"/>
  <c r="F487" i="7"/>
  <c r="F348" i="7"/>
  <c r="F374" i="7"/>
  <c r="F346" i="7"/>
  <c r="F377" i="7"/>
  <c r="F427" i="7"/>
  <c r="F458" i="7"/>
  <c r="F488" i="7"/>
  <c r="F539" i="7"/>
  <c r="F373" i="7"/>
  <c r="F448" i="7"/>
  <c r="F345" i="7"/>
  <c r="F384" i="7"/>
  <c r="F417" i="7"/>
  <c r="F435" i="7"/>
  <c r="F459" i="7"/>
  <c r="F494" i="7"/>
  <c r="F530" i="7"/>
  <c r="F438" i="7"/>
  <c r="H84" i="7"/>
  <c r="F34" i="7"/>
  <c r="F62" i="7"/>
  <c r="F563" i="8"/>
  <c r="F556" i="8"/>
  <c r="H555" i="8"/>
  <c r="H567" i="8"/>
  <c r="F570" i="8"/>
  <c r="F569" i="8"/>
  <c r="F558" i="8"/>
  <c r="H437" i="8"/>
  <c r="F333" i="8"/>
  <c r="F371" i="8"/>
  <c r="H502" i="8"/>
  <c r="H531" i="8"/>
  <c r="F334" i="8"/>
  <c r="H135" i="8"/>
  <c r="F29" i="8"/>
  <c r="H279" i="15"/>
  <c r="H335" i="14"/>
  <c r="H341" i="14"/>
  <c r="H370" i="11"/>
  <c r="F64" i="10"/>
  <c r="H149" i="14"/>
  <c r="H292" i="19"/>
  <c r="H186" i="19"/>
  <c r="H465" i="11"/>
  <c r="H577" i="9"/>
  <c r="H427" i="9"/>
  <c r="H352" i="9"/>
  <c r="F373" i="9"/>
  <c r="F374" i="9"/>
  <c r="F539" i="9"/>
  <c r="H485" i="9"/>
  <c r="H474" i="9"/>
  <c r="F339" i="9"/>
  <c r="F353" i="9"/>
  <c r="F437" i="9"/>
  <c r="F372" i="9"/>
  <c r="H287" i="9"/>
  <c r="H257" i="9"/>
  <c r="F353" i="23"/>
  <c r="F356" i="23"/>
  <c r="F375" i="23"/>
  <c r="F530" i="23"/>
  <c r="F346" i="23"/>
  <c r="F385" i="23"/>
  <c r="F437" i="23"/>
  <c r="F532" i="23"/>
  <c r="F348" i="21"/>
  <c r="F428" i="21"/>
  <c r="F345" i="21"/>
  <c r="F461" i="21"/>
  <c r="F379" i="21"/>
  <c r="F339" i="19"/>
  <c r="F353" i="19"/>
  <c r="F395" i="19"/>
  <c r="F461" i="19"/>
  <c r="F372" i="19"/>
  <c r="F510" i="19"/>
  <c r="F571" i="14"/>
  <c r="F65" i="13"/>
  <c r="F335" i="13"/>
  <c r="F348" i="13"/>
  <c r="F369" i="13"/>
  <c r="F383" i="13"/>
  <c r="F437" i="13"/>
  <c r="F456" i="13"/>
  <c r="F520" i="13"/>
  <c r="F539" i="13"/>
  <c r="F384" i="13"/>
  <c r="F428" i="13"/>
  <c r="F455" i="13"/>
  <c r="F534" i="13"/>
  <c r="F560" i="12"/>
  <c r="F339" i="11"/>
  <c r="F356" i="11"/>
  <c r="F375" i="11"/>
  <c r="F437" i="11"/>
  <c r="F539" i="11"/>
  <c r="F342" i="11"/>
  <c r="F365" i="11"/>
  <c r="F383" i="11"/>
  <c r="F451" i="11"/>
  <c r="F530" i="11"/>
  <c r="F571" i="10"/>
  <c r="F334" i="29"/>
  <c r="F507" i="29"/>
  <c r="F384" i="29"/>
  <c r="F374" i="29"/>
  <c r="F373" i="27"/>
  <c r="F510" i="27"/>
  <c r="F427" i="27"/>
  <c r="F428" i="27"/>
  <c r="F340" i="25"/>
  <c r="F373" i="25"/>
  <c r="F399" i="25"/>
  <c r="F451" i="25"/>
  <c r="F334" i="25"/>
  <c r="F365" i="25"/>
  <c r="F530" i="25"/>
  <c r="F357" i="25"/>
  <c r="F437" i="25"/>
  <c r="F428" i="25"/>
  <c r="F457" i="25"/>
  <c r="H168" i="29"/>
  <c r="H264" i="29"/>
  <c r="H204" i="29"/>
  <c r="H202" i="29"/>
  <c r="H256" i="29"/>
  <c r="H286" i="26"/>
  <c r="H211" i="24"/>
  <c r="H216" i="24"/>
  <c r="H194" i="16"/>
  <c r="H197" i="14"/>
  <c r="H353" i="12"/>
  <c r="F61" i="23"/>
  <c r="F358" i="23"/>
  <c r="F539" i="23"/>
  <c r="F365" i="23"/>
  <c r="F384" i="23"/>
  <c r="F443" i="23"/>
  <c r="F357" i="23"/>
  <c r="F387" i="23"/>
  <c r="F451" i="23"/>
  <c r="F365" i="21"/>
  <c r="F385" i="21"/>
  <c r="F437" i="21"/>
  <c r="F531" i="21"/>
  <c r="F357" i="21"/>
  <c r="F532" i="21"/>
  <c r="F384" i="21"/>
  <c r="F530" i="21"/>
  <c r="F342" i="19"/>
  <c r="F357" i="19"/>
  <c r="F373" i="19"/>
  <c r="F439" i="19"/>
  <c r="F525" i="19"/>
  <c r="F374" i="19"/>
  <c r="F428" i="19"/>
  <c r="F451" i="19"/>
  <c r="F372" i="17"/>
  <c r="F339" i="15"/>
  <c r="F532" i="15"/>
  <c r="F578" i="14"/>
  <c r="F339" i="13"/>
  <c r="F353" i="13"/>
  <c r="F373" i="13"/>
  <c r="F385" i="13"/>
  <c r="F363" i="13"/>
  <c r="F417" i="13"/>
  <c r="F343" i="13"/>
  <c r="F372" i="13"/>
  <c r="F386" i="13"/>
  <c r="F441" i="13"/>
  <c r="F507" i="13"/>
  <c r="F511" i="13"/>
  <c r="F563" i="12"/>
  <c r="F334" i="11"/>
  <c r="F428" i="11"/>
  <c r="F522" i="11"/>
  <c r="F341" i="11"/>
  <c r="F358" i="11"/>
  <c r="F387" i="11"/>
  <c r="F507" i="11"/>
  <c r="F382" i="11"/>
  <c r="F460" i="11"/>
  <c r="F345" i="11"/>
  <c r="F369" i="11"/>
  <c r="F385" i="11"/>
  <c r="F456" i="11"/>
  <c r="F532" i="11"/>
  <c r="F472" i="29"/>
  <c r="F531" i="29"/>
  <c r="F367" i="29"/>
  <c r="F461" i="29"/>
  <c r="F543" i="27"/>
  <c r="F530" i="27"/>
  <c r="F353" i="27"/>
  <c r="F356" i="25"/>
  <c r="F385" i="25"/>
  <c r="F415" i="25"/>
  <c r="F482" i="25"/>
  <c r="F345" i="25"/>
  <c r="F417" i="25"/>
  <c r="F472" i="25"/>
  <c r="F541" i="25"/>
  <c r="F372" i="25"/>
  <c r="F384" i="25"/>
  <c r="F441" i="25"/>
  <c r="F429" i="25"/>
  <c r="F461" i="25"/>
  <c r="H251" i="18"/>
  <c r="H191" i="18"/>
  <c r="H216" i="12"/>
  <c r="F334" i="23"/>
  <c r="F339" i="23"/>
  <c r="F541" i="23"/>
  <c r="F372" i="23"/>
  <c r="F425" i="23"/>
  <c r="F455" i="23"/>
  <c r="F334" i="21"/>
  <c r="F373" i="21"/>
  <c r="F387" i="21"/>
  <c r="F539" i="21"/>
  <c r="F363" i="21"/>
  <c r="F372" i="21"/>
  <c r="F443" i="21"/>
  <c r="F451" i="21"/>
  <c r="F345" i="19"/>
  <c r="F365" i="19"/>
  <c r="F375" i="19"/>
  <c r="F530" i="19"/>
  <c r="F346" i="19"/>
  <c r="F385" i="19"/>
  <c r="F579" i="18"/>
  <c r="F555" i="16"/>
  <c r="F572" i="14"/>
  <c r="F342" i="13"/>
  <c r="F356" i="13"/>
  <c r="F375" i="13"/>
  <c r="F387" i="13"/>
  <c r="F448" i="13"/>
  <c r="F530" i="13"/>
  <c r="F357" i="13"/>
  <c r="F374" i="13"/>
  <c r="F395" i="13"/>
  <c r="F443" i="13"/>
  <c r="F522" i="13"/>
  <c r="F527" i="13"/>
  <c r="F429" i="11"/>
  <c r="F534" i="11"/>
  <c r="F348" i="11"/>
  <c r="F399" i="11"/>
  <c r="F458" i="11"/>
  <c r="F525" i="11"/>
  <c r="F400" i="11"/>
  <c r="F510" i="11"/>
  <c r="F349" i="11"/>
  <c r="F372" i="11"/>
  <c r="F395" i="11"/>
  <c r="F579" i="10"/>
  <c r="F341" i="29"/>
  <c r="F349" i="29"/>
  <c r="F451" i="29"/>
  <c r="F387" i="29"/>
  <c r="F532" i="29"/>
  <c r="F455" i="27"/>
  <c r="F356" i="27"/>
  <c r="F447" i="27"/>
  <c r="F348" i="25"/>
  <c r="F427" i="25"/>
  <c r="F487" i="25"/>
  <c r="F339" i="25"/>
  <c r="F374" i="25"/>
  <c r="F387" i="25"/>
  <c r="F532" i="25"/>
  <c r="H44" i="12"/>
  <c r="H171" i="18"/>
  <c r="H232" i="12"/>
  <c r="H191" i="12"/>
  <c r="H342" i="18"/>
  <c r="F566" i="10"/>
  <c r="F569" i="10"/>
  <c r="F555" i="10"/>
  <c r="H558" i="10"/>
  <c r="F570" i="10"/>
  <c r="F557" i="10"/>
  <c r="F556" i="10"/>
  <c r="F575" i="10"/>
  <c r="F578" i="10"/>
  <c r="F333" i="10"/>
  <c r="F371" i="10"/>
  <c r="F36" i="10"/>
  <c r="F62" i="10"/>
  <c r="F28" i="10"/>
  <c r="F66" i="10"/>
  <c r="F29" i="10"/>
  <c r="F333" i="11"/>
  <c r="F350" i="11"/>
  <c r="F371" i="11"/>
  <c r="F60" i="11"/>
  <c r="F62" i="11"/>
  <c r="F63" i="11"/>
  <c r="F567" i="12"/>
  <c r="F570" i="12"/>
  <c r="F569" i="12"/>
  <c r="F568" i="12"/>
  <c r="F571" i="12"/>
  <c r="H572" i="12"/>
  <c r="F557" i="12"/>
  <c r="F573" i="12"/>
  <c r="H510" i="12"/>
  <c r="H119" i="12"/>
  <c r="H82" i="12"/>
  <c r="F36" i="12"/>
  <c r="F62" i="12"/>
  <c r="F59" i="12"/>
  <c r="H53" i="12"/>
  <c r="F49" i="18"/>
  <c r="F415" i="18"/>
  <c r="F356" i="14"/>
  <c r="F375" i="14"/>
  <c r="F417" i="14"/>
  <c r="F530" i="14"/>
  <c r="F339" i="14"/>
  <c r="F357" i="14"/>
  <c r="F379" i="14"/>
  <c r="F428" i="14"/>
  <c r="F507" i="14"/>
  <c r="F366" i="14"/>
  <c r="F457" i="14"/>
  <c r="F482" i="14"/>
  <c r="F511" i="14"/>
  <c r="F353" i="28"/>
  <c r="F442" i="28"/>
  <c r="H502" i="18"/>
  <c r="H398" i="18"/>
  <c r="F43" i="18"/>
  <c r="F379" i="18"/>
  <c r="F525" i="16"/>
  <c r="F342" i="14"/>
  <c r="F369" i="14"/>
  <c r="F387" i="14"/>
  <c r="F451" i="14"/>
  <c r="F504" i="14"/>
  <c r="F345" i="14"/>
  <c r="F372" i="14"/>
  <c r="F532" i="14"/>
  <c r="F407" i="14"/>
  <c r="F487" i="14"/>
  <c r="F493" i="28"/>
  <c r="F339" i="22"/>
  <c r="F334" i="14"/>
  <c r="F373" i="14"/>
  <c r="F399" i="14"/>
  <c r="F461" i="14"/>
  <c r="F335" i="14"/>
  <c r="F353" i="14"/>
  <c r="F374" i="14"/>
  <c r="F395" i="14"/>
  <c r="F456" i="14"/>
  <c r="F488" i="14"/>
  <c r="F471" i="28"/>
  <c r="H366" i="28"/>
  <c r="H379" i="15"/>
  <c r="F30" i="13"/>
  <c r="F570" i="14"/>
  <c r="F575" i="14"/>
  <c r="F556" i="14"/>
  <c r="F555" i="14"/>
  <c r="F567" i="14"/>
  <c r="F557" i="14"/>
  <c r="F563" i="14"/>
  <c r="F333" i="14"/>
  <c r="F371" i="14"/>
  <c r="H386" i="14"/>
  <c r="H151" i="14"/>
  <c r="H141" i="14"/>
  <c r="F66" i="14"/>
  <c r="H249" i="18"/>
  <c r="H577" i="15"/>
  <c r="F333" i="15"/>
  <c r="F371" i="15"/>
  <c r="H171" i="15"/>
  <c r="F353" i="22"/>
  <c r="F539" i="22"/>
  <c r="F373" i="20"/>
  <c r="F356" i="18"/>
  <c r="F531" i="18"/>
  <c r="F373" i="16"/>
  <c r="F341" i="28"/>
  <c r="F399" i="28"/>
  <c r="F443" i="28"/>
  <c r="F503" i="28"/>
  <c r="F448" i="28"/>
  <c r="F342" i="28"/>
  <c r="F398" i="28"/>
  <c r="F430" i="28"/>
  <c r="F481" i="28"/>
  <c r="F525" i="28"/>
  <c r="F387" i="28"/>
  <c r="F521" i="28"/>
  <c r="F375" i="26"/>
  <c r="F532" i="26"/>
  <c r="F428" i="24"/>
  <c r="F342" i="20"/>
  <c r="F377" i="18"/>
  <c r="F414" i="18"/>
  <c r="F459" i="18"/>
  <c r="F379" i="16"/>
  <c r="F532" i="16"/>
  <c r="F372" i="16"/>
  <c r="F530" i="16"/>
  <c r="F438" i="16"/>
  <c r="F366" i="28"/>
  <c r="F427" i="28"/>
  <c r="F478" i="28"/>
  <c r="F539" i="28"/>
  <c r="F365" i="28"/>
  <c r="F414" i="28"/>
  <c r="F459" i="28"/>
  <c r="F453" i="28"/>
  <c r="F342" i="26"/>
  <c r="F531" i="26"/>
  <c r="F514" i="26"/>
  <c r="F427" i="26"/>
  <c r="F496" i="18"/>
  <c r="F373" i="18"/>
  <c r="F483" i="18"/>
  <c r="F376" i="28"/>
  <c r="F435" i="28"/>
  <c r="F458" i="28"/>
  <c r="F487" i="28"/>
  <c r="F359" i="28"/>
  <c r="F508" i="28"/>
  <c r="F375" i="28"/>
  <c r="F509" i="28"/>
  <c r="F568" i="26"/>
  <c r="F374" i="24"/>
  <c r="H511" i="17"/>
  <c r="F568" i="16"/>
  <c r="F556" i="16"/>
  <c r="F333" i="16"/>
  <c r="F371" i="16"/>
  <c r="F335" i="16"/>
  <c r="F540" i="16"/>
  <c r="F340" i="16"/>
  <c r="F345" i="16"/>
  <c r="F357" i="16"/>
  <c r="F437" i="16"/>
  <c r="F356" i="16"/>
  <c r="F28" i="16"/>
  <c r="F62" i="16"/>
  <c r="F49" i="16"/>
  <c r="H55" i="18"/>
  <c r="H402" i="20"/>
  <c r="D12" i="17"/>
  <c r="F371" i="17"/>
  <c r="H271" i="17"/>
  <c r="H248" i="17"/>
  <c r="H236" i="17"/>
  <c r="H190" i="17"/>
  <c r="F541" i="22"/>
  <c r="F384" i="22"/>
  <c r="F451" i="22"/>
  <c r="F369" i="20"/>
  <c r="F539" i="20"/>
  <c r="F385" i="20"/>
  <c r="F353" i="18"/>
  <c r="F430" i="18"/>
  <c r="F349" i="18"/>
  <c r="F387" i="18"/>
  <c r="F369" i="18"/>
  <c r="F417" i="18"/>
  <c r="F502" i="18"/>
  <c r="F345" i="18"/>
  <c r="F386" i="18"/>
  <c r="F525" i="18"/>
  <c r="F339" i="28"/>
  <c r="F349" i="28"/>
  <c r="F363" i="28"/>
  <c r="F374" i="28"/>
  <c r="F395" i="28"/>
  <c r="F425" i="28"/>
  <c r="F433" i="28"/>
  <c r="F441" i="28"/>
  <c r="F456" i="28"/>
  <c r="F465" i="28"/>
  <c r="F472" i="28"/>
  <c r="F484" i="28"/>
  <c r="F501" i="28"/>
  <c r="F513" i="28"/>
  <c r="F532" i="28"/>
  <c r="F334" i="28"/>
  <c r="F397" i="28"/>
  <c r="F340" i="28"/>
  <c r="F351" i="28"/>
  <c r="F362" i="28"/>
  <c r="F373" i="28"/>
  <c r="F380" i="28"/>
  <c r="F428" i="28"/>
  <c r="F438" i="28"/>
  <c r="F457" i="28"/>
  <c r="F479" i="28"/>
  <c r="F488" i="28"/>
  <c r="F504" i="28"/>
  <c r="F520" i="28"/>
  <c r="F385" i="28"/>
  <c r="F451" i="28"/>
  <c r="F515" i="28"/>
  <c r="F373" i="26"/>
  <c r="F451" i="26"/>
  <c r="F341" i="26"/>
  <c r="F406" i="26"/>
  <c r="F530" i="26"/>
  <c r="F456" i="26"/>
  <c r="F435" i="26"/>
  <c r="F363" i="26"/>
  <c r="F575" i="26"/>
  <c r="F348" i="24"/>
  <c r="F349" i="24"/>
  <c r="F372" i="24"/>
  <c r="F417" i="24"/>
  <c r="H31" i="29"/>
  <c r="H41" i="28"/>
  <c r="H52" i="28"/>
  <c r="H417" i="18"/>
  <c r="H513" i="25"/>
  <c r="H503" i="25"/>
  <c r="H345" i="28"/>
  <c r="F345" i="22"/>
  <c r="F356" i="22"/>
  <c r="F428" i="22"/>
  <c r="F576" i="22"/>
  <c r="F345" i="20"/>
  <c r="F374" i="20"/>
  <c r="F399" i="18"/>
  <c r="F453" i="18"/>
  <c r="F544" i="18"/>
  <c r="F374" i="18"/>
  <c r="F482" i="18"/>
  <c r="F340" i="18"/>
  <c r="F442" i="18"/>
  <c r="F462" i="18"/>
  <c r="F375" i="18"/>
  <c r="F438" i="18"/>
  <c r="F487" i="18"/>
  <c r="F343" i="28"/>
  <c r="F356" i="28"/>
  <c r="F368" i="28"/>
  <c r="F378" i="28"/>
  <c r="F429" i="28"/>
  <c r="F437" i="28"/>
  <c r="F460" i="28"/>
  <c r="F480" i="28"/>
  <c r="F489" i="28"/>
  <c r="F507" i="28"/>
  <c r="F522" i="28"/>
  <c r="F541" i="28"/>
  <c r="F384" i="28"/>
  <c r="F336" i="28"/>
  <c r="F345" i="28"/>
  <c r="F357" i="28"/>
  <c r="F369" i="28"/>
  <c r="F377" i="28"/>
  <c r="F400" i="28"/>
  <c r="F432" i="28"/>
  <c r="F446" i="28"/>
  <c r="F461" i="28"/>
  <c r="F483" i="28"/>
  <c r="F511" i="28"/>
  <c r="F531" i="28"/>
  <c r="F352" i="28"/>
  <c r="F409" i="28"/>
  <c r="F527" i="28"/>
  <c r="F345" i="26"/>
  <c r="F399" i="26"/>
  <c r="F461" i="26"/>
  <c r="F380" i="26"/>
  <c r="F541" i="26"/>
  <c r="F353" i="26"/>
  <c r="F372" i="26"/>
  <c r="F462" i="26"/>
  <c r="F432" i="26"/>
  <c r="F573" i="26"/>
  <c r="F555" i="26"/>
  <c r="F375" i="24"/>
  <c r="H532" i="25"/>
  <c r="H530" i="21"/>
  <c r="H387" i="28"/>
  <c r="H354" i="28"/>
  <c r="F357" i="22"/>
  <c r="F346" i="22"/>
  <c r="F530" i="22"/>
  <c r="F456" i="22"/>
  <c r="F557" i="20"/>
  <c r="F335" i="18"/>
  <c r="F342" i="18"/>
  <c r="F456" i="18"/>
  <c r="F354" i="18"/>
  <c r="F400" i="18"/>
  <c r="F439" i="18"/>
  <c r="F520" i="18"/>
  <c r="F335" i="28"/>
  <c r="F346" i="28"/>
  <c r="F358" i="28"/>
  <c r="F372" i="28"/>
  <c r="F381" i="28"/>
  <c r="F417" i="28"/>
  <c r="F431" i="28"/>
  <c r="F439" i="28"/>
  <c r="F462" i="28"/>
  <c r="F470" i="28"/>
  <c r="F482" i="28"/>
  <c r="F492" i="28"/>
  <c r="F510" i="28"/>
  <c r="F530" i="28"/>
  <c r="F543" i="28"/>
  <c r="F386" i="28"/>
  <c r="F452" i="28"/>
  <c r="F338" i="28"/>
  <c r="F348" i="28"/>
  <c r="F360" i="28"/>
  <c r="F370" i="28"/>
  <c r="F379" i="28"/>
  <c r="F407" i="28"/>
  <c r="F426" i="28"/>
  <c r="F436" i="28"/>
  <c r="F455" i="28"/>
  <c r="F486" i="28"/>
  <c r="F502" i="28"/>
  <c r="F514" i="28"/>
  <c r="F383" i="28"/>
  <c r="F512" i="28"/>
  <c r="F417" i="26"/>
  <c r="F487" i="26"/>
  <c r="F339" i="26"/>
  <c r="F354" i="26"/>
  <c r="F387" i="26"/>
  <c r="F395" i="26"/>
  <c r="F570" i="26"/>
  <c r="F569" i="26"/>
  <c r="F385" i="24"/>
  <c r="F339" i="24"/>
  <c r="H30" i="28"/>
  <c r="H379" i="28"/>
  <c r="H383" i="28"/>
  <c r="H358" i="28"/>
  <c r="H337" i="28"/>
  <c r="F555" i="18"/>
  <c r="F571" i="18"/>
  <c r="F575" i="18"/>
  <c r="F556" i="18"/>
  <c r="F563" i="18"/>
  <c r="H430" i="18"/>
  <c r="H451" i="18"/>
  <c r="H383" i="18"/>
  <c r="F365" i="18"/>
  <c r="F407" i="18"/>
  <c r="F461" i="18"/>
  <c r="F504" i="18"/>
  <c r="F343" i="18"/>
  <c r="F358" i="18"/>
  <c r="F383" i="18"/>
  <c r="F428" i="18"/>
  <c r="F511" i="18"/>
  <c r="F336" i="18"/>
  <c r="F360" i="18"/>
  <c r="F395" i="18"/>
  <c r="F429" i="18"/>
  <c r="F451" i="18"/>
  <c r="F470" i="18"/>
  <c r="F348" i="18"/>
  <c r="F427" i="18"/>
  <c r="F455" i="18"/>
  <c r="F507" i="18"/>
  <c r="H507" i="18"/>
  <c r="H414" i="18"/>
  <c r="H520" i="18"/>
  <c r="H386" i="18"/>
  <c r="H488" i="18"/>
  <c r="H437" i="18"/>
  <c r="H433" i="18"/>
  <c r="D12" i="18"/>
  <c r="F371" i="18"/>
  <c r="F350" i="18"/>
  <c r="F368" i="18"/>
  <c r="F416" i="18"/>
  <c r="F443" i="18"/>
  <c r="F472" i="18"/>
  <c r="F530" i="18"/>
  <c r="F346" i="18"/>
  <c r="F372" i="18"/>
  <c r="F385" i="18"/>
  <c r="F437" i="18"/>
  <c r="F513" i="18"/>
  <c r="F339" i="18"/>
  <c r="F367" i="18"/>
  <c r="F541" i="18"/>
  <c r="F357" i="18"/>
  <c r="F384" i="18"/>
  <c r="F435" i="18"/>
  <c r="F510" i="18"/>
  <c r="F539" i="18"/>
  <c r="H511" i="18"/>
  <c r="H345" i="18"/>
  <c r="H292" i="18"/>
  <c r="F65" i="18"/>
  <c r="F53" i="18"/>
  <c r="F62" i="18"/>
  <c r="F38" i="18"/>
  <c r="F29" i="18"/>
  <c r="H266" i="19"/>
  <c r="H205" i="23"/>
  <c r="H303" i="23"/>
  <c r="H279" i="19"/>
  <c r="H230" i="19"/>
  <c r="H478" i="19"/>
  <c r="H473" i="19"/>
  <c r="F556" i="20"/>
  <c r="D13" i="20"/>
  <c r="D12" i="20"/>
  <c r="F357" i="20"/>
  <c r="F368" i="20"/>
  <c r="F339" i="20"/>
  <c r="F340" i="20"/>
  <c r="F387" i="20"/>
  <c r="F365" i="20"/>
  <c r="F428" i="20"/>
  <c r="F532" i="20"/>
  <c r="F372" i="20"/>
  <c r="F348" i="20"/>
  <c r="F443" i="20"/>
  <c r="H279" i="20"/>
  <c r="H78" i="20"/>
  <c r="H100" i="20"/>
  <c r="H101" i="22"/>
  <c r="H194" i="23"/>
  <c r="H461" i="22"/>
  <c r="H301" i="26"/>
  <c r="H198" i="23"/>
  <c r="H21" i="26"/>
  <c r="H385" i="21"/>
  <c r="H265" i="21"/>
  <c r="H208" i="21"/>
  <c r="H87" i="21"/>
  <c r="F47" i="21"/>
  <c r="F29" i="21"/>
  <c r="F570" i="22"/>
  <c r="F579" i="22"/>
  <c r="F348" i="22"/>
  <c r="F373" i="22"/>
  <c r="F340" i="22"/>
  <c r="F532" i="22"/>
  <c r="F372" i="22"/>
  <c r="F387" i="22"/>
  <c r="F461" i="22"/>
  <c r="F334" i="22"/>
  <c r="F375" i="22"/>
  <c r="F482" i="22"/>
  <c r="F342" i="22"/>
  <c r="F374" i="22"/>
  <c r="F507" i="22"/>
  <c r="F417" i="22"/>
  <c r="H442" i="22"/>
  <c r="H239" i="22"/>
  <c r="H196" i="22"/>
  <c r="F21" i="22"/>
  <c r="F62" i="22"/>
  <c r="H135" i="23"/>
  <c r="F53" i="23"/>
  <c r="F49" i="23"/>
  <c r="F395" i="24"/>
  <c r="F369" i="24"/>
  <c r="F345" i="24"/>
  <c r="F334" i="24"/>
  <c r="F371" i="24"/>
  <c r="F532" i="24"/>
  <c r="F373" i="24"/>
  <c r="F458" i="24"/>
  <c r="F379" i="24"/>
  <c r="F357" i="24"/>
  <c r="F483" i="24"/>
  <c r="H79" i="24"/>
  <c r="H151" i="24"/>
  <c r="F57" i="24"/>
  <c r="F62" i="24"/>
  <c r="F28" i="24"/>
  <c r="H561" i="25"/>
  <c r="H195" i="25"/>
  <c r="H127" i="25"/>
  <c r="F37" i="25"/>
  <c r="F62" i="25"/>
  <c r="H44" i="25"/>
  <c r="F336" i="29"/>
  <c r="F358" i="29"/>
  <c r="F436" i="29"/>
  <c r="F343" i="29"/>
  <c r="F369" i="29"/>
  <c r="F386" i="29"/>
  <c r="F441" i="29"/>
  <c r="F457" i="29"/>
  <c r="F539" i="29"/>
  <c r="F377" i="29"/>
  <c r="F482" i="29"/>
  <c r="F365" i="29"/>
  <c r="F399" i="29"/>
  <c r="F510" i="29"/>
  <c r="F555" i="29"/>
  <c r="F567" i="29"/>
  <c r="F562" i="29"/>
  <c r="F57" i="28"/>
  <c r="F433" i="27"/>
  <c r="F457" i="27"/>
  <c r="F525" i="27"/>
  <c r="F339" i="27"/>
  <c r="F358" i="27"/>
  <c r="F395" i="27"/>
  <c r="F456" i="27"/>
  <c r="F534" i="27"/>
  <c r="F541" i="27"/>
  <c r="F357" i="27"/>
  <c r="F385" i="27"/>
  <c r="F437" i="27"/>
  <c r="F61" i="26"/>
  <c r="H231" i="29"/>
  <c r="H216" i="28"/>
  <c r="H265" i="26"/>
  <c r="H385" i="26"/>
  <c r="H339" i="26"/>
  <c r="H526" i="27"/>
  <c r="H568" i="28"/>
  <c r="F553" i="29"/>
  <c r="H35" i="27"/>
  <c r="H459" i="30"/>
  <c r="F345" i="29"/>
  <c r="F545" i="29"/>
  <c r="F348" i="29"/>
  <c r="F373" i="29"/>
  <c r="F427" i="29"/>
  <c r="F443" i="29"/>
  <c r="F487" i="29"/>
  <c r="F541" i="29"/>
  <c r="F437" i="29"/>
  <c r="F504" i="29"/>
  <c r="F368" i="29"/>
  <c r="F383" i="29"/>
  <c r="F407" i="29"/>
  <c r="F456" i="29"/>
  <c r="F525" i="29"/>
  <c r="F557" i="29"/>
  <c r="F578" i="29"/>
  <c r="F570" i="29"/>
  <c r="F461" i="27"/>
  <c r="F532" i="27"/>
  <c r="F345" i="27"/>
  <c r="F379" i="27"/>
  <c r="F400" i="27"/>
  <c r="F369" i="27"/>
  <c r="F504" i="27"/>
  <c r="F522" i="27"/>
  <c r="F372" i="27"/>
  <c r="F387" i="27"/>
  <c r="F441" i="27"/>
  <c r="H273" i="31"/>
  <c r="H279" i="31"/>
  <c r="H279" i="29"/>
  <c r="H178" i="26"/>
  <c r="H279" i="26"/>
  <c r="H217" i="26"/>
  <c r="H201" i="26"/>
  <c r="H360" i="26"/>
  <c r="H545" i="31"/>
  <c r="H268" i="27"/>
  <c r="H199" i="27"/>
  <c r="F353" i="29"/>
  <c r="F363" i="29"/>
  <c r="F448" i="29"/>
  <c r="F483" i="29"/>
  <c r="F339" i="29"/>
  <c r="F360" i="29"/>
  <c r="F375" i="29"/>
  <c r="F453" i="29"/>
  <c r="F346" i="29"/>
  <c r="F357" i="29"/>
  <c r="F447" i="29"/>
  <c r="F514" i="29"/>
  <c r="F372" i="29"/>
  <c r="F385" i="29"/>
  <c r="F428" i="29"/>
  <c r="F458" i="29"/>
  <c r="F560" i="29"/>
  <c r="F556" i="29"/>
  <c r="F451" i="27"/>
  <c r="F538" i="27"/>
  <c r="F348" i="27"/>
  <c r="F384" i="27"/>
  <c r="F407" i="27"/>
  <c r="F425" i="27"/>
  <c r="F459" i="27"/>
  <c r="F507" i="27"/>
  <c r="F536" i="27"/>
  <c r="F335" i="27"/>
  <c r="H171" i="29"/>
  <c r="H273" i="26"/>
  <c r="H484" i="29"/>
  <c r="H375" i="30"/>
  <c r="H487" i="30"/>
  <c r="H356" i="26"/>
  <c r="F554" i="26"/>
  <c r="F558" i="26"/>
  <c r="F571" i="26"/>
  <c r="F560" i="26"/>
  <c r="F577" i="26"/>
  <c r="F556" i="26"/>
  <c r="F557" i="26"/>
  <c r="G553" i="26"/>
  <c r="H553" i="26" s="1"/>
  <c r="D13" i="26"/>
  <c r="G13" i="26" s="1"/>
  <c r="D12" i="26"/>
  <c r="G12" i="26" s="1"/>
  <c r="F371" i="26"/>
  <c r="H410" i="26"/>
  <c r="F356" i="26"/>
  <c r="F384" i="26"/>
  <c r="F439" i="26"/>
  <c r="F348" i="26"/>
  <c r="F433" i="26"/>
  <c r="F457" i="26"/>
  <c r="F504" i="26"/>
  <c r="F543" i="26"/>
  <c r="F357" i="26"/>
  <c r="F374" i="26"/>
  <c r="F437" i="26"/>
  <c r="F539" i="26"/>
  <c r="F482" i="26"/>
  <c r="F441" i="26"/>
  <c r="F415" i="26"/>
  <c r="H450" i="26"/>
  <c r="H525" i="26"/>
  <c r="H464" i="26"/>
  <c r="H453" i="26"/>
  <c r="H461" i="26"/>
  <c r="H502" i="26"/>
  <c r="H440" i="26"/>
  <c r="F336" i="26"/>
  <c r="F386" i="26"/>
  <c r="F510" i="26"/>
  <c r="F379" i="26"/>
  <c r="F443" i="26"/>
  <c r="F472" i="26"/>
  <c r="F335" i="26"/>
  <c r="F346" i="26"/>
  <c r="F385" i="26"/>
  <c r="F438" i="26"/>
  <c r="F525" i="26"/>
  <c r="F507" i="26"/>
  <c r="F458" i="26"/>
  <c r="H513" i="26"/>
  <c r="H457" i="26"/>
  <c r="H122" i="26"/>
  <c r="H90" i="26"/>
  <c r="H112" i="26"/>
  <c r="H108" i="26"/>
  <c r="H118" i="26"/>
  <c r="H85" i="26"/>
  <c r="F532" i="32"/>
  <c r="H85" i="31"/>
  <c r="H143" i="28"/>
  <c r="H91" i="28"/>
  <c r="H102" i="27"/>
  <c r="H150" i="29"/>
  <c r="H196" i="32"/>
  <c r="H187" i="28"/>
  <c r="H195" i="28"/>
  <c r="H256" i="27"/>
  <c r="H441" i="27"/>
  <c r="D12" i="27"/>
  <c r="F350" i="27"/>
  <c r="F371" i="27"/>
  <c r="H265" i="27"/>
  <c r="F31" i="27"/>
  <c r="F62" i="27"/>
  <c r="F365" i="32"/>
  <c r="F350" i="28"/>
  <c r="F371" i="28"/>
  <c r="F405" i="28"/>
  <c r="H172" i="28"/>
  <c r="H199" i="28"/>
  <c r="H237" i="28"/>
  <c r="H175" i="28"/>
  <c r="H181" i="28"/>
  <c r="H148" i="28"/>
  <c r="H106" i="28"/>
  <c r="H129" i="28"/>
  <c r="F54" i="28"/>
  <c r="F63" i="28"/>
  <c r="F62" i="28"/>
  <c r="F385" i="32"/>
  <c r="F372" i="32"/>
  <c r="F66" i="31"/>
  <c r="H126" i="29"/>
  <c r="H297" i="31"/>
  <c r="H319" i="31"/>
  <c r="H311" i="31"/>
  <c r="H301" i="31"/>
  <c r="F339" i="32"/>
  <c r="F335" i="32"/>
  <c r="H48" i="31"/>
  <c r="H196" i="29"/>
  <c r="F357" i="32"/>
  <c r="F345" i="32"/>
  <c r="H197" i="30"/>
  <c r="H301" i="29"/>
  <c r="H513" i="29"/>
  <c r="H524" i="29"/>
  <c r="H563" i="29"/>
  <c r="F554" i="29"/>
  <c r="F333" i="29"/>
  <c r="F371" i="29"/>
  <c r="F350" i="29"/>
  <c r="F499" i="29"/>
  <c r="H305" i="29"/>
  <c r="H316" i="29"/>
  <c r="F19" i="29"/>
  <c r="F62" i="29"/>
  <c r="F366" i="31"/>
  <c r="F435" i="31"/>
  <c r="F488" i="31"/>
  <c r="F489" i="31"/>
  <c r="F336" i="31"/>
  <c r="F428" i="31"/>
  <c r="F462" i="31"/>
  <c r="F487" i="31"/>
  <c r="F542" i="31"/>
  <c r="F341" i="31"/>
  <c r="F387" i="31"/>
  <c r="F459" i="31"/>
  <c r="F346" i="31"/>
  <c r="F530" i="31"/>
  <c r="F377" i="31"/>
  <c r="H317" i="31"/>
  <c r="H299" i="31"/>
  <c r="H167" i="31"/>
  <c r="F416" i="31"/>
  <c r="F479" i="31"/>
  <c r="F360" i="31"/>
  <c r="F395" i="31"/>
  <c r="F453" i="31"/>
  <c r="F509" i="31"/>
  <c r="H454" i="31"/>
  <c r="F58" i="30"/>
  <c r="H289" i="31"/>
  <c r="H225" i="31"/>
  <c r="H208" i="31"/>
  <c r="H252" i="31"/>
  <c r="H266" i="31"/>
  <c r="H561" i="31"/>
  <c r="F357" i="31"/>
  <c r="F467" i="31"/>
  <c r="F514" i="31"/>
  <c r="F339" i="31"/>
  <c r="F375" i="31"/>
  <c r="F385" i="31"/>
  <c r="F414" i="31"/>
  <c r="F430" i="31"/>
  <c r="F442" i="31"/>
  <c r="F456" i="31"/>
  <c r="F472" i="31"/>
  <c r="F486" i="31"/>
  <c r="F510" i="31"/>
  <c r="F545" i="31"/>
  <c r="F358" i="31"/>
  <c r="F457" i="31"/>
  <c r="F502" i="31"/>
  <c r="F525" i="31"/>
  <c r="F365" i="31"/>
  <c r="F374" i="31"/>
  <c r="F386" i="31"/>
  <c r="F426" i="31"/>
  <c r="F441" i="31"/>
  <c r="F451" i="31"/>
  <c r="F460" i="31"/>
  <c r="F473" i="31"/>
  <c r="F484" i="31"/>
  <c r="F507" i="31"/>
  <c r="D12" i="31"/>
  <c r="F350" i="31"/>
  <c r="F371" i="31"/>
  <c r="F345" i="31"/>
  <c r="F493" i="31"/>
  <c r="F539" i="31"/>
  <c r="F343" i="31"/>
  <c r="F370" i="31"/>
  <c r="F381" i="31"/>
  <c r="F397" i="31"/>
  <c r="F425" i="31"/>
  <c r="F437" i="31"/>
  <c r="F448" i="31"/>
  <c r="F461" i="31"/>
  <c r="F481" i="31"/>
  <c r="F496" i="31"/>
  <c r="F522" i="31"/>
  <c r="F353" i="31"/>
  <c r="F394" i="31"/>
  <c r="F494" i="31"/>
  <c r="F515" i="31"/>
  <c r="F532" i="31"/>
  <c r="F342" i="31"/>
  <c r="F369" i="31"/>
  <c r="F379" i="31"/>
  <c r="F413" i="31"/>
  <c r="F433" i="31"/>
  <c r="F446" i="31"/>
  <c r="F455" i="31"/>
  <c r="F480" i="31"/>
  <c r="F511" i="31"/>
  <c r="H495" i="31"/>
  <c r="H450" i="31"/>
  <c r="H527" i="31"/>
  <c r="H491" i="31"/>
  <c r="H347" i="31"/>
  <c r="F354" i="31"/>
  <c r="F501" i="31"/>
  <c r="F335" i="31"/>
  <c r="F348" i="31"/>
  <c r="F373" i="31"/>
  <c r="F383" i="31"/>
  <c r="F399" i="31"/>
  <c r="F427" i="31"/>
  <c r="F439" i="31"/>
  <c r="F452" i="31"/>
  <c r="F470" i="31"/>
  <c r="F483" i="31"/>
  <c r="F504" i="31"/>
  <c r="F543" i="31"/>
  <c r="F356" i="31"/>
  <c r="F432" i="31"/>
  <c r="F500" i="31"/>
  <c r="F520" i="31"/>
  <c r="F541" i="31"/>
  <c r="F349" i="31"/>
  <c r="F372" i="31"/>
  <c r="F384" i="31"/>
  <c r="F417" i="31"/>
  <c r="F436" i="31"/>
  <c r="F458" i="31"/>
  <c r="F482" i="31"/>
  <c r="F516" i="31"/>
  <c r="H224" i="31"/>
  <c r="F43" i="31"/>
  <c r="F62" i="31"/>
  <c r="F63" i="31"/>
  <c r="H134" i="32"/>
  <c r="F38" i="33"/>
  <c r="F20" i="33"/>
  <c r="F53" i="33"/>
  <c r="H216" i="33"/>
  <c r="H220" i="33"/>
  <c r="H225" i="33"/>
  <c r="H229" i="33"/>
  <c r="F52" i="33"/>
  <c r="F554" i="33"/>
  <c r="F565" i="33"/>
  <c r="F333" i="33"/>
  <c r="F371" i="33"/>
  <c r="F350" i="33"/>
  <c r="H264" i="33"/>
  <c r="H268" i="33"/>
  <c r="H201" i="33"/>
  <c r="H205" i="33"/>
  <c r="F45" i="33"/>
  <c r="F63" i="33"/>
  <c r="F62" i="33"/>
  <c r="F43" i="33"/>
  <c r="F59" i="33"/>
  <c r="F24" i="33"/>
  <c r="F44" i="33"/>
  <c r="F58" i="33"/>
  <c r="F28" i="33"/>
  <c r="F48" i="33"/>
  <c r="F61" i="33"/>
  <c r="F30" i="33"/>
  <c r="F60" i="33"/>
  <c r="G11" i="12"/>
  <c r="E64" i="31"/>
  <c r="H64" i="31" s="1"/>
  <c r="E50" i="31"/>
  <c r="E49" i="27"/>
  <c r="E66" i="29"/>
  <c r="E61" i="27"/>
  <c r="H30" i="7"/>
  <c r="H44" i="9"/>
  <c r="H30" i="15"/>
  <c r="H67" i="16"/>
  <c r="H67" i="20"/>
  <c r="H36" i="20"/>
  <c r="H66" i="23"/>
  <c r="H23" i="23"/>
  <c r="H33" i="24"/>
  <c r="H33" i="25"/>
  <c r="H136" i="3"/>
  <c r="H106" i="3"/>
  <c r="H138" i="4"/>
  <c r="H146" i="24"/>
  <c r="H298" i="17"/>
  <c r="H187" i="30"/>
  <c r="H268" i="31"/>
  <c r="H376" i="5"/>
  <c r="H509" i="23"/>
  <c r="H499" i="23"/>
  <c r="H471" i="23"/>
  <c r="H480" i="30"/>
  <c r="H574" i="8"/>
  <c r="H293" i="12"/>
  <c r="H471" i="8"/>
  <c r="H412" i="15"/>
  <c r="H400" i="16"/>
  <c r="H359" i="16"/>
  <c r="H474" i="18"/>
  <c r="H401" i="18"/>
  <c r="H489" i="19"/>
  <c r="H421" i="20"/>
  <c r="H463" i="22"/>
  <c r="H503" i="26"/>
  <c r="H499" i="26"/>
  <c r="H491" i="26"/>
  <c r="H525" i="32"/>
  <c r="H508" i="32"/>
  <c r="H471" i="32"/>
  <c r="H463" i="32"/>
  <c r="H459" i="32"/>
  <c r="H431" i="32"/>
  <c r="H421" i="32"/>
  <c r="E29" i="13"/>
  <c r="H248" i="11"/>
  <c r="H244" i="13"/>
  <c r="H237" i="13"/>
  <c r="H211" i="13"/>
  <c r="H474" i="17"/>
  <c r="H355" i="17"/>
  <c r="H479" i="23"/>
  <c r="H574" i="15"/>
  <c r="E49" i="31"/>
  <c r="E49" i="15"/>
  <c r="E59" i="31"/>
  <c r="E53" i="19"/>
  <c r="H22" i="12"/>
  <c r="E35" i="31"/>
  <c r="E29" i="23"/>
  <c r="H29" i="23" s="1"/>
  <c r="H515" i="5"/>
  <c r="H519" i="10"/>
  <c r="H536" i="16"/>
  <c r="H417" i="16"/>
  <c r="H413" i="16"/>
  <c r="H392" i="16"/>
  <c r="H355" i="16"/>
  <c r="H547" i="17"/>
  <c r="H543" i="17"/>
  <c r="H518" i="17"/>
  <c r="H489" i="17"/>
  <c r="H481" i="17"/>
  <c r="H470" i="17"/>
  <c r="H466" i="17"/>
  <c r="H462" i="17"/>
  <c r="H458" i="17"/>
  <c r="H454" i="17"/>
  <c r="H441" i="17"/>
  <c r="H437" i="17"/>
  <c r="H433" i="17"/>
  <c r="H416" i="17"/>
  <c r="H412" i="17"/>
  <c r="H407" i="17"/>
  <c r="H384" i="17"/>
  <c r="H354" i="17"/>
  <c r="H346" i="17"/>
  <c r="H338" i="17"/>
  <c r="H412" i="27"/>
  <c r="H517" i="32"/>
  <c r="H513" i="32"/>
  <c r="H503" i="32"/>
  <c r="H496" i="32"/>
  <c r="E345" i="13"/>
  <c r="E372" i="13"/>
  <c r="E345" i="9"/>
  <c r="E454" i="29"/>
  <c r="H454" i="29" s="1"/>
  <c r="E425" i="33"/>
  <c r="E384" i="27"/>
  <c r="H384" i="27" s="1"/>
  <c r="E357" i="13"/>
  <c r="E428" i="13"/>
  <c r="H428" i="13" s="1"/>
  <c r="E451" i="13"/>
  <c r="E447" i="5"/>
  <c r="H447" i="5" s="1"/>
  <c r="E501" i="29"/>
  <c r="H501" i="29" s="1"/>
  <c r="E504" i="29"/>
  <c r="H504" i="29" s="1"/>
  <c r="E443" i="27"/>
  <c r="E443" i="3"/>
  <c r="H443" i="3" s="1"/>
  <c r="E429" i="7"/>
  <c r="E443" i="7"/>
  <c r="H443" i="7" s="1"/>
  <c r="E507" i="7"/>
  <c r="H507" i="7" s="1"/>
  <c r="E365" i="7"/>
  <c r="E375" i="7"/>
  <c r="E342" i="7"/>
  <c r="H342" i="7" s="1"/>
  <c r="E407" i="7"/>
  <c r="H407" i="7" s="1"/>
  <c r="E456" i="7"/>
  <c r="E462" i="7"/>
  <c r="E482" i="7"/>
  <c r="H482" i="7" s="1"/>
  <c r="E510" i="7"/>
  <c r="H510" i="7" s="1"/>
  <c r="E525" i="7"/>
  <c r="E369" i="7"/>
  <c r="E356" i="7"/>
  <c r="H356" i="7" s="1"/>
  <c r="E387" i="7"/>
  <c r="H387" i="7" s="1"/>
  <c r="E437" i="7"/>
  <c r="E340" i="7"/>
  <c r="H340" i="7" s="1"/>
  <c r="E348" i="19"/>
  <c r="E384" i="19"/>
  <c r="E448" i="19"/>
  <c r="E462" i="19"/>
  <c r="E531" i="19"/>
  <c r="H531" i="19" s="1"/>
  <c r="C12" i="19"/>
  <c r="G12" i="19" s="1"/>
  <c r="E510" i="19"/>
  <c r="E340" i="19"/>
  <c r="H340" i="19" s="1"/>
  <c r="E372" i="19"/>
  <c r="E428" i="19"/>
  <c r="H428" i="19" s="1"/>
  <c r="E456" i="19"/>
  <c r="H456" i="19" s="1"/>
  <c r="E346" i="19"/>
  <c r="E358" i="19"/>
  <c r="H358" i="19" s="1"/>
  <c r="E383" i="19"/>
  <c r="E395" i="19"/>
  <c r="E443" i="19"/>
  <c r="E545" i="19"/>
  <c r="H545" i="19" s="1"/>
  <c r="E525" i="19"/>
  <c r="H525" i="19" s="1"/>
  <c r="E443" i="25"/>
  <c r="E374" i="25"/>
  <c r="E387" i="25"/>
  <c r="H387" i="25" s="1"/>
  <c r="E428" i="25"/>
  <c r="H428" i="25" s="1"/>
  <c r="E430" i="25"/>
  <c r="E373" i="25"/>
  <c r="E541" i="25"/>
  <c r="E365" i="25"/>
  <c r="H365" i="25" s="1"/>
  <c r="E372" i="25"/>
  <c r="E562" i="3"/>
  <c r="H562" i="3" s="1"/>
  <c r="E573" i="3"/>
  <c r="E558" i="3"/>
  <c r="H558" i="3" s="1"/>
  <c r="E570" i="9"/>
  <c r="C13" i="9"/>
  <c r="E571" i="19"/>
  <c r="E578" i="19"/>
  <c r="H578" i="19" s="1"/>
  <c r="E571" i="25"/>
  <c r="C13" i="25"/>
  <c r="F553" i="26"/>
  <c r="E66" i="31"/>
  <c r="H66" i="31" s="1"/>
  <c r="E24" i="31"/>
  <c r="E61" i="31"/>
  <c r="E28" i="31"/>
  <c r="H61" i="28"/>
  <c r="H59" i="13"/>
  <c r="E28" i="27"/>
  <c r="E29" i="19"/>
  <c r="H39" i="2"/>
  <c r="C8" i="29"/>
  <c r="H37" i="26"/>
  <c r="E28" i="13"/>
  <c r="E49" i="19"/>
  <c r="H305" i="31"/>
  <c r="H196" i="31"/>
  <c r="H308" i="28"/>
  <c r="H177" i="28"/>
  <c r="H198" i="27"/>
  <c r="H194" i="27"/>
  <c r="H195" i="26"/>
  <c r="H205" i="3"/>
  <c r="H232" i="2"/>
  <c r="H206" i="2"/>
  <c r="H380" i="16"/>
  <c r="H461" i="14"/>
  <c r="E354" i="13"/>
  <c r="E387" i="13"/>
  <c r="E399" i="13"/>
  <c r="H399" i="13" s="1"/>
  <c r="E425" i="13"/>
  <c r="E437" i="13"/>
  <c r="E448" i="13"/>
  <c r="E456" i="13"/>
  <c r="E526" i="13"/>
  <c r="H526" i="13" s="1"/>
  <c r="E373" i="5"/>
  <c r="H373" i="5" s="1"/>
  <c r="E439" i="5"/>
  <c r="E455" i="29"/>
  <c r="H455" i="29" s="1"/>
  <c r="E372" i="29"/>
  <c r="H372" i="29" s="1"/>
  <c r="E448" i="25"/>
  <c r="H541" i="10"/>
  <c r="E345" i="17"/>
  <c r="H345" i="17" s="1"/>
  <c r="E370" i="33"/>
  <c r="H370" i="33" s="1"/>
  <c r="E333" i="23"/>
  <c r="E539" i="19"/>
  <c r="E395" i="11"/>
  <c r="E336" i="7"/>
  <c r="H336" i="7" s="1"/>
  <c r="E335" i="7"/>
  <c r="E372" i="3"/>
  <c r="H372" i="3" s="1"/>
  <c r="E513" i="33"/>
  <c r="H513" i="33" s="1"/>
  <c r="E432" i="33"/>
  <c r="H432" i="33" s="1"/>
  <c r="E537" i="33"/>
  <c r="E463" i="33"/>
  <c r="E343" i="33"/>
  <c r="H343" i="33" s="1"/>
  <c r="E454" i="33"/>
  <c r="H454" i="33" s="1"/>
  <c r="E393" i="33"/>
  <c r="E334" i="33"/>
  <c r="E518" i="33"/>
  <c r="E445" i="33"/>
  <c r="H445" i="33" s="1"/>
  <c r="E392" i="33"/>
  <c r="H392" i="33" s="1"/>
  <c r="E349" i="33"/>
  <c r="H349" i="33" s="1"/>
  <c r="E484" i="33"/>
  <c r="E391" i="33"/>
  <c r="H391" i="33" s="1"/>
  <c r="E431" i="33"/>
  <c r="E450" i="33"/>
  <c r="E376" i="33"/>
  <c r="E514" i="33"/>
  <c r="H514" i="33" s="1"/>
  <c r="E473" i="33"/>
  <c r="E429" i="33"/>
  <c r="E375" i="33"/>
  <c r="H375" i="33" s="1"/>
  <c r="E517" i="33"/>
  <c r="H517" i="33" s="1"/>
  <c r="E436" i="33"/>
  <c r="E340" i="33"/>
  <c r="E467" i="33"/>
  <c r="E360" i="33"/>
  <c r="E482" i="33"/>
  <c r="H482" i="33" s="1"/>
  <c r="E417" i="33"/>
  <c r="H417" i="33" s="1"/>
  <c r="E351" i="33"/>
  <c r="H351" i="33" s="1"/>
  <c r="E539" i="33"/>
  <c r="H539" i="33" s="1"/>
  <c r="E493" i="33"/>
  <c r="E449" i="33"/>
  <c r="E400" i="33"/>
  <c r="H400" i="33" s="1"/>
  <c r="E354" i="33"/>
  <c r="H354" i="33" s="1"/>
  <c r="E417" i="5"/>
  <c r="E525" i="5"/>
  <c r="E399" i="5"/>
  <c r="H399" i="5" s="1"/>
  <c r="E487" i="5"/>
  <c r="H487" i="5" s="1"/>
  <c r="E413" i="5"/>
  <c r="E386" i="5"/>
  <c r="E462" i="5"/>
  <c r="H462" i="5" s="1"/>
  <c r="E346" i="5"/>
  <c r="H346" i="5" s="1"/>
  <c r="E488" i="5"/>
  <c r="E353" i="5"/>
  <c r="H353" i="5" s="1"/>
  <c r="E348" i="11"/>
  <c r="E377" i="11"/>
  <c r="E414" i="11"/>
  <c r="E471" i="11"/>
  <c r="H471" i="11" s="1"/>
  <c r="E507" i="11"/>
  <c r="H507" i="11" s="1"/>
  <c r="E525" i="11"/>
  <c r="E349" i="11"/>
  <c r="H349" i="11" s="1"/>
  <c r="E369" i="11"/>
  <c r="H369" i="11" s="1"/>
  <c r="E385" i="11"/>
  <c r="E530" i="11"/>
  <c r="H530" i="11" s="1"/>
  <c r="E341" i="11"/>
  <c r="H341" i="11" s="1"/>
  <c r="E375" i="11"/>
  <c r="H375" i="11" s="1"/>
  <c r="E443" i="11"/>
  <c r="E334" i="11"/>
  <c r="E373" i="15"/>
  <c r="H373" i="15" s="1"/>
  <c r="E339" i="15"/>
  <c r="H339" i="15" s="1"/>
  <c r="E374" i="15"/>
  <c r="E408" i="21"/>
  <c r="E333" i="21"/>
  <c r="E407" i="21"/>
  <c r="H407" i="21" s="1"/>
  <c r="E372" i="21"/>
  <c r="E349" i="21"/>
  <c r="E373" i="21"/>
  <c r="H373" i="21" s="1"/>
  <c r="E387" i="21"/>
  <c r="H387" i="21" s="1"/>
  <c r="E462" i="21"/>
  <c r="E339" i="21"/>
  <c r="E525" i="21"/>
  <c r="H525" i="21" s="1"/>
  <c r="E366" i="27"/>
  <c r="H366" i="27" s="1"/>
  <c r="E339" i="27"/>
  <c r="E372" i="27"/>
  <c r="E399" i="27"/>
  <c r="H399" i="27" s="1"/>
  <c r="E458" i="27"/>
  <c r="E538" i="27"/>
  <c r="E543" i="27"/>
  <c r="H543" i="27" s="1"/>
  <c r="E374" i="27"/>
  <c r="H374" i="27" s="1"/>
  <c r="E407" i="27"/>
  <c r="H407" i="27" s="1"/>
  <c r="E439" i="27"/>
  <c r="E451" i="27"/>
  <c r="E510" i="27"/>
  <c r="H510" i="27" s="1"/>
  <c r="E357" i="27"/>
  <c r="H357" i="27" s="1"/>
  <c r="E385" i="27"/>
  <c r="E436" i="27"/>
  <c r="E504" i="27"/>
  <c r="H504" i="27" s="1"/>
  <c r="E539" i="27"/>
  <c r="H539" i="27" s="1"/>
  <c r="E569" i="13"/>
  <c r="C13" i="13"/>
  <c r="E556" i="13"/>
  <c r="E572" i="13"/>
  <c r="E555" i="31"/>
  <c r="E569" i="31"/>
  <c r="E571" i="31"/>
  <c r="H571" i="31" s="1"/>
  <c r="E575" i="31"/>
  <c r="H575" i="31" s="1"/>
  <c r="E563" i="31"/>
  <c r="E28" i="29"/>
  <c r="E49" i="23"/>
  <c r="E53" i="31"/>
  <c r="H53" i="31" s="1"/>
  <c r="E49" i="25"/>
  <c r="E61" i="23"/>
  <c r="E65" i="13"/>
  <c r="C9" i="21"/>
  <c r="E61" i="19"/>
  <c r="C8" i="21"/>
  <c r="E52" i="31"/>
  <c r="E49" i="13"/>
  <c r="H49" i="13" s="1"/>
  <c r="E61" i="25"/>
  <c r="E38" i="21"/>
  <c r="E51" i="19"/>
  <c r="H244" i="31"/>
  <c r="H173" i="31"/>
  <c r="H322" i="29"/>
  <c r="H170" i="28"/>
  <c r="H264" i="19"/>
  <c r="H226" i="18"/>
  <c r="H197" i="12"/>
  <c r="H186" i="12"/>
  <c r="H251" i="7"/>
  <c r="H265" i="4"/>
  <c r="H173" i="3"/>
  <c r="H384" i="18"/>
  <c r="H373" i="14"/>
  <c r="H442" i="14"/>
  <c r="E336" i="13"/>
  <c r="E346" i="13"/>
  <c r="H346" i="13" s="1"/>
  <c r="E365" i="13"/>
  <c r="E383" i="13"/>
  <c r="E508" i="13"/>
  <c r="E520" i="13"/>
  <c r="H520" i="13" s="1"/>
  <c r="E534" i="13"/>
  <c r="E437" i="9"/>
  <c r="E343" i="5"/>
  <c r="E409" i="5"/>
  <c r="H409" i="5" s="1"/>
  <c r="E459" i="5"/>
  <c r="H459" i="5" s="1"/>
  <c r="E520" i="5"/>
  <c r="H520" i="5" s="1"/>
  <c r="E407" i="29"/>
  <c r="H407" i="29" s="1"/>
  <c r="E466" i="5"/>
  <c r="H466" i="5" s="1"/>
  <c r="E531" i="5"/>
  <c r="H531" i="5" s="1"/>
  <c r="H395" i="24"/>
  <c r="E465" i="33"/>
  <c r="H465" i="33" s="1"/>
  <c r="E453" i="27"/>
  <c r="E353" i="27"/>
  <c r="H353" i="27" s="1"/>
  <c r="E456" i="11"/>
  <c r="E355" i="33"/>
  <c r="E398" i="33"/>
  <c r="H398" i="33" s="1"/>
  <c r="E468" i="33"/>
  <c r="E354" i="3"/>
  <c r="E384" i="3"/>
  <c r="H384" i="3" s="1"/>
  <c r="E437" i="3"/>
  <c r="H437" i="3" s="1"/>
  <c r="E462" i="3"/>
  <c r="E334" i="3"/>
  <c r="E333" i="3"/>
  <c r="E357" i="3"/>
  <c r="H357" i="3" s="1"/>
  <c r="E385" i="3"/>
  <c r="E428" i="3"/>
  <c r="E455" i="3"/>
  <c r="H455" i="3" s="1"/>
  <c r="E470" i="3"/>
  <c r="H470" i="3" s="1"/>
  <c r="E345" i="3"/>
  <c r="E373" i="3"/>
  <c r="E510" i="3"/>
  <c r="H510" i="3" s="1"/>
  <c r="E530" i="3"/>
  <c r="E345" i="23"/>
  <c r="E365" i="23"/>
  <c r="E384" i="23"/>
  <c r="E427" i="23"/>
  <c r="E453" i="23"/>
  <c r="E461" i="23"/>
  <c r="E356" i="23"/>
  <c r="H356" i="23" s="1"/>
  <c r="E437" i="23"/>
  <c r="H437" i="23" s="1"/>
  <c r="E373" i="23"/>
  <c r="E383" i="23"/>
  <c r="E451" i="23"/>
  <c r="H451" i="23" s="1"/>
  <c r="E511" i="23"/>
  <c r="H511" i="23" s="1"/>
  <c r="C12" i="23"/>
  <c r="E342" i="29"/>
  <c r="E457" i="29"/>
  <c r="H457" i="29" s="1"/>
  <c r="E487" i="29"/>
  <c r="H487" i="29" s="1"/>
  <c r="E437" i="29"/>
  <c r="E530" i="29"/>
  <c r="E458" i="29"/>
  <c r="H458" i="29" s="1"/>
  <c r="E395" i="29"/>
  <c r="H395" i="29" s="1"/>
  <c r="E387" i="29"/>
  <c r="E511" i="29"/>
  <c r="E541" i="29"/>
  <c r="H541" i="29" s="1"/>
  <c r="E341" i="29"/>
  <c r="H341" i="29" s="1"/>
  <c r="E383" i="29"/>
  <c r="E441" i="29"/>
  <c r="E336" i="29"/>
  <c r="H336" i="29" s="1"/>
  <c r="E346" i="29"/>
  <c r="E373" i="29"/>
  <c r="H373" i="29" s="1"/>
  <c r="E539" i="29"/>
  <c r="E483" i="29"/>
  <c r="E348" i="29"/>
  <c r="H348" i="29" s="1"/>
  <c r="E573" i="5"/>
  <c r="E575" i="5"/>
  <c r="C13" i="5"/>
  <c r="E562" i="5"/>
  <c r="H562" i="5" s="1"/>
  <c r="E572" i="28"/>
  <c r="E560" i="28"/>
  <c r="E557" i="28"/>
  <c r="E556" i="28"/>
  <c r="H556" i="28" s="1"/>
  <c r="E555" i="28"/>
  <c r="E576" i="28"/>
  <c r="C13" i="28"/>
  <c r="E567" i="28"/>
  <c r="E61" i="21"/>
  <c r="E61" i="29"/>
  <c r="E51" i="29"/>
  <c r="E66" i="21"/>
  <c r="H66" i="21" s="1"/>
  <c r="E31" i="31"/>
  <c r="E29" i="31"/>
  <c r="E53" i="13"/>
  <c r="H29" i="12"/>
  <c r="C9" i="23"/>
  <c r="E18" i="29"/>
  <c r="E18" i="23"/>
  <c r="E49" i="21"/>
  <c r="H49" i="21" s="1"/>
  <c r="E22" i="19"/>
  <c r="H191" i="31"/>
  <c r="H268" i="28"/>
  <c r="H174" i="28"/>
  <c r="H235" i="28"/>
  <c r="H290" i="28"/>
  <c r="H275" i="28"/>
  <c r="H256" i="28"/>
  <c r="H297" i="27"/>
  <c r="H280" i="25"/>
  <c r="H274" i="25"/>
  <c r="H279" i="21"/>
  <c r="H232" i="19"/>
  <c r="H216" i="19"/>
  <c r="H271" i="15"/>
  <c r="H298" i="3"/>
  <c r="H438" i="14"/>
  <c r="E339" i="13"/>
  <c r="E353" i="13"/>
  <c r="H353" i="13" s="1"/>
  <c r="E374" i="13"/>
  <c r="H374" i="13" s="1"/>
  <c r="E386" i="13"/>
  <c r="E395" i="13"/>
  <c r="E433" i="13"/>
  <c r="H433" i="13" s="1"/>
  <c r="E443" i="13"/>
  <c r="H443" i="13" s="1"/>
  <c r="E455" i="13"/>
  <c r="E510" i="13"/>
  <c r="E522" i="13"/>
  <c r="H502" i="12"/>
  <c r="H510" i="9"/>
  <c r="H425" i="8"/>
  <c r="E364" i="5"/>
  <c r="H364" i="5" s="1"/>
  <c r="E427" i="5"/>
  <c r="E467" i="5"/>
  <c r="E525" i="29"/>
  <c r="H525" i="29" s="1"/>
  <c r="E357" i="29"/>
  <c r="E345" i="29"/>
  <c r="H504" i="9"/>
  <c r="E428" i="27"/>
  <c r="E522" i="23"/>
  <c r="H522" i="23" s="1"/>
  <c r="E433" i="19"/>
  <c r="E374" i="19"/>
  <c r="E349" i="7"/>
  <c r="H349" i="7" s="1"/>
  <c r="E458" i="7"/>
  <c r="H458" i="7" s="1"/>
  <c r="E399" i="3"/>
  <c r="E430" i="33"/>
  <c r="H430" i="33" s="1"/>
  <c r="E495" i="33"/>
  <c r="H495" i="33" s="1"/>
  <c r="E578" i="7"/>
  <c r="H578" i="7" s="1"/>
  <c r="H417" i="21"/>
  <c r="H373" i="18"/>
  <c r="H385" i="16"/>
  <c r="H532" i="16"/>
  <c r="H440" i="5"/>
  <c r="H395" i="8"/>
  <c r="H342" i="32"/>
  <c r="H407" i="28"/>
  <c r="H532" i="28"/>
  <c r="H457" i="28"/>
  <c r="H345" i="24"/>
  <c r="H398" i="8"/>
  <c r="H538" i="31"/>
  <c r="H445" i="27"/>
  <c r="H578" i="10"/>
  <c r="H376" i="21"/>
  <c r="H434" i="8"/>
  <c r="H527" i="30"/>
  <c r="H339" i="30"/>
  <c r="H425" i="26"/>
  <c r="H365" i="18"/>
  <c r="H356" i="32"/>
  <c r="H453" i="28"/>
  <c r="H469" i="28"/>
  <c r="H507" i="28"/>
  <c r="H465" i="28"/>
  <c r="H433" i="28"/>
  <c r="H414" i="28"/>
  <c r="H339" i="24"/>
  <c r="H335" i="8"/>
  <c r="H468" i="27"/>
  <c r="H575" i="12"/>
  <c r="H369" i="30"/>
  <c r="H439" i="26"/>
  <c r="H509" i="10"/>
  <c r="H369" i="18"/>
  <c r="H510" i="17"/>
  <c r="H445" i="28"/>
  <c r="H483" i="28"/>
  <c r="H525" i="28"/>
  <c r="H511" i="28"/>
  <c r="H449" i="28"/>
  <c r="H414" i="24"/>
  <c r="H464" i="31"/>
  <c r="H370" i="31"/>
  <c r="H483" i="27"/>
  <c r="H570" i="8"/>
  <c r="H578" i="12"/>
  <c r="H556" i="2"/>
  <c r="H570" i="10"/>
  <c r="H555" i="12"/>
  <c r="H40" i="20"/>
  <c r="H150" i="1"/>
  <c r="H79" i="1"/>
  <c r="H146" i="3"/>
  <c r="H135" i="27"/>
  <c r="H228" i="8"/>
  <c r="H212" i="8"/>
  <c r="H207" i="8"/>
  <c r="H198" i="8"/>
  <c r="H182" i="8"/>
  <c r="H319" i="9"/>
  <c r="H315" i="9"/>
  <c r="H306" i="9"/>
  <c r="H302" i="9"/>
  <c r="H182" i="9"/>
  <c r="H320" i="10"/>
  <c r="H316" i="10"/>
  <c r="H249" i="12"/>
  <c r="H242" i="12"/>
  <c r="H233" i="14"/>
  <c r="H323" i="15"/>
  <c r="H315" i="15"/>
  <c r="H306" i="15"/>
  <c r="H183" i="16"/>
  <c r="H207" i="17"/>
  <c r="H313" i="21"/>
  <c r="H274" i="23"/>
  <c r="H214" i="29"/>
  <c r="H515" i="4"/>
  <c r="H355" i="7"/>
  <c r="H547" i="16"/>
  <c r="H515" i="16"/>
  <c r="H502" i="16"/>
  <c r="H469" i="16"/>
  <c r="H465" i="16"/>
  <c r="H441" i="16"/>
  <c r="H370" i="16"/>
  <c r="H337" i="16"/>
  <c r="H531" i="17"/>
  <c r="H526" i="17"/>
  <c r="H522" i="17"/>
  <c r="H493" i="17"/>
  <c r="H536" i="19"/>
  <c r="H526" i="19"/>
  <c r="H427" i="20"/>
  <c r="H418" i="20"/>
  <c r="H361" i="20"/>
  <c r="H524" i="21"/>
  <c r="H521" i="21"/>
  <c r="H500" i="21"/>
  <c r="H492" i="21"/>
  <c r="H464" i="21"/>
  <c r="H546" i="23"/>
  <c r="H534" i="23"/>
  <c r="H500" i="23"/>
  <c r="H495" i="23"/>
  <c r="H491" i="23"/>
  <c r="H480" i="23"/>
  <c r="H418" i="26"/>
  <c r="H394" i="26"/>
  <c r="H361" i="26"/>
  <c r="H347" i="26"/>
  <c r="H401" i="27"/>
  <c r="H491" i="29"/>
  <c r="H475" i="29"/>
  <c r="H476" i="30"/>
  <c r="H452" i="30"/>
  <c r="H439" i="30"/>
  <c r="H394" i="30"/>
  <c r="H390" i="30"/>
  <c r="H352" i="30"/>
  <c r="H577" i="17"/>
  <c r="H562" i="6"/>
  <c r="H575" i="27"/>
  <c r="H569" i="26"/>
  <c r="H494" i="17"/>
  <c r="H571" i="27"/>
  <c r="H578" i="27"/>
  <c r="H574" i="11"/>
  <c r="E20" i="33"/>
  <c r="H124" i="30"/>
  <c r="H119" i="29"/>
  <c r="H92" i="29"/>
  <c r="H109" i="28"/>
  <c r="H120" i="28"/>
  <c r="H114" i="27"/>
  <c r="H101" i="27"/>
  <c r="H121" i="26"/>
  <c r="H101" i="24"/>
  <c r="H122" i="23"/>
  <c r="H127" i="20"/>
  <c r="H102" i="18"/>
  <c r="H79" i="14"/>
  <c r="H87" i="12"/>
  <c r="H139" i="11"/>
  <c r="H111" i="8"/>
  <c r="H121" i="5"/>
  <c r="H138" i="3"/>
  <c r="H148" i="3"/>
  <c r="H116" i="2"/>
  <c r="H149" i="33"/>
  <c r="H111" i="1"/>
  <c r="H75" i="29"/>
  <c r="H153" i="25"/>
  <c r="H90" i="24"/>
  <c r="H130" i="22"/>
  <c r="H125" i="18"/>
  <c r="H119" i="10"/>
  <c r="H138" i="7"/>
  <c r="H147" i="5"/>
  <c r="H111" i="4"/>
  <c r="E441" i="31"/>
  <c r="H35" i="14"/>
  <c r="H64" i="14"/>
  <c r="H501" i="18"/>
  <c r="H182" i="14"/>
  <c r="H515" i="8"/>
  <c r="H498" i="8"/>
  <c r="H521" i="30"/>
  <c r="H517" i="30"/>
  <c r="H508" i="30"/>
  <c r="H491" i="30"/>
  <c r="E556" i="20"/>
  <c r="H556" i="20" s="1"/>
  <c r="E553" i="20"/>
  <c r="C13" i="20"/>
  <c r="E557" i="30"/>
  <c r="H557" i="30" s="1"/>
  <c r="E575" i="30"/>
  <c r="H575" i="30" s="1"/>
  <c r="E553" i="30"/>
  <c r="E53" i="7"/>
  <c r="H53" i="7" s="1"/>
  <c r="E52" i="33"/>
  <c r="H52" i="33" s="1"/>
  <c r="H139" i="30"/>
  <c r="H152" i="27"/>
  <c r="H89" i="27"/>
  <c r="H89" i="26"/>
  <c r="H111" i="26"/>
  <c r="H78" i="24"/>
  <c r="H120" i="22"/>
  <c r="H100" i="22"/>
  <c r="H91" i="16"/>
  <c r="H122" i="14"/>
  <c r="H124" i="12"/>
  <c r="H87" i="10"/>
  <c r="H85" i="6"/>
  <c r="H134" i="5"/>
  <c r="H111" i="5"/>
  <c r="H109" i="3"/>
  <c r="H90" i="2"/>
  <c r="H21" i="18"/>
  <c r="H90" i="4"/>
  <c r="H135" i="33"/>
  <c r="H148" i="23"/>
  <c r="H100" i="13"/>
  <c r="H107" i="8"/>
  <c r="H89" i="8"/>
  <c r="H264" i="31"/>
  <c r="H386" i="13"/>
  <c r="H455" i="13"/>
  <c r="H386" i="10"/>
  <c r="H398" i="10"/>
  <c r="H428" i="10"/>
  <c r="H452" i="10"/>
  <c r="H470" i="10"/>
  <c r="H382" i="29"/>
  <c r="H345" i="29"/>
  <c r="H363" i="25"/>
  <c r="H532" i="18"/>
  <c r="H339" i="6"/>
  <c r="H384" i="6"/>
  <c r="H451" i="22"/>
  <c r="H437" i="22"/>
  <c r="H442" i="8"/>
  <c r="H373" i="28"/>
  <c r="H501" i="24"/>
  <c r="H541" i="15"/>
  <c r="H432" i="7"/>
  <c r="H425" i="7"/>
  <c r="E578" i="22"/>
  <c r="H578" i="22" s="1"/>
  <c r="E569" i="22"/>
  <c r="H569" i="22" s="1"/>
  <c r="E556" i="22"/>
  <c r="D13" i="2"/>
  <c r="H122" i="4"/>
  <c r="H126" i="2"/>
  <c r="H137" i="1"/>
  <c r="H121" i="31"/>
  <c r="H122" i="30"/>
  <c r="H96" i="28"/>
  <c r="H137" i="28"/>
  <c r="H117" i="26"/>
  <c r="H82" i="26"/>
  <c r="H102" i="26"/>
  <c r="H113" i="24"/>
  <c r="H122" i="24"/>
  <c r="H91" i="21"/>
  <c r="H112" i="14"/>
  <c r="H122" i="11"/>
  <c r="H101" i="8"/>
  <c r="H75" i="7"/>
  <c r="H99" i="5"/>
  <c r="H102" i="3"/>
  <c r="H117" i="1"/>
  <c r="H144" i="33"/>
  <c r="H113" i="3"/>
  <c r="H119" i="30"/>
  <c r="H130" i="27"/>
  <c r="H236" i="33"/>
  <c r="H240" i="33"/>
  <c r="H244" i="33"/>
  <c r="H256" i="33"/>
  <c r="H275" i="29"/>
  <c r="H292" i="23"/>
  <c r="H249" i="11"/>
  <c r="H229" i="5"/>
  <c r="H174" i="3"/>
  <c r="E480" i="31"/>
  <c r="E356" i="31"/>
  <c r="H356" i="31" s="1"/>
  <c r="E360" i="31"/>
  <c r="H360" i="31" s="1"/>
  <c r="E484" i="31"/>
  <c r="E375" i="31"/>
  <c r="H375" i="31" s="1"/>
  <c r="E525" i="31"/>
  <c r="H525" i="31" s="1"/>
  <c r="E413" i="31"/>
  <c r="E465" i="31"/>
  <c r="H465" i="31" s="1"/>
  <c r="E385" i="31"/>
  <c r="H385" i="31" s="1"/>
  <c r="E378" i="31"/>
  <c r="E417" i="31"/>
  <c r="H417" i="31" s="1"/>
  <c r="E451" i="31"/>
  <c r="E507" i="31"/>
  <c r="H507" i="31" s="1"/>
  <c r="E541" i="31"/>
  <c r="H541" i="31" s="1"/>
  <c r="E568" i="24"/>
  <c r="E556" i="24"/>
  <c r="C13" i="24"/>
  <c r="D12" i="16"/>
  <c r="H89" i="3"/>
  <c r="H101" i="2"/>
  <c r="H107" i="31"/>
  <c r="H100" i="29"/>
  <c r="H128" i="21"/>
  <c r="H116" i="19"/>
  <c r="H128" i="13"/>
  <c r="H122" i="12"/>
  <c r="H129" i="10"/>
  <c r="H96" i="7"/>
  <c r="H137" i="2"/>
  <c r="H78" i="3"/>
  <c r="H124" i="4"/>
  <c r="H96" i="33"/>
  <c r="H153" i="33"/>
  <c r="H119" i="3"/>
  <c r="H87" i="25"/>
  <c r="H107" i="10"/>
  <c r="H203" i="33"/>
  <c r="H207" i="33"/>
  <c r="H291" i="31"/>
  <c r="H266" i="29"/>
  <c r="H569" i="18"/>
  <c r="H570" i="18"/>
  <c r="H303" i="27"/>
  <c r="H301" i="19"/>
  <c r="H306" i="18"/>
  <c r="H173" i="18"/>
  <c r="H181" i="16"/>
  <c r="H470" i="18"/>
  <c r="H348" i="14"/>
  <c r="H354" i="13"/>
  <c r="H437" i="13"/>
  <c r="H448" i="13"/>
  <c r="H484" i="13"/>
  <c r="H455" i="12"/>
  <c r="H368" i="10"/>
  <c r="H448" i="10"/>
  <c r="H511" i="29"/>
  <c r="H401" i="29"/>
  <c r="H366" i="29"/>
  <c r="H430" i="25"/>
  <c r="H356" i="25"/>
  <c r="H443" i="18"/>
  <c r="H507" i="30"/>
  <c r="H387" i="26"/>
  <c r="H369" i="26"/>
  <c r="H428" i="18"/>
  <c r="H336" i="20"/>
  <c r="H525" i="7"/>
  <c r="H569" i="14"/>
  <c r="H569" i="12"/>
  <c r="H446" i="17"/>
  <c r="H401" i="17"/>
  <c r="H342" i="17"/>
  <c r="H471" i="25"/>
  <c r="H447" i="25"/>
  <c r="H409" i="25"/>
  <c r="H397" i="25"/>
  <c r="H376" i="25"/>
  <c r="H390" i="26"/>
  <c r="H475" i="32"/>
  <c r="H219" i="31"/>
  <c r="H265" i="23"/>
  <c r="H287" i="23"/>
  <c r="H223" i="21"/>
  <c r="H193" i="20"/>
  <c r="H297" i="19"/>
  <c r="H401" i="14"/>
  <c r="H345" i="13"/>
  <c r="H390" i="13"/>
  <c r="H441" i="13"/>
  <c r="H525" i="12"/>
  <c r="H390" i="10"/>
  <c r="H342" i="29"/>
  <c r="H443" i="25"/>
  <c r="H341" i="26"/>
  <c r="H365" i="26"/>
  <c r="H456" i="18"/>
  <c r="H513" i="16"/>
  <c r="H377" i="28"/>
  <c r="H345" i="20"/>
  <c r="H487" i="23"/>
  <c r="H427" i="23"/>
  <c r="H345" i="23"/>
  <c r="H520" i="7"/>
  <c r="H429" i="7"/>
  <c r="H563" i="14"/>
  <c r="H45" i="21"/>
  <c r="H490" i="9"/>
  <c r="H475" i="9"/>
  <c r="H458" i="9"/>
  <c r="H426" i="9"/>
  <c r="H400" i="9"/>
  <c r="H383" i="9"/>
  <c r="H351" i="9"/>
  <c r="H337" i="9"/>
  <c r="H512" i="10"/>
  <c r="H347" i="20"/>
  <c r="H546" i="21"/>
  <c r="H516" i="21"/>
  <c r="H202" i="31"/>
  <c r="H266" i="28"/>
  <c r="H205" i="26"/>
  <c r="H234" i="26"/>
  <c r="H182" i="26"/>
  <c r="H181" i="20"/>
  <c r="H264" i="16"/>
  <c r="H238" i="5"/>
  <c r="H204" i="5"/>
  <c r="H301" i="4"/>
  <c r="H170" i="3"/>
  <c r="H530" i="14"/>
  <c r="H428" i="12"/>
  <c r="H435" i="12"/>
  <c r="H437" i="10"/>
  <c r="H448" i="29"/>
  <c r="H373" i="25"/>
  <c r="H377" i="26"/>
  <c r="H509" i="18"/>
  <c r="H453" i="18"/>
  <c r="H481" i="18"/>
  <c r="H356" i="28"/>
  <c r="H343" i="28"/>
  <c r="H385" i="20"/>
  <c r="H373" i="23"/>
  <c r="H362" i="23"/>
  <c r="H578" i="18"/>
  <c r="H474" i="5"/>
  <c r="H402" i="5"/>
  <c r="H547" i="8"/>
  <c r="H501" i="8"/>
  <c r="H499" i="8"/>
  <c r="H496" i="8"/>
  <c r="H492" i="8"/>
  <c r="H468" i="8"/>
  <c r="H461" i="8"/>
  <c r="H454" i="8"/>
  <c r="H440" i="8"/>
  <c r="H402" i="8"/>
  <c r="H534" i="9"/>
  <c r="H519" i="9"/>
  <c r="H497" i="9"/>
  <c r="H407" i="15"/>
  <c r="H355" i="15"/>
  <c r="H511" i="16"/>
  <c r="H482" i="17"/>
  <c r="H478" i="17"/>
  <c r="H469" i="17"/>
  <c r="H465" i="17"/>
  <c r="H442" i="17"/>
  <c r="H438" i="17"/>
  <c r="H417" i="17"/>
  <c r="H337" i="17"/>
  <c r="H505" i="18"/>
  <c r="H490" i="18"/>
  <c r="H446" i="18"/>
  <c r="H449" i="19"/>
  <c r="H529" i="21"/>
  <c r="H418" i="21"/>
  <c r="H402" i="21"/>
  <c r="H402" i="28"/>
  <c r="H512" i="30"/>
  <c r="H144" i="4"/>
  <c r="H236" i="8"/>
  <c r="H233" i="8"/>
  <c r="H307" i="9"/>
  <c r="H241" i="12"/>
  <c r="H225" i="12"/>
  <c r="H210" i="12"/>
  <c r="H220" i="14"/>
  <c r="H257" i="16"/>
  <c r="H177" i="16"/>
  <c r="H210" i="24"/>
  <c r="H320" i="27"/>
  <c r="H218" i="32"/>
  <c r="H214" i="32"/>
  <c r="H477" i="4"/>
  <c r="H499" i="9"/>
  <c r="H347" i="9"/>
  <c r="H477" i="16"/>
  <c r="G12" i="18"/>
  <c r="E409" i="18"/>
  <c r="H409" i="18" s="1"/>
  <c r="H418" i="32"/>
  <c r="H123" i="2"/>
  <c r="H135" i="4"/>
  <c r="H119" i="34"/>
  <c r="H91" i="34"/>
  <c r="H119" i="1"/>
  <c r="H93" i="1"/>
  <c r="H83" i="1"/>
  <c r="H144" i="2"/>
  <c r="H134" i="3"/>
  <c r="H155" i="4"/>
  <c r="H97" i="4"/>
  <c r="H84" i="5"/>
  <c r="H144" i="6"/>
  <c r="H83" i="7"/>
  <c r="H136" i="8"/>
  <c r="H97" i="9"/>
  <c r="H154" i="30"/>
  <c r="H115" i="31"/>
  <c r="H323" i="11"/>
  <c r="H299" i="11"/>
  <c r="H226" i="11"/>
  <c r="H307" i="12"/>
  <c r="H215" i="15"/>
  <c r="H190" i="15"/>
  <c r="H546" i="4"/>
  <c r="H524" i="4"/>
  <c r="H460" i="4"/>
  <c r="H452" i="8"/>
  <c r="H449" i="8"/>
  <c r="H514" i="17"/>
  <c r="H498" i="17"/>
  <c r="H486" i="17"/>
  <c r="H413" i="22"/>
  <c r="H413" i="25"/>
  <c r="H380" i="25"/>
  <c r="H516" i="30"/>
  <c r="H496" i="30"/>
  <c r="H488" i="30"/>
  <c r="H475" i="30"/>
  <c r="H575" i="32"/>
  <c r="H28" i="27"/>
  <c r="H100" i="31"/>
  <c r="H121" i="29"/>
  <c r="H91" i="26"/>
  <c r="H98" i="25"/>
  <c r="H127" i="19"/>
  <c r="H78" i="18"/>
  <c r="H87" i="15"/>
  <c r="H90" i="10"/>
  <c r="H92" i="2"/>
  <c r="H108" i="2"/>
  <c r="H116" i="4"/>
  <c r="H129" i="31"/>
  <c r="H79" i="29"/>
  <c r="H118" i="28"/>
  <c r="H78" i="27"/>
  <c r="H143" i="24"/>
  <c r="H121" i="21"/>
  <c r="H101" i="21"/>
  <c r="H91" i="18"/>
  <c r="H130" i="12"/>
  <c r="H120" i="12"/>
  <c r="H100" i="12"/>
  <c r="H106" i="11"/>
  <c r="H153" i="10"/>
  <c r="H127" i="10"/>
  <c r="H83" i="10"/>
  <c r="H87" i="7"/>
  <c r="H121" i="1"/>
  <c r="H107" i="3"/>
  <c r="H147" i="2"/>
  <c r="H111" i="34"/>
  <c r="H87" i="2"/>
  <c r="H87" i="33"/>
  <c r="H102" i="33"/>
  <c r="H135" i="28"/>
  <c r="H117" i="25"/>
  <c r="H124" i="13"/>
  <c r="H102" i="13"/>
  <c r="H75" i="10"/>
  <c r="H143" i="8"/>
  <c r="H124" i="8"/>
  <c r="H78" i="8"/>
  <c r="H152" i="5"/>
  <c r="H167" i="29"/>
  <c r="H313" i="28"/>
  <c r="H272" i="28"/>
  <c r="H201" i="25"/>
  <c r="H292" i="24"/>
  <c r="H206" i="23"/>
  <c r="H196" i="21"/>
  <c r="H196" i="19"/>
  <c r="H290" i="18"/>
  <c r="H293" i="11"/>
  <c r="H265" i="11"/>
  <c r="H274" i="8"/>
  <c r="H250" i="4"/>
  <c r="H399" i="14"/>
  <c r="H387" i="12"/>
  <c r="H527" i="12"/>
  <c r="H427" i="5"/>
  <c r="E514" i="31"/>
  <c r="H514" i="31" s="1"/>
  <c r="E473" i="31"/>
  <c r="E455" i="31"/>
  <c r="E446" i="31"/>
  <c r="H446" i="31" s="1"/>
  <c r="E428" i="31"/>
  <c r="H428" i="31" s="1"/>
  <c r="E381" i="31"/>
  <c r="E341" i="31"/>
  <c r="E358" i="31"/>
  <c r="H358" i="31" s="1"/>
  <c r="E383" i="31"/>
  <c r="H383" i="31" s="1"/>
  <c r="E498" i="31"/>
  <c r="E353" i="31"/>
  <c r="E520" i="31"/>
  <c r="H520" i="31" s="1"/>
  <c r="E544" i="31"/>
  <c r="H544" i="31" s="1"/>
  <c r="E346" i="31"/>
  <c r="E363" i="31"/>
  <c r="E373" i="31"/>
  <c r="H373" i="31" s="1"/>
  <c r="E395" i="31"/>
  <c r="H395" i="31" s="1"/>
  <c r="E400" i="31"/>
  <c r="E415" i="31"/>
  <c r="H415" i="31" s="1"/>
  <c r="E426" i="31"/>
  <c r="H426" i="31" s="1"/>
  <c r="E433" i="31"/>
  <c r="H433" i="31" s="1"/>
  <c r="E438" i="31"/>
  <c r="H438" i="31" s="1"/>
  <c r="E443" i="31"/>
  <c r="E449" i="31"/>
  <c r="H449" i="31" s="1"/>
  <c r="E453" i="31"/>
  <c r="H453" i="31" s="1"/>
  <c r="E458" i="31"/>
  <c r="H458" i="31" s="1"/>
  <c r="E462" i="31"/>
  <c r="H462" i="31" s="1"/>
  <c r="E471" i="31"/>
  <c r="H471" i="31" s="1"/>
  <c r="E482" i="31"/>
  <c r="H482" i="31" s="1"/>
  <c r="E487" i="31"/>
  <c r="E365" i="31"/>
  <c r="E502" i="31"/>
  <c r="H502" i="31" s="1"/>
  <c r="E522" i="31"/>
  <c r="H522" i="31" s="1"/>
  <c r="E532" i="31"/>
  <c r="H532" i="31" s="1"/>
  <c r="C12" i="31"/>
  <c r="E342" i="31"/>
  <c r="H342" i="31" s="1"/>
  <c r="E359" i="31"/>
  <c r="H359" i="31" s="1"/>
  <c r="E368" i="31"/>
  <c r="H368" i="31" s="1"/>
  <c r="E384" i="31"/>
  <c r="E369" i="31"/>
  <c r="H369" i="31" s="1"/>
  <c r="E504" i="31"/>
  <c r="H504" i="31" s="1"/>
  <c r="E354" i="31"/>
  <c r="H354" i="31" s="1"/>
  <c r="E364" i="31"/>
  <c r="H364" i="31" s="1"/>
  <c r="E379" i="31"/>
  <c r="H379" i="31" s="1"/>
  <c r="E397" i="31"/>
  <c r="H397" i="31" s="1"/>
  <c r="E408" i="31"/>
  <c r="H408" i="31" s="1"/>
  <c r="E416" i="31"/>
  <c r="E427" i="31"/>
  <c r="H427" i="31" s="1"/>
  <c r="E435" i="31"/>
  <c r="H435" i="31" s="1"/>
  <c r="E439" i="31"/>
  <c r="E459" i="31"/>
  <c r="E472" i="31"/>
  <c r="H472" i="31" s="1"/>
  <c r="E479" i="31"/>
  <c r="H479" i="31" s="1"/>
  <c r="E483" i="31"/>
  <c r="H483" i="31" s="1"/>
  <c r="E488" i="31"/>
  <c r="E500" i="31"/>
  <c r="H500" i="31" s="1"/>
  <c r="E340" i="31"/>
  <c r="H340" i="31" s="1"/>
  <c r="E374" i="31"/>
  <c r="E523" i="31"/>
  <c r="E539" i="31"/>
  <c r="H539" i="31" s="1"/>
  <c r="E334" i="31"/>
  <c r="H334" i="31" s="1"/>
  <c r="E335" i="31"/>
  <c r="E349" i="31"/>
  <c r="H349" i="31" s="1"/>
  <c r="E366" i="31"/>
  <c r="H366" i="31" s="1"/>
  <c r="E377" i="31"/>
  <c r="H377" i="31" s="1"/>
  <c r="E336" i="31"/>
  <c r="E386" i="31"/>
  <c r="E511" i="31"/>
  <c r="H511" i="31" s="1"/>
  <c r="E543" i="31"/>
  <c r="H543" i="31" s="1"/>
  <c r="E345" i="31"/>
  <c r="E362" i="31"/>
  <c r="H362" i="31" s="1"/>
  <c r="E372" i="31"/>
  <c r="H372" i="31" s="1"/>
  <c r="E387" i="31"/>
  <c r="H387" i="31" s="1"/>
  <c r="E399" i="31"/>
  <c r="E414" i="31"/>
  <c r="E425" i="31"/>
  <c r="H425" i="31" s="1"/>
  <c r="E430" i="31"/>
  <c r="H430" i="31" s="1"/>
  <c r="E437" i="31"/>
  <c r="E442" i="31"/>
  <c r="H442" i="31" s="1"/>
  <c r="E448" i="31"/>
  <c r="H448" i="31" s="1"/>
  <c r="E452" i="31"/>
  <c r="H452" i="31" s="1"/>
  <c r="E456" i="31"/>
  <c r="H456" i="31" s="1"/>
  <c r="E461" i="31"/>
  <c r="E470" i="31"/>
  <c r="H470" i="31" s="1"/>
  <c r="E476" i="31"/>
  <c r="H476" i="31" s="1"/>
  <c r="E481" i="31"/>
  <c r="E486" i="31"/>
  <c r="E513" i="31"/>
  <c r="H513" i="31" s="1"/>
  <c r="E357" i="31"/>
  <c r="E501" i="31"/>
  <c r="H501" i="31" s="1"/>
  <c r="E515" i="31"/>
  <c r="E531" i="31"/>
  <c r="H531" i="31" s="1"/>
  <c r="E333" i="31"/>
  <c r="H154" i="31"/>
  <c r="H125" i="26"/>
  <c r="H113" i="26"/>
  <c r="H150" i="14"/>
  <c r="H107" i="12"/>
  <c r="H117" i="10"/>
  <c r="H96" i="10"/>
  <c r="H111" i="7"/>
  <c r="H91" i="3"/>
  <c r="D12" i="4"/>
  <c r="H28" i="29"/>
  <c r="H24" i="28"/>
  <c r="H90" i="32"/>
  <c r="H90" i="29"/>
  <c r="H92" i="28"/>
  <c r="H89" i="23"/>
  <c r="H128" i="22"/>
  <c r="H130" i="21"/>
  <c r="H108" i="21"/>
  <c r="H121" i="20"/>
  <c r="H110" i="20"/>
  <c r="H100" i="18"/>
  <c r="H110" i="16"/>
  <c r="H96" i="12"/>
  <c r="H110" i="9"/>
  <c r="H92" i="7"/>
  <c r="H87" i="1"/>
  <c r="H137" i="33"/>
  <c r="H138" i="29"/>
  <c r="H144" i="28"/>
  <c r="H139" i="25"/>
  <c r="H126" i="5"/>
  <c r="E530" i="31"/>
  <c r="H530" i="31" s="1"/>
  <c r="E348" i="31"/>
  <c r="E460" i="31"/>
  <c r="H460" i="31" s="1"/>
  <c r="E436" i="31"/>
  <c r="H436" i="31" s="1"/>
  <c r="E398" i="31"/>
  <c r="E339" i="31"/>
  <c r="H339" i="31" s="1"/>
  <c r="E510" i="31"/>
  <c r="H510" i="31" s="1"/>
  <c r="H453" i="23"/>
  <c r="E37" i="27"/>
  <c r="E38" i="27"/>
  <c r="E52" i="27"/>
  <c r="E56" i="27"/>
  <c r="H56" i="27" s="1"/>
  <c r="E554" i="5"/>
  <c r="E570" i="5"/>
  <c r="H570" i="5" s="1"/>
  <c r="E569" i="7"/>
  <c r="H569" i="7" s="1"/>
  <c r="E568" i="7"/>
  <c r="H568" i="7" s="1"/>
  <c r="E579" i="11"/>
  <c r="H579" i="11" s="1"/>
  <c r="E567" i="11"/>
  <c r="E553" i="25"/>
  <c r="E578" i="25"/>
  <c r="H578" i="25" s="1"/>
  <c r="E557" i="25"/>
  <c r="H109" i="29"/>
  <c r="H128" i="25"/>
  <c r="H139" i="17"/>
  <c r="H143" i="14"/>
  <c r="H109" i="13"/>
  <c r="H114" i="11"/>
  <c r="H109" i="8"/>
  <c r="H274" i="33"/>
  <c r="H280" i="33"/>
  <c r="H290" i="33"/>
  <c r="H294" i="33"/>
  <c r="H251" i="31"/>
  <c r="H182" i="29"/>
  <c r="H178" i="27"/>
  <c r="H173" i="27"/>
  <c r="H227" i="23"/>
  <c r="H256" i="18"/>
  <c r="H301" i="18"/>
  <c r="H177" i="13"/>
  <c r="H232" i="11"/>
  <c r="H216" i="3"/>
  <c r="H201" i="3"/>
  <c r="H400" i="10"/>
  <c r="H443" i="10"/>
  <c r="H450" i="10"/>
  <c r="H386" i="5"/>
  <c r="H531" i="26"/>
  <c r="H482" i="26"/>
  <c r="H428" i="26"/>
  <c r="H435" i="26"/>
  <c r="H431" i="28"/>
  <c r="H435" i="28"/>
  <c r="H508" i="24"/>
  <c r="H487" i="24"/>
  <c r="H462" i="24"/>
  <c r="H442" i="20"/>
  <c r="H439" i="27"/>
  <c r="H512" i="23"/>
  <c r="H395" i="23"/>
  <c r="H380" i="23"/>
  <c r="H462" i="19"/>
  <c r="H448" i="19"/>
  <c r="H384" i="19"/>
  <c r="H338" i="19"/>
  <c r="H127" i="33"/>
  <c r="H141" i="33"/>
  <c r="H151" i="33"/>
  <c r="H87" i="28"/>
  <c r="H134" i="24"/>
  <c r="H79" i="7"/>
  <c r="H148" i="7"/>
  <c r="H170" i="29"/>
  <c r="H298" i="28"/>
  <c r="H201" i="27"/>
  <c r="H303" i="26"/>
  <c r="H195" i="23"/>
  <c r="H264" i="20"/>
  <c r="H191" i="19"/>
  <c r="H229" i="17"/>
  <c r="H235" i="13"/>
  <c r="H170" i="10"/>
  <c r="H301" i="5"/>
  <c r="H193" i="5"/>
  <c r="H173" i="5"/>
  <c r="H201" i="4"/>
  <c r="H207" i="3"/>
  <c r="H357" i="14"/>
  <c r="H357" i="10"/>
  <c r="H370" i="10"/>
  <c r="H375" i="10"/>
  <c r="H457" i="10"/>
  <c r="H515" i="26"/>
  <c r="H335" i="22"/>
  <c r="H355" i="5"/>
  <c r="H471" i="28"/>
  <c r="H455" i="28"/>
  <c r="H509" i="28"/>
  <c r="H492" i="28"/>
  <c r="H481" i="28"/>
  <c r="H483" i="24"/>
  <c r="H447" i="27"/>
  <c r="H386" i="23"/>
  <c r="H375" i="23"/>
  <c r="H374" i="15"/>
  <c r="H555" i="26"/>
  <c r="H561" i="8"/>
  <c r="H60" i="33"/>
  <c r="H33" i="4"/>
  <c r="H42" i="12"/>
  <c r="H41" i="15"/>
  <c r="H59" i="16"/>
  <c r="H34" i="16"/>
  <c r="H24" i="17"/>
  <c r="H48" i="20"/>
  <c r="H53" i="21"/>
  <c r="H46" i="21"/>
  <c r="H60" i="24"/>
  <c r="H52" i="24"/>
  <c r="H54" i="27"/>
  <c r="H99" i="4"/>
  <c r="H92" i="4"/>
  <c r="H131" i="9"/>
  <c r="H154" i="22"/>
  <c r="H114" i="23"/>
  <c r="H146" i="26"/>
  <c r="H140" i="27"/>
  <c r="H155" i="29"/>
  <c r="H136" i="29"/>
  <c r="H237" i="9"/>
  <c r="H228" i="9"/>
  <c r="H224" i="9"/>
  <c r="H220" i="9"/>
  <c r="H324" i="10"/>
  <c r="H311" i="12"/>
  <c r="H304" i="12"/>
  <c r="H296" i="12"/>
  <c r="H203" i="13"/>
  <c r="H323" i="14"/>
  <c r="H212" i="15"/>
  <c r="H228" i="16"/>
  <c r="H324" i="17"/>
  <c r="H316" i="17"/>
  <c r="H311" i="17"/>
  <c r="H307" i="17"/>
  <c r="H214" i="19"/>
  <c r="H311" i="20"/>
  <c r="H294" i="20"/>
  <c r="H287" i="20"/>
  <c r="H238" i="21"/>
  <c r="H190" i="27"/>
  <c r="H390" i="28"/>
  <c r="H535" i="5"/>
  <c r="H401" i="15"/>
  <c r="H393" i="15"/>
  <c r="H389" i="15"/>
  <c r="H358" i="15"/>
  <c r="H342" i="15"/>
  <c r="H544" i="16"/>
  <c r="H531" i="16"/>
  <c r="H454" i="16"/>
  <c r="H449" i="16"/>
  <c r="H542" i="23"/>
  <c r="H503" i="23"/>
  <c r="H476" i="23"/>
  <c r="H460" i="23"/>
  <c r="H434" i="23"/>
  <c r="H537" i="26"/>
  <c r="H524" i="26"/>
  <c r="H421" i="28"/>
  <c r="H566" i="6"/>
  <c r="H561" i="6"/>
  <c r="H566" i="13"/>
  <c r="H574" i="14"/>
  <c r="H573" i="17"/>
  <c r="H555" i="23"/>
  <c r="H562" i="33"/>
  <c r="H568" i="33"/>
  <c r="H571" i="33"/>
  <c r="H575" i="33"/>
  <c r="H41" i="20"/>
  <c r="H50" i="25"/>
  <c r="H150" i="12"/>
  <c r="H147" i="12"/>
  <c r="H251" i="15"/>
  <c r="H178" i="25"/>
  <c r="H293" i="27"/>
  <c r="H210" i="31"/>
  <c r="H396" i="4"/>
  <c r="H338" i="4"/>
  <c r="H500" i="5"/>
  <c r="H478" i="5"/>
  <c r="H389" i="5"/>
  <c r="H361" i="5"/>
  <c r="H344" i="5"/>
  <c r="H337" i="5"/>
  <c r="H547" i="6"/>
  <c r="H497" i="8"/>
  <c r="H396" i="15"/>
  <c r="H392" i="15"/>
  <c r="H376" i="15"/>
  <c r="H359" i="15"/>
  <c r="H543" i="16"/>
  <c r="H450" i="16"/>
  <c r="H446" i="16"/>
  <c r="H490" i="19"/>
  <c r="H475" i="23"/>
  <c r="H444" i="26"/>
  <c r="H421" i="26"/>
  <c r="H418" i="28"/>
  <c r="H394" i="28"/>
  <c r="H577" i="8"/>
  <c r="H573" i="9"/>
  <c r="H566" i="11"/>
  <c r="H557" i="21"/>
  <c r="H558" i="33"/>
  <c r="H108" i="22"/>
  <c r="H203" i="10"/>
  <c r="H183" i="10"/>
  <c r="H324" i="11"/>
  <c r="H320" i="11"/>
  <c r="H313" i="11"/>
  <c r="H304" i="11"/>
  <c r="H302" i="11"/>
  <c r="H240" i="16"/>
  <c r="H233" i="16"/>
  <c r="H211" i="16"/>
  <c r="H182" i="16"/>
  <c r="H323" i="17"/>
  <c r="H315" i="17"/>
  <c r="H299" i="17"/>
  <c r="H295" i="17"/>
  <c r="H291" i="17"/>
  <c r="H287" i="17"/>
  <c r="H241" i="17"/>
  <c r="H237" i="17"/>
  <c r="H233" i="17"/>
  <c r="H225" i="17"/>
  <c r="H212" i="17"/>
  <c r="H203" i="17"/>
  <c r="H198" i="17"/>
  <c r="H170" i="17"/>
  <c r="H315" i="18"/>
  <c r="H242" i="21"/>
  <c r="H313" i="22"/>
  <c r="H238" i="25"/>
  <c r="H230" i="25"/>
  <c r="H203" i="25"/>
  <c r="H167" i="25"/>
  <c r="H310" i="30"/>
  <c r="H176" i="32"/>
  <c r="D8" i="23"/>
  <c r="H402" i="4"/>
  <c r="H477" i="9"/>
  <c r="H402" i="9"/>
  <c r="H402" i="29"/>
  <c r="H402" i="30"/>
  <c r="H573" i="32"/>
  <c r="H50" i="31"/>
  <c r="E65" i="5"/>
  <c r="H65" i="5" s="1"/>
  <c r="E28" i="33"/>
  <c r="H28" i="33" s="1"/>
  <c r="E66" i="33"/>
  <c r="H66" i="33" s="1"/>
  <c r="E50" i="11"/>
  <c r="H50" i="11" s="1"/>
  <c r="H199" i="33"/>
  <c r="H298" i="33"/>
  <c r="H272" i="31"/>
  <c r="H221" i="31"/>
  <c r="H265" i="29"/>
  <c r="H195" i="29"/>
  <c r="H216" i="29"/>
  <c r="H173" i="29"/>
  <c r="H206" i="29"/>
  <c r="H205" i="28"/>
  <c r="H267" i="26"/>
  <c r="H205" i="14"/>
  <c r="H272" i="12"/>
  <c r="H279" i="8"/>
  <c r="H167" i="7"/>
  <c r="H274" i="5"/>
  <c r="H196" i="5"/>
  <c r="H275" i="2"/>
  <c r="H237" i="1"/>
  <c r="H453" i="13"/>
  <c r="H336" i="12"/>
  <c r="H345" i="12"/>
  <c r="H359" i="12"/>
  <c r="H407" i="16"/>
  <c r="H472" i="19"/>
  <c r="H494" i="19"/>
  <c r="H57" i="16"/>
  <c r="H41" i="17"/>
  <c r="H58" i="21"/>
  <c r="H67" i="25"/>
  <c r="H55" i="26"/>
  <c r="H56" i="28"/>
  <c r="H59" i="30"/>
  <c r="H190" i="8"/>
  <c r="H217" i="12"/>
  <c r="H318" i="22"/>
  <c r="H255" i="22"/>
  <c r="H290" i="24"/>
  <c r="H234" i="29"/>
  <c r="H175" i="29"/>
  <c r="H302" i="32"/>
  <c r="E523" i="12"/>
  <c r="E360" i="12"/>
  <c r="H360" i="12" s="1"/>
  <c r="E380" i="12"/>
  <c r="E390" i="12"/>
  <c r="H390" i="12" s="1"/>
  <c r="E363" i="14"/>
  <c r="H363" i="14" s="1"/>
  <c r="E520" i="14"/>
  <c r="H520" i="14" s="1"/>
  <c r="E432" i="16"/>
  <c r="H432" i="16" s="1"/>
  <c r="E472" i="16"/>
  <c r="H472" i="16" s="1"/>
  <c r="E527" i="16"/>
  <c r="H527" i="16" s="1"/>
  <c r="E409" i="16"/>
  <c r="H409" i="16" s="1"/>
  <c r="E397" i="22"/>
  <c r="H397" i="22" s="1"/>
  <c r="E358" i="22"/>
  <c r="H358" i="22" s="1"/>
  <c r="E508" i="22"/>
  <c r="H508" i="22" s="1"/>
  <c r="E510" i="22"/>
  <c r="H510" i="22" s="1"/>
  <c r="E337" i="26"/>
  <c r="H337" i="26" s="1"/>
  <c r="E409" i="26"/>
  <c r="H409" i="26" s="1"/>
  <c r="E546" i="26"/>
  <c r="H546" i="26" s="1"/>
  <c r="E346" i="30"/>
  <c r="H346" i="30" s="1"/>
  <c r="E406" i="30"/>
  <c r="H406" i="30" s="1"/>
  <c r="E438" i="30"/>
  <c r="H438" i="30" s="1"/>
  <c r="E540" i="30"/>
  <c r="H540" i="30" s="1"/>
  <c r="H461" i="4"/>
  <c r="E440" i="4"/>
  <c r="H440" i="4" s="1"/>
  <c r="H438" i="4"/>
  <c r="E66" i="11"/>
  <c r="H66" i="11" s="1"/>
  <c r="E36" i="33"/>
  <c r="H36" i="33" s="1"/>
  <c r="H217" i="33"/>
  <c r="H221" i="33"/>
  <c r="H226" i="33"/>
  <c r="H230" i="33"/>
  <c r="H271" i="33"/>
  <c r="H275" i="33"/>
  <c r="H286" i="33"/>
  <c r="H291" i="33"/>
  <c r="H217" i="31"/>
  <c r="H237" i="31"/>
  <c r="H237" i="29"/>
  <c r="H220" i="28"/>
  <c r="H241" i="28"/>
  <c r="H195" i="27"/>
  <c r="H279" i="25"/>
  <c r="H196" i="23"/>
  <c r="H191" i="23"/>
  <c r="H279" i="22"/>
  <c r="H264" i="22"/>
  <c r="H195" i="21"/>
  <c r="H216" i="21"/>
  <c r="H216" i="20"/>
  <c r="H301" i="12"/>
  <c r="H171" i="11"/>
  <c r="H310" i="8"/>
  <c r="H292" i="5"/>
  <c r="H301" i="3"/>
  <c r="H195" i="33"/>
  <c r="H532" i="14"/>
  <c r="H395" i="13"/>
  <c r="H343" i="21"/>
  <c r="H413" i="8"/>
  <c r="H537" i="6"/>
  <c r="H336" i="18"/>
  <c r="H460" i="20"/>
  <c r="H211" i="8"/>
  <c r="H214" i="11"/>
  <c r="H295" i="12"/>
  <c r="H212" i="12"/>
  <c r="H228" i="14"/>
  <c r="H225" i="14"/>
  <c r="H211" i="14"/>
  <c r="H316" i="15"/>
  <c r="H228" i="17"/>
  <c r="H215" i="17"/>
  <c r="H201" i="20"/>
  <c r="H250" i="21"/>
  <c r="H218" i="21"/>
  <c r="H227" i="24"/>
  <c r="H268" i="25"/>
  <c r="H233" i="25"/>
  <c r="H212" i="28"/>
  <c r="H188" i="28"/>
  <c r="H306" i="29"/>
  <c r="H257" i="29"/>
  <c r="H174" i="30"/>
  <c r="H286" i="32"/>
  <c r="E489" i="2"/>
  <c r="H489" i="2" s="1"/>
  <c r="E475" i="2"/>
  <c r="H475" i="2" s="1"/>
  <c r="E390" i="2"/>
  <c r="E361" i="2"/>
  <c r="H529" i="4"/>
  <c r="E410" i="6"/>
  <c r="H410" i="6" s="1"/>
  <c r="E567" i="4"/>
  <c r="H567" i="4" s="1"/>
  <c r="H578" i="24"/>
  <c r="H28" i="14"/>
  <c r="E18" i="11"/>
  <c r="E42" i="33"/>
  <c r="H42" i="33" s="1"/>
  <c r="H266" i="33"/>
  <c r="H305" i="33"/>
  <c r="H292" i="31"/>
  <c r="H204" i="31"/>
  <c r="H191" i="28"/>
  <c r="H299" i="26"/>
  <c r="H243" i="21"/>
  <c r="H234" i="19"/>
  <c r="H221" i="19"/>
  <c r="H173" i="13"/>
  <c r="H264" i="12"/>
  <c r="H196" i="11"/>
  <c r="H186" i="11"/>
  <c r="H264" i="5"/>
  <c r="H377" i="13"/>
  <c r="H342" i="12"/>
  <c r="H365" i="4"/>
  <c r="H372" i="4"/>
  <c r="H33" i="15"/>
  <c r="H295" i="11"/>
  <c r="H280" i="11"/>
  <c r="H225" i="13"/>
  <c r="H188" i="13"/>
  <c r="H178" i="13"/>
  <c r="H324" i="14"/>
  <c r="H306" i="14"/>
  <c r="H295" i="14"/>
  <c r="H291" i="14"/>
  <c r="H251" i="14"/>
  <c r="H235" i="23"/>
  <c r="H187" i="23"/>
  <c r="H252" i="24"/>
  <c r="H223" i="27"/>
  <c r="H304" i="28"/>
  <c r="H480" i="4"/>
  <c r="H446" i="4"/>
  <c r="H426" i="4"/>
  <c r="H421" i="4"/>
  <c r="H410" i="4"/>
  <c r="H490" i="8"/>
  <c r="H418" i="8"/>
  <c r="H412" i="8"/>
  <c r="H409" i="8"/>
  <c r="H390" i="8"/>
  <c r="H352" i="8"/>
  <c r="H517" i="9"/>
  <c r="H515" i="9"/>
  <c r="H513" i="9"/>
  <c r="H502" i="9"/>
  <c r="H500" i="9"/>
  <c r="H495" i="9"/>
  <c r="H493" i="9"/>
  <c r="H491" i="9"/>
  <c r="H484" i="9"/>
  <c r="H482" i="9"/>
  <c r="H478" i="9"/>
  <c r="H473" i="9"/>
  <c r="H462" i="9"/>
  <c r="H453" i="9"/>
  <c r="H451" i="9"/>
  <c r="H412" i="9"/>
  <c r="H406" i="9"/>
  <c r="H397" i="9"/>
  <c r="H380" i="9"/>
  <c r="H378" i="9"/>
  <c r="H376" i="9"/>
  <c r="H363" i="9"/>
  <c r="H361" i="9"/>
  <c r="H359" i="9"/>
  <c r="H344" i="9"/>
  <c r="H547" i="10"/>
  <c r="H537" i="10"/>
  <c r="H540" i="19"/>
  <c r="H431" i="20"/>
  <c r="H391" i="20"/>
  <c r="H386" i="20"/>
  <c r="H382" i="20"/>
  <c r="H545" i="21"/>
  <c r="H512" i="21"/>
  <c r="H509" i="21"/>
  <c r="H452" i="21"/>
  <c r="H435" i="21"/>
  <c r="H394" i="21"/>
  <c r="H382" i="21"/>
  <c r="H546" i="22"/>
  <c r="H537" i="22"/>
  <c r="H504" i="22"/>
  <c r="H449" i="22"/>
  <c r="H478" i="29"/>
  <c r="H410" i="29"/>
  <c r="H467" i="30"/>
  <c r="H463" i="30"/>
  <c r="H460" i="30"/>
  <c r="H447" i="30"/>
  <c r="H415" i="30"/>
  <c r="H563" i="1"/>
  <c r="H559" i="1"/>
  <c r="H577" i="14"/>
  <c r="H577" i="19"/>
  <c r="H566" i="23"/>
  <c r="H577" i="26"/>
  <c r="H561" i="27"/>
  <c r="H566" i="32"/>
  <c r="E562" i="32"/>
  <c r="H519" i="16"/>
  <c r="H519" i="19"/>
  <c r="H485" i="22"/>
  <c r="H474" i="25"/>
  <c r="H402" i="25"/>
  <c r="H528" i="26"/>
  <c r="H406" i="4"/>
  <c r="H390" i="4"/>
  <c r="H431" i="8"/>
  <c r="H408" i="8"/>
  <c r="H406" i="8"/>
  <c r="H378" i="8"/>
  <c r="H370" i="8"/>
  <c r="H544" i="9"/>
  <c r="H537" i="9"/>
  <c r="H520" i="9"/>
  <c r="H516" i="9"/>
  <c r="H514" i="9"/>
  <c r="H496" i="9"/>
  <c r="H494" i="9"/>
  <c r="H489" i="9"/>
  <c r="H483" i="9"/>
  <c r="H481" i="9"/>
  <c r="H479" i="9"/>
  <c r="H454" i="9"/>
  <c r="H452" i="9"/>
  <c r="H450" i="9"/>
  <c r="H448" i="9"/>
  <c r="H446" i="9"/>
  <c r="H444" i="9"/>
  <c r="H442" i="9"/>
  <c r="H421" i="9"/>
  <c r="H413" i="9"/>
  <c r="H410" i="9"/>
  <c r="H401" i="9"/>
  <c r="H398" i="9"/>
  <c r="H382" i="9"/>
  <c r="H379" i="9"/>
  <c r="H377" i="9"/>
  <c r="H362" i="9"/>
  <c r="H360" i="9"/>
  <c r="H343" i="9"/>
  <c r="H341" i="9"/>
  <c r="H538" i="10"/>
  <c r="H536" i="10"/>
  <c r="H534" i="10"/>
  <c r="H518" i="10"/>
  <c r="H516" i="10"/>
  <c r="H547" i="19"/>
  <c r="H498" i="19"/>
  <c r="H465" i="19"/>
  <c r="H446" i="19"/>
  <c r="H394" i="20"/>
  <c r="H508" i="21"/>
  <c r="H460" i="21"/>
  <c r="H381" i="21"/>
  <c r="H378" i="21"/>
  <c r="H534" i="22"/>
  <c r="H489" i="22"/>
  <c r="H464" i="22"/>
  <c r="H538" i="23"/>
  <c r="H528" i="23"/>
  <c r="H463" i="25"/>
  <c r="H486" i="29"/>
  <c r="H479" i="29"/>
  <c r="H406" i="29"/>
  <c r="H390" i="29"/>
  <c r="H468" i="30"/>
  <c r="H455" i="30"/>
  <c r="H448" i="30"/>
  <c r="H444" i="30"/>
  <c r="H435" i="30"/>
  <c r="H431" i="30"/>
  <c r="H421" i="30"/>
  <c r="H444" i="32"/>
  <c r="H563" i="9"/>
  <c r="H561" i="10"/>
  <c r="H577" i="16"/>
  <c r="H566" i="24"/>
  <c r="H567" i="25"/>
  <c r="H577" i="27"/>
  <c r="H567" i="32"/>
  <c r="E61" i="7"/>
  <c r="H61" i="7" s="1"/>
  <c r="E38" i="7"/>
  <c r="H38" i="7" s="1"/>
  <c r="E50" i="7"/>
  <c r="H50" i="7" s="1"/>
  <c r="E29" i="7"/>
  <c r="H29" i="7" s="1"/>
  <c r="E362" i="32"/>
  <c r="E473" i="32"/>
  <c r="H473" i="32" s="1"/>
  <c r="G333" i="32"/>
  <c r="E373" i="32"/>
  <c r="H373" i="32" s="1"/>
  <c r="E353" i="32"/>
  <c r="H353" i="32" s="1"/>
  <c r="E374" i="32"/>
  <c r="H374" i="32" s="1"/>
  <c r="E339" i="32"/>
  <c r="H339" i="32" s="1"/>
  <c r="E385" i="32"/>
  <c r="H385" i="32" s="1"/>
  <c r="E387" i="32"/>
  <c r="H387" i="32" s="1"/>
  <c r="D12" i="5"/>
  <c r="E31" i="7"/>
  <c r="H31" i="7" s="1"/>
  <c r="E66" i="7"/>
  <c r="H66" i="7" s="1"/>
  <c r="E43" i="5"/>
  <c r="H43" i="5" s="1"/>
  <c r="E53" i="5"/>
  <c r="H53" i="5" s="1"/>
  <c r="E66" i="5"/>
  <c r="H66" i="5" s="1"/>
  <c r="E21" i="33"/>
  <c r="H21" i="33" s="1"/>
  <c r="E31" i="33"/>
  <c r="E37" i="33"/>
  <c r="H37" i="33" s="1"/>
  <c r="E43" i="33"/>
  <c r="E54" i="33"/>
  <c r="H54" i="33" s="1"/>
  <c r="H128" i="1"/>
  <c r="H143" i="2"/>
  <c r="E44" i="5"/>
  <c r="H44" i="5" s="1"/>
  <c r="H99" i="33"/>
  <c r="H98" i="3"/>
  <c r="H75" i="19"/>
  <c r="H119" i="13"/>
  <c r="H139" i="10"/>
  <c r="E46" i="3"/>
  <c r="H46" i="3" s="1"/>
  <c r="E22" i="3"/>
  <c r="H22" i="3" s="1"/>
  <c r="E59" i="3"/>
  <c r="H59" i="3" s="1"/>
  <c r="E61" i="9"/>
  <c r="H61" i="9" s="1"/>
  <c r="E24" i="9"/>
  <c r="H24" i="9" s="1"/>
  <c r="E35" i="9"/>
  <c r="H35" i="9" s="1"/>
  <c r="H206" i="15"/>
  <c r="E23" i="33"/>
  <c r="E32" i="33"/>
  <c r="H32" i="33" s="1"/>
  <c r="E38" i="33"/>
  <c r="H38" i="33" s="1"/>
  <c r="E48" i="33"/>
  <c r="H48" i="33" s="1"/>
  <c r="H131" i="3"/>
  <c r="E25" i="33"/>
  <c r="H25" i="33" s="1"/>
  <c r="E65" i="33"/>
  <c r="E59" i="33"/>
  <c r="E51" i="33"/>
  <c r="H51" i="33" s="1"/>
  <c r="E44" i="33"/>
  <c r="H44" i="33" s="1"/>
  <c r="E39" i="33"/>
  <c r="H39" i="33" s="1"/>
  <c r="E35" i="33"/>
  <c r="H35" i="33" s="1"/>
  <c r="E29" i="33"/>
  <c r="H29" i="33" s="1"/>
  <c r="E22" i="33"/>
  <c r="H22" i="33" s="1"/>
  <c r="E67" i="33"/>
  <c r="E61" i="33"/>
  <c r="H61" i="33" s="1"/>
  <c r="E53" i="33"/>
  <c r="H53" i="33" s="1"/>
  <c r="E49" i="33"/>
  <c r="H49" i="33" s="1"/>
  <c r="E25" i="5"/>
  <c r="H25" i="5" s="1"/>
  <c r="E33" i="5"/>
  <c r="H33" i="5" s="1"/>
  <c r="E29" i="5"/>
  <c r="H29" i="5" s="1"/>
  <c r="E37" i="11"/>
  <c r="H37" i="11" s="1"/>
  <c r="E39" i="11"/>
  <c r="H39" i="11" s="1"/>
  <c r="E65" i="11"/>
  <c r="H65" i="11" s="1"/>
  <c r="D12" i="15"/>
  <c r="D12" i="33"/>
  <c r="H38" i="22"/>
  <c r="H49" i="25"/>
  <c r="E61" i="11"/>
  <c r="H61" i="11" s="1"/>
  <c r="E49" i="9"/>
  <c r="H49" i="9" s="1"/>
  <c r="E35" i="5"/>
  <c r="H35" i="5" s="1"/>
  <c r="E49" i="5"/>
  <c r="H49" i="5" s="1"/>
  <c r="E61" i="5"/>
  <c r="E24" i="33"/>
  <c r="H24" i="33" s="1"/>
  <c r="E34" i="33"/>
  <c r="H34" i="33" s="1"/>
  <c r="E41" i="33"/>
  <c r="H41" i="33" s="1"/>
  <c r="E50" i="33"/>
  <c r="H50" i="33" s="1"/>
  <c r="E64" i="33"/>
  <c r="H64" i="33" s="1"/>
  <c r="H78" i="30"/>
  <c r="H112" i="28"/>
  <c r="H79" i="26"/>
  <c r="H79" i="25"/>
  <c r="H75" i="24"/>
  <c r="H112" i="17"/>
  <c r="H101" i="3"/>
  <c r="E49" i="3"/>
  <c r="H49" i="3" s="1"/>
  <c r="E22" i="5"/>
  <c r="H22" i="5" s="1"/>
  <c r="H124" i="33"/>
  <c r="H138" i="33"/>
  <c r="H148" i="33"/>
  <c r="H124" i="29"/>
  <c r="H140" i="28"/>
  <c r="H125" i="27"/>
  <c r="E372" i="32"/>
  <c r="G333" i="17"/>
  <c r="H135" i="31"/>
  <c r="H120" i="31"/>
  <c r="H128" i="29"/>
  <c r="H89" i="28"/>
  <c r="H109" i="27"/>
  <c r="H129" i="26"/>
  <c r="H87" i="22"/>
  <c r="H90" i="21"/>
  <c r="H122" i="20"/>
  <c r="H128" i="15"/>
  <c r="H125" i="13"/>
  <c r="H127" i="12"/>
  <c r="H111" i="11"/>
  <c r="H131" i="11"/>
  <c r="H143" i="10"/>
  <c r="H150" i="8"/>
  <c r="H116" i="5"/>
  <c r="H119" i="2"/>
  <c r="H121" i="4"/>
  <c r="H127" i="3"/>
  <c r="H100" i="2"/>
  <c r="H78" i="1"/>
  <c r="H135" i="3"/>
  <c r="H211" i="33"/>
  <c r="H235" i="33"/>
  <c r="H239" i="33"/>
  <c r="H243" i="33"/>
  <c r="H249" i="33"/>
  <c r="H198" i="31"/>
  <c r="H186" i="29"/>
  <c r="H194" i="29"/>
  <c r="H274" i="28"/>
  <c r="H250" i="28"/>
  <c r="H207" i="28"/>
  <c r="H197" i="26"/>
  <c r="H216" i="25"/>
  <c r="H275" i="25"/>
  <c r="H178" i="22"/>
  <c r="H187" i="21"/>
  <c r="H182" i="21"/>
  <c r="H198" i="21"/>
  <c r="H205" i="20"/>
  <c r="H194" i="20"/>
  <c r="H308" i="19"/>
  <c r="H168" i="18"/>
  <c r="H206" i="16"/>
  <c r="H287" i="14"/>
  <c r="H256" i="10"/>
  <c r="H197" i="7"/>
  <c r="H301" i="2"/>
  <c r="H264" i="2"/>
  <c r="H195" i="2"/>
  <c r="H176" i="33"/>
  <c r="H119" i="19"/>
  <c r="H197" i="33"/>
  <c r="H178" i="31"/>
  <c r="H178" i="29"/>
  <c r="H66" i="12"/>
  <c r="H65" i="18"/>
  <c r="H74" i="11"/>
  <c r="H130" i="31"/>
  <c r="H150" i="28"/>
  <c r="H127" i="28"/>
  <c r="H87" i="26"/>
  <c r="H122" i="25"/>
  <c r="H125" i="19"/>
  <c r="H107" i="19"/>
  <c r="H118" i="18"/>
  <c r="H121" i="15"/>
  <c r="H127" i="14"/>
  <c r="H92" i="11"/>
  <c r="H110" i="10"/>
  <c r="H100" i="10"/>
  <c r="H89" i="7"/>
  <c r="H122" i="3"/>
  <c r="H135" i="1"/>
  <c r="H134" i="33"/>
  <c r="H87" i="3"/>
  <c r="H91" i="32"/>
  <c r="H91" i="25"/>
  <c r="H79" i="23"/>
  <c r="H118" i="21"/>
  <c r="H97" i="10"/>
  <c r="H147" i="8"/>
  <c r="H236" i="28"/>
  <c r="H194" i="28"/>
  <c r="H198" i="28"/>
  <c r="H292" i="27"/>
  <c r="H237" i="26"/>
  <c r="H266" i="26"/>
  <c r="H196" i="25"/>
  <c r="H194" i="22"/>
  <c r="H232" i="21"/>
  <c r="H167" i="19"/>
  <c r="H202" i="16"/>
  <c r="H279" i="13"/>
  <c r="H266" i="13"/>
  <c r="H215" i="13"/>
  <c r="H194" i="13"/>
  <c r="H279" i="12"/>
  <c r="H202" i="10"/>
  <c r="H193" i="7"/>
  <c r="H167" i="4"/>
  <c r="H256" i="2"/>
  <c r="E36" i="13"/>
  <c r="H36" i="13" s="1"/>
  <c r="E46" i="18"/>
  <c r="H46" i="18" s="1"/>
  <c r="H112" i="4"/>
  <c r="H103" i="12"/>
  <c r="H104" i="22"/>
  <c r="H120" i="30"/>
  <c r="H239" i="11"/>
  <c r="H236" i="13"/>
  <c r="H194" i="31"/>
  <c r="H218" i="28"/>
  <c r="H280" i="28"/>
  <c r="H230" i="28"/>
  <c r="H287" i="27"/>
  <c r="H196" i="27"/>
  <c r="H295" i="27"/>
  <c r="H187" i="26"/>
  <c r="H173" i="26"/>
  <c r="H301" i="25"/>
  <c r="H252" i="18"/>
  <c r="H279" i="16"/>
  <c r="H266" i="12"/>
  <c r="H181" i="11"/>
  <c r="H256" i="6"/>
  <c r="H279" i="2"/>
  <c r="H173" i="33"/>
  <c r="E20" i="13"/>
  <c r="H20" i="13" s="1"/>
  <c r="E24" i="15"/>
  <c r="E43" i="20"/>
  <c r="H43" i="20" s="1"/>
  <c r="E43" i="21"/>
  <c r="H43" i="21" s="1"/>
  <c r="H55" i="23"/>
  <c r="E54" i="28"/>
  <c r="H115" i="34"/>
  <c r="H113" i="34"/>
  <c r="H110" i="34"/>
  <c r="H106" i="34"/>
  <c r="H96" i="34"/>
  <c r="H120" i="1"/>
  <c r="H102" i="1"/>
  <c r="H113" i="4"/>
  <c r="H115" i="7"/>
  <c r="H98" i="8"/>
  <c r="H83" i="11"/>
  <c r="H144" i="23"/>
  <c r="H138" i="23"/>
  <c r="H123" i="27"/>
  <c r="H153" i="30"/>
  <c r="H188" i="8"/>
  <c r="H324" i="9"/>
  <c r="H286" i="9"/>
  <c r="H249" i="9"/>
  <c r="H203" i="9"/>
  <c r="H190" i="9"/>
  <c r="H323" i="10"/>
  <c r="H236" i="10"/>
  <c r="H228" i="10"/>
  <c r="H268" i="11"/>
  <c r="H233" i="13"/>
  <c r="H183" i="14"/>
  <c r="H299" i="15"/>
  <c r="H295" i="15"/>
  <c r="H276" i="15"/>
  <c r="H257" i="15"/>
  <c r="H224" i="15"/>
  <c r="H219" i="15"/>
  <c r="H169" i="16"/>
  <c r="H319" i="17"/>
  <c r="H310" i="17"/>
  <c r="H306" i="17"/>
  <c r="H275" i="17"/>
  <c r="H257" i="17"/>
  <c r="H220" i="17"/>
  <c r="H188" i="17"/>
  <c r="H178" i="17"/>
  <c r="H174" i="17"/>
  <c r="H319" i="18"/>
  <c r="H276" i="32"/>
  <c r="H171" i="31"/>
  <c r="H267" i="31"/>
  <c r="H230" i="31"/>
  <c r="H186" i="31"/>
  <c r="H303" i="30"/>
  <c r="H198" i="29"/>
  <c r="H243" i="28"/>
  <c r="H264" i="28"/>
  <c r="H306" i="28"/>
  <c r="H267" i="27"/>
  <c r="H171" i="27"/>
  <c r="H215" i="27"/>
  <c r="H267" i="22"/>
  <c r="H230" i="18"/>
  <c r="H202" i="13"/>
  <c r="H170" i="13"/>
  <c r="H208" i="12"/>
  <c r="H170" i="5"/>
  <c r="H308" i="2"/>
  <c r="H193" i="33"/>
  <c r="H465" i="18"/>
  <c r="H57" i="4"/>
  <c r="H51" i="4"/>
  <c r="H33" i="6"/>
  <c r="E37" i="13"/>
  <c r="H21" i="15"/>
  <c r="E20" i="18"/>
  <c r="H42" i="21"/>
  <c r="H97" i="34"/>
  <c r="H93" i="4"/>
  <c r="H99" i="7"/>
  <c r="H108" i="12"/>
  <c r="H151" i="23"/>
  <c r="H136" i="27"/>
  <c r="H104" i="32"/>
  <c r="H220" i="8"/>
  <c r="H169" i="8"/>
  <c r="H320" i="9"/>
  <c r="H311" i="9"/>
  <c r="H295" i="9"/>
  <c r="H271" i="9"/>
  <c r="H240" i="9"/>
  <c r="H236" i="9"/>
  <c r="H233" i="9"/>
  <c r="H225" i="9"/>
  <c r="H177" i="9"/>
  <c r="H183" i="11"/>
  <c r="H233" i="12"/>
  <c r="H199" i="13"/>
  <c r="H320" i="14"/>
  <c r="H316" i="14"/>
  <c r="H244" i="14"/>
  <c r="H302" i="15"/>
  <c r="H298" i="15"/>
  <c r="H291" i="15"/>
  <c r="H267" i="15"/>
  <c r="H249" i="15"/>
  <c r="H244" i="15"/>
  <c r="H241" i="15"/>
  <c r="H237" i="15"/>
  <c r="H207" i="15"/>
  <c r="H203" i="15"/>
  <c r="H198" i="15"/>
  <c r="H188" i="15"/>
  <c r="H248" i="16"/>
  <c r="H241" i="16"/>
  <c r="H236" i="16"/>
  <c r="H224" i="16"/>
  <c r="H212" i="16"/>
  <c r="H272" i="17"/>
  <c r="H195" i="17"/>
  <c r="H177" i="17"/>
  <c r="H169" i="17"/>
  <c r="E368" i="34"/>
  <c r="H368" i="34" s="1"/>
  <c r="H531" i="4"/>
  <c r="H528" i="4"/>
  <c r="H518" i="4"/>
  <c r="H516" i="4"/>
  <c r="H514" i="4"/>
  <c r="H505" i="4"/>
  <c r="H503" i="4"/>
  <c r="H475" i="4"/>
  <c r="H453" i="4"/>
  <c r="H439" i="4"/>
  <c r="H432" i="4"/>
  <c r="H415" i="4"/>
  <c r="H397" i="4"/>
  <c r="E364" i="4"/>
  <c r="H364" i="4" s="1"/>
  <c r="H337" i="4"/>
  <c r="H518" i="5"/>
  <c r="E540" i="6"/>
  <c r="E531" i="6"/>
  <c r="H531" i="6" s="1"/>
  <c r="E509" i="6"/>
  <c r="H509" i="6" s="1"/>
  <c r="E472" i="6"/>
  <c r="H472" i="6" s="1"/>
  <c r="H337" i="7"/>
  <c r="H503" i="8"/>
  <c r="H493" i="8"/>
  <c r="H491" i="8"/>
  <c r="H469" i="8"/>
  <c r="H462" i="8"/>
  <c r="E436" i="8"/>
  <c r="H436" i="8" s="1"/>
  <c r="H432" i="8"/>
  <c r="H426" i="8"/>
  <c r="H416" i="8"/>
  <c r="H396" i="8"/>
  <c r="H547" i="9"/>
  <c r="H545" i="9"/>
  <c r="H543" i="9"/>
  <c r="H541" i="9"/>
  <c r="H538" i="9"/>
  <c r="H536" i="9"/>
  <c r="H505" i="9"/>
  <c r="H486" i="9"/>
  <c r="H460" i="9"/>
  <c r="H441" i="9"/>
  <c r="H367" i="9"/>
  <c r="E413" i="14"/>
  <c r="H413" i="14" s="1"/>
  <c r="H383" i="15"/>
  <c r="H363" i="15"/>
  <c r="H478" i="16"/>
  <c r="H426" i="16"/>
  <c r="H408" i="16"/>
  <c r="E406" i="16"/>
  <c r="E397" i="18"/>
  <c r="H397" i="18" s="1"/>
  <c r="E391" i="22"/>
  <c r="H391" i="22" s="1"/>
  <c r="E362" i="22"/>
  <c r="H362" i="22" s="1"/>
  <c r="H542" i="30"/>
  <c r="E578" i="4"/>
  <c r="H578" i="4" s="1"/>
  <c r="E572" i="6"/>
  <c r="E574" i="12"/>
  <c r="H574" i="12" s="1"/>
  <c r="H172" i="20"/>
  <c r="H167" i="20"/>
  <c r="H280" i="21"/>
  <c r="H268" i="24"/>
  <c r="H208" i="24"/>
  <c r="H204" i="24"/>
  <c r="H286" i="28"/>
  <c r="H203" i="29"/>
  <c r="H271" i="30"/>
  <c r="H228" i="30"/>
  <c r="H224" i="30"/>
  <c r="H214" i="31"/>
  <c r="H169" i="31"/>
  <c r="H306" i="32"/>
  <c r="H301" i="32"/>
  <c r="H274" i="32"/>
  <c r="H271" i="32"/>
  <c r="H250" i="32"/>
  <c r="H247" i="32"/>
  <c r="H228" i="32"/>
  <c r="H211" i="32"/>
  <c r="G333" i="12"/>
  <c r="G333" i="24"/>
  <c r="G333" i="26"/>
  <c r="H333" i="26" s="1"/>
  <c r="E487" i="4"/>
  <c r="H487" i="4" s="1"/>
  <c r="H499" i="5"/>
  <c r="E522" i="6"/>
  <c r="H522" i="6" s="1"/>
  <c r="E450" i="6"/>
  <c r="H450" i="6" s="1"/>
  <c r="E540" i="8"/>
  <c r="H540" i="8" s="1"/>
  <c r="H474" i="16"/>
  <c r="H519" i="17"/>
  <c r="H477" i="17"/>
  <c r="H445" i="17"/>
  <c r="H430" i="17"/>
  <c r="H413" i="17"/>
  <c r="H400" i="17"/>
  <c r="E393" i="18"/>
  <c r="H393" i="18" s="1"/>
  <c r="H370" i="18"/>
  <c r="H474" i="19"/>
  <c r="H517" i="21"/>
  <c r="H499" i="22"/>
  <c r="H434" i="22"/>
  <c r="E432" i="22"/>
  <c r="H432" i="22" s="1"/>
  <c r="H529" i="23"/>
  <c r="H508" i="23"/>
  <c r="H464" i="23"/>
  <c r="H499" i="28"/>
  <c r="H528" i="30"/>
  <c r="E522" i="30"/>
  <c r="E472" i="30"/>
  <c r="H472" i="30" s="1"/>
  <c r="H347" i="30"/>
  <c r="H529" i="31"/>
  <c r="H499" i="32"/>
  <c r="H492" i="32"/>
  <c r="H483" i="32"/>
  <c r="H479" i="32"/>
  <c r="H578" i="9"/>
  <c r="H577" i="20"/>
  <c r="H574" i="30"/>
  <c r="H257" i="18"/>
  <c r="H237" i="19"/>
  <c r="H309" i="20"/>
  <c r="H255" i="20"/>
  <c r="H230" i="20"/>
  <c r="H239" i="21"/>
  <c r="H235" i="21"/>
  <c r="H168" i="21"/>
  <c r="H321" i="22"/>
  <c r="H242" i="22"/>
  <c r="H268" i="23"/>
  <c r="H243" i="23"/>
  <c r="H226" i="23"/>
  <c r="H255" i="24"/>
  <c r="H250" i="24"/>
  <c r="H238" i="24"/>
  <c r="H203" i="24"/>
  <c r="H207" i="25"/>
  <c r="H204" i="25"/>
  <c r="H313" i="26"/>
  <c r="H240" i="27"/>
  <c r="H271" i="28"/>
  <c r="H233" i="28"/>
  <c r="H291" i="29"/>
  <c r="H286" i="29"/>
  <c r="H270" i="29"/>
  <c r="H247" i="29"/>
  <c r="H176" i="29"/>
  <c r="H314" i="30"/>
  <c r="H309" i="30"/>
  <c r="H306" i="30"/>
  <c r="H297" i="30"/>
  <c r="H280" i="30"/>
  <c r="H218" i="30"/>
  <c r="H178" i="30"/>
  <c r="H244" i="32"/>
  <c r="H182" i="32"/>
  <c r="G333" i="31"/>
  <c r="H338" i="7"/>
  <c r="H544" i="8"/>
  <c r="E542" i="8"/>
  <c r="H542" i="8" s="1"/>
  <c r="E493" i="10"/>
  <c r="E351" i="10"/>
  <c r="H351" i="10" s="1"/>
  <c r="E545" i="12"/>
  <c r="H545" i="12" s="1"/>
  <c r="E472" i="14"/>
  <c r="H472" i="14" s="1"/>
  <c r="E465" i="14"/>
  <c r="E398" i="14"/>
  <c r="H398" i="14" s="1"/>
  <c r="H416" i="15"/>
  <c r="H518" i="16"/>
  <c r="H514" i="16"/>
  <c r="H481" i="16"/>
  <c r="H466" i="16"/>
  <c r="H445" i="16"/>
  <c r="H363" i="16"/>
  <c r="H544" i="17"/>
  <c r="H540" i="17"/>
  <c r="H515" i="17"/>
  <c r="H497" i="17"/>
  <c r="H429" i="17"/>
  <c r="H392" i="18"/>
  <c r="H499" i="21"/>
  <c r="H484" i="21"/>
  <c r="H448" i="21"/>
  <c r="H402" i="27"/>
  <c r="H391" i="28"/>
  <c r="H444" i="29"/>
  <c r="H347" i="29"/>
  <c r="H529" i="30"/>
  <c r="H500" i="30"/>
  <c r="H495" i="30"/>
  <c r="H471" i="30"/>
  <c r="E395" i="30"/>
  <c r="H395" i="30" s="1"/>
  <c r="H377" i="30"/>
  <c r="H361" i="30"/>
  <c r="H541" i="32"/>
  <c r="H467" i="32"/>
  <c r="H440" i="32"/>
  <c r="H573" i="24"/>
  <c r="H573" i="30"/>
  <c r="H65" i="33"/>
  <c r="H116" i="3"/>
  <c r="H91" i="2"/>
  <c r="H122" i="31"/>
  <c r="H98" i="29"/>
  <c r="H93" i="29"/>
  <c r="H110" i="28"/>
  <c r="H121" i="28"/>
  <c r="H127" i="27"/>
  <c r="H96" i="26"/>
  <c r="H149" i="26"/>
  <c r="H127" i="26"/>
  <c r="H83" i="26"/>
  <c r="H125" i="24"/>
  <c r="H117" i="22"/>
  <c r="H85" i="20"/>
  <c r="H116" i="20"/>
  <c r="H79" i="11"/>
  <c r="H127" i="8"/>
  <c r="H112" i="8"/>
  <c r="H91" i="7"/>
  <c r="H143" i="5"/>
  <c r="H96" i="3"/>
  <c r="H129" i="3"/>
  <c r="H139" i="3"/>
  <c r="H121" i="2"/>
  <c r="H130" i="33"/>
  <c r="H125" i="23"/>
  <c r="H92" i="13"/>
  <c r="H154" i="5"/>
  <c r="H233" i="10"/>
  <c r="H199" i="10"/>
  <c r="H188" i="10"/>
  <c r="H240" i="11"/>
  <c r="H233" i="11"/>
  <c r="H217" i="11"/>
  <c r="H210" i="11"/>
  <c r="H271" i="13"/>
  <c r="H169" i="13"/>
  <c r="H188" i="14"/>
  <c r="H324" i="15"/>
  <c r="H320" i="15"/>
  <c r="H311" i="15"/>
  <c r="H307" i="15"/>
  <c r="H287" i="15"/>
  <c r="H272" i="15"/>
  <c r="H240" i="15"/>
  <c r="H233" i="15"/>
  <c r="H211" i="15"/>
  <c r="H232" i="16"/>
  <c r="H207" i="16"/>
  <c r="H203" i="16"/>
  <c r="H199" i="16"/>
  <c r="H318" i="21"/>
  <c r="H244" i="27"/>
  <c r="H236" i="30"/>
  <c r="H198" i="30"/>
  <c r="H188" i="30"/>
  <c r="H318" i="32"/>
  <c r="F340" i="1"/>
  <c r="F333" i="1"/>
  <c r="F546" i="3"/>
  <c r="F333" i="3"/>
  <c r="G333" i="27"/>
  <c r="F333" i="27"/>
  <c r="F561" i="6"/>
  <c r="G553" i="6"/>
  <c r="H553" i="6" s="1"/>
  <c r="F553" i="6"/>
  <c r="F574" i="27"/>
  <c r="G553" i="27"/>
  <c r="H553" i="27" s="1"/>
  <c r="F337" i="34"/>
  <c r="F333" i="34"/>
  <c r="G333" i="34"/>
  <c r="H333" i="34" s="1"/>
  <c r="G333" i="6"/>
  <c r="H333" i="6" s="1"/>
  <c r="F333" i="6"/>
  <c r="F333" i="18"/>
  <c r="G333" i="18"/>
  <c r="H333" i="18" s="1"/>
  <c r="G333" i="20"/>
  <c r="H333" i="20" s="1"/>
  <c r="F333" i="20"/>
  <c r="F569" i="1"/>
  <c r="F553" i="1"/>
  <c r="F576" i="3"/>
  <c r="F553" i="3"/>
  <c r="F553" i="9"/>
  <c r="G553" i="9"/>
  <c r="F569" i="17"/>
  <c r="F553" i="17"/>
  <c r="F577" i="19"/>
  <c r="F553" i="19"/>
  <c r="D12" i="12"/>
  <c r="D12" i="10"/>
  <c r="G12" i="10" s="1"/>
  <c r="D12" i="7"/>
  <c r="D13" i="7"/>
  <c r="H53" i="13"/>
  <c r="H112" i="3"/>
  <c r="H126" i="31"/>
  <c r="H78" i="29"/>
  <c r="H138" i="28"/>
  <c r="H152" i="28"/>
  <c r="H117" i="28"/>
  <c r="H148" i="27"/>
  <c r="H111" i="27"/>
  <c r="H117" i="27"/>
  <c r="H121" i="27"/>
  <c r="H101" i="26"/>
  <c r="H137" i="26"/>
  <c r="H116" i="25"/>
  <c r="H96" i="22"/>
  <c r="H111" i="20"/>
  <c r="H102" i="19"/>
  <c r="H100" i="19"/>
  <c r="H121" i="19"/>
  <c r="H90" i="18"/>
  <c r="H87" i="14"/>
  <c r="H122" i="13"/>
  <c r="H75" i="13"/>
  <c r="H101" i="13"/>
  <c r="H91" i="12"/>
  <c r="H101" i="11"/>
  <c r="H121" i="11"/>
  <c r="H130" i="10"/>
  <c r="H108" i="10"/>
  <c r="H91" i="10"/>
  <c r="H85" i="9"/>
  <c r="H114" i="6"/>
  <c r="H79" i="5"/>
  <c r="H90" i="3"/>
  <c r="H111" i="2"/>
  <c r="H90" i="1"/>
  <c r="H41" i="2"/>
  <c r="H85" i="3"/>
  <c r="H124" i="3"/>
  <c r="H75" i="33"/>
  <c r="H101" i="4"/>
  <c r="H96" i="32"/>
  <c r="H129" i="25"/>
  <c r="H129" i="24"/>
  <c r="H130" i="19"/>
  <c r="H124" i="17"/>
  <c r="H100" i="16"/>
  <c r="H135" i="11"/>
  <c r="H82" i="10"/>
  <c r="H113" i="9"/>
  <c r="H117" i="7"/>
  <c r="H215" i="33"/>
  <c r="H219" i="33"/>
  <c r="H224" i="33"/>
  <c r="H228" i="33"/>
  <c r="H232" i="33"/>
  <c r="H237" i="33"/>
  <c r="H241" i="33"/>
  <c r="H247" i="33"/>
  <c r="H250" i="33"/>
  <c r="H255" i="33"/>
  <c r="H272" i="33"/>
  <c r="H276" i="33"/>
  <c r="H287" i="33"/>
  <c r="H292" i="33"/>
  <c r="H295" i="33"/>
  <c r="H322" i="33"/>
  <c r="H275" i="32"/>
  <c r="H250" i="31"/>
  <c r="H274" i="31"/>
  <c r="H234" i="31"/>
  <c r="H177" i="31"/>
  <c r="H216" i="30"/>
  <c r="H206" i="30"/>
  <c r="H309" i="29"/>
  <c r="H252" i="29"/>
  <c r="H197" i="29"/>
  <c r="H221" i="29"/>
  <c r="H255" i="29"/>
  <c r="H232" i="29"/>
  <c r="H177" i="29"/>
  <c r="H303" i="28"/>
  <c r="H229" i="28"/>
  <c r="H318" i="28"/>
  <c r="H242" i="28"/>
  <c r="H307" i="28"/>
  <c r="H252" i="28"/>
  <c r="H227" i="28"/>
  <c r="H219" i="28"/>
  <c r="H173" i="28"/>
  <c r="H215" i="28"/>
  <c r="H205" i="27"/>
  <c r="H193" i="27"/>
  <c r="H279" i="27"/>
  <c r="H292" i="26"/>
  <c r="H216" i="26"/>
  <c r="H206" i="25"/>
  <c r="H297" i="25"/>
  <c r="H217" i="25"/>
  <c r="H230" i="24"/>
  <c r="H275" i="23"/>
  <c r="H170" i="23"/>
  <c r="H216" i="22"/>
  <c r="H301" i="21"/>
  <c r="H256" i="21"/>
  <c r="H235" i="19"/>
  <c r="H303" i="19"/>
  <c r="H197" i="19"/>
  <c r="H229" i="19"/>
  <c r="H294" i="18"/>
  <c r="H201" i="18"/>
  <c r="H205" i="17"/>
  <c r="H221" i="13"/>
  <c r="H226" i="12"/>
  <c r="H205" i="12"/>
  <c r="H178" i="12"/>
  <c r="H193" i="11"/>
  <c r="H252" i="10"/>
  <c r="H207" i="10"/>
  <c r="H279" i="9"/>
  <c r="H265" i="7"/>
  <c r="H197" i="6"/>
  <c r="H247" i="5"/>
  <c r="H207" i="5"/>
  <c r="H201" i="5"/>
  <c r="H181" i="5"/>
  <c r="H275" i="4"/>
  <c r="H229" i="4"/>
  <c r="H205" i="4"/>
  <c r="H171" i="4"/>
  <c r="H287" i="3"/>
  <c r="H181" i="3"/>
  <c r="H265" i="2"/>
  <c r="H251" i="2"/>
  <c r="H202" i="2"/>
  <c r="H177" i="2"/>
  <c r="H191" i="1"/>
  <c r="H194" i="33"/>
  <c r="H187" i="33"/>
  <c r="H168" i="33"/>
  <c r="H148" i="10"/>
  <c r="H108" i="4"/>
  <c r="H198" i="33"/>
  <c r="H202" i="33"/>
  <c r="H206" i="33"/>
  <c r="H213" i="33"/>
  <c r="H265" i="33"/>
  <c r="H303" i="33"/>
  <c r="H308" i="33"/>
  <c r="H313" i="33"/>
  <c r="H319" i="33"/>
  <c r="H265" i="31"/>
  <c r="H218" i="31"/>
  <c r="H201" i="31"/>
  <c r="H181" i="31"/>
  <c r="H170" i="31"/>
  <c r="H318" i="31"/>
  <c r="H310" i="31"/>
  <c r="H300" i="31"/>
  <c r="H280" i="31"/>
  <c r="H197" i="31"/>
  <c r="H174" i="31"/>
  <c r="H265" i="30"/>
  <c r="H317" i="29"/>
  <c r="H229" i="29"/>
  <c r="H279" i="28"/>
  <c r="H168" i="28"/>
  <c r="H287" i="28"/>
  <c r="H265" i="28"/>
  <c r="H196" i="28"/>
  <c r="H171" i="28"/>
  <c r="H267" i="28"/>
  <c r="H176" i="28"/>
  <c r="H182" i="28"/>
  <c r="H240" i="28"/>
  <c r="H272" i="27"/>
  <c r="H197" i="27"/>
  <c r="H220" i="26"/>
  <c r="H298" i="26"/>
  <c r="H251" i="26"/>
  <c r="H191" i="25"/>
  <c r="H279" i="24"/>
  <c r="H197" i="23"/>
  <c r="H289" i="23"/>
  <c r="H230" i="21"/>
  <c r="H273" i="21"/>
  <c r="H292" i="20"/>
  <c r="H186" i="20"/>
  <c r="H250" i="19"/>
  <c r="H267" i="19"/>
  <c r="H205" i="19"/>
  <c r="H205" i="18"/>
  <c r="H289" i="18"/>
  <c r="H170" i="18"/>
  <c r="H264" i="14"/>
  <c r="H197" i="13"/>
  <c r="H170" i="12"/>
  <c r="H450" i="17"/>
  <c r="H372" i="14"/>
  <c r="H525" i="14"/>
  <c r="H541" i="14"/>
  <c r="H357" i="13"/>
  <c r="H407" i="13"/>
  <c r="H451" i="13"/>
  <c r="H531" i="13"/>
  <c r="H369" i="12"/>
  <c r="H384" i="12"/>
  <c r="H433" i="12"/>
  <c r="H342" i="10"/>
  <c r="H433" i="10"/>
  <c r="H365" i="8"/>
  <c r="H439" i="5"/>
  <c r="H455" i="4"/>
  <c r="H447" i="29"/>
  <c r="H363" i="29"/>
  <c r="H336" i="25"/>
  <c r="H516" i="25"/>
  <c r="H504" i="25"/>
  <c r="H483" i="25"/>
  <c r="H368" i="25"/>
  <c r="H335" i="21"/>
  <c r="H380" i="21"/>
  <c r="H356" i="18"/>
  <c r="H459" i="18"/>
  <c r="H374" i="6"/>
  <c r="H542" i="4"/>
  <c r="H349" i="30"/>
  <c r="H507" i="26"/>
  <c r="H342" i="26"/>
  <c r="H395" i="26"/>
  <c r="H381" i="26"/>
  <c r="H335" i="26"/>
  <c r="H478" i="22"/>
  <c r="H385" i="22"/>
  <c r="H349" i="22"/>
  <c r="H487" i="10"/>
  <c r="H399" i="18"/>
  <c r="H504" i="18"/>
  <c r="H544" i="10"/>
  <c r="H348" i="8"/>
  <c r="H399" i="8"/>
  <c r="H417" i="5"/>
  <c r="H486" i="5"/>
  <c r="H476" i="28"/>
  <c r="H432" i="28"/>
  <c r="H460" i="28"/>
  <c r="H436" i="28"/>
  <c r="H493" i="28"/>
  <c r="H472" i="28"/>
  <c r="H448" i="28"/>
  <c r="H376" i="28"/>
  <c r="H387" i="24"/>
  <c r="H375" i="24"/>
  <c r="H365" i="20"/>
  <c r="H430" i="20"/>
  <c r="H374" i="31"/>
  <c r="H488" i="31"/>
  <c r="H204" i="33"/>
  <c r="H208" i="33"/>
  <c r="H267" i="33"/>
  <c r="H297" i="33"/>
  <c r="H301" i="33"/>
  <c r="H310" i="33"/>
  <c r="H317" i="33"/>
  <c r="H216" i="31"/>
  <c r="H193" i="31"/>
  <c r="H232" i="31"/>
  <c r="H322" i="31"/>
  <c r="H316" i="31"/>
  <c r="H308" i="31"/>
  <c r="H294" i="31"/>
  <c r="H276" i="31"/>
  <c r="H205" i="31"/>
  <c r="H195" i="31"/>
  <c r="H195" i="30"/>
  <c r="H274" i="29"/>
  <c r="H193" i="29"/>
  <c r="H292" i="29"/>
  <c r="H205" i="29"/>
  <c r="H181" i="29"/>
  <c r="H299" i="28"/>
  <c r="H178" i="28"/>
  <c r="H301" i="28"/>
  <c r="H297" i="28"/>
  <c r="H244" i="28"/>
  <c r="H202" i="28"/>
  <c r="H301" i="27"/>
  <c r="H216" i="27"/>
  <c r="H170" i="27"/>
  <c r="H177" i="27"/>
  <c r="H198" i="25"/>
  <c r="H171" i="25"/>
  <c r="H220" i="24"/>
  <c r="H272" i="24"/>
  <c r="H202" i="24"/>
  <c r="H239" i="23"/>
  <c r="H308" i="23"/>
  <c r="H264" i="23"/>
  <c r="H292" i="22"/>
  <c r="H303" i="22"/>
  <c r="H266" i="21"/>
  <c r="H193" i="21"/>
  <c r="H265" i="20"/>
  <c r="H191" i="20"/>
  <c r="H201" i="19"/>
  <c r="H195" i="19"/>
  <c r="H170" i="19"/>
  <c r="H181" i="18"/>
  <c r="H205" i="16"/>
  <c r="H205" i="13"/>
  <c r="H298" i="13"/>
  <c r="H267" i="13"/>
  <c r="H319" i="11"/>
  <c r="H170" i="11"/>
  <c r="H290" i="10"/>
  <c r="H197" i="10"/>
  <c r="H186" i="10"/>
  <c r="H216" i="9"/>
  <c r="H264" i="8"/>
  <c r="H462" i="16"/>
  <c r="H395" i="14"/>
  <c r="H443" i="14"/>
  <c r="H483" i="13"/>
  <c r="H346" i="12"/>
  <c r="H356" i="12"/>
  <c r="H399" i="12"/>
  <c r="H453" i="12"/>
  <c r="H458" i="12"/>
  <c r="H501" i="12"/>
  <c r="H508" i="12"/>
  <c r="H541" i="12"/>
  <c r="H385" i="10"/>
  <c r="H427" i="10"/>
  <c r="H444" i="10"/>
  <c r="H451" i="10"/>
  <c r="H462" i="10"/>
  <c r="H437" i="9"/>
  <c r="H397" i="8"/>
  <c r="H488" i="8"/>
  <c r="H373" i="4"/>
  <c r="H435" i="4"/>
  <c r="H514" i="29"/>
  <c r="H430" i="29"/>
  <c r="H346" i="29"/>
  <c r="H372" i="25"/>
  <c r="H335" i="18"/>
  <c r="H516" i="18"/>
  <c r="H545" i="18"/>
  <c r="H373" i="16"/>
  <c r="H336" i="8"/>
  <c r="H513" i="5"/>
  <c r="H428" i="4"/>
  <c r="H456" i="30"/>
  <c r="H446" i="26"/>
  <c r="H532" i="26"/>
  <c r="H460" i="26"/>
  <c r="H353" i="26"/>
  <c r="H373" i="26"/>
  <c r="H520" i="10"/>
  <c r="H456" i="16"/>
  <c r="H525" i="10"/>
  <c r="H530" i="16"/>
  <c r="H515" i="10"/>
  <c r="H523" i="4"/>
  <c r="H372" i="28"/>
  <c r="H518" i="28"/>
  <c r="H433" i="24"/>
  <c r="H373" i="24"/>
  <c r="H541" i="8"/>
  <c r="H479" i="8"/>
  <c r="H339" i="8"/>
  <c r="H425" i="33"/>
  <c r="H493" i="33"/>
  <c r="H515" i="31"/>
  <c r="H357" i="31"/>
  <c r="H215" i="11"/>
  <c r="H205" i="9"/>
  <c r="H168" i="8"/>
  <c r="H266" i="8"/>
  <c r="H186" i="8"/>
  <c r="H232" i="7"/>
  <c r="H197" i="5"/>
  <c r="H292" i="3"/>
  <c r="H264" i="3"/>
  <c r="H195" i="3"/>
  <c r="H243" i="2"/>
  <c r="H170" i="2"/>
  <c r="H170" i="33"/>
  <c r="H346" i="18"/>
  <c r="H527" i="18"/>
  <c r="H442" i="16"/>
  <c r="H336" i="14"/>
  <c r="H356" i="14"/>
  <c r="H367" i="14"/>
  <c r="H383" i="14"/>
  <c r="H387" i="14"/>
  <c r="H417" i="14"/>
  <c r="H365" i="13"/>
  <c r="H383" i="13"/>
  <c r="H410" i="13"/>
  <c r="H467" i="13"/>
  <c r="H508" i="13"/>
  <c r="H497" i="12"/>
  <c r="H532" i="12"/>
  <c r="H345" i="10"/>
  <c r="H482" i="8"/>
  <c r="H381" i="5"/>
  <c r="H356" i="4"/>
  <c r="H530" i="29"/>
  <c r="H488" i="29"/>
  <c r="H354" i="29"/>
  <c r="H400" i="29"/>
  <c r="H455" i="25"/>
  <c r="H442" i="21"/>
  <c r="H364" i="18"/>
  <c r="H495" i="18"/>
  <c r="H541" i="18"/>
  <c r="H501" i="10"/>
  <c r="H530" i="8"/>
  <c r="H507" i="6"/>
  <c r="H532" i="30"/>
  <c r="H417" i="30"/>
  <c r="H492" i="26"/>
  <c r="H384" i="26"/>
  <c r="H374" i="22"/>
  <c r="H399" i="16"/>
  <c r="H387" i="18"/>
  <c r="H473" i="18"/>
  <c r="H510" i="16"/>
  <c r="H387" i="8"/>
  <c r="H413" i="5"/>
  <c r="H458" i="4"/>
  <c r="H530" i="32"/>
  <c r="H478" i="28"/>
  <c r="H486" i="28"/>
  <c r="H488" i="28"/>
  <c r="H400" i="28"/>
  <c r="H367" i="28"/>
  <c r="H340" i="28"/>
  <c r="H488" i="24"/>
  <c r="H417" i="24"/>
  <c r="H392" i="24"/>
  <c r="H357" i="24"/>
  <c r="H541" i="20"/>
  <c r="H443" i="20"/>
  <c r="H473" i="33"/>
  <c r="H497" i="33"/>
  <c r="H382" i="31"/>
  <c r="H480" i="31"/>
  <c r="H473" i="31"/>
  <c r="H455" i="31"/>
  <c r="H451" i="31"/>
  <c r="H441" i="31"/>
  <c r="H398" i="31"/>
  <c r="H428" i="27"/>
  <c r="H398" i="23"/>
  <c r="H383" i="23"/>
  <c r="H543" i="19"/>
  <c r="H349" i="19"/>
  <c r="H426" i="7"/>
  <c r="H457" i="3"/>
  <c r="H444" i="3"/>
  <c r="H408" i="3"/>
  <c r="H373" i="3"/>
  <c r="H463" i="33"/>
  <c r="H499" i="33"/>
  <c r="H558" i="22"/>
  <c r="H560" i="18"/>
  <c r="H571" i="12"/>
  <c r="H555" i="31"/>
  <c r="H575" i="29"/>
  <c r="H574" i="28"/>
  <c r="H560" i="27"/>
  <c r="H563" i="27"/>
  <c r="H570" i="27"/>
  <c r="H558" i="26"/>
  <c r="H571" i="26"/>
  <c r="H556" i="26"/>
  <c r="H558" i="25"/>
  <c r="H556" i="22"/>
  <c r="H579" i="18"/>
  <c r="H556" i="8"/>
  <c r="H560" i="6"/>
  <c r="H168" i="7"/>
  <c r="H265" i="6"/>
  <c r="H275" i="5"/>
  <c r="H177" i="5"/>
  <c r="H167" i="3"/>
  <c r="H216" i="2"/>
  <c r="H369" i="14"/>
  <c r="H385" i="14"/>
  <c r="H430" i="14"/>
  <c r="H439" i="14"/>
  <c r="H451" i="14"/>
  <c r="H539" i="14"/>
  <c r="H343" i="13"/>
  <c r="H368" i="13"/>
  <c r="H456" i="13"/>
  <c r="H374" i="12"/>
  <c r="H367" i="10"/>
  <c r="H372" i="10"/>
  <c r="H467" i="5"/>
  <c r="H385" i="4"/>
  <c r="H443" i="4"/>
  <c r="H448" i="25"/>
  <c r="H340" i="25"/>
  <c r="H459" i="21"/>
  <c r="H462" i="21"/>
  <c r="H339" i="18"/>
  <c r="H336" i="6"/>
  <c r="H387" i="6"/>
  <c r="H443" i="6"/>
  <c r="H525" i="5"/>
  <c r="H500" i="4"/>
  <c r="H374" i="30"/>
  <c r="H372" i="30"/>
  <c r="H458" i="26"/>
  <c r="H379" i="26"/>
  <c r="H345" i="26"/>
  <c r="H368" i="26"/>
  <c r="H532" i="22"/>
  <c r="H426" i="22"/>
  <c r="H360" i="22"/>
  <c r="H353" i="22"/>
  <c r="H336" i="22"/>
  <c r="H525" i="18"/>
  <c r="H359" i="8"/>
  <c r="H383" i="8"/>
  <c r="H425" i="18"/>
  <c r="H433" i="16"/>
  <c r="H507" i="4"/>
  <c r="H428" i="28"/>
  <c r="H540" i="28"/>
  <c r="H531" i="28"/>
  <c r="H514" i="28"/>
  <c r="H456" i="28"/>
  <c r="H384" i="28"/>
  <c r="H515" i="24"/>
  <c r="H372" i="20"/>
  <c r="H531" i="20"/>
  <c r="H439" i="20"/>
  <c r="H449" i="33"/>
  <c r="H365" i="31"/>
  <c r="H400" i="31"/>
  <c r="H363" i="31"/>
  <c r="H494" i="31"/>
  <c r="H353" i="31"/>
  <c r="H498" i="31"/>
  <c r="H367" i="31"/>
  <c r="H527" i="27"/>
  <c r="H339" i="27"/>
  <c r="H455" i="23"/>
  <c r="H368" i="23"/>
  <c r="H421" i="19"/>
  <c r="H346" i="19"/>
  <c r="H521" i="11"/>
  <c r="H414" i="11"/>
  <c r="H348" i="11"/>
  <c r="H543" i="7"/>
  <c r="H382" i="7"/>
  <c r="H522" i="3"/>
  <c r="H428" i="3"/>
  <c r="H385" i="3"/>
  <c r="H376" i="33"/>
  <c r="H340" i="33"/>
  <c r="H575" i="18"/>
  <c r="H556" i="18"/>
  <c r="H573" i="10"/>
  <c r="H558" i="8"/>
  <c r="H572" i="7"/>
  <c r="H576" i="31"/>
  <c r="H573" i="29"/>
  <c r="H556" i="29"/>
  <c r="H574" i="27"/>
  <c r="H575" i="16"/>
  <c r="H561" i="33"/>
  <c r="H567" i="33"/>
  <c r="H570" i="33"/>
  <c r="H574" i="33"/>
  <c r="H459" i="31"/>
  <c r="H445" i="31"/>
  <c r="H439" i="31"/>
  <c r="H526" i="31"/>
  <c r="H509" i="31"/>
  <c r="H540" i="27"/>
  <c r="H451" i="27"/>
  <c r="H343" i="27"/>
  <c r="H457" i="23"/>
  <c r="H442" i="23"/>
  <c r="H360" i="23"/>
  <c r="H539" i="19"/>
  <c r="H427" i="19"/>
  <c r="H401" i="19"/>
  <c r="H441" i="15"/>
  <c r="H453" i="11"/>
  <c r="H441" i="11"/>
  <c r="H466" i="7"/>
  <c r="H335" i="7"/>
  <c r="H527" i="3"/>
  <c r="H501" i="3"/>
  <c r="H399" i="3"/>
  <c r="H339" i="3"/>
  <c r="H355" i="33"/>
  <c r="H537" i="33"/>
  <c r="H568" i="22"/>
  <c r="H571" i="19"/>
  <c r="H556" i="14"/>
  <c r="H575" i="8"/>
  <c r="H573" i="5"/>
  <c r="H568" i="29"/>
  <c r="H576" i="28"/>
  <c r="H555" i="28"/>
  <c r="H556" i="27"/>
  <c r="H566" i="26"/>
  <c r="H568" i="24"/>
  <c r="H558" i="4"/>
  <c r="H558" i="12"/>
  <c r="H555" i="10"/>
  <c r="H575" i="10"/>
  <c r="H486" i="31"/>
  <c r="H461" i="31"/>
  <c r="H414" i="31"/>
  <c r="H345" i="31"/>
  <c r="H386" i="31"/>
  <c r="H336" i="31"/>
  <c r="H492" i="31"/>
  <c r="H436" i="27"/>
  <c r="H457" i="27"/>
  <c r="H430" i="27"/>
  <c r="H374" i="23"/>
  <c r="H365" i="23"/>
  <c r="H387" i="19"/>
  <c r="H374" i="19"/>
  <c r="H357" i="19"/>
  <c r="H343" i="19"/>
  <c r="H365" i="15"/>
  <c r="H513" i="7"/>
  <c r="H471" i="7"/>
  <c r="H448" i="3"/>
  <c r="H558" i="7"/>
  <c r="H572" i="13"/>
  <c r="H562" i="10"/>
  <c r="H579" i="10"/>
  <c r="H568" i="26"/>
  <c r="H573" i="26"/>
  <c r="H563" i="24"/>
  <c r="H568" i="14"/>
  <c r="H568" i="12"/>
  <c r="H570" i="14"/>
  <c r="H579" i="8"/>
  <c r="H557" i="33"/>
  <c r="H579" i="33"/>
  <c r="H104" i="34"/>
  <c r="H99" i="34"/>
  <c r="H86" i="34"/>
  <c r="H82" i="34"/>
  <c r="H108" i="1"/>
  <c r="H103" i="1"/>
  <c r="H155" i="2"/>
  <c r="H136" i="2"/>
  <c r="H134" i="2"/>
  <c r="H150" i="3"/>
  <c r="H144" i="3"/>
  <c r="H115" i="3"/>
  <c r="H84" i="3"/>
  <c r="H134" i="4"/>
  <c r="H126" i="4"/>
  <c r="H155" i="5"/>
  <c r="H123" i="5"/>
  <c r="H97" i="8"/>
  <c r="H138" i="24"/>
  <c r="H144" i="25"/>
  <c r="H136" i="25"/>
  <c r="H86" i="25"/>
  <c r="H147" i="26"/>
  <c r="H84" i="28"/>
  <c r="H146" i="30"/>
  <c r="H199" i="9"/>
  <c r="H183" i="9"/>
  <c r="H170" i="9"/>
  <c r="H306" i="10"/>
  <c r="H295" i="10"/>
  <c r="H291" i="10"/>
  <c r="H190" i="10"/>
  <c r="H299" i="12"/>
  <c r="H257" i="12"/>
  <c r="H203" i="12"/>
  <c r="H249" i="13"/>
  <c r="H240" i="14"/>
  <c r="H199" i="14"/>
  <c r="H292" i="17"/>
  <c r="H266" i="17"/>
  <c r="H187" i="19"/>
  <c r="H296" i="22"/>
  <c r="H314" i="23"/>
  <c r="H223" i="23"/>
  <c r="H210" i="23"/>
  <c r="H300" i="24"/>
  <c r="H270" i="24"/>
  <c r="H199" i="24"/>
  <c r="H242" i="25"/>
  <c r="H183" i="25"/>
  <c r="H175" i="25"/>
  <c r="H320" i="26"/>
  <c r="H296" i="26"/>
  <c r="H302" i="27"/>
  <c r="H211" i="27"/>
  <c r="H257" i="28"/>
  <c r="H214" i="28"/>
  <c r="H242" i="29"/>
  <c r="H190" i="29"/>
  <c r="H190" i="30"/>
  <c r="H459" i="4"/>
  <c r="H447" i="4"/>
  <c r="H418" i="4"/>
  <c r="H409" i="4"/>
  <c r="H407" i="4"/>
  <c r="H352" i="4"/>
  <c r="H344" i="7"/>
  <c r="H546" i="8"/>
  <c r="H366" i="8"/>
  <c r="H518" i="19"/>
  <c r="H529" i="22"/>
  <c r="H488" i="22"/>
  <c r="H484" i="22"/>
  <c r="H524" i="23"/>
  <c r="H516" i="32"/>
  <c r="H504" i="32"/>
  <c r="H500" i="32"/>
  <c r="H495" i="32"/>
  <c r="H484" i="32"/>
  <c r="H566" i="19"/>
  <c r="H560" i="20"/>
  <c r="H117" i="34"/>
  <c r="H114" i="34"/>
  <c r="H84" i="34"/>
  <c r="H123" i="1"/>
  <c r="H97" i="1"/>
  <c r="H123" i="3"/>
  <c r="H148" i="4"/>
  <c r="H147" i="7"/>
  <c r="H136" i="7"/>
  <c r="H151" i="8"/>
  <c r="H84" i="8"/>
  <c r="H155" i="25"/>
  <c r="H86" i="27"/>
  <c r="H140" i="29"/>
  <c r="H123" i="29"/>
  <c r="H199" i="8"/>
  <c r="H276" i="12"/>
  <c r="H268" i="12"/>
  <c r="H183" i="12"/>
  <c r="H257" i="13"/>
  <c r="H241" i="13"/>
  <c r="H228" i="13"/>
  <c r="H302" i="14"/>
  <c r="H286" i="14"/>
  <c r="H249" i="14"/>
  <c r="H203" i="14"/>
  <c r="H169" i="14"/>
  <c r="H319" i="15"/>
  <c r="H310" i="15"/>
  <c r="H286" i="15"/>
  <c r="H220" i="15"/>
  <c r="H199" i="15"/>
  <c r="H249" i="16"/>
  <c r="H244" i="16"/>
  <c r="H225" i="16"/>
  <c r="H188" i="16"/>
  <c r="H174" i="16"/>
  <c r="H302" i="17"/>
  <c r="H267" i="17"/>
  <c r="H251" i="17"/>
  <c r="H240" i="17"/>
  <c r="H232" i="17"/>
  <c r="H194" i="17"/>
  <c r="H298" i="18"/>
  <c r="H321" i="21"/>
  <c r="H294" i="21"/>
  <c r="H175" i="21"/>
  <c r="H249" i="25"/>
  <c r="H234" i="25"/>
  <c r="H213" i="25"/>
  <c r="H174" i="25"/>
  <c r="H169" i="26"/>
  <c r="H239" i="27"/>
  <c r="H228" i="27"/>
  <c r="H175" i="27"/>
  <c r="H169" i="27"/>
  <c r="H175" i="30"/>
  <c r="H167" i="30"/>
  <c r="H201" i="32"/>
  <c r="H188" i="32"/>
  <c r="H497" i="5"/>
  <c r="H526" i="10"/>
  <c r="H521" i="10"/>
  <c r="H397" i="16"/>
  <c r="H490" i="17"/>
  <c r="H440" i="19"/>
  <c r="H432" i="20"/>
  <c r="H390" i="20"/>
  <c r="H381" i="20"/>
  <c r="H542" i="21"/>
  <c r="H463" i="21"/>
  <c r="H436" i="21"/>
  <c r="H534" i="30"/>
  <c r="H513" i="30"/>
  <c r="H436" i="30"/>
  <c r="H432" i="30"/>
  <c r="H418" i="30"/>
  <c r="H391" i="30"/>
  <c r="H577" i="4"/>
  <c r="H560" i="4"/>
  <c r="H577" i="24"/>
  <c r="H83" i="6"/>
  <c r="H140" i="8"/>
  <c r="H104" i="9"/>
  <c r="H115" i="25"/>
  <c r="H140" i="26"/>
  <c r="H84" i="26"/>
  <c r="H144" i="27"/>
  <c r="H106" i="27"/>
  <c r="H115" i="29"/>
  <c r="H150" i="30"/>
  <c r="H183" i="8"/>
  <c r="H323" i="9"/>
  <c r="H316" i="9"/>
  <c r="H248" i="9"/>
  <c r="H211" i="11"/>
  <c r="H188" i="12"/>
  <c r="H320" i="17"/>
  <c r="H244" i="17"/>
  <c r="H211" i="17"/>
  <c r="H310" i="18"/>
  <c r="H249" i="19"/>
  <c r="H240" i="19"/>
  <c r="H212" i="19"/>
  <c r="G11" i="21"/>
  <c r="H93" i="6"/>
  <c r="H146" i="7"/>
  <c r="H136" i="22"/>
  <c r="H131" i="23"/>
  <c r="H85" i="32"/>
  <c r="H212" i="9"/>
  <c r="H270" i="11"/>
  <c r="H213" i="12"/>
  <c r="H248" i="14"/>
  <c r="H323" i="18"/>
  <c r="H213" i="21"/>
  <c r="H210" i="21"/>
  <c r="H204" i="21"/>
  <c r="H235" i="22"/>
  <c r="H304" i="23"/>
  <c r="H322" i="24"/>
  <c r="H318" i="24"/>
  <c r="H247" i="24"/>
  <c r="H217" i="24"/>
  <c r="H270" i="28"/>
  <c r="H169" i="29"/>
  <c r="H182" i="30"/>
  <c r="H188" i="19"/>
  <c r="H317" i="22"/>
  <c r="H270" i="22"/>
  <c r="H252" i="23"/>
  <c r="H217" i="23"/>
  <c r="H204" i="23"/>
  <c r="H210" i="26"/>
  <c r="H323" i="27"/>
  <c r="H315" i="27"/>
  <c r="H310" i="27"/>
  <c r="H290" i="27"/>
  <c r="H315" i="30"/>
  <c r="H286" i="30"/>
  <c r="H90" i="34"/>
  <c r="H151" i="3"/>
  <c r="H103" i="5"/>
  <c r="H135" i="9"/>
  <c r="H116" i="9"/>
  <c r="H310" i="9"/>
  <c r="H169" i="9"/>
  <c r="H313" i="12"/>
  <c r="H232" i="13"/>
  <c r="H212" i="14"/>
  <c r="H249" i="17"/>
  <c r="H183" i="17"/>
  <c r="H190" i="19"/>
  <c r="H318" i="20"/>
  <c r="H187" i="20"/>
  <c r="H213" i="22"/>
  <c r="H208" i="22"/>
  <c r="H317" i="23"/>
  <c r="H250" i="23"/>
  <c r="H238" i="23"/>
  <c r="H308" i="24"/>
  <c r="H218" i="27"/>
  <c r="H214" i="27"/>
  <c r="H181" i="32"/>
  <c r="H195" i="13"/>
  <c r="H472" i="8"/>
  <c r="H410" i="8"/>
  <c r="H518" i="9"/>
  <c r="H512" i="9"/>
  <c r="H501" i="9"/>
  <c r="H53" i="26"/>
  <c r="H120" i="18"/>
  <c r="H96" i="18"/>
  <c r="H116" i="10"/>
  <c r="H93" i="10"/>
  <c r="H141" i="8"/>
  <c r="H121" i="8"/>
  <c r="H109" i="19"/>
  <c r="H125" i="14"/>
  <c r="H195" i="16"/>
  <c r="H256" i="13"/>
  <c r="H190" i="13"/>
  <c r="H275" i="11"/>
  <c r="H218" i="11"/>
  <c r="H275" i="8"/>
  <c r="H194" i="5"/>
  <c r="H168" i="5"/>
  <c r="H451" i="8"/>
  <c r="H373" i="8"/>
  <c r="H345" i="3"/>
  <c r="E18" i="34"/>
  <c r="E43" i="34"/>
  <c r="E48" i="2"/>
  <c r="H48" i="2" s="1"/>
  <c r="E57" i="2"/>
  <c r="H57" i="2" s="1"/>
  <c r="C9" i="2"/>
  <c r="E20" i="2"/>
  <c r="E29" i="6"/>
  <c r="H29" i="6" s="1"/>
  <c r="E27" i="6"/>
  <c r="H27" i="6" s="1"/>
  <c r="E28" i="8"/>
  <c r="H28" i="8" s="1"/>
  <c r="E26" i="8"/>
  <c r="H26" i="8" s="1"/>
  <c r="E27" i="8"/>
  <c r="H27" i="8" s="1"/>
  <c r="E50" i="8"/>
  <c r="H50" i="8" s="1"/>
  <c r="E21" i="8"/>
  <c r="H21" i="8" s="1"/>
  <c r="E51" i="8"/>
  <c r="E368" i="27"/>
  <c r="H368" i="27" s="1"/>
  <c r="H301" i="11"/>
  <c r="H457" i="8"/>
  <c r="H421" i="8"/>
  <c r="H394" i="8"/>
  <c r="H389" i="8"/>
  <c r="H344" i="8"/>
  <c r="H337" i="8"/>
  <c r="H503" i="9"/>
  <c r="H492" i="9"/>
  <c r="H43" i="26"/>
  <c r="H109" i="14"/>
  <c r="H90" i="11"/>
  <c r="H108" i="8"/>
  <c r="H113" i="7"/>
  <c r="H195" i="18"/>
  <c r="H289" i="14"/>
  <c r="H303" i="14"/>
  <c r="H201" i="13"/>
  <c r="H231" i="13"/>
  <c r="H292" i="8"/>
  <c r="H171" i="2"/>
  <c r="H365" i="10"/>
  <c r="H374" i="10"/>
  <c r="H456" i="10"/>
  <c r="H369" i="8"/>
  <c r="H374" i="8"/>
  <c r="E389" i="33"/>
  <c r="H389" i="33" s="1"/>
  <c r="E533" i="33"/>
  <c r="H533" i="33" s="1"/>
  <c r="E422" i="33"/>
  <c r="H422" i="33" s="1"/>
  <c r="E420" i="33"/>
  <c r="H420" i="33" s="1"/>
  <c r="E411" i="33"/>
  <c r="H411" i="33" s="1"/>
  <c r="E404" i="33"/>
  <c r="H404" i="33" s="1"/>
  <c r="E506" i="33"/>
  <c r="H506" i="33" s="1"/>
  <c r="E403" i="33"/>
  <c r="H403" i="33" s="1"/>
  <c r="E388" i="33"/>
  <c r="H388" i="33" s="1"/>
  <c r="E344" i="33"/>
  <c r="H344" i="33" s="1"/>
  <c r="E542" i="33"/>
  <c r="H542" i="33" s="1"/>
  <c r="E521" i="33"/>
  <c r="H521" i="33" s="1"/>
  <c r="E504" i="33"/>
  <c r="H504" i="33" s="1"/>
  <c r="E488" i="33"/>
  <c r="H488" i="33" s="1"/>
  <c r="E472" i="33"/>
  <c r="H472" i="33" s="1"/>
  <c r="E456" i="33"/>
  <c r="H456" i="33" s="1"/>
  <c r="E440" i="33"/>
  <c r="H440" i="33" s="1"/>
  <c r="E421" i="33"/>
  <c r="H421" i="33" s="1"/>
  <c r="E399" i="33"/>
  <c r="H399" i="33" s="1"/>
  <c r="E382" i="33"/>
  <c r="H382" i="33" s="1"/>
  <c r="E365" i="33"/>
  <c r="H365" i="33" s="1"/>
  <c r="E348" i="33"/>
  <c r="H348" i="33" s="1"/>
  <c r="E541" i="33"/>
  <c r="H541" i="33" s="1"/>
  <c r="E520" i="33"/>
  <c r="H520" i="33" s="1"/>
  <c r="E503" i="33"/>
  <c r="H503" i="33" s="1"/>
  <c r="E487" i="33"/>
  <c r="H487" i="33" s="1"/>
  <c r="E471" i="33"/>
  <c r="H471" i="33" s="1"/>
  <c r="E455" i="33"/>
  <c r="H455" i="33" s="1"/>
  <c r="E439" i="33"/>
  <c r="H439" i="33" s="1"/>
  <c r="E414" i="33"/>
  <c r="H414" i="33" s="1"/>
  <c r="E385" i="33"/>
  <c r="H385" i="33" s="1"/>
  <c r="E368" i="33"/>
  <c r="H368" i="33" s="1"/>
  <c r="E352" i="33"/>
  <c r="H352" i="33" s="1"/>
  <c r="E544" i="33"/>
  <c r="E523" i="33"/>
  <c r="H523" i="33" s="1"/>
  <c r="E546" i="33"/>
  <c r="H546" i="33" s="1"/>
  <c r="E525" i="33"/>
  <c r="H525" i="33" s="1"/>
  <c r="E509" i="33"/>
  <c r="E476" i="33"/>
  <c r="H476" i="33" s="1"/>
  <c r="E460" i="33"/>
  <c r="H460" i="33" s="1"/>
  <c r="E444" i="33"/>
  <c r="H444" i="33" s="1"/>
  <c r="E428" i="33"/>
  <c r="H428" i="33" s="1"/>
  <c r="E406" i="33"/>
  <c r="H406" i="33" s="1"/>
  <c r="E386" i="33"/>
  <c r="H386" i="33" s="1"/>
  <c r="E369" i="33"/>
  <c r="H369" i="33" s="1"/>
  <c r="E353" i="33"/>
  <c r="E545" i="33"/>
  <c r="H545" i="33" s="1"/>
  <c r="E524" i="33"/>
  <c r="H524" i="33" s="1"/>
  <c r="E508" i="33"/>
  <c r="H508" i="33" s="1"/>
  <c r="E475" i="33"/>
  <c r="H475" i="33" s="1"/>
  <c r="E459" i="33"/>
  <c r="H459" i="33" s="1"/>
  <c r="E443" i="33"/>
  <c r="H443" i="33" s="1"/>
  <c r="E427" i="33"/>
  <c r="H427" i="33" s="1"/>
  <c r="E390" i="33"/>
  <c r="H390" i="33" s="1"/>
  <c r="E373" i="33"/>
  <c r="H373" i="33" s="1"/>
  <c r="E356" i="33"/>
  <c r="H356" i="33" s="1"/>
  <c r="E335" i="33"/>
  <c r="H335" i="33" s="1"/>
  <c r="E527" i="33"/>
  <c r="H527" i="33" s="1"/>
  <c r="E511" i="33"/>
  <c r="H511" i="33" s="1"/>
  <c r="E494" i="33"/>
  <c r="H494" i="33" s="1"/>
  <c r="E478" i="33"/>
  <c r="H478" i="33" s="1"/>
  <c r="E458" i="33"/>
  <c r="H458" i="33" s="1"/>
  <c r="E442" i="33"/>
  <c r="H442" i="33" s="1"/>
  <c r="E426" i="33"/>
  <c r="H426" i="33" s="1"/>
  <c r="E401" i="33"/>
  <c r="H401" i="33" s="1"/>
  <c r="E380" i="33"/>
  <c r="H380" i="33" s="1"/>
  <c r="E363" i="33"/>
  <c r="H363" i="33" s="1"/>
  <c r="E346" i="33"/>
  <c r="H346" i="33" s="1"/>
  <c r="C12" i="33"/>
  <c r="E543" i="33"/>
  <c r="H543" i="33" s="1"/>
  <c r="E522" i="33"/>
  <c r="H522" i="33" s="1"/>
  <c r="E501" i="33"/>
  <c r="H501" i="33" s="1"/>
  <c r="E489" i="33"/>
  <c r="H489" i="33" s="1"/>
  <c r="E469" i="33"/>
  <c r="H469" i="33" s="1"/>
  <c r="E453" i="33"/>
  <c r="H453" i="33" s="1"/>
  <c r="E437" i="33"/>
  <c r="H437" i="33" s="1"/>
  <c r="E416" i="33"/>
  <c r="H416" i="33" s="1"/>
  <c r="E396" i="33"/>
  <c r="H396" i="33" s="1"/>
  <c r="E379" i="33"/>
  <c r="H379" i="33" s="1"/>
  <c r="E362" i="33"/>
  <c r="H362" i="33" s="1"/>
  <c r="E345" i="33"/>
  <c r="H345" i="33" s="1"/>
  <c r="E538" i="33"/>
  <c r="H538" i="33" s="1"/>
  <c r="E500" i="33"/>
  <c r="H500" i="33" s="1"/>
  <c r="E480" i="33"/>
  <c r="H480" i="33" s="1"/>
  <c r="E448" i="33"/>
  <c r="H448" i="33" s="1"/>
  <c r="E410" i="33"/>
  <c r="H410" i="33" s="1"/>
  <c r="E374" i="33"/>
  <c r="H374" i="33" s="1"/>
  <c r="E336" i="33"/>
  <c r="H336" i="33" s="1"/>
  <c r="E512" i="33"/>
  <c r="H512" i="33" s="1"/>
  <c r="E483" i="33"/>
  <c r="H483" i="33" s="1"/>
  <c r="E451" i="33"/>
  <c r="H451" i="33" s="1"/>
  <c r="E409" i="33"/>
  <c r="H409" i="33" s="1"/>
  <c r="E364" i="33"/>
  <c r="H364" i="33" s="1"/>
  <c r="E540" i="33"/>
  <c r="H540" i="33" s="1"/>
  <c r="E507" i="33"/>
  <c r="H507" i="33" s="1"/>
  <c r="E486" i="33"/>
  <c r="H486" i="33" s="1"/>
  <c r="E462" i="33"/>
  <c r="H462" i="33" s="1"/>
  <c r="E438" i="33"/>
  <c r="H438" i="33" s="1"/>
  <c r="E413" i="33"/>
  <c r="H413" i="33" s="1"/>
  <c r="E384" i="33"/>
  <c r="H384" i="33" s="1"/>
  <c r="E359" i="33"/>
  <c r="H359" i="33" s="1"/>
  <c r="E338" i="33"/>
  <c r="H338" i="33" s="1"/>
  <c r="E492" i="33"/>
  <c r="E464" i="33"/>
  <c r="H464" i="33" s="1"/>
  <c r="E415" i="33"/>
  <c r="H415" i="33" s="1"/>
  <c r="E361" i="33"/>
  <c r="E532" i="33"/>
  <c r="H532" i="33" s="1"/>
  <c r="E447" i="33"/>
  <c r="H447" i="33" s="1"/>
  <c r="E381" i="33"/>
  <c r="H381" i="33" s="1"/>
  <c r="E339" i="33"/>
  <c r="H339" i="33" s="1"/>
  <c r="E502" i="33"/>
  <c r="H502" i="33" s="1"/>
  <c r="E470" i="33"/>
  <c r="H470" i="33" s="1"/>
  <c r="E446" i="33"/>
  <c r="H446" i="33" s="1"/>
  <c r="E408" i="33"/>
  <c r="E372" i="33"/>
  <c r="H372" i="33" s="1"/>
  <c r="E342" i="33"/>
  <c r="H342" i="33" s="1"/>
  <c r="E530" i="33"/>
  <c r="H530" i="33" s="1"/>
  <c r="E510" i="33"/>
  <c r="H510" i="33" s="1"/>
  <c r="E481" i="33"/>
  <c r="H481" i="33" s="1"/>
  <c r="E461" i="33"/>
  <c r="H461" i="33" s="1"/>
  <c r="E441" i="33"/>
  <c r="H441" i="33" s="1"/>
  <c r="E412" i="33"/>
  <c r="H412" i="33" s="1"/>
  <c r="E387" i="33"/>
  <c r="H387" i="33" s="1"/>
  <c r="E366" i="33"/>
  <c r="H366" i="33" s="1"/>
  <c r="E341" i="33"/>
  <c r="H341" i="33" s="1"/>
  <c r="E534" i="33"/>
  <c r="H534" i="33" s="1"/>
  <c r="E452" i="33"/>
  <c r="H452" i="33" s="1"/>
  <c r="E395" i="33"/>
  <c r="H395" i="33" s="1"/>
  <c r="E357" i="33"/>
  <c r="H357" i="33" s="1"/>
  <c r="E516" i="33"/>
  <c r="H516" i="33" s="1"/>
  <c r="E479" i="33"/>
  <c r="H479" i="33" s="1"/>
  <c r="E435" i="33"/>
  <c r="H435" i="33" s="1"/>
  <c r="E377" i="33"/>
  <c r="H377" i="33" s="1"/>
  <c r="E531" i="33"/>
  <c r="H531" i="33" s="1"/>
  <c r="E498" i="33"/>
  <c r="H498" i="33" s="1"/>
  <c r="E466" i="33"/>
  <c r="H466" i="33" s="1"/>
  <c r="E434" i="33"/>
  <c r="H434" i="33" s="1"/>
  <c r="E397" i="33"/>
  <c r="H397" i="33" s="1"/>
  <c r="E367" i="33"/>
  <c r="H367" i="33" s="1"/>
  <c r="E333" i="33"/>
  <c r="E526" i="33"/>
  <c r="H526" i="33" s="1"/>
  <c r="E457" i="33"/>
  <c r="H457" i="33" s="1"/>
  <c r="E433" i="33"/>
  <c r="H433" i="33" s="1"/>
  <c r="E407" i="33"/>
  <c r="H407" i="33" s="1"/>
  <c r="E383" i="33"/>
  <c r="H383" i="33" s="1"/>
  <c r="E358" i="33"/>
  <c r="H358" i="33" s="1"/>
  <c r="E337" i="33"/>
  <c r="H337" i="33" s="1"/>
  <c r="E507" i="1"/>
  <c r="H507" i="1" s="1"/>
  <c r="E333" i="1"/>
  <c r="G333" i="1"/>
  <c r="E389" i="3"/>
  <c r="H389" i="3" s="1"/>
  <c r="E404" i="3"/>
  <c r="H404" i="3" s="1"/>
  <c r="E506" i="3"/>
  <c r="H506" i="3" s="1"/>
  <c r="E362" i="3"/>
  <c r="E416" i="3"/>
  <c r="H416" i="3" s="1"/>
  <c r="E392" i="3"/>
  <c r="H392" i="3" s="1"/>
  <c r="E400" i="3"/>
  <c r="H400" i="3" s="1"/>
  <c r="E418" i="3"/>
  <c r="H418" i="3" s="1"/>
  <c r="E450" i="3"/>
  <c r="H450" i="3" s="1"/>
  <c r="E459" i="3"/>
  <c r="H459" i="3" s="1"/>
  <c r="E526" i="3"/>
  <c r="H526" i="3" s="1"/>
  <c r="E342" i="3"/>
  <c r="H342" i="3" s="1"/>
  <c r="E348" i="3"/>
  <c r="H348" i="3" s="1"/>
  <c r="E356" i="3"/>
  <c r="H356" i="3" s="1"/>
  <c r="E365" i="3"/>
  <c r="H365" i="3" s="1"/>
  <c r="E374" i="3"/>
  <c r="H374" i="3" s="1"/>
  <c r="E383" i="3"/>
  <c r="H383" i="3" s="1"/>
  <c r="E395" i="3"/>
  <c r="H395" i="3" s="1"/>
  <c r="E415" i="3"/>
  <c r="H415" i="3" s="1"/>
  <c r="E430" i="3"/>
  <c r="H430" i="3" s="1"/>
  <c r="E435" i="3"/>
  <c r="H435" i="3" s="1"/>
  <c r="E451" i="3"/>
  <c r="H451" i="3" s="1"/>
  <c r="E480" i="3"/>
  <c r="H480" i="3" s="1"/>
  <c r="E507" i="3"/>
  <c r="H507" i="3" s="1"/>
  <c r="E525" i="3"/>
  <c r="H525" i="3" s="1"/>
  <c r="E532" i="3"/>
  <c r="H532" i="3" s="1"/>
  <c r="C12" i="3"/>
  <c r="G12" i="3" s="1"/>
  <c r="E343" i="3"/>
  <c r="H343" i="3" s="1"/>
  <c r="E353" i="3"/>
  <c r="H353" i="3" s="1"/>
  <c r="E360" i="3"/>
  <c r="H360" i="3" s="1"/>
  <c r="E375" i="3"/>
  <c r="H375" i="3" s="1"/>
  <c r="E335" i="3"/>
  <c r="H335" i="3" s="1"/>
  <c r="E346" i="3"/>
  <c r="H346" i="3" s="1"/>
  <c r="E358" i="3"/>
  <c r="H358" i="3" s="1"/>
  <c r="E379" i="3"/>
  <c r="H379" i="3" s="1"/>
  <c r="E387" i="3"/>
  <c r="H387" i="3" s="1"/>
  <c r="E417" i="3"/>
  <c r="H417" i="3" s="1"/>
  <c r="E432" i="3"/>
  <c r="H432" i="3" s="1"/>
  <c r="E441" i="3"/>
  <c r="H441" i="3" s="1"/>
  <c r="E482" i="3"/>
  <c r="H482" i="3" s="1"/>
  <c r="E531" i="3"/>
  <c r="H531" i="3" s="1"/>
  <c r="E351" i="3"/>
  <c r="H351" i="3" s="1"/>
  <c r="E438" i="3"/>
  <c r="H438" i="3" s="1"/>
  <c r="E336" i="3"/>
  <c r="H336" i="3" s="1"/>
  <c r="E349" i="3"/>
  <c r="H349" i="3" s="1"/>
  <c r="E369" i="3"/>
  <c r="H369" i="3" s="1"/>
  <c r="E381" i="3"/>
  <c r="H381" i="3" s="1"/>
  <c r="E398" i="3"/>
  <c r="H398" i="3" s="1"/>
  <c r="E433" i="3"/>
  <c r="H433" i="3" s="1"/>
  <c r="E453" i="3"/>
  <c r="H453" i="3" s="1"/>
  <c r="E461" i="3"/>
  <c r="H461" i="3" s="1"/>
  <c r="E488" i="3"/>
  <c r="H488" i="3" s="1"/>
  <c r="E539" i="3"/>
  <c r="H539" i="3" s="1"/>
  <c r="E388" i="5"/>
  <c r="H388" i="5" s="1"/>
  <c r="E506" i="5"/>
  <c r="H506" i="5" s="1"/>
  <c r="E502" i="5"/>
  <c r="H502" i="5" s="1"/>
  <c r="E338" i="5"/>
  <c r="H338" i="5" s="1"/>
  <c r="E418" i="5"/>
  <c r="H418" i="5" s="1"/>
  <c r="E333" i="5"/>
  <c r="E540" i="5"/>
  <c r="H540" i="5" s="1"/>
  <c r="E507" i="5"/>
  <c r="H507" i="5" s="1"/>
  <c r="E438" i="5"/>
  <c r="H438" i="5" s="1"/>
  <c r="E384" i="5"/>
  <c r="H384" i="5" s="1"/>
  <c r="E342" i="5"/>
  <c r="H342" i="5" s="1"/>
  <c r="E436" i="5"/>
  <c r="H436" i="5" s="1"/>
  <c r="E395" i="5"/>
  <c r="H395" i="5" s="1"/>
  <c r="E365" i="5"/>
  <c r="H365" i="5" s="1"/>
  <c r="E340" i="5"/>
  <c r="H340" i="5" s="1"/>
  <c r="E532" i="5"/>
  <c r="E483" i="5"/>
  <c r="H483" i="5" s="1"/>
  <c r="E451" i="5"/>
  <c r="E435" i="5"/>
  <c r="H435" i="5" s="1"/>
  <c r="E385" i="5"/>
  <c r="H385" i="5" s="1"/>
  <c r="E360" i="5"/>
  <c r="H360" i="5" s="1"/>
  <c r="E527" i="5"/>
  <c r="H527" i="5" s="1"/>
  <c r="E482" i="5"/>
  <c r="H482" i="5" s="1"/>
  <c r="E458" i="5"/>
  <c r="H458" i="5" s="1"/>
  <c r="E372" i="5"/>
  <c r="H372" i="5" s="1"/>
  <c r="E428" i="5"/>
  <c r="H428" i="5" s="1"/>
  <c r="E374" i="5"/>
  <c r="H374" i="5" s="1"/>
  <c r="E348" i="5"/>
  <c r="H348" i="5" s="1"/>
  <c r="E541" i="5"/>
  <c r="H541" i="5" s="1"/>
  <c r="E443" i="5"/>
  <c r="H443" i="5" s="1"/>
  <c r="E398" i="5"/>
  <c r="H398" i="5" s="1"/>
  <c r="E356" i="5"/>
  <c r="H356" i="5" s="1"/>
  <c r="E511" i="5"/>
  <c r="H511" i="5" s="1"/>
  <c r="E430" i="5"/>
  <c r="H430" i="5" s="1"/>
  <c r="E456" i="5"/>
  <c r="H456" i="5" s="1"/>
  <c r="E415" i="5"/>
  <c r="H415" i="5" s="1"/>
  <c r="E369" i="5"/>
  <c r="H369" i="5" s="1"/>
  <c r="E336" i="5"/>
  <c r="H336" i="5" s="1"/>
  <c r="E533" i="7"/>
  <c r="H533" i="7" s="1"/>
  <c r="E506" i="7"/>
  <c r="H506" i="7" s="1"/>
  <c r="E403" i="7"/>
  <c r="H403" i="7" s="1"/>
  <c r="E362" i="7"/>
  <c r="H362" i="7" s="1"/>
  <c r="E376" i="7"/>
  <c r="H376" i="7" s="1"/>
  <c r="E452" i="7"/>
  <c r="H452" i="7" s="1"/>
  <c r="E473" i="7"/>
  <c r="H473" i="7" s="1"/>
  <c r="E381" i="7"/>
  <c r="H381" i="7" s="1"/>
  <c r="E391" i="7"/>
  <c r="H391" i="7" s="1"/>
  <c r="E346" i="7"/>
  <c r="H346" i="7" s="1"/>
  <c r="E339" i="7"/>
  <c r="H339" i="7" s="1"/>
  <c r="E379" i="7"/>
  <c r="E384" i="7"/>
  <c r="H384" i="7" s="1"/>
  <c r="E395" i="7"/>
  <c r="H395" i="7" s="1"/>
  <c r="E417" i="7"/>
  <c r="H417" i="7" s="1"/>
  <c r="E428" i="7"/>
  <c r="H428" i="7" s="1"/>
  <c r="E435" i="7"/>
  <c r="H435" i="7" s="1"/>
  <c r="E451" i="7"/>
  <c r="H451" i="7" s="1"/>
  <c r="E457" i="7"/>
  <c r="H457" i="7" s="1"/>
  <c r="E487" i="7"/>
  <c r="H487" i="7" s="1"/>
  <c r="E494" i="7"/>
  <c r="H494" i="7" s="1"/>
  <c r="E530" i="7"/>
  <c r="H530" i="7" s="1"/>
  <c r="E541" i="7"/>
  <c r="H541" i="7" s="1"/>
  <c r="C12" i="7"/>
  <c r="E353" i="7"/>
  <c r="H353" i="7" s="1"/>
  <c r="E374" i="7"/>
  <c r="H374" i="7" s="1"/>
  <c r="E334" i="7"/>
  <c r="H334" i="7" s="1"/>
  <c r="E472" i="7"/>
  <c r="H472" i="7" s="1"/>
  <c r="E372" i="7"/>
  <c r="H372" i="7" s="1"/>
  <c r="E373" i="7"/>
  <c r="H373" i="7" s="1"/>
  <c r="E383" i="7"/>
  <c r="H383" i="7" s="1"/>
  <c r="E453" i="7"/>
  <c r="H453" i="7" s="1"/>
  <c r="E459" i="7"/>
  <c r="H459" i="7" s="1"/>
  <c r="E483" i="7"/>
  <c r="H483" i="7" s="1"/>
  <c r="E531" i="7"/>
  <c r="H531" i="7" s="1"/>
  <c r="E348" i="7"/>
  <c r="E341" i="7"/>
  <c r="H341" i="7" s="1"/>
  <c r="E358" i="7"/>
  <c r="H358" i="7" s="1"/>
  <c r="E333" i="7"/>
  <c r="E377" i="7"/>
  <c r="H377" i="7" s="1"/>
  <c r="E385" i="7"/>
  <c r="H385" i="7" s="1"/>
  <c r="E399" i="7"/>
  <c r="H399" i="7" s="1"/>
  <c r="E427" i="7"/>
  <c r="H427" i="7" s="1"/>
  <c r="E436" i="7"/>
  <c r="H436" i="7" s="1"/>
  <c r="E455" i="7"/>
  <c r="H455" i="7" s="1"/>
  <c r="E484" i="7"/>
  <c r="H484" i="7" s="1"/>
  <c r="E504" i="7"/>
  <c r="H504" i="7" s="1"/>
  <c r="E532" i="7"/>
  <c r="H532" i="7" s="1"/>
  <c r="E357" i="7"/>
  <c r="H357" i="7" s="1"/>
  <c r="E345" i="7"/>
  <c r="H345" i="7" s="1"/>
  <c r="E366" i="7"/>
  <c r="H366" i="7" s="1"/>
  <c r="E456" i="9"/>
  <c r="H456" i="9" s="1"/>
  <c r="E425" i="9"/>
  <c r="H425" i="9" s="1"/>
  <c r="E414" i="9"/>
  <c r="H414" i="9" s="1"/>
  <c r="E488" i="9"/>
  <c r="H488" i="9" s="1"/>
  <c r="E428" i="9"/>
  <c r="H428" i="9" s="1"/>
  <c r="E374" i="9"/>
  <c r="H374" i="9" s="1"/>
  <c r="E339" i="9"/>
  <c r="H339" i="9" s="1"/>
  <c r="E532" i="9"/>
  <c r="H532" i="9" s="1"/>
  <c r="E388" i="11"/>
  <c r="H388" i="11" s="1"/>
  <c r="E431" i="11"/>
  <c r="H431" i="11" s="1"/>
  <c r="E466" i="11"/>
  <c r="H466" i="11" s="1"/>
  <c r="E486" i="11"/>
  <c r="H486" i="11" s="1"/>
  <c r="E390" i="11"/>
  <c r="H390" i="11" s="1"/>
  <c r="E459" i="11"/>
  <c r="E464" i="11"/>
  <c r="H464" i="11" s="1"/>
  <c r="E339" i="11"/>
  <c r="H339" i="11" s="1"/>
  <c r="E343" i="11"/>
  <c r="H343" i="11" s="1"/>
  <c r="E353" i="11"/>
  <c r="H353" i="11" s="1"/>
  <c r="E358" i="11"/>
  <c r="H358" i="11" s="1"/>
  <c r="E368" i="11"/>
  <c r="H368" i="11" s="1"/>
  <c r="E373" i="11"/>
  <c r="E379" i="11"/>
  <c r="H379" i="11" s="1"/>
  <c r="E387" i="11"/>
  <c r="H387" i="11" s="1"/>
  <c r="E462" i="11"/>
  <c r="H462" i="11" s="1"/>
  <c r="E502" i="11"/>
  <c r="H502" i="11" s="1"/>
  <c r="E531" i="11"/>
  <c r="H531" i="11" s="1"/>
  <c r="E333" i="11"/>
  <c r="E526" i="11"/>
  <c r="H526" i="11" s="1"/>
  <c r="E398" i="11"/>
  <c r="H398" i="11" s="1"/>
  <c r="E508" i="11"/>
  <c r="H508" i="11" s="1"/>
  <c r="E514" i="11"/>
  <c r="H514" i="11" s="1"/>
  <c r="E335" i="11"/>
  <c r="H335" i="11" s="1"/>
  <c r="E342" i="11"/>
  <c r="H342" i="11" s="1"/>
  <c r="E354" i="11"/>
  <c r="H354" i="11" s="1"/>
  <c r="E372" i="11"/>
  <c r="H372" i="11" s="1"/>
  <c r="E383" i="11"/>
  <c r="H383" i="11" s="1"/>
  <c r="E399" i="11"/>
  <c r="H399" i="11" s="1"/>
  <c r="E437" i="11"/>
  <c r="H437" i="11" s="1"/>
  <c r="E458" i="11"/>
  <c r="H458" i="11" s="1"/>
  <c r="E482" i="11"/>
  <c r="H482" i="11" s="1"/>
  <c r="E532" i="11"/>
  <c r="H532" i="11" s="1"/>
  <c r="E336" i="11"/>
  <c r="H336" i="11" s="1"/>
  <c r="E345" i="11"/>
  <c r="H345" i="11" s="1"/>
  <c r="E356" i="11"/>
  <c r="H356" i="11" s="1"/>
  <c r="E365" i="11"/>
  <c r="E374" i="11"/>
  <c r="H374" i="11" s="1"/>
  <c r="E384" i="11"/>
  <c r="H384" i="11" s="1"/>
  <c r="E407" i="11"/>
  <c r="H407" i="11" s="1"/>
  <c r="E451" i="11"/>
  <c r="H451" i="11" s="1"/>
  <c r="E461" i="11"/>
  <c r="H461" i="11" s="1"/>
  <c r="E504" i="11"/>
  <c r="H504" i="11" s="1"/>
  <c r="E539" i="11"/>
  <c r="H539" i="11" s="1"/>
  <c r="E506" i="13"/>
  <c r="H506" i="13" s="1"/>
  <c r="E420" i="13"/>
  <c r="H420" i="13" s="1"/>
  <c r="E378" i="13"/>
  <c r="H378" i="13" s="1"/>
  <c r="E536" i="13"/>
  <c r="H536" i="13" s="1"/>
  <c r="E370" i="13"/>
  <c r="H370" i="13" s="1"/>
  <c r="E493" i="13"/>
  <c r="H493" i="13" s="1"/>
  <c r="E333" i="13"/>
  <c r="E532" i="13"/>
  <c r="H532" i="13" s="1"/>
  <c r="E525" i="13"/>
  <c r="H525" i="13" s="1"/>
  <c r="E462" i="13"/>
  <c r="H462" i="13" s="1"/>
  <c r="E385" i="13"/>
  <c r="H385" i="13" s="1"/>
  <c r="E379" i="13"/>
  <c r="H379" i="13" s="1"/>
  <c r="E356" i="13"/>
  <c r="H356" i="13" s="1"/>
  <c r="E348" i="13"/>
  <c r="H348" i="13" s="1"/>
  <c r="E342" i="13"/>
  <c r="H342" i="13" s="1"/>
  <c r="E436" i="13"/>
  <c r="H436" i="13" s="1"/>
  <c r="E446" i="13"/>
  <c r="H446" i="13" s="1"/>
  <c r="E530" i="13"/>
  <c r="H530" i="13" s="1"/>
  <c r="E507" i="13"/>
  <c r="H507" i="13" s="1"/>
  <c r="E384" i="13"/>
  <c r="H384" i="13" s="1"/>
  <c r="E375" i="13"/>
  <c r="H375" i="13" s="1"/>
  <c r="E369" i="13"/>
  <c r="H369" i="13" s="1"/>
  <c r="E358" i="13"/>
  <c r="H358" i="13" s="1"/>
  <c r="E349" i="13"/>
  <c r="H349" i="13" s="1"/>
  <c r="E340" i="13"/>
  <c r="H340" i="13" s="1"/>
  <c r="E354" i="15"/>
  <c r="H354" i="15" s="1"/>
  <c r="E458" i="15"/>
  <c r="H458" i="15" s="1"/>
  <c r="E340" i="15"/>
  <c r="H340" i="15" s="1"/>
  <c r="E333" i="15"/>
  <c r="C12" i="15"/>
  <c r="E345" i="15"/>
  <c r="H345" i="15" s="1"/>
  <c r="E372" i="15"/>
  <c r="H372" i="15" s="1"/>
  <c r="E532" i="15"/>
  <c r="E380" i="15"/>
  <c r="H380" i="15" s="1"/>
  <c r="E387" i="15"/>
  <c r="H387" i="15" s="1"/>
  <c r="E374" i="17"/>
  <c r="H374" i="17" s="1"/>
  <c r="E385" i="17"/>
  <c r="H385" i="17" s="1"/>
  <c r="E333" i="17"/>
  <c r="E443" i="17"/>
  <c r="H443" i="17" s="1"/>
  <c r="E506" i="19"/>
  <c r="H506" i="19" s="1"/>
  <c r="E546" i="19"/>
  <c r="H546" i="19" s="1"/>
  <c r="E414" i="19"/>
  <c r="H414" i="19" s="1"/>
  <c r="E339" i="19"/>
  <c r="H339" i="19" s="1"/>
  <c r="E345" i="19"/>
  <c r="H345" i="19" s="1"/>
  <c r="E353" i="19"/>
  <c r="H353" i="19" s="1"/>
  <c r="E365" i="19"/>
  <c r="H365" i="19" s="1"/>
  <c r="E373" i="19"/>
  <c r="H373" i="19" s="1"/>
  <c r="E381" i="19"/>
  <c r="H381" i="19" s="1"/>
  <c r="E437" i="19"/>
  <c r="H437" i="19" s="1"/>
  <c r="E451" i="19"/>
  <c r="H451" i="19" s="1"/>
  <c r="E515" i="19"/>
  <c r="H515" i="19" s="1"/>
  <c r="E541" i="19"/>
  <c r="H541" i="19" s="1"/>
  <c r="E522" i="19"/>
  <c r="H522" i="19" s="1"/>
  <c r="E334" i="19"/>
  <c r="H334" i="19" s="1"/>
  <c r="E335" i="19"/>
  <c r="H335" i="19" s="1"/>
  <c r="E342" i="19"/>
  <c r="H342" i="19" s="1"/>
  <c r="E375" i="19"/>
  <c r="H375" i="19" s="1"/>
  <c r="E385" i="19"/>
  <c r="H385" i="19" s="1"/>
  <c r="E399" i="19"/>
  <c r="H399" i="19" s="1"/>
  <c r="E435" i="19"/>
  <c r="H435" i="19" s="1"/>
  <c r="E453" i="19"/>
  <c r="E333" i="19"/>
  <c r="E336" i="19"/>
  <c r="H336" i="19" s="1"/>
  <c r="E356" i="19"/>
  <c r="H356" i="19" s="1"/>
  <c r="E369" i="19"/>
  <c r="H369" i="19" s="1"/>
  <c r="E379" i="19"/>
  <c r="H379" i="19" s="1"/>
  <c r="E441" i="19"/>
  <c r="H441" i="19" s="1"/>
  <c r="E455" i="19"/>
  <c r="H455" i="19" s="1"/>
  <c r="E461" i="19"/>
  <c r="H461" i="19" s="1"/>
  <c r="E483" i="19"/>
  <c r="H483" i="19" s="1"/>
  <c r="E532" i="19"/>
  <c r="H532" i="19" s="1"/>
  <c r="E530" i="19"/>
  <c r="H530" i="19" s="1"/>
  <c r="E472" i="21"/>
  <c r="E506" i="21"/>
  <c r="H506" i="21" s="1"/>
  <c r="E411" i="21"/>
  <c r="H411" i="21" s="1"/>
  <c r="E533" i="21"/>
  <c r="H533" i="21" s="1"/>
  <c r="E338" i="21"/>
  <c r="H338" i="21" s="1"/>
  <c r="E392" i="21"/>
  <c r="H392" i="21" s="1"/>
  <c r="E409" i="21"/>
  <c r="H409" i="21" s="1"/>
  <c r="E377" i="21"/>
  <c r="H377" i="21" s="1"/>
  <c r="E354" i="21"/>
  <c r="H354" i="21" s="1"/>
  <c r="E398" i="21"/>
  <c r="H398" i="21" s="1"/>
  <c r="E358" i="21"/>
  <c r="H358" i="21" s="1"/>
  <c r="E383" i="21"/>
  <c r="H383" i="21" s="1"/>
  <c r="E457" i="21"/>
  <c r="E443" i="21"/>
  <c r="H443" i="21" s="1"/>
  <c r="E357" i="21"/>
  <c r="H357" i="21" s="1"/>
  <c r="E395" i="21"/>
  <c r="H395" i="21" s="1"/>
  <c r="E456" i="21"/>
  <c r="H456" i="21" s="1"/>
  <c r="E375" i="21"/>
  <c r="H375" i="21" s="1"/>
  <c r="E437" i="21"/>
  <c r="H437" i="21" s="1"/>
  <c r="E451" i="21"/>
  <c r="H451" i="21" s="1"/>
  <c r="E336" i="21"/>
  <c r="E374" i="21"/>
  <c r="H374" i="21" s="1"/>
  <c r="E428" i="21"/>
  <c r="H428" i="21" s="1"/>
  <c r="E345" i="21"/>
  <c r="H345" i="21" s="1"/>
  <c r="E379" i="21"/>
  <c r="H379" i="21" s="1"/>
  <c r="E461" i="21"/>
  <c r="H461" i="21" s="1"/>
  <c r="E342" i="21"/>
  <c r="H342" i="21" s="1"/>
  <c r="E384" i="21"/>
  <c r="H384" i="21" s="1"/>
  <c r="E531" i="21"/>
  <c r="H531" i="21" s="1"/>
  <c r="E356" i="21"/>
  <c r="H356" i="21" s="1"/>
  <c r="E455" i="21"/>
  <c r="H455" i="21" s="1"/>
  <c r="E348" i="21"/>
  <c r="H348" i="21" s="1"/>
  <c r="E533" i="23"/>
  <c r="H533" i="23" s="1"/>
  <c r="E406" i="23"/>
  <c r="H406" i="23" s="1"/>
  <c r="E412" i="23"/>
  <c r="E521" i="23"/>
  <c r="H521" i="23" s="1"/>
  <c r="E467" i="23"/>
  <c r="H467" i="23" s="1"/>
  <c r="E514" i="23"/>
  <c r="H514" i="23" s="1"/>
  <c r="E429" i="23"/>
  <c r="H429" i="23" s="1"/>
  <c r="E346" i="23"/>
  <c r="H346" i="23" s="1"/>
  <c r="E372" i="23"/>
  <c r="H372" i="23" s="1"/>
  <c r="E379" i="23"/>
  <c r="H379" i="23" s="1"/>
  <c r="E385" i="23"/>
  <c r="H385" i="23" s="1"/>
  <c r="E428" i="23"/>
  <c r="H428" i="23" s="1"/>
  <c r="E443" i="23"/>
  <c r="H443" i="23" s="1"/>
  <c r="E456" i="23"/>
  <c r="H456" i="23" s="1"/>
  <c r="E530" i="23"/>
  <c r="H530" i="23" s="1"/>
  <c r="E527" i="23"/>
  <c r="H527" i="23" s="1"/>
  <c r="E541" i="23"/>
  <c r="H541" i="23" s="1"/>
  <c r="E390" i="23"/>
  <c r="H390" i="23" s="1"/>
  <c r="E339" i="23"/>
  <c r="H339" i="23" s="1"/>
  <c r="E357" i="23"/>
  <c r="H357" i="23" s="1"/>
  <c r="E407" i="23"/>
  <c r="H407" i="23" s="1"/>
  <c r="E441" i="23"/>
  <c r="H441" i="23" s="1"/>
  <c r="E539" i="23"/>
  <c r="H539" i="23" s="1"/>
  <c r="E334" i="23"/>
  <c r="H334" i="23" s="1"/>
  <c r="E342" i="23"/>
  <c r="E387" i="23"/>
  <c r="H387" i="23" s="1"/>
  <c r="E425" i="23"/>
  <c r="H425" i="23" s="1"/>
  <c r="E525" i="23"/>
  <c r="H525" i="23" s="1"/>
  <c r="E482" i="23"/>
  <c r="H482" i="23" s="1"/>
  <c r="E532" i="23"/>
  <c r="E506" i="25"/>
  <c r="H506" i="25" s="1"/>
  <c r="E533" i="25"/>
  <c r="H533" i="25" s="1"/>
  <c r="E438" i="25"/>
  <c r="H438" i="25" s="1"/>
  <c r="E339" i="25"/>
  <c r="H339" i="25" s="1"/>
  <c r="E385" i="25"/>
  <c r="H385" i="25" s="1"/>
  <c r="E357" i="25"/>
  <c r="H357" i="25" s="1"/>
  <c r="E399" i="25"/>
  <c r="H399" i="25" s="1"/>
  <c r="E456" i="25"/>
  <c r="H456" i="25" s="1"/>
  <c r="E437" i="25"/>
  <c r="H437" i="25" s="1"/>
  <c r="E342" i="25"/>
  <c r="H342" i="25" s="1"/>
  <c r="E486" i="25"/>
  <c r="H486" i="25" s="1"/>
  <c r="E451" i="25"/>
  <c r="H451" i="25" s="1"/>
  <c r="E348" i="25"/>
  <c r="H348" i="25" s="1"/>
  <c r="E395" i="25"/>
  <c r="H395" i="25" s="1"/>
  <c r="E345" i="25"/>
  <c r="H345" i="25" s="1"/>
  <c r="E453" i="25"/>
  <c r="H453" i="25" s="1"/>
  <c r="E384" i="25"/>
  <c r="H384" i="25" s="1"/>
  <c r="E482" i="25"/>
  <c r="H482" i="25" s="1"/>
  <c r="E500" i="25"/>
  <c r="H500" i="25" s="1"/>
  <c r="E510" i="25"/>
  <c r="H510" i="25" s="1"/>
  <c r="E530" i="25"/>
  <c r="H530" i="25" s="1"/>
  <c r="E545" i="25"/>
  <c r="H545" i="25" s="1"/>
  <c r="E353" i="25"/>
  <c r="H353" i="25" s="1"/>
  <c r="E415" i="25"/>
  <c r="H415" i="25" s="1"/>
  <c r="E461" i="25"/>
  <c r="H461" i="25" s="1"/>
  <c r="E360" i="27"/>
  <c r="H360" i="27" s="1"/>
  <c r="E506" i="27"/>
  <c r="H506" i="27" s="1"/>
  <c r="E446" i="27"/>
  <c r="H446" i="27" s="1"/>
  <c r="E392" i="27"/>
  <c r="H392" i="27" s="1"/>
  <c r="E537" i="27"/>
  <c r="H537" i="27" s="1"/>
  <c r="E463" i="27"/>
  <c r="H463" i="27" s="1"/>
  <c r="E345" i="27"/>
  <c r="H345" i="27" s="1"/>
  <c r="E356" i="27"/>
  <c r="H356" i="27" s="1"/>
  <c r="E365" i="27"/>
  <c r="H365" i="27" s="1"/>
  <c r="E379" i="27"/>
  <c r="H379" i="27" s="1"/>
  <c r="E386" i="27"/>
  <c r="H386" i="27" s="1"/>
  <c r="E400" i="27"/>
  <c r="H400" i="27" s="1"/>
  <c r="E437" i="27"/>
  <c r="H437" i="27" s="1"/>
  <c r="E427" i="27"/>
  <c r="H427" i="27" s="1"/>
  <c r="E455" i="27"/>
  <c r="H455" i="27" s="1"/>
  <c r="E461" i="27"/>
  <c r="H461" i="27" s="1"/>
  <c r="E415" i="27"/>
  <c r="E532" i="27"/>
  <c r="H532" i="27" s="1"/>
  <c r="E521" i="27"/>
  <c r="H521" i="27" s="1"/>
  <c r="E489" i="27"/>
  <c r="H489" i="27" s="1"/>
  <c r="E530" i="27"/>
  <c r="H530" i="27" s="1"/>
  <c r="E511" i="27"/>
  <c r="H511" i="27" s="1"/>
  <c r="E333" i="27"/>
  <c r="E391" i="27"/>
  <c r="H391" i="27" s="1"/>
  <c r="E398" i="27"/>
  <c r="H398" i="27" s="1"/>
  <c r="E421" i="27"/>
  <c r="H421" i="27" s="1"/>
  <c r="E346" i="27"/>
  <c r="H346" i="27" s="1"/>
  <c r="E358" i="27"/>
  <c r="H358" i="27" s="1"/>
  <c r="E375" i="27"/>
  <c r="H375" i="27" s="1"/>
  <c r="E387" i="27"/>
  <c r="H387" i="27" s="1"/>
  <c r="E425" i="27"/>
  <c r="H425" i="27" s="1"/>
  <c r="E438" i="27"/>
  <c r="H438" i="27" s="1"/>
  <c r="E456" i="27"/>
  <c r="H456" i="27" s="1"/>
  <c r="E469" i="27"/>
  <c r="H469" i="27" s="1"/>
  <c r="E440" i="27"/>
  <c r="H440" i="27" s="1"/>
  <c r="E520" i="27"/>
  <c r="H520" i="27" s="1"/>
  <c r="E525" i="27"/>
  <c r="H525" i="27" s="1"/>
  <c r="E522" i="27"/>
  <c r="H522" i="27" s="1"/>
  <c r="C12" i="27"/>
  <c r="E335" i="27"/>
  <c r="H335" i="27" s="1"/>
  <c r="E348" i="27"/>
  <c r="H348" i="27" s="1"/>
  <c r="E361" i="27"/>
  <c r="H361" i="27" s="1"/>
  <c r="E383" i="27"/>
  <c r="H383" i="27" s="1"/>
  <c r="E395" i="27"/>
  <c r="H395" i="27" s="1"/>
  <c r="E433" i="27"/>
  <c r="H433" i="27" s="1"/>
  <c r="E470" i="27"/>
  <c r="H470" i="27" s="1"/>
  <c r="E541" i="27"/>
  <c r="H541" i="27" s="1"/>
  <c r="E534" i="27"/>
  <c r="H534" i="27" s="1"/>
  <c r="E334" i="27"/>
  <c r="H334" i="27" s="1"/>
  <c r="E506" i="29"/>
  <c r="H506" i="29" s="1"/>
  <c r="E404" i="29"/>
  <c r="H404" i="29" s="1"/>
  <c r="E446" i="29"/>
  <c r="E333" i="29"/>
  <c r="E380" i="29"/>
  <c r="H380" i="29" s="1"/>
  <c r="E409" i="29"/>
  <c r="H409" i="29" s="1"/>
  <c r="E463" i="29"/>
  <c r="H463" i="29" s="1"/>
  <c r="E343" i="29"/>
  <c r="H343" i="29" s="1"/>
  <c r="E375" i="29"/>
  <c r="H375" i="29" s="1"/>
  <c r="E433" i="29"/>
  <c r="H433" i="29" s="1"/>
  <c r="E443" i="29"/>
  <c r="H443" i="29" s="1"/>
  <c r="E459" i="29"/>
  <c r="E470" i="29"/>
  <c r="H470" i="29" s="1"/>
  <c r="E339" i="29"/>
  <c r="H339" i="29" s="1"/>
  <c r="E356" i="29"/>
  <c r="E379" i="29"/>
  <c r="H379" i="29" s="1"/>
  <c r="E374" i="29"/>
  <c r="H374" i="29" s="1"/>
  <c r="E507" i="29"/>
  <c r="H507" i="29" s="1"/>
  <c r="E532" i="29"/>
  <c r="H532" i="29" s="1"/>
  <c r="E543" i="29"/>
  <c r="H543" i="29" s="1"/>
  <c r="E520" i="29"/>
  <c r="H520" i="29" s="1"/>
  <c r="E365" i="29"/>
  <c r="H365" i="29" s="1"/>
  <c r="E453" i="29"/>
  <c r="H453" i="29" s="1"/>
  <c r="E399" i="29"/>
  <c r="E456" i="29"/>
  <c r="H456" i="29" s="1"/>
  <c r="E522" i="29"/>
  <c r="H522" i="29" s="1"/>
  <c r="E378" i="29"/>
  <c r="H378" i="29" s="1"/>
  <c r="E358" i="29"/>
  <c r="H358" i="29" s="1"/>
  <c r="E384" i="29"/>
  <c r="H384" i="29" s="1"/>
  <c r="E426" i="29"/>
  <c r="H426" i="29" s="1"/>
  <c r="E442" i="29"/>
  <c r="H442" i="29" s="1"/>
  <c r="E461" i="29"/>
  <c r="H461" i="29" s="1"/>
  <c r="E353" i="29"/>
  <c r="H353" i="29" s="1"/>
  <c r="E428" i="29"/>
  <c r="H428" i="29" s="1"/>
  <c r="E482" i="29"/>
  <c r="H482" i="29" s="1"/>
  <c r="E531" i="29"/>
  <c r="H531" i="29" s="1"/>
  <c r="E340" i="29"/>
  <c r="H340" i="29" s="1"/>
  <c r="E438" i="29"/>
  <c r="H438" i="29" s="1"/>
  <c r="E440" i="29"/>
  <c r="H440" i="29" s="1"/>
  <c r="E510" i="29"/>
  <c r="H510" i="29" s="1"/>
  <c r="E335" i="29"/>
  <c r="H335" i="29" s="1"/>
  <c r="E385" i="29"/>
  <c r="H385" i="29" s="1"/>
  <c r="E427" i="29"/>
  <c r="H427" i="29" s="1"/>
  <c r="E451" i="29"/>
  <c r="H451" i="29" s="1"/>
  <c r="E462" i="29"/>
  <c r="H462" i="29" s="1"/>
  <c r="E369" i="29"/>
  <c r="H369" i="29" s="1"/>
  <c r="E338" i="29"/>
  <c r="H338" i="29" s="1"/>
  <c r="H341" i="16"/>
  <c r="H338" i="16"/>
  <c r="H530" i="17"/>
  <c r="H523" i="17"/>
  <c r="H473" i="17"/>
  <c r="H461" i="17"/>
  <c r="H457" i="17"/>
  <c r="H453" i="17"/>
  <c r="H434" i="17"/>
  <c r="H408" i="17"/>
  <c r="E527" i="19"/>
  <c r="H527" i="19" s="1"/>
  <c r="E488" i="19"/>
  <c r="H447" i="19"/>
  <c r="E445" i="19"/>
  <c r="H445" i="19" s="1"/>
  <c r="E523" i="21"/>
  <c r="E416" i="21"/>
  <c r="H416" i="21" s="1"/>
  <c r="H504" i="21"/>
  <c r="H381" i="18"/>
  <c r="H487" i="18"/>
  <c r="H417" i="8"/>
  <c r="H456" i="8"/>
  <c r="H374" i="4"/>
  <c r="H369" i="22"/>
  <c r="H357" i="22"/>
  <c r="H353" i="18"/>
  <c r="H432" i="17"/>
  <c r="H384" i="8"/>
  <c r="H484" i="8"/>
  <c r="H438" i="28"/>
  <c r="H374" i="28"/>
  <c r="H386" i="28"/>
  <c r="H522" i="28"/>
  <c r="H516" i="28"/>
  <c r="H503" i="28"/>
  <c r="H361" i="28"/>
  <c r="H398" i="20"/>
  <c r="H487" i="8"/>
  <c r="H356" i="8"/>
  <c r="E237" i="34"/>
  <c r="H237" i="34" s="1"/>
  <c r="E258" i="34"/>
  <c r="H258" i="34" s="1"/>
  <c r="E263" i="34"/>
  <c r="H263" i="34" s="1"/>
  <c r="E229" i="34"/>
  <c r="H229" i="34" s="1"/>
  <c r="E194" i="34"/>
  <c r="H194" i="34" s="1"/>
  <c r="E192" i="3"/>
  <c r="H192" i="3" s="1"/>
  <c r="E242" i="3"/>
  <c r="H242" i="3" s="1"/>
  <c r="E276" i="3"/>
  <c r="H276" i="3" s="1"/>
  <c r="E272" i="3"/>
  <c r="H272" i="3" s="1"/>
  <c r="E177" i="3"/>
  <c r="E291" i="3"/>
  <c r="H291" i="3" s="1"/>
  <c r="E300" i="3"/>
  <c r="H300" i="3" s="1"/>
  <c r="E312" i="5"/>
  <c r="H312" i="5" s="1"/>
  <c r="E263" i="5"/>
  <c r="H263" i="5" s="1"/>
  <c r="E192" i="5"/>
  <c r="H192" i="5" s="1"/>
  <c r="E179" i="5"/>
  <c r="H179" i="5" s="1"/>
  <c r="E165" i="5"/>
  <c r="H165" i="5" s="1"/>
  <c r="E167" i="5"/>
  <c r="H167" i="5" s="1"/>
  <c r="E172" i="5"/>
  <c r="H172" i="5" s="1"/>
  <c r="E186" i="5"/>
  <c r="H186" i="5" s="1"/>
  <c r="E195" i="5"/>
  <c r="H195" i="5" s="1"/>
  <c r="E205" i="5"/>
  <c r="H205" i="5" s="1"/>
  <c r="E237" i="5"/>
  <c r="H237" i="5" s="1"/>
  <c r="E265" i="5"/>
  <c r="H265" i="5" s="1"/>
  <c r="E279" i="5"/>
  <c r="H279" i="5" s="1"/>
  <c r="E297" i="5"/>
  <c r="H297" i="5" s="1"/>
  <c r="E308" i="5"/>
  <c r="H308" i="5" s="1"/>
  <c r="E252" i="5"/>
  <c r="H252" i="5" s="1"/>
  <c r="E180" i="7"/>
  <c r="H180" i="7" s="1"/>
  <c r="E277" i="7"/>
  <c r="H277" i="7" s="1"/>
  <c r="E263" i="7"/>
  <c r="H263" i="7" s="1"/>
  <c r="E200" i="7"/>
  <c r="H200" i="7" s="1"/>
  <c r="E312" i="7"/>
  <c r="H312" i="7" s="1"/>
  <c r="E179" i="7"/>
  <c r="H179" i="7" s="1"/>
  <c r="E208" i="7"/>
  <c r="H208" i="7" s="1"/>
  <c r="E298" i="7"/>
  <c r="H298" i="7" s="1"/>
  <c r="E174" i="7"/>
  <c r="H174" i="7" s="1"/>
  <c r="E194" i="7"/>
  <c r="H194" i="7" s="1"/>
  <c r="E206" i="7"/>
  <c r="H206" i="7" s="1"/>
  <c r="E273" i="7"/>
  <c r="H273" i="7" s="1"/>
  <c r="E292" i="7"/>
  <c r="H292" i="7" s="1"/>
  <c r="E286" i="7"/>
  <c r="H286" i="7" s="1"/>
  <c r="E166" i="9"/>
  <c r="H166" i="9" s="1"/>
  <c r="E192" i="9"/>
  <c r="H192" i="9" s="1"/>
  <c r="E180" i="9"/>
  <c r="H180" i="9" s="1"/>
  <c r="E274" i="9"/>
  <c r="E276" i="9"/>
  <c r="E198" i="9"/>
  <c r="H198" i="9" s="1"/>
  <c r="E202" i="9"/>
  <c r="H202" i="9" s="1"/>
  <c r="E165" i="9"/>
  <c r="E229" i="9"/>
  <c r="H229" i="9" s="1"/>
  <c r="E196" i="9"/>
  <c r="H196" i="9" s="1"/>
  <c r="E192" i="12"/>
  <c r="H192" i="12" s="1"/>
  <c r="E184" i="12"/>
  <c r="H184" i="12" s="1"/>
  <c r="E238" i="12"/>
  <c r="H238" i="12" s="1"/>
  <c r="E168" i="12"/>
  <c r="H168" i="12" s="1"/>
  <c r="E243" i="12"/>
  <c r="H243" i="12" s="1"/>
  <c r="E286" i="12"/>
  <c r="H286" i="12" s="1"/>
  <c r="E171" i="12"/>
  <c r="H171" i="12" s="1"/>
  <c r="E194" i="12"/>
  <c r="H194" i="12" s="1"/>
  <c r="E202" i="12"/>
  <c r="H202" i="12" s="1"/>
  <c r="E274" i="12"/>
  <c r="H274" i="12" s="1"/>
  <c r="E303" i="12"/>
  <c r="H303" i="12" s="1"/>
  <c r="E180" i="14"/>
  <c r="H180" i="14" s="1"/>
  <c r="E269" i="14"/>
  <c r="H269" i="14" s="1"/>
  <c r="E258" i="14"/>
  <c r="H258" i="14" s="1"/>
  <c r="E263" i="14"/>
  <c r="H263" i="14" s="1"/>
  <c r="E277" i="14"/>
  <c r="H277" i="14" s="1"/>
  <c r="E192" i="14"/>
  <c r="H192" i="14" s="1"/>
  <c r="E179" i="14"/>
  <c r="H179" i="14" s="1"/>
  <c r="E235" i="14"/>
  <c r="H235" i="14" s="1"/>
  <c r="E299" i="14"/>
  <c r="H299" i="14" s="1"/>
  <c r="E267" i="14"/>
  <c r="H267" i="14" s="1"/>
  <c r="E190" i="14"/>
  <c r="H190" i="14" s="1"/>
  <c r="E216" i="14"/>
  <c r="H216" i="14" s="1"/>
  <c r="E186" i="14"/>
  <c r="H186" i="14" s="1"/>
  <c r="E194" i="14"/>
  <c r="H194" i="14" s="1"/>
  <c r="E301" i="14"/>
  <c r="H301" i="14" s="1"/>
  <c r="E165" i="14"/>
  <c r="E165" i="16"/>
  <c r="E258" i="16"/>
  <c r="H258" i="16" s="1"/>
  <c r="E312" i="16"/>
  <c r="H312" i="16" s="1"/>
  <c r="E190" i="16"/>
  <c r="H190" i="16" s="1"/>
  <c r="E272" i="16"/>
  <c r="H272" i="16" s="1"/>
  <c r="E307" i="16"/>
  <c r="H307" i="16" s="1"/>
  <c r="E322" i="16"/>
  <c r="H322" i="16" s="1"/>
  <c r="E308" i="16"/>
  <c r="H308" i="16" s="1"/>
  <c r="E171" i="16"/>
  <c r="H171" i="16" s="1"/>
  <c r="E265" i="16"/>
  <c r="H265" i="16" s="1"/>
  <c r="E288" i="18"/>
  <c r="H288" i="18" s="1"/>
  <c r="E277" i="18"/>
  <c r="H277" i="18" s="1"/>
  <c r="E269" i="18"/>
  <c r="H269" i="18" s="1"/>
  <c r="E192" i="18"/>
  <c r="H192" i="18" s="1"/>
  <c r="E312" i="18"/>
  <c r="H312" i="18" s="1"/>
  <c r="E200" i="18"/>
  <c r="H200" i="18" s="1"/>
  <c r="E325" i="18"/>
  <c r="H325" i="18" s="1"/>
  <c r="E263" i="18"/>
  <c r="H263" i="18" s="1"/>
  <c r="E179" i="18"/>
  <c r="H179" i="18" s="1"/>
  <c r="E183" i="18"/>
  <c r="H183" i="18" s="1"/>
  <c r="E213" i="18"/>
  <c r="H213" i="18" s="1"/>
  <c r="E240" i="18"/>
  <c r="H240" i="18" s="1"/>
  <c r="E286" i="18"/>
  <c r="H286" i="18" s="1"/>
  <c r="E165" i="18"/>
  <c r="E207" i="18"/>
  <c r="H207" i="18" s="1"/>
  <c r="E303" i="18"/>
  <c r="H303" i="18" s="1"/>
  <c r="E264" i="18"/>
  <c r="H264" i="18" s="1"/>
  <c r="E193" i="18"/>
  <c r="H193" i="18" s="1"/>
  <c r="E198" i="18"/>
  <c r="H198" i="18" s="1"/>
  <c r="E275" i="18"/>
  <c r="H275" i="18" s="1"/>
  <c r="E312" i="24"/>
  <c r="H312" i="24" s="1"/>
  <c r="E170" i="24"/>
  <c r="H170" i="24" s="1"/>
  <c r="E181" i="24"/>
  <c r="H181" i="24" s="1"/>
  <c r="E267" i="24"/>
  <c r="H267" i="24" s="1"/>
  <c r="E215" i="24"/>
  <c r="H215" i="24" s="1"/>
  <c r="E265" i="24"/>
  <c r="H265" i="24" s="1"/>
  <c r="E325" i="27"/>
  <c r="H325" i="27" s="1"/>
  <c r="E184" i="27"/>
  <c r="H184" i="27" s="1"/>
  <c r="E283" i="27"/>
  <c r="H283" i="27" s="1"/>
  <c r="E263" i="27"/>
  <c r="H263" i="27" s="1"/>
  <c r="E200" i="27"/>
  <c r="H200" i="27" s="1"/>
  <c r="E176" i="27"/>
  <c r="H176" i="27" s="1"/>
  <c r="E168" i="27"/>
  <c r="H168" i="27" s="1"/>
  <c r="E232" i="27"/>
  <c r="H232" i="27" s="1"/>
  <c r="E204" i="27"/>
  <c r="H204" i="27" s="1"/>
  <c r="E235" i="27"/>
  <c r="H235" i="27" s="1"/>
  <c r="E299" i="27"/>
  <c r="H299" i="27" s="1"/>
  <c r="E241" i="27"/>
  <c r="H241" i="27" s="1"/>
  <c r="E200" i="29"/>
  <c r="H200" i="29" s="1"/>
  <c r="E312" i="29"/>
  <c r="H312" i="29" s="1"/>
  <c r="E278" i="29"/>
  <c r="H278" i="29" s="1"/>
  <c r="E325" i="29"/>
  <c r="H325" i="29" s="1"/>
  <c r="E212" i="29"/>
  <c r="H212" i="29" s="1"/>
  <c r="E294" i="29"/>
  <c r="H294" i="29" s="1"/>
  <c r="E241" i="29"/>
  <c r="H241" i="29" s="1"/>
  <c r="E183" i="27"/>
  <c r="H183" i="27" s="1"/>
  <c r="H297" i="32"/>
  <c r="G553" i="34"/>
  <c r="F553" i="34"/>
  <c r="F569" i="4"/>
  <c r="G553" i="4"/>
  <c r="H553" i="4" s="1"/>
  <c r="F553" i="4"/>
  <c r="F567" i="8"/>
  <c r="G553" i="8"/>
  <c r="H553" i="8" s="1"/>
  <c r="F553" i="10"/>
  <c r="G553" i="10"/>
  <c r="H553" i="10" s="1"/>
  <c r="F576" i="14"/>
  <c r="G553" i="14"/>
  <c r="H553" i="14" s="1"/>
  <c r="F553" i="14"/>
  <c r="E570" i="20"/>
  <c r="E557" i="20"/>
  <c r="H557" i="20" s="1"/>
  <c r="E560" i="22"/>
  <c r="H560" i="22" s="1"/>
  <c r="E553" i="22"/>
  <c r="E570" i="22"/>
  <c r="H570" i="22" s="1"/>
  <c r="E557" i="22"/>
  <c r="H557" i="22" s="1"/>
  <c r="C13" i="22"/>
  <c r="E574" i="22"/>
  <c r="H574" i="22" s="1"/>
  <c r="E571" i="22"/>
  <c r="H571" i="22" s="1"/>
  <c r="E579" i="22"/>
  <c r="H579" i="22" s="1"/>
  <c r="E574" i="24"/>
  <c r="H574" i="24" s="1"/>
  <c r="E554" i="24"/>
  <c r="H554" i="24" s="1"/>
  <c r="E553" i="24"/>
  <c r="E555" i="24"/>
  <c r="H555" i="24" s="1"/>
  <c r="E572" i="24"/>
  <c r="H572" i="24" s="1"/>
  <c r="E567" i="24"/>
  <c r="H567" i="24" s="1"/>
  <c r="E576" i="24"/>
  <c r="E557" i="24"/>
  <c r="H557" i="24" s="1"/>
  <c r="E560" i="30"/>
  <c r="H560" i="30" s="1"/>
  <c r="E578" i="30"/>
  <c r="H578" i="30" s="1"/>
  <c r="E556" i="30"/>
  <c r="H556" i="30" s="1"/>
  <c r="E570" i="30"/>
  <c r="H570" i="30" s="1"/>
  <c r="C13" i="30"/>
  <c r="E563" i="30"/>
  <c r="H563" i="30" s="1"/>
  <c r="E567" i="30"/>
  <c r="H567" i="30" s="1"/>
  <c r="E554" i="22"/>
  <c r="H554" i="22" s="1"/>
  <c r="H49" i="20"/>
  <c r="H23" i="7"/>
  <c r="H82" i="17"/>
  <c r="H116" i="15"/>
  <c r="H82" i="13"/>
  <c r="H119" i="11"/>
  <c r="H303" i="31"/>
  <c r="H275" i="31"/>
  <c r="H171" i="30"/>
  <c r="H223" i="16"/>
  <c r="H191" i="16"/>
  <c r="H267" i="11"/>
  <c r="H198" i="11"/>
  <c r="H266" i="10"/>
  <c r="H187" i="10"/>
  <c r="H301" i="7"/>
  <c r="H186" i="7"/>
  <c r="H266" i="2"/>
  <c r="H205" i="2"/>
  <c r="H198" i="2"/>
  <c r="H482" i="18"/>
  <c r="H340" i="10"/>
  <c r="H349" i="10"/>
  <c r="H357" i="8"/>
  <c r="H504" i="8"/>
  <c r="H461" i="16"/>
  <c r="H341" i="8"/>
  <c r="H543" i="8"/>
  <c r="H384" i="4"/>
  <c r="H470" i="28"/>
  <c r="H446" i="28"/>
  <c r="H430" i="28"/>
  <c r="H495" i="28"/>
  <c r="H466" i="28"/>
  <c r="H442" i="28"/>
  <c r="H434" i="28"/>
  <c r="H348" i="28"/>
  <c r="H378" i="20"/>
  <c r="H357" i="20"/>
  <c r="H341" i="20"/>
  <c r="H483" i="8"/>
  <c r="H512" i="19"/>
  <c r="H460" i="19"/>
  <c r="E322" i="9"/>
  <c r="H322" i="9" s="1"/>
  <c r="H276" i="9"/>
  <c r="E204" i="12"/>
  <c r="H204" i="12" s="1"/>
  <c r="C13" i="1"/>
  <c r="G553" i="1"/>
  <c r="E553" i="1"/>
  <c r="E568" i="3"/>
  <c r="H568" i="3" s="1"/>
  <c r="E564" i="3"/>
  <c r="H564" i="3" s="1"/>
  <c r="E559" i="3"/>
  <c r="H559" i="3" s="1"/>
  <c r="E553" i="3"/>
  <c r="E571" i="3"/>
  <c r="H571" i="3" s="1"/>
  <c r="C13" i="3"/>
  <c r="E578" i="3"/>
  <c r="H578" i="3" s="1"/>
  <c r="E555" i="3"/>
  <c r="H555" i="3" s="1"/>
  <c r="E569" i="3"/>
  <c r="H569" i="3" s="1"/>
  <c r="E554" i="3"/>
  <c r="H554" i="3" s="1"/>
  <c r="E564" i="5"/>
  <c r="H564" i="5" s="1"/>
  <c r="E553" i="5"/>
  <c r="E556" i="5"/>
  <c r="H556" i="5" s="1"/>
  <c r="E558" i="5"/>
  <c r="H558" i="5" s="1"/>
  <c r="E567" i="5"/>
  <c r="H567" i="5" s="1"/>
  <c r="E563" i="5"/>
  <c r="H563" i="5" s="1"/>
  <c r="E571" i="5"/>
  <c r="H571" i="5" s="1"/>
  <c r="E560" i="5"/>
  <c r="H560" i="5" s="1"/>
  <c r="E557" i="5"/>
  <c r="H557" i="5" s="1"/>
  <c r="E569" i="5"/>
  <c r="H569" i="5" s="1"/>
  <c r="E560" i="7"/>
  <c r="H560" i="7" s="1"/>
  <c r="E564" i="7"/>
  <c r="H564" i="7" s="1"/>
  <c r="E576" i="7"/>
  <c r="H576" i="7" s="1"/>
  <c r="G553" i="7"/>
  <c r="E556" i="7"/>
  <c r="H556" i="7" s="1"/>
  <c r="C13" i="7"/>
  <c r="E571" i="7"/>
  <c r="H571" i="7" s="1"/>
  <c r="E553" i="7"/>
  <c r="E570" i="7"/>
  <c r="H570" i="7" s="1"/>
  <c r="E573" i="7"/>
  <c r="H573" i="7" s="1"/>
  <c r="E562" i="7"/>
  <c r="H562" i="7" s="1"/>
  <c r="E575" i="7"/>
  <c r="H575" i="7" s="1"/>
  <c r="E555" i="7"/>
  <c r="H555" i="7" s="1"/>
  <c r="E579" i="7"/>
  <c r="H579" i="7" s="1"/>
  <c r="E562" i="9"/>
  <c r="H562" i="9" s="1"/>
  <c r="E553" i="9"/>
  <c r="E566" i="9"/>
  <c r="H566" i="9" s="1"/>
  <c r="E568" i="11"/>
  <c r="E564" i="11"/>
  <c r="H564" i="11" s="1"/>
  <c r="E578" i="11"/>
  <c r="H578" i="11" s="1"/>
  <c r="C13" i="11"/>
  <c r="E554" i="11"/>
  <c r="H554" i="11" s="1"/>
  <c r="E562" i="11"/>
  <c r="H562" i="11" s="1"/>
  <c r="E556" i="11"/>
  <c r="H556" i="11" s="1"/>
  <c r="E554" i="13"/>
  <c r="H554" i="13" s="1"/>
  <c r="E564" i="13"/>
  <c r="H564" i="13" s="1"/>
  <c r="E574" i="13"/>
  <c r="H574" i="13" s="1"/>
  <c r="E570" i="13"/>
  <c r="H570" i="13" s="1"/>
  <c r="E579" i="13"/>
  <c r="H579" i="13" s="1"/>
  <c r="E567" i="13"/>
  <c r="H567" i="13" s="1"/>
  <c r="E571" i="13"/>
  <c r="H571" i="13" s="1"/>
  <c r="E575" i="13"/>
  <c r="H575" i="13" s="1"/>
  <c r="E573" i="13"/>
  <c r="H573" i="13" s="1"/>
  <c r="E578" i="13"/>
  <c r="H578" i="13" s="1"/>
  <c r="E576" i="13"/>
  <c r="H576" i="13" s="1"/>
  <c r="E553" i="15"/>
  <c r="C13" i="15"/>
  <c r="E555" i="15"/>
  <c r="H555" i="15" s="1"/>
  <c r="E578" i="17"/>
  <c r="H578" i="17" s="1"/>
  <c r="E556" i="17"/>
  <c r="H556" i="17" s="1"/>
  <c r="C13" i="17"/>
  <c r="E560" i="19"/>
  <c r="H560" i="19" s="1"/>
  <c r="E564" i="19"/>
  <c r="H564" i="19" s="1"/>
  <c r="E567" i="19"/>
  <c r="H567" i="19" s="1"/>
  <c r="E555" i="19"/>
  <c r="H555" i="19" s="1"/>
  <c r="C13" i="19"/>
  <c r="E563" i="19"/>
  <c r="H563" i="19" s="1"/>
  <c r="E570" i="19"/>
  <c r="H570" i="19" s="1"/>
  <c r="E575" i="19"/>
  <c r="H575" i="19" s="1"/>
  <c r="E554" i="25"/>
  <c r="H554" i="25" s="1"/>
  <c r="E564" i="25"/>
  <c r="H564" i="25" s="1"/>
  <c r="E572" i="25"/>
  <c r="H572" i="25" s="1"/>
  <c r="E570" i="25"/>
  <c r="H570" i="25" s="1"/>
  <c r="E563" i="25"/>
  <c r="H563" i="25" s="1"/>
  <c r="E569" i="25"/>
  <c r="H569" i="25" s="1"/>
  <c r="E556" i="25"/>
  <c r="H556" i="25" s="1"/>
  <c r="E555" i="25"/>
  <c r="H555" i="25" s="1"/>
  <c r="E564" i="28"/>
  <c r="H564" i="28" s="1"/>
  <c r="E553" i="28"/>
  <c r="E578" i="28"/>
  <c r="H578" i="28" s="1"/>
  <c r="E563" i="28"/>
  <c r="H563" i="28" s="1"/>
  <c r="E579" i="28"/>
  <c r="H579" i="28" s="1"/>
  <c r="E558" i="28"/>
  <c r="H558" i="28" s="1"/>
  <c r="E575" i="28"/>
  <c r="H575" i="28" s="1"/>
  <c r="E554" i="28"/>
  <c r="H554" i="28" s="1"/>
  <c r="E570" i="28"/>
  <c r="H570" i="28" s="1"/>
  <c r="E562" i="28"/>
  <c r="H562" i="28" s="1"/>
  <c r="E573" i="28"/>
  <c r="H573" i="28" s="1"/>
  <c r="E569" i="28"/>
  <c r="H569" i="28" s="1"/>
  <c r="E571" i="28"/>
  <c r="H571" i="28" s="1"/>
  <c r="E572" i="31"/>
  <c r="H572" i="31" s="1"/>
  <c r="E564" i="31"/>
  <c r="H564" i="31" s="1"/>
  <c r="E570" i="31"/>
  <c r="H570" i="31" s="1"/>
  <c r="E562" i="31"/>
  <c r="H562" i="31" s="1"/>
  <c r="E579" i="31"/>
  <c r="H579" i="31" s="1"/>
  <c r="E560" i="31"/>
  <c r="H560" i="31" s="1"/>
  <c r="C13" i="31"/>
  <c r="E556" i="31"/>
  <c r="H556" i="31" s="1"/>
  <c r="E573" i="31"/>
  <c r="H573" i="31" s="1"/>
  <c r="E558" i="31"/>
  <c r="H558" i="31" s="1"/>
  <c r="E554" i="31"/>
  <c r="H554" i="31" s="1"/>
  <c r="E578" i="31"/>
  <c r="H578" i="31" s="1"/>
  <c r="E557" i="31"/>
  <c r="H557" i="31" s="1"/>
  <c r="E577" i="7"/>
  <c r="H577" i="7" s="1"/>
  <c r="H558" i="18"/>
  <c r="H555" i="33"/>
  <c r="E80" i="34"/>
  <c r="H80" i="34" s="1"/>
  <c r="E157" i="34"/>
  <c r="H157" i="34" s="1"/>
  <c r="E112" i="34"/>
  <c r="H112" i="34" s="1"/>
  <c r="E116" i="34"/>
  <c r="H116" i="34" s="1"/>
  <c r="E87" i="34"/>
  <c r="H87" i="34" s="1"/>
  <c r="E152" i="7"/>
  <c r="H152" i="7" s="1"/>
  <c r="E156" i="7"/>
  <c r="H156" i="7" s="1"/>
  <c r="E105" i="7"/>
  <c r="H105" i="7" s="1"/>
  <c r="E95" i="7"/>
  <c r="H95" i="7" s="1"/>
  <c r="E88" i="7"/>
  <c r="H88" i="7" s="1"/>
  <c r="E76" i="7"/>
  <c r="H76" i="7" s="1"/>
  <c r="E135" i="7"/>
  <c r="H135" i="7" s="1"/>
  <c r="E156" i="12"/>
  <c r="H156" i="12" s="1"/>
  <c r="E76" i="12"/>
  <c r="H76" i="12" s="1"/>
  <c r="E99" i="12"/>
  <c r="H99" i="12" s="1"/>
  <c r="E131" i="12"/>
  <c r="H131" i="12" s="1"/>
  <c r="E152" i="14"/>
  <c r="H152" i="14" s="1"/>
  <c r="E156" i="14"/>
  <c r="H156" i="14" s="1"/>
  <c r="E76" i="14"/>
  <c r="H76" i="14" s="1"/>
  <c r="E126" i="14"/>
  <c r="H126" i="14" s="1"/>
  <c r="E152" i="23"/>
  <c r="H152" i="23" s="1"/>
  <c r="E88" i="23"/>
  <c r="H88" i="23" s="1"/>
  <c r="E156" i="23"/>
  <c r="H156" i="23" s="1"/>
  <c r="E107" i="23"/>
  <c r="H107" i="23" s="1"/>
  <c r="E120" i="23"/>
  <c r="H120" i="23" s="1"/>
  <c r="E119" i="23"/>
  <c r="H119" i="23" s="1"/>
  <c r="E73" i="23"/>
  <c r="H73" i="23" s="1"/>
  <c r="E80" i="28"/>
  <c r="H80" i="28" s="1"/>
  <c r="E105" i="28"/>
  <c r="H105" i="28" s="1"/>
  <c r="E88" i="28"/>
  <c r="H88" i="28" s="1"/>
  <c r="E156" i="28"/>
  <c r="H156" i="28" s="1"/>
  <c r="E94" i="28"/>
  <c r="H94" i="28" s="1"/>
  <c r="E95" i="28"/>
  <c r="H95" i="28" s="1"/>
  <c r="E76" i="28"/>
  <c r="H76" i="28" s="1"/>
  <c r="E80" i="31"/>
  <c r="H80" i="31" s="1"/>
  <c r="E156" i="31"/>
  <c r="H156" i="31" s="1"/>
  <c r="E88" i="31"/>
  <c r="H88" i="31" s="1"/>
  <c r="E105" i="31"/>
  <c r="H105" i="31" s="1"/>
  <c r="E118" i="23"/>
  <c r="H118" i="23" s="1"/>
  <c r="E104" i="23"/>
  <c r="H104" i="23" s="1"/>
  <c r="H86" i="23"/>
  <c r="H131" i="24"/>
  <c r="H294" i="27"/>
  <c r="H524" i="22"/>
  <c r="H503" i="10"/>
  <c r="H167" i="26"/>
  <c r="H202" i="26"/>
  <c r="H193" i="26"/>
  <c r="H205" i="25"/>
  <c r="H171" i="23"/>
  <c r="H197" i="22"/>
  <c r="H202" i="22"/>
  <c r="H186" i="22"/>
  <c r="H170" i="22"/>
  <c r="H205" i="21"/>
  <c r="H194" i="21"/>
  <c r="H256" i="19"/>
  <c r="H303" i="17"/>
  <c r="H171" i="13"/>
  <c r="H219" i="13"/>
  <c r="H276" i="13"/>
  <c r="H264" i="11"/>
  <c r="H195" i="11"/>
  <c r="H286" i="10"/>
  <c r="H198" i="10"/>
  <c r="H301" i="9"/>
  <c r="H197" i="8"/>
  <c r="H218" i="5"/>
  <c r="H286" i="3"/>
  <c r="H250" i="2"/>
  <c r="H201" i="2"/>
  <c r="H289" i="1"/>
  <c r="H171" i="1"/>
  <c r="H172" i="33"/>
  <c r="H507" i="16"/>
  <c r="H436" i="14"/>
  <c r="H453" i="14"/>
  <c r="H393" i="13"/>
  <c r="H430" i="13"/>
  <c r="H513" i="13"/>
  <c r="H349" i="12"/>
  <c r="H427" i="12"/>
  <c r="H446" i="12"/>
  <c r="H462" i="12"/>
  <c r="H504" i="12"/>
  <c r="H514" i="12"/>
  <c r="H530" i="12"/>
  <c r="H353" i="10"/>
  <c r="H383" i="10"/>
  <c r="H453" i="10"/>
  <c r="H460" i="10"/>
  <c r="H542" i="10"/>
  <c r="H520" i="21"/>
  <c r="H482" i="21"/>
  <c r="H467" i="18"/>
  <c r="H335" i="16"/>
  <c r="H351" i="8"/>
  <c r="H430" i="8"/>
  <c r="H514" i="8"/>
  <c r="H395" i="4"/>
  <c r="H385" i="30"/>
  <c r="H345" i="30"/>
  <c r="H417" i="26"/>
  <c r="H357" i="26"/>
  <c r="H527" i="22"/>
  <c r="H522" i="22"/>
  <c r="H470" i="22"/>
  <c r="H428" i="22"/>
  <c r="H398" i="22"/>
  <c r="H483" i="10"/>
  <c r="H357" i="18"/>
  <c r="H336" i="16"/>
  <c r="H353" i="8"/>
  <c r="H470" i="8"/>
  <c r="H442" i="32"/>
  <c r="H462" i="28"/>
  <c r="H369" i="28"/>
  <c r="H480" i="28"/>
  <c r="H450" i="28"/>
  <c r="H353" i="28"/>
  <c r="H539" i="24"/>
  <c r="H482" i="24"/>
  <c r="H415" i="20"/>
  <c r="H374" i="20"/>
  <c r="H348" i="20"/>
  <c r="H516" i="11"/>
  <c r="H487" i="11"/>
  <c r="H413" i="11"/>
  <c r="H461" i="7"/>
  <c r="H558" i="19"/>
  <c r="H556" i="1"/>
  <c r="H572" i="29"/>
  <c r="H569" i="24"/>
  <c r="H571" i="21"/>
  <c r="H572" i="20"/>
  <c r="H563" i="33"/>
  <c r="H569" i="33"/>
  <c r="H572" i="33"/>
  <c r="H576" i="33"/>
  <c r="E73" i="24"/>
  <c r="E65" i="27"/>
  <c r="H65" i="27" s="1"/>
  <c r="E67" i="27"/>
  <c r="H67" i="27" s="1"/>
  <c r="E45" i="33"/>
  <c r="H45" i="33" s="1"/>
  <c r="E43" i="3"/>
  <c r="H43" i="3" s="1"/>
  <c r="H52" i="4"/>
  <c r="E52" i="11"/>
  <c r="H52" i="11" s="1"/>
  <c r="E36" i="25"/>
  <c r="E45" i="31"/>
  <c r="H45" i="31" s="1"/>
  <c r="E156" i="2"/>
  <c r="H156" i="2" s="1"/>
  <c r="E105" i="2"/>
  <c r="H105" i="2" s="1"/>
  <c r="E94" i="2"/>
  <c r="H94" i="2" s="1"/>
  <c r="E88" i="2"/>
  <c r="H88" i="2" s="1"/>
  <c r="E76" i="2"/>
  <c r="H76" i="2" s="1"/>
  <c r="E103" i="2"/>
  <c r="H103" i="2" s="1"/>
  <c r="E125" i="4"/>
  <c r="H125" i="4" s="1"/>
  <c r="E156" i="4"/>
  <c r="H156" i="4" s="1"/>
  <c r="E133" i="4"/>
  <c r="H133" i="4" s="1"/>
  <c r="E80" i="4"/>
  <c r="H80" i="4" s="1"/>
  <c r="E77" i="4"/>
  <c r="H77" i="4" s="1"/>
  <c r="E87" i="9"/>
  <c r="H87" i="9" s="1"/>
  <c r="E80" i="9"/>
  <c r="H80" i="9" s="1"/>
  <c r="E152" i="11"/>
  <c r="H152" i="11" s="1"/>
  <c r="E156" i="11"/>
  <c r="H156" i="11" s="1"/>
  <c r="E132" i="11"/>
  <c r="H132" i="11" s="1"/>
  <c r="E80" i="11"/>
  <c r="H80" i="11" s="1"/>
  <c r="E152" i="16"/>
  <c r="H152" i="16" s="1"/>
  <c r="E113" i="16"/>
  <c r="H113" i="16" s="1"/>
  <c r="E73" i="18"/>
  <c r="E156" i="18"/>
  <c r="H156" i="18" s="1"/>
  <c r="E88" i="18"/>
  <c r="H88" i="18" s="1"/>
  <c r="E132" i="18"/>
  <c r="H132" i="18" s="1"/>
  <c r="E105" i="18"/>
  <c r="H105" i="18" s="1"/>
  <c r="E76" i="18"/>
  <c r="H76" i="18" s="1"/>
  <c r="E80" i="18"/>
  <c r="H80" i="18" s="1"/>
  <c r="E97" i="18"/>
  <c r="H97" i="18" s="1"/>
  <c r="E152" i="20"/>
  <c r="H152" i="20" s="1"/>
  <c r="E86" i="20"/>
  <c r="H86" i="20" s="1"/>
  <c r="E80" i="25"/>
  <c r="H80" i="25" s="1"/>
  <c r="E156" i="25"/>
  <c r="H156" i="25" s="1"/>
  <c r="E88" i="25"/>
  <c r="H88" i="25" s="1"/>
  <c r="H99" i="1"/>
  <c r="E91" i="4"/>
  <c r="H91" i="4" s="1"/>
  <c r="H144" i="9"/>
  <c r="H130" i="9"/>
  <c r="H140" i="11"/>
  <c r="H126" i="11"/>
  <c r="H91" i="11"/>
  <c r="H123" i="13"/>
  <c r="E104" i="18"/>
  <c r="H104" i="18" s="1"/>
  <c r="E131" i="20"/>
  <c r="H131" i="20" s="1"/>
  <c r="H143" i="23"/>
  <c r="H134" i="23"/>
  <c r="H106" i="23"/>
  <c r="H154" i="24"/>
  <c r="H97" i="24"/>
  <c r="H149" i="25"/>
  <c r="H140" i="25"/>
  <c r="H154" i="32"/>
  <c r="H136" i="32"/>
  <c r="H113" i="32"/>
  <c r="E169" i="33"/>
  <c r="H169" i="33" s="1"/>
  <c r="E325" i="33"/>
  <c r="H325" i="33" s="1"/>
  <c r="E327" i="33"/>
  <c r="H327" i="33" s="1"/>
  <c r="E283" i="33"/>
  <c r="H283" i="33" s="1"/>
  <c r="E246" i="33"/>
  <c r="H246" i="33" s="1"/>
  <c r="E312" i="33"/>
  <c r="H312" i="33" s="1"/>
  <c r="E326" i="33"/>
  <c r="H326" i="33" s="1"/>
  <c r="E288" i="33"/>
  <c r="H288" i="33" s="1"/>
  <c r="E278" i="33"/>
  <c r="H278" i="33" s="1"/>
  <c r="E269" i="33"/>
  <c r="H269" i="33" s="1"/>
  <c r="E200" i="33"/>
  <c r="H200" i="33" s="1"/>
  <c r="E277" i="33"/>
  <c r="H277" i="33" s="1"/>
  <c r="E192" i="33"/>
  <c r="H192" i="33" s="1"/>
  <c r="E179" i="33"/>
  <c r="H179" i="33" s="1"/>
  <c r="E245" i="33"/>
  <c r="H245" i="33" s="1"/>
  <c r="E263" i="33"/>
  <c r="H263" i="33" s="1"/>
  <c r="E184" i="33"/>
  <c r="H184" i="33" s="1"/>
  <c r="E185" i="33"/>
  <c r="H185" i="33" s="1"/>
  <c r="E258" i="33"/>
  <c r="H258" i="33" s="1"/>
  <c r="E214" i="33"/>
  <c r="H214" i="33" s="1"/>
  <c r="E210" i="6"/>
  <c r="H210" i="6" s="1"/>
  <c r="E299" i="6"/>
  <c r="H299" i="6" s="1"/>
  <c r="E305" i="6"/>
  <c r="E290" i="8"/>
  <c r="E294" i="8"/>
  <c r="E180" i="11"/>
  <c r="H180" i="11" s="1"/>
  <c r="E325" i="11"/>
  <c r="H325" i="11" s="1"/>
  <c r="E179" i="11"/>
  <c r="H179" i="11" s="1"/>
  <c r="E182" i="11"/>
  <c r="H182" i="11" s="1"/>
  <c r="E237" i="11"/>
  <c r="H237" i="11" s="1"/>
  <c r="E312" i="13"/>
  <c r="H312" i="13" s="1"/>
  <c r="E180" i="13"/>
  <c r="H180" i="13" s="1"/>
  <c r="E306" i="13"/>
  <c r="H306" i="13" s="1"/>
  <c r="E180" i="20"/>
  <c r="H180" i="20" s="1"/>
  <c r="E170" i="20"/>
  <c r="H170" i="20" s="1"/>
  <c r="E190" i="20"/>
  <c r="H190" i="20" s="1"/>
  <c r="E180" i="26"/>
  <c r="H180" i="26" s="1"/>
  <c r="E263" i="26"/>
  <c r="H263" i="26" s="1"/>
  <c r="E200" i="26"/>
  <c r="H200" i="26" s="1"/>
  <c r="E192" i="26"/>
  <c r="H192" i="26" s="1"/>
  <c r="E277" i="26"/>
  <c r="H277" i="26" s="1"/>
  <c r="E179" i="26"/>
  <c r="H179" i="26" s="1"/>
  <c r="E318" i="26"/>
  <c r="H318" i="26" s="1"/>
  <c r="E227" i="26"/>
  <c r="H227" i="26" s="1"/>
  <c r="E180" i="28"/>
  <c r="H180" i="28" s="1"/>
  <c r="E258" i="28"/>
  <c r="H258" i="28" s="1"/>
  <c r="E246" i="28"/>
  <c r="H246" i="28" s="1"/>
  <c r="E325" i="28"/>
  <c r="H325" i="28" s="1"/>
  <c r="E263" i="28"/>
  <c r="H263" i="28" s="1"/>
  <c r="E283" i="28"/>
  <c r="H283" i="28" s="1"/>
  <c r="E245" i="28"/>
  <c r="H245" i="28" s="1"/>
  <c r="E326" i="28"/>
  <c r="H326" i="28" s="1"/>
  <c r="E278" i="28"/>
  <c r="H278" i="28" s="1"/>
  <c r="E200" i="28"/>
  <c r="H200" i="28" s="1"/>
  <c r="E327" i="28"/>
  <c r="H327" i="28" s="1"/>
  <c r="E179" i="28"/>
  <c r="H179" i="28" s="1"/>
  <c r="E192" i="28"/>
  <c r="H192" i="28" s="1"/>
  <c r="E184" i="28"/>
  <c r="H184" i="28" s="1"/>
  <c r="E277" i="28"/>
  <c r="H277" i="28" s="1"/>
  <c r="E185" i="28"/>
  <c r="H185" i="28" s="1"/>
  <c r="E312" i="28"/>
  <c r="H312" i="28" s="1"/>
  <c r="E211" i="28"/>
  <c r="H211" i="28" s="1"/>
  <c r="E324" i="28"/>
  <c r="E299" i="8"/>
  <c r="H299" i="8" s="1"/>
  <c r="E227" i="8"/>
  <c r="H225" i="8"/>
  <c r="H244" i="9"/>
  <c r="H178" i="9"/>
  <c r="H310" i="10"/>
  <c r="H249" i="10"/>
  <c r="H244" i="10"/>
  <c r="H247" i="22"/>
  <c r="H309" i="24"/>
  <c r="H240" i="32"/>
  <c r="H177" i="32"/>
  <c r="E403" i="31"/>
  <c r="H403" i="31" s="1"/>
  <c r="E404" i="31"/>
  <c r="H404" i="31" s="1"/>
  <c r="E506" i="31"/>
  <c r="H506" i="31" s="1"/>
  <c r="E533" i="31"/>
  <c r="H533" i="31" s="1"/>
  <c r="E536" i="31"/>
  <c r="H536" i="31" s="1"/>
  <c r="H512" i="4"/>
  <c r="H509" i="4"/>
  <c r="H472" i="4"/>
  <c r="H445" i="4"/>
  <c r="H425" i="4"/>
  <c r="H393" i="4"/>
  <c r="H389" i="4"/>
  <c r="H460" i="5"/>
  <c r="H390" i="5"/>
  <c r="H487" i="9"/>
  <c r="H476" i="9"/>
  <c r="H459" i="9"/>
  <c r="H457" i="9"/>
  <c r="H503" i="30"/>
  <c r="H492" i="30"/>
  <c r="H479" i="30"/>
  <c r="H464" i="30"/>
  <c r="H410" i="30"/>
  <c r="E351" i="31"/>
  <c r="H351" i="31" s="1"/>
  <c r="E337" i="31"/>
  <c r="H337" i="31" s="1"/>
  <c r="H521" i="32"/>
  <c r="H566" i="12"/>
  <c r="H561" i="23"/>
  <c r="H572" i="32"/>
  <c r="H570" i="4"/>
  <c r="H166" i="1"/>
  <c r="E26" i="9"/>
  <c r="H26" i="9" s="1"/>
  <c r="E27" i="9"/>
  <c r="H27" i="9" s="1"/>
  <c r="E49" i="11"/>
  <c r="H49" i="11" s="1"/>
  <c r="E23" i="11"/>
  <c r="H23" i="11" s="1"/>
  <c r="E132" i="33"/>
  <c r="H132" i="33" s="1"/>
  <c r="E95" i="33"/>
  <c r="H95" i="33" s="1"/>
  <c r="E156" i="33"/>
  <c r="H156" i="33" s="1"/>
  <c r="E105" i="33"/>
  <c r="H105" i="33" s="1"/>
  <c r="E94" i="33"/>
  <c r="H94" i="33" s="1"/>
  <c r="E88" i="33"/>
  <c r="H88" i="33" s="1"/>
  <c r="E81" i="33"/>
  <c r="H81" i="33" s="1"/>
  <c r="E157" i="33"/>
  <c r="H157" i="33" s="1"/>
  <c r="E76" i="33"/>
  <c r="H76" i="33" s="1"/>
  <c r="E133" i="6"/>
  <c r="H133" i="6" s="1"/>
  <c r="E148" i="6"/>
  <c r="H148" i="6" s="1"/>
  <c r="E133" i="13"/>
  <c r="H133" i="13" s="1"/>
  <c r="E88" i="13"/>
  <c r="H88" i="13" s="1"/>
  <c r="E152" i="22"/>
  <c r="H152" i="22" s="1"/>
  <c r="E156" i="22"/>
  <c r="H156" i="22" s="1"/>
  <c r="E151" i="22"/>
  <c r="H151" i="22" s="1"/>
  <c r="E157" i="27"/>
  <c r="H157" i="27" s="1"/>
  <c r="E156" i="27"/>
  <c r="H156" i="27" s="1"/>
  <c r="E76" i="27"/>
  <c r="H76" i="27" s="1"/>
  <c r="E80" i="29"/>
  <c r="H80" i="29" s="1"/>
  <c r="E156" i="29"/>
  <c r="H156" i="29" s="1"/>
  <c r="E157" i="29"/>
  <c r="H157" i="29" s="1"/>
  <c r="E152" i="32"/>
  <c r="H152" i="32" s="1"/>
  <c r="E80" i="32"/>
  <c r="H80" i="32" s="1"/>
  <c r="H120" i="6"/>
  <c r="E141" i="22"/>
  <c r="H141" i="22" s="1"/>
  <c r="H144" i="29"/>
  <c r="E180" i="10"/>
  <c r="H180" i="10" s="1"/>
  <c r="E263" i="10"/>
  <c r="H263" i="10" s="1"/>
  <c r="E200" i="10"/>
  <c r="H200" i="10" s="1"/>
  <c r="E240" i="10"/>
  <c r="H240" i="10" s="1"/>
  <c r="E283" i="19"/>
  <c r="H283" i="19" s="1"/>
  <c r="E179" i="19"/>
  <c r="H179" i="19" s="1"/>
  <c r="E200" i="19"/>
  <c r="H200" i="19" s="1"/>
  <c r="E180" i="19"/>
  <c r="H180" i="19" s="1"/>
  <c r="E211" i="19"/>
  <c r="H211" i="19" s="1"/>
  <c r="E243" i="19"/>
  <c r="H243" i="19" s="1"/>
  <c r="E273" i="19"/>
  <c r="H273" i="19" s="1"/>
  <c r="E276" i="19"/>
  <c r="H276" i="19" s="1"/>
  <c r="E180" i="22"/>
  <c r="H180" i="22" s="1"/>
  <c r="E263" i="22"/>
  <c r="H263" i="22" s="1"/>
  <c r="E312" i="22"/>
  <c r="H312" i="22" s="1"/>
  <c r="E200" i="22"/>
  <c r="H200" i="22" s="1"/>
  <c r="E179" i="22"/>
  <c r="H179" i="22" s="1"/>
  <c r="E221" i="22"/>
  <c r="H221" i="22" s="1"/>
  <c r="E243" i="22"/>
  <c r="H243" i="22" s="1"/>
  <c r="E322" i="22"/>
  <c r="E231" i="22"/>
  <c r="H231" i="22" s="1"/>
  <c r="E299" i="22"/>
  <c r="H299" i="22" s="1"/>
  <c r="E180" i="25"/>
  <c r="H180" i="25" s="1"/>
  <c r="E192" i="25"/>
  <c r="H192" i="25" s="1"/>
  <c r="E312" i="25"/>
  <c r="H312" i="25" s="1"/>
  <c r="E185" i="25"/>
  <c r="H185" i="25" s="1"/>
  <c r="E179" i="25"/>
  <c r="H179" i="25" s="1"/>
  <c r="E263" i="25"/>
  <c r="H263" i="25" s="1"/>
  <c r="E190" i="25"/>
  <c r="H190" i="25" s="1"/>
  <c r="E263" i="32"/>
  <c r="H263" i="32" s="1"/>
  <c r="E290" i="32"/>
  <c r="H290" i="32" s="1"/>
  <c r="H225" i="10"/>
  <c r="H316" i="11"/>
  <c r="H311" i="11"/>
  <c r="E324" i="22"/>
  <c r="H324" i="22" s="1"/>
  <c r="H322" i="22"/>
  <c r="H414" i="29"/>
  <c r="H399" i="30"/>
  <c r="H561" i="26"/>
  <c r="H554" i="4"/>
  <c r="H554" i="32"/>
  <c r="E66" i="14"/>
  <c r="H66" i="14" s="1"/>
  <c r="E26" i="14"/>
  <c r="H26" i="14" s="1"/>
  <c r="E61" i="30"/>
  <c r="H61" i="30" s="1"/>
  <c r="E27" i="30"/>
  <c r="H27" i="30" s="1"/>
  <c r="H64" i="16"/>
  <c r="H37" i="24"/>
  <c r="E152" i="1"/>
  <c r="H152" i="1" s="1"/>
  <c r="E132" i="1"/>
  <c r="H132" i="1" s="1"/>
  <c r="E80" i="3"/>
  <c r="H80" i="3" s="1"/>
  <c r="E156" i="3"/>
  <c r="H156" i="3" s="1"/>
  <c r="E88" i="3"/>
  <c r="H88" i="3" s="1"/>
  <c r="E76" i="3"/>
  <c r="H76" i="3" s="1"/>
  <c r="E105" i="5"/>
  <c r="H105" i="5" s="1"/>
  <c r="E88" i="5"/>
  <c r="H88" i="5" s="1"/>
  <c r="E76" i="5"/>
  <c r="H76" i="5" s="1"/>
  <c r="E156" i="5"/>
  <c r="H156" i="5" s="1"/>
  <c r="E81" i="5"/>
  <c r="H81" i="5" s="1"/>
  <c r="E80" i="8"/>
  <c r="H80" i="8" s="1"/>
  <c r="E133" i="8"/>
  <c r="H133" i="8" s="1"/>
  <c r="E156" i="8"/>
  <c r="H156" i="8" s="1"/>
  <c r="E76" i="8"/>
  <c r="H76" i="8" s="1"/>
  <c r="E80" i="10"/>
  <c r="H80" i="10" s="1"/>
  <c r="E88" i="10"/>
  <c r="H88" i="10" s="1"/>
  <c r="E156" i="10"/>
  <c r="H156" i="10" s="1"/>
  <c r="E76" i="10"/>
  <c r="H76" i="10" s="1"/>
  <c r="E133" i="15"/>
  <c r="H133" i="15" s="1"/>
  <c r="E80" i="15"/>
  <c r="H80" i="15" s="1"/>
  <c r="E152" i="17"/>
  <c r="H152" i="17" s="1"/>
  <c r="E80" i="17"/>
  <c r="H80" i="17" s="1"/>
  <c r="E80" i="19"/>
  <c r="H80" i="19" s="1"/>
  <c r="E76" i="19"/>
  <c r="H76" i="19" s="1"/>
  <c r="E95" i="21"/>
  <c r="H95" i="21" s="1"/>
  <c r="E88" i="21"/>
  <c r="H88" i="21" s="1"/>
  <c r="E80" i="26"/>
  <c r="H80" i="26" s="1"/>
  <c r="E156" i="26"/>
  <c r="H156" i="26" s="1"/>
  <c r="E88" i="26"/>
  <c r="H88" i="26" s="1"/>
  <c r="H154" i="1"/>
  <c r="E131" i="1"/>
  <c r="H131" i="1" s="1"/>
  <c r="H98" i="1"/>
  <c r="E153" i="3"/>
  <c r="H153" i="3" s="1"/>
  <c r="H137" i="3"/>
  <c r="H154" i="4"/>
  <c r="H86" i="4"/>
  <c r="H134" i="7"/>
  <c r="H103" i="7"/>
  <c r="H137" i="8"/>
  <c r="E92" i="8"/>
  <c r="H92" i="8" s="1"/>
  <c r="H140" i="9"/>
  <c r="H100" i="9"/>
  <c r="E136" i="10"/>
  <c r="H136" i="10" s="1"/>
  <c r="H151" i="12"/>
  <c r="H146" i="12"/>
  <c r="E153" i="15"/>
  <c r="E126" i="17"/>
  <c r="H126" i="17" s="1"/>
  <c r="E85" i="17"/>
  <c r="E141" i="19"/>
  <c r="H141" i="19" s="1"/>
  <c r="E135" i="19"/>
  <c r="H135" i="19" s="1"/>
  <c r="H144" i="22"/>
  <c r="H115" i="23"/>
  <c r="E151" i="26"/>
  <c r="H151" i="26" s="1"/>
  <c r="H151" i="30"/>
  <c r="H147" i="30"/>
  <c r="E312" i="2"/>
  <c r="H312" i="2" s="1"/>
  <c r="E263" i="2"/>
  <c r="H263" i="2" s="1"/>
  <c r="E192" i="2"/>
  <c r="H192" i="2" s="1"/>
  <c r="E325" i="2"/>
  <c r="H325" i="2" s="1"/>
  <c r="E327" i="2"/>
  <c r="H327" i="2" s="1"/>
  <c r="E269" i="2"/>
  <c r="H269" i="2" s="1"/>
  <c r="E200" i="2"/>
  <c r="H200" i="2" s="1"/>
  <c r="E277" i="2"/>
  <c r="H277" i="2" s="1"/>
  <c r="E179" i="2"/>
  <c r="H179" i="2" s="1"/>
  <c r="E180" i="21"/>
  <c r="H180" i="21" s="1"/>
  <c r="E312" i="21"/>
  <c r="H312" i="21" s="1"/>
  <c r="E263" i="21"/>
  <c r="H263" i="21" s="1"/>
  <c r="E192" i="23"/>
  <c r="H192" i="23" s="1"/>
  <c r="E263" i="23"/>
  <c r="H263" i="23" s="1"/>
  <c r="E180" i="31"/>
  <c r="H180" i="31" s="1"/>
  <c r="E325" i="31"/>
  <c r="H325" i="31" s="1"/>
  <c r="E277" i="31"/>
  <c r="H277" i="31" s="1"/>
  <c r="E326" i="31"/>
  <c r="H326" i="31" s="1"/>
  <c r="E263" i="31"/>
  <c r="H263" i="31" s="1"/>
  <c r="E327" i="31"/>
  <c r="H327" i="31" s="1"/>
  <c r="E185" i="31"/>
  <c r="H185" i="31" s="1"/>
  <c r="E179" i="31"/>
  <c r="H179" i="31" s="1"/>
  <c r="E192" i="31"/>
  <c r="H192" i="31" s="1"/>
  <c r="E258" i="31"/>
  <c r="H258" i="31" s="1"/>
  <c r="E245" i="31"/>
  <c r="H245" i="31" s="1"/>
  <c r="H224" i="8"/>
  <c r="H298" i="9"/>
  <c r="H241" i="9"/>
  <c r="H232" i="9"/>
  <c r="H211" i="9"/>
  <c r="H188" i="9"/>
  <c r="H212" i="10"/>
  <c r="H315" i="14"/>
  <c r="H311" i="14"/>
  <c r="H276" i="14"/>
  <c r="H215" i="16"/>
  <c r="H286" i="17"/>
  <c r="H219" i="17"/>
  <c r="H182" i="17"/>
  <c r="H248" i="19"/>
  <c r="H236" i="19"/>
  <c r="H203" i="19"/>
  <c r="H299" i="20"/>
  <c r="H250" i="20"/>
  <c r="H243" i="20"/>
  <c r="H204" i="20"/>
  <c r="H314" i="21"/>
  <c r="H309" i="21"/>
  <c r="H305" i="21"/>
  <c r="H274" i="21"/>
  <c r="H280" i="22"/>
  <c r="H234" i="22"/>
  <c r="H214" i="22"/>
  <c r="H204" i="22"/>
  <c r="E307" i="23"/>
  <c r="H290" i="23"/>
  <c r="H176" i="23"/>
  <c r="H167" i="23"/>
  <c r="H321" i="24"/>
  <c r="H313" i="24"/>
  <c r="H304" i="24"/>
  <c r="H243" i="24"/>
  <c r="H223" i="24"/>
  <c r="H318" i="27"/>
  <c r="H270" i="27"/>
  <c r="H250" i="27"/>
  <c r="H271" i="29"/>
  <c r="H239" i="29"/>
  <c r="H211" i="29"/>
  <c r="H323" i="30"/>
  <c r="H305" i="30"/>
  <c r="H243" i="30"/>
  <c r="H227" i="30"/>
  <c r="H223" i="30"/>
  <c r="H228" i="31"/>
  <c r="H211" i="31"/>
  <c r="H294" i="32"/>
  <c r="H280" i="32"/>
  <c r="H236" i="32"/>
  <c r="H224" i="32"/>
  <c r="H219" i="32"/>
  <c r="H172" i="32"/>
  <c r="E506" i="2"/>
  <c r="H506" i="2" s="1"/>
  <c r="E388" i="2"/>
  <c r="H388" i="2" s="1"/>
  <c r="E533" i="2"/>
  <c r="H533" i="2" s="1"/>
  <c r="E404" i="2"/>
  <c r="H404" i="2" s="1"/>
  <c r="E355" i="12"/>
  <c r="H355" i="12" s="1"/>
  <c r="E506" i="12"/>
  <c r="H506" i="12" s="1"/>
  <c r="E404" i="12"/>
  <c r="H404" i="12" s="1"/>
  <c r="E388" i="14"/>
  <c r="H388" i="14" s="1"/>
  <c r="E422" i="14"/>
  <c r="H422" i="14" s="1"/>
  <c r="E420" i="16"/>
  <c r="H420" i="16" s="1"/>
  <c r="E411" i="16"/>
  <c r="H411" i="16" s="1"/>
  <c r="E506" i="16"/>
  <c r="H506" i="16" s="1"/>
  <c r="E408" i="18"/>
  <c r="H408" i="18" s="1"/>
  <c r="E506" i="18"/>
  <c r="H506" i="18" s="1"/>
  <c r="E388" i="18"/>
  <c r="H388" i="18" s="1"/>
  <c r="E422" i="18"/>
  <c r="H422" i="18" s="1"/>
  <c r="E362" i="24"/>
  <c r="E404" i="24"/>
  <c r="H404" i="24" s="1"/>
  <c r="E411" i="26"/>
  <c r="H411" i="26" s="1"/>
  <c r="E403" i="26"/>
  <c r="H403" i="26" s="1"/>
  <c r="E506" i="26"/>
  <c r="H506" i="26" s="1"/>
  <c r="E388" i="28"/>
  <c r="H388" i="28" s="1"/>
  <c r="E506" i="28"/>
  <c r="H506" i="28" s="1"/>
  <c r="E403" i="28"/>
  <c r="H403" i="28" s="1"/>
  <c r="E404" i="28"/>
  <c r="H404" i="28" s="1"/>
  <c r="E533" i="28"/>
  <c r="H533" i="28" s="1"/>
  <c r="E532" i="34"/>
  <c r="H532" i="34" s="1"/>
  <c r="H543" i="4"/>
  <c r="H521" i="4"/>
  <c r="H517" i="4"/>
  <c r="H502" i="4"/>
  <c r="H452" i="4"/>
  <c r="E541" i="6"/>
  <c r="H541" i="6" s="1"/>
  <c r="H361" i="7"/>
  <c r="E527" i="8"/>
  <c r="H527" i="8" s="1"/>
  <c r="H524" i="8"/>
  <c r="H494" i="8"/>
  <c r="H463" i="8"/>
  <c r="H364" i="8"/>
  <c r="H546" i="9"/>
  <c r="H542" i="9"/>
  <c r="H535" i="9"/>
  <c r="H498" i="9"/>
  <c r="H480" i="9"/>
  <c r="H455" i="9"/>
  <c r="H449" i="9"/>
  <c r="H445" i="9"/>
  <c r="H408" i="9"/>
  <c r="H384" i="9"/>
  <c r="H368" i="9"/>
  <c r="H355" i="9"/>
  <c r="H338" i="9"/>
  <c r="E540" i="10"/>
  <c r="H540" i="10" s="1"/>
  <c r="H535" i="10"/>
  <c r="H517" i="10"/>
  <c r="E409" i="12"/>
  <c r="H409" i="12" s="1"/>
  <c r="E364" i="12"/>
  <c r="H364" i="12" s="1"/>
  <c r="E523" i="14"/>
  <c r="E517" i="14"/>
  <c r="H517" i="14" s="1"/>
  <c r="E496" i="14"/>
  <c r="H496" i="14" s="1"/>
  <c r="E464" i="14"/>
  <c r="H464" i="14" s="1"/>
  <c r="E431" i="14"/>
  <c r="E409" i="14"/>
  <c r="H409" i="14" s="1"/>
  <c r="E364" i="14"/>
  <c r="H364" i="14" s="1"/>
  <c r="H346" i="15"/>
  <c r="E523" i="16"/>
  <c r="H523" i="16" s="1"/>
  <c r="H412" i="16"/>
  <c r="E362" i="16"/>
  <c r="H362" i="16" s="1"/>
  <c r="H535" i="18"/>
  <c r="E515" i="18"/>
  <c r="E512" i="18"/>
  <c r="H512" i="18" s="1"/>
  <c r="E396" i="18"/>
  <c r="H396" i="18" s="1"/>
  <c r="H535" i="19"/>
  <c r="H497" i="19"/>
  <c r="E486" i="20"/>
  <c r="H486" i="20" s="1"/>
  <c r="E437" i="20"/>
  <c r="H437" i="20" s="1"/>
  <c r="E462" i="22"/>
  <c r="H462" i="22" s="1"/>
  <c r="E457" i="22"/>
  <c r="H457" i="22" s="1"/>
  <c r="E447" i="24"/>
  <c r="H447" i="24" s="1"/>
  <c r="E341" i="24"/>
  <c r="H341" i="24" s="1"/>
  <c r="E524" i="28"/>
  <c r="H524" i="28" s="1"/>
  <c r="E531" i="30"/>
  <c r="H509" i="30"/>
  <c r="E504" i="30"/>
  <c r="H504" i="30" s="1"/>
  <c r="E469" i="30"/>
  <c r="H469" i="30" s="1"/>
  <c r="H440" i="30"/>
  <c r="E416" i="30"/>
  <c r="E414" i="30"/>
  <c r="H414" i="30" s="1"/>
  <c r="E409" i="30"/>
  <c r="H409" i="30" s="1"/>
  <c r="E400" i="30"/>
  <c r="H368" i="30"/>
  <c r="E360" i="30"/>
  <c r="H360" i="30" s="1"/>
  <c r="E358" i="30"/>
  <c r="H358" i="30" s="1"/>
  <c r="H546" i="32"/>
  <c r="H524" i="32"/>
  <c r="E520" i="32"/>
  <c r="H520" i="32" s="1"/>
  <c r="H512" i="32"/>
  <c r="H480" i="32"/>
  <c r="E358" i="32"/>
  <c r="H358" i="32" s="1"/>
  <c r="E575" i="6"/>
  <c r="H575" i="6" s="1"/>
  <c r="E564" i="6"/>
  <c r="H564" i="6" s="1"/>
  <c r="E568" i="8"/>
  <c r="E564" i="8"/>
  <c r="H564" i="8" s="1"/>
  <c r="E579" i="14"/>
  <c r="H579" i="14" s="1"/>
  <c r="E564" i="14"/>
  <c r="H564" i="14" s="1"/>
  <c r="E578" i="16"/>
  <c r="E564" i="16"/>
  <c r="H564" i="16" s="1"/>
  <c r="E576" i="18"/>
  <c r="H576" i="18" s="1"/>
  <c r="E564" i="18"/>
  <c r="H564" i="18" s="1"/>
  <c r="E573" i="27"/>
  <c r="E564" i="27"/>
  <c r="H564" i="27" s="1"/>
  <c r="E554" i="16"/>
  <c r="H554" i="16" s="1"/>
  <c r="E554" i="27"/>
  <c r="H554" i="27" s="1"/>
  <c r="H574" i="9"/>
  <c r="H561" i="19"/>
  <c r="H570" i="20"/>
  <c r="H567" i="20"/>
  <c r="H577" i="23"/>
  <c r="H230" i="11"/>
  <c r="H188" i="11"/>
  <c r="H300" i="12"/>
  <c r="H310" i="14"/>
  <c r="H248" i="15"/>
  <c r="H236" i="15"/>
  <c r="H183" i="19"/>
  <c r="H323" i="20"/>
  <c r="H298" i="20"/>
  <c r="H271" i="20"/>
  <c r="H168" i="20"/>
  <c r="H300" i="22"/>
  <c r="H226" i="22"/>
  <c r="H210" i="22"/>
  <c r="H255" i="23"/>
  <c r="H221" i="23"/>
  <c r="H218" i="23"/>
  <c r="H175" i="23"/>
  <c r="H242" i="24"/>
  <c r="H218" i="24"/>
  <c r="H291" i="27"/>
  <c r="H248" i="27"/>
  <c r="H182" i="27"/>
  <c r="H248" i="29"/>
  <c r="H210" i="29"/>
  <c r="H248" i="30"/>
  <c r="H188" i="31"/>
  <c r="H251" i="32"/>
  <c r="H235" i="32"/>
  <c r="H231" i="32"/>
  <c r="H227" i="32"/>
  <c r="H223" i="32"/>
  <c r="H198" i="32"/>
  <c r="G333" i="23"/>
  <c r="H333" i="23" s="1"/>
  <c r="H519" i="5"/>
  <c r="H529" i="10"/>
  <c r="E447" i="16"/>
  <c r="H447" i="16" s="1"/>
  <c r="E440" i="16"/>
  <c r="H440" i="16" s="1"/>
  <c r="E429" i="16"/>
  <c r="H429" i="16" s="1"/>
  <c r="E398" i="16"/>
  <c r="H398" i="16" s="1"/>
  <c r="E526" i="18"/>
  <c r="H526" i="18" s="1"/>
  <c r="E440" i="18"/>
  <c r="H440" i="18" s="1"/>
  <c r="E394" i="18"/>
  <c r="H394" i="18" s="1"/>
  <c r="E389" i="18"/>
  <c r="H389" i="18" s="1"/>
  <c r="E366" i="18"/>
  <c r="H366" i="18" s="1"/>
  <c r="E359" i="18"/>
  <c r="H359" i="18" s="1"/>
  <c r="E544" i="22"/>
  <c r="H544" i="22" s="1"/>
  <c r="E511" i="22"/>
  <c r="H511" i="22" s="1"/>
  <c r="E431" i="22"/>
  <c r="H431" i="22" s="1"/>
  <c r="E470" i="24"/>
  <c r="H470" i="24" s="1"/>
  <c r="E471" i="26"/>
  <c r="H471" i="26" s="1"/>
  <c r="E344" i="28"/>
  <c r="H344" i="28" s="1"/>
  <c r="E437" i="30"/>
  <c r="H437" i="30" s="1"/>
  <c r="H528" i="32"/>
  <c r="E554" i="33"/>
  <c r="H554" i="33" s="1"/>
  <c r="E564" i="33"/>
  <c r="H564" i="33" s="1"/>
  <c r="E569" i="21"/>
  <c r="H569" i="21" s="1"/>
  <c r="E564" i="21"/>
  <c r="H564" i="21" s="1"/>
  <c r="E575" i="23"/>
  <c r="H575" i="23" s="1"/>
  <c r="E564" i="23"/>
  <c r="H564" i="23" s="1"/>
  <c r="E569" i="29"/>
  <c r="H569" i="29" s="1"/>
  <c r="E564" i="29"/>
  <c r="H564" i="29" s="1"/>
  <c r="E556" i="32"/>
  <c r="H556" i="32" s="1"/>
  <c r="E564" i="32"/>
  <c r="H564" i="32" s="1"/>
  <c r="E566" i="18"/>
  <c r="H566" i="18" s="1"/>
  <c r="E563" i="21"/>
  <c r="H563" i="21" s="1"/>
  <c r="E566" i="27"/>
  <c r="H566" i="27" s="1"/>
  <c r="H40" i="7"/>
  <c r="H54" i="9"/>
  <c r="H43" i="16"/>
  <c r="H22" i="16"/>
  <c r="H67" i="17"/>
  <c r="H47" i="18"/>
  <c r="H39" i="19"/>
  <c r="H45" i="20"/>
  <c r="H67" i="21"/>
  <c r="H54" i="21"/>
  <c r="H30" i="22"/>
  <c r="H56" i="23"/>
  <c r="H44" i="23"/>
  <c r="H45" i="24"/>
  <c r="H32" i="24"/>
  <c r="H44" i="32"/>
  <c r="H58" i="9"/>
  <c r="F53" i="13"/>
  <c r="F38" i="13"/>
  <c r="F37" i="12"/>
  <c r="F29" i="12"/>
  <c r="F44" i="12"/>
  <c r="F49" i="9"/>
  <c r="F53" i="31"/>
  <c r="F35" i="31"/>
  <c r="H31" i="31"/>
  <c r="H28" i="31"/>
  <c r="H50" i="28"/>
  <c r="H31" i="12"/>
  <c r="H53" i="30"/>
  <c r="H29" i="22"/>
  <c r="H141" i="25"/>
  <c r="H83" i="25"/>
  <c r="H121" i="24"/>
  <c r="H110" i="24"/>
  <c r="H85" i="24"/>
  <c r="H121" i="23"/>
  <c r="H139" i="22"/>
  <c r="H79" i="22"/>
  <c r="H113" i="21"/>
  <c r="H96" i="21"/>
  <c r="H148" i="20"/>
  <c r="H114" i="20"/>
  <c r="H153" i="19"/>
  <c r="H101" i="19"/>
  <c r="H89" i="18"/>
  <c r="H92" i="18"/>
  <c r="H129" i="16"/>
  <c r="H110" i="14"/>
  <c r="H89" i="14"/>
  <c r="H75" i="14"/>
  <c r="H92" i="14"/>
  <c r="H79" i="13"/>
  <c r="F60" i="13"/>
  <c r="F61" i="12"/>
  <c r="F51" i="12"/>
  <c r="F49" i="12"/>
  <c r="F61" i="28"/>
  <c r="F49" i="25"/>
  <c r="H28" i="18"/>
  <c r="H49" i="31"/>
  <c r="H38" i="31"/>
  <c r="H34" i="28"/>
  <c r="H23" i="28"/>
  <c r="H23" i="14"/>
  <c r="H53" i="27"/>
  <c r="H49" i="27"/>
  <c r="H49" i="8"/>
  <c r="H38" i="21"/>
  <c r="H43" i="19"/>
  <c r="H65" i="28"/>
  <c r="H37" i="28"/>
  <c r="H102" i="31"/>
  <c r="H148" i="31"/>
  <c r="H116" i="31"/>
  <c r="H89" i="31"/>
  <c r="H101" i="30"/>
  <c r="H125" i="29"/>
  <c r="H102" i="29"/>
  <c r="H101" i="28"/>
  <c r="H79" i="28"/>
  <c r="H122" i="27"/>
  <c r="H100" i="27"/>
  <c r="H96" i="27"/>
  <c r="H124" i="26"/>
  <c r="H78" i="26"/>
  <c r="H118" i="25"/>
  <c r="H78" i="25"/>
  <c r="H109" i="25"/>
  <c r="H128" i="24"/>
  <c r="H117" i="24"/>
  <c r="H116" i="23"/>
  <c r="H122" i="22"/>
  <c r="H119" i="22"/>
  <c r="H112" i="22"/>
  <c r="H124" i="21"/>
  <c r="H129" i="21"/>
  <c r="H111" i="21"/>
  <c r="H100" i="21"/>
  <c r="H83" i="21"/>
  <c r="H78" i="21"/>
  <c r="H119" i="20"/>
  <c r="H137" i="19"/>
  <c r="H112" i="19"/>
  <c r="H141" i="18"/>
  <c r="H108" i="18"/>
  <c r="H114" i="18"/>
  <c r="H111" i="18"/>
  <c r="H78" i="17"/>
  <c r="H137" i="15"/>
  <c r="H66" i="29"/>
  <c r="H65" i="22"/>
  <c r="H24" i="19"/>
  <c r="H126" i="30"/>
  <c r="H139" i="29"/>
  <c r="H114" i="29"/>
  <c r="H110" i="29"/>
  <c r="H138" i="26"/>
  <c r="H110" i="26"/>
  <c r="H153" i="24"/>
  <c r="H92" i="22"/>
  <c r="H75" i="22"/>
  <c r="H120" i="21"/>
  <c r="H124" i="20"/>
  <c r="H82" i="19"/>
  <c r="H128" i="18"/>
  <c r="H141" i="17"/>
  <c r="H271" i="14"/>
  <c r="H168" i="14"/>
  <c r="H273" i="13"/>
  <c r="H172" i="13"/>
  <c r="H305" i="13"/>
  <c r="H207" i="13"/>
  <c r="H292" i="12"/>
  <c r="H231" i="12"/>
  <c r="H211" i="12"/>
  <c r="H193" i="12"/>
  <c r="H182" i="12"/>
  <c r="H172" i="12"/>
  <c r="H303" i="11"/>
  <c r="H266" i="11"/>
  <c r="H256" i="11"/>
  <c r="H219" i="11"/>
  <c r="H178" i="11"/>
  <c r="H177" i="10"/>
  <c r="H235" i="10"/>
  <c r="H193" i="10"/>
  <c r="H308" i="10"/>
  <c r="H208" i="10"/>
  <c r="H171" i="10"/>
  <c r="H292" i="10"/>
  <c r="H193" i="8"/>
  <c r="H317" i="8"/>
  <c r="H289" i="8"/>
  <c r="H317" i="7"/>
  <c r="H290" i="7"/>
  <c r="H227" i="7"/>
  <c r="H205" i="7"/>
  <c r="H267" i="6"/>
  <c r="H239" i="6"/>
  <c r="H322" i="5"/>
  <c r="H266" i="5"/>
  <c r="H256" i="5"/>
  <c r="H219" i="5"/>
  <c r="H221" i="4"/>
  <c r="H101" i="18"/>
  <c r="H79" i="18"/>
  <c r="H121" i="18"/>
  <c r="H129" i="14"/>
  <c r="H121" i="13"/>
  <c r="H110" i="13"/>
  <c r="H90" i="13"/>
  <c r="H121" i="12"/>
  <c r="H111" i="12"/>
  <c r="H79" i="12"/>
  <c r="H100" i="11"/>
  <c r="H138" i="10"/>
  <c r="H128" i="10"/>
  <c r="H118" i="10"/>
  <c r="H92" i="10"/>
  <c r="H89" i="10"/>
  <c r="H127" i="9"/>
  <c r="H129" i="8"/>
  <c r="H125" i="7"/>
  <c r="H89" i="6"/>
  <c r="H125" i="5"/>
  <c r="H86" i="5"/>
  <c r="H78" i="4"/>
  <c r="H119" i="31"/>
  <c r="H112" i="30"/>
  <c r="H118" i="29"/>
  <c r="H155" i="28"/>
  <c r="H137" i="25"/>
  <c r="H124" i="22"/>
  <c r="H135" i="22"/>
  <c r="H104" i="21"/>
  <c r="H128" i="20"/>
  <c r="H86" i="19"/>
  <c r="H150" i="18"/>
  <c r="H128" i="17"/>
  <c r="H87" i="17"/>
  <c r="H219" i="14"/>
  <c r="H187" i="13"/>
  <c r="H196" i="12"/>
  <c r="H279" i="11"/>
  <c r="H229" i="11"/>
  <c r="H205" i="10"/>
  <c r="H279" i="10"/>
  <c r="H196" i="10"/>
  <c r="H167" i="10"/>
  <c r="H186" i="9"/>
  <c r="H205" i="8"/>
  <c r="H221" i="8"/>
  <c r="H171" i="8"/>
  <c r="H279" i="7"/>
  <c r="H266" i="7"/>
  <c r="H223" i="7"/>
  <c r="H198" i="7"/>
  <c r="H298" i="5"/>
  <c r="H240" i="5"/>
  <c r="H206" i="5"/>
  <c r="H202" i="5"/>
  <c r="H198" i="5"/>
  <c r="H191" i="5"/>
  <c r="H171" i="5"/>
  <c r="H202" i="4"/>
  <c r="H197" i="32"/>
  <c r="H227" i="31"/>
  <c r="H172" i="31"/>
  <c r="H256" i="31"/>
  <c r="H309" i="31"/>
  <c r="H229" i="31"/>
  <c r="H168" i="31"/>
  <c r="H279" i="30"/>
  <c r="H181" i="30"/>
  <c r="H290" i="29"/>
  <c r="H191" i="29"/>
  <c r="H250" i="29"/>
  <c r="H201" i="29"/>
  <c r="H224" i="29"/>
  <c r="H322" i="28"/>
  <c r="H289" i="28"/>
  <c r="H309" i="28"/>
  <c r="H276" i="28"/>
  <c r="H186" i="28"/>
  <c r="H316" i="28"/>
  <c r="H201" i="28"/>
  <c r="H251" i="28"/>
  <c r="H228" i="28"/>
  <c r="H319" i="28"/>
  <c r="H213" i="27"/>
  <c r="H275" i="27"/>
  <c r="H275" i="26"/>
  <c r="H171" i="26"/>
  <c r="H194" i="26"/>
  <c r="H264" i="26"/>
  <c r="H256" i="25"/>
  <c r="H303" i="25"/>
  <c r="H292" i="25"/>
  <c r="H276" i="25"/>
  <c r="H197" i="25"/>
  <c r="H208" i="25"/>
  <c r="H219" i="24"/>
  <c r="H171" i="24"/>
  <c r="H168" i="23"/>
  <c r="H279" i="23"/>
  <c r="H216" i="23"/>
  <c r="H301" i="22"/>
  <c r="H203" i="22"/>
  <c r="H201" i="22"/>
  <c r="H224" i="22"/>
  <c r="H171" i="22"/>
  <c r="H247" i="21"/>
  <c r="H275" i="21"/>
  <c r="H234" i="20"/>
  <c r="H171" i="20"/>
  <c r="H275" i="19"/>
  <c r="H208" i="19"/>
  <c r="H181" i="19"/>
  <c r="H194" i="19"/>
  <c r="H202" i="19"/>
  <c r="H202" i="18"/>
  <c r="H265" i="18"/>
  <c r="H196" i="18"/>
  <c r="H193" i="16"/>
  <c r="H193" i="14"/>
  <c r="H193" i="13"/>
  <c r="H265" i="13"/>
  <c r="H196" i="13"/>
  <c r="H275" i="13"/>
  <c r="H265" i="12"/>
  <c r="H273" i="12"/>
  <c r="H206" i="12"/>
  <c r="H201" i="12"/>
  <c r="H308" i="11"/>
  <c r="H251" i="11"/>
  <c r="H216" i="11"/>
  <c r="H197" i="11"/>
  <c r="H194" i="11"/>
  <c r="H182" i="10"/>
  <c r="H274" i="10"/>
  <c r="H265" i="8"/>
  <c r="H196" i="8"/>
  <c r="H216" i="8"/>
  <c r="H274" i="7"/>
  <c r="H191" i="7"/>
  <c r="H173" i="7"/>
  <c r="H275" i="6"/>
  <c r="H194" i="6"/>
  <c r="H303" i="5"/>
  <c r="H287" i="5"/>
  <c r="H249" i="5"/>
  <c r="H227" i="5"/>
  <c r="H216" i="5"/>
  <c r="H216" i="4"/>
  <c r="H170" i="4"/>
  <c r="H343" i="5"/>
  <c r="H348" i="6"/>
  <c r="H480" i="5"/>
  <c r="H504" i="5"/>
  <c r="H336" i="4"/>
  <c r="H470" i="5"/>
  <c r="H494" i="5"/>
  <c r="H413" i="4"/>
  <c r="H435" i="8"/>
  <c r="H470" i="7"/>
  <c r="G333" i="29"/>
  <c r="H429" i="20"/>
  <c r="H343" i="8"/>
  <c r="H532" i="23"/>
  <c r="H501" i="23"/>
  <c r="H507" i="19"/>
  <c r="H482" i="19"/>
  <c r="H415" i="19"/>
  <c r="H348" i="19"/>
  <c r="H532" i="15"/>
  <c r="H513" i="11"/>
  <c r="H354" i="7"/>
  <c r="H348" i="7"/>
  <c r="H512" i="7"/>
  <c r="H462" i="7"/>
  <c r="H456" i="7"/>
  <c r="H379" i="7"/>
  <c r="F559" i="13"/>
  <c r="F553" i="13"/>
  <c r="F566" i="16"/>
  <c r="F553" i="16"/>
  <c r="F567" i="20"/>
  <c r="G553" i="20"/>
  <c r="H553" i="20" s="1"/>
  <c r="F553" i="20"/>
  <c r="F573" i="23"/>
  <c r="G553" i="23"/>
  <c r="H553" i="23" s="1"/>
  <c r="H61" i="29"/>
  <c r="H49" i="28"/>
  <c r="H28" i="28"/>
  <c r="H35" i="22"/>
  <c r="H48" i="14"/>
  <c r="H65" i="13"/>
  <c r="H36" i="30"/>
  <c r="H29" i="19"/>
  <c r="H141" i="31"/>
  <c r="H114" i="31"/>
  <c r="H87" i="31"/>
  <c r="H78" i="31"/>
  <c r="H96" i="31"/>
  <c r="H89" i="30"/>
  <c r="H89" i="29"/>
  <c r="H115" i="28"/>
  <c r="H103" i="28"/>
  <c r="H100" i="28"/>
  <c r="H83" i="28"/>
  <c r="H78" i="28"/>
  <c r="H130" i="28"/>
  <c r="H124" i="28"/>
  <c r="H90" i="27"/>
  <c r="H75" i="26"/>
  <c r="H82" i="25"/>
  <c r="H131" i="25"/>
  <c r="H89" i="25"/>
  <c r="H111" i="25"/>
  <c r="H100" i="25"/>
  <c r="H112" i="24"/>
  <c r="H89" i="24"/>
  <c r="H121" i="22"/>
  <c r="H111" i="22"/>
  <c r="H135" i="21"/>
  <c r="H119" i="21"/>
  <c r="H108" i="19"/>
  <c r="H98" i="19"/>
  <c r="H110" i="18"/>
  <c r="H113" i="18"/>
  <c r="H127" i="18"/>
  <c r="H101" i="14"/>
  <c r="H78" i="12"/>
  <c r="H116" i="11"/>
  <c r="H150" i="10"/>
  <c r="H124" i="10"/>
  <c r="H114" i="10"/>
  <c r="H111" i="10"/>
  <c r="H96" i="9"/>
  <c r="H89" i="9"/>
  <c r="H22" i="20"/>
  <c r="H85" i="29"/>
  <c r="H128" i="26"/>
  <c r="H106" i="26"/>
  <c r="H98" i="26"/>
  <c r="H86" i="21"/>
  <c r="H75" i="20"/>
  <c r="H122" i="19"/>
  <c r="H116" i="13"/>
  <c r="H86" i="11"/>
  <c r="H120" i="10"/>
  <c r="H196" i="26"/>
  <c r="H248" i="26"/>
  <c r="H289" i="26"/>
  <c r="H186" i="26"/>
  <c r="H170" i="26"/>
  <c r="H265" i="25"/>
  <c r="H186" i="25"/>
  <c r="H248" i="24"/>
  <c r="H197" i="24"/>
  <c r="H187" i="22"/>
  <c r="H275" i="22"/>
  <c r="H195" i="22"/>
  <c r="H197" i="21"/>
  <c r="H251" i="21"/>
  <c r="H186" i="21"/>
  <c r="H287" i="21"/>
  <c r="H170" i="21"/>
  <c r="H229" i="20"/>
  <c r="H265" i="19"/>
  <c r="H317" i="19"/>
  <c r="H287" i="19"/>
  <c r="H231" i="19"/>
  <c r="H178" i="19"/>
  <c r="H237" i="18"/>
  <c r="H198" i="16"/>
  <c r="H196" i="15"/>
  <c r="H265" i="14"/>
  <c r="H167" i="14"/>
  <c r="H308" i="13"/>
  <c r="H224" i="13"/>
  <c r="H206" i="13"/>
  <c r="H216" i="13"/>
  <c r="H256" i="12"/>
  <c r="H267" i="12"/>
  <c r="H174" i="12"/>
  <c r="H276" i="11"/>
  <c r="H234" i="11"/>
  <c r="H221" i="11"/>
  <c r="H202" i="11"/>
  <c r="H181" i="10"/>
  <c r="H264" i="10"/>
  <c r="H234" i="10"/>
  <c r="H303" i="10"/>
  <c r="H216" i="10"/>
  <c r="H264" i="9"/>
  <c r="H171" i="9"/>
  <c r="H532" i="10"/>
  <c r="H525" i="11"/>
  <c r="H443" i="11"/>
  <c r="H340" i="11"/>
  <c r="H340" i="14"/>
  <c r="H345" i="14"/>
  <c r="H339" i="13"/>
  <c r="H373" i="13"/>
  <c r="H425" i="13"/>
  <c r="H442" i="13"/>
  <c r="H501" i="13"/>
  <c r="H510" i="13"/>
  <c r="H339" i="12"/>
  <c r="H357" i="12"/>
  <c r="H372" i="12"/>
  <c r="H375" i="12"/>
  <c r="H386" i="12"/>
  <c r="H461" i="12"/>
  <c r="H487" i="12"/>
  <c r="H356" i="10"/>
  <c r="H359" i="10"/>
  <c r="H437" i="29"/>
  <c r="H540" i="29"/>
  <c r="H387" i="29"/>
  <c r="H356" i="29"/>
  <c r="H368" i="29"/>
  <c r="H478" i="25"/>
  <c r="H441" i="25"/>
  <c r="H375" i="25"/>
  <c r="H353" i="21"/>
  <c r="H339" i="21"/>
  <c r="H458" i="21"/>
  <c r="H368" i="18"/>
  <c r="H427" i="18"/>
  <c r="H339" i="17"/>
  <c r="H342" i="30"/>
  <c r="H365" i="30"/>
  <c r="H353" i="30"/>
  <c r="H542" i="26"/>
  <c r="H346" i="26"/>
  <c r="H399" i="26"/>
  <c r="H374" i="26"/>
  <c r="H443" i="26"/>
  <c r="H530" i="22"/>
  <c r="H375" i="22"/>
  <c r="H372" i="22"/>
  <c r="H374" i="18"/>
  <c r="H476" i="18"/>
  <c r="H349" i="18"/>
  <c r="H461" i="18"/>
  <c r="H453" i="16"/>
  <c r="H417" i="28"/>
  <c r="H487" i="28"/>
  <c r="H444" i="28"/>
  <c r="H429" i="28"/>
  <c r="H484" i="28"/>
  <c r="H459" i="28"/>
  <c r="H395" i="28"/>
  <c r="H544" i="28"/>
  <c r="H541" i="28"/>
  <c r="H502" i="28"/>
  <c r="H441" i="28"/>
  <c r="H426" i="28"/>
  <c r="H375" i="28"/>
  <c r="H362" i="28"/>
  <c r="H349" i="28"/>
  <c r="H341" i="28"/>
  <c r="H338" i="28"/>
  <c r="H335" i="28"/>
  <c r="H531" i="24"/>
  <c r="H514" i="24"/>
  <c r="H385" i="24"/>
  <c r="H374" i="24"/>
  <c r="H366" i="24"/>
  <c r="H342" i="24"/>
  <c r="H428" i="20"/>
  <c r="H395" i="20"/>
  <c r="H369" i="20"/>
  <c r="H514" i="20"/>
  <c r="H462" i="20"/>
  <c r="H375" i="20"/>
  <c r="H348" i="31"/>
  <c r="H484" i="31"/>
  <c r="H481" i="31"/>
  <c r="H478" i="31"/>
  <c r="H346" i="31"/>
  <c r="H341" i="31"/>
  <c r="H538" i="27"/>
  <c r="H499" i="27"/>
  <c r="H415" i="27"/>
  <c r="H453" i="27"/>
  <c r="H435" i="27"/>
  <c r="H459" i="23"/>
  <c r="H369" i="23"/>
  <c r="H342" i="23"/>
  <c r="H487" i="19"/>
  <c r="H458" i="19"/>
  <c r="H453" i="19"/>
  <c r="H443" i="19"/>
  <c r="H406" i="19"/>
  <c r="H395" i="19"/>
  <c r="H385" i="15"/>
  <c r="H456" i="15"/>
  <c r="H385" i="11"/>
  <c r="H365" i="11"/>
  <c r="H555" i="18"/>
  <c r="H571" i="18"/>
  <c r="H573" i="16"/>
  <c r="H560" i="14"/>
  <c r="H570" i="16"/>
  <c r="H562" i="12"/>
  <c r="H574" i="31"/>
  <c r="H571" i="29"/>
  <c r="H567" i="28"/>
  <c r="H558" i="27"/>
  <c r="H555" i="27"/>
  <c r="H563" i="26"/>
  <c r="H570" i="24"/>
  <c r="H555" i="20"/>
  <c r="H557" i="12"/>
  <c r="H569" i="13"/>
  <c r="H36" i="24"/>
  <c r="E152" i="3"/>
  <c r="H152" i="3" s="1"/>
  <c r="E152" i="15"/>
  <c r="H152" i="15" s="1"/>
  <c r="H228" i="29"/>
  <c r="H188" i="29"/>
  <c r="H545" i="4"/>
  <c r="H508" i="4"/>
  <c r="H479" i="4"/>
  <c r="H471" i="4"/>
  <c r="H450" i="4"/>
  <c r="H444" i="4"/>
  <c r="H434" i="4"/>
  <c r="H431" i="4"/>
  <c r="H401" i="4"/>
  <c r="H392" i="4"/>
  <c r="H367" i="4"/>
  <c r="H577" i="13"/>
  <c r="H223" i="22"/>
  <c r="H270" i="32"/>
  <c r="H232" i="32"/>
  <c r="H50" i="4"/>
  <c r="H59" i="9"/>
  <c r="H55" i="9"/>
  <c r="E152" i="34"/>
  <c r="H152" i="34" s="1"/>
  <c r="H126" i="26"/>
  <c r="H155" i="32"/>
  <c r="H286" i="20"/>
  <c r="H175" i="20"/>
  <c r="H255" i="27"/>
  <c r="H236" i="27"/>
  <c r="H224" i="27"/>
  <c r="H210" i="27"/>
  <c r="H291" i="28"/>
  <c r="H315" i="29"/>
  <c r="H314" i="29"/>
  <c r="H302" i="29"/>
  <c r="H236" i="29"/>
  <c r="H218" i="29"/>
  <c r="H319" i="30"/>
  <c r="H318" i="30"/>
  <c r="H266" i="30"/>
  <c r="H255" i="30"/>
  <c r="H322" i="32"/>
  <c r="H319" i="32"/>
  <c r="H309" i="32"/>
  <c r="H305" i="32"/>
  <c r="H298" i="32"/>
  <c r="H291" i="32"/>
  <c r="H248" i="32"/>
  <c r="H187" i="32"/>
  <c r="H544" i="4"/>
  <c r="H526" i="4"/>
  <c r="H522" i="4"/>
  <c r="H481" i="4"/>
  <c r="H478" i="4"/>
  <c r="H474" i="4"/>
  <c r="H473" i="4"/>
  <c r="H449" i="4"/>
  <c r="H433" i="4"/>
  <c r="H400" i="4"/>
  <c r="H394" i="4"/>
  <c r="H366" i="4"/>
  <c r="H370" i="15"/>
  <c r="H376" i="16"/>
  <c r="H364" i="30"/>
  <c r="H545" i="32"/>
  <c r="H574" i="17"/>
  <c r="H577" i="32"/>
  <c r="H574" i="32"/>
  <c r="F31" i="23"/>
  <c r="F19" i="9"/>
  <c r="F19" i="19"/>
  <c r="F67" i="34"/>
  <c r="F50" i="34"/>
  <c r="F49" i="34"/>
  <c r="F48" i="34"/>
  <c r="F46" i="34"/>
  <c r="F45" i="34"/>
  <c r="F56" i="3"/>
  <c r="F67" i="6"/>
  <c r="F66" i="6"/>
  <c r="F28" i="6"/>
  <c r="F24" i="6"/>
  <c r="F23" i="6"/>
  <c r="F54" i="9"/>
  <c r="F53" i="9"/>
  <c r="F52" i="9"/>
  <c r="F33" i="9"/>
  <c r="F32" i="9"/>
  <c r="F28" i="9"/>
  <c r="F24" i="9"/>
  <c r="F42" i="12"/>
  <c r="F19" i="13"/>
  <c r="F19" i="23"/>
  <c r="F60" i="6"/>
  <c r="F59" i="6"/>
  <c r="F46" i="6"/>
  <c r="F45" i="6"/>
  <c r="F44" i="6"/>
  <c r="F67" i="9"/>
  <c r="F66" i="9"/>
  <c r="F46" i="13"/>
  <c r="F45" i="13"/>
  <c r="F19" i="16"/>
  <c r="F46" i="3"/>
  <c r="F37" i="6"/>
  <c r="F34" i="13"/>
  <c r="F578" i="24"/>
  <c r="F564" i="24"/>
  <c r="D13" i="34"/>
  <c r="G13" i="34" s="1"/>
  <c r="F564" i="34"/>
  <c r="D13" i="9"/>
  <c r="G13" i="9" s="1"/>
  <c r="F564" i="9"/>
  <c r="F570" i="15"/>
  <c r="F564" i="15"/>
  <c r="F554" i="4"/>
  <c r="F579" i="34"/>
  <c r="F574" i="34"/>
  <c r="F573" i="34"/>
  <c r="F572" i="34"/>
  <c r="F567" i="34"/>
  <c r="F566" i="34"/>
  <c r="F563" i="34"/>
  <c r="F562" i="34"/>
  <c r="F561" i="34"/>
  <c r="F560" i="34"/>
  <c r="F559" i="34"/>
  <c r="F558" i="34"/>
  <c r="F566" i="3"/>
  <c r="F559" i="4"/>
  <c r="F577" i="6"/>
  <c r="F576" i="6"/>
  <c r="F567" i="6"/>
  <c r="F566" i="6"/>
  <c r="F559" i="6"/>
  <c r="F577" i="9"/>
  <c r="F576" i="9"/>
  <c r="F566" i="9"/>
  <c r="F563" i="9"/>
  <c r="F574" i="11"/>
  <c r="F566" i="11"/>
  <c r="F574" i="13"/>
  <c r="F574" i="16"/>
  <c r="F562" i="16"/>
  <c r="F576" i="19"/>
  <c r="F559" i="19"/>
  <c r="F569" i="20"/>
  <c r="F574" i="23"/>
  <c r="F559" i="23"/>
  <c r="F558" i="23"/>
  <c r="F566" i="24"/>
  <c r="F574" i="30"/>
  <c r="F573" i="30"/>
  <c r="F569" i="30"/>
  <c r="F566" i="30"/>
  <c r="F560" i="30"/>
  <c r="F559" i="30"/>
  <c r="F577" i="32"/>
  <c r="F576" i="32"/>
  <c r="F569" i="32"/>
  <c r="F562" i="32"/>
  <c r="D13" i="17"/>
  <c r="F564" i="17"/>
  <c r="F554" i="34"/>
  <c r="F554" i="17"/>
  <c r="F577" i="34"/>
  <c r="F576" i="34"/>
  <c r="F569" i="34"/>
  <c r="F574" i="3"/>
  <c r="F577" i="4"/>
  <c r="F576" i="4"/>
  <c r="F574" i="6"/>
  <c r="F573" i="6"/>
  <c r="F572" i="6"/>
  <c r="F559" i="7"/>
  <c r="F577" i="8"/>
  <c r="F574" i="8"/>
  <c r="F562" i="8"/>
  <c r="F561" i="8"/>
  <c r="F574" i="9"/>
  <c r="F561" i="9"/>
  <c r="F560" i="9"/>
  <c r="F559" i="11"/>
  <c r="F566" i="13"/>
  <c r="F579" i="15"/>
  <c r="F574" i="15"/>
  <c r="F562" i="15"/>
  <c r="F561" i="15"/>
  <c r="F560" i="15"/>
  <c r="F559" i="15"/>
  <c r="F558" i="15"/>
  <c r="F558" i="16"/>
  <c r="F579" i="17"/>
  <c r="F560" i="17"/>
  <c r="F559" i="17"/>
  <c r="F558" i="17"/>
  <c r="F566" i="19"/>
  <c r="F562" i="20"/>
  <c r="F561" i="20"/>
  <c r="F560" i="20"/>
  <c r="F559" i="20"/>
  <c r="F558" i="20"/>
  <c r="F572" i="22"/>
  <c r="F567" i="22"/>
  <c r="F577" i="24"/>
  <c r="F562" i="24"/>
  <c r="F561" i="24"/>
  <c r="F554" i="30"/>
  <c r="D13" i="1"/>
  <c r="F564" i="1"/>
  <c r="D13" i="4"/>
  <c r="G13" i="4" s="1"/>
  <c r="F564" i="4"/>
  <c r="F554" i="1"/>
  <c r="F554" i="19"/>
  <c r="F579" i="1"/>
  <c r="F578" i="1"/>
  <c r="F577" i="1"/>
  <c r="F576" i="1"/>
  <c r="F575" i="1"/>
  <c r="F574" i="1"/>
  <c r="F573" i="1"/>
  <c r="F572" i="1"/>
  <c r="F567" i="1"/>
  <c r="F566" i="1"/>
  <c r="F563" i="1"/>
  <c r="F562" i="1"/>
  <c r="F561" i="1"/>
  <c r="F560" i="1"/>
  <c r="F559" i="1"/>
  <c r="F558" i="1"/>
  <c r="F576" i="7"/>
  <c r="F558" i="9"/>
  <c r="F559" i="12"/>
  <c r="F577" i="15"/>
  <c r="F576" i="15"/>
  <c r="F572" i="15"/>
  <c r="F566" i="15"/>
  <c r="F577" i="17"/>
  <c r="F576" i="17"/>
  <c r="F575" i="17"/>
  <c r="F574" i="17"/>
  <c r="F573" i="17"/>
  <c r="F572" i="17"/>
  <c r="F567" i="17"/>
  <c r="F566" i="17"/>
  <c r="F563" i="17"/>
  <c r="F562" i="17"/>
  <c r="F556" i="17"/>
  <c r="F577" i="20"/>
  <c r="F576" i="20"/>
  <c r="F575" i="20"/>
  <c r="F574" i="20"/>
  <c r="F562" i="22"/>
  <c r="F559" i="22"/>
  <c r="F577" i="23"/>
  <c r="F576" i="23"/>
  <c r="F561" i="23"/>
  <c r="F575" i="24"/>
  <c r="F559" i="24"/>
  <c r="F577" i="30"/>
  <c r="F576" i="30"/>
  <c r="F574" i="32"/>
  <c r="F573" i="32"/>
  <c r="F567" i="32"/>
  <c r="F566" i="32"/>
  <c r="F560" i="32"/>
  <c r="F559" i="32"/>
  <c r="F554" i="32"/>
  <c r="F358" i="30"/>
  <c r="F403" i="30"/>
  <c r="F420" i="30"/>
  <c r="F404" i="30"/>
  <c r="F422" i="30"/>
  <c r="F388" i="30"/>
  <c r="F411" i="30"/>
  <c r="F533" i="30"/>
  <c r="F344" i="30"/>
  <c r="F359" i="30"/>
  <c r="F360" i="30"/>
  <c r="F361" i="30"/>
  <c r="F362" i="30"/>
  <c r="F363" i="30"/>
  <c r="F364" i="30"/>
  <c r="F368" i="30"/>
  <c r="F389" i="30"/>
  <c r="F390" i="30"/>
  <c r="F391" i="30"/>
  <c r="F392" i="30"/>
  <c r="F393" i="30"/>
  <c r="F394" i="30"/>
  <c r="F429" i="30"/>
  <c r="F430" i="30"/>
  <c r="F431" i="30"/>
  <c r="F432" i="30"/>
  <c r="F433" i="30"/>
  <c r="F434" i="30"/>
  <c r="F435" i="30"/>
  <c r="F459" i="30"/>
  <c r="F460" i="30"/>
  <c r="F484" i="30"/>
  <c r="F486" i="30"/>
  <c r="F496" i="30"/>
  <c r="F498" i="30"/>
  <c r="F500" i="30"/>
  <c r="F501" i="30"/>
  <c r="F502" i="30"/>
  <c r="F503" i="30"/>
  <c r="F504" i="30"/>
  <c r="F505" i="30"/>
  <c r="F521" i="30"/>
  <c r="F526" i="30"/>
  <c r="F534" i="30"/>
  <c r="F535" i="30"/>
  <c r="F536" i="30"/>
  <c r="F542" i="30"/>
  <c r="F543" i="30"/>
  <c r="F546" i="30"/>
  <c r="F547" i="30"/>
  <c r="F544" i="30"/>
  <c r="F337" i="30"/>
  <c r="F338" i="30"/>
  <c r="F351" i="30"/>
  <c r="F352" i="30"/>
  <c r="F366" i="30"/>
  <c r="F370" i="30"/>
  <c r="F378" i="30"/>
  <c r="F401" i="30"/>
  <c r="F406" i="30"/>
  <c r="F410" i="30"/>
  <c r="F412" i="30"/>
  <c r="F413" i="30"/>
  <c r="F426" i="30"/>
  <c r="F442" i="30"/>
  <c r="F445" i="30"/>
  <c r="F446" i="30"/>
  <c r="F447" i="30"/>
  <c r="F448" i="30"/>
  <c r="F449" i="30"/>
  <c r="F450" i="30"/>
  <c r="F454" i="30"/>
  <c r="F455" i="30"/>
  <c r="F473" i="30"/>
  <c r="F475" i="30"/>
  <c r="F476" i="30"/>
  <c r="F478" i="30"/>
  <c r="F479" i="30"/>
  <c r="F480" i="30"/>
  <c r="F481" i="30"/>
  <c r="F508" i="30"/>
  <c r="F509" i="30"/>
  <c r="F354" i="30"/>
  <c r="F355" i="30"/>
  <c r="F376" i="30"/>
  <c r="F380" i="30"/>
  <c r="F381" i="30"/>
  <c r="F382" i="30"/>
  <c r="F386" i="30"/>
  <c r="F396" i="30"/>
  <c r="F397" i="30"/>
  <c r="F408" i="30"/>
  <c r="F418" i="30"/>
  <c r="F421" i="30"/>
  <c r="F440" i="30"/>
  <c r="F452" i="30"/>
  <c r="F463" i="30"/>
  <c r="F464" i="30"/>
  <c r="F465" i="30"/>
  <c r="F466" i="30"/>
  <c r="F467" i="30"/>
  <c r="F468" i="30"/>
  <c r="F469" i="30"/>
  <c r="F470" i="30"/>
  <c r="F471" i="30"/>
  <c r="F487" i="30"/>
  <c r="F488" i="30"/>
  <c r="F489" i="30"/>
  <c r="F491" i="30"/>
  <c r="F492" i="30"/>
  <c r="F493" i="30"/>
  <c r="F515" i="30"/>
  <c r="F516" i="30"/>
  <c r="F517" i="30"/>
  <c r="F518" i="30"/>
  <c r="F523" i="30"/>
  <c r="F524" i="30"/>
  <c r="F527" i="30"/>
  <c r="F537" i="30"/>
  <c r="F538" i="30"/>
  <c r="F512" i="30"/>
  <c r="F513" i="30"/>
  <c r="F392" i="2"/>
  <c r="F533" i="2"/>
  <c r="F411" i="2"/>
  <c r="F388" i="2"/>
  <c r="F352" i="2"/>
  <c r="F421" i="2"/>
  <c r="F449" i="2"/>
  <c r="F347" i="5"/>
  <c r="F411" i="5"/>
  <c r="F403" i="5"/>
  <c r="F344" i="5"/>
  <c r="F460" i="5"/>
  <c r="F494" i="5"/>
  <c r="F546" i="5"/>
  <c r="F547" i="5"/>
  <c r="F475" i="5"/>
  <c r="F518" i="5"/>
  <c r="F535" i="5"/>
  <c r="F337" i="5"/>
  <c r="F376" i="5"/>
  <c r="F446" i="5"/>
  <c r="F420" i="8"/>
  <c r="F411" i="8"/>
  <c r="F533" i="8"/>
  <c r="F337" i="8"/>
  <c r="F344" i="8"/>
  <c r="F351" i="8"/>
  <c r="F352" i="8"/>
  <c r="F396" i="8"/>
  <c r="F408" i="8"/>
  <c r="F418" i="8"/>
  <c r="F421" i="8"/>
  <c r="F431" i="8"/>
  <c r="F432" i="8"/>
  <c r="F468" i="8"/>
  <c r="F469" i="8"/>
  <c r="F479" i="8"/>
  <c r="F491" i="8"/>
  <c r="F496" i="8"/>
  <c r="F498" i="8"/>
  <c r="F500" i="8"/>
  <c r="F501" i="8"/>
  <c r="F505" i="8"/>
  <c r="F517" i="8"/>
  <c r="F518" i="8"/>
  <c r="F524" i="8"/>
  <c r="F542" i="8"/>
  <c r="F546" i="8"/>
  <c r="F547" i="8"/>
  <c r="F359" i="8"/>
  <c r="F366" i="8"/>
  <c r="F370" i="8"/>
  <c r="F378" i="8"/>
  <c r="F389" i="8"/>
  <c r="F390" i="8"/>
  <c r="F445" i="8"/>
  <c r="F446" i="8"/>
  <c r="F447" i="8"/>
  <c r="F452" i="8"/>
  <c r="F463" i="8"/>
  <c r="F471" i="8"/>
  <c r="F472" i="8"/>
  <c r="F476" i="8"/>
  <c r="F478" i="8"/>
  <c r="F489" i="8"/>
  <c r="F509" i="8"/>
  <c r="F513" i="8"/>
  <c r="F526" i="8"/>
  <c r="F527" i="8"/>
  <c r="F534" i="8"/>
  <c r="F535" i="8"/>
  <c r="F536" i="8"/>
  <c r="F537" i="8"/>
  <c r="F538" i="8"/>
  <c r="F355" i="8"/>
  <c r="F361" i="8"/>
  <c r="F392" i="8"/>
  <c r="F406" i="8"/>
  <c r="F410" i="8"/>
  <c r="F412" i="8"/>
  <c r="F416" i="8"/>
  <c r="F425" i="8"/>
  <c r="F426" i="8"/>
  <c r="F440" i="8"/>
  <c r="F442" i="8"/>
  <c r="F449" i="8"/>
  <c r="F454" i="8"/>
  <c r="F461" i="8"/>
  <c r="F465" i="8"/>
  <c r="F466" i="8"/>
  <c r="F493" i="8"/>
  <c r="F494" i="8"/>
  <c r="F502" i="8"/>
  <c r="F503" i="8"/>
  <c r="F515" i="8"/>
  <c r="F540" i="8"/>
  <c r="F543" i="8"/>
  <c r="F544" i="8"/>
  <c r="F380" i="11"/>
  <c r="F403" i="11"/>
  <c r="F404" i="11"/>
  <c r="F388" i="11"/>
  <c r="F420" i="11"/>
  <c r="F351" i="11"/>
  <c r="F352" i="11"/>
  <c r="F370" i="11"/>
  <c r="F392" i="11"/>
  <c r="F393" i="11"/>
  <c r="F396" i="11"/>
  <c r="F401" i="11"/>
  <c r="F406" i="11"/>
  <c r="F426" i="11"/>
  <c r="F449" i="11"/>
  <c r="F454" i="11"/>
  <c r="F465" i="11"/>
  <c r="F466" i="11"/>
  <c r="F493" i="11"/>
  <c r="F498" i="11"/>
  <c r="F500" i="11"/>
  <c r="F505" i="11"/>
  <c r="F516" i="11"/>
  <c r="F517" i="11"/>
  <c r="F518" i="11"/>
  <c r="F524" i="11"/>
  <c r="F546" i="11"/>
  <c r="F547" i="11"/>
  <c r="F355" i="11"/>
  <c r="F361" i="11"/>
  <c r="F362" i="11"/>
  <c r="F468" i="11"/>
  <c r="F469" i="11"/>
  <c r="F471" i="11"/>
  <c r="F475" i="11"/>
  <c r="F476" i="11"/>
  <c r="F480" i="11"/>
  <c r="F481" i="11"/>
  <c r="F376" i="11"/>
  <c r="F389" i="11"/>
  <c r="F390" i="11"/>
  <c r="F431" i="11"/>
  <c r="F452" i="11"/>
  <c r="F486" i="11"/>
  <c r="F491" i="11"/>
  <c r="F503" i="11"/>
  <c r="F526" i="11"/>
  <c r="F337" i="11"/>
  <c r="F344" i="11"/>
  <c r="F359" i="11"/>
  <c r="F408" i="11"/>
  <c r="F409" i="11"/>
  <c r="F410" i="11"/>
  <c r="F412" i="11"/>
  <c r="F416" i="11"/>
  <c r="F421" i="11"/>
  <c r="F436" i="11"/>
  <c r="F446" i="11"/>
  <c r="F447" i="11"/>
  <c r="F459" i="11"/>
  <c r="F496" i="11"/>
  <c r="F508" i="11"/>
  <c r="F509" i="11"/>
  <c r="F515" i="11"/>
  <c r="F521" i="11"/>
  <c r="F535" i="11"/>
  <c r="F536" i="11"/>
  <c r="F537" i="11"/>
  <c r="F542" i="11"/>
  <c r="F543" i="11"/>
  <c r="F544" i="11"/>
  <c r="F404" i="14"/>
  <c r="F420" i="14"/>
  <c r="F411" i="14"/>
  <c r="F352" i="14"/>
  <c r="F408" i="14"/>
  <c r="F426" i="14"/>
  <c r="F444" i="14"/>
  <c r="F445" i="14"/>
  <c r="F446" i="14"/>
  <c r="F447" i="14"/>
  <c r="F465" i="14"/>
  <c r="F466" i="14"/>
  <c r="F484" i="14"/>
  <c r="F493" i="14"/>
  <c r="F508" i="14"/>
  <c r="F512" i="14"/>
  <c r="F516" i="14"/>
  <c r="F517" i="14"/>
  <c r="F518" i="14"/>
  <c r="F520" i="14"/>
  <c r="F521" i="14"/>
  <c r="F546" i="14"/>
  <c r="F344" i="14"/>
  <c r="F361" i="14"/>
  <c r="F389" i="14"/>
  <c r="F413" i="14"/>
  <c r="F431" i="14"/>
  <c r="F432" i="14"/>
  <c r="F449" i="14"/>
  <c r="F450" i="14"/>
  <c r="F460" i="14"/>
  <c r="F471" i="14"/>
  <c r="F475" i="14"/>
  <c r="F476" i="14"/>
  <c r="F478" i="14"/>
  <c r="F503" i="14"/>
  <c r="F537" i="14"/>
  <c r="F538" i="14"/>
  <c r="F542" i="14"/>
  <c r="F337" i="14"/>
  <c r="F338" i="14"/>
  <c r="F355" i="14"/>
  <c r="F376" i="14"/>
  <c r="F382" i="14"/>
  <c r="F396" i="14"/>
  <c r="F410" i="14"/>
  <c r="F418" i="14"/>
  <c r="F452" i="14"/>
  <c r="F469" i="14"/>
  <c r="F491" i="14"/>
  <c r="F500" i="14"/>
  <c r="F505" i="14"/>
  <c r="F534" i="14"/>
  <c r="F535" i="14"/>
  <c r="F544" i="14"/>
  <c r="F388" i="17"/>
  <c r="F420" i="17"/>
  <c r="F403" i="17"/>
  <c r="F411" i="17"/>
  <c r="F422" i="17"/>
  <c r="F506" i="17"/>
  <c r="F404" i="17"/>
  <c r="F533" i="17"/>
  <c r="F335" i="17"/>
  <c r="F346" i="17"/>
  <c r="F358" i="17"/>
  <c r="F359" i="17"/>
  <c r="F360" i="17"/>
  <c r="F361" i="17"/>
  <c r="F362" i="17"/>
  <c r="F363" i="17"/>
  <c r="F364" i="17"/>
  <c r="F368" i="17"/>
  <c r="F374" i="17"/>
  <c r="F370" i="17"/>
  <c r="F376" i="17"/>
  <c r="F377" i="17"/>
  <c r="F378" i="17"/>
  <c r="F379" i="17"/>
  <c r="F408" i="17"/>
  <c r="F409" i="17"/>
  <c r="F410" i="17"/>
  <c r="F412" i="17"/>
  <c r="F413" i="17"/>
  <c r="F414" i="17"/>
  <c r="F415" i="17"/>
  <c r="F416" i="17"/>
  <c r="F417" i="17"/>
  <c r="F418" i="17"/>
  <c r="F421" i="17"/>
  <c r="F429" i="17"/>
  <c r="F430" i="17"/>
  <c r="F431" i="17"/>
  <c r="F444" i="17"/>
  <c r="F445" i="17"/>
  <c r="F446" i="17"/>
  <c r="F447" i="17"/>
  <c r="F448" i="17"/>
  <c r="F449" i="17"/>
  <c r="F459" i="17"/>
  <c r="F460" i="17"/>
  <c r="F461" i="17"/>
  <c r="F462" i="17"/>
  <c r="F463" i="17"/>
  <c r="F464" i="17"/>
  <c r="F465" i="17"/>
  <c r="F466" i="17"/>
  <c r="F467" i="17"/>
  <c r="F468" i="17"/>
  <c r="F469" i="17"/>
  <c r="F470" i="17"/>
  <c r="F471" i="17"/>
  <c r="F472" i="17"/>
  <c r="F473" i="17"/>
  <c r="F475" i="17"/>
  <c r="F476" i="17"/>
  <c r="F478" i="17"/>
  <c r="F479" i="17"/>
  <c r="F480" i="17"/>
  <c r="F481" i="17"/>
  <c r="F482" i="17"/>
  <c r="F483" i="17"/>
  <c r="F484" i="17"/>
  <c r="F486" i="17"/>
  <c r="F510" i="17"/>
  <c r="F511" i="17"/>
  <c r="F512" i="17"/>
  <c r="F513" i="17"/>
  <c r="F514" i="17"/>
  <c r="F515" i="17"/>
  <c r="F516" i="17"/>
  <c r="F517" i="17"/>
  <c r="F518" i="17"/>
  <c r="F520" i="17"/>
  <c r="F521" i="17"/>
  <c r="F522" i="17"/>
  <c r="F523" i="17"/>
  <c r="F524" i="17"/>
  <c r="F525" i="17"/>
  <c r="F526" i="17"/>
  <c r="F527" i="17"/>
  <c r="F530" i="17"/>
  <c r="F531" i="17"/>
  <c r="F540" i="17"/>
  <c r="F541" i="17"/>
  <c r="F542" i="17"/>
  <c r="F543" i="17"/>
  <c r="F544" i="17"/>
  <c r="F545" i="17"/>
  <c r="F546" i="17"/>
  <c r="F547" i="17"/>
  <c r="F337" i="17"/>
  <c r="F338" i="17"/>
  <c r="F342" i="17"/>
  <c r="F343" i="17"/>
  <c r="F344" i="17"/>
  <c r="F351" i="17"/>
  <c r="F352" i="17"/>
  <c r="F355" i="17"/>
  <c r="F356" i="17"/>
  <c r="F381" i="17"/>
  <c r="F382" i="17"/>
  <c r="F383" i="17"/>
  <c r="F384" i="17"/>
  <c r="F385" i="17"/>
  <c r="F386" i="17"/>
  <c r="F387" i="17"/>
  <c r="F389" i="17"/>
  <c r="F390" i="17"/>
  <c r="F391" i="17"/>
  <c r="F392" i="17"/>
  <c r="F393" i="17"/>
  <c r="F400" i="17"/>
  <c r="F401" i="17"/>
  <c r="F406" i="17"/>
  <c r="F426" i="17"/>
  <c r="F457" i="17"/>
  <c r="F534" i="17"/>
  <c r="F535" i="17"/>
  <c r="F396" i="17"/>
  <c r="F397" i="17"/>
  <c r="F432" i="17"/>
  <c r="F433" i="17"/>
  <c r="F434" i="17"/>
  <c r="F435" i="17"/>
  <c r="F436" i="17"/>
  <c r="F437" i="17"/>
  <c r="F438" i="17"/>
  <c r="F439" i="17"/>
  <c r="F440" i="17"/>
  <c r="F441" i="17"/>
  <c r="F442" i="17"/>
  <c r="F450" i="17"/>
  <c r="F451" i="17"/>
  <c r="F452" i="17"/>
  <c r="F453" i="17"/>
  <c r="F454" i="17"/>
  <c r="F455" i="17"/>
  <c r="F488" i="17"/>
  <c r="F489" i="17"/>
  <c r="F491" i="17"/>
  <c r="F492" i="17"/>
  <c r="F493" i="17"/>
  <c r="F494" i="17"/>
  <c r="F495" i="17"/>
  <c r="F496" i="17"/>
  <c r="F498" i="17"/>
  <c r="F508" i="17"/>
  <c r="F509" i="17"/>
  <c r="F537" i="17"/>
  <c r="F538" i="17"/>
  <c r="F500" i="17"/>
  <c r="F501" i="17"/>
  <c r="F502" i="17"/>
  <c r="F503" i="17"/>
  <c r="F504" i="17"/>
  <c r="F505" i="17"/>
  <c r="F380" i="20"/>
  <c r="F420" i="20"/>
  <c r="F403" i="20"/>
  <c r="F533" i="20"/>
  <c r="F404" i="20"/>
  <c r="F422" i="20"/>
  <c r="F411" i="20"/>
  <c r="F388" i="20"/>
  <c r="F351" i="20"/>
  <c r="F352" i="20"/>
  <c r="F396" i="20"/>
  <c r="F397" i="20"/>
  <c r="F415" i="20"/>
  <c r="F416" i="20"/>
  <c r="F417" i="20"/>
  <c r="F418" i="20"/>
  <c r="F452" i="20"/>
  <c r="F453" i="20"/>
  <c r="F454" i="20"/>
  <c r="F457" i="20"/>
  <c r="F460" i="20"/>
  <c r="F470" i="20"/>
  <c r="F471" i="20"/>
  <c r="F481" i="20"/>
  <c r="F491" i="20"/>
  <c r="F492" i="20"/>
  <c r="F493" i="20"/>
  <c r="F494" i="20"/>
  <c r="F495" i="20"/>
  <c r="F496" i="20"/>
  <c r="F498" i="20"/>
  <c r="F500" i="20"/>
  <c r="F508" i="20"/>
  <c r="F509" i="20"/>
  <c r="F526" i="20"/>
  <c r="F527" i="20"/>
  <c r="F531" i="20"/>
  <c r="F540" i="20"/>
  <c r="F337" i="20"/>
  <c r="F354" i="20"/>
  <c r="F355" i="20"/>
  <c r="F359" i="20"/>
  <c r="F360" i="20"/>
  <c r="F361" i="20"/>
  <c r="F362" i="20"/>
  <c r="F363" i="20"/>
  <c r="F364" i="20"/>
  <c r="F370" i="20"/>
  <c r="F382" i="20"/>
  <c r="F386" i="20"/>
  <c r="F408" i="20"/>
  <c r="F409" i="20"/>
  <c r="F410" i="20"/>
  <c r="F412" i="20"/>
  <c r="F413" i="20"/>
  <c r="F414" i="20"/>
  <c r="F432" i="20"/>
  <c r="F438" i="20"/>
  <c r="F442" i="20"/>
  <c r="F445" i="20"/>
  <c r="F446" i="20"/>
  <c r="F447" i="20"/>
  <c r="F448" i="20"/>
  <c r="F449" i="20"/>
  <c r="F450" i="20"/>
  <c r="F459" i="20"/>
  <c r="F468" i="20"/>
  <c r="F469" i="20"/>
  <c r="F473" i="20"/>
  <c r="F475" i="20"/>
  <c r="F476" i="20"/>
  <c r="F478" i="20"/>
  <c r="F483" i="20"/>
  <c r="F484" i="20"/>
  <c r="F486" i="20"/>
  <c r="F487" i="20"/>
  <c r="F488" i="20"/>
  <c r="F514" i="20"/>
  <c r="F515" i="20"/>
  <c r="F516" i="20"/>
  <c r="F517" i="20"/>
  <c r="F518" i="20"/>
  <c r="F520" i="20"/>
  <c r="F534" i="20"/>
  <c r="F535" i="20"/>
  <c r="F536" i="20"/>
  <c r="F542" i="20"/>
  <c r="F344" i="20"/>
  <c r="F376" i="20"/>
  <c r="F378" i="20"/>
  <c r="F389" i="20"/>
  <c r="F390" i="20"/>
  <c r="F391" i="20"/>
  <c r="F392" i="20"/>
  <c r="F393" i="20"/>
  <c r="F394" i="20"/>
  <c r="F400" i="20"/>
  <c r="F401" i="20"/>
  <c r="F406" i="20"/>
  <c r="F425" i="20"/>
  <c r="F426" i="20"/>
  <c r="F427" i="20"/>
  <c r="F434" i="20"/>
  <c r="F435" i="20"/>
  <c r="F436" i="20"/>
  <c r="F440" i="20"/>
  <c r="F441" i="20"/>
  <c r="F463" i="20"/>
  <c r="F464" i="20"/>
  <c r="F465" i="20"/>
  <c r="F466" i="20"/>
  <c r="F501" i="20"/>
  <c r="F502" i="20"/>
  <c r="F503" i="20"/>
  <c r="F504" i="20"/>
  <c r="F505" i="20"/>
  <c r="F511" i="20"/>
  <c r="F512" i="20"/>
  <c r="F513" i="20"/>
  <c r="F522" i="20"/>
  <c r="F523" i="20"/>
  <c r="F524" i="20"/>
  <c r="F538" i="20"/>
  <c r="F544" i="20"/>
  <c r="F545" i="20"/>
  <c r="F546" i="20"/>
  <c r="F547" i="20"/>
  <c r="F333" i="23"/>
  <c r="F420" i="23"/>
  <c r="F411" i="23"/>
  <c r="F422" i="23"/>
  <c r="F388" i="23"/>
  <c r="F404" i="23"/>
  <c r="F403" i="23"/>
  <c r="F337" i="23"/>
  <c r="F338" i="23"/>
  <c r="F351" i="23"/>
  <c r="F352" i="23"/>
  <c r="F368" i="23"/>
  <c r="F380" i="23"/>
  <c r="F381" i="23"/>
  <c r="F344" i="23"/>
  <c r="F354" i="23"/>
  <c r="F355" i="23"/>
  <c r="F359" i="23"/>
  <c r="F367" i="23"/>
  <c r="F376" i="23"/>
  <c r="F396" i="23"/>
  <c r="F397" i="23"/>
  <c r="F410" i="23"/>
  <c r="F418" i="23"/>
  <c r="F426" i="23"/>
  <c r="F444" i="23"/>
  <c r="F452" i="23"/>
  <c r="F489" i="23"/>
  <c r="F502" i="23"/>
  <c r="F503" i="23"/>
  <c r="F512" i="23"/>
  <c r="F513" i="23"/>
  <c r="F518" i="23"/>
  <c r="F526" i="23"/>
  <c r="F536" i="23"/>
  <c r="F537" i="23"/>
  <c r="F538" i="23"/>
  <c r="F542" i="23"/>
  <c r="F361" i="23"/>
  <c r="F389" i="23"/>
  <c r="F390" i="23"/>
  <c r="F454" i="23"/>
  <c r="F459" i="23"/>
  <c r="F460" i="23"/>
  <c r="F470" i="23"/>
  <c r="F471" i="23"/>
  <c r="F484" i="23"/>
  <c r="F486" i="23"/>
  <c r="F505" i="23"/>
  <c r="F521" i="23"/>
  <c r="F534" i="23"/>
  <c r="F544" i="23"/>
  <c r="F370" i="23"/>
  <c r="F382" i="23"/>
  <c r="F408" i="23"/>
  <c r="F416" i="23"/>
  <c r="F434" i="23"/>
  <c r="F442" i="23"/>
  <c r="F446" i="23"/>
  <c r="F447" i="23"/>
  <c r="F448" i="23"/>
  <c r="F449" i="23"/>
  <c r="F450" i="23"/>
  <c r="F464" i="23"/>
  <c r="F465" i="23"/>
  <c r="F466" i="23"/>
  <c r="F473" i="23"/>
  <c r="F475" i="23"/>
  <c r="F476" i="23"/>
  <c r="F478" i="23"/>
  <c r="F479" i="23"/>
  <c r="F480" i="23"/>
  <c r="F481" i="23"/>
  <c r="F491" i="23"/>
  <c r="F492" i="23"/>
  <c r="F493" i="23"/>
  <c r="F494" i="23"/>
  <c r="F495" i="23"/>
  <c r="F496" i="23"/>
  <c r="F498" i="23"/>
  <c r="F500" i="23"/>
  <c r="F508" i="23"/>
  <c r="F509" i="23"/>
  <c r="F515" i="23"/>
  <c r="F523" i="23"/>
  <c r="F524" i="23"/>
  <c r="F547" i="23"/>
  <c r="F333" i="26"/>
  <c r="F388" i="26"/>
  <c r="F404" i="26"/>
  <c r="F420" i="26"/>
  <c r="F392" i="26"/>
  <c r="F393" i="26"/>
  <c r="F401" i="26"/>
  <c r="F426" i="26"/>
  <c r="F440" i="26"/>
  <c r="F444" i="26"/>
  <c r="F450" i="26"/>
  <c r="F471" i="26"/>
  <c r="F478" i="26"/>
  <c r="F491" i="26"/>
  <c r="F512" i="26"/>
  <c r="F521" i="26"/>
  <c r="F535" i="26"/>
  <c r="F536" i="26"/>
  <c r="F537" i="26"/>
  <c r="F546" i="26"/>
  <c r="F547" i="26"/>
  <c r="F361" i="26"/>
  <c r="F389" i="26"/>
  <c r="F390" i="26"/>
  <c r="F416" i="26"/>
  <c r="F434" i="26"/>
  <c r="F449" i="26"/>
  <c r="F463" i="26"/>
  <c r="F489" i="26"/>
  <c r="F493" i="26"/>
  <c r="F517" i="26"/>
  <c r="F518" i="26"/>
  <c r="F337" i="26"/>
  <c r="F344" i="26"/>
  <c r="F351" i="26"/>
  <c r="F352" i="26"/>
  <c r="F376" i="26"/>
  <c r="F382" i="26"/>
  <c r="F396" i="26"/>
  <c r="F410" i="26"/>
  <c r="F412" i="26"/>
  <c r="F413" i="26"/>
  <c r="F418" i="26"/>
  <c r="F421" i="26"/>
  <c r="F475" i="26"/>
  <c r="F476" i="26"/>
  <c r="F486" i="26"/>
  <c r="F502" i="26"/>
  <c r="F503" i="26"/>
  <c r="F533" i="29"/>
  <c r="F388" i="29"/>
  <c r="F420" i="29"/>
  <c r="F403" i="29"/>
  <c r="F338" i="29"/>
  <c r="F351" i="29"/>
  <c r="F355" i="29"/>
  <c r="F393" i="29"/>
  <c r="F396" i="29"/>
  <c r="F397" i="29"/>
  <c r="F408" i="29"/>
  <c r="F465" i="29"/>
  <c r="F432" i="29"/>
  <c r="F449" i="29"/>
  <c r="F471" i="29"/>
  <c r="F488" i="29"/>
  <c r="F344" i="29"/>
  <c r="F376" i="29"/>
  <c r="F410" i="29"/>
  <c r="F412" i="29"/>
  <c r="F413" i="29"/>
  <c r="F434" i="29"/>
  <c r="F446" i="29"/>
  <c r="F463" i="29"/>
  <c r="F475" i="29"/>
  <c r="F491" i="29"/>
  <c r="F492" i="29"/>
  <c r="F505" i="29"/>
  <c r="F516" i="29"/>
  <c r="F544" i="29"/>
  <c r="F389" i="29"/>
  <c r="F401" i="29"/>
  <c r="F406" i="29"/>
  <c r="F524" i="29"/>
  <c r="F536" i="29"/>
  <c r="F546" i="29"/>
  <c r="F547" i="29"/>
  <c r="F388" i="31"/>
  <c r="F337" i="31"/>
  <c r="F344" i="31"/>
  <c r="F418" i="31"/>
  <c r="F475" i="31"/>
  <c r="F524" i="31"/>
  <c r="F389" i="31"/>
  <c r="F491" i="31"/>
  <c r="F536" i="31"/>
  <c r="F534" i="31"/>
  <c r="F334" i="1"/>
  <c r="F544" i="34"/>
  <c r="F543" i="34"/>
  <c r="F542" i="34"/>
  <c r="F541" i="34"/>
  <c r="F540" i="34"/>
  <c r="F539" i="34"/>
  <c r="F538" i="34"/>
  <c r="F537" i="34"/>
  <c r="F536" i="34"/>
  <c r="F535" i="34"/>
  <c r="F524" i="34"/>
  <c r="F523" i="34"/>
  <c r="F522" i="34"/>
  <c r="F521" i="34"/>
  <c r="F520" i="34"/>
  <c r="F518" i="34"/>
  <c r="F517" i="34"/>
  <c r="F516" i="34"/>
  <c r="F515" i="34"/>
  <c r="F514" i="34"/>
  <c r="F513" i="34"/>
  <c r="F512" i="34"/>
  <c r="F511" i="34"/>
  <c r="F486" i="34"/>
  <c r="F484" i="34"/>
  <c r="F483" i="34"/>
  <c r="F482" i="34"/>
  <c r="F481" i="34"/>
  <c r="F480" i="34"/>
  <c r="F479" i="34"/>
  <c r="F478" i="34"/>
  <c r="F476" i="34"/>
  <c r="F475" i="34"/>
  <c r="F473" i="34"/>
  <c r="F472" i="34"/>
  <c r="F471" i="34"/>
  <c r="F470" i="34"/>
  <c r="F469" i="34"/>
  <c r="F468" i="34"/>
  <c r="F467" i="34"/>
  <c r="F466" i="34"/>
  <c r="F465" i="34"/>
  <c r="F464" i="34"/>
  <c r="F463" i="34"/>
  <c r="F456" i="34"/>
  <c r="F455" i="34"/>
  <c r="F454" i="34"/>
  <c r="F453" i="34"/>
  <c r="F452" i="34"/>
  <c r="F451" i="34"/>
  <c r="F450" i="34"/>
  <c r="F449" i="34"/>
  <c r="F448" i="34"/>
  <c r="F447" i="34"/>
  <c r="F446" i="34"/>
  <c r="F445" i="34"/>
  <c r="F444" i="34"/>
  <c r="F412" i="34"/>
  <c r="F410" i="34"/>
  <c r="F409" i="34"/>
  <c r="F408" i="34"/>
  <c r="F407" i="34"/>
  <c r="F406" i="34"/>
  <c r="F401" i="34"/>
  <c r="F400" i="34"/>
  <c r="F397" i="34"/>
  <c r="F396" i="34"/>
  <c r="F393" i="34"/>
  <c r="F392" i="34"/>
  <c r="F383" i="34"/>
  <c r="F382" i="34"/>
  <c r="F364" i="34"/>
  <c r="F363" i="34"/>
  <c r="F362" i="34"/>
  <c r="F361" i="34"/>
  <c r="F357" i="34"/>
  <c r="F356" i="34"/>
  <c r="F355" i="34"/>
  <c r="F354" i="34"/>
  <c r="F344" i="34"/>
  <c r="F531" i="1"/>
  <c r="F530" i="1"/>
  <c r="F527" i="1"/>
  <c r="F526" i="1"/>
  <c r="F525" i="1"/>
  <c r="F524" i="1"/>
  <c r="F523" i="1"/>
  <c r="F522" i="1"/>
  <c r="F521" i="1"/>
  <c r="F520" i="1"/>
  <c r="F518" i="1"/>
  <c r="F517" i="1"/>
  <c r="F516" i="1"/>
  <c r="F515" i="1"/>
  <c r="F514" i="1"/>
  <c r="F513" i="1"/>
  <c r="F512" i="1"/>
  <c r="F511" i="1"/>
  <c r="F510" i="1"/>
  <c r="F509" i="1"/>
  <c r="F508" i="1"/>
  <c r="F507" i="1"/>
  <c r="F505" i="1"/>
  <c r="F504" i="1"/>
  <c r="F503" i="1"/>
  <c r="F502" i="1"/>
  <c r="F501" i="1"/>
  <c r="F500" i="1"/>
  <c r="F498" i="1"/>
  <c r="F496" i="1"/>
  <c r="F495" i="1"/>
  <c r="F494" i="1"/>
  <c r="F493" i="1"/>
  <c r="F492" i="1"/>
  <c r="F491" i="1"/>
  <c r="F489" i="1"/>
  <c r="F488" i="1"/>
  <c r="F487" i="1"/>
  <c r="F486" i="1"/>
  <c r="F484" i="1"/>
  <c r="F483" i="1"/>
  <c r="F482" i="1"/>
  <c r="F481" i="1"/>
  <c r="F480" i="1"/>
  <c r="F479" i="1"/>
  <c r="F478" i="1"/>
  <c r="F476" i="1"/>
  <c r="F475" i="1"/>
  <c r="F473" i="1"/>
  <c r="F472" i="1"/>
  <c r="F471" i="1"/>
  <c r="F470" i="1"/>
  <c r="F469" i="1"/>
  <c r="F468" i="1"/>
  <c r="F467" i="1"/>
  <c r="F466" i="1"/>
  <c r="F442" i="1"/>
  <c r="F415" i="1"/>
  <c r="F383" i="1"/>
  <c r="F382" i="1"/>
  <c r="F344" i="1"/>
  <c r="F343" i="1"/>
  <c r="F342" i="1"/>
  <c r="F341" i="1"/>
  <c r="F535" i="2"/>
  <c r="F524" i="2"/>
  <c r="F505" i="2"/>
  <c r="F475" i="2"/>
  <c r="F344" i="2"/>
  <c r="F509" i="3"/>
  <c r="F478" i="3"/>
  <c r="F476" i="3"/>
  <c r="F475" i="3"/>
  <c r="F471" i="3"/>
  <c r="F339" i="1"/>
  <c r="F533" i="1"/>
  <c r="F411" i="1"/>
  <c r="F388" i="1"/>
  <c r="F420" i="1"/>
  <c r="F403" i="1"/>
  <c r="F404" i="1"/>
  <c r="F422" i="1"/>
  <c r="F533" i="4"/>
  <c r="F403" i="4"/>
  <c r="F404" i="4"/>
  <c r="F388" i="4"/>
  <c r="F420" i="4"/>
  <c r="F378" i="4"/>
  <c r="F408" i="4"/>
  <c r="F418" i="4"/>
  <c r="F463" i="4"/>
  <c r="F464" i="4"/>
  <c r="F465" i="4"/>
  <c r="F466" i="4"/>
  <c r="F467" i="4"/>
  <c r="F468" i="4"/>
  <c r="F469" i="4"/>
  <c r="F488" i="4"/>
  <c r="F489" i="4"/>
  <c r="F517" i="4"/>
  <c r="F518" i="4"/>
  <c r="F523" i="4"/>
  <c r="F524" i="4"/>
  <c r="F534" i="4"/>
  <c r="F535" i="4"/>
  <c r="F536" i="4"/>
  <c r="F537" i="4"/>
  <c r="F538" i="4"/>
  <c r="F541" i="4"/>
  <c r="F337" i="4"/>
  <c r="F338" i="4"/>
  <c r="F344" i="4"/>
  <c r="F359" i="4"/>
  <c r="F360" i="4"/>
  <c r="F361" i="4"/>
  <c r="F362" i="4"/>
  <c r="F363" i="4"/>
  <c r="F364" i="4"/>
  <c r="F367" i="4"/>
  <c r="F380" i="4"/>
  <c r="F381" i="4"/>
  <c r="F382" i="4"/>
  <c r="F383" i="4"/>
  <c r="F392" i="4"/>
  <c r="F393" i="4"/>
  <c r="F394" i="4"/>
  <c r="F400" i="4"/>
  <c r="F401" i="4"/>
  <c r="F406" i="4"/>
  <c r="F412" i="4"/>
  <c r="F431" i="4"/>
  <c r="F432" i="4"/>
  <c r="F433" i="4"/>
  <c r="F434" i="4"/>
  <c r="F440" i="4"/>
  <c r="F444" i="4"/>
  <c r="F445" i="4"/>
  <c r="F446" i="4"/>
  <c r="F447" i="4"/>
  <c r="F448" i="4"/>
  <c r="F449" i="4"/>
  <c r="F450" i="4"/>
  <c r="F457" i="4"/>
  <c r="F471" i="4"/>
  <c r="F472" i="4"/>
  <c r="F473" i="4"/>
  <c r="F475" i="4"/>
  <c r="F476" i="4"/>
  <c r="F478" i="4"/>
  <c r="F479" i="4"/>
  <c r="F480" i="4"/>
  <c r="F481" i="4"/>
  <c r="F500" i="4"/>
  <c r="F507" i="4"/>
  <c r="F508" i="4"/>
  <c r="F509" i="4"/>
  <c r="F521" i="4"/>
  <c r="F522" i="4"/>
  <c r="F526" i="4"/>
  <c r="F540" i="4"/>
  <c r="F543" i="4"/>
  <c r="F544" i="4"/>
  <c r="F545" i="4"/>
  <c r="F546" i="4"/>
  <c r="F547" i="4"/>
  <c r="F351" i="4"/>
  <c r="F352" i="4"/>
  <c r="F376" i="4"/>
  <c r="F389" i="4"/>
  <c r="F390" i="4"/>
  <c r="F396" i="4"/>
  <c r="F397" i="4"/>
  <c r="F410" i="4"/>
  <c r="F416" i="4"/>
  <c r="F425" i="4"/>
  <c r="F426" i="4"/>
  <c r="F436" i="4"/>
  <c r="F452" i="4"/>
  <c r="F453" i="4"/>
  <c r="F454" i="4"/>
  <c r="F459" i="4"/>
  <c r="F460" i="4"/>
  <c r="F461" i="4"/>
  <c r="F491" i="4"/>
  <c r="F492" i="4"/>
  <c r="F493" i="4"/>
  <c r="F494" i="4"/>
  <c r="F495" i="4"/>
  <c r="F496" i="4"/>
  <c r="F498" i="4"/>
  <c r="F502" i="4"/>
  <c r="F503" i="4"/>
  <c r="F504" i="4"/>
  <c r="F505" i="4"/>
  <c r="F411" i="7"/>
  <c r="F403" i="7"/>
  <c r="F404" i="7"/>
  <c r="F388" i="7"/>
  <c r="F337" i="7"/>
  <c r="F338" i="7"/>
  <c r="F362" i="7"/>
  <c r="F392" i="7"/>
  <c r="F393" i="7"/>
  <c r="F421" i="7"/>
  <c r="F439" i="7"/>
  <c r="F440" i="7"/>
  <c r="F444" i="7"/>
  <c r="F450" i="7"/>
  <c r="F498" i="7"/>
  <c r="F508" i="7"/>
  <c r="F509" i="7"/>
  <c r="F518" i="7"/>
  <c r="F522" i="7"/>
  <c r="F389" i="7"/>
  <c r="F390" i="7"/>
  <c r="F416" i="7"/>
  <c r="F432" i="7"/>
  <c r="F446" i="7"/>
  <c r="F447" i="7"/>
  <c r="F465" i="7"/>
  <c r="F468" i="7"/>
  <c r="F469" i="7"/>
  <c r="F471" i="7"/>
  <c r="F516" i="7"/>
  <c r="F524" i="7"/>
  <c r="F538" i="7"/>
  <c r="F396" i="7"/>
  <c r="F413" i="7"/>
  <c r="F434" i="7"/>
  <c r="F475" i="7"/>
  <c r="F502" i="7"/>
  <c r="F503" i="7"/>
  <c r="F526" i="7"/>
  <c r="F534" i="7"/>
  <c r="F535" i="7"/>
  <c r="F536" i="7"/>
  <c r="F540" i="7"/>
  <c r="F547" i="7"/>
  <c r="F380" i="10"/>
  <c r="F420" i="10"/>
  <c r="F411" i="10"/>
  <c r="F337" i="10"/>
  <c r="F344" i="10"/>
  <c r="F355" i="10"/>
  <c r="F361" i="10"/>
  <c r="F376" i="10"/>
  <c r="F410" i="10"/>
  <c r="F412" i="10"/>
  <c r="F416" i="10"/>
  <c r="F444" i="10"/>
  <c r="F465" i="10"/>
  <c r="F475" i="10"/>
  <c r="F493" i="10"/>
  <c r="F498" i="10"/>
  <c r="F516" i="10"/>
  <c r="F517" i="10"/>
  <c r="F523" i="10"/>
  <c r="F359" i="10"/>
  <c r="F389" i="10"/>
  <c r="F418" i="10"/>
  <c r="F434" i="10"/>
  <c r="F454" i="10"/>
  <c r="F478" i="10"/>
  <c r="F491" i="10"/>
  <c r="F495" i="10"/>
  <c r="F536" i="10"/>
  <c r="F537" i="10"/>
  <c r="F538" i="10"/>
  <c r="F544" i="10"/>
  <c r="F393" i="10"/>
  <c r="F396" i="10"/>
  <c r="F489" i="10"/>
  <c r="F503" i="10"/>
  <c r="F534" i="10"/>
  <c r="F540" i="10"/>
  <c r="F446" i="10"/>
  <c r="F509" i="10"/>
  <c r="F366" i="13"/>
  <c r="F388" i="13"/>
  <c r="F533" i="13"/>
  <c r="F411" i="13"/>
  <c r="F404" i="13"/>
  <c r="F344" i="13"/>
  <c r="F359" i="13"/>
  <c r="F401" i="13"/>
  <c r="F426" i="13"/>
  <c r="F436" i="13"/>
  <c r="F465" i="13"/>
  <c r="F466" i="13"/>
  <c r="F471" i="13"/>
  <c r="F479" i="13"/>
  <c r="F491" i="13"/>
  <c r="F492" i="13"/>
  <c r="F498" i="13"/>
  <c r="F500" i="13"/>
  <c r="F521" i="13"/>
  <c r="F524" i="13"/>
  <c r="F351" i="13"/>
  <c r="F361" i="13"/>
  <c r="F412" i="13"/>
  <c r="F416" i="13"/>
  <c r="F444" i="13"/>
  <c r="F452" i="13"/>
  <c r="F473" i="13"/>
  <c r="F475" i="13"/>
  <c r="F476" i="13"/>
  <c r="F481" i="13"/>
  <c r="F495" i="13"/>
  <c r="F502" i="13"/>
  <c r="F503" i="13"/>
  <c r="F509" i="13"/>
  <c r="F513" i="13"/>
  <c r="F516" i="13"/>
  <c r="F517" i="13"/>
  <c r="F518" i="13"/>
  <c r="F547" i="13"/>
  <c r="F337" i="13"/>
  <c r="F390" i="13"/>
  <c r="F434" i="13"/>
  <c r="F446" i="13"/>
  <c r="F460" i="13"/>
  <c r="F469" i="13"/>
  <c r="F489" i="13"/>
  <c r="F505" i="13"/>
  <c r="F537" i="13"/>
  <c r="F543" i="13"/>
  <c r="F544" i="13"/>
  <c r="F388" i="16"/>
  <c r="F533" i="16"/>
  <c r="F420" i="16"/>
  <c r="F404" i="16"/>
  <c r="F337" i="16"/>
  <c r="F382" i="16"/>
  <c r="F389" i="16"/>
  <c r="F390" i="16"/>
  <c r="F400" i="16"/>
  <c r="F410" i="16"/>
  <c r="F363" i="16"/>
  <c r="F370" i="16"/>
  <c r="F396" i="16"/>
  <c r="F412" i="16"/>
  <c r="F418" i="16"/>
  <c r="F440" i="16"/>
  <c r="F480" i="16"/>
  <c r="F481" i="16"/>
  <c r="F502" i="16"/>
  <c r="F503" i="16"/>
  <c r="F515" i="16"/>
  <c r="F516" i="16"/>
  <c r="F526" i="16"/>
  <c r="F527" i="16"/>
  <c r="F344" i="16"/>
  <c r="F359" i="16"/>
  <c r="F360" i="16"/>
  <c r="F361" i="16"/>
  <c r="F376" i="16"/>
  <c r="F392" i="16"/>
  <c r="F416" i="16"/>
  <c r="F442" i="16"/>
  <c r="F448" i="16"/>
  <c r="F449" i="16"/>
  <c r="F450" i="16"/>
  <c r="F463" i="16"/>
  <c r="F473" i="16"/>
  <c r="F475" i="16"/>
  <c r="F476" i="16"/>
  <c r="F478" i="16"/>
  <c r="F486" i="16"/>
  <c r="F505" i="16"/>
  <c r="F513" i="16"/>
  <c r="F534" i="16"/>
  <c r="F535" i="16"/>
  <c r="F536" i="16"/>
  <c r="F537" i="16"/>
  <c r="F538" i="16"/>
  <c r="F542" i="16"/>
  <c r="F543" i="16"/>
  <c r="F544" i="16"/>
  <c r="F545" i="16"/>
  <c r="F546" i="16"/>
  <c r="F547" i="16"/>
  <c r="F408" i="16"/>
  <c r="F414" i="16"/>
  <c r="F425" i="16"/>
  <c r="F426" i="16"/>
  <c r="F436" i="16"/>
  <c r="F444" i="16"/>
  <c r="F445" i="16"/>
  <c r="F446" i="16"/>
  <c r="F452" i="16"/>
  <c r="F460" i="16"/>
  <c r="F465" i="16"/>
  <c r="F466" i="16"/>
  <c r="F467" i="16"/>
  <c r="F468" i="16"/>
  <c r="F469" i="16"/>
  <c r="F470" i="16"/>
  <c r="F471" i="16"/>
  <c r="F489" i="16"/>
  <c r="F491" i="16"/>
  <c r="F492" i="16"/>
  <c r="F493" i="16"/>
  <c r="F494" i="16"/>
  <c r="F495" i="16"/>
  <c r="F496" i="16"/>
  <c r="F498" i="16"/>
  <c r="F500" i="16"/>
  <c r="F508" i="16"/>
  <c r="F509" i="16"/>
  <c r="F512" i="16"/>
  <c r="F518" i="16"/>
  <c r="F520" i="16"/>
  <c r="F521" i="16"/>
  <c r="F524" i="16"/>
  <c r="F347" i="19"/>
  <c r="F403" i="19"/>
  <c r="F388" i="19"/>
  <c r="F411" i="19"/>
  <c r="F420" i="19"/>
  <c r="F344" i="19"/>
  <c r="F351" i="19"/>
  <c r="F352" i="19"/>
  <c r="F360" i="19"/>
  <c r="F361" i="19"/>
  <c r="F364" i="19"/>
  <c r="F381" i="19"/>
  <c r="F382" i="19"/>
  <c r="F390" i="19"/>
  <c r="F408" i="19"/>
  <c r="F416" i="19"/>
  <c r="F426" i="19"/>
  <c r="F434" i="19"/>
  <c r="F449" i="19"/>
  <c r="F473" i="19"/>
  <c r="F475" i="19"/>
  <c r="F476" i="19"/>
  <c r="F480" i="19"/>
  <c r="F481" i="19"/>
  <c r="F488" i="19"/>
  <c r="F491" i="19"/>
  <c r="F492" i="19"/>
  <c r="F494" i="19"/>
  <c r="F516" i="19"/>
  <c r="F517" i="19"/>
  <c r="F518" i="19"/>
  <c r="F524" i="19"/>
  <c r="F542" i="19"/>
  <c r="F546" i="19"/>
  <c r="F547" i="19"/>
  <c r="F338" i="19"/>
  <c r="F454" i="19"/>
  <c r="F464" i="19"/>
  <c r="F465" i="19"/>
  <c r="F498" i="19"/>
  <c r="F500" i="19"/>
  <c r="F503" i="19"/>
  <c r="F509" i="19"/>
  <c r="F513" i="19"/>
  <c r="F521" i="19"/>
  <c r="F526" i="19"/>
  <c r="F527" i="19"/>
  <c r="F534" i="19"/>
  <c r="F535" i="19"/>
  <c r="F536" i="19"/>
  <c r="F537" i="19"/>
  <c r="F538" i="19"/>
  <c r="F337" i="19"/>
  <c r="F355" i="19"/>
  <c r="F368" i="19"/>
  <c r="F378" i="19"/>
  <c r="F392" i="19"/>
  <c r="F393" i="19"/>
  <c r="F396" i="19"/>
  <c r="F397" i="19"/>
  <c r="F406" i="19"/>
  <c r="F410" i="19"/>
  <c r="F412" i="19"/>
  <c r="F421" i="19"/>
  <c r="F432" i="19"/>
  <c r="F440" i="19"/>
  <c r="F444" i="19"/>
  <c r="F445" i="19"/>
  <c r="F446" i="19"/>
  <c r="F447" i="19"/>
  <c r="F467" i="19"/>
  <c r="F468" i="19"/>
  <c r="F471" i="19"/>
  <c r="F505" i="19"/>
  <c r="F540" i="19"/>
  <c r="F543" i="19"/>
  <c r="F544" i="19"/>
  <c r="F349" i="22"/>
  <c r="F411" i="22"/>
  <c r="F404" i="22"/>
  <c r="F533" i="22"/>
  <c r="F420" i="22"/>
  <c r="F359" i="22"/>
  <c r="F368" i="22"/>
  <c r="F389" i="22"/>
  <c r="F390" i="22"/>
  <c r="F391" i="22"/>
  <c r="F410" i="22"/>
  <c r="F434" i="22"/>
  <c r="F440" i="22"/>
  <c r="F444" i="22"/>
  <c r="F449" i="22"/>
  <c r="F450" i="22"/>
  <c r="F459" i="22"/>
  <c r="F460" i="22"/>
  <c r="F463" i="22"/>
  <c r="F464" i="22"/>
  <c r="F465" i="22"/>
  <c r="F344" i="22"/>
  <c r="F352" i="22"/>
  <c r="F370" i="22"/>
  <c r="F382" i="22"/>
  <c r="F396" i="22"/>
  <c r="F406" i="22"/>
  <c r="F421" i="22"/>
  <c r="F426" i="22"/>
  <c r="F432" i="22"/>
  <c r="F454" i="22"/>
  <c r="F470" i="22"/>
  <c r="F471" i="22"/>
  <c r="F479" i="22"/>
  <c r="F480" i="22"/>
  <c r="F486" i="22"/>
  <c r="F491" i="22"/>
  <c r="F492" i="22"/>
  <c r="F495" i="22"/>
  <c r="F501" i="22"/>
  <c r="F512" i="22"/>
  <c r="F337" i="22"/>
  <c r="F338" i="22"/>
  <c r="F351" i="22"/>
  <c r="F360" i="22"/>
  <c r="F361" i="22"/>
  <c r="F376" i="22"/>
  <c r="F445" i="22"/>
  <c r="F446" i="22"/>
  <c r="F447" i="22"/>
  <c r="F468" i="22"/>
  <c r="F469" i="22"/>
  <c r="F473" i="22"/>
  <c r="F475" i="22"/>
  <c r="F498" i="22"/>
  <c r="F505" i="22"/>
  <c r="F534" i="22"/>
  <c r="F535" i="22"/>
  <c r="F536" i="22"/>
  <c r="F546" i="22"/>
  <c r="F503" i="22"/>
  <c r="F517" i="22"/>
  <c r="F518" i="22"/>
  <c r="F523" i="22"/>
  <c r="F524" i="22"/>
  <c r="F508" i="22"/>
  <c r="F509" i="22"/>
  <c r="F526" i="22"/>
  <c r="F540" i="22"/>
  <c r="F544" i="22"/>
  <c r="F420" i="25"/>
  <c r="F388" i="25"/>
  <c r="F404" i="25"/>
  <c r="F411" i="25"/>
  <c r="F422" i="25"/>
  <c r="F337" i="25"/>
  <c r="F338" i="25"/>
  <c r="F352" i="25"/>
  <c r="F370" i="25"/>
  <c r="F391" i="25"/>
  <c r="F471" i="25"/>
  <c r="F500" i="25"/>
  <c r="F503" i="25"/>
  <c r="F361" i="25"/>
  <c r="F367" i="25"/>
  <c r="F376" i="25"/>
  <c r="F393" i="25"/>
  <c r="F394" i="25"/>
  <c r="F397" i="25"/>
  <c r="F410" i="25"/>
  <c r="F412" i="25"/>
  <c r="F413" i="25"/>
  <c r="F434" i="25"/>
  <c r="F444" i="25"/>
  <c r="F445" i="25"/>
  <c r="F446" i="25"/>
  <c r="F447" i="25"/>
  <c r="F452" i="25"/>
  <c r="F463" i="25"/>
  <c r="F491" i="25"/>
  <c r="F492" i="25"/>
  <c r="F502" i="25"/>
  <c r="F505" i="25"/>
  <c r="F518" i="25"/>
  <c r="F524" i="25"/>
  <c r="F534" i="25"/>
  <c r="F535" i="25"/>
  <c r="F536" i="25"/>
  <c r="F537" i="25"/>
  <c r="F344" i="25"/>
  <c r="F355" i="25"/>
  <c r="F389" i="25"/>
  <c r="F401" i="25"/>
  <c r="F406" i="25"/>
  <c r="F418" i="25"/>
  <c r="F421" i="25"/>
  <c r="F431" i="25"/>
  <c r="F436" i="25"/>
  <c r="F449" i="25"/>
  <c r="F454" i="25"/>
  <c r="F465" i="25"/>
  <c r="F475" i="25"/>
  <c r="F478" i="25"/>
  <c r="F479" i="25"/>
  <c r="F486" i="25"/>
  <c r="F494" i="25"/>
  <c r="F495" i="25"/>
  <c r="F508" i="25"/>
  <c r="F509" i="25"/>
  <c r="F521" i="25"/>
  <c r="F542" i="25"/>
  <c r="F546" i="25"/>
  <c r="F547" i="25"/>
  <c r="F344" i="28"/>
  <c r="F411" i="28"/>
  <c r="F420" i="28"/>
  <c r="F412" i="28"/>
  <c r="F418" i="28"/>
  <c r="F421" i="28"/>
  <c r="F547" i="34"/>
  <c r="F546" i="34"/>
  <c r="F527" i="34"/>
  <c r="F526" i="34"/>
  <c r="F509" i="34"/>
  <c r="F508" i="34"/>
  <c r="F507" i="34"/>
  <c r="F505" i="34"/>
  <c r="F504" i="34"/>
  <c r="F503" i="34"/>
  <c r="F502" i="34"/>
  <c r="F501" i="34"/>
  <c r="F500" i="34"/>
  <c r="F498" i="34"/>
  <c r="F496" i="34"/>
  <c r="F495" i="34"/>
  <c r="F494" i="34"/>
  <c r="F493" i="34"/>
  <c r="F492" i="34"/>
  <c r="F491" i="34"/>
  <c r="F489" i="34"/>
  <c r="F488" i="34"/>
  <c r="F442" i="34"/>
  <c r="F441" i="34"/>
  <c r="F440" i="34"/>
  <c r="F439" i="34"/>
  <c r="F438" i="34"/>
  <c r="F437" i="34"/>
  <c r="F436" i="34"/>
  <c r="F435" i="34"/>
  <c r="F434" i="34"/>
  <c r="F433" i="34"/>
  <c r="F432" i="34"/>
  <c r="F431" i="34"/>
  <c r="F430" i="34"/>
  <c r="F429" i="34"/>
  <c r="F428" i="34"/>
  <c r="F370" i="34"/>
  <c r="F352" i="34"/>
  <c r="F351" i="34"/>
  <c r="F349" i="34"/>
  <c r="F342" i="34"/>
  <c r="F341" i="34"/>
  <c r="F338" i="34"/>
  <c r="F457" i="1"/>
  <c r="F456" i="1"/>
  <c r="F455" i="1"/>
  <c r="F454" i="1"/>
  <c r="F453" i="1"/>
  <c r="F452" i="1"/>
  <c r="F451" i="1"/>
  <c r="F450" i="1"/>
  <c r="F449" i="1"/>
  <c r="F448" i="1"/>
  <c r="F447" i="1"/>
  <c r="F446" i="1"/>
  <c r="F445" i="1"/>
  <c r="F444" i="1"/>
  <c r="F394" i="1"/>
  <c r="F393" i="1"/>
  <c r="F392" i="1"/>
  <c r="F391" i="1"/>
  <c r="F390" i="1"/>
  <c r="F389" i="1"/>
  <c r="F387" i="1"/>
  <c r="F386" i="1"/>
  <c r="F385" i="1"/>
  <c r="F384" i="1"/>
  <c r="F380" i="1"/>
  <c r="F379" i="1"/>
  <c r="F378" i="1"/>
  <c r="F377" i="1"/>
  <c r="F376" i="1"/>
  <c r="F375" i="1"/>
  <c r="F374" i="1"/>
  <c r="F373" i="1"/>
  <c r="F352" i="1"/>
  <c r="F351" i="1"/>
  <c r="F338" i="1"/>
  <c r="F337" i="1"/>
  <c r="F336" i="1"/>
  <c r="F335" i="1"/>
  <c r="F454" i="2"/>
  <c r="F355" i="2"/>
  <c r="F547" i="3"/>
  <c r="D12" i="34"/>
  <c r="F533" i="34"/>
  <c r="F411" i="34"/>
  <c r="F388" i="34"/>
  <c r="F506" i="34"/>
  <c r="F420" i="34"/>
  <c r="F403" i="34"/>
  <c r="F404" i="34"/>
  <c r="F422" i="34"/>
  <c r="F362" i="3"/>
  <c r="F533" i="3"/>
  <c r="F411" i="3"/>
  <c r="F403" i="3"/>
  <c r="F404" i="3"/>
  <c r="F388" i="3"/>
  <c r="F420" i="3"/>
  <c r="F344" i="3"/>
  <c r="F355" i="3"/>
  <c r="F370" i="3"/>
  <c r="F421" i="3"/>
  <c r="F438" i="3"/>
  <c r="F446" i="3"/>
  <c r="F447" i="3"/>
  <c r="F337" i="3"/>
  <c r="F338" i="3"/>
  <c r="F351" i="3"/>
  <c r="F352" i="3"/>
  <c r="F378" i="3"/>
  <c r="F412" i="3"/>
  <c r="F426" i="3"/>
  <c r="F440" i="3"/>
  <c r="F449" i="3"/>
  <c r="F452" i="3"/>
  <c r="F494" i="3"/>
  <c r="F498" i="3"/>
  <c r="F505" i="3"/>
  <c r="F518" i="3"/>
  <c r="F524" i="3"/>
  <c r="F361" i="3"/>
  <c r="F390" i="3"/>
  <c r="F434" i="3"/>
  <c r="F436" i="3"/>
  <c r="F454" i="3"/>
  <c r="F465" i="3"/>
  <c r="F468" i="3"/>
  <c r="F469" i="3"/>
  <c r="F517" i="3"/>
  <c r="F521" i="3"/>
  <c r="F526" i="3"/>
  <c r="F543" i="3"/>
  <c r="F544" i="3"/>
  <c r="F345" i="6"/>
  <c r="F506" i="6"/>
  <c r="F420" i="6"/>
  <c r="F533" i="6"/>
  <c r="F422" i="6"/>
  <c r="F411" i="6"/>
  <c r="F403" i="6"/>
  <c r="F404" i="6"/>
  <c r="F388" i="6"/>
  <c r="F344" i="6"/>
  <c r="F363" i="6"/>
  <c r="F364" i="6"/>
  <c r="F368" i="6"/>
  <c r="F396" i="6"/>
  <c r="F397" i="6"/>
  <c r="F400" i="6"/>
  <c r="F401" i="6"/>
  <c r="F406" i="6"/>
  <c r="F440" i="6"/>
  <c r="F442" i="6"/>
  <c r="F459" i="6"/>
  <c r="F460" i="6"/>
  <c r="F465" i="6"/>
  <c r="F466" i="6"/>
  <c r="F486" i="6"/>
  <c r="F494" i="6"/>
  <c r="F495" i="6"/>
  <c r="F496" i="6"/>
  <c r="F498" i="6"/>
  <c r="F500" i="6"/>
  <c r="F501" i="6"/>
  <c r="F502" i="6"/>
  <c r="F503" i="6"/>
  <c r="F504" i="6"/>
  <c r="F505" i="6"/>
  <c r="F515" i="6"/>
  <c r="F516" i="6"/>
  <c r="F517" i="6"/>
  <c r="F518" i="6"/>
  <c r="F531" i="6"/>
  <c r="F538" i="6"/>
  <c r="F341" i="6"/>
  <c r="F355" i="6"/>
  <c r="F366" i="6"/>
  <c r="F370" i="6"/>
  <c r="F389" i="6"/>
  <c r="F390" i="6"/>
  <c r="F391" i="6"/>
  <c r="F408" i="6"/>
  <c r="F409" i="6"/>
  <c r="F410" i="6"/>
  <c r="F412" i="6"/>
  <c r="F413" i="6"/>
  <c r="F414" i="6"/>
  <c r="F415" i="6"/>
  <c r="F416" i="6"/>
  <c r="F417" i="6"/>
  <c r="F418" i="6"/>
  <c r="F421" i="6"/>
  <c r="F425" i="6"/>
  <c r="F426" i="6"/>
  <c r="F427" i="6"/>
  <c r="F444" i="6"/>
  <c r="F449" i="6"/>
  <c r="F452" i="6"/>
  <c r="F468" i="6"/>
  <c r="F469" i="6"/>
  <c r="F484" i="6"/>
  <c r="F488" i="6"/>
  <c r="F489" i="6"/>
  <c r="F508" i="6"/>
  <c r="F509" i="6"/>
  <c r="F520" i="6"/>
  <c r="F521" i="6"/>
  <c r="F524" i="6"/>
  <c r="F540" i="6"/>
  <c r="F541" i="6"/>
  <c r="F542" i="6"/>
  <c r="F543" i="6"/>
  <c r="F544" i="6"/>
  <c r="F545" i="6"/>
  <c r="F337" i="6"/>
  <c r="F338" i="6"/>
  <c r="F352" i="6"/>
  <c r="F360" i="6"/>
  <c r="F361" i="6"/>
  <c r="F376" i="6"/>
  <c r="F382" i="6"/>
  <c r="F393" i="6"/>
  <c r="F394" i="6"/>
  <c r="F429" i="6"/>
  <c r="F430" i="6"/>
  <c r="F431" i="6"/>
  <c r="F432" i="6"/>
  <c r="F446" i="6"/>
  <c r="F454" i="6"/>
  <c r="F463" i="6"/>
  <c r="F471" i="6"/>
  <c r="F472" i="6"/>
  <c r="F473" i="6"/>
  <c r="F475" i="6"/>
  <c r="F476" i="6"/>
  <c r="F478" i="6"/>
  <c r="F479" i="6"/>
  <c r="F480" i="6"/>
  <c r="F481" i="6"/>
  <c r="F482" i="6"/>
  <c r="F491" i="6"/>
  <c r="F492" i="6"/>
  <c r="F511" i="6"/>
  <c r="F512" i="6"/>
  <c r="F513" i="6"/>
  <c r="F526" i="6"/>
  <c r="F527" i="6"/>
  <c r="F535" i="6"/>
  <c r="F536" i="6"/>
  <c r="F547" i="6"/>
  <c r="F473" i="9"/>
  <c r="F403" i="9"/>
  <c r="F404" i="9"/>
  <c r="F420" i="9"/>
  <c r="F411" i="9"/>
  <c r="F533" i="9"/>
  <c r="F388" i="9"/>
  <c r="F351" i="9"/>
  <c r="F352" i="9"/>
  <c r="F370" i="9"/>
  <c r="F382" i="9"/>
  <c r="F408" i="9"/>
  <c r="F418" i="9"/>
  <c r="F421" i="9"/>
  <c r="F425" i="9"/>
  <c r="F426" i="9"/>
  <c r="F432" i="9"/>
  <c r="F433" i="9"/>
  <c r="F434" i="9"/>
  <c r="F435" i="9"/>
  <c r="F436" i="9"/>
  <c r="F444" i="9"/>
  <c r="F445" i="9"/>
  <c r="F446" i="9"/>
  <c r="F447" i="9"/>
  <c r="F448" i="9"/>
  <c r="F449" i="9"/>
  <c r="F450" i="9"/>
  <c r="F457" i="9"/>
  <c r="F458" i="9"/>
  <c r="F459" i="9"/>
  <c r="F460" i="9"/>
  <c r="F480" i="9"/>
  <c r="F481" i="9"/>
  <c r="F508" i="9"/>
  <c r="F509" i="9"/>
  <c r="F523" i="9"/>
  <c r="F524" i="9"/>
  <c r="F543" i="9"/>
  <c r="F544" i="9"/>
  <c r="F545" i="9"/>
  <c r="F546" i="9"/>
  <c r="F547" i="9"/>
  <c r="F337" i="9"/>
  <c r="F363" i="9"/>
  <c r="F376" i="9"/>
  <c r="F377" i="9"/>
  <c r="F392" i="9"/>
  <c r="F393" i="9"/>
  <c r="F410" i="9"/>
  <c r="F412" i="9"/>
  <c r="F413" i="9"/>
  <c r="F462" i="9"/>
  <c r="F488" i="9"/>
  <c r="F489" i="9"/>
  <c r="F495" i="9"/>
  <c r="F496" i="9"/>
  <c r="F498" i="9"/>
  <c r="F500" i="9"/>
  <c r="F501" i="9"/>
  <c r="F502" i="9"/>
  <c r="F503" i="9"/>
  <c r="F515" i="9"/>
  <c r="F516" i="9"/>
  <c r="F517" i="9"/>
  <c r="F518" i="9"/>
  <c r="F520" i="9"/>
  <c r="F526" i="9"/>
  <c r="F527" i="9"/>
  <c r="F534" i="9"/>
  <c r="F535" i="9"/>
  <c r="F541" i="9"/>
  <c r="F343" i="9"/>
  <c r="F344" i="9"/>
  <c r="F355" i="9"/>
  <c r="F359" i="9"/>
  <c r="F360" i="9"/>
  <c r="F361" i="9"/>
  <c r="F380" i="9"/>
  <c r="F389" i="9"/>
  <c r="F390" i="9"/>
  <c r="F400" i="9"/>
  <c r="F401" i="9"/>
  <c r="F406" i="9"/>
  <c r="F452" i="9"/>
  <c r="F453" i="9"/>
  <c r="F454" i="9"/>
  <c r="F455" i="9"/>
  <c r="F464" i="9"/>
  <c r="F465" i="9"/>
  <c r="F466" i="9"/>
  <c r="F467" i="9"/>
  <c r="F468" i="9"/>
  <c r="F469" i="9"/>
  <c r="F470" i="9"/>
  <c r="F471" i="9"/>
  <c r="F475" i="9"/>
  <c r="F476" i="9"/>
  <c r="F483" i="9"/>
  <c r="F484" i="9"/>
  <c r="F486" i="9"/>
  <c r="F491" i="9"/>
  <c r="F492" i="9"/>
  <c r="F493" i="9"/>
  <c r="F505" i="9"/>
  <c r="F512" i="9"/>
  <c r="F513" i="9"/>
  <c r="F538" i="9"/>
  <c r="F388" i="12"/>
  <c r="F420" i="12"/>
  <c r="F411" i="12"/>
  <c r="F382" i="12"/>
  <c r="F393" i="12"/>
  <c r="F396" i="12"/>
  <c r="F418" i="12"/>
  <c r="F436" i="12"/>
  <c r="F440" i="12"/>
  <c r="F444" i="12"/>
  <c r="F452" i="12"/>
  <c r="F465" i="12"/>
  <c r="F466" i="12"/>
  <c r="F337" i="12"/>
  <c r="F338" i="12"/>
  <c r="F454" i="12"/>
  <c r="F376" i="12"/>
  <c r="F408" i="12"/>
  <c r="F425" i="12"/>
  <c r="F426" i="12"/>
  <c r="F449" i="12"/>
  <c r="F450" i="12"/>
  <c r="F471" i="12"/>
  <c r="F475" i="12"/>
  <c r="F476" i="12"/>
  <c r="F491" i="12"/>
  <c r="F534" i="12"/>
  <c r="F538" i="12"/>
  <c r="F503" i="12"/>
  <c r="F512" i="12"/>
  <c r="F516" i="12"/>
  <c r="F517" i="12"/>
  <c r="F518" i="12"/>
  <c r="F536" i="12"/>
  <c r="F498" i="12"/>
  <c r="F500" i="12"/>
  <c r="F523" i="12"/>
  <c r="F524" i="12"/>
  <c r="F526" i="12"/>
  <c r="F481" i="12"/>
  <c r="F544" i="12"/>
  <c r="F547" i="12"/>
  <c r="F342" i="15"/>
  <c r="F411" i="15"/>
  <c r="F533" i="15"/>
  <c r="F388" i="15"/>
  <c r="F420" i="15"/>
  <c r="F403" i="15"/>
  <c r="F404" i="15"/>
  <c r="F506" i="15"/>
  <c r="F344" i="15"/>
  <c r="F355" i="15"/>
  <c r="F363" i="15"/>
  <c r="F364" i="15"/>
  <c r="F368" i="15"/>
  <c r="F376" i="15"/>
  <c r="F401" i="15"/>
  <c r="F406" i="15"/>
  <c r="F418" i="15"/>
  <c r="F421" i="15"/>
  <c r="F425" i="15"/>
  <c r="F426" i="15"/>
  <c r="F427" i="15"/>
  <c r="F433" i="15"/>
  <c r="F434" i="15"/>
  <c r="F435" i="15"/>
  <c r="F436" i="15"/>
  <c r="F437" i="15"/>
  <c r="F444" i="15"/>
  <c r="F445" i="15"/>
  <c r="F446" i="15"/>
  <c r="F447" i="15"/>
  <c r="F448" i="15"/>
  <c r="F449" i="15"/>
  <c r="F450" i="15"/>
  <c r="F451" i="15"/>
  <c r="F452" i="15"/>
  <c r="F453" i="15"/>
  <c r="F454" i="15"/>
  <c r="F455" i="15"/>
  <c r="F463" i="15"/>
  <c r="F464" i="15"/>
  <c r="F465" i="15"/>
  <c r="F466" i="15"/>
  <c r="F467" i="15"/>
  <c r="F468" i="15"/>
  <c r="F469" i="15"/>
  <c r="F470" i="15"/>
  <c r="F471" i="15"/>
  <c r="F472" i="15"/>
  <c r="F473" i="15"/>
  <c r="F475" i="15"/>
  <c r="F476" i="15"/>
  <c r="F478" i="15"/>
  <c r="F479" i="15"/>
  <c r="F480" i="15"/>
  <c r="F481" i="15"/>
  <c r="F482" i="15"/>
  <c r="F483" i="15"/>
  <c r="F484" i="15"/>
  <c r="F486" i="15"/>
  <c r="F487" i="15"/>
  <c r="F488" i="15"/>
  <c r="F511" i="15"/>
  <c r="F512" i="15"/>
  <c r="F513" i="15"/>
  <c r="F514" i="15"/>
  <c r="F515" i="15"/>
  <c r="F516" i="15"/>
  <c r="F517" i="15"/>
  <c r="F518" i="15"/>
  <c r="F520" i="15"/>
  <c r="F521" i="15"/>
  <c r="F522" i="15"/>
  <c r="F523" i="15"/>
  <c r="F524" i="15"/>
  <c r="F540" i="15"/>
  <c r="F335" i="15"/>
  <c r="F346" i="15"/>
  <c r="F351" i="15"/>
  <c r="F352" i="15"/>
  <c r="F386" i="15"/>
  <c r="F392" i="15"/>
  <c r="F393" i="15"/>
  <c r="F440" i="15"/>
  <c r="F459" i="15"/>
  <c r="F460" i="15"/>
  <c r="F461" i="15"/>
  <c r="F526" i="15"/>
  <c r="F531" i="15"/>
  <c r="F337" i="15"/>
  <c r="F338" i="15"/>
  <c r="F358" i="15"/>
  <c r="F359" i="15"/>
  <c r="F360" i="15"/>
  <c r="F361" i="15"/>
  <c r="F370" i="15"/>
  <c r="F378" i="15"/>
  <c r="F382" i="15"/>
  <c r="F383" i="15"/>
  <c r="F389" i="15"/>
  <c r="F390" i="15"/>
  <c r="F396" i="15"/>
  <c r="F408" i="15"/>
  <c r="F409" i="15"/>
  <c r="F410" i="15"/>
  <c r="F412" i="15"/>
  <c r="F416" i="15"/>
  <c r="F430" i="15"/>
  <c r="F431" i="15"/>
  <c r="F442" i="15"/>
  <c r="F456" i="15"/>
  <c r="F457" i="15"/>
  <c r="F491" i="15"/>
  <c r="F492" i="15"/>
  <c r="F493" i="15"/>
  <c r="F494" i="15"/>
  <c r="F495" i="15"/>
  <c r="F496" i="15"/>
  <c r="F498" i="15"/>
  <c r="F500" i="15"/>
  <c r="F501" i="15"/>
  <c r="F502" i="15"/>
  <c r="F503" i="15"/>
  <c r="F504" i="15"/>
  <c r="F505" i="15"/>
  <c r="F507" i="15"/>
  <c r="F508" i="15"/>
  <c r="F509" i="15"/>
  <c r="F534" i="15"/>
  <c r="F535" i="15"/>
  <c r="F536" i="15"/>
  <c r="F537" i="15"/>
  <c r="F538" i="15"/>
  <c r="F541" i="15"/>
  <c r="F542" i="15"/>
  <c r="F543" i="15"/>
  <c r="F544" i="15"/>
  <c r="F545" i="15"/>
  <c r="F546" i="15"/>
  <c r="F547" i="15"/>
  <c r="F392" i="18"/>
  <c r="F411" i="18"/>
  <c r="F388" i="18"/>
  <c r="F370" i="18"/>
  <c r="F401" i="18"/>
  <c r="F446" i="18"/>
  <c r="F491" i="18"/>
  <c r="F344" i="18"/>
  <c r="F412" i="18"/>
  <c r="F421" i="18"/>
  <c r="F475" i="18"/>
  <c r="F505" i="18"/>
  <c r="F534" i="18"/>
  <c r="F389" i="18"/>
  <c r="F440" i="18"/>
  <c r="F444" i="18"/>
  <c r="F518" i="18"/>
  <c r="F354" i="21"/>
  <c r="F388" i="21"/>
  <c r="F403" i="21"/>
  <c r="F359" i="21"/>
  <c r="F389" i="21"/>
  <c r="F390" i="21"/>
  <c r="F433" i="21"/>
  <c r="F434" i="21"/>
  <c r="F435" i="21"/>
  <c r="F436" i="21"/>
  <c r="F450" i="21"/>
  <c r="F460" i="21"/>
  <c r="F491" i="21"/>
  <c r="F492" i="21"/>
  <c r="F493" i="21"/>
  <c r="F494" i="21"/>
  <c r="F502" i="21"/>
  <c r="F503" i="21"/>
  <c r="F516" i="21"/>
  <c r="F517" i="21"/>
  <c r="F518" i="21"/>
  <c r="F543" i="21"/>
  <c r="F544" i="21"/>
  <c r="F396" i="21"/>
  <c r="F470" i="21"/>
  <c r="F471" i="21"/>
  <c r="F475" i="21"/>
  <c r="F476" i="21"/>
  <c r="F489" i="21"/>
  <c r="F498" i="21"/>
  <c r="F500" i="21"/>
  <c r="F505" i="21"/>
  <c r="F521" i="21"/>
  <c r="F536" i="21"/>
  <c r="F537" i="21"/>
  <c r="F538" i="21"/>
  <c r="F344" i="21"/>
  <c r="F392" i="21"/>
  <c r="F426" i="21"/>
  <c r="F454" i="21"/>
  <c r="F463" i="21"/>
  <c r="F468" i="21"/>
  <c r="F508" i="21"/>
  <c r="F509" i="21"/>
  <c r="F523" i="21"/>
  <c r="F524" i="21"/>
  <c r="F534" i="21"/>
  <c r="F381" i="21"/>
  <c r="F382" i="21"/>
  <c r="F446" i="21"/>
  <c r="F546" i="21"/>
  <c r="F411" i="24"/>
  <c r="F403" i="24"/>
  <c r="F506" i="24"/>
  <c r="F388" i="24"/>
  <c r="F420" i="24"/>
  <c r="F337" i="24"/>
  <c r="F338" i="24"/>
  <c r="F343" i="24"/>
  <c r="F344" i="24"/>
  <c r="F351" i="24"/>
  <c r="F352" i="24"/>
  <c r="F358" i="24"/>
  <c r="F359" i="24"/>
  <c r="F360" i="24"/>
  <c r="F361" i="24"/>
  <c r="F364" i="24"/>
  <c r="F370" i="24"/>
  <c r="F382" i="24"/>
  <c r="F393" i="24"/>
  <c r="F396" i="24"/>
  <c r="F401" i="24"/>
  <c r="F406" i="24"/>
  <c r="F407" i="24"/>
  <c r="F408" i="24"/>
  <c r="F429" i="24"/>
  <c r="F433" i="24"/>
  <c r="F434" i="24"/>
  <c r="F435" i="24"/>
  <c r="F436" i="24"/>
  <c r="F463" i="24"/>
  <c r="F464" i="24"/>
  <c r="F465" i="24"/>
  <c r="F466" i="24"/>
  <c r="F467" i="24"/>
  <c r="F468" i="24"/>
  <c r="F469" i="24"/>
  <c r="F489" i="24"/>
  <c r="F508" i="24"/>
  <c r="F509" i="24"/>
  <c r="F540" i="24"/>
  <c r="F541" i="24"/>
  <c r="F542" i="24"/>
  <c r="F543" i="24"/>
  <c r="F544" i="24"/>
  <c r="F545" i="24"/>
  <c r="F546" i="24"/>
  <c r="F547" i="24"/>
  <c r="F346" i="24"/>
  <c r="F341" i="24"/>
  <c r="F484" i="24"/>
  <c r="F486" i="24"/>
  <c r="F492" i="24"/>
  <c r="F493" i="24"/>
  <c r="F494" i="24"/>
  <c r="F495" i="24"/>
  <c r="F496" i="24"/>
  <c r="F498" i="24"/>
  <c r="F500" i="24"/>
  <c r="F376" i="24"/>
  <c r="F380" i="24"/>
  <c r="F389" i="24"/>
  <c r="F410" i="24"/>
  <c r="F412" i="24"/>
  <c r="F413" i="24"/>
  <c r="F418" i="24"/>
  <c r="F421" i="24"/>
  <c r="F425" i="24"/>
  <c r="F426" i="24"/>
  <c r="F427" i="24"/>
  <c r="F438" i="24"/>
  <c r="F439" i="24"/>
  <c r="F440" i="24"/>
  <c r="F452" i="24"/>
  <c r="F453" i="24"/>
  <c r="F454" i="24"/>
  <c r="F473" i="24"/>
  <c r="F475" i="24"/>
  <c r="F476" i="24"/>
  <c r="F478" i="24"/>
  <c r="F479" i="24"/>
  <c r="F480" i="24"/>
  <c r="F481" i="24"/>
  <c r="F510" i="24"/>
  <c r="F511" i="24"/>
  <c r="F512" i="24"/>
  <c r="F513" i="24"/>
  <c r="F515" i="24"/>
  <c r="F516" i="24"/>
  <c r="F517" i="24"/>
  <c r="F518" i="24"/>
  <c r="F520" i="24"/>
  <c r="F521" i="24"/>
  <c r="F522" i="24"/>
  <c r="F523" i="24"/>
  <c r="F526" i="24"/>
  <c r="F527" i="24"/>
  <c r="F534" i="24"/>
  <c r="F535" i="24"/>
  <c r="F536" i="24"/>
  <c r="F537" i="24"/>
  <c r="F538" i="24"/>
  <c r="F355" i="24"/>
  <c r="F432" i="24"/>
  <c r="F444" i="24"/>
  <c r="F445" i="24"/>
  <c r="F446" i="24"/>
  <c r="F449" i="24"/>
  <c r="F461" i="24"/>
  <c r="F501" i="24"/>
  <c r="F502" i="24"/>
  <c r="F503" i="24"/>
  <c r="F504" i="24"/>
  <c r="F352" i="27"/>
  <c r="F420" i="27"/>
  <c r="F533" i="27"/>
  <c r="F388" i="27"/>
  <c r="F544" i="27"/>
  <c r="F359" i="27"/>
  <c r="F376" i="27"/>
  <c r="F382" i="27"/>
  <c r="F479" i="27"/>
  <c r="F527" i="27"/>
  <c r="F337" i="27"/>
  <c r="F344" i="27"/>
  <c r="F452" i="27"/>
  <c r="F463" i="27"/>
  <c r="F491" i="27"/>
  <c r="F498" i="27"/>
  <c r="F517" i="27"/>
  <c r="F389" i="27"/>
  <c r="F390" i="27"/>
  <c r="F396" i="27"/>
  <c r="F401" i="27"/>
  <c r="F408" i="27"/>
  <c r="F412" i="27"/>
  <c r="F445" i="27"/>
  <c r="F454" i="27"/>
  <c r="F465" i="27"/>
  <c r="F503" i="27"/>
  <c r="F524" i="27"/>
  <c r="F546" i="27"/>
  <c r="F547" i="27"/>
  <c r="F361" i="32"/>
  <c r="F388" i="32"/>
  <c r="F420" i="32"/>
  <c r="F411" i="32"/>
  <c r="F506" i="32"/>
  <c r="F533" i="32"/>
  <c r="F422" i="32"/>
  <c r="F341" i="32"/>
  <c r="F351" i="32"/>
  <c r="F352" i="32"/>
  <c r="F358" i="32"/>
  <c r="F359" i="32"/>
  <c r="F360" i="32"/>
  <c r="F363" i="32"/>
  <c r="F364" i="32"/>
  <c r="F370" i="32"/>
  <c r="F382" i="32"/>
  <c r="F416" i="32"/>
  <c r="F438" i="32"/>
  <c r="F439" i="32"/>
  <c r="F440" i="32"/>
  <c r="F444" i="32"/>
  <c r="F445" i="32"/>
  <c r="F446" i="32"/>
  <c r="F484" i="32"/>
  <c r="F508" i="32"/>
  <c r="F509" i="32"/>
  <c r="F540" i="32"/>
  <c r="F541" i="32"/>
  <c r="F542" i="32"/>
  <c r="F543" i="32"/>
  <c r="F544" i="32"/>
  <c r="F545" i="32"/>
  <c r="F546" i="32"/>
  <c r="F547" i="32"/>
  <c r="F337" i="32"/>
  <c r="F338" i="32"/>
  <c r="F354" i="32"/>
  <c r="F355" i="32"/>
  <c r="F376" i="32"/>
  <c r="F392" i="32"/>
  <c r="F393" i="32"/>
  <c r="F394" i="32"/>
  <c r="F400" i="32"/>
  <c r="F401" i="32"/>
  <c r="F406" i="32"/>
  <c r="F407" i="32"/>
  <c r="F408" i="32"/>
  <c r="F409" i="32"/>
  <c r="F410" i="32"/>
  <c r="F412" i="32"/>
  <c r="F429" i="32"/>
  <c r="F430" i="32"/>
  <c r="F431" i="32"/>
  <c r="F432" i="32"/>
  <c r="F448" i="32"/>
  <c r="F449" i="32"/>
  <c r="F450" i="32"/>
  <c r="F451" i="32"/>
  <c r="F452" i="32"/>
  <c r="F453" i="32"/>
  <c r="F454" i="32"/>
  <c r="F455" i="32"/>
  <c r="F463" i="32"/>
  <c r="F464" i="32"/>
  <c r="F465" i="32"/>
  <c r="F466" i="32"/>
  <c r="F467" i="32"/>
  <c r="F468" i="32"/>
  <c r="F469" i="32"/>
  <c r="F470" i="32"/>
  <c r="F471" i="32"/>
  <c r="F489" i="32"/>
  <c r="F511" i="32"/>
  <c r="F512" i="32"/>
  <c r="F513" i="32"/>
  <c r="F514" i="32"/>
  <c r="F515" i="32"/>
  <c r="F516" i="32"/>
  <c r="F517" i="32"/>
  <c r="F518" i="32"/>
  <c r="F520" i="32"/>
  <c r="F521" i="32"/>
  <c r="F522" i="32"/>
  <c r="F344" i="32"/>
  <c r="F389" i="32"/>
  <c r="F390" i="32"/>
  <c r="F396" i="32"/>
  <c r="F397" i="32"/>
  <c r="F418" i="32"/>
  <c r="F421" i="32"/>
  <c r="F425" i="32"/>
  <c r="F426" i="32"/>
  <c r="F434" i="32"/>
  <c r="F435" i="32"/>
  <c r="F436" i="32"/>
  <c r="F459" i="32"/>
  <c r="F460" i="32"/>
  <c r="F461" i="32"/>
  <c r="F473" i="32"/>
  <c r="F475" i="32"/>
  <c r="F476" i="32"/>
  <c r="F478" i="32"/>
  <c r="F479" i="32"/>
  <c r="F480" i="32"/>
  <c r="F481" i="32"/>
  <c r="F492" i="32"/>
  <c r="F493" i="32"/>
  <c r="F494" i="32"/>
  <c r="F495" i="32"/>
  <c r="F496" i="32"/>
  <c r="F498" i="32"/>
  <c r="F500" i="32"/>
  <c r="F501" i="32"/>
  <c r="F502" i="32"/>
  <c r="F503" i="32"/>
  <c r="F504" i="32"/>
  <c r="F505" i="32"/>
  <c r="F524" i="32"/>
  <c r="F525" i="32"/>
  <c r="F526" i="32"/>
  <c r="F527" i="32"/>
  <c r="F534" i="32"/>
  <c r="F535" i="32"/>
  <c r="F536" i="32"/>
  <c r="F537" i="32"/>
  <c r="F538" i="32"/>
  <c r="F461" i="34"/>
  <c r="F460" i="34"/>
  <c r="F459" i="34"/>
  <c r="F426" i="34"/>
  <c r="F425" i="34"/>
  <c r="F421" i="34"/>
  <c r="F415" i="34"/>
  <c r="F390" i="34"/>
  <c r="F389" i="34"/>
  <c r="F387" i="34"/>
  <c r="F386" i="34"/>
  <c r="F385" i="34"/>
  <c r="F380" i="34"/>
  <c r="F379" i="34"/>
  <c r="F378" i="34"/>
  <c r="F377" i="34"/>
  <c r="F376" i="34"/>
  <c r="F368" i="34"/>
  <c r="F367" i="34"/>
  <c r="F366" i="34"/>
  <c r="F359" i="34"/>
  <c r="F346" i="34"/>
  <c r="F335" i="34"/>
  <c r="F547" i="1"/>
  <c r="F546" i="1"/>
  <c r="F545" i="1"/>
  <c r="F544" i="1"/>
  <c r="F543" i="1"/>
  <c r="F542" i="1"/>
  <c r="F541" i="1"/>
  <c r="F540" i="1"/>
  <c r="F539" i="1"/>
  <c r="F538" i="1"/>
  <c r="F537" i="1"/>
  <c r="F536" i="1"/>
  <c r="F535" i="1"/>
  <c r="F534" i="1"/>
  <c r="F464" i="1"/>
  <c r="F463" i="1"/>
  <c r="F462" i="1"/>
  <c r="F461" i="1"/>
  <c r="F460" i="1"/>
  <c r="F459" i="1"/>
  <c r="F440" i="1"/>
  <c r="F439" i="1"/>
  <c r="F438" i="1"/>
  <c r="F437" i="1"/>
  <c r="F436" i="1"/>
  <c r="F435" i="1"/>
  <c r="F434" i="1"/>
  <c r="F433" i="1"/>
  <c r="F432" i="1"/>
  <c r="F431" i="1"/>
  <c r="F430" i="1"/>
  <c r="F429" i="1"/>
  <c r="F428" i="1"/>
  <c r="F427" i="1"/>
  <c r="F426" i="1"/>
  <c r="F425" i="1"/>
  <c r="F421" i="1"/>
  <c r="F418" i="1"/>
  <c r="F413" i="1"/>
  <c r="F412" i="1"/>
  <c r="F410" i="1"/>
  <c r="F409" i="1"/>
  <c r="F408" i="1"/>
  <c r="F407" i="1"/>
  <c r="F406" i="1"/>
  <c r="F401" i="1"/>
  <c r="F400" i="1"/>
  <c r="F399" i="1"/>
  <c r="F398" i="1"/>
  <c r="F397" i="1"/>
  <c r="F396" i="1"/>
  <c r="F370" i="1"/>
  <c r="F369" i="1"/>
  <c r="F368" i="1"/>
  <c r="F367" i="1"/>
  <c r="F366" i="1"/>
  <c r="F365" i="1"/>
  <c r="F364" i="1"/>
  <c r="F363" i="1"/>
  <c r="F362" i="1"/>
  <c r="F361" i="1"/>
  <c r="F360" i="1"/>
  <c r="F359" i="1"/>
  <c r="F358" i="1"/>
  <c r="F357" i="1"/>
  <c r="F356" i="1"/>
  <c r="F355" i="1"/>
  <c r="F354" i="1"/>
  <c r="F353" i="1"/>
  <c r="F348" i="1"/>
  <c r="F346" i="1"/>
  <c r="F537" i="2"/>
  <c r="F521" i="2"/>
  <c r="F432" i="2"/>
  <c r="F412" i="2"/>
  <c r="F393" i="2"/>
  <c r="F390" i="2"/>
  <c r="F376" i="2"/>
  <c r="F538" i="3"/>
  <c r="F537" i="3"/>
  <c r="F536" i="3"/>
  <c r="F535" i="3"/>
  <c r="F534" i="3"/>
  <c r="F503" i="3"/>
  <c r="F502" i="3"/>
  <c r="F49" i="2"/>
  <c r="F25" i="2"/>
  <c r="F33" i="2"/>
  <c r="F34" i="2"/>
  <c r="F39" i="2"/>
  <c r="F45" i="2"/>
  <c r="F46" i="2"/>
  <c r="F54" i="5"/>
  <c r="F25" i="5"/>
  <c r="F31" i="8"/>
  <c r="F25" i="8"/>
  <c r="F26" i="8"/>
  <c r="F27" i="8"/>
  <c r="F39" i="8"/>
  <c r="F40" i="8"/>
  <c r="F41" i="8"/>
  <c r="F42" i="8"/>
  <c r="F50" i="8"/>
  <c r="F47" i="11"/>
  <c r="F26" i="11"/>
  <c r="F25" i="11"/>
  <c r="F32" i="11"/>
  <c r="F33" i="11"/>
  <c r="F36" i="11"/>
  <c r="F37" i="11"/>
  <c r="F41" i="11"/>
  <c r="F42" i="11"/>
  <c r="F45" i="11"/>
  <c r="F46" i="11"/>
  <c r="F54" i="11"/>
  <c r="F56" i="11"/>
  <c r="F57" i="11"/>
  <c r="F59" i="11"/>
  <c r="F20" i="15"/>
  <c r="F27" i="15"/>
  <c r="F25" i="15"/>
  <c r="F26" i="15"/>
  <c r="F21" i="15"/>
  <c r="F22" i="15"/>
  <c r="F23" i="15"/>
  <c r="F24" i="15"/>
  <c r="F28" i="15"/>
  <c r="F39" i="15"/>
  <c r="F40" i="15"/>
  <c r="F41" i="15"/>
  <c r="F66" i="15"/>
  <c r="F34" i="18"/>
  <c r="F45" i="18"/>
  <c r="F56" i="18"/>
  <c r="F53" i="21"/>
  <c r="F25" i="21"/>
  <c r="F26" i="21"/>
  <c r="F21" i="21"/>
  <c r="F39" i="21"/>
  <c r="F54" i="21"/>
  <c r="F56" i="21"/>
  <c r="F24" i="21"/>
  <c r="F32" i="26"/>
  <c r="F25" i="26"/>
  <c r="F23" i="26"/>
  <c r="F31" i="26"/>
  <c r="F42" i="26"/>
  <c r="F57" i="26"/>
  <c r="G18" i="29"/>
  <c r="H18" i="29" s="1"/>
  <c r="F34" i="29"/>
  <c r="F39" i="29"/>
  <c r="F42" i="29"/>
  <c r="F56" i="29"/>
  <c r="F36" i="29"/>
  <c r="F49" i="32"/>
  <c r="F26" i="32"/>
  <c r="F25" i="32"/>
  <c r="F24" i="32"/>
  <c r="F28" i="32"/>
  <c r="F44" i="32"/>
  <c r="F45" i="32"/>
  <c r="F46" i="32"/>
  <c r="F48" i="32"/>
  <c r="F52" i="32"/>
  <c r="F64" i="32"/>
  <c r="F54" i="32"/>
  <c r="F56" i="32"/>
  <c r="F65" i="32"/>
  <c r="F66" i="32"/>
  <c r="F19" i="4"/>
  <c r="F19" i="8"/>
  <c r="F19" i="11"/>
  <c r="F19" i="15"/>
  <c r="F19" i="28"/>
  <c r="F19" i="32"/>
  <c r="F42" i="2"/>
  <c r="F41" i="2"/>
  <c r="F21" i="2"/>
  <c r="F43" i="4"/>
  <c r="F42" i="4"/>
  <c r="F41" i="4"/>
  <c r="F40" i="4"/>
  <c r="F48" i="5"/>
  <c r="F45" i="5"/>
  <c r="F41" i="5"/>
  <c r="F40" i="5"/>
  <c r="F39" i="5"/>
  <c r="F48" i="8"/>
  <c r="F46" i="8"/>
  <c r="F45" i="8"/>
  <c r="F44" i="8"/>
  <c r="F34" i="8"/>
  <c r="F48" i="10"/>
  <c r="F42" i="10"/>
  <c r="F41" i="10"/>
  <c r="F65" i="11"/>
  <c r="F21" i="11"/>
  <c r="F67" i="15"/>
  <c r="F64" i="15"/>
  <c r="F59" i="15"/>
  <c r="F57" i="15"/>
  <c r="F56" i="15"/>
  <c r="F43" i="15"/>
  <c r="F56" i="16"/>
  <c r="F54" i="16"/>
  <c r="F67" i="17"/>
  <c r="F66" i="17"/>
  <c r="F37" i="17"/>
  <c r="F36" i="17"/>
  <c r="F35" i="17"/>
  <c r="F34" i="17"/>
  <c r="F57" i="19"/>
  <c r="F56" i="19"/>
  <c r="F54" i="19"/>
  <c r="F21" i="19"/>
  <c r="F48" i="20"/>
  <c r="F46" i="20"/>
  <c r="F45" i="20"/>
  <c r="F37" i="20"/>
  <c r="F36" i="20"/>
  <c r="F35" i="20"/>
  <c r="F34" i="20"/>
  <c r="F33" i="20"/>
  <c r="F32" i="20"/>
  <c r="F31" i="20"/>
  <c r="F52" i="21"/>
  <c r="F48" i="21"/>
  <c r="F56" i="22"/>
  <c r="F54" i="22"/>
  <c r="F48" i="23"/>
  <c r="F46" i="23"/>
  <c r="F45" i="23"/>
  <c r="F44" i="23"/>
  <c r="F43" i="23"/>
  <c r="F42" i="23"/>
  <c r="F41" i="23"/>
  <c r="F40" i="23"/>
  <c r="F39" i="23"/>
  <c r="F38" i="23"/>
  <c r="F23" i="23"/>
  <c r="F22" i="23"/>
  <c r="F21" i="23"/>
  <c r="F67" i="26"/>
  <c r="F48" i="29"/>
  <c r="F46" i="29"/>
  <c r="F45" i="29"/>
  <c r="F60" i="32"/>
  <c r="F59" i="32"/>
  <c r="F42" i="32"/>
  <c r="F41" i="32"/>
  <c r="F40" i="32"/>
  <c r="F39" i="32"/>
  <c r="F38" i="32"/>
  <c r="F37" i="32"/>
  <c r="F36" i="32"/>
  <c r="F35" i="32"/>
  <c r="F34" i="32"/>
  <c r="F33" i="32"/>
  <c r="F32" i="32"/>
  <c r="F31" i="32"/>
  <c r="F22" i="32"/>
  <c r="F21" i="32"/>
  <c r="F25" i="1"/>
  <c r="F26" i="1"/>
  <c r="F27" i="1"/>
  <c r="F20" i="4"/>
  <c r="F25" i="4"/>
  <c r="F31" i="4"/>
  <c r="F32" i="4"/>
  <c r="F33" i="4"/>
  <c r="F34" i="4"/>
  <c r="F45" i="4"/>
  <c r="F46" i="4"/>
  <c r="F48" i="4"/>
  <c r="F51" i="4"/>
  <c r="F52" i="4"/>
  <c r="F56" i="4"/>
  <c r="F57" i="4"/>
  <c r="F59" i="4"/>
  <c r="F60" i="4"/>
  <c r="F37" i="7"/>
  <c r="F25" i="7"/>
  <c r="F22" i="7"/>
  <c r="F33" i="7"/>
  <c r="F36" i="7"/>
  <c r="F56" i="7"/>
  <c r="F39" i="10"/>
  <c r="F25" i="10"/>
  <c r="F21" i="10"/>
  <c r="F32" i="10"/>
  <c r="F45" i="10"/>
  <c r="F56" i="10"/>
  <c r="F25" i="14"/>
  <c r="F42" i="14"/>
  <c r="F45" i="14"/>
  <c r="F46" i="14"/>
  <c r="F56" i="14"/>
  <c r="F60" i="14"/>
  <c r="F25" i="17"/>
  <c r="F26" i="17"/>
  <c r="F31" i="17"/>
  <c r="F32" i="17"/>
  <c r="F20" i="17"/>
  <c r="F21" i="17"/>
  <c r="F22" i="17"/>
  <c r="F23" i="17"/>
  <c r="F24" i="17"/>
  <c r="F28" i="17"/>
  <c r="F39" i="17"/>
  <c r="F40" i="17"/>
  <c r="F41" i="17"/>
  <c r="F50" i="17"/>
  <c r="F51" i="17"/>
  <c r="F52" i="17"/>
  <c r="F53" i="17"/>
  <c r="F54" i="17"/>
  <c r="F56" i="17"/>
  <c r="F57" i="17"/>
  <c r="F59" i="17"/>
  <c r="F60" i="17"/>
  <c r="F61" i="17"/>
  <c r="F64" i="17"/>
  <c r="D9" i="20"/>
  <c r="F25" i="20"/>
  <c r="F27" i="20"/>
  <c r="F26" i="20"/>
  <c r="F21" i="20"/>
  <c r="F52" i="20"/>
  <c r="F53" i="20"/>
  <c r="F54" i="20"/>
  <c r="F56" i="20"/>
  <c r="F57" i="20"/>
  <c r="F61" i="20"/>
  <c r="F64" i="20"/>
  <c r="F65" i="20"/>
  <c r="F66" i="20"/>
  <c r="F67" i="20"/>
  <c r="F25" i="24"/>
  <c r="F22" i="24"/>
  <c r="F23" i="24"/>
  <c r="F39" i="24"/>
  <c r="F40" i="24"/>
  <c r="F45" i="24"/>
  <c r="F46" i="24"/>
  <c r="F52" i="24"/>
  <c r="F60" i="24"/>
  <c r="F42" i="24"/>
  <c r="F43" i="24"/>
  <c r="F53" i="24"/>
  <c r="F54" i="24"/>
  <c r="F56" i="24"/>
  <c r="F50" i="25"/>
  <c r="F25" i="25"/>
  <c r="F22" i="25"/>
  <c r="F31" i="25"/>
  <c r="F32" i="25"/>
  <c r="F33" i="25"/>
  <c r="F34" i="25"/>
  <c r="F45" i="25"/>
  <c r="F46" i="25"/>
  <c r="F52" i="25"/>
  <c r="F56" i="25"/>
  <c r="F57" i="25"/>
  <c r="F60" i="25"/>
  <c r="F39" i="31"/>
  <c r="F32" i="31"/>
  <c r="F40" i="31"/>
  <c r="F41" i="31"/>
  <c r="F52" i="31"/>
  <c r="F19" i="1"/>
  <c r="F19" i="20"/>
  <c r="F19" i="24"/>
  <c r="F66" i="4"/>
  <c r="F37" i="4"/>
  <c r="F36" i="4"/>
  <c r="F42" i="7"/>
  <c r="F40" i="7"/>
  <c r="F39" i="7"/>
  <c r="F64" i="8"/>
  <c r="F57" i="8"/>
  <c r="F56" i="8"/>
  <c r="F67" i="10"/>
  <c r="F23" i="10"/>
  <c r="F40" i="14"/>
  <c r="F39" i="14"/>
  <c r="F34" i="14"/>
  <c r="F33" i="14"/>
  <c r="F23" i="14"/>
  <c r="F21" i="14"/>
  <c r="F67" i="16"/>
  <c r="F46" i="17"/>
  <c r="F45" i="17"/>
  <c r="F44" i="17"/>
  <c r="F43" i="17"/>
  <c r="F42" i="18"/>
  <c r="F52" i="23"/>
  <c r="F34" i="23"/>
  <c r="F33" i="23"/>
  <c r="F66" i="24"/>
  <c r="F65" i="24"/>
  <c r="F64" i="24"/>
  <c r="F37" i="24"/>
  <c r="F36" i="24"/>
  <c r="F35" i="24"/>
  <c r="F34" i="24"/>
  <c r="F33" i="24"/>
  <c r="F32" i="24"/>
  <c r="F24" i="24"/>
  <c r="F24" i="25"/>
  <c r="F36" i="26"/>
  <c r="F42" i="27"/>
  <c r="F36" i="27"/>
  <c r="F56" i="28"/>
  <c r="F59" i="29"/>
  <c r="F45" i="31"/>
  <c r="F50" i="32"/>
  <c r="F44" i="34"/>
  <c r="F25" i="34"/>
  <c r="F26" i="34"/>
  <c r="F27" i="34"/>
  <c r="F35" i="34"/>
  <c r="F36" i="34"/>
  <c r="F37" i="34"/>
  <c r="F38" i="34"/>
  <c r="F39" i="34"/>
  <c r="F40" i="34"/>
  <c r="F41" i="34"/>
  <c r="F42" i="34"/>
  <c r="F52" i="34"/>
  <c r="F53" i="34"/>
  <c r="F54" i="34"/>
  <c r="F56" i="34"/>
  <c r="F57" i="34"/>
  <c r="F59" i="34"/>
  <c r="F60" i="34"/>
  <c r="F61" i="34"/>
  <c r="F64" i="34"/>
  <c r="F65" i="34"/>
  <c r="F66" i="34"/>
  <c r="F25" i="3"/>
  <c r="F33" i="3"/>
  <c r="F34" i="3"/>
  <c r="F27" i="6"/>
  <c r="F25" i="6"/>
  <c r="F20" i="6"/>
  <c r="F21" i="6"/>
  <c r="F31" i="6"/>
  <c r="F32" i="6"/>
  <c r="F33" i="6"/>
  <c r="F34" i="6"/>
  <c r="F39" i="6"/>
  <c r="F40" i="6"/>
  <c r="F64" i="6"/>
  <c r="F27" i="9"/>
  <c r="F25" i="9"/>
  <c r="F26" i="9"/>
  <c r="F21" i="9"/>
  <c r="F25" i="12"/>
  <c r="F21" i="12"/>
  <c r="F56" i="12"/>
  <c r="F64" i="12"/>
  <c r="F40" i="13"/>
  <c r="F25" i="13"/>
  <c r="F22" i="13"/>
  <c r="F36" i="13"/>
  <c r="F39" i="13"/>
  <c r="F56" i="13"/>
  <c r="F26" i="16"/>
  <c r="F25" i="16"/>
  <c r="F21" i="16"/>
  <c r="F24" i="16"/>
  <c r="F31" i="16"/>
  <c r="F32" i="16"/>
  <c r="F33" i="16"/>
  <c r="F34" i="16"/>
  <c r="F39" i="16"/>
  <c r="F40" i="16"/>
  <c r="F41" i="16"/>
  <c r="F42" i="16"/>
  <c r="F43" i="16"/>
  <c r="F52" i="16"/>
  <c r="F59" i="16"/>
  <c r="F50" i="19"/>
  <c r="F25" i="19"/>
  <c r="F23" i="19"/>
  <c r="F39" i="19"/>
  <c r="F40" i="19"/>
  <c r="F45" i="19"/>
  <c r="F46" i="19"/>
  <c r="F24" i="19"/>
  <c r="F32" i="19"/>
  <c r="F33" i="19"/>
  <c r="F42" i="19"/>
  <c r="F67" i="22"/>
  <c r="F25" i="22"/>
  <c r="F32" i="22"/>
  <c r="F33" i="22"/>
  <c r="F34" i="22"/>
  <c r="F38" i="22"/>
  <c r="F39" i="22"/>
  <c r="F40" i="22"/>
  <c r="F41" i="22"/>
  <c r="F42" i="22"/>
  <c r="F50" i="22"/>
  <c r="F60" i="22"/>
  <c r="F43" i="22"/>
  <c r="F44" i="22"/>
  <c r="F45" i="22"/>
  <c r="F46" i="22"/>
  <c r="F48" i="22"/>
  <c r="F65" i="22"/>
  <c r="F25" i="23"/>
  <c r="F28" i="23"/>
  <c r="F36" i="23"/>
  <c r="F59" i="23"/>
  <c r="F50" i="23"/>
  <c r="F54" i="23"/>
  <c r="F56" i="23"/>
  <c r="F57" i="23"/>
  <c r="F20" i="27"/>
  <c r="F25" i="27"/>
  <c r="F26" i="27"/>
  <c r="F23" i="27"/>
  <c r="F24" i="27"/>
  <c r="F48" i="27"/>
  <c r="F21" i="27"/>
  <c r="F52" i="27"/>
  <c r="F56" i="27"/>
  <c r="F60" i="27"/>
  <c r="F29" i="30"/>
  <c r="F26" i="30"/>
  <c r="F25" i="30"/>
  <c r="F23" i="30"/>
  <c r="F24" i="30"/>
  <c r="F28" i="30"/>
  <c r="F32" i="30"/>
  <c r="F33" i="30"/>
  <c r="F34" i="30"/>
  <c r="F36" i="30"/>
  <c r="F37" i="30"/>
  <c r="F38" i="30"/>
  <c r="F39" i="30"/>
  <c r="F40" i="30"/>
  <c r="F41" i="30"/>
  <c r="F42" i="30"/>
  <c r="F43" i="30"/>
  <c r="F44" i="30"/>
  <c r="F45" i="30"/>
  <c r="F46" i="30"/>
  <c r="F48" i="30"/>
  <c r="F52" i="30"/>
  <c r="F19" i="3"/>
  <c r="F19" i="6"/>
  <c r="F19" i="10"/>
  <c r="F19" i="14"/>
  <c r="F19" i="17"/>
  <c r="F19" i="22"/>
  <c r="F19" i="25"/>
  <c r="F19" i="30"/>
  <c r="F33" i="34"/>
  <c r="F32" i="34"/>
  <c r="F31" i="34"/>
  <c r="F29" i="34"/>
  <c r="F28" i="34"/>
  <c r="F24" i="34"/>
  <c r="F23" i="34"/>
  <c r="F22" i="34"/>
  <c r="F21" i="34"/>
  <c r="F20" i="34"/>
  <c r="F67" i="1"/>
  <c r="F66" i="1"/>
  <c r="F65" i="1"/>
  <c r="F64" i="1"/>
  <c r="F61" i="1"/>
  <c r="F60" i="1"/>
  <c r="F59" i="1"/>
  <c r="F57" i="1"/>
  <c r="F56" i="1"/>
  <c r="F54" i="1"/>
  <c r="F53" i="1"/>
  <c r="F52" i="1"/>
  <c r="F51" i="1"/>
  <c r="F50" i="1"/>
  <c r="F49" i="1"/>
  <c r="F48" i="1"/>
  <c r="F46" i="1"/>
  <c r="F45" i="1"/>
  <c r="F44" i="1"/>
  <c r="F43" i="1"/>
  <c r="F42" i="1"/>
  <c r="F41" i="1"/>
  <c r="F40" i="1"/>
  <c r="F39" i="1"/>
  <c r="F38" i="1"/>
  <c r="F37" i="1"/>
  <c r="F36" i="1"/>
  <c r="F35" i="1"/>
  <c r="F34" i="1"/>
  <c r="F33" i="1"/>
  <c r="F32" i="1"/>
  <c r="F31" i="1"/>
  <c r="F29" i="1"/>
  <c r="F28" i="1"/>
  <c r="F24" i="1"/>
  <c r="F23" i="1"/>
  <c r="F22" i="1"/>
  <c r="F21" i="1"/>
  <c r="F20" i="1"/>
  <c r="F56" i="2"/>
  <c r="F54" i="3"/>
  <c r="F40" i="3"/>
  <c r="F37" i="3"/>
  <c r="F28" i="4"/>
  <c r="F24" i="4"/>
  <c r="F23" i="4"/>
  <c r="F22" i="4"/>
  <c r="F21" i="4"/>
  <c r="F56" i="6"/>
  <c r="F54" i="6"/>
  <c r="F50" i="6"/>
  <c r="F42" i="6"/>
  <c r="F45" i="7"/>
  <c r="F54" i="8"/>
  <c r="F36" i="8"/>
  <c r="F32" i="8"/>
  <c r="F64" i="9"/>
  <c r="F50" i="9"/>
  <c r="F45" i="9"/>
  <c r="F44" i="9"/>
  <c r="F43" i="9"/>
  <c r="F42" i="9"/>
  <c r="F41" i="9"/>
  <c r="F40" i="9"/>
  <c r="F39" i="9"/>
  <c r="F38" i="9"/>
  <c r="F37" i="9"/>
  <c r="F36" i="9"/>
  <c r="F35" i="9"/>
  <c r="F52" i="11"/>
  <c r="F48" i="11"/>
  <c r="F40" i="11"/>
  <c r="F39" i="11"/>
  <c r="F60" i="12"/>
  <c r="F48" i="12"/>
  <c r="F46" i="12"/>
  <c r="F45" i="12"/>
  <c r="F40" i="12"/>
  <c r="F39" i="12"/>
  <c r="F34" i="12"/>
  <c r="F33" i="12"/>
  <c r="F42" i="13"/>
  <c r="F41" i="13"/>
  <c r="F52" i="15"/>
  <c r="F51" i="15"/>
  <c r="F50" i="15"/>
  <c r="F46" i="15"/>
  <c r="F45" i="15"/>
  <c r="F37" i="15"/>
  <c r="F36" i="15"/>
  <c r="F35" i="15"/>
  <c r="F34" i="15"/>
  <c r="F33" i="15"/>
  <c r="F32" i="15"/>
  <c r="F45" i="16"/>
  <c r="F37" i="16"/>
  <c r="F36" i="16"/>
  <c r="F36" i="19"/>
  <c r="F50" i="20"/>
  <c r="F43" i="20"/>
  <c r="F42" i="20"/>
  <c r="F41" i="20"/>
  <c r="F40" i="20"/>
  <c r="F39" i="20"/>
  <c r="F45" i="21"/>
  <c r="F41" i="21"/>
  <c r="F36" i="21"/>
  <c r="F33" i="21"/>
  <c r="F32" i="21"/>
  <c r="F37" i="22"/>
  <c r="F36" i="22"/>
  <c r="F64" i="25"/>
  <c r="F42" i="25"/>
  <c r="F41" i="25"/>
  <c r="F40" i="25"/>
  <c r="F39" i="25"/>
  <c r="F36" i="25"/>
  <c r="F46" i="26"/>
  <c r="F45" i="26"/>
  <c r="F34" i="26"/>
  <c r="F45" i="27"/>
  <c r="F40" i="27"/>
  <c r="F39" i="27"/>
  <c r="F38" i="27"/>
  <c r="F34" i="27"/>
  <c r="F33" i="27"/>
  <c r="F32" i="29"/>
  <c r="F21" i="29"/>
  <c r="F66" i="30"/>
  <c r="F65" i="30"/>
  <c r="F64" i="30"/>
  <c r="F59" i="30"/>
  <c r="F57" i="30"/>
  <c r="F56" i="30"/>
  <c r="F54" i="30"/>
  <c r="F53" i="30"/>
  <c r="F21" i="30"/>
  <c r="F205" i="34"/>
  <c r="F184" i="34"/>
  <c r="F192" i="34"/>
  <c r="F291" i="34"/>
  <c r="F545" i="34"/>
  <c r="F534" i="34"/>
  <c r="F532" i="34"/>
  <c r="F531" i="34"/>
  <c r="F530" i="34"/>
  <c r="F487" i="34"/>
  <c r="F462" i="34"/>
  <c r="F458" i="34"/>
  <c r="F457" i="34"/>
  <c r="F381" i="34"/>
  <c r="F372" i="1"/>
  <c r="F575" i="34"/>
  <c r="F571" i="34"/>
  <c r="F570" i="34"/>
  <c r="F568" i="34"/>
  <c r="F43" i="34"/>
  <c r="F34" i="34"/>
  <c r="F121" i="1"/>
  <c r="F265" i="34"/>
  <c r="F229" i="34"/>
  <c r="F190" i="34"/>
  <c r="F398" i="34"/>
  <c r="F374" i="34"/>
  <c r="F373" i="34"/>
  <c r="F369" i="34"/>
  <c r="F360" i="34"/>
  <c r="F339" i="34"/>
  <c r="F556" i="34"/>
  <c r="F555" i="34"/>
  <c r="F51" i="34"/>
  <c r="D10" i="34"/>
  <c r="F77" i="34"/>
  <c r="F156" i="34"/>
  <c r="F125" i="34"/>
  <c r="F87" i="34"/>
  <c r="F166" i="34"/>
  <c r="F305" i="34"/>
  <c r="F255" i="34"/>
  <c r="F525" i="34"/>
  <c r="F418" i="34"/>
  <c r="F417" i="34"/>
  <c r="F416" i="34"/>
  <c r="F414" i="34"/>
  <c r="F413" i="34"/>
  <c r="F399" i="34"/>
  <c r="F394" i="34"/>
  <c r="F391" i="34"/>
  <c r="F556" i="1"/>
  <c r="F576" i="8"/>
  <c r="F553" i="8"/>
  <c r="F579" i="21"/>
  <c r="G553" i="21"/>
  <c r="H553" i="21" s="1"/>
  <c r="F566" i="27"/>
  <c r="F553" i="27"/>
  <c r="F29" i="2"/>
  <c r="F57" i="29"/>
  <c r="H118" i="12"/>
  <c r="H128" i="12"/>
  <c r="H89" i="12"/>
  <c r="H79" i="10"/>
  <c r="H116" i="8"/>
  <c r="H114" i="7"/>
  <c r="H90" i="7"/>
  <c r="H90" i="5"/>
  <c r="H82" i="5"/>
  <c r="H143" i="3"/>
  <c r="H93" i="2"/>
  <c r="H120" i="2"/>
  <c r="H87" i="19"/>
  <c r="H85" i="8"/>
  <c r="H121" i="7"/>
  <c r="H530" i="3"/>
  <c r="F290" i="3"/>
  <c r="F236" i="3"/>
  <c r="F226" i="3"/>
  <c r="F29" i="11"/>
  <c r="F49" i="5"/>
  <c r="F44" i="2"/>
  <c r="F28" i="29"/>
  <c r="F66" i="29"/>
  <c r="F31" i="29"/>
  <c r="H110" i="4"/>
  <c r="H110" i="2"/>
  <c r="H130" i="2"/>
  <c r="H92" i="21"/>
  <c r="H89" i="21"/>
  <c r="H152" i="21"/>
  <c r="H87" i="20"/>
  <c r="H91" i="19"/>
  <c r="H116" i="18"/>
  <c r="H82" i="18"/>
  <c r="H122" i="18"/>
  <c r="H147" i="16"/>
  <c r="H85" i="13"/>
  <c r="H127" i="13"/>
  <c r="H125" i="12"/>
  <c r="H114" i="12"/>
  <c r="H92" i="12"/>
  <c r="H125" i="10"/>
  <c r="H121" i="10"/>
  <c r="H112" i="10"/>
  <c r="H85" i="10"/>
  <c r="H90" i="9"/>
  <c r="H109" i="7"/>
  <c r="H78" i="7"/>
  <c r="H127" i="6"/>
  <c r="H93" i="5"/>
  <c r="H100" i="3"/>
  <c r="H78" i="2"/>
  <c r="H107" i="2"/>
  <c r="H127" i="2"/>
  <c r="H96" i="1"/>
  <c r="H111" i="3"/>
  <c r="H96" i="4"/>
  <c r="H121" i="3"/>
  <c r="H107" i="27"/>
  <c r="H136" i="26"/>
  <c r="H102" i="25"/>
  <c r="H87" i="24"/>
  <c r="H96" i="24"/>
  <c r="H78" i="23"/>
  <c r="H134" i="21"/>
  <c r="H113" i="19"/>
  <c r="H75" i="18"/>
  <c r="H110" i="17"/>
  <c r="H122" i="16"/>
  <c r="H154" i="10"/>
  <c r="H126" i="8"/>
  <c r="H204" i="3"/>
  <c r="H171" i="3"/>
  <c r="H319" i="2"/>
  <c r="H241" i="2"/>
  <c r="H227" i="2"/>
  <c r="H197" i="2"/>
  <c r="H194" i="2"/>
  <c r="H186" i="2"/>
  <c r="H518" i="3"/>
  <c r="F20" i="3"/>
  <c r="F43" i="3"/>
  <c r="F50" i="3"/>
  <c r="F55" i="3"/>
  <c r="F57" i="3"/>
  <c r="F83" i="2"/>
  <c r="F99" i="2"/>
  <c r="F103" i="2"/>
  <c r="F136" i="2"/>
  <c r="F364" i="8"/>
  <c r="G333" i="8"/>
  <c r="F390" i="14"/>
  <c r="G333" i="14"/>
  <c r="H333" i="14" s="1"/>
  <c r="F334" i="17"/>
  <c r="F333" i="17"/>
  <c r="F364" i="31"/>
  <c r="F333" i="31"/>
  <c r="F349" i="1"/>
  <c r="F506" i="1"/>
  <c r="F465" i="1"/>
  <c r="F458" i="1"/>
  <c r="F443" i="1"/>
  <c r="F441" i="1"/>
  <c r="F417" i="1"/>
  <c r="F416" i="1"/>
  <c r="F414" i="1"/>
  <c r="F395" i="1"/>
  <c r="F571" i="1"/>
  <c r="F570" i="1"/>
  <c r="F568" i="1"/>
  <c r="F557" i="1"/>
  <c r="F89" i="1"/>
  <c r="F157" i="1"/>
  <c r="F156" i="1"/>
  <c r="F133" i="1"/>
  <c r="F130" i="1"/>
  <c r="F117" i="1"/>
  <c r="F256" i="1"/>
  <c r="F263" i="1"/>
  <c r="F192" i="1"/>
  <c r="F303" i="1"/>
  <c r="F292" i="1"/>
  <c r="F171" i="1"/>
  <c r="F178" i="4"/>
  <c r="F555" i="1"/>
  <c r="F576" i="26"/>
  <c r="F23" i="2"/>
  <c r="F27" i="2"/>
  <c r="F26" i="2"/>
  <c r="F67" i="2"/>
  <c r="F20" i="2"/>
  <c r="D11" i="2"/>
  <c r="G11" i="2" s="1"/>
  <c r="F326" i="2"/>
  <c r="F312" i="2"/>
  <c r="F282" i="2"/>
  <c r="F200" i="2"/>
  <c r="F269" i="2"/>
  <c r="F277" i="2"/>
  <c r="F278" i="2"/>
  <c r="F258" i="2"/>
  <c r="F259" i="2"/>
  <c r="F260" i="2"/>
  <c r="F254" i="2"/>
  <c r="F245" i="2"/>
  <c r="F209" i="2"/>
  <c r="F180" i="2"/>
  <c r="F325" i="2"/>
  <c r="F263" i="2"/>
  <c r="F179" i="2"/>
  <c r="F192" i="2"/>
  <c r="F307" i="2"/>
  <c r="F273" i="2"/>
  <c r="F255" i="2"/>
  <c r="F243" i="2"/>
  <c r="F225" i="2"/>
  <c r="F217" i="2"/>
  <c r="F187" i="2"/>
  <c r="F526" i="2"/>
  <c r="F489" i="2"/>
  <c r="F478" i="2"/>
  <c r="F431" i="2"/>
  <c r="F418" i="2"/>
  <c r="F406" i="2"/>
  <c r="F394" i="2"/>
  <c r="F554" i="2"/>
  <c r="F564" i="2"/>
  <c r="F64" i="2"/>
  <c r="F57" i="2"/>
  <c r="F54" i="2"/>
  <c r="F48" i="2"/>
  <c r="F47" i="2"/>
  <c r="F24" i="2"/>
  <c r="F59" i="3"/>
  <c r="F22" i="3"/>
  <c r="F21" i="3"/>
  <c r="F152" i="2"/>
  <c r="F131" i="2"/>
  <c r="F166" i="4"/>
  <c r="F271" i="2"/>
  <c r="F270" i="2"/>
  <c r="F268" i="2"/>
  <c r="F238" i="2"/>
  <c r="F199" i="2"/>
  <c r="F177" i="3"/>
  <c r="F292" i="4"/>
  <c r="D12" i="2"/>
  <c r="F506" i="2"/>
  <c r="F420" i="2"/>
  <c r="F403" i="2"/>
  <c r="F404" i="2"/>
  <c r="F422" i="2"/>
  <c r="F468" i="2"/>
  <c r="F413" i="2"/>
  <c r="F410" i="2"/>
  <c r="F382" i="2"/>
  <c r="F366" i="2"/>
  <c r="F361" i="2"/>
  <c r="F19" i="2"/>
  <c r="F52" i="2"/>
  <c r="F51" i="2"/>
  <c r="F40" i="2"/>
  <c r="F32" i="2"/>
  <c r="D10" i="2"/>
  <c r="F133" i="2"/>
  <c r="F157" i="2"/>
  <c r="F156" i="2"/>
  <c r="F94" i="2"/>
  <c r="F132" i="2"/>
  <c r="F105" i="2"/>
  <c r="F88" i="2"/>
  <c r="F80" i="2"/>
  <c r="F77" i="2"/>
  <c r="F76" i="2"/>
  <c r="F95" i="2"/>
  <c r="F147" i="2"/>
  <c r="F280" i="2"/>
  <c r="F248" i="2"/>
  <c r="F231" i="2"/>
  <c r="F208" i="2"/>
  <c r="F182" i="2"/>
  <c r="F172" i="2"/>
  <c r="F311" i="3"/>
  <c r="F215" i="3"/>
  <c r="F208" i="3"/>
  <c r="F499" i="2"/>
  <c r="F491" i="2"/>
  <c r="F466" i="2"/>
  <c r="F408" i="2"/>
  <c r="F396" i="2"/>
  <c r="F391" i="2"/>
  <c r="F389" i="2"/>
  <c r="F380" i="2"/>
  <c r="F347" i="2"/>
  <c r="H24" i="4"/>
  <c r="F153" i="3"/>
  <c r="F152" i="3"/>
  <c r="F151" i="3"/>
  <c r="F150" i="3"/>
  <c r="F144" i="3"/>
  <c r="F137" i="3"/>
  <c r="F136" i="3"/>
  <c r="F126" i="3"/>
  <c r="F103" i="3"/>
  <c r="F491" i="3"/>
  <c r="F470" i="3"/>
  <c r="F466" i="3"/>
  <c r="F464" i="3"/>
  <c r="F416" i="3"/>
  <c r="F392" i="3"/>
  <c r="F391" i="3"/>
  <c r="D10" i="3"/>
  <c r="F88" i="3"/>
  <c r="F76" i="3"/>
  <c r="F157" i="3"/>
  <c r="F133" i="3"/>
  <c r="F105" i="3"/>
  <c r="F132" i="3"/>
  <c r="F77" i="3"/>
  <c r="F156" i="3"/>
  <c r="F80" i="3"/>
  <c r="F346" i="3"/>
  <c r="F422" i="3"/>
  <c r="F506" i="3"/>
  <c r="F542" i="3"/>
  <c r="F501" i="3"/>
  <c r="F489" i="3"/>
  <c r="F484" i="3"/>
  <c r="F459" i="3"/>
  <c r="F450" i="3"/>
  <c r="F409" i="3"/>
  <c r="F397" i="3"/>
  <c r="F396" i="3"/>
  <c r="F577" i="3"/>
  <c r="F18" i="3"/>
  <c r="F27" i="3"/>
  <c r="F26" i="3"/>
  <c r="F155" i="3"/>
  <c r="F106" i="3"/>
  <c r="F264" i="3"/>
  <c r="F312" i="3"/>
  <c r="F200" i="3"/>
  <c r="F192" i="3"/>
  <c r="F184" i="3"/>
  <c r="F180" i="3"/>
  <c r="F277" i="3"/>
  <c r="F325" i="3"/>
  <c r="F258" i="3"/>
  <c r="F262" i="3"/>
  <c r="F263" i="3"/>
  <c r="F326" i="3"/>
  <c r="F179" i="3"/>
  <c r="F260" i="3"/>
  <c r="F245" i="3"/>
  <c r="F319" i="3"/>
  <c r="F276" i="3"/>
  <c r="F272" i="3"/>
  <c r="F270" i="3"/>
  <c r="F250" i="3"/>
  <c r="F243" i="3"/>
  <c r="F240" i="3"/>
  <c r="F239" i="3"/>
  <c r="F217" i="3"/>
  <c r="F199" i="3"/>
  <c r="F195" i="4"/>
  <c r="F516" i="3"/>
  <c r="F515" i="3"/>
  <c r="F512" i="3"/>
  <c r="F495" i="3"/>
  <c r="F493" i="3"/>
  <c r="F479" i="3"/>
  <c r="F473" i="3"/>
  <c r="F418" i="3"/>
  <c r="F400" i="3"/>
  <c r="F394" i="3"/>
  <c r="F376" i="3"/>
  <c r="F367" i="3"/>
  <c r="F554" i="3"/>
  <c r="F564" i="3"/>
  <c r="F559" i="3"/>
  <c r="F54" i="4"/>
  <c r="F36" i="5"/>
  <c r="F144" i="4"/>
  <c r="F92" i="4"/>
  <c r="F321" i="5"/>
  <c r="F286" i="5"/>
  <c r="F280" i="5"/>
  <c r="F255" i="5"/>
  <c r="F252" i="5"/>
  <c r="F247" i="5"/>
  <c r="F334" i="4"/>
  <c r="F422" i="4"/>
  <c r="F411" i="4"/>
  <c r="F506" i="4"/>
  <c r="F531" i="4"/>
  <c r="F516" i="4"/>
  <c r="F515" i="4"/>
  <c r="F514" i="4"/>
  <c r="F355" i="4"/>
  <c r="F354" i="4"/>
  <c r="D9" i="4"/>
  <c r="F27" i="4"/>
  <c r="F26" i="4"/>
  <c r="F67" i="4"/>
  <c r="F50" i="4"/>
  <c r="F58" i="5"/>
  <c r="F34" i="5"/>
  <c r="F33" i="5"/>
  <c r="F74" i="4"/>
  <c r="F157" i="4"/>
  <c r="F132" i="4"/>
  <c r="F133" i="4"/>
  <c r="F77" i="4"/>
  <c r="F156" i="4"/>
  <c r="F81" i="4"/>
  <c r="F138" i="4"/>
  <c r="F108" i="4"/>
  <c r="F85" i="4"/>
  <c r="F309" i="5"/>
  <c r="F300" i="5"/>
  <c r="F270" i="5"/>
  <c r="F183" i="5"/>
  <c r="F182" i="5"/>
  <c r="F176" i="5"/>
  <c r="F512" i="4"/>
  <c r="F430" i="4"/>
  <c r="F421" i="4"/>
  <c r="F409" i="4"/>
  <c r="F407" i="4"/>
  <c r="F391" i="4"/>
  <c r="F578" i="4"/>
  <c r="F568" i="4"/>
  <c r="F567" i="4"/>
  <c r="F561" i="4"/>
  <c r="F560" i="4"/>
  <c r="F558" i="4"/>
  <c r="F64" i="4"/>
  <c r="F130" i="4"/>
  <c r="F129" i="4"/>
  <c r="F112" i="4"/>
  <c r="F99" i="4"/>
  <c r="F165" i="4"/>
  <c r="F258" i="4"/>
  <c r="F259" i="4"/>
  <c r="F263" i="4"/>
  <c r="F179" i="4"/>
  <c r="F312" i="4"/>
  <c r="F180" i="4"/>
  <c r="F192" i="4"/>
  <c r="F287" i="4"/>
  <c r="F286" i="4"/>
  <c r="F235" i="4"/>
  <c r="F234" i="4"/>
  <c r="F201" i="4"/>
  <c r="F487" i="4"/>
  <c r="F486" i="4"/>
  <c r="F484" i="4"/>
  <c r="F462" i="4"/>
  <c r="F439" i="4"/>
  <c r="F438" i="4"/>
  <c r="F415" i="4"/>
  <c r="F414" i="4"/>
  <c r="F366" i="4"/>
  <c r="F343" i="4"/>
  <c r="D10" i="5"/>
  <c r="F156" i="5"/>
  <c r="F80" i="5"/>
  <c r="F88" i="5"/>
  <c r="F77" i="5"/>
  <c r="F105" i="5"/>
  <c r="F76" i="5"/>
  <c r="F133" i="5"/>
  <c r="F94" i="5"/>
  <c r="F95" i="5"/>
  <c r="F81" i="5"/>
  <c r="F153" i="5"/>
  <c r="F151" i="5"/>
  <c r="F147" i="5"/>
  <c r="F123" i="5"/>
  <c r="F280" i="6"/>
  <c r="F294" i="7"/>
  <c r="F286" i="7"/>
  <c r="F280" i="7"/>
  <c r="F270" i="7"/>
  <c r="F217" i="7"/>
  <c r="F188" i="7"/>
  <c r="F187" i="7"/>
  <c r="F537" i="5"/>
  <c r="F515" i="5"/>
  <c r="F500" i="5"/>
  <c r="F478" i="5"/>
  <c r="F432" i="5"/>
  <c r="F396" i="5"/>
  <c r="F390" i="5"/>
  <c r="F389" i="5"/>
  <c r="F361" i="5"/>
  <c r="F352" i="5"/>
  <c r="F522" i="6"/>
  <c r="F483" i="6"/>
  <c r="F377" i="6"/>
  <c r="F409" i="8"/>
  <c r="D13" i="6"/>
  <c r="G13" i="6" s="1"/>
  <c r="F564" i="6"/>
  <c r="F560" i="6"/>
  <c r="F18" i="6"/>
  <c r="F26" i="6"/>
  <c r="F155" i="5"/>
  <c r="F140" i="5"/>
  <c r="F170" i="6"/>
  <c r="F180" i="6"/>
  <c r="F313" i="7"/>
  <c r="F250" i="7"/>
  <c r="F242" i="7"/>
  <c r="F207" i="7"/>
  <c r="F334" i="5"/>
  <c r="F420" i="5"/>
  <c r="F388" i="5"/>
  <c r="F422" i="5"/>
  <c r="F506" i="5"/>
  <c r="F533" i="5"/>
  <c r="F424" i="5"/>
  <c r="F404" i="5"/>
  <c r="F497" i="5"/>
  <c r="F393" i="5"/>
  <c r="F338" i="5"/>
  <c r="F398" i="6"/>
  <c r="F492" i="8"/>
  <c r="F484" i="8"/>
  <c r="F566" i="5"/>
  <c r="F564" i="5"/>
  <c r="F568" i="6"/>
  <c r="D9" i="5"/>
  <c r="F27" i="5"/>
  <c r="F26" i="5"/>
  <c r="F42" i="5"/>
  <c r="F74" i="6"/>
  <c r="F133" i="6"/>
  <c r="F103" i="5"/>
  <c r="F153" i="8"/>
  <c r="F152" i="8"/>
  <c r="F103" i="8"/>
  <c r="F166" i="5"/>
  <c r="F325" i="5"/>
  <c r="F312" i="5"/>
  <c r="F278" i="5"/>
  <c r="F259" i="5"/>
  <c r="F245" i="5"/>
  <c r="F192" i="5"/>
  <c r="F179" i="5"/>
  <c r="F180" i="5"/>
  <c r="F258" i="5"/>
  <c r="F261" i="5"/>
  <c r="F263" i="5"/>
  <c r="F246" i="5"/>
  <c r="F318" i="5"/>
  <c r="F317" i="5"/>
  <c r="F271" i="6"/>
  <c r="F247" i="6"/>
  <c r="F177" i="6"/>
  <c r="F502" i="5"/>
  <c r="F418" i="5"/>
  <c r="F355" i="5"/>
  <c r="F450" i="6"/>
  <c r="F367" i="6"/>
  <c r="F33" i="8"/>
  <c r="F21" i="8"/>
  <c r="F20" i="8"/>
  <c r="F82" i="7"/>
  <c r="F77" i="7"/>
  <c r="F156" i="7"/>
  <c r="F133" i="7"/>
  <c r="F105" i="7"/>
  <c r="F95" i="7"/>
  <c r="F88" i="7"/>
  <c r="F80" i="7"/>
  <c r="F81" i="7"/>
  <c r="F76" i="7"/>
  <c r="F132" i="7"/>
  <c r="F152" i="7"/>
  <c r="F135" i="7"/>
  <c r="F334" i="7"/>
  <c r="F422" i="7"/>
  <c r="F533" i="7"/>
  <c r="F420" i="7"/>
  <c r="F506" i="7"/>
  <c r="F542" i="7"/>
  <c r="F505" i="7"/>
  <c r="F490" i="7"/>
  <c r="F489" i="7"/>
  <c r="F485" i="7"/>
  <c r="F409" i="7"/>
  <c r="F408" i="7"/>
  <c r="F376" i="7"/>
  <c r="F364" i="7"/>
  <c r="F355" i="7"/>
  <c r="F61" i="7"/>
  <c r="F27" i="7"/>
  <c r="F26" i="7"/>
  <c r="F19" i="7"/>
  <c r="F67" i="7"/>
  <c r="F51" i="7"/>
  <c r="F38" i="7"/>
  <c r="F21" i="7"/>
  <c r="F143" i="7"/>
  <c r="F106" i="7"/>
  <c r="F537" i="7"/>
  <c r="F529" i="7"/>
  <c r="F521" i="7"/>
  <c r="F512" i="7"/>
  <c r="F454" i="7"/>
  <c r="F431" i="7"/>
  <c r="F367" i="7"/>
  <c r="F361" i="7"/>
  <c r="F344" i="7"/>
  <c r="H29" i="29"/>
  <c r="F54" i="7"/>
  <c r="F48" i="7"/>
  <c r="F46" i="7"/>
  <c r="F67" i="8"/>
  <c r="F43" i="8"/>
  <c r="F38" i="8"/>
  <c r="F37" i="8"/>
  <c r="F112" i="7"/>
  <c r="F99" i="7"/>
  <c r="F126" i="8"/>
  <c r="F113" i="8"/>
  <c r="F196" i="7"/>
  <c r="F325" i="7"/>
  <c r="F200" i="7"/>
  <c r="F312" i="7"/>
  <c r="F277" i="7"/>
  <c r="F278" i="7"/>
  <c r="F269" i="7"/>
  <c r="F258" i="7"/>
  <c r="F263" i="7"/>
  <c r="F327" i="7"/>
  <c r="F245" i="7"/>
  <c r="F180" i="7"/>
  <c r="F296" i="7"/>
  <c r="F234" i="7"/>
  <c r="F229" i="7"/>
  <c r="F219" i="7"/>
  <c r="F176" i="7"/>
  <c r="F517" i="7"/>
  <c r="F515" i="7"/>
  <c r="F491" i="7"/>
  <c r="F473" i="7"/>
  <c r="F472" i="7"/>
  <c r="F467" i="7"/>
  <c r="F452" i="7"/>
  <c r="F412" i="7"/>
  <c r="F401" i="7"/>
  <c r="F391" i="7"/>
  <c r="F381" i="7"/>
  <c r="F352" i="7"/>
  <c r="F347" i="7"/>
  <c r="F481" i="8"/>
  <c r="F475" i="8"/>
  <c r="F434" i="8"/>
  <c r="F397" i="8"/>
  <c r="F394" i="8"/>
  <c r="F554" i="7"/>
  <c r="F564" i="7"/>
  <c r="F577" i="7"/>
  <c r="F572" i="7"/>
  <c r="F320" i="8"/>
  <c r="F487" i="9"/>
  <c r="F482" i="9"/>
  <c r="F479" i="9"/>
  <c r="F478" i="9"/>
  <c r="F535" i="10"/>
  <c r="F518" i="10"/>
  <c r="F512" i="10"/>
  <c r="F505" i="10"/>
  <c r="F500" i="10"/>
  <c r="F471" i="10"/>
  <c r="F432" i="10"/>
  <c r="F431" i="10"/>
  <c r="F46" i="9"/>
  <c r="F51" i="10"/>
  <c r="F143" i="9"/>
  <c r="F141" i="9"/>
  <c r="F116" i="9"/>
  <c r="F113" i="9"/>
  <c r="F109" i="9"/>
  <c r="F108" i="9"/>
  <c r="F107" i="9"/>
  <c r="F102" i="9"/>
  <c r="F86" i="9"/>
  <c r="F83" i="9"/>
  <c r="D11" i="8"/>
  <c r="F192" i="8"/>
  <c r="F312" i="8"/>
  <c r="F180" i="8"/>
  <c r="F258" i="8"/>
  <c r="F294" i="8"/>
  <c r="F272" i="8"/>
  <c r="F481" i="10"/>
  <c r="F452" i="10"/>
  <c r="F391" i="10"/>
  <c r="F382" i="10"/>
  <c r="D13" i="8"/>
  <c r="G13" i="8" s="1"/>
  <c r="F564" i="8"/>
  <c r="F573" i="8"/>
  <c r="F560" i="8"/>
  <c r="F65" i="8"/>
  <c r="F51" i="8"/>
  <c r="F23" i="9"/>
  <c r="F22" i="9"/>
  <c r="F59" i="10"/>
  <c r="F74" i="8"/>
  <c r="F80" i="8"/>
  <c r="F76" i="8"/>
  <c r="F156" i="8"/>
  <c r="F88" i="8"/>
  <c r="F132" i="8"/>
  <c r="F133" i="8"/>
  <c r="F77" i="8"/>
  <c r="F148" i="8"/>
  <c r="F141" i="8"/>
  <c r="F138" i="8"/>
  <c r="F137" i="8"/>
  <c r="F130" i="8"/>
  <c r="F108" i="8"/>
  <c r="F92" i="8"/>
  <c r="F125" i="9"/>
  <c r="F110" i="9"/>
  <c r="F100" i="9"/>
  <c r="F299" i="8"/>
  <c r="F270" i="8"/>
  <c r="F267" i="8"/>
  <c r="F234" i="8"/>
  <c r="F227" i="8"/>
  <c r="F214" i="8"/>
  <c r="F191" i="8"/>
  <c r="F190" i="8"/>
  <c r="D12" i="8"/>
  <c r="F422" i="8"/>
  <c r="F506" i="8"/>
  <c r="F403" i="8"/>
  <c r="F404" i="8"/>
  <c r="F388" i="8"/>
  <c r="F521" i="8"/>
  <c r="F520" i="8"/>
  <c r="F462" i="8"/>
  <c r="F436" i="8"/>
  <c r="F524" i="10"/>
  <c r="F362" i="10"/>
  <c r="F351" i="10"/>
  <c r="F65" i="9"/>
  <c r="F61" i="9"/>
  <c r="F60" i="9"/>
  <c r="F59" i="9"/>
  <c r="F57" i="9"/>
  <c r="F56" i="9"/>
  <c r="F51" i="9"/>
  <c r="F34" i="9"/>
  <c r="F31" i="9"/>
  <c r="F155" i="10"/>
  <c r="F140" i="10"/>
  <c r="D11" i="9"/>
  <c r="G11" i="9" s="1"/>
  <c r="F269" i="9"/>
  <c r="F258" i="9"/>
  <c r="F263" i="9"/>
  <c r="F180" i="9"/>
  <c r="F200" i="9"/>
  <c r="F192" i="9"/>
  <c r="F291" i="9"/>
  <c r="F224" i="9"/>
  <c r="F212" i="9"/>
  <c r="F208" i="9"/>
  <c r="F202" i="9"/>
  <c r="F201" i="9"/>
  <c r="F181" i="9"/>
  <c r="F170" i="9"/>
  <c r="F334" i="9"/>
  <c r="F506" i="9"/>
  <c r="F422" i="9"/>
  <c r="F542" i="9"/>
  <c r="F494" i="9"/>
  <c r="F442" i="9"/>
  <c r="F441" i="9"/>
  <c r="F394" i="9"/>
  <c r="F391" i="9"/>
  <c r="F379" i="9"/>
  <c r="F378" i="9"/>
  <c r="F341" i="9"/>
  <c r="F529" i="11"/>
  <c r="F484" i="11"/>
  <c r="F478" i="11"/>
  <c r="F264" i="9"/>
  <c r="F240" i="9"/>
  <c r="F237" i="9"/>
  <c r="F235" i="9"/>
  <c r="F198" i="9"/>
  <c r="F186" i="9"/>
  <c r="F431" i="9"/>
  <c r="F430" i="9"/>
  <c r="F386" i="9"/>
  <c r="F425" i="11"/>
  <c r="F418" i="11"/>
  <c r="F554" i="9"/>
  <c r="F578" i="9"/>
  <c r="F569" i="9"/>
  <c r="F568" i="9"/>
  <c r="F20" i="9"/>
  <c r="F40" i="10"/>
  <c r="F74" i="9"/>
  <c r="F156" i="9"/>
  <c r="F132" i="9"/>
  <c r="F80" i="9"/>
  <c r="F157" i="9"/>
  <c r="F88" i="9"/>
  <c r="F77" i="9"/>
  <c r="F133" i="9"/>
  <c r="F152" i="9"/>
  <c r="F137" i="9"/>
  <c r="F135" i="9"/>
  <c r="F131" i="9"/>
  <c r="F130" i="9"/>
  <c r="F129" i="9"/>
  <c r="F128" i="9"/>
  <c r="F152" i="12"/>
  <c r="F140" i="12"/>
  <c r="F136" i="12"/>
  <c r="F108" i="12"/>
  <c r="F294" i="9"/>
  <c r="F276" i="9"/>
  <c r="F172" i="9"/>
  <c r="F537" i="9"/>
  <c r="F536" i="9"/>
  <c r="F514" i="9"/>
  <c r="F451" i="9"/>
  <c r="F428" i="9"/>
  <c r="F427" i="9"/>
  <c r="F414" i="9"/>
  <c r="F398" i="9"/>
  <c r="F397" i="9"/>
  <c r="F396" i="9"/>
  <c r="F384" i="9"/>
  <c r="F383" i="9"/>
  <c r="F368" i="9"/>
  <c r="F367" i="9"/>
  <c r="F362" i="9"/>
  <c r="F338" i="9"/>
  <c r="F526" i="10"/>
  <c r="F494" i="10"/>
  <c r="F492" i="10"/>
  <c r="F573" i="9"/>
  <c r="F572" i="9"/>
  <c r="F165" i="10"/>
  <c r="F312" i="10"/>
  <c r="F277" i="10"/>
  <c r="F258" i="10"/>
  <c r="F259" i="10"/>
  <c r="F260" i="10"/>
  <c r="F263" i="10"/>
  <c r="F179" i="10"/>
  <c r="F180" i="10"/>
  <c r="F326" i="10"/>
  <c r="F245" i="10"/>
  <c r="F192" i="10"/>
  <c r="F269" i="10"/>
  <c r="F200" i="10"/>
  <c r="F304" i="10"/>
  <c r="F300" i="10"/>
  <c r="F290" i="10"/>
  <c r="F271" i="10"/>
  <c r="F270" i="10"/>
  <c r="F240" i="10"/>
  <c r="F239" i="10"/>
  <c r="F238" i="10"/>
  <c r="F210" i="10"/>
  <c r="F208" i="10"/>
  <c r="D9" i="10"/>
  <c r="F27" i="10"/>
  <c r="F26" i="10"/>
  <c r="F54" i="10"/>
  <c r="F46" i="10"/>
  <c r="F22" i="10"/>
  <c r="F20" i="10"/>
  <c r="F74" i="10"/>
  <c r="F157" i="10"/>
  <c r="F156" i="10"/>
  <c r="F88" i="10"/>
  <c r="F80" i="10"/>
  <c r="F133" i="10"/>
  <c r="F94" i="10"/>
  <c r="F77" i="10"/>
  <c r="F105" i="10"/>
  <c r="F132" i="10"/>
  <c r="F76" i="10"/>
  <c r="F106" i="10"/>
  <c r="F104" i="10"/>
  <c r="F103" i="10"/>
  <c r="F99" i="10"/>
  <c r="F324" i="10"/>
  <c r="F298" i="10"/>
  <c r="F247" i="10"/>
  <c r="F190" i="10"/>
  <c r="F175" i="10"/>
  <c r="F495" i="11"/>
  <c r="F494" i="11"/>
  <c r="F489" i="11"/>
  <c r="F472" i="11"/>
  <c r="F464" i="11"/>
  <c r="F398" i="11"/>
  <c r="F397" i="11"/>
  <c r="F554" i="10"/>
  <c r="F564" i="10"/>
  <c r="F561" i="10"/>
  <c r="F294" i="10"/>
  <c r="F255" i="10"/>
  <c r="F223" i="10"/>
  <c r="F207" i="10"/>
  <c r="F334" i="10"/>
  <c r="F422" i="10"/>
  <c r="F506" i="10"/>
  <c r="F403" i="10"/>
  <c r="F405" i="10"/>
  <c r="F533" i="10"/>
  <c r="F404" i="10"/>
  <c r="F388" i="10"/>
  <c r="F547" i="10"/>
  <c r="F521" i="10"/>
  <c r="F409" i="10"/>
  <c r="F394" i="10"/>
  <c r="F364" i="10"/>
  <c r="F107" i="11"/>
  <c r="F80" i="11"/>
  <c r="F156" i="11"/>
  <c r="F133" i="11"/>
  <c r="F94" i="11"/>
  <c r="F77" i="11"/>
  <c r="F157" i="11"/>
  <c r="F81" i="11"/>
  <c r="F132" i="11"/>
  <c r="F76" i="11"/>
  <c r="F152" i="11"/>
  <c r="F99" i="11"/>
  <c r="F248" i="11"/>
  <c r="F227" i="12"/>
  <c r="F182" i="12"/>
  <c r="F536" i="13"/>
  <c r="F18" i="11"/>
  <c r="F27" i="11"/>
  <c r="F64" i="11"/>
  <c r="F43" i="11"/>
  <c r="F23" i="11"/>
  <c r="F140" i="11"/>
  <c r="D11" i="11"/>
  <c r="F312" i="11"/>
  <c r="F258" i="11"/>
  <c r="F180" i="11"/>
  <c r="F259" i="11"/>
  <c r="F263" i="11"/>
  <c r="F270" i="11"/>
  <c r="F239" i="11"/>
  <c r="F237" i="11"/>
  <c r="F231" i="11"/>
  <c r="F271" i="12"/>
  <c r="F168" i="12"/>
  <c r="F545" i="13"/>
  <c r="F67" i="11"/>
  <c r="F34" i="11"/>
  <c r="F31" i="11"/>
  <c r="F20" i="11"/>
  <c r="F99" i="13"/>
  <c r="F290" i="11"/>
  <c r="F208" i="11"/>
  <c r="F175" i="11"/>
  <c r="F322" i="12"/>
  <c r="F311" i="12"/>
  <c r="F213" i="12"/>
  <c r="D12" i="11"/>
  <c r="F533" i="11"/>
  <c r="F422" i="11"/>
  <c r="F506" i="11"/>
  <c r="F411" i="11"/>
  <c r="F514" i="11"/>
  <c r="F513" i="11"/>
  <c r="F394" i="11"/>
  <c r="F391" i="11"/>
  <c r="F364" i="11"/>
  <c r="F570" i="11"/>
  <c r="F564" i="11"/>
  <c r="F572" i="11"/>
  <c r="F28" i="12"/>
  <c r="F27" i="12"/>
  <c r="F26" i="12"/>
  <c r="F334" i="12"/>
  <c r="F506" i="12"/>
  <c r="F533" i="12"/>
  <c r="F404" i="12"/>
  <c r="F422" i="12"/>
  <c r="F403" i="12"/>
  <c r="F545" i="12"/>
  <c r="F535" i="12"/>
  <c r="F463" i="12"/>
  <c r="F446" i="12"/>
  <c r="F434" i="12"/>
  <c r="F406" i="12"/>
  <c r="F394" i="12"/>
  <c r="F381" i="12"/>
  <c r="F378" i="12"/>
  <c r="F361" i="12"/>
  <c r="F360" i="12"/>
  <c r="F359" i="12"/>
  <c r="F577" i="12"/>
  <c r="F19" i="12"/>
  <c r="F54" i="12"/>
  <c r="F50" i="12"/>
  <c r="F20" i="12"/>
  <c r="F123" i="13"/>
  <c r="F108" i="13"/>
  <c r="F165" i="12"/>
  <c r="F325" i="12"/>
  <c r="F192" i="12"/>
  <c r="F184" i="12"/>
  <c r="F179" i="12"/>
  <c r="F260" i="12"/>
  <c r="F263" i="12"/>
  <c r="F312" i="12"/>
  <c r="F180" i="12"/>
  <c r="F298" i="12"/>
  <c r="F257" i="12"/>
  <c r="F217" i="12"/>
  <c r="F177" i="12"/>
  <c r="F175" i="12"/>
  <c r="F505" i="12"/>
  <c r="F496" i="12"/>
  <c r="F495" i="12"/>
  <c r="F494" i="12"/>
  <c r="F493" i="12"/>
  <c r="F486" i="12"/>
  <c r="F484" i="12"/>
  <c r="F479" i="12"/>
  <c r="F478" i="12"/>
  <c r="F473" i="12"/>
  <c r="F432" i="12"/>
  <c r="F391" i="12"/>
  <c r="F390" i="12"/>
  <c r="F389" i="12"/>
  <c r="F364" i="12"/>
  <c r="F344" i="12"/>
  <c r="F561" i="12"/>
  <c r="F564" i="12"/>
  <c r="F67" i="12"/>
  <c r="F22" i="12"/>
  <c r="F74" i="12"/>
  <c r="F105" i="12"/>
  <c r="F88" i="12"/>
  <c r="F133" i="12"/>
  <c r="F80" i="12"/>
  <c r="F77" i="12"/>
  <c r="F156" i="12"/>
  <c r="F132" i="12"/>
  <c r="F81" i="12"/>
  <c r="F76" i="12"/>
  <c r="F151" i="12"/>
  <c r="F150" i="12"/>
  <c r="F131" i="12"/>
  <c r="F103" i="12"/>
  <c r="F99" i="12"/>
  <c r="F151" i="13"/>
  <c r="F146" i="13"/>
  <c r="F304" i="12"/>
  <c r="F296" i="12"/>
  <c r="F276" i="12"/>
  <c r="F247" i="12"/>
  <c r="F243" i="12"/>
  <c r="F239" i="12"/>
  <c r="F187" i="12"/>
  <c r="F521" i="12"/>
  <c r="F509" i="12"/>
  <c r="F502" i="12"/>
  <c r="F489" i="12"/>
  <c r="F470" i="12"/>
  <c r="F445" i="12"/>
  <c r="F421" i="12"/>
  <c r="F410" i="12"/>
  <c r="F409" i="12"/>
  <c r="F380" i="12"/>
  <c r="F367" i="12"/>
  <c r="F352" i="12"/>
  <c r="F574" i="12"/>
  <c r="F280" i="13"/>
  <c r="F274" i="13"/>
  <c r="F257" i="13"/>
  <c r="F239" i="13"/>
  <c r="F238" i="13"/>
  <c r="F237" i="13"/>
  <c r="F236" i="13"/>
  <c r="F235" i="13"/>
  <c r="F232" i="13"/>
  <c r="F227" i="13"/>
  <c r="F211" i="13"/>
  <c r="F208" i="13"/>
  <c r="F199" i="13"/>
  <c r="F251" i="14"/>
  <c r="F239" i="16"/>
  <c r="F478" i="13"/>
  <c r="F421" i="13"/>
  <c r="F406" i="13"/>
  <c r="F400" i="13"/>
  <c r="F396" i="13"/>
  <c r="F382" i="13"/>
  <c r="F378" i="13"/>
  <c r="F498" i="14"/>
  <c r="F496" i="14"/>
  <c r="F495" i="14"/>
  <c r="F494" i="14"/>
  <c r="F489" i="14"/>
  <c r="F406" i="14"/>
  <c r="F398" i="14"/>
  <c r="F397" i="14"/>
  <c r="F561" i="13"/>
  <c r="F52" i="13"/>
  <c r="F26" i="13"/>
  <c r="F27" i="13"/>
  <c r="F64" i="13"/>
  <c r="F50" i="13"/>
  <c r="F37" i="13"/>
  <c r="F279" i="13"/>
  <c r="F327" i="13"/>
  <c r="F263" i="13"/>
  <c r="F246" i="13"/>
  <c r="F278" i="13"/>
  <c r="F184" i="13"/>
  <c r="F180" i="13"/>
  <c r="F258" i="13"/>
  <c r="F259" i="13"/>
  <c r="F261" i="13"/>
  <c r="F192" i="13"/>
  <c r="F312" i="13"/>
  <c r="F269" i="13"/>
  <c r="F245" i="13"/>
  <c r="F200" i="13"/>
  <c r="F179" i="13"/>
  <c r="F314" i="13"/>
  <c r="F298" i="13"/>
  <c r="F255" i="13"/>
  <c r="F247" i="13"/>
  <c r="F244" i="13"/>
  <c r="F190" i="13"/>
  <c r="F290" i="14"/>
  <c r="F267" i="14"/>
  <c r="F190" i="14"/>
  <c r="F317" i="16"/>
  <c r="F308" i="16"/>
  <c r="F486" i="13"/>
  <c r="F484" i="13"/>
  <c r="F431" i="13"/>
  <c r="F409" i="13"/>
  <c r="F394" i="13"/>
  <c r="F393" i="13"/>
  <c r="F389" i="13"/>
  <c r="F376" i="13"/>
  <c r="F367" i="13"/>
  <c r="F364" i="14"/>
  <c r="F363" i="14"/>
  <c r="F362" i="14"/>
  <c r="F577" i="13"/>
  <c r="F67" i="13"/>
  <c r="F59" i="13"/>
  <c r="F48" i="13"/>
  <c r="F32" i="13"/>
  <c r="F31" i="13"/>
  <c r="F21" i="13"/>
  <c r="F20" i="13"/>
  <c r="D10" i="13"/>
  <c r="F77" i="13"/>
  <c r="F132" i="13"/>
  <c r="F105" i="13"/>
  <c r="F88" i="13"/>
  <c r="F157" i="13"/>
  <c r="F133" i="13"/>
  <c r="F156" i="13"/>
  <c r="F76" i="13"/>
  <c r="F80" i="13"/>
  <c r="F135" i="13"/>
  <c r="F120" i="13"/>
  <c r="F106" i="13"/>
  <c r="F270" i="13"/>
  <c r="F242" i="13"/>
  <c r="F241" i="13"/>
  <c r="F230" i="13"/>
  <c r="F217" i="13"/>
  <c r="F178" i="13"/>
  <c r="F177" i="16"/>
  <c r="D12" i="13"/>
  <c r="F403" i="13"/>
  <c r="F422" i="13"/>
  <c r="F420" i="13"/>
  <c r="F506" i="13"/>
  <c r="F540" i="13"/>
  <c r="F526" i="13"/>
  <c r="F523" i="13"/>
  <c r="F515" i="13"/>
  <c r="F512" i="13"/>
  <c r="F496" i="13"/>
  <c r="F494" i="13"/>
  <c r="F493" i="13"/>
  <c r="F490" i="13"/>
  <c r="F418" i="13"/>
  <c r="F370" i="13"/>
  <c r="F352" i="13"/>
  <c r="F341" i="13"/>
  <c r="F547" i="14"/>
  <c r="F454" i="14"/>
  <c r="D13" i="13"/>
  <c r="G13" i="13" s="1"/>
  <c r="F564" i="13"/>
  <c r="F554" i="15"/>
  <c r="F29" i="14"/>
  <c r="F27" i="14"/>
  <c r="F26" i="14"/>
  <c r="F58" i="14"/>
  <c r="F41" i="14"/>
  <c r="F73" i="14"/>
  <c r="F156" i="14"/>
  <c r="F132" i="14"/>
  <c r="F88" i="14"/>
  <c r="F76" i="14"/>
  <c r="F157" i="14"/>
  <c r="F133" i="14"/>
  <c r="F80" i="14"/>
  <c r="F81" i="14"/>
  <c r="F77" i="14"/>
  <c r="F136" i="14"/>
  <c r="F126" i="14"/>
  <c r="F103" i="14"/>
  <c r="F153" i="17"/>
  <c r="F129" i="17"/>
  <c r="F264" i="15"/>
  <c r="F272" i="17"/>
  <c r="F270" i="17"/>
  <c r="F486" i="14"/>
  <c r="F472" i="14"/>
  <c r="F470" i="14"/>
  <c r="F441" i="14"/>
  <c r="F412" i="14"/>
  <c r="F409" i="14"/>
  <c r="F391" i="14"/>
  <c r="F380" i="15"/>
  <c r="F377" i="15"/>
  <c r="F490" i="18"/>
  <c r="F486" i="18"/>
  <c r="F485" i="18"/>
  <c r="F484" i="18"/>
  <c r="D13" i="14"/>
  <c r="G13" i="14" s="1"/>
  <c r="F564" i="14"/>
  <c r="F577" i="14"/>
  <c r="F561" i="14"/>
  <c r="F575" i="15"/>
  <c r="F54" i="14"/>
  <c r="F50" i="14"/>
  <c r="F37" i="14"/>
  <c r="F36" i="14"/>
  <c r="F20" i="14"/>
  <c r="F155" i="14"/>
  <c r="F150" i="14"/>
  <c r="F141" i="14"/>
  <c r="F83" i="14"/>
  <c r="D11" i="14"/>
  <c r="G11" i="14" s="1"/>
  <c r="F312" i="14"/>
  <c r="F259" i="14"/>
  <c r="F192" i="14"/>
  <c r="F180" i="14"/>
  <c r="F258" i="14"/>
  <c r="F260" i="14"/>
  <c r="F326" i="14"/>
  <c r="F263" i="14"/>
  <c r="F179" i="14"/>
  <c r="F325" i="14"/>
  <c r="F166" i="15"/>
  <c r="F321" i="14"/>
  <c r="F276" i="14"/>
  <c r="F271" i="14"/>
  <c r="F240" i="14"/>
  <c r="F239" i="14"/>
  <c r="F220" i="14"/>
  <c r="F213" i="14"/>
  <c r="F208" i="14"/>
  <c r="F182" i="14"/>
  <c r="F176" i="14"/>
  <c r="F175" i="14"/>
  <c r="F251" i="15"/>
  <c r="F227" i="15"/>
  <c r="F177" i="15"/>
  <c r="F439" i="15"/>
  <c r="F438" i="15"/>
  <c r="F376" i="18"/>
  <c r="F559" i="14"/>
  <c r="F67" i="14"/>
  <c r="F32" i="14"/>
  <c r="F22" i="14"/>
  <c r="H31" i="18"/>
  <c r="F152" i="14"/>
  <c r="F143" i="14"/>
  <c r="F134" i="14"/>
  <c r="F131" i="14"/>
  <c r="F106" i="14"/>
  <c r="F129" i="15"/>
  <c r="F155" i="16"/>
  <c r="F152" i="16"/>
  <c r="F318" i="14"/>
  <c r="F317" i="14"/>
  <c r="F314" i="14"/>
  <c r="F309" i="14"/>
  <c r="F293" i="14"/>
  <c r="F286" i="14"/>
  <c r="F255" i="14"/>
  <c r="F248" i="14"/>
  <c r="F247" i="14"/>
  <c r="F235" i="14"/>
  <c r="F234" i="14"/>
  <c r="F226" i="14"/>
  <c r="F217" i="14"/>
  <c r="F272" i="16"/>
  <c r="F227" i="16"/>
  <c r="F226" i="16"/>
  <c r="D12" i="14"/>
  <c r="G12" i="14" s="1"/>
  <c r="F403" i="14"/>
  <c r="F422" i="14"/>
  <c r="F388" i="14"/>
  <c r="F506" i="14"/>
  <c r="F533" i="14"/>
  <c r="F536" i="14"/>
  <c r="F524" i="14"/>
  <c r="F523" i="14"/>
  <c r="F481" i="14"/>
  <c r="F480" i="14"/>
  <c r="F479" i="14"/>
  <c r="F464" i="14"/>
  <c r="F425" i="14"/>
  <c r="F421" i="14"/>
  <c r="F394" i="14"/>
  <c r="F393" i="14"/>
  <c r="F378" i="14"/>
  <c r="F349" i="15"/>
  <c r="F407" i="17"/>
  <c r="F336" i="17"/>
  <c r="F465" i="18"/>
  <c r="F18" i="16"/>
  <c r="F27" i="16"/>
  <c r="F20" i="16"/>
  <c r="F22" i="16"/>
  <c r="F23" i="16"/>
  <c r="F60" i="16"/>
  <c r="F57" i="16"/>
  <c r="F48" i="16"/>
  <c r="F46" i="16"/>
  <c r="F334" i="16"/>
  <c r="F422" i="16"/>
  <c r="F403" i="16"/>
  <c r="F411" i="16"/>
  <c r="F506" i="16"/>
  <c r="F355" i="16"/>
  <c r="F362" i="16"/>
  <c r="F364" i="16"/>
  <c r="F391" i="16"/>
  <c r="F393" i="16"/>
  <c r="F394" i="16"/>
  <c r="F406" i="16"/>
  <c r="F454" i="16"/>
  <c r="F458" i="16"/>
  <c r="F487" i="16"/>
  <c r="F488" i="16"/>
  <c r="F341" i="16"/>
  <c r="F351" i="16"/>
  <c r="F352" i="16"/>
  <c r="F377" i="16"/>
  <c r="F397" i="16"/>
  <c r="F398" i="16"/>
  <c r="F429" i="16"/>
  <c r="F439" i="16"/>
  <c r="F441" i="16"/>
  <c r="F447" i="16"/>
  <c r="F472" i="16"/>
  <c r="F479" i="16"/>
  <c r="F514" i="16"/>
  <c r="F517" i="16"/>
  <c r="F531" i="16"/>
  <c r="F523" i="16"/>
  <c r="F421" i="16"/>
  <c r="F417" i="16"/>
  <c r="F415" i="16"/>
  <c r="F413" i="16"/>
  <c r="F409" i="16"/>
  <c r="F407" i="16"/>
  <c r="F383" i="16"/>
  <c r="F381" i="16"/>
  <c r="F380" i="16"/>
  <c r="D9" i="15"/>
  <c r="G9" i="15" s="1"/>
  <c r="F54" i="15"/>
  <c r="F61" i="15"/>
  <c r="F65" i="15"/>
  <c r="F48" i="15"/>
  <c r="F65" i="16"/>
  <c r="F64" i="16"/>
  <c r="D11" i="17"/>
  <c r="G11" i="17" s="1"/>
  <c r="F279" i="17"/>
  <c r="F287" i="17"/>
  <c r="F292" i="17"/>
  <c r="F511" i="16"/>
  <c r="F501" i="16"/>
  <c r="F432" i="16"/>
  <c r="F431" i="16"/>
  <c r="F50" i="16"/>
  <c r="F35" i="16"/>
  <c r="D10" i="16"/>
  <c r="F132" i="16"/>
  <c r="F88" i="16"/>
  <c r="F77" i="16"/>
  <c r="F156" i="16"/>
  <c r="F133" i="16"/>
  <c r="F81" i="16"/>
  <c r="F95" i="16"/>
  <c r="F80" i="16"/>
  <c r="F94" i="16"/>
  <c r="F98" i="16"/>
  <c r="F99" i="16"/>
  <c r="F119" i="16"/>
  <c r="F125" i="16"/>
  <c r="F131" i="16"/>
  <c r="F134" i="16"/>
  <c r="F135" i="16"/>
  <c r="F140" i="16"/>
  <c r="F147" i="16"/>
  <c r="F143" i="16"/>
  <c r="F112" i="16"/>
  <c r="F483" i="16"/>
  <c r="F368" i="16"/>
  <c r="F367" i="16"/>
  <c r="F338" i="16"/>
  <c r="F578" i="16"/>
  <c r="F564" i="16"/>
  <c r="F579" i="16"/>
  <c r="F575" i="16"/>
  <c r="F569" i="16"/>
  <c r="F87" i="15"/>
  <c r="F77" i="15"/>
  <c r="F258" i="16"/>
  <c r="F245" i="16"/>
  <c r="F326" i="16"/>
  <c r="F184" i="16"/>
  <c r="F179" i="16"/>
  <c r="F180" i="16"/>
  <c r="F259" i="16"/>
  <c r="F263" i="16"/>
  <c r="F269" i="16"/>
  <c r="F293" i="16"/>
  <c r="F292" i="16"/>
  <c r="F290" i="16"/>
  <c r="F276" i="16"/>
  <c r="F250" i="16"/>
  <c r="F235" i="16"/>
  <c r="F234" i="16"/>
  <c r="F217" i="16"/>
  <c r="F190" i="16"/>
  <c r="F187" i="16"/>
  <c r="F334" i="15"/>
  <c r="F422" i="15"/>
  <c r="F489" i="15"/>
  <c r="F462" i="15"/>
  <c r="F458" i="15"/>
  <c r="F441" i="15"/>
  <c r="F415" i="15"/>
  <c r="F414" i="15"/>
  <c r="F413" i="15"/>
  <c r="F407" i="15"/>
  <c r="F369" i="15"/>
  <c r="F340" i="15"/>
  <c r="F458" i="17"/>
  <c r="F456" i="17"/>
  <c r="F535" i="18"/>
  <c r="F521" i="18"/>
  <c r="F474" i="18"/>
  <c r="F554" i="16"/>
  <c r="F571" i="15"/>
  <c r="F555" i="15"/>
  <c r="F577" i="16"/>
  <c r="F568" i="17"/>
  <c r="F561" i="17"/>
  <c r="F561" i="26"/>
  <c r="F29" i="17"/>
  <c r="F27" i="17"/>
  <c r="D10" i="17"/>
  <c r="F80" i="17"/>
  <c r="F153" i="15"/>
  <c r="F152" i="15"/>
  <c r="F141" i="17"/>
  <c r="F109" i="17"/>
  <c r="F108" i="17"/>
  <c r="F151" i="18"/>
  <c r="F279" i="15"/>
  <c r="F247" i="15"/>
  <c r="F243" i="15"/>
  <c r="F235" i="15"/>
  <c r="F206" i="15"/>
  <c r="F196" i="15"/>
  <c r="F299" i="16"/>
  <c r="F255" i="16"/>
  <c r="F247" i="16"/>
  <c r="F221" i="16"/>
  <c r="F212" i="16"/>
  <c r="F527" i="15"/>
  <c r="F395" i="15"/>
  <c r="F394" i="15"/>
  <c r="F391" i="15"/>
  <c r="F507" i="17"/>
  <c r="F395" i="17"/>
  <c r="F394" i="17"/>
  <c r="F354" i="17"/>
  <c r="F538" i="18"/>
  <c r="F526" i="18"/>
  <c r="F512" i="18"/>
  <c r="F454" i="18"/>
  <c r="F394" i="18"/>
  <c r="F393" i="18"/>
  <c r="F569" i="15"/>
  <c r="F568" i="15"/>
  <c r="F567" i="15"/>
  <c r="F563" i="15"/>
  <c r="F559" i="16"/>
  <c r="F167" i="18"/>
  <c r="F258" i="18"/>
  <c r="F259" i="18"/>
  <c r="F260" i="18"/>
  <c r="F261" i="18"/>
  <c r="F245" i="18"/>
  <c r="F180" i="18"/>
  <c r="F326" i="18"/>
  <c r="F327" i="18"/>
  <c r="F288" i="18"/>
  <c r="F263" i="18"/>
  <c r="F325" i="18"/>
  <c r="F277" i="18"/>
  <c r="F179" i="18"/>
  <c r="F312" i="18"/>
  <c r="F254" i="18"/>
  <c r="F184" i="18"/>
  <c r="F200" i="18"/>
  <c r="F192" i="18"/>
  <c r="F293" i="18"/>
  <c r="F239" i="18"/>
  <c r="F187" i="18"/>
  <c r="F175" i="18"/>
  <c r="F141" i="19"/>
  <c r="F108" i="19"/>
  <c r="F106" i="19"/>
  <c r="F99" i="19"/>
  <c r="F98" i="19"/>
  <c r="F323" i="18"/>
  <c r="F290" i="18"/>
  <c r="F232" i="18"/>
  <c r="F496" i="19"/>
  <c r="F495" i="19"/>
  <c r="F469" i="19"/>
  <c r="D9" i="18"/>
  <c r="F25" i="18"/>
  <c r="F27" i="18"/>
  <c r="F26" i="18"/>
  <c r="F54" i="18"/>
  <c r="F22" i="18"/>
  <c r="F21" i="18"/>
  <c r="F74" i="18"/>
  <c r="F88" i="18"/>
  <c r="F76" i="18"/>
  <c r="F133" i="18"/>
  <c r="F157" i="18"/>
  <c r="F156" i="18"/>
  <c r="F132" i="18"/>
  <c r="F95" i="18"/>
  <c r="F80" i="18"/>
  <c r="F105" i="18"/>
  <c r="F94" i="18"/>
  <c r="F81" i="18"/>
  <c r="F77" i="18"/>
  <c r="F140" i="18"/>
  <c r="F103" i="18"/>
  <c r="F136" i="19"/>
  <c r="F298" i="18"/>
  <c r="F286" i="18"/>
  <c r="F280" i="18"/>
  <c r="F248" i="18"/>
  <c r="F334" i="18"/>
  <c r="F420" i="18"/>
  <c r="F403" i="18"/>
  <c r="F404" i="18"/>
  <c r="F405" i="18"/>
  <c r="F422" i="18"/>
  <c r="F533" i="18"/>
  <c r="F506" i="18"/>
  <c r="F547" i="18"/>
  <c r="F524" i="18"/>
  <c r="F517" i="18"/>
  <c r="F515" i="18"/>
  <c r="F499" i="18"/>
  <c r="F464" i="18"/>
  <c r="F463" i="18"/>
  <c r="F431" i="18"/>
  <c r="F410" i="18"/>
  <c r="F409" i="18"/>
  <c r="F397" i="18"/>
  <c r="F396" i="18"/>
  <c r="F366" i="18"/>
  <c r="F359" i="18"/>
  <c r="F352" i="18"/>
  <c r="F489" i="19"/>
  <c r="F566" i="18"/>
  <c r="F67" i="19"/>
  <c r="H41" i="21"/>
  <c r="F167" i="19"/>
  <c r="F200" i="19"/>
  <c r="F278" i="19"/>
  <c r="F258" i="19"/>
  <c r="F259" i="19"/>
  <c r="F260" i="19"/>
  <c r="F263" i="19"/>
  <c r="F180" i="19"/>
  <c r="F304" i="19"/>
  <c r="F290" i="19"/>
  <c r="F234" i="19"/>
  <c r="F231" i="19"/>
  <c r="F176" i="19"/>
  <c r="F418" i="19"/>
  <c r="F409" i="19"/>
  <c r="F377" i="19"/>
  <c r="F363" i="19"/>
  <c r="D9" i="19"/>
  <c r="F27" i="19"/>
  <c r="F26" i="19"/>
  <c r="F59" i="19"/>
  <c r="F20" i="19"/>
  <c r="F118" i="20"/>
  <c r="F287" i="19"/>
  <c r="F273" i="19"/>
  <c r="F255" i="19"/>
  <c r="F217" i="19"/>
  <c r="F208" i="19"/>
  <c r="F321" i="21"/>
  <c r="D13" i="19"/>
  <c r="F564" i="19"/>
  <c r="F561" i="19"/>
  <c r="F64" i="19"/>
  <c r="F47" i="19"/>
  <c r="F22" i="19"/>
  <c r="D10" i="19"/>
  <c r="F77" i="19"/>
  <c r="F76" i="19"/>
  <c r="F133" i="19"/>
  <c r="F80" i="19"/>
  <c r="F157" i="19"/>
  <c r="F156" i="19"/>
  <c r="F88" i="19"/>
  <c r="F152" i="19"/>
  <c r="F97" i="19"/>
  <c r="F141" i="20"/>
  <c r="F109" i="20"/>
  <c r="F318" i="19"/>
  <c r="F276" i="19"/>
  <c r="F251" i="19"/>
  <c r="F238" i="19"/>
  <c r="F237" i="19"/>
  <c r="F187" i="19"/>
  <c r="F172" i="19"/>
  <c r="F334" i="19"/>
  <c r="F422" i="19"/>
  <c r="F533" i="19"/>
  <c r="F404" i="19"/>
  <c r="F506" i="19"/>
  <c r="F502" i="19"/>
  <c r="F478" i="19"/>
  <c r="F414" i="19"/>
  <c r="F394" i="19"/>
  <c r="F391" i="19"/>
  <c r="F567" i="19"/>
  <c r="F558" i="19"/>
  <c r="F44" i="20"/>
  <c r="F28" i="21"/>
  <c r="F166" i="20"/>
  <c r="F180" i="20"/>
  <c r="F192" i="20"/>
  <c r="F252" i="21"/>
  <c r="F243" i="21"/>
  <c r="F233" i="21"/>
  <c r="F183" i="21"/>
  <c r="F177" i="21"/>
  <c r="F176" i="21"/>
  <c r="F175" i="21"/>
  <c r="F174" i="21"/>
  <c r="F287" i="22"/>
  <c r="F247" i="22"/>
  <c r="F243" i="22"/>
  <c r="F510" i="20"/>
  <c r="F489" i="20"/>
  <c r="F467" i="20"/>
  <c r="F462" i="20"/>
  <c r="F456" i="20"/>
  <c r="F431" i="20"/>
  <c r="F421" i="20"/>
  <c r="F381" i="20"/>
  <c r="F445" i="21"/>
  <c r="F425" i="21"/>
  <c r="F421" i="21"/>
  <c r="F418" i="21"/>
  <c r="F554" i="20"/>
  <c r="F564" i="20"/>
  <c r="F579" i="20"/>
  <c r="F578" i="20"/>
  <c r="F59" i="20"/>
  <c r="F49" i="21"/>
  <c r="F144" i="22"/>
  <c r="F141" i="22"/>
  <c r="F140" i="22"/>
  <c r="F82" i="22"/>
  <c r="F235" i="20"/>
  <c r="F175" i="20"/>
  <c r="F173" i="20"/>
  <c r="F294" i="21"/>
  <c r="F272" i="21"/>
  <c r="F270" i="21"/>
  <c r="F251" i="21"/>
  <c r="F207" i="21"/>
  <c r="F190" i="21"/>
  <c r="F172" i="21"/>
  <c r="F334" i="20"/>
  <c r="F506" i="20"/>
  <c r="F451" i="20"/>
  <c r="F444" i="20"/>
  <c r="F367" i="20"/>
  <c r="F568" i="20"/>
  <c r="F566" i="20"/>
  <c r="F22" i="21"/>
  <c r="H20" i="25"/>
  <c r="F19" i="21"/>
  <c r="F20" i="20"/>
  <c r="F67" i="21"/>
  <c r="F66" i="21"/>
  <c r="F64" i="21"/>
  <c r="F58" i="21"/>
  <c r="F57" i="21"/>
  <c r="D10" i="20"/>
  <c r="F133" i="20"/>
  <c r="F80" i="20"/>
  <c r="F95" i="20"/>
  <c r="F131" i="20"/>
  <c r="F107" i="20"/>
  <c r="F86" i="20"/>
  <c r="F85" i="20"/>
  <c r="F136" i="22"/>
  <c r="F187" i="20"/>
  <c r="F235" i="21"/>
  <c r="F230" i="21"/>
  <c r="F212" i="21"/>
  <c r="F214" i="22"/>
  <c r="F437" i="20"/>
  <c r="F407" i="20"/>
  <c r="F343" i="20"/>
  <c r="F466" i="21"/>
  <c r="F413" i="21"/>
  <c r="F412" i="21"/>
  <c r="F410" i="21"/>
  <c r="F409" i="21"/>
  <c r="F408" i="21"/>
  <c r="F400" i="21"/>
  <c r="F355" i="21"/>
  <c r="F52" i="22"/>
  <c r="F51" i="22"/>
  <c r="F74" i="21"/>
  <c r="F132" i="21"/>
  <c r="F88" i="21"/>
  <c r="F157" i="21"/>
  <c r="F77" i="21"/>
  <c r="F156" i="21"/>
  <c r="F133" i="21"/>
  <c r="F105" i="21"/>
  <c r="F80" i="21"/>
  <c r="F81" i="21"/>
  <c r="F76" i="21"/>
  <c r="F95" i="21"/>
  <c r="F147" i="21"/>
  <c r="F144" i="21"/>
  <c r="F130" i="21"/>
  <c r="F99" i="21"/>
  <c r="F82" i="21"/>
  <c r="F60" i="21"/>
  <c r="F27" i="21"/>
  <c r="F20" i="22"/>
  <c r="F152" i="21"/>
  <c r="F112" i="21"/>
  <c r="F104" i="21"/>
  <c r="F97" i="21"/>
  <c r="F83" i="21"/>
  <c r="D12" i="21"/>
  <c r="F411" i="21"/>
  <c r="F404" i="21"/>
  <c r="F533" i="21"/>
  <c r="F422" i="21"/>
  <c r="F420" i="21"/>
  <c r="F506" i="21"/>
  <c r="F512" i="21"/>
  <c r="F481" i="21"/>
  <c r="F480" i="21"/>
  <c r="F479" i="21"/>
  <c r="F478" i="21"/>
  <c r="F473" i="21"/>
  <c r="F452" i="21"/>
  <c r="F431" i="21"/>
  <c r="F430" i="21"/>
  <c r="F416" i="21"/>
  <c r="F398" i="21"/>
  <c r="F397" i="21"/>
  <c r="F380" i="21"/>
  <c r="F378" i="21"/>
  <c r="F377" i="21"/>
  <c r="F376" i="21"/>
  <c r="F352" i="21"/>
  <c r="F351" i="21"/>
  <c r="F338" i="21"/>
  <c r="F337" i="21"/>
  <c r="F555" i="21"/>
  <c r="F564" i="21"/>
  <c r="F577" i="21"/>
  <c r="F576" i="21"/>
  <c r="F563" i="21"/>
  <c r="F562" i="21"/>
  <c r="F51" i="21"/>
  <c r="F46" i="21"/>
  <c r="F44" i="21"/>
  <c r="F43" i="21"/>
  <c r="F42" i="21"/>
  <c r="F40" i="21"/>
  <c r="F34" i="21"/>
  <c r="F31" i="21"/>
  <c r="F20" i="21"/>
  <c r="F155" i="21"/>
  <c r="F154" i="21"/>
  <c r="F140" i="21"/>
  <c r="F136" i="21"/>
  <c r="F126" i="21"/>
  <c r="F166" i="21"/>
  <c r="F312" i="21"/>
  <c r="F184" i="21"/>
  <c r="F180" i="21"/>
  <c r="F260" i="21"/>
  <c r="F288" i="21"/>
  <c r="F282" i="21"/>
  <c r="F277" i="21"/>
  <c r="F254" i="21"/>
  <c r="F245" i="21"/>
  <c r="F179" i="21"/>
  <c r="F192" i="21"/>
  <c r="F258" i="21"/>
  <c r="F263" i="21"/>
  <c r="F185" i="21"/>
  <c r="F286" i="21"/>
  <c r="F274" i="21"/>
  <c r="F273" i="21"/>
  <c r="F241" i="21"/>
  <c r="F240" i="21"/>
  <c r="F239" i="21"/>
  <c r="F238" i="21"/>
  <c r="F225" i="21"/>
  <c r="F203" i="21"/>
  <c r="F547" i="21"/>
  <c r="F545" i="21"/>
  <c r="F542" i="21"/>
  <c r="F535" i="21"/>
  <c r="F501" i="21"/>
  <c r="F486" i="21"/>
  <c r="F485" i="21"/>
  <c r="F484" i="21"/>
  <c r="F469" i="21"/>
  <c r="F465" i="21"/>
  <c r="F464" i="21"/>
  <c r="F449" i="21"/>
  <c r="F448" i="21"/>
  <c r="F442" i="21"/>
  <c r="F394" i="21"/>
  <c r="F393" i="21"/>
  <c r="F391" i="21"/>
  <c r="F574" i="21"/>
  <c r="F559" i="21"/>
  <c r="F547" i="22"/>
  <c r="F504" i="22"/>
  <c r="F502" i="22"/>
  <c r="F500" i="22"/>
  <c r="F462" i="22"/>
  <c r="F436" i="22"/>
  <c r="F394" i="22"/>
  <c r="F393" i="22"/>
  <c r="F392" i="22"/>
  <c r="F378" i="22"/>
  <c r="F367" i="22"/>
  <c r="F355" i="22"/>
  <c r="F575" i="22"/>
  <c r="F569" i="22"/>
  <c r="F28" i="22"/>
  <c r="F26" i="22"/>
  <c r="F27" i="22"/>
  <c r="F24" i="22"/>
  <c r="D10" i="22"/>
  <c r="F156" i="22"/>
  <c r="F88" i="22"/>
  <c r="F105" i="22"/>
  <c r="F80" i="22"/>
  <c r="F81" i="22"/>
  <c r="F157" i="22"/>
  <c r="F133" i="22"/>
  <c r="F94" i="22"/>
  <c r="F77" i="22"/>
  <c r="F76" i="22"/>
  <c r="F155" i="22"/>
  <c r="F154" i="22"/>
  <c r="F147" i="22"/>
  <c r="F138" i="22"/>
  <c r="F137" i="22"/>
  <c r="F126" i="22"/>
  <c r="F108" i="22"/>
  <c r="F206" i="22"/>
  <c r="F312" i="22"/>
  <c r="F258" i="22"/>
  <c r="F192" i="22"/>
  <c r="F184" i="22"/>
  <c r="F180" i="22"/>
  <c r="F179" i="22"/>
  <c r="F277" i="22"/>
  <c r="F200" i="22"/>
  <c r="F263" i="22"/>
  <c r="F254" i="22"/>
  <c r="F322" i="22"/>
  <c r="F276" i="22"/>
  <c r="F272" i="22"/>
  <c r="F267" i="22"/>
  <c r="F255" i="22"/>
  <c r="F239" i="22"/>
  <c r="F235" i="22"/>
  <c r="F234" i="22"/>
  <c r="F198" i="22"/>
  <c r="F190" i="22"/>
  <c r="F187" i="22"/>
  <c r="F182" i="22"/>
  <c r="F174" i="22"/>
  <c r="F173" i="22"/>
  <c r="F489" i="22"/>
  <c r="F488" i="22"/>
  <c r="F481" i="22"/>
  <c r="F478" i="22"/>
  <c r="F433" i="22"/>
  <c r="F431" i="22"/>
  <c r="F415" i="22"/>
  <c r="F408" i="22"/>
  <c r="F407" i="22"/>
  <c r="F358" i="22"/>
  <c r="F566" i="22"/>
  <c r="F563" i="22"/>
  <c r="F568" i="24"/>
  <c r="F59" i="22"/>
  <c r="F57" i="22"/>
  <c r="F35" i="22"/>
  <c r="F152" i="22"/>
  <c r="F130" i="22"/>
  <c r="F106" i="22"/>
  <c r="F104" i="22"/>
  <c r="F103" i="22"/>
  <c r="F99" i="22"/>
  <c r="F92" i="22"/>
  <c r="F86" i="22"/>
  <c r="F75" i="22"/>
  <c r="F318" i="22"/>
  <c r="F296" i="22"/>
  <c r="F251" i="22"/>
  <c r="F250" i="22"/>
  <c r="F224" i="22"/>
  <c r="F218" i="22"/>
  <c r="F217" i="22"/>
  <c r="F178" i="22"/>
  <c r="D12" i="22"/>
  <c r="G12" i="22" s="1"/>
  <c r="F388" i="22"/>
  <c r="F506" i="22"/>
  <c r="F422" i="22"/>
  <c r="F403" i="22"/>
  <c r="F538" i="22"/>
  <c r="F537" i="22"/>
  <c r="F527" i="22"/>
  <c r="F516" i="22"/>
  <c r="F511" i="22"/>
  <c r="F510" i="22"/>
  <c r="F493" i="22"/>
  <c r="F484" i="22"/>
  <c r="F457" i="22"/>
  <c r="F452" i="22"/>
  <c r="F418" i="22"/>
  <c r="F413" i="22"/>
  <c r="F397" i="22"/>
  <c r="F381" i="22"/>
  <c r="F380" i="22"/>
  <c r="F364" i="22"/>
  <c r="F363" i="22"/>
  <c r="F362" i="22"/>
  <c r="F571" i="22"/>
  <c r="F564" i="22"/>
  <c r="F554" i="22"/>
  <c r="F577" i="22"/>
  <c r="F574" i="22"/>
  <c r="F573" i="22"/>
  <c r="F568" i="22"/>
  <c r="F152" i="23"/>
  <c r="F141" i="23"/>
  <c r="F120" i="23"/>
  <c r="F118" i="23"/>
  <c r="F107" i="23"/>
  <c r="F93" i="23"/>
  <c r="D11" i="23"/>
  <c r="G11" i="23" s="1"/>
  <c r="F200" i="23"/>
  <c r="F192" i="23"/>
  <c r="F180" i="23"/>
  <c r="F277" i="23"/>
  <c r="F263" i="23"/>
  <c r="F258" i="23"/>
  <c r="F270" i="23"/>
  <c r="F256" i="23"/>
  <c r="F247" i="23"/>
  <c r="F219" i="23"/>
  <c r="D12" i="23"/>
  <c r="F533" i="23"/>
  <c r="F506" i="23"/>
  <c r="F462" i="23"/>
  <c r="F445" i="23"/>
  <c r="F412" i="23"/>
  <c r="F400" i="23"/>
  <c r="F394" i="23"/>
  <c r="F393" i="23"/>
  <c r="F378" i="23"/>
  <c r="F377" i="23"/>
  <c r="F360" i="23"/>
  <c r="F566" i="23"/>
  <c r="D9" i="23"/>
  <c r="G9" i="23" s="1"/>
  <c r="F27" i="23"/>
  <c r="F26" i="23"/>
  <c r="F64" i="23"/>
  <c r="F58" i="23"/>
  <c r="F51" i="23"/>
  <c r="F20" i="23"/>
  <c r="F74" i="23"/>
  <c r="F77" i="23"/>
  <c r="F133" i="23"/>
  <c r="F80" i="23"/>
  <c r="F95" i="23"/>
  <c r="F88" i="23"/>
  <c r="F137" i="23"/>
  <c r="F274" i="23"/>
  <c r="F229" i="23"/>
  <c r="F215" i="23"/>
  <c r="F214" i="23"/>
  <c r="F190" i="23"/>
  <c r="F187" i="23"/>
  <c r="F546" i="23"/>
  <c r="F545" i="23"/>
  <c r="F522" i="23"/>
  <c r="F517" i="23"/>
  <c r="F516" i="23"/>
  <c r="F514" i="23"/>
  <c r="F501" i="23"/>
  <c r="F469" i="23"/>
  <c r="F433" i="23"/>
  <c r="F432" i="23"/>
  <c r="F431" i="23"/>
  <c r="F391" i="23"/>
  <c r="F151" i="23"/>
  <c r="F113" i="23"/>
  <c r="F86" i="23"/>
  <c r="F307" i="23"/>
  <c r="F296" i="23"/>
  <c r="F294" i="23"/>
  <c r="F250" i="23"/>
  <c r="F238" i="23"/>
  <c r="F237" i="23"/>
  <c r="F235" i="23"/>
  <c r="F211" i="23"/>
  <c r="F207" i="23"/>
  <c r="F172" i="23"/>
  <c r="F535" i="23"/>
  <c r="F467" i="23"/>
  <c r="F429" i="23"/>
  <c r="F421" i="23"/>
  <c r="F406" i="23"/>
  <c r="D13" i="23"/>
  <c r="G13" i="23" s="1"/>
  <c r="F564" i="23"/>
  <c r="F18" i="24"/>
  <c r="F27" i="24"/>
  <c r="F26" i="24"/>
  <c r="F59" i="24"/>
  <c r="D10" i="24"/>
  <c r="F133" i="24"/>
  <c r="F156" i="24"/>
  <c r="F77" i="24"/>
  <c r="F108" i="24"/>
  <c r="F107" i="24"/>
  <c r="F106" i="24"/>
  <c r="F104" i="24"/>
  <c r="F103" i="24"/>
  <c r="D11" i="24"/>
  <c r="G11" i="24" s="1"/>
  <c r="F192" i="24"/>
  <c r="F259" i="24"/>
  <c r="F261" i="24"/>
  <c r="F184" i="24"/>
  <c r="F180" i="24"/>
  <c r="F312" i="24"/>
  <c r="F258" i="24"/>
  <c r="F309" i="24"/>
  <c r="F308" i="24"/>
  <c r="F290" i="24"/>
  <c r="F271" i="24"/>
  <c r="F267" i="24"/>
  <c r="F210" i="24"/>
  <c r="D12" i="24"/>
  <c r="F533" i="24"/>
  <c r="F422" i="24"/>
  <c r="F404" i="24"/>
  <c r="F531" i="24"/>
  <c r="F505" i="24"/>
  <c r="F416" i="24"/>
  <c r="F415" i="24"/>
  <c r="F414" i="24"/>
  <c r="F363" i="24"/>
  <c r="F576" i="24"/>
  <c r="F567" i="24"/>
  <c r="F67" i="24"/>
  <c r="F61" i="24"/>
  <c r="F51" i="24"/>
  <c r="F50" i="24"/>
  <c r="F41" i="24"/>
  <c r="F38" i="25"/>
  <c r="F154" i="24"/>
  <c r="F140" i="24"/>
  <c r="F75" i="24"/>
  <c r="F235" i="24"/>
  <c r="F191" i="24"/>
  <c r="F524" i="24"/>
  <c r="F471" i="24"/>
  <c r="F470" i="24"/>
  <c r="F447" i="24"/>
  <c r="F431" i="24"/>
  <c r="F430" i="24"/>
  <c r="F397" i="24"/>
  <c r="F391" i="24"/>
  <c r="F381" i="24"/>
  <c r="F367" i="24"/>
  <c r="F579" i="24"/>
  <c r="F573" i="24"/>
  <c r="F20" i="24"/>
  <c r="F152" i="24"/>
  <c r="F131" i="24"/>
  <c r="F276" i="24"/>
  <c r="F182" i="24"/>
  <c r="F181" i="24"/>
  <c r="F172" i="24"/>
  <c r="F472" i="24"/>
  <c r="F460" i="24"/>
  <c r="F442" i="24"/>
  <c r="F441" i="24"/>
  <c r="F409" i="24"/>
  <c r="F400" i="24"/>
  <c r="F394" i="24"/>
  <c r="F392" i="24"/>
  <c r="F560" i="25"/>
  <c r="F564" i="25"/>
  <c r="F136" i="25"/>
  <c r="F129" i="25"/>
  <c r="F93" i="25"/>
  <c r="F196" i="25"/>
  <c r="F258" i="25"/>
  <c r="F245" i="25"/>
  <c r="F312" i="25"/>
  <c r="F282" i="25"/>
  <c r="F192" i="25"/>
  <c r="F180" i="25"/>
  <c r="F263" i="25"/>
  <c r="F306" i="25"/>
  <c r="F271" i="25"/>
  <c r="F243" i="25"/>
  <c r="F241" i="25"/>
  <c r="F239" i="25"/>
  <c r="F223" i="25"/>
  <c r="F207" i="25"/>
  <c r="F178" i="25"/>
  <c r="F248" i="26"/>
  <c r="F217" i="26"/>
  <c r="D12" i="25"/>
  <c r="F506" i="25"/>
  <c r="F403" i="25"/>
  <c r="F533" i="25"/>
  <c r="F470" i="25"/>
  <c r="F438" i="25"/>
  <c r="F400" i="25"/>
  <c r="F567" i="25"/>
  <c r="F566" i="25"/>
  <c r="F20" i="26"/>
  <c r="F132" i="25"/>
  <c r="F76" i="25"/>
  <c r="F94" i="25"/>
  <c r="F81" i="25"/>
  <c r="F88" i="25"/>
  <c r="F156" i="25"/>
  <c r="F80" i="25"/>
  <c r="F133" i="25"/>
  <c r="F105" i="25"/>
  <c r="F77" i="25"/>
  <c r="F147" i="25"/>
  <c r="F137" i="25"/>
  <c r="F123" i="25"/>
  <c r="F112" i="25"/>
  <c r="F286" i="25"/>
  <c r="F235" i="25"/>
  <c r="F234" i="25"/>
  <c r="F217" i="25"/>
  <c r="F213" i="25"/>
  <c r="F208" i="25"/>
  <c r="F176" i="25"/>
  <c r="F174" i="25"/>
  <c r="F214" i="26"/>
  <c r="F489" i="25"/>
  <c r="F480" i="25"/>
  <c r="F468" i="25"/>
  <c r="F364" i="25"/>
  <c r="F363" i="25"/>
  <c r="F559" i="25"/>
  <c r="F21" i="25"/>
  <c r="F26" i="25"/>
  <c r="F27" i="25"/>
  <c r="F19" i="26"/>
  <c r="F67" i="25"/>
  <c r="F54" i="25"/>
  <c r="F48" i="25"/>
  <c r="F40" i="26"/>
  <c r="F39" i="26"/>
  <c r="F33" i="26"/>
  <c r="F99" i="25"/>
  <c r="F86" i="25"/>
  <c r="F82" i="25"/>
  <c r="F290" i="25"/>
  <c r="F250" i="25"/>
  <c r="F183" i="25"/>
  <c r="F271" i="26"/>
  <c r="F234" i="26"/>
  <c r="F177" i="26"/>
  <c r="F544" i="25"/>
  <c r="F409" i="25"/>
  <c r="F408" i="25"/>
  <c r="F396" i="25"/>
  <c r="F381" i="25"/>
  <c r="F380" i="25"/>
  <c r="F347" i="25"/>
  <c r="F576" i="25"/>
  <c r="F572" i="25"/>
  <c r="F74" i="26"/>
  <c r="F133" i="26"/>
  <c r="F105" i="26"/>
  <c r="F76" i="26"/>
  <c r="F94" i="26"/>
  <c r="F88" i="26"/>
  <c r="F156" i="26"/>
  <c r="F132" i="26"/>
  <c r="F80" i="26"/>
  <c r="F77" i="26"/>
  <c r="F157" i="26"/>
  <c r="F81" i="26"/>
  <c r="F136" i="26"/>
  <c r="F99" i="26"/>
  <c r="F334" i="26"/>
  <c r="F533" i="26"/>
  <c r="F422" i="26"/>
  <c r="F506" i="26"/>
  <c r="F411" i="26"/>
  <c r="F403" i="26"/>
  <c r="F496" i="26"/>
  <c r="F469" i="26"/>
  <c r="F452" i="26"/>
  <c r="F394" i="26"/>
  <c r="F391" i="26"/>
  <c r="F563" i="26"/>
  <c r="F564" i="26"/>
  <c r="F106" i="26"/>
  <c r="F515" i="26"/>
  <c r="F481" i="26"/>
  <c r="F480" i="26"/>
  <c r="F66" i="26"/>
  <c r="F26" i="26"/>
  <c r="F27" i="26"/>
  <c r="F55" i="26"/>
  <c r="F21" i="26"/>
  <c r="F147" i="26"/>
  <c r="F143" i="26"/>
  <c r="F126" i="26"/>
  <c r="D11" i="26"/>
  <c r="G11" i="26" s="1"/>
  <c r="F192" i="26"/>
  <c r="F325" i="26"/>
  <c r="F258" i="26"/>
  <c r="F263" i="26"/>
  <c r="F180" i="26"/>
  <c r="F327" i="26"/>
  <c r="F200" i="26"/>
  <c r="F312" i="26"/>
  <c r="F259" i="26"/>
  <c r="F262" i="26"/>
  <c r="F254" i="26"/>
  <c r="F184" i="26"/>
  <c r="F179" i="26"/>
  <c r="F302" i="26"/>
  <c r="F255" i="26"/>
  <c r="F252" i="26"/>
  <c r="F240" i="26"/>
  <c r="F231" i="26"/>
  <c r="F220" i="26"/>
  <c r="F182" i="26"/>
  <c r="F538" i="26"/>
  <c r="F534" i="26"/>
  <c r="F524" i="26"/>
  <c r="F409" i="26"/>
  <c r="F378" i="26"/>
  <c r="F347" i="26"/>
  <c r="F335" i="30"/>
  <c r="F57" i="27"/>
  <c r="F54" i="27"/>
  <c r="F46" i="27"/>
  <c r="F37" i="27"/>
  <c r="F22" i="27"/>
  <c r="F155" i="27"/>
  <c r="F151" i="27"/>
  <c r="F138" i="27"/>
  <c r="F137" i="27"/>
  <c r="F136" i="27"/>
  <c r="F257" i="27"/>
  <c r="F251" i="27"/>
  <c r="F232" i="27"/>
  <c r="F226" i="27"/>
  <c r="F223" i="27"/>
  <c r="F545" i="27"/>
  <c r="F526" i="27"/>
  <c r="F496" i="27"/>
  <c r="F495" i="27"/>
  <c r="F494" i="27"/>
  <c r="F493" i="27"/>
  <c r="F488" i="27"/>
  <c r="F416" i="27"/>
  <c r="F409" i="27"/>
  <c r="F398" i="27"/>
  <c r="F397" i="27"/>
  <c r="F378" i="27"/>
  <c r="F35" i="27"/>
  <c r="F27" i="27"/>
  <c r="F19" i="27"/>
  <c r="F64" i="27"/>
  <c r="F51" i="27"/>
  <c r="F32" i="27"/>
  <c r="F113" i="27"/>
  <c r="F105" i="27"/>
  <c r="F76" i="27"/>
  <c r="F157" i="27"/>
  <c r="F88" i="27"/>
  <c r="F80" i="27"/>
  <c r="F132" i="27"/>
  <c r="F77" i="27"/>
  <c r="F156" i="27"/>
  <c r="F133" i="27"/>
  <c r="F130" i="27"/>
  <c r="F99" i="27"/>
  <c r="F98" i="27"/>
  <c r="D11" i="27"/>
  <c r="G11" i="27" s="1"/>
  <c r="F312" i="27"/>
  <c r="F278" i="27"/>
  <c r="F245" i="27"/>
  <c r="F258" i="27"/>
  <c r="F259" i="27"/>
  <c r="F200" i="27"/>
  <c r="F325" i="27"/>
  <c r="F263" i="27"/>
  <c r="F254" i="27"/>
  <c r="F184" i="27"/>
  <c r="F192" i="27"/>
  <c r="F260" i="27"/>
  <c r="F180" i="27"/>
  <c r="F273" i="27"/>
  <c r="F241" i="27"/>
  <c r="F240" i="27"/>
  <c r="F239" i="27"/>
  <c r="F230" i="27"/>
  <c r="F208" i="27"/>
  <c r="F207" i="27"/>
  <c r="F190" i="27"/>
  <c r="F188" i="27"/>
  <c r="F334" i="27"/>
  <c r="F411" i="27"/>
  <c r="F403" i="27"/>
  <c r="F404" i="27"/>
  <c r="F422" i="27"/>
  <c r="F506" i="27"/>
  <c r="F537" i="27"/>
  <c r="F516" i="27"/>
  <c r="F515" i="27"/>
  <c r="F505" i="27"/>
  <c r="F486" i="27"/>
  <c r="F484" i="27"/>
  <c r="F446" i="27"/>
  <c r="F434" i="27"/>
  <c r="F426" i="27"/>
  <c r="F406" i="27"/>
  <c r="F394" i="27"/>
  <c r="F393" i="27"/>
  <c r="F392" i="27"/>
  <c r="F391" i="27"/>
  <c r="F368" i="27"/>
  <c r="F367" i="27"/>
  <c r="F366" i="27"/>
  <c r="F355" i="27"/>
  <c r="D13" i="27"/>
  <c r="G13" i="27" s="1"/>
  <c r="F564" i="27"/>
  <c r="F577" i="27"/>
  <c r="F349" i="30"/>
  <c r="F67" i="27"/>
  <c r="F140" i="27"/>
  <c r="F320" i="27"/>
  <c r="F319" i="27"/>
  <c r="F300" i="27"/>
  <c r="F299" i="27"/>
  <c r="F294" i="27"/>
  <c r="F271" i="27"/>
  <c r="F235" i="27"/>
  <c r="F183" i="27"/>
  <c r="F168" i="27"/>
  <c r="F513" i="27"/>
  <c r="F512" i="27"/>
  <c r="F478" i="27"/>
  <c r="F476" i="27"/>
  <c r="F475" i="27"/>
  <c r="F473" i="27"/>
  <c r="F466" i="27"/>
  <c r="F449" i="27"/>
  <c r="F432" i="27"/>
  <c r="F421" i="27"/>
  <c r="F418" i="27"/>
  <c r="F413" i="27"/>
  <c r="F561" i="27"/>
  <c r="F387" i="30"/>
  <c r="F461" i="30"/>
  <c r="F85" i="31"/>
  <c r="F92" i="31"/>
  <c r="F119" i="31"/>
  <c r="F128" i="31"/>
  <c r="F104" i="31"/>
  <c r="F111" i="31"/>
  <c r="F78" i="31"/>
  <c r="F91" i="31"/>
  <c r="F120" i="31"/>
  <c r="F127" i="31"/>
  <c r="F82" i="31"/>
  <c r="F110" i="31"/>
  <c r="F141" i="31"/>
  <c r="F31" i="28"/>
  <c r="F64" i="28"/>
  <c r="F32" i="28"/>
  <c r="F75" i="28"/>
  <c r="F98" i="28"/>
  <c r="F104" i="28"/>
  <c r="F111" i="28"/>
  <c r="F119" i="28"/>
  <c r="F154" i="28"/>
  <c r="F92" i="28"/>
  <c r="F126" i="28"/>
  <c r="F138" i="28"/>
  <c r="F82" i="28"/>
  <c r="F108" i="28"/>
  <c r="F116" i="28"/>
  <c r="F122" i="28"/>
  <c r="F150" i="28"/>
  <c r="F91" i="28"/>
  <c r="F125" i="28"/>
  <c r="F137" i="28"/>
  <c r="H43" i="29"/>
  <c r="H54" i="31"/>
  <c r="H59" i="28"/>
  <c r="H35" i="30"/>
  <c r="H110" i="31"/>
  <c r="H149" i="31"/>
  <c r="H86" i="31"/>
  <c r="H87" i="30"/>
  <c r="H104" i="30"/>
  <c r="H108" i="29"/>
  <c r="H111" i="29"/>
  <c r="H82" i="29"/>
  <c r="H119" i="28"/>
  <c r="H111" i="28"/>
  <c r="H98" i="28"/>
  <c r="H82" i="28"/>
  <c r="H75" i="28"/>
  <c r="H51" i="28"/>
  <c r="H143" i="29"/>
  <c r="H113" i="29"/>
  <c r="H129" i="29"/>
  <c r="F152" i="28"/>
  <c r="F321" i="28"/>
  <c r="F313" i="28"/>
  <c r="F286" i="28"/>
  <c r="F526" i="28"/>
  <c r="F413" i="28"/>
  <c r="F394" i="28"/>
  <c r="F393" i="28"/>
  <c r="D9" i="28"/>
  <c r="F26" i="28"/>
  <c r="F25" i="28"/>
  <c r="F27" i="28"/>
  <c r="F42" i="28"/>
  <c r="F33" i="28"/>
  <c r="F105" i="28"/>
  <c r="F76" i="28"/>
  <c r="F156" i="28"/>
  <c r="F95" i="28"/>
  <c r="F133" i="28"/>
  <c r="F88" i="28"/>
  <c r="F157" i="28"/>
  <c r="F132" i="28"/>
  <c r="F80" i="28"/>
  <c r="F81" i="28"/>
  <c r="F94" i="28"/>
  <c r="F77" i="28"/>
  <c r="F140" i="28"/>
  <c r="F84" i="28"/>
  <c r="F309" i="28"/>
  <c r="F282" i="28"/>
  <c r="F259" i="28"/>
  <c r="F260" i="28"/>
  <c r="F263" i="28"/>
  <c r="F179" i="28"/>
  <c r="F277" i="28"/>
  <c r="F245" i="28"/>
  <c r="F246" i="28"/>
  <c r="F184" i="28"/>
  <c r="F185" i="28"/>
  <c r="F325" i="28"/>
  <c r="F327" i="28"/>
  <c r="F312" i="28"/>
  <c r="F258" i="28"/>
  <c r="F192" i="28"/>
  <c r="F200" i="28"/>
  <c r="F326" i="28"/>
  <c r="F254" i="28"/>
  <c r="F180" i="28"/>
  <c r="F271" i="28"/>
  <c r="F270" i="28"/>
  <c r="F257" i="28"/>
  <c r="F238" i="28"/>
  <c r="F211" i="28"/>
  <c r="F210" i="28"/>
  <c r="F208" i="28"/>
  <c r="F169" i="28"/>
  <c r="D12" i="28"/>
  <c r="F388" i="28"/>
  <c r="F506" i="28"/>
  <c r="F533" i="28"/>
  <c r="F422" i="28"/>
  <c r="F404" i="28"/>
  <c r="F403" i="28"/>
  <c r="F524" i="28"/>
  <c r="F490" i="28"/>
  <c r="F391" i="28"/>
  <c r="F390" i="28"/>
  <c r="F389" i="28"/>
  <c r="F541" i="30"/>
  <c r="F79" i="31"/>
  <c r="F90" i="31"/>
  <c r="F117" i="31"/>
  <c r="F124" i="31"/>
  <c r="F153" i="31"/>
  <c r="F109" i="31"/>
  <c r="F75" i="31"/>
  <c r="F89" i="31"/>
  <c r="F116" i="31"/>
  <c r="F125" i="31"/>
  <c r="F131" i="31"/>
  <c r="F108" i="31"/>
  <c r="F30" i="28"/>
  <c r="D10" i="28"/>
  <c r="F83" i="28"/>
  <c r="F102" i="28"/>
  <c r="F109" i="28"/>
  <c r="F117" i="28"/>
  <c r="F147" i="28"/>
  <c r="F90" i="28"/>
  <c r="F124" i="28"/>
  <c r="F130" i="28"/>
  <c r="F79" i="28"/>
  <c r="F106" i="28"/>
  <c r="F112" i="28"/>
  <c r="F120" i="28"/>
  <c r="F148" i="28"/>
  <c r="F89" i="28"/>
  <c r="F129" i="28"/>
  <c r="F554" i="28"/>
  <c r="F564" i="28"/>
  <c r="H61" i="31"/>
  <c r="H29" i="31"/>
  <c r="H48" i="28"/>
  <c r="H20" i="28"/>
  <c r="H35" i="28"/>
  <c r="H127" i="32"/>
  <c r="H137" i="31"/>
  <c r="H127" i="31"/>
  <c r="H82" i="31"/>
  <c r="H117" i="31"/>
  <c r="H90" i="31"/>
  <c r="H124" i="31"/>
  <c r="H135" i="30"/>
  <c r="H113" i="30"/>
  <c r="H122" i="29"/>
  <c r="H116" i="29"/>
  <c r="H151" i="28"/>
  <c r="H93" i="28"/>
  <c r="H90" i="28"/>
  <c r="H149" i="28"/>
  <c r="H116" i="32"/>
  <c r="H116" i="30"/>
  <c r="H226" i="28"/>
  <c r="H292" i="28"/>
  <c r="H273" i="28"/>
  <c r="H317" i="28"/>
  <c r="H305" i="28"/>
  <c r="H311" i="28"/>
  <c r="H206" i="28"/>
  <c r="F45" i="28"/>
  <c r="F39" i="28"/>
  <c r="F151" i="28"/>
  <c r="F134" i="28"/>
  <c r="F175" i="28"/>
  <c r="F402" i="28"/>
  <c r="F18" i="29"/>
  <c r="F25" i="29"/>
  <c r="F27" i="29"/>
  <c r="F26" i="29"/>
  <c r="F64" i="29"/>
  <c r="F24" i="29"/>
  <c r="F23" i="29"/>
  <c r="F20" i="29"/>
  <c r="F165" i="29"/>
  <c r="F325" i="29"/>
  <c r="F326" i="29"/>
  <c r="F327" i="29"/>
  <c r="F200" i="29"/>
  <c r="F283" i="29"/>
  <c r="F278" i="29"/>
  <c r="F192" i="29"/>
  <c r="F259" i="29"/>
  <c r="F312" i="29"/>
  <c r="F245" i="29"/>
  <c r="F184" i="29"/>
  <c r="F180" i="29"/>
  <c r="F258" i="29"/>
  <c r="F263" i="29"/>
  <c r="F260" i="29"/>
  <c r="F179" i="29"/>
  <c r="F307" i="29"/>
  <c r="F296" i="29"/>
  <c r="F271" i="29"/>
  <c r="F270" i="29"/>
  <c r="F241" i="29"/>
  <c r="F236" i="29"/>
  <c r="F230" i="29"/>
  <c r="D12" i="29"/>
  <c r="F506" i="29"/>
  <c r="F404" i="29"/>
  <c r="F422" i="29"/>
  <c r="F411" i="29"/>
  <c r="F517" i="29"/>
  <c r="F489" i="29"/>
  <c r="F486" i="29"/>
  <c r="F479" i="29"/>
  <c r="F478" i="29"/>
  <c r="F476" i="29"/>
  <c r="F474" i="29"/>
  <c r="F444" i="29"/>
  <c r="F394" i="29"/>
  <c r="D13" i="29"/>
  <c r="G13" i="29" s="1"/>
  <c r="F564" i="29"/>
  <c r="F572" i="29"/>
  <c r="F54" i="29"/>
  <c r="F40" i="29"/>
  <c r="F73" i="29"/>
  <c r="F133" i="29"/>
  <c r="F105" i="29"/>
  <c r="F94" i="29"/>
  <c r="F80" i="29"/>
  <c r="F77" i="29"/>
  <c r="F159" i="29"/>
  <c r="F88" i="29"/>
  <c r="F76" i="29"/>
  <c r="F156" i="29"/>
  <c r="F155" i="29"/>
  <c r="F140" i="29"/>
  <c r="F136" i="29"/>
  <c r="F106" i="29"/>
  <c r="F323" i="29"/>
  <c r="F310" i="29"/>
  <c r="F294" i="29"/>
  <c r="F247" i="29"/>
  <c r="F239" i="29"/>
  <c r="F234" i="29"/>
  <c r="F228" i="29"/>
  <c r="F190" i="29"/>
  <c r="F188" i="29"/>
  <c r="F169" i="29"/>
  <c r="F425" i="29"/>
  <c r="F421" i="29"/>
  <c r="F418" i="29"/>
  <c r="F414" i="29"/>
  <c r="F409" i="29"/>
  <c r="F400" i="29"/>
  <c r="F382" i="29"/>
  <c r="F380" i="29"/>
  <c r="F41" i="29"/>
  <c r="F153" i="29"/>
  <c r="F152" i="29"/>
  <c r="F147" i="29"/>
  <c r="F146" i="29"/>
  <c r="F112" i="29"/>
  <c r="F103" i="29"/>
  <c r="F99" i="29"/>
  <c r="F224" i="29"/>
  <c r="F176" i="29"/>
  <c r="F175" i="29"/>
  <c r="F537" i="29"/>
  <c r="F526" i="29"/>
  <c r="F523" i="29"/>
  <c r="F495" i="29"/>
  <c r="F390" i="29"/>
  <c r="F378" i="29"/>
  <c r="F571" i="30"/>
  <c r="F564" i="30"/>
  <c r="D10" i="30"/>
  <c r="F156" i="30"/>
  <c r="F133" i="30"/>
  <c r="F128" i="30"/>
  <c r="F108" i="30"/>
  <c r="F102" i="30"/>
  <c r="F101" i="30"/>
  <c r="F93" i="30"/>
  <c r="F307" i="30"/>
  <c r="F243" i="30"/>
  <c r="F235" i="30"/>
  <c r="F206" i="30"/>
  <c r="F190" i="30"/>
  <c r="F187" i="30"/>
  <c r="F545" i="30"/>
  <c r="F495" i="30"/>
  <c r="F494" i="30"/>
  <c r="F458" i="30"/>
  <c r="F457" i="30"/>
  <c r="F444" i="30"/>
  <c r="F425" i="30"/>
  <c r="F395" i="30"/>
  <c r="F369" i="30"/>
  <c r="D12" i="30"/>
  <c r="G12" i="30" s="1"/>
  <c r="F506" i="30"/>
  <c r="D9" i="30"/>
  <c r="F27" i="30"/>
  <c r="F67" i="30"/>
  <c r="F51" i="30"/>
  <c r="F50" i="30"/>
  <c r="F49" i="30"/>
  <c r="F31" i="30"/>
  <c r="F141" i="30"/>
  <c r="F120" i="30"/>
  <c r="F119" i="30"/>
  <c r="F114" i="30"/>
  <c r="F113" i="30"/>
  <c r="F173" i="30"/>
  <c r="F258" i="30"/>
  <c r="F192" i="30"/>
  <c r="F180" i="30"/>
  <c r="F245" i="30"/>
  <c r="F299" i="30"/>
  <c r="F292" i="30"/>
  <c r="F289" i="30"/>
  <c r="F272" i="30"/>
  <c r="F196" i="30"/>
  <c r="F195" i="30"/>
  <c r="F539" i="30"/>
  <c r="F531" i="30"/>
  <c r="F511" i="30"/>
  <c r="F472" i="30"/>
  <c r="F453" i="30"/>
  <c r="F451" i="30"/>
  <c r="F441" i="30"/>
  <c r="F439" i="30"/>
  <c r="F438" i="30"/>
  <c r="F437" i="30"/>
  <c r="F436" i="30"/>
  <c r="F416" i="30"/>
  <c r="F415" i="30"/>
  <c r="F414" i="30"/>
  <c r="F409" i="30"/>
  <c r="F575" i="30"/>
  <c r="F567" i="30"/>
  <c r="F563" i="30"/>
  <c r="F568" i="30"/>
  <c r="F540" i="30"/>
  <c r="F60" i="30"/>
  <c r="F22" i="30"/>
  <c r="F20" i="30"/>
  <c r="F138" i="30"/>
  <c r="F137" i="30"/>
  <c r="F116" i="30"/>
  <c r="F110" i="30"/>
  <c r="F100" i="30"/>
  <c r="F99" i="30"/>
  <c r="F97" i="30"/>
  <c r="F212" i="30"/>
  <c r="F175" i="30"/>
  <c r="F522" i="30"/>
  <c r="F400" i="30"/>
  <c r="F399" i="30"/>
  <c r="F377" i="30"/>
  <c r="F367" i="30"/>
  <c r="F579" i="30"/>
  <c r="F578" i="30"/>
  <c r="F558" i="30"/>
  <c r="F578" i="31"/>
  <c r="F564" i="31"/>
  <c r="F42" i="31"/>
  <c r="F74" i="31"/>
  <c r="F156" i="31"/>
  <c r="F132" i="31"/>
  <c r="F94" i="31"/>
  <c r="F77" i="31"/>
  <c r="F133" i="31"/>
  <c r="F105" i="31"/>
  <c r="F88" i="31"/>
  <c r="F80" i="31"/>
  <c r="F157" i="31"/>
  <c r="F81" i="31"/>
  <c r="F76" i="31"/>
  <c r="F95" i="31"/>
  <c r="F154" i="31"/>
  <c r="F146" i="31"/>
  <c r="F144" i="31"/>
  <c r="F313" i="31"/>
  <c r="F242" i="31"/>
  <c r="F228" i="31"/>
  <c r="F217" i="31"/>
  <c r="F351" i="31"/>
  <c r="F576" i="31"/>
  <c r="F559" i="31"/>
  <c r="F30" i="31"/>
  <c r="F26" i="31"/>
  <c r="F25" i="31"/>
  <c r="F27" i="31"/>
  <c r="F54" i="31"/>
  <c r="F47" i="31"/>
  <c r="F46" i="31"/>
  <c r="F292" i="31"/>
  <c r="F277" i="31"/>
  <c r="F278" i="31"/>
  <c r="F269" i="31"/>
  <c r="F200" i="31"/>
  <c r="F258" i="31"/>
  <c r="F245" i="31"/>
  <c r="F192" i="31"/>
  <c r="F180" i="31"/>
  <c r="F325" i="31"/>
  <c r="F260" i="31"/>
  <c r="F263" i="31"/>
  <c r="F184" i="31"/>
  <c r="F254" i="31"/>
  <c r="F326" i="31"/>
  <c r="F259" i="31"/>
  <c r="F262" i="31"/>
  <c r="F179" i="31"/>
  <c r="F327" i="31"/>
  <c r="F312" i="31"/>
  <c r="F324" i="31"/>
  <c r="F323" i="31"/>
  <c r="F226" i="31"/>
  <c r="F213" i="31"/>
  <c r="F210" i="31"/>
  <c r="F528" i="31"/>
  <c r="F421" i="31"/>
  <c r="F33" i="31"/>
  <c r="F134" i="31"/>
  <c r="F118" i="31"/>
  <c r="F99" i="31"/>
  <c r="F296" i="31"/>
  <c r="F248" i="31"/>
  <c r="F334" i="31"/>
  <c r="F411" i="31"/>
  <c r="F420" i="31"/>
  <c r="F506" i="31"/>
  <c r="F533" i="31"/>
  <c r="F422" i="31"/>
  <c r="F403" i="31"/>
  <c r="F404" i="31"/>
  <c r="F526" i="31"/>
  <c r="F490" i="31"/>
  <c r="F347" i="31"/>
  <c r="F566" i="31"/>
  <c r="F43" i="32"/>
  <c r="F27" i="32"/>
  <c r="F129" i="32"/>
  <c r="F87" i="32"/>
  <c r="F302" i="32"/>
  <c r="F297" i="32"/>
  <c r="F208" i="32"/>
  <c r="F486" i="32"/>
  <c r="F483" i="32"/>
  <c r="F482" i="32"/>
  <c r="F414" i="32"/>
  <c r="F413" i="32"/>
  <c r="F391" i="32"/>
  <c r="F368" i="32"/>
  <c r="F336" i="32"/>
  <c r="F568" i="32"/>
  <c r="F20" i="32"/>
  <c r="D10" i="32"/>
  <c r="F156" i="32"/>
  <c r="F132" i="32"/>
  <c r="F88" i="32"/>
  <c r="F77" i="32"/>
  <c r="H97" i="32"/>
  <c r="F166" i="32"/>
  <c r="F192" i="32"/>
  <c r="F263" i="32"/>
  <c r="F200" i="32"/>
  <c r="F258" i="32"/>
  <c r="F180" i="32"/>
  <c r="F291" i="32"/>
  <c r="F289" i="32"/>
  <c r="F240" i="32"/>
  <c r="F462" i="32"/>
  <c r="F458" i="32"/>
  <c r="F575" i="32"/>
  <c r="F572" i="32"/>
  <c r="F561" i="32"/>
  <c r="F570" i="32"/>
  <c r="F564" i="32"/>
  <c r="F23" i="32"/>
  <c r="F51" i="32"/>
  <c r="F143" i="32"/>
  <c r="F108" i="32"/>
  <c r="F276" i="32"/>
  <c r="F272" i="32"/>
  <c r="F271" i="32"/>
  <c r="F177" i="32"/>
  <c r="F174" i="32"/>
  <c r="D12" i="32"/>
  <c r="F403" i="32"/>
  <c r="F404" i="32"/>
  <c r="F417" i="32"/>
  <c r="F334" i="33"/>
  <c r="F411" i="33"/>
  <c r="F403" i="33"/>
  <c r="F404" i="33"/>
  <c r="F388" i="33"/>
  <c r="F422" i="33"/>
  <c r="F405" i="33"/>
  <c r="F506" i="33"/>
  <c r="F424" i="33"/>
  <c r="F533" i="33"/>
  <c r="F420" i="33"/>
  <c r="F402" i="33"/>
  <c r="F344" i="33"/>
  <c r="F577" i="33"/>
  <c r="F564" i="33"/>
  <c r="F304" i="33"/>
  <c r="F268" i="33"/>
  <c r="F214" i="33"/>
  <c r="F39" i="33"/>
  <c r="F26" i="33"/>
  <c r="F27" i="33"/>
  <c r="F25" i="33"/>
  <c r="F75" i="33"/>
  <c r="F132" i="33"/>
  <c r="F105" i="33"/>
  <c r="F95" i="33"/>
  <c r="F80" i="33"/>
  <c r="F81" i="33"/>
  <c r="F77" i="33"/>
  <c r="F157" i="33"/>
  <c r="F156" i="33"/>
  <c r="F94" i="33"/>
  <c r="F88" i="33"/>
  <c r="F159" i="33"/>
  <c r="F133" i="33"/>
  <c r="F76" i="33"/>
  <c r="F166" i="33"/>
  <c r="F283" i="33"/>
  <c r="F262" i="33"/>
  <c r="F277" i="33"/>
  <c r="F200" i="33"/>
  <c r="F325" i="33"/>
  <c r="F326" i="33"/>
  <c r="F327" i="33"/>
  <c r="F278" i="33"/>
  <c r="F184" i="33"/>
  <c r="F288" i="33"/>
  <c r="F282" i="33"/>
  <c r="F258" i="33"/>
  <c r="F259" i="33"/>
  <c r="F261" i="33"/>
  <c r="F245" i="33"/>
  <c r="F185" i="33"/>
  <c r="F180" i="33"/>
  <c r="F312" i="33"/>
  <c r="F254" i="33"/>
  <c r="F209" i="33"/>
  <c r="F179" i="33"/>
  <c r="F269" i="33"/>
  <c r="F260" i="33"/>
  <c r="F263" i="33"/>
  <c r="F246" i="33"/>
  <c r="F192" i="33"/>
  <c r="F233" i="33"/>
  <c r="F188" i="33"/>
  <c r="H61" i="15"/>
  <c r="H42" i="16"/>
  <c r="H39" i="16"/>
  <c r="H47" i="19"/>
  <c r="H20" i="29"/>
  <c r="E155" i="33"/>
  <c r="H155" i="33" s="1"/>
  <c r="E80" i="33"/>
  <c r="H80" i="33" s="1"/>
  <c r="E82" i="2"/>
  <c r="H82" i="2" s="1"/>
  <c r="E80" i="2"/>
  <c r="H80" i="2" s="1"/>
  <c r="E75" i="5"/>
  <c r="H75" i="5" s="1"/>
  <c r="E80" i="5"/>
  <c r="H80" i="5" s="1"/>
  <c r="E152" i="2"/>
  <c r="H152" i="2" s="1"/>
  <c r="E152" i="4"/>
  <c r="H152" i="4" s="1"/>
  <c r="E152" i="25"/>
  <c r="H152" i="25" s="1"/>
  <c r="E77" i="13"/>
  <c r="H77" i="13" s="1"/>
  <c r="E80" i="13"/>
  <c r="H80" i="13" s="1"/>
  <c r="E152" i="8"/>
  <c r="H152" i="8" s="1"/>
  <c r="E152" i="19"/>
  <c r="H152" i="19" s="1"/>
  <c r="E152" i="29"/>
  <c r="H152" i="29" s="1"/>
  <c r="H291" i="30"/>
  <c r="H290" i="30"/>
  <c r="H274" i="30"/>
  <c r="H270" i="30"/>
  <c r="E364" i="3"/>
  <c r="H364" i="3" s="1"/>
  <c r="E453" i="6"/>
  <c r="F18" i="4"/>
  <c r="E49" i="29"/>
  <c r="H49" i="29" s="1"/>
  <c r="E49" i="26"/>
  <c r="H49" i="26" s="1"/>
  <c r="E29" i="26"/>
  <c r="H29" i="26" s="1"/>
  <c r="E29" i="14"/>
  <c r="H29" i="14" s="1"/>
  <c r="E49" i="14"/>
  <c r="H49" i="14" s="1"/>
  <c r="E61" i="14"/>
  <c r="H61" i="14" s="1"/>
  <c r="E49" i="10"/>
  <c r="H49" i="10" s="1"/>
  <c r="E18" i="26"/>
  <c r="C9" i="34"/>
  <c r="E65" i="29"/>
  <c r="H65" i="29" s="1"/>
  <c r="E29" i="9"/>
  <c r="H29" i="9" s="1"/>
  <c r="E65" i="26"/>
  <c r="H65" i="26" s="1"/>
  <c r="E52" i="6"/>
  <c r="H52" i="6" s="1"/>
  <c r="E29" i="25"/>
  <c r="H29" i="25" s="1"/>
  <c r="E73" i="29"/>
  <c r="H57" i="31"/>
  <c r="H48" i="8"/>
  <c r="H47" i="8"/>
  <c r="H46" i="8"/>
  <c r="H45" i="8"/>
  <c r="H44" i="8"/>
  <c r="H43" i="8"/>
  <c r="H42" i="8"/>
  <c r="H41" i="8"/>
  <c r="H40" i="8"/>
  <c r="H37" i="8"/>
  <c r="H36" i="8"/>
  <c r="H37" i="14"/>
  <c r="H36" i="14"/>
  <c r="E65" i="17"/>
  <c r="H65" i="17" s="1"/>
  <c r="H23" i="24"/>
  <c r="H64" i="25"/>
  <c r="E51" i="25"/>
  <c r="H51" i="25" s="1"/>
  <c r="H32" i="25"/>
  <c r="H31" i="25"/>
  <c r="E23" i="25"/>
  <c r="H23" i="25" s="1"/>
  <c r="H20" i="26"/>
  <c r="H40" i="31"/>
  <c r="H45" i="32"/>
  <c r="E77" i="6"/>
  <c r="H77" i="6" s="1"/>
  <c r="E80" i="6"/>
  <c r="H80" i="6" s="1"/>
  <c r="E149" i="12"/>
  <c r="H149" i="12" s="1"/>
  <c r="E80" i="12"/>
  <c r="H80" i="12" s="1"/>
  <c r="E117" i="21"/>
  <c r="H117" i="21" s="1"/>
  <c r="E80" i="21"/>
  <c r="H80" i="21" s="1"/>
  <c r="E150" i="27"/>
  <c r="H150" i="27" s="1"/>
  <c r="E80" i="27"/>
  <c r="H80" i="27" s="1"/>
  <c r="E73" i="30"/>
  <c r="E80" i="30"/>
  <c r="H80" i="30" s="1"/>
  <c r="E152" i="6"/>
  <c r="H152" i="6" s="1"/>
  <c r="E152" i="9"/>
  <c r="H152" i="9" s="1"/>
  <c r="E152" i="12"/>
  <c r="H152" i="12" s="1"/>
  <c r="H296" i="24"/>
  <c r="H294" i="24"/>
  <c r="E540" i="3"/>
  <c r="H540" i="3" s="1"/>
  <c r="E508" i="3"/>
  <c r="E504" i="3"/>
  <c r="H504" i="3" s="1"/>
  <c r="H393" i="5"/>
  <c r="E462" i="6"/>
  <c r="H462" i="6" s="1"/>
  <c r="E458" i="6"/>
  <c r="H458" i="6" s="1"/>
  <c r="E447" i="6"/>
  <c r="H447" i="6" s="1"/>
  <c r="E381" i="6"/>
  <c r="H381" i="6" s="1"/>
  <c r="H361" i="8"/>
  <c r="H355" i="8"/>
  <c r="H347" i="8"/>
  <c r="H486" i="18"/>
  <c r="H485" i="18"/>
  <c r="H469" i="19"/>
  <c r="H502" i="32"/>
  <c r="H501" i="32"/>
  <c r="H498" i="32"/>
  <c r="H497" i="32"/>
  <c r="H561" i="9"/>
  <c r="H560" i="9"/>
  <c r="E66" i="18"/>
  <c r="H66" i="18" s="1"/>
  <c r="E65" i="31"/>
  <c r="H65" i="31" s="1"/>
  <c r="E60" i="31"/>
  <c r="H60" i="31" s="1"/>
  <c r="E37" i="31"/>
  <c r="H37" i="31" s="1"/>
  <c r="E20" i="31"/>
  <c r="H20" i="31" s="1"/>
  <c r="E49" i="18"/>
  <c r="H49" i="18" s="1"/>
  <c r="E53" i="18"/>
  <c r="H53" i="18" s="1"/>
  <c r="E64" i="18"/>
  <c r="H64" i="18" s="1"/>
  <c r="E29" i="11"/>
  <c r="H29" i="11" s="1"/>
  <c r="C9" i="11"/>
  <c r="E29" i="27"/>
  <c r="H29" i="27" s="1"/>
  <c r="E66" i="27"/>
  <c r="H66" i="27" s="1"/>
  <c r="H28" i="10"/>
  <c r="H66" i="8"/>
  <c r="E49" i="7"/>
  <c r="H49" i="7" s="1"/>
  <c r="H28" i="2"/>
  <c r="H67" i="2"/>
  <c r="E18" i="21"/>
  <c r="E89" i="2"/>
  <c r="H89" i="2" s="1"/>
  <c r="E112" i="2"/>
  <c r="H112" i="2" s="1"/>
  <c r="E124" i="2"/>
  <c r="H124" i="2" s="1"/>
  <c r="E141" i="2"/>
  <c r="H141" i="2" s="1"/>
  <c r="E75" i="2"/>
  <c r="H75" i="2" s="1"/>
  <c r="E96" i="2"/>
  <c r="H96" i="2" s="1"/>
  <c r="E113" i="2"/>
  <c r="H113" i="2" s="1"/>
  <c r="E125" i="2"/>
  <c r="H125" i="2" s="1"/>
  <c r="H41" i="29"/>
  <c r="H22" i="14"/>
  <c r="H61" i="16"/>
  <c r="E65" i="21"/>
  <c r="E131" i="5"/>
  <c r="H131" i="5" s="1"/>
  <c r="H74" i="4"/>
  <c r="H127" i="34"/>
  <c r="E79" i="33"/>
  <c r="H79" i="33" s="1"/>
  <c r="E85" i="33"/>
  <c r="H85" i="33" s="1"/>
  <c r="E89" i="33"/>
  <c r="H89" i="33" s="1"/>
  <c r="E92" i="33"/>
  <c r="H92" i="33" s="1"/>
  <c r="E97" i="33"/>
  <c r="H97" i="33" s="1"/>
  <c r="E100" i="33"/>
  <c r="H100" i="33" s="1"/>
  <c r="E104" i="33"/>
  <c r="H104" i="33" s="1"/>
  <c r="E108" i="33"/>
  <c r="H108" i="33" s="1"/>
  <c r="E111" i="33"/>
  <c r="H111" i="33" s="1"/>
  <c r="E114" i="33"/>
  <c r="H114" i="33" s="1"/>
  <c r="E118" i="33"/>
  <c r="H118" i="33" s="1"/>
  <c r="E121" i="33"/>
  <c r="H121" i="33" s="1"/>
  <c r="E125" i="33"/>
  <c r="H125" i="33" s="1"/>
  <c r="E128" i="33"/>
  <c r="H128" i="33" s="1"/>
  <c r="E131" i="33"/>
  <c r="H131" i="33" s="1"/>
  <c r="E136" i="33"/>
  <c r="H136" i="33" s="1"/>
  <c r="E139" i="33"/>
  <c r="H139" i="33" s="1"/>
  <c r="E143" i="33"/>
  <c r="E147" i="33"/>
  <c r="H147" i="33" s="1"/>
  <c r="E150" i="33"/>
  <c r="H150" i="33" s="1"/>
  <c r="E111" i="30"/>
  <c r="H111" i="30" s="1"/>
  <c r="E110" i="27"/>
  <c r="H110" i="27" s="1"/>
  <c r="E149" i="27"/>
  <c r="H149" i="27" s="1"/>
  <c r="E125" i="21"/>
  <c r="H125" i="21" s="1"/>
  <c r="E141" i="21"/>
  <c r="H141" i="21" s="1"/>
  <c r="E138" i="18"/>
  <c r="H138" i="18" s="1"/>
  <c r="E124" i="18"/>
  <c r="H124" i="18" s="1"/>
  <c r="E122" i="15"/>
  <c r="H122" i="15" s="1"/>
  <c r="E104" i="12"/>
  <c r="H104" i="12" s="1"/>
  <c r="E136" i="5"/>
  <c r="E18" i="1"/>
  <c r="E73" i="15"/>
  <c r="E32" i="3"/>
  <c r="H32" i="3" s="1"/>
  <c r="E26" i="3"/>
  <c r="H26" i="3" s="1"/>
  <c r="E27" i="3"/>
  <c r="H27" i="3" s="1"/>
  <c r="E43" i="10"/>
  <c r="E26" i="10"/>
  <c r="H26" i="10" s="1"/>
  <c r="E27" i="10"/>
  <c r="H27" i="10" s="1"/>
  <c r="C9" i="14"/>
  <c r="E27" i="14"/>
  <c r="H27" i="14" s="1"/>
  <c r="C9" i="25"/>
  <c r="E26" i="25"/>
  <c r="H26" i="25" s="1"/>
  <c r="E27" i="25"/>
  <c r="H27" i="25" s="1"/>
  <c r="E26" i="26"/>
  <c r="H26" i="26" s="1"/>
  <c r="E27" i="26"/>
  <c r="H27" i="26" s="1"/>
  <c r="C9" i="29"/>
  <c r="E9" i="29" s="1"/>
  <c r="E26" i="29"/>
  <c r="H26" i="29" s="1"/>
  <c r="E27" i="29"/>
  <c r="H27" i="29" s="1"/>
  <c r="E60" i="3"/>
  <c r="H60" i="3" s="1"/>
  <c r="E49" i="6"/>
  <c r="H49" i="6" s="1"/>
  <c r="E73" i="1"/>
  <c r="E133" i="1"/>
  <c r="H133" i="1" s="1"/>
  <c r="E144" i="8"/>
  <c r="H144" i="8" s="1"/>
  <c r="E77" i="8"/>
  <c r="H77" i="8" s="1"/>
  <c r="E133" i="11"/>
  <c r="H133" i="11" s="1"/>
  <c r="E77" i="11"/>
  <c r="H77" i="11" s="1"/>
  <c r="E133" i="14"/>
  <c r="H133" i="14" s="1"/>
  <c r="E77" i="14"/>
  <c r="H77" i="14" s="1"/>
  <c r="E138" i="17"/>
  <c r="H138" i="17" s="1"/>
  <c r="E133" i="17"/>
  <c r="H133" i="17" s="1"/>
  <c r="E77" i="17"/>
  <c r="H77" i="17" s="1"/>
  <c r="E92" i="23"/>
  <c r="H92" i="23" s="1"/>
  <c r="E133" i="23"/>
  <c r="H133" i="23" s="1"/>
  <c r="E77" i="23"/>
  <c r="H77" i="23" s="1"/>
  <c r="E133" i="26"/>
  <c r="H133" i="26" s="1"/>
  <c r="E77" i="26"/>
  <c r="H77" i="26" s="1"/>
  <c r="C10" i="29"/>
  <c r="G10" i="29" s="1"/>
  <c r="E133" i="29"/>
  <c r="H133" i="29" s="1"/>
  <c r="E77" i="29"/>
  <c r="H77" i="29" s="1"/>
  <c r="E133" i="32"/>
  <c r="H133" i="32" s="1"/>
  <c r="E77" i="32"/>
  <c r="H77" i="32" s="1"/>
  <c r="H151" i="13"/>
  <c r="H147" i="13"/>
  <c r="H147" i="21"/>
  <c r="H84" i="32"/>
  <c r="H83" i="32"/>
  <c r="H82" i="32"/>
  <c r="E321" i="33"/>
  <c r="H321" i="33" s="1"/>
  <c r="E180" i="33"/>
  <c r="H180" i="33" s="1"/>
  <c r="E167" i="2"/>
  <c r="H167" i="2" s="1"/>
  <c r="E180" i="2"/>
  <c r="H180" i="2" s="1"/>
  <c r="E274" i="6"/>
  <c r="H274" i="6" s="1"/>
  <c r="E180" i="6"/>
  <c r="H180" i="6" s="1"/>
  <c r="E234" i="12"/>
  <c r="H234" i="12" s="1"/>
  <c r="E180" i="12"/>
  <c r="H180" i="12" s="1"/>
  <c r="E202" i="15"/>
  <c r="H202" i="15" s="1"/>
  <c r="E180" i="15"/>
  <c r="H180" i="15" s="1"/>
  <c r="E199" i="18"/>
  <c r="H199" i="18" s="1"/>
  <c r="E180" i="18"/>
  <c r="H180" i="18" s="1"/>
  <c r="E264" i="24"/>
  <c r="H264" i="24" s="1"/>
  <c r="E180" i="24"/>
  <c r="H180" i="24" s="1"/>
  <c r="E309" i="27"/>
  <c r="H309" i="27" s="1"/>
  <c r="E180" i="27"/>
  <c r="H180" i="27" s="1"/>
  <c r="E170" i="30"/>
  <c r="H170" i="30" s="1"/>
  <c r="E180" i="30"/>
  <c r="H180" i="30" s="1"/>
  <c r="H502" i="19"/>
  <c r="E557" i="8"/>
  <c r="H557" i="8" s="1"/>
  <c r="E567" i="9"/>
  <c r="H567" i="9" s="1"/>
  <c r="E557" i="10"/>
  <c r="H557" i="10" s="1"/>
  <c r="H574" i="23"/>
  <c r="H560" i="32"/>
  <c r="C9" i="33"/>
  <c r="E26" i="33"/>
  <c r="H26" i="33" s="1"/>
  <c r="E27" i="33"/>
  <c r="H27" i="33" s="1"/>
  <c r="E22" i="2"/>
  <c r="H22" i="2" s="1"/>
  <c r="E26" i="2"/>
  <c r="H26" i="2" s="1"/>
  <c r="E27" i="2"/>
  <c r="H27" i="2" s="1"/>
  <c r="E26" i="5"/>
  <c r="H26" i="5" s="1"/>
  <c r="E27" i="5"/>
  <c r="H27" i="5" s="1"/>
  <c r="E59" i="12"/>
  <c r="E26" i="12"/>
  <c r="H26" i="12" s="1"/>
  <c r="E27" i="12"/>
  <c r="H27" i="12" s="1"/>
  <c r="E38" i="13"/>
  <c r="H38" i="13" s="1"/>
  <c r="E27" i="13"/>
  <c r="H27" i="13" s="1"/>
  <c r="E26" i="19"/>
  <c r="H26" i="19" s="1"/>
  <c r="E27" i="19"/>
  <c r="H27" i="19" s="1"/>
  <c r="E31" i="23"/>
  <c r="E27" i="23"/>
  <c r="H27" i="23" s="1"/>
  <c r="C9" i="24"/>
  <c r="E26" i="24"/>
  <c r="H26" i="24" s="1"/>
  <c r="E27" i="24"/>
  <c r="H27" i="24" s="1"/>
  <c r="E47" i="28"/>
  <c r="E26" i="28"/>
  <c r="H26" i="28" s="1"/>
  <c r="E27" i="28"/>
  <c r="H27" i="28" s="1"/>
  <c r="E18" i="32"/>
  <c r="E27" i="32"/>
  <c r="H27" i="32" s="1"/>
  <c r="E133" i="34"/>
  <c r="H133" i="34" s="1"/>
  <c r="E77" i="34"/>
  <c r="H77" i="34" s="1"/>
  <c r="E133" i="3"/>
  <c r="H133" i="3" s="1"/>
  <c r="E77" i="3"/>
  <c r="H77" i="3" s="1"/>
  <c r="E92" i="6"/>
  <c r="H92" i="6" s="1"/>
  <c r="E133" i="7"/>
  <c r="H133" i="7" s="1"/>
  <c r="E77" i="7"/>
  <c r="H77" i="7" s="1"/>
  <c r="E133" i="10"/>
  <c r="H133" i="10" s="1"/>
  <c r="E77" i="10"/>
  <c r="H77" i="10" s="1"/>
  <c r="E133" i="16"/>
  <c r="H133" i="16" s="1"/>
  <c r="E77" i="16"/>
  <c r="H77" i="16" s="1"/>
  <c r="C10" i="19"/>
  <c r="E133" i="19"/>
  <c r="H133" i="19" s="1"/>
  <c r="E77" i="19"/>
  <c r="H77" i="19" s="1"/>
  <c r="E133" i="22"/>
  <c r="H133" i="22" s="1"/>
  <c r="E77" i="22"/>
  <c r="H77" i="22" s="1"/>
  <c r="E133" i="25"/>
  <c r="H133" i="25" s="1"/>
  <c r="E77" i="25"/>
  <c r="H77" i="25" s="1"/>
  <c r="C10" i="28"/>
  <c r="E133" i="28"/>
  <c r="H133" i="28" s="1"/>
  <c r="E77" i="28"/>
  <c r="H77" i="28" s="1"/>
  <c r="E133" i="31"/>
  <c r="H133" i="31" s="1"/>
  <c r="E77" i="31"/>
  <c r="H77" i="31" s="1"/>
  <c r="E86" i="15"/>
  <c r="E153" i="27"/>
  <c r="H153" i="27" s="1"/>
  <c r="E237" i="4"/>
  <c r="H237" i="4" s="1"/>
  <c r="E180" i="4"/>
  <c r="H180" i="4" s="1"/>
  <c r="E208" i="5"/>
  <c r="E180" i="5"/>
  <c r="H180" i="5" s="1"/>
  <c r="E301" i="8"/>
  <c r="H301" i="8" s="1"/>
  <c r="E180" i="8"/>
  <c r="H180" i="8" s="1"/>
  <c r="E256" i="17"/>
  <c r="H256" i="17" s="1"/>
  <c r="E180" i="17"/>
  <c r="H180" i="17" s="1"/>
  <c r="E213" i="23"/>
  <c r="H213" i="23" s="1"/>
  <c r="E180" i="23"/>
  <c r="H180" i="23" s="1"/>
  <c r="E319" i="29"/>
  <c r="H319" i="29" s="1"/>
  <c r="E180" i="29"/>
  <c r="H180" i="29" s="1"/>
  <c r="E199" i="32"/>
  <c r="H199" i="32" s="1"/>
  <c r="E180" i="32"/>
  <c r="H180" i="32" s="1"/>
  <c r="E26" i="7"/>
  <c r="H26" i="7" s="1"/>
  <c r="E27" i="7"/>
  <c r="H27" i="7" s="1"/>
  <c r="E60" i="11"/>
  <c r="H60" i="11" s="1"/>
  <c r="E26" i="11"/>
  <c r="H26" i="11" s="1"/>
  <c r="E27" i="11"/>
  <c r="H27" i="11" s="1"/>
  <c r="E26" i="18"/>
  <c r="H26" i="18" s="1"/>
  <c r="E27" i="18"/>
  <c r="H27" i="18" s="1"/>
  <c r="E26" i="22"/>
  <c r="H26" i="22" s="1"/>
  <c r="E27" i="22"/>
  <c r="H27" i="22" s="1"/>
  <c r="E26" i="27"/>
  <c r="H26" i="27" s="1"/>
  <c r="E27" i="27"/>
  <c r="H27" i="27" s="1"/>
  <c r="E67" i="31"/>
  <c r="H67" i="31" s="1"/>
  <c r="E26" i="31"/>
  <c r="H26" i="31" s="1"/>
  <c r="E27" i="31"/>
  <c r="H27" i="31" s="1"/>
  <c r="E103" i="33"/>
  <c r="H103" i="33" s="1"/>
  <c r="E133" i="33"/>
  <c r="H133" i="33" s="1"/>
  <c r="E77" i="33"/>
  <c r="H77" i="33" s="1"/>
  <c r="E133" i="2"/>
  <c r="H133" i="2" s="1"/>
  <c r="E77" i="2"/>
  <c r="H77" i="2" s="1"/>
  <c r="E113" i="5"/>
  <c r="H113" i="5" s="1"/>
  <c r="E133" i="5"/>
  <c r="H133" i="5" s="1"/>
  <c r="E77" i="5"/>
  <c r="H77" i="5" s="1"/>
  <c r="C10" i="9"/>
  <c r="G10" i="9" s="1"/>
  <c r="E133" i="9"/>
  <c r="H133" i="9" s="1"/>
  <c r="E133" i="12"/>
  <c r="H133" i="12" s="1"/>
  <c r="E77" i="12"/>
  <c r="H77" i="12" s="1"/>
  <c r="E86" i="18"/>
  <c r="H86" i="18" s="1"/>
  <c r="E133" i="18"/>
  <c r="H133" i="18" s="1"/>
  <c r="E77" i="18"/>
  <c r="H77" i="18" s="1"/>
  <c r="E133" i="21"/>
  <c r="H133" i="21" s="1"/>
  <c r="E77" i="21"/>
  <c r="H77" i="21" s="1"/>
  <c r="E133" i="24"/>
  <c r="H133" i="24" s="1"/>
  <c r="E77" i="24"/>
  <c r="H77" i="24" s="1"/>
  <c r="E133" i="27"/>
  <c r="H133" i="27" s="1"/>
  <c r="E77" i="27"/>
  <c r="H77" i="27" s="1"/>
  <c r="E91" i="30"/>
  <c r="E133" i="30"/>
  <c r="H133" i="30" s="1"/>
  <c r="E77" i="30"/>
  <c r="H77" i="30" s="1"/>
  <c r="E115" i="33"/>
  <c r="H115" i="33" s="1"/>
  <c r="E138" i="21"/>
  <c r="H138" i="21" s="1"/>
  <c r="E227" i="3"/>
  <c r="E180" i="3"/>
  <c r="H180" i="3" s="1"/>
  <c r="E182" i="3"/>
  <c r="H182" i="3" s="1"/>
  <c r="H86" i="6"/>
  <c r="H146" i="13"/>
  <c r="H129" i="32"/>
  <c r="H175" i="33"/>
  <c r="H215" i="30"/>
  <c r="H214" i="30"/>
  <c r="H211" i="30"/>
  <c r="H210" i="30"/>
  <c r="H129" i="15"/>
  <c r="H126" i="15"/>
  <c r="H119" i="16"/>
  <c r="H134" i="18"/>
  <c r="H84" i="18"/>
  <c r="H123" i="20"/>
  <c r="H107" i="20"/>
  <c r="H106" i="20"/>
  <c r="H146" i="21"/>
  <c r="H137" i="23"/>
  <c r="H136" i="23"/>
  <c r="H93" i="30"/>
  <c r="H128" i="32"/>
  <c r="H90" i="15"/>
  <c r="H79" i="15"/>
  <c r="H47" i="7"/>
  <c r="H46" i="7"/>
  <c r="H36" i="7"/>
  <c r="H67" i="8"/>
  <c r="H66" i="20"/>
  <c r="H61" i="20"/>
  <c r="H44" i="20"/>
  <c r="H41" i="4"/>
  <c r="H37" i="6"/>
  <c r="H36" i="6"/>
  <c r="H59" i="10"/>
  <c r="H58" i="10"/>
  <c r="H41" i="10"/>
  <c r="H40" i="10"/>
  <c r="H30" i="14"/>
  <c r="H30" i="17"/>
  <c r="H30" i="21"/>
  <c r="H47" i="24"/>
  <c r="H46" i="24"/>
  <c r="H42" i="26"/>
  <c r="H64" i="29"/>
  <c r="H36" i="29"/>
  <c r="E53" i="4"/>
  <c r="H53" i="4" s="1"/>
  <c r="E65" i="4"/>
  <c r="H65" i="4" s="1"/>
  <c r="E28" i="7"/>
  <c r="H28" i="7" s="1"/>
  <c r="E43" i="7"/>
  <c r="E48" i="18"/>
  <c r="E60" i="18"/>
  <c r="H60" i="18" s="1"/>
  <c r="C9" i="18"/>
  <c r="E60" i="21"/>
  <c r="H60" i="21" s="1"/>
  <c r="E23" i="21"/>
  <c r="E50" i="21"/>
  <c r="H50" i="21" s="1"/>
  <c r="C9" i="22"/>
  <c r="E22" i="22"/>
  <c r="H22" i="22" s="1"/>
  <c r="E18" i="27"/>
  <c r="E43" i="27"/>
  <c r="H43" i="27" s="1"/>
  <c r="E60" i="7"/>
  <c r="H60" i="7" s="1"/>
  <c r="E61" i="4"/>
  <c r="H61" i="4" s="1"/>
  <c r="E49" i="4"/>
  <c r="H23" i="4"/>
  <c r="H22" i="4"/>
  <c r="H21" i="4"/>
  <c r="H20" i="4"/>
  <c r="H30" i="11"/>
  <c r="E22" i="11"/>
  <c r="H22" i="11" s="1"/>
  <c r="H60" i="12"/>
  <c r="H40" i="12"/>
  <c r="H39" i="12"/>
  <c r="H19" i="1"/>
  <c r="H19" i="7"/>
  <c r="E37" i="19"/>
  <c r="H37" i="19" s="1"/>
  <c r="C9" i="19"/>
  <c r="H21" i="3"/>
  <c r="H67" i="4"/>
  <c r="H66" i="4"/>
  <c r="E20" i="7"/>
  <c r="H20" i="7" s="1"/>
  <c r="E60" i="15"/>
  <c r="H60" i="15" s="1"/>
  <c r="E181" i="21"/>
  <c r="H181" i="21" s="1"/>
  <c r="E166" i="30"/>
  <c r="H166" i="30" s="1"/>
  <c r="E287" i="2"/>
  <c r="H287" i="2" s="1"/>
  <c r="E289" i="6"/>
  <c r="E231" i="6"/>
  <c r="E186" i="6"/>
  <c r="H186" i="6" s="1"/>
  <c r="E170" i="6"/>
  <c r="H170" i="6" s="1"/>
  <c r="E221" i="12"/>
  <c r="H221" i="12" s="1"/>
  <c r="E207" i="12"/>
  <c r="E303" i="15"/>
  <c r="H303" i="15" s="1"/>
  <c r="E231" i="18"/>
  <c r="H231" i="18" s="1"/>
  <c r="E176" i="18"/>
  <c r="H176" i="18" s="1"/>
  <c r="E353" i="1"/>
  <c r="E349" i="1"/>
  <c r="H349" i="1" s="1"/>
  <c r="E381" i="1"/>
  <c r="H381" i="1" s="1"/>
  <c r="E416" i="2"/>
  <c r="H416" i="2" s="1"/>
  <c r="E529" i="2"/>
  <c r="E536" i="2"/>
  <c r="H536" i="2" s="1"/>
  <c r="E364" i="2"/>
  <c r="H364" i="2" s="1"/>
  <c r="E546" i="2"/>
  <c r="H546" i="2" s="1"/>
  <c r="E337" i="2"/>
  <c r="E351" i="2"/>
  <c r="H351" i="2" s="1"/>
  <c r="E481" i="5"/>
  <c r="H481" i="5" s="1"/>
  <c r="E492" i="5"/>
  <c r="H492" i="5" s="1"/>
  <c r="E359" i="5"/>
  <c r="H359" i="5" s="1"/>
  <c r="E538" i="5"/>
  <c r="H538" i="5" s="1"/>
  <c r="E495" i="5"/>
  <c r="H495" i="5" s="1"/>
  <c r="E498" i="5"/>
  <c r="H498" i="5" s="1"/>
  <c r="E464" i="8"/>
  <c r="E511" i="8"/>
  <c r="H511" i="8" s="1"/>
  <c r="E363" i="8"/>
  <c r="H363" i="8" s="1"/>
  <c r="E400" i="8"/>
  <c r="H400" i="8" s="1"/>
  <c r="E407" i="8"/>
  <c r="H407" i="8" s="1"/>
  <c r="E460" i="8"/>
  <c r="H460" i="8" s="1"/>
  <c r="E470" i="11"/>
  <c r="H470" i="11" s="1"/>
  <c r="E444" i="11"/>
  <c r="H444" i="11" s="1"/>
  <c r="E467" i="11"/>
  <c r="E520" i="11"/>
  <c r="H520" i="11" s="1"/>
  <c r="E538" i="11"/>
  <c r="H538" i="11" s="1"/>
  <c r="E463" i="11"/>
  <c r="H463" i="11" s="1"/>
  <c r="E229" i="1"/>
  <c r="E190" i="1"/>
  <c r="H190" i="1" s="1"/>
  <c r="E321" i="2"/>
  <c r="E169" i="2"/>
  <c r="H169" i="2" s="1"/>
  <c r="E267" i="9"/>
  <c r="H267" i="9" s="1"/>
  <c r="E215" i="9"/>
  <c r="H215" i="9" s="1"/>
  <c r="E206" i="9"/>
  <c r="H206" i="9" s="1"/>
  <c r="E322" i="18"/>
  <c r="H322" i="18" s="1"/>
  <c r="E270" i="18"/>
  <c r="E211" i="18"/>
  <c r="H211" i="18" s="1"/>
  <c r="E208" i="18"/>
  <c r="H208" i="18" s="1"/>
  <c r="E274" i="24"/>
  <c r="H274" i="24" s="1"/>
  <c r="E501" i="4"/>
  <c r="H501" i="4" s="1"/>
  <c r="E513" i="4"/>
  <c r="H513" i="4" s="1"/>
  <c r="E442" i="4"/>
  <c r="E476" i="10"/>
  <c r="H476" i="10" s="1"/>
  <c r="E496" i="10"/>
  <c r="E528" i="10"/>
  <c r="H528" i="10" s="1"/>
  <c r="E360" i="13"/>
  <c r="H360" i="13" s="1"/>
  <c r="E398" i="13"/>
  <c r="H398" i="13" s="1"/>
  <c r="E413" i="13"/>
  <c r="E378" i="16"/>
  <c r="H378" i="16" s="1"/>
  <c r="E343" i="16"/>
  <c r="E486" i="19"/>
  <c r="H486" i="19" s="1"/>
  <c r="E520" i="19"/>
  <c r="H21" i="2"/>
  <c r="H20" i="2"/>
  <c r="E24" i="3"/>
  <c r="H24" i="3" s="1"/>
  <c r="H60" i="4"/>
  <c r="H59" i="4"/>
  <c r="H58" i="4"/>
  <c r="H56" i="4"/>
  <c r="H54" i="4"/>
  <c r="H45" i="5"/>
  <c r="H36" i="5"/>
  <c r="H24" i="6"/>
  <c r="H58" i="8"/>
  <c r="H57" i="8"/>
  <c r="H56" i="8"/>
  <c r="E37" i="10"/>
  <c r="H37" i="10" s="1"/>
  <c r="E34" i="10"/>
  <c r="H21" i="12"/>
  <c r="E52" i="14"/>
  <c r="H37" i="15"/>
  <c r="H34" i="15"/>
  <c r="E42" i="17"/>
  <c r="H42" i="17" s="1"/>
  <c r="H54" i="18"/>
  <c r="H34" i="22"/>
  <c r="H36" i="23"/>
  <c r="H28" i="23"/>
  <c r="H67" i="24"/>
  <c r="H66" i="24"/>
  <c r="H64" i="27"/>
  <c r="H52" i="27"/>
  <c r="H51" i="27"/>
  <c r="H36" i="27"/>
  <c r="H54" i="28"/>
  <c r="H55" i="31"/>
  <c r="E74" i="32"/>
  <c r="H74" i="32" s="1"/>
  <c r="H92" i="34"/>
  <c r="H104" i="4"/>
  <c r="H103" i="4"/>
  <c r="H146" i="5"/>
  <c r="H140" i="5"/>
  <c r="H148" i="8"/>
  <c r="H149" i="9"/>
  <c r="E126" i="9"/>
  <c r="E119" i="9"/>
  <c r="H119" i="9" s="1"/>
  <c r="H136" i="16"/>
  <c r="H135" i="16"/>
  <c r="H134" i="16"/>
  <c r="E107" i="17"/>
  <c r="H107" i="17" s="1"/>
  <c r="E100" i="17"/>
  <c r="E79" i="17"/>
  <c r="H79" i="17" s="1"/>
  <c r="H97" i="21"/>
  <c r="H75" i="23"/>
  <c r="H112" i="25"/>
  <c r="E152" i="26"/>
  <c r="H152" i="26" s="1"/>
  <c r="H155" i="27"/>
  <c r="E141" i="32"/>
  <c r="H141" i="32" s="1"/>
  <c r="H114" i="32"/>
  <c r="E75" i="32"/>
  <c r="H75" i="32" s="1"/>
  <c r="E218" i="2"/>
  <c r="H218" i="2" s="1"/>
  <c r="E215" i="2"/>
  <c r="H215" i="2" s="1"/>
  <c r="E243" i="6"/>
  <c r="E272" i="9"/>
  <c r="H272" i="9" s="1"/>
  <c r="E232" i="15"/>
  <c r="H232" i="15" s="1"/>
  <c r="E317" i="18"/>
  <c r="E296" i="18"/>
  <c r="E271" i="18"/>
  <c r="H271" i="18" s="1"/>
  <c r="E224" i="18"/>
  <c r="H224" i="18" s="1"/>
  <c r="E489" i="18"/>
  <c r="H489" i="18" s="1"/>
  <c r="E460" i="18"/>
  <c r="E434" i="18"/>
  <c r="H434" i="18" s="1"/>
  <c r="E432" i="18"/>
  <c r="H432" i="18" s="1"/>
  <c r="E391" i="18"/>
  <c r="H391" i="18" s="1"/>
  <c r="E351" i="18"/>
  <c r="H351" i="18" s="1"/>
  <c r="E488" i="21"/>
  <c r="H488" i="21" s="1"/>
  <c r="E451" i="24"/>
  <c r="H451" i="24" s="1"/>
  <c r="E398" i="24"/>
  <c r="H398" i="24" s="1"/>
  <c r="E417" i="27"/>
  <c r="H417" i="27" s="1"/>
  <c r="E338" i="27"/>
  <c r="H338" i="27" s="1"/>
  <c r="E525" i="30"/>
  <c r="H525" i="30" s="1"/>
  <c r="E523" i="32"/>
  <c r="H523" i="32" s="1"/>
  <c r="E557" i="34"/>
  <c r="H557" i="34" s="1"/>
  <c r="H481" i="8"/>
  <c r="H478" i="8"/>
  <c r="H477" i="8"/>
  <c r="H476" i="8"/>
  <c r="H475" i="8"/>
  <c r="H474" i="8"/>
  <c r="H466" i="8"/>
  <c r="H465" i="8"/>
  <c r="H447" i="8"/>
  <c r="H446" i="8"/>
  <c r="H445" i="8"/>
  <c r="H392" i="8"/>
  <c r="H529" i="9"/>
  <c r="H528" i="9"/>
  <c r="H527" i="9"/>
  <c r="H526" i="9"/>
  <c r="H471" i="9"/>
  <c r="H470" i="9"/>
  <c r="H469" i="9"/>
  <c r="H468" i="9"/>
  <c r="H467" i="9"/>
  <c r="H466" i="9"/>
  <c r="H465" i="9"/>
  <c r="H464" i="9"/>
  <c r="H396" i="9"/>
  <c r="H386" i="9"/>
  <c r="H505" i="10"/>
  <c r="H500" i="10"/>
  <c r="H499" i="10"/>
  <c r="H498" i="10"/>
  <c r="H497" i="10"/>
  <c r="E525" i="15"/>
  <c r="H525" i="15" s="1"/>
  <c r="H338" i="15"/>
  <c r="H337" i="15"/>
  <c r="H526" i="16"/>
  <c r="H505" i="16"/>
  <c r="H498" i="16"/>
  <c r="H497" i="16"/>
  <c r="H494" i="16"/>
  <c r="H493" i="16"/>
  <c r="H490" i="16"/>
  <c r="H489" i="16"/>
  <c r="H486" i="16"/>
  <c r="H485" i="16"/>
  <c r="H519" i="18"/>
  <c r="H518" i="18"/>
  <c r="H515" i="18"/>
  <c r="E471" i="18"/>
  <c r="H471" i="18" s="1"/>
  <c r="E450" i="18"/>
  <c r="H450" i="18" s="1"/>
  <c r="H344" i="20"/>
  <c r="H343" i="20"/>
  <c r="E447" i="21"/>
  <c r="H447" i="21" s="1"/>
  <c r="E370" i="21"/>
  <c r="H370" i="21" s="1"/>
  <c r="H490" i="32"/>
  <c r="H489" i="32"/>
  <c r="E567" i="3"/>
  <c r="H567" i="3" s="1"/>
  <c r="H571" i="15"/>
  <c r="H567" i="17"/>
  <c r="H566" i="17"/>
  <c r="H562" i="17"/>
  <c r="H561" i="17"/>
  <c r="H560" i="17"/>
  <c r="E574" i="19"/>
  <c r="H574" i="19" s="1"/>
  <c r="E572" i="19"/>
  <c r="H572" i="19" s="1"/>
  <c r="H567" i="22"/>
  <c r="H566" i="22"/>
  <c r="H561" i="22"/>
  <c r="H561" i="24"/>
  <c r="H432" i="5"/>
  <c r="E417" i="9"/>
  <c r="H417" i="9" s="1"/>
  <c r="E415" i="9"/>
  <c r="H415" i="9" s="1"/>
  <c r="E407" i="9"/>
  <c r="H407" i="9" s="1"/>
  <c r="E395" i="9"/>
  <c r="H395" i="9" s="1"/>
  <c r="H524" i="10"/>
  <c r="H523" i="10"/>
  <c r="H478" i="10"/>
  <c r="H477" i="10"/>
  <c r="E431" i="12"/>
  <c r="H431" i="12" s="1"/>
  <c r="E530" i="15"/>
  <c r="H530" i="15" s="1"/>
  <c r="H426" i="17"/>
  <c r="H397" i="17"/>
  <c r="H396" i="17"/>
  <c r="H393" i="17"/>
  <c r="H392" i="17"/>
  <c r="H389" i="17"/>
  <c r="H387" i="17"/>
  <c r="H383" i="17"/>
  <c r="E390" i="18"/>
  <c r="H390" i="18" s="1"/>
  <c r="H376" i="18"/>
  <c r="E361" i="18"/>
  <c r="H361" i="18" s="1"/>
  <c r="E355" i="18"/>
  <c r="H355" i="18" s="1"/>
  <c r="H505" i="19"/>
  <c r="E526" i="21"/>
  <c r="H526" i="21" s="1"/>
  <c r="H450" i="23"/>
  <c r="H447" i="23"/>
  <c r="E398" i="30"/>
  <c r="H398" i="30" s="1"/>
  <c r="E373" i="30"/>
  <c r="H373" i="30" s="1"/>
  <c r="E341" i="30"/>
  <c r="H341" i="30" s="1"/>
  <c r="E563" i="6"/>
  <c r="H563" i="6" s="1"/>
  <c r="H567" i="7"/>
  <c r="H577" i="12"/>
  <c r="H561" i="13"/>
  <c r="H566" i="16"/>
  <c r="H579" i="17"/>
  <c r="H61" i="3"/>
  <c r="E59" i="2"/>
  <c r="H59" i="2" s="1"/>
  <c r="E43" i="2"/>
  <c r="H43" i="2" s="1"/>
  <c r="E57" i="5"/>
  <c r="E52" i="5"/>
  <c r="H52" i="5" s="1"/>
  <c r="E60" i="8"/>
  <c r="H60" i="8" s="1"/>
  <c r="E52" i="8"/>
  <c r="H52" i="8" s="1"/>
  <c r="E24" i="8"/>
  <c r="E58" i="13"/>
  <c r="H58" i="13" s="1"/>
  <c r="E38" i="16"/>
  <c r="H38" i="16" s="1"/>
  <c r="E48" i="19"/>
  <c r="H48" i="19" s="1"/>
  <c r="E35" i="23"/>
  <c r="H35" i="23" s="1"/>
  <c r="E31" i="24"/>
  <c r="H31" i="24" s="1"/>
  <c r="E36" i="28"/>
  <c r="H36" i="28" s="1"/>
  <c r="C10" i="34"/>
  <c r="E75" i="34"/>
  <c r="H75" i="34" s="1"/>
  <c r="E78" i="34"/>
  <c r="H78" i="34" s="1"/>
  <c r="E93" i="34"/>
  <c r="H93" i="34" s="1"/>
  <c r="E79" i="34"/>
  <c r="H79" i="34" s="1"/>
  <c r="E122" i="34"/>
  <c r="E79" i="3"/>
  <c r="H79" i="3" s="1"/>
  <c r="E114" i="3"/>
  <c r="H114" i="3" s="1"/>
  <c r="E140" i="3"/>
  <c r="H140" i="3" s="1"/>
  <c r="E147" i="3"/>
  <c r="E149" i="3"/>
  <c r="H149" i="3" s="1"/>
  <c r="E108" i="3"/>
  <c r="H108" i="3" s="1"/>
  <c r="E120" i="7"/>
  <c r="H120" i="7" s="1"/>
  <c r="E118" i="7"/>
  <c r="H118" i="7" s="1"/>
  <c r="E104" i="7"/>
  <c r="H104" i="7" s="1"/>
  <c r="E126" i="7"/>
  <c r="H126" i="7" s="1"/>
  <c r="E86" i="10"/>
  <c r="H86" i="10" s="1"/>
  <c r="E131" i="10"/>
  <c r="E115" i="10"/>
  <c r="H115" i="10" s="1"/>
  <c r="E83" i="13"/>
  <c r="H83" i="13" s="1"/>
  <c r="E114" i="13"/>
  <c r="H114" i="13" s="1"/>
  <c r="E113" i="13"/>
  <c r="E78" i="16"/>
  <c r="H78" i="16" s="1"/>
  <c r="E120" i="16"/>
  <c r="E87" i="16"/>
  <c r="H87" i="16" s="1"/>
  <c r="E107" i="16"/>
  <c r="H107" i="16" s="1"/>
  <c r="E116" i="16"/>
  <c r="H116" i="16" s="1"/>
  <c r="E118" i="16"/>
  <c r="H118" i="16" s="1"/>
  <c r="E86" i="16"/>
  <c r="H86" i="16" s="1"/>
  <c r="E118" i="22"/>
  <c r="H118" i="22" s="1"/>
  <c r="E107" i="22"/>
  <c r="H107" i="22" s="1"/>
  <c r="E75" i="25"/>
  <c r="H75" i="25" s="1"/>
  <c r="E113" i="25"/>
  <c r="H113" i="25" s="1"/>
  <c r="E104" i="25"/>
  <c r="H104" i="25" s="1"/>
  <c r="E135" i="25"/>
  <c r="H135" i="25" s="1"/>
  <c r="E150" i="25"/>
  <c r="H150" i="25" s="1"/>
  <c r="C10" i="31"/>
  <c r="G10" i="31" s="1"/>
  <c r="E103" i="31"/>
  <c r="H103" i="31" s="1"/>
  <c r="E140" i="31"/>
  <c r="H140" i="31" s="1"/>
  <c r="E152" i="31"/>
  <c r="H152" i="31" s="1"/>
  <c r="E108" i="34"/>
  <c r="H108" i="34" s="1"/>
  <c r="E89" i="34"/>
  <c r="H138" i="12"/>
  <c r="E149" i="22"/>
  <c r="H149" i="22" s="1"/>
  <c r="E85" i="22"/>
  <c r="H85" i="22" s="1"/>
  <c r="G11" i="20"/>
  <c r="G13" i="16"/>
  <c r="G13" i="10"/>
  <c r="G11" i="6"/>
  <c r="E38" i="12"/>
  <c r="H38" i="12" s="1"/>
  <c r="E18" i="28"/>
  <c r="E29" i="24"/>
  <c r="H29" i="24" s="1"/>
  <c r="E29" i="16"/>
  <c r="H29" i="16" s="1"/>
  <c r="C9" i="16"/>
  <c r="E60" i="28"/>
  <c r="H60" i="28" s="1"/>
  <c r="E31" i="28"/>
  <c r="H31" i="28" s="1"/>
  <c r="E18" i="5"/>
  <c r="E29" i="32"/>
  <c r="E44" i="19"/>
  <c r="H44" i="19" s="1"/>
  <c r="E18" i="33"/>
  <c r="C8" i="17"/>
  <c r="E18" i="6"/>
  <c r="C9" i="9"/>
  <c r="E73" i="22"/>
  <c r="E73" i="10"/>
  <c r="E43" i="31"/>
  <c r="H43" i="31" s="1"/>
  <c r="E22" i="31"/>
  <c r="H22" i="31" s="1"/>
  <c r="E19" i="31"/>
  <c r="H19" i="31" s="1"/>
  <c r="E37" i="2"/>
  <c r="H37" i="2" s="1"/>
  <c r="H32" i="2"/>
  <c r="H33" i="3"/>
  <c r="H64" i="4"/>
  <c r="H48" i="4"/>
  <c r="H46" i="4"/>
  <c r="H45" i="4"/>
  <c r="H34" i="4"/>
  <c r="H32" i="4"/>
  <c r="H31" i="4"/>
  <c r="H30" i="4"/>
  <c r="E67" i="5"/>
  <c r="H67" i="5" s="1"/>
  <c r="E46" i="5"/>
  <c r="H46" i="5" s="1"/>
  <c r="E24" i="5"/>
  <c r="H24" i="5" s="1"/>
  <c r="E20" i="5"/>
  <c r="H20" i="5" s="1"/>
  <c r="E53" i="6"/>
  <c r="H53" i="6" s="1"/>
  <c r="E51" i="6"/>
  <c r="H51" i="6" s="1"/>
  <c r="H67" i="7"/>
  <c r="E44" i="7"/>
  <c r="H44" i="7" s="1"/>
  <c r="E41" i="7"/>
  <c r="H41" i="7" s="1"/>
  <c r="H21" i="7"/>
  <c r="H64" i="8"/>
  <c r="E22" i="8"/>
  <c r="H22" i="8" s="1"/>
  <c r="E38" i="10"/>
  <c r="H38" i="10" s="1"/>
  <c r="E28" i="11"/>
  <c r="H28" i="11" s="1"/>
  <c r="E41" i="12"/>
  <c r="H41" i="12" s="1"/>
  <c r="H33" i="14"/>
  <c r="H58" i="15"/>
  <c r="H52" i="15"/>
  <c r="H51" i="15"/>
  <c r="H50" i="15"/>
  <c r="H49" i="15"/>
  <c r="E42" i="15"/>
  <c r="H42" i="15" s="1"/>
  <c r="H65" i="16"/>
  <c r="H58" i="16"/>
  <c r="H56" i="16"/>
  <c r="H55" i="16"/>
  <c r="H54" i="16"/>
  <c r="H35" i="16"/>
  <c r="H30" i="16"/>
  <c r="H64" i="17"/>
  <c r="H60" i="17"/>
  <c r="H59" i="17"/>
  <c r="H56" i="17"/>
  <c r="H51" i="17"/>
  <c r="H50" i="17"/>
  <c r="E48" i="17"/>
  <c r="H48" i="17" s="1"/>
  <c r="E29" i="17"/>
  <c r="H29" i="17" s="1"/>
  <c r="H58" i="18"/>
  <c r="E52" i="18"/>
  <c r="H52" i="18" s="1"/>
  <c r="H42" i="18"/>
  <c r="E65" i="19"/>
  <c r="H65" i="19" s="1"/>
  <c r="E60" i="19"/>
  <c r="H60" i="19" s="1"/>
  <c r="H50" i="19"/>
  <c r="E41" i="19"/>
  <c r="H41" i="19" s="1"/>
  <c r="E34" i="19"/>
  <c r="H34" i="19" s="1"/>
  <c r="H52" i="20"/>
  <c r="H33" i="20"/>
  <c r="H32" i="20"/>
  <c r="H20" i="20"/>
  <c r="H64" i="21"/>
  <c r="E59" i="21"/>
  <c r="H59" i="21" s="1"/>
  <c r="E37" i="21"/>
  <c r="H37" i="21" s="1"/>
  <c r="H24" i="21"/>
  <c r="H20" i="21"/>
  <c r="E53" i="22"/>
  <c r="H53" i="22" s="1"/>
  <c r="H37" i="22"/>
  <c r="H36" i="22"/>
  <c r="E31" i="22"/>
  <c r="H31" i="22" s="1"/>
  <c r="H48" i="23"/>
  <c r="H34" i="23"/>
  <c r="H33" i="23"/>
  <c r="H32" i="23"/>
  <c r="H56" i="24"/>
  <c r="H55" i="24"/>
  <c r="H54" i="24"/>
  <c r="H40" i="24"/>
  <c r="H20" i="24"/>
  <c r="H54" i="25"/>
  <c r="E149" i="7"/>
  <c r="E141" i="7"/>
  <c r="H141" i="7" s="1"/>
  <c r="E139" i="7"/>
  <c r="H139" i="7" s="1"/>
  <c r="E137" i="7"/>
  <c r="H137" i="7" s="1"/>
  <c r="C9" i="28"/>
  <c r="C9" i="5"/>
  <c r="E73" i="3"/>
  <c r="H73" i="3" s="1"/>
  <c r="E73" i="34"/>
  <c r="H19" i="6"/>
  <c r="H19" i="9"/>
  <c r="H19" i="24"/>
  <c r="H19" i="30"/>
  <c r="E66" i="26"/>
  <c r="H66" i="26" s="1"/>
  <c r="E58" i="26"/>
  <c r="H58" i="26" s="1"/>
  <c r="E40" i="33"/>
  <c r="H40" i="33" s="1"/>
  <c r="E31" i="2"/>
  <c r="H31" i="2" s="1"/>
  <c r="E48" i="3"/>
  <c r="H48" i="3" s="1"/>
  <c r="E42" i="3"/>
  <c r="H42" i="3" s="1"/>
  <c r="E39" i="3"/>
  <c r="H39" i="3" s="1"/>
  <c r="E28" i="3"/>
  <c r="H28" i="3" s="1"/>
  <c r="H49" i="4"/>
  <c r="H57" i="5"/>
  <c r="E21" i="5"/>
  <c r="H21" i="5" s="1"/>
  <c r="E57" i="6"/>
  <c r="H57" i="6" s="1"/>
  <c r="H43" i="7"/>
  <c r="E59" i="8"/>
  <c r="H59" i="8" s="1"/>
  <c r="E23" i="8"/>
  <c r="H23" i="8" s="1"/>
  <c r="E60" i="10"/>
  <c r="H60" i="10" s="1"/>
  <c r="E43" i="12"/>
  <c r="H43" i="12" s="1"/>
  <c r="E65" i="14"/>
  <c r="H65" i="14" s="1"/>
  <c r="E59" i="14"/>
  <c r="H59" i="14" s="1"/>
  <c r="E51" i="14"/>
  <c r="H51" i="14" s="1"/>
  <c r="E31" i="14"/>
  <c r="H31" i="14" s="1"/>
  <c r="E49" i="17"/>
  <c r="H49" i="17" s="1"/>
  <c r="E38" i="17"/>
  <c r="H38" i="17" s="1"/>
  <c r="H48" i="18"/>
  <c r="E66" i="19"/>
  <c r="H66" i="19" s="1"/>
  <c r="E35" i="19"/>
  <c r="H35" i="19" s="1"/>
  <c r="E29" i="20"/>
  <c r="H29" i="20" s="1"/>
  <c r="E65" i="23"/>
  <c r="H65" i="23" s="1"/>
  <c r="E48" i="24"/>
  <c r="H48" i="24" s="1"/>
  <c r="E54" i="26"/>
  <c r="H54" i="26" s="1"/>
  <c r="E67" i="28"/>
  <c r="H67" i="28" s="1"/>
  <c r="E40" i="28"/>
  <c r="H40" i="28" s="1"/>
  <c r="E67" i="29"/>
  <c r="H67" i="29" s="1"/>
  <c r="E58" i="29"/>
  <c r="H58" i="29" s="1"/>
  <c r="E58" i="31"/>
  <c r="H58" i="31" s="1"/>
  <c r="E56" i="31"/>
  <c r="H56" i="31" s="1"/>
  <c r="E36" i="31"/>
  <c r="H36" i="31" s="1"/>
  <c r="E34" i="31"/>
  <c r="H34" i="31" s="1"/>
  <c r="E23" i="31"/>
  <c r="H23" i="31" s="1"/>
  <c r="E21" i="31"/>
  <c r="H21" i="31" s="1"/>
  <c r="E154" i="3"/>
  <c r="H154" i="3" s="1"/>
  <c r="E150" i="19"/>
  <c r="H150" i="19" s="1"/>
  <c r="E171" i="34"/>
  <c r="H171" i="34" s="1"/>
  <c r="E292" i="34"/>
  <c r="H292" i="34" s="1"/>
  <c r="E205" i="34"/>
  <c r="H205" i="34" s="1"/>
  <c r="E289" i="34"/>
  <c r="H289" i="34" s="1"/>
  <c r="E322" i="3"/>
  <c r="H322" i="3" s="1"/>
  <c r="E230" i="3"/>
  <c r="H230" i="3" s="1"/>
  <c r="E274" i="3"/>
  <c r="H274" i="3" s="1"/>
  <c r="E296" i="3"/>
  <c r="H296" i="3" s="1"/>
  <c r="E198" i="3"/>
  <c r="H198" i="3" s="1"/>
  <c r="E229" i="3"/>
  <c r="H229" i="3" s="1"/>
  <c r="E231" i="3"/>
  <c r="H231" i="3" s="1"/>
  <c r="E249" i="3"/>
  <c r="E231" i="7"/>
  <c r="H231" i="7" s="1"/>
  <c r="E276" i="7"/>
  <c r="H276" i="7" s="1"/>
  <c r="E307" i="7"/>
  <c r="E310" i="7"/>
  <c r="H310" i="7" s="1"/>
  <c r="E316" i="7"/>
  <c r="H316" i="7" s="1"/>
  <c r="E321" i="7"/>
  <c r="H321" i="7" s="1"/>
  <c r="E204" i="7"/>
  <c r="E240" i="7"/>
  <c r="H240" i="7" s="1"/>
  <c r="E225" i="7"/>
  <c r="H225" i="7" s="1"/>
  <c r="E174" i="10"/>
  <c r="H174" i="10" s="1"/>
  <c r="E211" i="10"/>
  <c r="H211" i="10" s="1"/>
  <c r="E237" i="10"/>
  <c r="H237" i="10" s="1"/>
  <c r="E322" i="10"/>
  <c r="H322" i="10" s="1"/>
  <c r="E243" i="13"/>
  <c r="H243" i="13" s="1"/>
  <c r="E319" i="13"/>
  <c r="E290" i="13"/>
  <c r="H290" i="13" s="1"/>
  <c r="E275" i="16"/>
  <c r="H275" i="16" s="1"/>
  <c r="E289" i="16"/>
  <c r="H289" i="16" s="1"/>
  <c r="E219" i="16"/>
  <c r="H219" i="16" s="1"/>
  <c r="E251" i="16"/>
  <c r="H251" i="16" s="1"/>
  <c r="E266" i="16"/>
  <c r="H266" i="16" s="1"/>
  <c r="E168" i="16"/>
  <c r="E168" i="19"/>
  <c r="H168" i="19" s="1"/>
  <c r="E227" i="19"/>
  <c r="E286" i="19"/>
  <c r="H286" i="19" s="1"/>
  <c r="E294" i="19"/>
  <c r="H294" i="19" s="1"/>
  <c r="E299" i="19"/>
  <c r="H299" i="19" s="1"/>
  <c r="E305" i="19"/>
  <c r="H305" i="19" s="1"/>
  <c r="E272" i="19"/>
  <c r="H272" i="19" s="1"/>
  <c r="E206" i="22"/>
  <c r="H206" i="22" s="1"/>
  <c r="E241" i="22"/>
  <c r="E172" i="22"/>
  <c r="H172" i="22" s="1"/>
  <c r="E191" i="22"/>
  <c r="H191" i="22" s="1"/>
  <c r="E291" i="22"/>
  <c r="H291" i="22" s="1"/>
  <c r="E309" i="22"/>
  <c r="E167" i="22"/>
  <c r="H167" i="22" s="1"/>
  <c r="E207" i="22"/>
  <c r="H207" i="22" s="1"/>
  <c r="E308" i="22"/>
  <c r="H308" i="22" s="1"/>
  <c r="E166" i="25"/>
  <c r="H166" i="25" s="1"/>
  <c r="E266" i="25"/>
  <c r="H266" i="25" s="1"/>
  <c r="E319" i="25"/>
  <c r="H319" i="25" s="1"/>
  <c r="E172" i="25"/>
  <c r="H172" i="25" s="1"/>
  <c r="E273" i="25"/>
  <c r="E231" i="25"/>
  <c r="H231" i="25" s="1"/>
  <c r="E234" i="28"/>
  <c r="H234" i="28" s="1"/>
  <c r="E203" i="28"/>
  <c r="H203" i="28" s="1"/>
  <c r="E224" i="28"/>
  <c r="H224" i="28" s="1"/>
  <c r="E302" i="28"/>
  <c r="H302" i="28" s="1"/>
  <c r="E231" i="28"/>
  <c r="H231" i="28" s="1"/>
  <c r="E310" i="28"/>
  <c r="H310" i="28" s="1"/>
  <c r="E294" i="28"/>
  <c r="H294" i="28" s="1"/>
  <c r="E238" i="31"/>
  <c r="H238" i="31" s="1"/>
  <c r="E247" i="31"/>
  <c r="H247" i="31" s="1"/>
  <c r="E315" i="31"/>
  <c r="H315" i="31" s="1"/>
  <c r="E321" i="31"/>
  <c r="H321" i="31" s="1"/>
  <c r="E203" i="31"/>
  <c r="H203" i="31" s="1"/>
  <c r="E255" i="31"/>
  <c r="H255" i="31" s="1"/>
  <c r="E306" i="31"/>
  <c r="H306" i="31" s="1"/>
  <c r="E187" i="31"/>
  <c r="H187" i="31" s="1"/>
  <c r="E215" i="31"/>
  <c r="H215" i="31" s="1"/>
  <c r="E223" i="31"/>
  <c r="H223" i="31" s="1"/>
  <c r="E239" i="31"/>
  <c r="H239" i="31" s="1"/>
  <c r="E197" i="34"/>
  <c r="E239" i="5"/>
  <c r="H239" i="5" s="1"/>
  <c r="E298" i="8"/>
  <c r="H298" i="8" s="1"/>
  <c r="E251" i="8"/>
  <c r="H251" i="8" s="1"/>
  <c r="E237" i="8"/>
  <c r="H237" i="8" s="1"/>
  <c r="E208" i="8"/>
  <c r="H208" i="8" s="1"/>
  <c r="E171" i="17"/>
  <c r="H171" i="17" s="1"/>
  <c r="E272" i="23"/>
  <c r="E381" i="14"/>
  <c r="H381" i="14" s="1"/>
  <c r="E473" i="14"/>
  <c r="H473" i="14" s="1"/>
  <c r="E531" i="14"/>
  <c r="H531" i="14" s="1"/>
  <c r="E351" i="14"/>
  <c r="E354" i="14"/>
  <c r="H354" i="14" s="1"/>
  <c r="E400" i="14"/>
  <c r="H400" i="14" s="1"/>
  <c r="E427" i="14"/>
  <c r="H427" i="14" s="1"/>
  <c r="E434" i="14"/>
  <c r="E545" i="14"/>
  <c r="H545" i="14" s="1"/>
  <c r="E502" i="14"/>
  <c r="E367" i="17"/>
  <c r="E427" i="17"/>
  <c r="H427" i="17" s="1"/>
  <c r="E380" i="17"/>
  <c r="H380" i="17" s="1"/>
  <c r="E349" i="17"/>
  <c r="H349" i="17" s="1"/>
  <c r="E366" i="17"/>
  <c r="H366" i="17" s="1"/>
  <c r="E369" i="17"/>
  <c r="E348" i="17"/>
  <c r="H348" i="17" s="1"/>
  <c r="E365" i="17"/>
  <c r="E383" i="20"/>
  <c r="H383" i="20" s="1"/>
  <c r="E377" i="20"/>
  <c r="H377" i="20" s="1"/>
  <c r="E458" i="20"/>
  <c r="H458" i="20" s="1"/>
  <c r="E472" i="20"/>
  <c r="H472" i="20" s="1"/>
  <c r="E537" i="20"/>
  <c r="H537" i="20" s="1"/>
  <c r="E364" i="23"/>
  <c r="H364" i="23" s="1"/>
  <c r="E414" i="23"/>
  <c r="H414" i="23" s="1"/>
  <c r="E436" i="23"/>
  <c r="H436" i="23" s="1"/>
  <c r="E438" i="23"/>
  <c r="H438" i="23" s="1"/>
  <c r="E440" i="23"/>
  <c r="E472" i="23"/>
  <c r="H472" i="23" s="1"/>
  <c r="E540" i="23"/>
  <c r="E392" i="23"/>
  <c r="H392" i="23" s="1"/>
  <c r="E413" i="23"/>
  <c r="E409" i="23"/>
  <c r="H409" i="23" s="1"/>
  <c r="E504" i="23"/>
  <c r="H504" i="23" s="1"/>
  <c r="E520" i="23"/>
  <c r="H520" i="23" s="1"/>
  <c r="E468" i="23"/>
  <c r="H468" i="23" s="1"/>
  <c r="E355" i="26"/>
  <c r="H355" i="26" s="1"/>
  <c r="E370" i="26"/>
  <c r="H370" i="26" s="1"/>
  <c r="E488" i="26"/>
  <c r="H488" i="26" s="1"/>
  <c r="E494" i="26"/>
  <c r="H494" i="26" s="1"/>
  <c r="E454" i="26"/>
  <c r="H454" i="26" s="1"/>
  <c r="E470" i="26"/>
  <c r="H470" i="26" s="1"/>
  <c r="E477" i="26"/>
  <c r="E495" i="26"/>
  <c r="H495" i="26" s="1"/>
  <c r="E545" i="26"/>
  <c r="H545" i="26" s="1"/>
  <c r="E359" i="26"/>
  <c r="H359" i="26" s="1"/>
  <c r="E362" i="26"/>
  <c r="H362" i="26" s="1"/>
  <c r="E367" i="26"/>
  <c r="H367" i="26" s="1"/>
  <c r="E361" i="29"/>
  <c r="E485" i="29"/>
  <c r="H485" i="29" s="1"/>
  <c r="E498" i="29"/>
  <c r="H498" i="29" s="1"/>
  <c r="E370" i="29"/>
  <c r="H370" i="29" s="1"/>
  <c r="E468" i="29"/>
  <c r="H468" i="29" s="1"/>
  <c r="E391" i="29"/>
  <c r="H391" i="29" s="1"/>
  <c r="E450" i="29"/>
  <c r="H450" i="29" s="1"/>
  <c r="E527" i="29"/>
  <c r="H527" i="29" s="1"/>
  <c r="E497" i="29"/>
  <c r="E500" i="29"/>
  <c r="H500" i="29" s="1"/>
  <c r="E518" i="29"/>
  <c r="H518" i="29" s="1"/>
  <c r="E391" i="31"/>
  <c r="H391" i="31" s="1"/>
  <c r="E393" i="31"/>
  <c r="H393" i="31" s="1"/>
  <c r="E410" i="31"/>
  <c r="H410" i="31" s="1"/>
  <c r="E468" i="31"/>
  <c r="H468" i="31" s="1"/>
  <c r="E505" i="31"/>
  <c r="H505" i="31" s="1"/>
  <c r="E355" i="31"/>
  <c r="H355" i="31" s="1"/>
  <c r="E396" i="31"/>
  <c r="H396" i="31" s="1"/>
  <c r="E540" i="31"/>
  <c r="H540" i="31" s="1"/>
  <c r="E338" i="31"/>
  <c r="H338" i="31" s="1"/>
  <c r="E392" i="14"/>
  <c r="H392" i="14" s="1"/>
  <c r="E536" i="17"/>
  <c r="H536" i="17" s="1"/>
  <c r="E487" i="17"/>
  <c r="H487" i="17" s="1"/>
  <c r="E86" i="2"/>
  <c r="H86" i="2" s="1"/>
  <c r="E114" i="2"/>
  <c r="H114" i="2" s="1"/>
  <c r="E102" i="6"/>
  <c r="H102" i="6" s="1"/>
  <c r="E112" i="6"/>
  <c r="H112" i="6" s="1"/>
  <c r="E135" i="6"/>
  <c r="H135" i="6" s="1"/>
  <c r="E83" i="12"/>
  <c r="E116" i="12"/>
  <c r="H116" i="12" s="1"/>
  <c r="E112" i="15"/>
  <c r="E117" i="15"/>
  <c r="H117" i="15" s="1"/>
  <c r="E120" i="15"/>
  <c r="H120" i="15" s="1"/>
  <c r="E141" i="15"/>
  <c r="E148" i="15"/>
  <c r="H148" i="15" s="1"/>
  <c r="E85" i="18"/>
  <c r="H85" i="18" s="1"/>
  <c r="E106" i="18"/>
  <c r="H106" i="18" s="1"/>
  <c r="E143" i="18"/>
  <c r="E152" i="18"/>
  <c r="H152" i="18" s="1"/>
  <c r="E109" i="21"/>
  <c r="H109" i="21" s="1"/>
  <c r="E143" i="21"/>
  <c r="H143" i="21" s="1"/>
  <c r="C10" i="24"/>
  <c r="E137" i="24"/>
  <c r="H137" i="24" s="1"/>
  <c r="E155" i="24"/>
  <c r="H155" i="24" s="1"/>
  <c r="E118" i="27"/>
  <c r="H118" i="27" s="1"/>
  <c r="E143" i="27"/>
  <c r="H143" i="27" s="1"/>
  <c r="E138" i="6"/>
  <c r="H138" i="6" s="1"/>
  <c r="E134" i="6"/>
  <c r="H134" i="6" s="1"/>
  <c r="E130" i="6"/>
  <c r="H130" i="6" s="1"/>
  <c r="E86" i="12"/>
  <c r="H86" i="12" s="1"/>
  <c r="H123" i="14"/>
  <c r="E139" i="18"/>
  <c r="H139" i="18" s="1"/>
  <c r="E137" i="18"/>
  <c r="H137" i="18" s="1"/>
  <c r="E126" i="18"/>
  <c r="H126" i="18" s="1"/>
  <c r="E107" i="21"/>
  <c r="H107" i="21" s="1"/>
  <c r="E97" i="23"/>
  <c r="H97" i="23" s="1"/>
  <c r="E91" i="24"/>
  <c r="H91" i="24" s="1"/>
  <c r="E154" i="26"/>
  <c r="H154" i="26" s="1"/>
  <c r="H99" i="26"/>
  <c r="E154" i="27"/>
  <c r="H154" i="27" s="1"/>
  <c r="E135" i="29"/>
  <c r="H135" i="29" s="1"/>
  <c r="E143" i="30"/>
  <c r="H143" i="30" s="1"/>
  <c r="E130" i="30"/>
  <c r="H130" i="30" s="1"/>
  <c r="E118" i="30"/>
  <c r="H118" i="30" s="1"/>
  <c r="E96" i="30"/>
  <c r="E255" i="4"/>
  <c r="H255" i="4" s="1"/>
  <c r="E276" i="17"/>
  <c r="H276" i="17" s="1"/>
  <c r="E205" i="32"/>
  <c r="H205" i="32" s="1"/>
  <c r="E526" i="14"/>
  <c r="H526" i="14" s="1"/>
  <c r="E513" i="14"/>
  <c r="H513" i="14" s="1"/>
  <c r="E415" i="14"/>
  <c r="H415" i="14" s="1"/>
  <c r="H52" i="25"/>
  <c r="H24" i="25"/>
  <c r="H24" i="27"/>
  <c r="H23" i="27"/>
  <c r="H22" i="27"/>
  <c r="H21" i="27"/>
  <c r="H20" i="27"/>
  <c r="H56" i="29"/>
  <c r="H55" i="29"/>
  <c r="H54" i="29"/>
  <c r="C10" i="8"/>
  <c r="G10" i="8" s="1"/>
  <c r="E93" i="8"/>
  <c r="H93" i="8" s="1"/>
  <c r="E106" i="8"/>
  <c r="H106" i="8" s="1"/>
  <c r="C10" i="11"/>
  <c r="G10" i="11" s="1"/>
  <c r="E141" i="11"/>
  <c r="H141" i="11" s="1"/>
  <c r="E149" i="11"/>
  <c r="H149" i="11" s="1"/>
  <c r="E73" i="14"/>
  <c r="E138" i="14"/>
  <c r="H138" i="14" s="1"/>
  <c r="E73" i="17"/>
  <c r="E119" i="17"/>
  <c r="H119" i="17" s="1"/>
  <c r="E122" i="17"/>
  <c r="H122" i="17" s="1"/>
  <c r="E91" i="20"/>
  <c r="H91" i="20" s="1"/>
  <c r="E101" i="20"/>
  <c r="H101" i="20" s="1"/>
  <c r="E91" i="23"/>
  <c r="H91" i="23" s="1"/>
  <c r="E154" i="23"/>
  <c r="H154" i="23" s="1"/>
  <c r="E73" i="32"/>
  <c r="E139" i="32"/>
  <c r="H139" i="32" s="1"/>
  <c r="E107" i="4"/>
  <c r="H107" i="4" s="1"/>
  <c r="H151" i="5"/>
  <c r="E109" i="6"/>
  <c r="H109" i="6" s="1"/>
  <c r="E90" i="6"/>
  <c r="H90" i="6" s="1"/>
  <c r="E154" i="8"/>
  <c r="H154" i="8" s="1"/>
  <c r="E119" i="8"/>
  <c r="H119" i="8" s="1"/>
  <c r="H126" i="9"/>
  <c r="E79" i="9"/>
  <c r="H79" i="9" s="1"/>
  <c r="E104" i="11"/>
  <c r="H104" i="11" s="1"/>
  <c r="E143" i="12"/>
  <c r="H143" i="12" s="1"/>
  <c r="E139" i="12"/>
  <c r="H139" i="12" s="1"/>
  <c r="H98" i="12"/>
  <c r="H97" i="12"/>
  <c r="H84" i="13"/>
  <c r="E155" i="17"/>
  <c r="H155" i="17" s="1"/>
  <c r="H137" i="17"/>
  <c r="H134" i="17"/>
  <c r="E108" i="20"/>
  <c r="H108" i="20" s="1"/>
  <c r="E99" i="23"/>
  <c r="H99" i="23" s="1"/>
  <c r="E83" i="24"/>
  <c r="H83" i="24" s="1"/>
  <c r="E196" i="4"/>
  <c r="H196" i="4" s="1"/>
  <c r="E198" i="4"/>
  <c r="H198" i="4" s="1"/>
  <c r="E230" i="5"/>
  <c r="E232" i="5"/>
  <c r="H232" i="5" s="1"/>
  <c r="E242" i="5"/>
  <c r="H242" i="5" s="1"/>
  <c r="E324" i="5"/>
  <c r="H324" i="5" s="1"/>
  <c r="E167" i="8"/>
  <c r="H167" i="8" s="1"/>
  <c r="E203" i="8"/>
  <c r="H203" i="8" s="1"/>
  <c r="E250" i="8"/>
  <c r="H250" i="8" s="1"/>
  <c r="E207" i="11"/>
  <c r="H207" i="11" s="1"/>
  <c r="E243" i="11"/>
  <c r="H243" i="11" s="1"/>
  <c r="E247" i="11"/>
  <c r="H247" i="11" s="1"/>
  <c r="E307" i="11"/>
  <c r="H307" i="11" s="1"/>
  <c r="E317" i="11"/>
  <c r="H317" i="11" s="1"/>
  <c r="E319" i="14"/>
  <c r="H319" i="14" s="1"/>
  <c r="E297" i="14"/>
  <c r="H297" i="14" s="1"/>
  <c r="E191" i="17"/>
  <c r="H191" i="17" s="1"/>
  <c r="E221" i="17"/>
  <c r="H221" i="17" s="1"/>
  <c r="E173" i="17"/>
  <c r="H173" i="17" s="1"/>
  <c r="E224" i="20"/>
  <c r="H224" i="20" s="1"/>
  <c r="E266" i="23"/>
  <c r="H266" i="23" s="1"/>
  <c r="E299" i="23"/>
  <c r="E302" i="23"/>
  <c r="H302" i="23" s="1"/>
  <c r="E305" i="23"/>
  <c r="H305" i="23" s="1"/>
  <c r="E322" i="23"/>
  <c r="H322" i="23" s="1"/>
  <c r="E297" i="23"/>
  <c r="H297" i="23" s="1"/>
  <c r="E274" i="26"/>
  <c r="E311" i="26"/>
  <c r="H311" i="26" s="1"/>
  <c r="E322" i="26"/>
  <c r="H322" i="26" s="1"/>
  <c r="E305" i="26"/>
  <c r="H305" i="26" s="1"/>
  <c r="E243" i="29"/>
  <c r="H243" i="29" s="1"/>
  <c r="E299" i="29"/>
  <c r="H299" i="29" s="1"/>
  <c r="E193" i="32"/>
  <c r="H193" i="32" s="1"/>
  <c r="E239" i="32"/>
  <c r="H239" i="32" s="1"/>
  <c r="E186" i="32"/>
  <c r="H186" i="32" s="1"/>
  <c r="E230" i="32"/>
  <c r="H230" i="32" s="1"/>
  <c r="E173" i="4"/>
  <c r="H173" i="4" s="1"/>
  <c r="E271" i="5"/>
  <c r="E174" i="11"/>
  <c r="H174" i="11" s="1"/>
  <c r="E232" i="14"/>
  <c r="H232" i="14" s="1"/>
  <c r="E227" i="14"/>
  <c r="H227" i="14" s="1"/>
  <c r="E221" i="26"/>
  <c r="H221" i="26" s="1"/>
  <c r="E213" i="29"/>
  <c r="H213" i="29" s="1"/>
  <c r="E207" i="29"/>
  <c r="H207" i="29" s="1"/>
  <c r="E292" i="32"/>
  <c r="H292" i="32" s="1"/>
  <c r="E237" i="32"/>
  <c r="H233" i="19"/>
  <c r="H324" i="20"/>
  <c r="H316" i="20"/>
  <c r="H315" i="20"/>
  <c r="H310" i="20"/>
  <c r="H274" i="20"/>
  <c r="H270" i="20"/>
  <c r="H247" i="20"/>
  <c r="H242" i="20"/>
  <c r="H235" i="20"/>
  <c r="H217" i="21"/>
  <c r="H270" i="23"/>
  <c r="E173" i="30"/>
  <c r="H173" i="30" s="1"/>
  <c r="H323" i="32"/>
  <c r="H315" i="32"/>
  <c r="H314" i="32"/>
  <c r="H310" i="32"/>
  <c r="H256" i="32"/>
  <c r="E375" i="34"/>
  <c r="H375" i="34" s="1"/>
  <c r="E353" i="34"/>
  <c r="H353" i="34" s="1"/>
  <c r="E335" i="4"/>
  <c r="H335" i="4" s="1"/>
  <c r="E520" i="4"/>
  <c r="H520" i="4" s="1"/>
  <c r="E449" i="7"/>
  <c r="H449" i="7" s="1"/>
  <c r="E527" i="7"/>
  <c r="H527" i="7" s="1"/>
  <c r="E380" i="19"/>
  <c r="H380" i="19" s="1"/>
  <c r="E389" i="19"/>
  <c r="H389" i="19" s="1"/>
  <c r="E436" i="19"/>
  <c r="H436" i="19" s="1"/>
  <c r="E470" i="19"/>
  <c r="H470" i="19" s="1"/>
  <c r="E504" i="19"/>
  <c r="H504" i="19" s="1"/>
  <c r="E341" i="22"/>
  <c r="H341" i="22" s="1"/>
  <c r="E435" i="22"/>
  <c r="H435" i="22" s="1"/>
  <c r="E386" i="22"/>
  <c r="H386" i="22" s="1"/>
  <c r="E412" i="22"/>
  <c r="H412" i="22" s="1"/>
  <c r="E448" i="22"/>
  <c r="H448" i="22" s="1"/>
  <c r="E496" i="22"/>
  <c r="H496" i="22" s="1"/>
  <c r="E522" i="25"/>
  <c r="E459" i="25"/>
  <c r="H459" i="25" s="1"/>
  <c r="E347" i="28"/>
  <c r="H347" i="28" s="1"/>
  <c r="E401" i="28"/>
  <c r="H401" i="28" s="1"/>
  <c r="E382" i="28"/>
  <c r="H382" i="28" s="1"/>
  <c r="E358" i="34"/>
  <c r="H358" i="34" s="1"/>
  <c r="H446" i="5"/>
  <c r="E522" i="9"/>
  <c r="H522" i="9" s="1"/>
  <c r="H436" i="9"/>
  <c r="H435" i="9"/>
  <c r="H434" i="9"/>
  <c r="H433" i="9"/>
  <c r="H432" i="9"/>
  <c r="H431" i="9"/>
  <c r="H430" i="9"/>
  <c r="E392" i="10"/>
  <c r="H392" i="10" s="1"/>
  <c r="E459" i="16"/>
  <c r="E435" i="16"/>
  <c r="H435" i="16" s="1"/>
  <c r="E349" i="16"/>
  <c r="H349" i="16" s="1"/>
  <c r="H535" i="17"/>
  <c r="H507" i="17"/>
  <c r="H505" i="17"/>
  <c r="H502" i="17"/>
  <c r="H501" i="17"/>
  <c r="H412" i="18"/>
  <c r="E431" i="19"/>
  <c r="H431" i="19" s="1"/>
  <c r="E425" i="19"/>
  <c r="H425" i="19" s="1"/>
  <c r="E413" i="19"/>
  <c r="E400" i="19"/>
  <c r="H400" i="19" s="1"/>
  <c r="E414" i="22"/>
  <c r="H414" i="22" s="1"/>
  <c r="H130" i="4"/>
  <c r="H129" i="4"/>
  <c r="H85" i="4"/>
  <c r="H84" i="4"/>
  <c r="H141" i="6"/>
  <c r="H139" i="6"/>
  <c r="H98" i="6"/>
  <c r="H155" i="9"/>
  <c r="H154" i="9"/>
  <c r="H125" i="9"/>
  <c r="H109" i="9"/>
  <c r="H108" i="9"/>
  <c r="H106" i="9"/>
  <c r="H102" i="9"/>
  <c r="H155" i="10"/>
  <c r="H84" i="10"/>
  <c r="H155" i="12"/>
  <c r="H140" i="12"/>
  <c r="H84" i="12"/>
  <c r="H126" i="13"/>
  <c r="H103" i="14"/>
  <c r="H109" i="15"/>
  <c r="H108" i="15"/>
  <c r="H106" i="15"/>
  <c r="H104" i="15"/>
  <c r="H103" i="15"/>
  <c r="H102" i="15"/>
  <c r="H154" i="17"/>
  <c r="H153" i="17"/>
  <c r="H151" i="17"/>
  <c r="H150" i="17"/>
  <c r="H149" i="17"/>
  <c r="H148" i="17"/>
  <c r="H147" i="17"/>
  <c r="H146" i="17"/>
  <c r="H144" i="17"/>
  <c r="H143" i="17"/>
  <c r="H150" i="20"/>
  <c r="H149" i="20"/>
  <c r="H120" i="20"/>
  <c r="H109" i="20"/>
  <c r="H109" i="23"/>
  <c r="H93" i="23"/>
  <c r="H118" i="24"/>
  <c r="H115" i="24"/>
  <c r="H114" i="24"/>
  <c r="H123" i="25"/>
  <c r="H103" i="25"/>
  <c r="H99" i="25"/>
  <c r="H144" i="26"/>
  <c r="H143" i="26"/>
  <c r="H123" i="26"/>
  <c r="H134" i="28"/>
  <c r="H112" i="29"/>
  <c r="H83" i="29"/>
  <c r="H128" i="30"/>
  <c r="H98" i="30"/>
  <c r="H97" i="30"/>
  <c r="H149" i="32"/>
  <c r="H148" i="32"/>
  <c r="H147" i="32"/>
  <c r="H144" i="32"/>
  <c r="H143" i="32"/>
  <c r="H110" i="32"/>
  <c r="H109" i="32"/>
  <c r="E206" i="24"/>
  <c r="H206" i="24" s="1"/>
  <c r="E237" i="24"/>
  <c r="H237" i="24" s="1"/>
  <c r="E289" i="24"/>
  <c r="H289" i="24" s="1"/>
  <c r="E293" i="24"/>
  <c r="H293" i="24" s="1"/>
  <c r="E276" i="27"/>
  <c r="H276" i="27" s="1"/>
  <c r="E280" i="27"/>
  <c r="H280" i="27" s="1"/>
  <c r="E289" i="27"/>
  <c r="H289" i="27" s="1"/>
  <c r="E231" i="30"/>
  <c r="H231" i="30" s="1"/>
  <c r="E207" i="30"/>
  <c r="H207" i="30" s="1"/>
  <c r="E166" i="27"/>
  <c r="H166" i="27" s="1"/>
  <c r="E313" i="2"/>
  <c r="H313" i="2" s="1"/>
  <c r="E294" i="2"/>
  <c r="H294" i="2" s="1"/>
  <c r="E207" i="2"/>
  <c r="H207" i="2" s="1"/>
  <c r="E178" i="2"/>
  <c r="H178" i="2" s="1"/>
  <c r="E292" i="9"/>
  <c r="H292" i="9" s="1"/>
  <c r="E207" i="9"/>
  <c r="H207" i="9" s="1"/>
  <c r="E230" i="12"/>
  <c r="H230" i="12" s="1"/>
  <c r="E215" i="12"/>
  <c r="H215" i="12" s="1"/>
  <c r="E242" i="18"/>
  <c r="H242" i="18" s="1"/>
  <c r="E234" i="18"/>
  <c r="H234" i="18" s="1"/>
  <c r="E225" i="18"/>
  <c r="H225" i="18" s="1"/>
  <c r="E322" i="21"/>
  <c r="H322" i="21" s="1"/>
  <c r="E307" i="21"/>
  <c r="H307" i="21" s="1"/>
  <c r="E276" i="21"/>
  <c r="H276" i="21" s="1"/>
  <c r="E237" i="21"/>
  <c r="E221" i="21"/>
  <c r="H221" i="21" s="1"/>
  <c r="H300" i="23"/>
  <c r="E221" i="24"/>
  <c r="H221" i="24" s="1"/>
  <c r="E308" i="27"/>
  <c r="E305" i="27"/>
  <c r="H305" i="27" s="1"/>
  <c r="H286" i="27"/>
  <c r="E252" i="27"/>
  <c r="H252" i="27" s="1"/>
  <c r="E242" i="27"/>
  <c r="H242" i="27" s="1"/>
  <c r="E227" i="27"/>
  <c r="H227" i="27" s="1"/>
  <c r="E174" i="27"/>
  <c r="H174" i="27" s="1"/>
  <c r="E204" i="30"/>
  <c r="H204" i="30" s="1"/>
  <c r="E191" i="30"/>
  <c r="H191" i="30" s="1"/>
  <c r="H248" i="31"/>
  <c r="E347" i="33"/>
  <c r="H347" i="33" s="1"/>
  <c r="E529" i="33"/>
  <c r="H529" i="33" s="1"/>
  <c r="E340" i="3"/>
  <c r="H340" i="3" s="1"/>
  <c r="E393" i="3"/>
  <c r="H393" i="3" s="1"/>
  <c r="E460" i="3"/>
  <c r="H460" i="3" s="1"/>
  <c r="E436" i="6"/>
  <c r="H436" i="6" s="1"/>
  <c r="E342" i="6"/>
  <c r="H342" i="6" s="1"/>
  <c r="E392" i="6"/>
  <c r="H392" i="6" s="1"/>
  <c r="E399" i="6"/>
  <c r="H399" i="6" s="1"/>
  <c r="E457" i="6"/>
  <c r="H457" i="6" s="1"/>
  <c r="E385" i="9"/>
  <c r="H385" i="9" s="1"/>
  <c r="E409" i="9"/>
  <c r="H409" i="9" s="1"/>
  <c r="E461" i="9"/>
  <c r="H461" i="9" s="1"/>
  <c r="E467" i="12"/>
  <c r="H467" i="12" s="1"/>
  <c r="E351" i="12"/>
  <c r="H351" i="12" s="1"/>
  <c r="E363" i="12"/>
  <c r="H363" i="12" s="1"/>
  <c r="E413" i="12"/>
  <c r="H413" i="12" s="1"/>
  <c r="E365" i="34"/>
  <c r="H365" i="34" s="1"/>
  <c r="E496" i="3"/>
  <c r="H496" i="3" s="1"/>
  <c r="E486" i="3"/>
  <c r="H486" i="3" s="1"/>
  <c r="E467" i="3"/>
  <c r="H467" i="3" s="1"/>
  <c r="E425" i="3"/>
  <c r="H425" i="3" s="1"/>
  <c r="E410" i="3"/>
  <c r="H410" i="3" s="1"/>
  <c r="E407" i="3"/>
  <c r="H407" i="3" s="1"/>
  <c r="E482" i="4"/>
  <c r="H482" i="4" s="1"/>
  <c r="H485" i="5"/>
  <c r="H545" i="6"/>
  <c r="H544" i="6"/>
  <c r="H543" i="6"/>
  <c r="H542" i="6"/>
  <c r="E351" i="6"/>
  <c r="E414" i="7"/>
  <c r="H414" i="7" s="1"/>
  <c r="E540" i="9"/>
  <c r="H540" i="9" s="1"/>
  <c r="E525" i="9"/>
  <c r="H525" i="9" s="1"/>
  <c r="H509" i="9"/>
  <c r="H508" i="9"/>
  <c r="E387" i="9"/>
  <c r="H387" i="9" s="1"/>
  <c r="E381" i="9"/>
  <c r="H381" i="9" s="1"/>
  <c r="E349" i="9"/>
  <c r="H349" i="9" s="1"/>
  <c r="H496" i="10"/>
  <c r="E426" i="10"/>
  <c r="H426" i="10" s="1"/>
  <c r="E352" i="10"/>
  <c r="H352" i="10" s="1"/>
  <c r="E412" i="12"/>
  <c r="H412" i="12" s="1"/>
  <c r="E429" i="13"/>
  <c r="H429" i="13" s="1"/>
  <c r="H351" i="15"/>
  <c r="H349" i="15"/>
  <c r="H458" i="16"/>
  <c r="E430" i="16"/>
  <c r="H430" i="16" s="1"/>
  <c r="H383" i="16"/>
  <c r="H363" i="17"/>
  <c r="H362" i="17"/>
  <c r="H359" i="17"/>
  <c r="H358" i="17"/>
  <c r="H497" i="18"/>
  <c r="E511" i="19"/>
  <c r="H511" i="19" s="1"/>
  <c r="E493" i="19"/>
  <c r="H493" i="19" s="1"/>
  <c r="E459" i="19"/>
  <c r="H459" i="19" s="1"/>
  <c r="E359" i="19"/>
  <c r="H359" i="19" s="1"/>
  <c r="E476" i="22"/>
  <c r="H476" i="22" s="1"/>
  <c r="H367" i="17"/>
  <c r="H436" i="20"/>
  <c r="H435" i="20"/>
  <c r="H414" i="20"/>
  <c r="H410" i="20"/>
  <c r="H409" i="20"/>
  <c r="H406" i="20"/>
  <c r="H364" i="20"/>
  <c r="H360" i="20"/>
  <c r="H517" i="23"/>
  <c r="H516" i="23"/>
  <c r="H513" i="23"/>
  <c r="E481" i="27"/>
  <c r="H481" i="27" s="1"/>
  <c r="E472" i="27"/>
  <c r="H472" i="27" s="1"/>
  <c r="E407" i="30"/>
  <c r="H407" i="30" s="1"/>
  <c r="E377" i="32"/>
  <c r="H377" i="32" s="1"/>
  <c r="E366" i="32"/>
  <c r="H366" i="32" s="1"/>
  <c r="E576" i="12"/>
  <c r="H576" i="12" s="1"/>
  <c r="E561" i="12"/>
  <c r="H561" i="12" s="1"/>
  <c r="E563" i="12"/>
  <c r="H563" i="12" s="1"/>
  <c r="E578" i="15"/>
  <c r="H578" i="15" s="1"/>
  <c r="E570" i="15"/>
  <c r="H570" i="15" s="1"/>
  <c r="E559" i="26"/>
  <c r="H559" i="26" s="1"/>
  <c r="E572" i="26"/>
  <c r="H572" i="26" s="1"/>
  <c r="E577" i="28"/>
  <c r="H577" i="28" s="1"/>
  <c r="E566" i="28"/>
  <c r="H566" i="28" s="1"/>
  <c r="E555" i="30"/>
  <c r="H555" i="30" s="1"/>
  <c r="E572" i="30"/>
  <c r="H572" i="30" s="1"/>
  <c r="E561" i="30"/>
  <c r="H561" i="30" s="1"/>
  <c r="H208" i="23"/>
  <c r="E346" i="21"/>
  <c r="H346" i="21" s="1"/>
  <c r="E361" i="21"/>
  <c r="H361" i="21" s="1"/>
  <c r="E450" i="24"/>
  <c r="H450" i="24" s="1"/>
  <c r="E457" i="24"/>
  <c r="E491" i="24"/>
  <c r="H491" i="24" s="1"/>
  <c r="E525" i="24"/>
  <c r="H525" i="24" s="1"/>
  <c r="E351" i="27"/>
  <c r="H351" i="27" s="1"/>
  <c r="E364" i="27"/>
  <c r="E380" i="27"/>
  <c r="H380" i="27" s="1"/>
  <c r="E464" i="27"/>
  <c r="H464" i="27" s="1"/>
  <c r="E480" i="27"/>
  <c r="H480" i="27" s="1"/>
  <c r="E492" i="27"/>
  <c r="H492" i="27" s="1"/>
  <c r="E346" i="32"/>
  <c r="H346" i="32" s="1"/>
  <c r="E349" i="32"/>
  <c r="H349" i="32" s="1"/>
  <c r="E427" i="32"/>
  <c r="H427" i="32" s="1"/>
  <c r="E441" i="32"/>
  <c r="H441" i="32" s="1"/>
  <c r="E457" i="32"/>
  <c r="H457" i="32" s="1"/>
  <c r="E491" i="32"/>
  <c r="H491" i="32" s="1"/>
  <c r="E510" i="32"/>
  <c r="H510" i="32" s="1"/>
  <c r="E547" i="2"/>
  <c r="H547" i="2" s="1"/>
  <c r="E540" i="2"/>
  <c r="H540" i="2" s="1"/>
  <c r="E526" i="2"/>
  <c r="H526" i="2" s="1"/>
  <c r="E493" i="2"/>
  <c r="H493" i="2" s="1"/>
  <c r="E473" i="2"/>
  <c r="E434" i="2"/>
  <c r="H434" i="2" s="1"/>
  <c r="E370" i="2"/>
  <c r="H370" i="2" s="1"/>
  <c r="E544" i="5"/>
  <c r="H544" i="5" s="1"/>
  <c r="E508" i="5"/>
  <c r="H508" i="5" s="1"/>
  <c r="E505" i="5"/>
  <c r="H505" i="5" s="1"/>
  <c r="E491" i="5"/>
  <c r="H491" i="5" s="1"/>
  <c r="E464" i="5"/>
  <c r="H464" i="5" s="1"/>
  <c r="E445" i="5"/>
  <c r="H445" i="5" s="1"/>
  <c r="E401" i="5"/>
  <c r="H401" i="5" s="1"/>
  <c r="E394" i="5"/>
  <c r="H394" i="5" s="1"/>
  <c r="E391" i="5"/>
  <c r="H391" i="5" s="1"/>
  <c r="E380" i="5"/>
  <c r="H380" i="5" s="1"/>
  <c r="H352" i="5"/>
  <c r="H347" i="5"/>
  <c r="H352" i="7"/>
  <c r="H347" i="7"/>
  <c r="H538" i="8"/>
  <c r="H537" i="8"/>
  <c r="H536" i="8"/>
  <c r="H535" i="8"/>
  <c r="H534" i="8"/>
  <c r="H529" i="8"/>
  <c r="H528" i="8"/>
  <c r="H526" i="8"/>
  <c r="H521" i="8"/>
  <c r="H520" i="8"/>
  <c r="H519" i="8"/>
  <c r="H518" i="8"/>
  <c r="H517" i="8"/>
  <c r="E512" i="8"/>
  <c r="H512" i="8" s="1"/>
  <c r="E485" i="8"/>
  <c r="H485" i="8" s="1"/>
  <c r="E338" i="8"/>
  <c r="H338" i="8" s="1"/>
  <c r="H524" i="9"/>
  <c r="H523" i="9"/>
  <c r="H394" i="9"/>
  <c r="H393" i="9"/>
  <c r="H392" i="9"/>
  <c r="H391" i="9"/>
  <c r="H390" i="9"/>
  <c r="H389" i="9"/>
  <c r="H370" i="9"/>
  <c r="H495" i="10"/>
  <c r="H494" i="10"/>
  <c r="H493" i="10"/>
  <c r="H492" i="10"/>
  <c r="H491" i="10"/>
  <c r="H490" i="10"/>
  <c r="H489" i="10"/>
  <c r="H485" i="10"/>
  <c r="H481" i="10"/>
  <c r="E512" i="11"/>
  <c r="H512" i="11" s="1"/>
  <c r="E386" i="11"/>
  <c r="H386" i="11" s="1"/>
  <c r="E443" i="15"/>
  <c r="H443" i="15" s="1"/>
  <c r="E381" i="15"/>
  <c r="H381" i="15" s="1"/>
  <c r="H396" i="16"/>
  <c r="H367" i="16"/>
  <c r="H379" i="17"/>
  <c r="H376" i="17"/>
  <c r="H370" i="17"/>
  <c r="H544" i="19"/>
  <c r="H481" i="19"/>
  <c r="E513" i="21"/>
  <c r="H513" i="21" s="1"/>
  <c r="E495" i="21"/>
  <c r="H495" i="21" s="1"/>
  <c r="E467" i="21"/>
  <c r="H467" i="21" s="1"/>
  <c r="E429" i="21"/>
  <c r="H429" i="21" s="1"/>
  <c r="E367" i="21"/>
  <c r="H367" i="21" s="1"/>
  <c r="E362" i="21"/>
  <c r="H362" i="21" s="1"/>
  <c r="E390" i="24"/>
  <c r="H390" i="24" s="1"/>
  <c r="E368" i="24"/>
  <c r="H368" i="24" s="1"/>
  <c r="E508" i="27"/>
  <c r="H508" i="27" s="1"/>
  <c r="E448" i="27"/>
  <c r="H448" i="27" s="1"/>
  <c r="E381" i="27"/>
  <c r="H381" i="27" s="1"/>
  <c r="E370" i="27"/>
  <c r="H370" i="27" s="1"/>
  <c r="E340" i="30"/>
  <c r="H340" i="30" s="1"/>
  <c r="E488" i="32"/>
  <c r="H488" i="32" s="1"/>
  <c r="E428" i="32"/>
  <c r="H428" i="32" s="1"/>
  <c r="E378" i="32"/>
  <c r="H378" i="32" s="1"/>
  <c r="E367" i="32"/>
  <c r="H367" i="32" s="1"/>
  <c r="E561" i="2"/>
  <c r="H561" i="2" s="1"/>
  <c r="E577" i="2"/>
  <c r="H577" i="2" s="1"/>
  <c r="E578" i="5"/>
  <c r="H578" i="5" s="1"/>
  <c r="E566" i="5"/>
  <c r="H566" i="5" s="1"/>
  <c r="E574" i="5"/>
  <c r="H574" i="5" s="1"/>
  <c r="E574" i="4"/>
  <c r="H574" i="4" s="1"/>
  <c r="E572" i="4"/>
  <c r="H572" i="4" s="1"/>
  <c r="E566" i="29"/>
  <c r="H566" i="29" s="1"/>
  <c r="H344" i="22"/>
  <c r="H484" i="23"/>
  <c r="E554" i="6"/>
  <c r="H554" i="6" s="1"/>
  <c r="E561" i="3"/>
  <c r="H561" i="3" s="1"/>
  <c r="E575" i="4"/>
  <c r="H575" i="4" s="1"/>
  <c r="E566" i="4"/>
  <c r="H566" i="4" s="1"/>
  <c r="E562" i="4"/>
  <c r="H562" i="4" s="1"/>
  <c r="H557" i="4"/>
  <c r="E569" i="6"/>
  <c r="H569" i="6" s="1"/>
  <c r="E561" i="7"/>
  <c r="H561" i="7" s="1"/>
  <c r="E559" i="8"/>
  <c r="H572" i="11"/>
  <c r="H567" i="15"/>
  <c r="H566" i="15"/>
  <c r="H563" i="15"/>
  <c r="H561" i="15"/>
  <c r="H560" i="15"/>
  <c r="H574" i="16"/>
  <c r="E567" i="16"/>
  <c r="H567" i="16" s="1"/>
  <c r="E561" i="16"/>
  <c r="H561" i="16" s="1"/>
  <c r="E578" i="21"/>
  <c r="H578" i="21" s="1"/>
  <c r="E562" i="23"/>
  <c r="H562" i="23" s="1"/>
  <c r="E561" i="29"/>
  <c r="H561" i="29" s="1"/>
  <c r="H566" i="31"/>
  <c r="E572" i="3"/>
  <c r="H572" i="3" s="1"/>
  <c r="E579" i="4"/>
  <c r="H579" i="4" s="1"/>
  <c r="E578" i="6"/>
  <c r="E579" i="19"/>
  <c r="H579" i="19" s="1"/>
  <c r="E573" i="20"/>
  <c r="H573" i="20" s="1"/>
  <c r="E566" i="21"/>
  <c r="H566" i="21" s="1"/>
  <c r="E572" i="23"/>
  <c r="H572" i="23" s="1"/>
  <c r="E559" i="27"/>
  <c r="H559" i="27" s="1"/>
  <c r="E578" i="32"/>
  <c r="H578" i="32" s="1"/>
  <c r="F60" i="31"/>
  <c r="F37" i="31"/>
  <c r="F59" i="31"/>
  <c r="F29" i="31"/>
  <c r="F49" i="31"/>
  <c r="F53" i="29"/>
  <c r="F61" i="27"/>
  <c r="F49" i="26"/>
  <c r="H61" i="5"/>
  <c r="H29" i="2"/>
  <c r="H61" i="2"/>
  <c r="H20" i="33"/>
  <c r="H23" i="33"/>
  <c r="H31" i="33"/>
  <c r="H74" i="3"/>
  <c r="H38" i="14"/>
  <c r="H35" i="11"/>
  <c r="F337" i="2"/>
  <c r="F49" i="19"/>
  <c r="F53" i="14"/>
  <c r="F49" i="13"/>
  <c r="F61" i="13"/>
  <c r="F38" i="12"/>
  <c r="F44" i="10"/>
  <c r="F61" i="5"/>
  <c r="F41" i="3"/>
  <c r="F66" i="2"/>
  <c r="F38" i="2"/>
  <c r="F23" i="33"/>
  <c r="F31" i="33"/>
  <c r="F41" i="33"/>
  <c r="F50" i="33"/>
  <c r="F57" i="33"/>
  <c r="F65" i="33"/>
  <c r="F22" i="33"/>
  <c r="F29" i="33"/>
  <c r="F35" i="33"/>
  <c r="F49" i="33"/>
  <c r="F64" i="33"/>
  <c r="F49" i="29"/>
  <c r="F35" i="29"/>
  <c r="F29" i="29"/>
  <c r="F65" i="29"/>
  <c r="F50" i="28"/>
  <c r="F66" i="28"/>
  <c r="F28" i="28"/>
  <c r="F35" i="28"/>
  <c r="H49" i="24"/>
  <c r="H66" i="22"/>
  <c r="G18" i="19"/>
  <c r="H18" i="19" s="1"/>
  <c r="H51" i="10"/>
  <c r="H61" i="24"/>
  <c r="H49" i="32"/>
  <c r="H126" i="33"/>
  <c r="H129" i="33"/>
  <c r="H334" i="4"/>
  <c r="F165" i="5"/>
  <c r="F536" i="2"/>
  <c r="F460" i="2"/>
  <c r="G11" i="33"/>
  <c r="F165" i="33"/>
  <c r="E215" i="34"/>
  <c r="H215" i="34" s="1"/>
  <c r="E305" i="3"/>
  <c r="E221" i="3"/>
  <c r="H221" i="3" s="1"/>
  <c r="E218" i="3"/>
  <c r="H218" i="3" s="1"/>
  <c r="E297" i="16"/>
  <c r="H297" i="16" s="1"/>
  <c r="H207" i="19"/>
  <c r="H227" i="20"/>
  <c r="H226" i="20"/>
  <c r="H270" i="21"/>
  <c r="H268" i="21"/>
  <c r="H176" i="22"/>
  <c r="H321" i="23"/>
  <c r="H318" i="23"/>
  <c r="H313" i="23"/>
  <c r="H309" i="23"/>
  <c r="H231" i="23"/>
  <c r="H230" i="23"/>
  <c r="H214" i="23"/>
  <c r="H188" i="26"/>
  <c r="H210" i="28"/>
  <c r="H310" i="29"/>
  <c r="H302" i="30"/>
  <c r="H301" i="30"/>
  <c r="H298" i="30"/>
  <c r="H294" i="30"/>
  <c r="H215" i="32"/>
  <c r="H210" i="32"/>
  <c r="H206" i="32"/>
  <c r="E235" i="7"/>
  <c r="H235" i="7" s="1"/>
  <c r="E241" i="10"/>
  <c r="E227" i="10"/>
  <c r="H227" i="10" s="1"/>
  <c r="E173" i="10"/>
  <c r="H173" i="10" s="1"/>
  <c r="E182" i="7"/>
  <c r="H182" i="7" s="1"/>
  <c r="E302" i="10"/>
  <c r="H302" i="10" s="1"/>
  <c r="E267" i="16"/>
  <c r="H267" i="16" s="1"/>
  <c r="E237" i="16"/>
  <c r="H237" i="16" s="1"/>
  <c r="E229" i="16"/>
  <c r="H229" i="16" s="1"/>
  <c r="H214" i="20"/>
  <c r="H213" i="20"/>
  <c r="H210" i="20"/>
  <c r="H300" i="21"/>
  <c r="H297" i="21"/>
  <c r="H296" i="21"/>
  <c r="H293" i="21"/>
  <c r="H255" i="21"/>
  <c r="H252" i="21"/>
  <c r="H172" i="21"/>
  <c r="H305" i="22"/>
  <c r="H304" i="22"/>
  <c r="H294" i="22"/>
  <c r="H293" i="22"/>
  <c r="H252" i="22"/>
  <c r="H296" i="23"/>
  <c r="H294" i="23"/>
  <c r="H293" i="23"/>
  <c r="H280" i="23"/>
  <c r="H247" i="23"/>
  <c r="H242" i="23"/>
  <c r="H214" i="24"/>
  <c r="H213" i="24"/>
  <c r="H251" i="27"/>
  <c r="H188" i="27"/>
  <c r="H169" i="28"/>
  <c r="H323" i="29"/>
  <c r="H251" i="30"/>
  <c r="H250" i="30"/>
  <c r="H247" i="30"/>
  <c r="H244" i="30"/>
  <c r="H240" i="30"/>
  <c r="H239" i="30"/>
  <c r="H235" i="30"/>
  <c r="H232" i="30"/>
  <c r="F122" i="34"/>
  <c r="F108" i="34"/>
  <c r="F93" i="34"/>
  <c r="F89" i="34"/>
  <c r="F79" i="34"/>
  <c r="F78" i="34"/>
  <c r="F249" i="3"/>
  <c r="F334" i="34"/>
  <c r="F343" i="34"/>
  <c r="F75" i="34"/>
  <c r="F292" i="34"/>
  <c r="F289" i="34"/>
  <c r="F365" i="34"/>
  <c r="F358" i="34"/>
  <c r="F353" i="34"/>
  <c r="H545" i="30"/>
  <c r="F566" i="26"/>
  <c r="F237" i="34"/>
  <c r="F450" i="2"/>
  <c r="F557" i="34"/>
  <c r="F574" i="26"/>
  <c r="F572" i="26"/>
  <c r="F190" i="1"/>
  <c r="F298" i="3"/>
  <c r="F296" i="3"/>
  <c r="F381" i="1"/>
  <c r="F540" i="2"/>
  <c r="F529" i="2"/>
  <c r="F493" i="2"/>
  <c r="F370" i="2"/>
  <c r="F364" i="2"/>
  <c r="F351" i="2"/>
  <c r="F60" i="3"/>
  <c r="F48" i="3"/>
  <c r="F229" i="1"/>
  <c r="F59" i="2"/>
  <c r="F37" i="2"/>
  <c r="F28" i="3"/>
  <c r="F114" i="2"/>
  <c r="F321" i="2"/>
  <c r="F313" i="2"/>
  <c r="F215" i="2"/>
  <c r="F207" i="2"/>
  <c r="F540" i="3"/>
  <c r="F572" i="3"/>
  <c r="F43" i="2"/>
  <c r="F137" i="2"/>
  <c r="F294" i="2"/>
  <c r="F287" i="2"/>
  <c r="F235" i="2"/>
  <c r="F178" i="2"/>
  <c r="F169" i="2"/>
  <c r="F504" i="3"/>
  <c r="F496" i="3"/>
  <c r="F410" i="3"/>
  <c r="F393" i="3"/>
  <c r="F389" i="3"/>
  <c r="F364" i="3"/>
  <c r="F31" i="2"/>
  <c r="F42" i="3"/>
  <c r="F75" i="2"/>
  <c r="F218" i="2"/>
  <c r="F198" i="3"/>
  <c r="F182" i="3"/>
  <c r="F547" i="2"/>
  <c r="F546" i="2"/>
  <c r="F473" i="2"/>
  <c r="F434" i="2"/>
  <c r="F486" i="3"/>
  <c r="F407" i="3"/>
  <c r="F577" i="2"/>
  <c r="F562" i="3"/>
  <c r="F39" i="3"/>
  <c r="F154" i="3"/>
  <c r="F149" i="3"/>
  <c r="F148" i="3"/>
  <c r="F138" i="3"/>
  <c r="F108" i="3"/>
  <c r="F107" i="3"/>
  <c r="F152" i="5"/>
  <c r="F149" i="5"/>
  <c r="F130" i="6"/>
  <c r="F109" i="6"/>
  <c r="F231" i="3"/>
  <c r="F230" i="3"/>
  <c r="F229" i="3"/>
  <c r="F227" i="3"/>
  <c r="F230" i="5"/>
  <c r="F508" i="3"/>
  <c r="F467" i="3"/>
  <c r="F460" i="3"/>
  <c r="F425" i="3"/>
  <c r="F579" i="4"/>
  <c r="F575" i="4"/>
  <c r="F574" i="4"/>
  <c r="F566" i="4"/>
  <c r="F140" i="3"/>
  <c r="F139" i="3"/>
  <c r="F114" i="3"/>
  <c r="F324" i="5"/>
  <c r="F271" i="5"/>
  <c r="F520" i="4"/>
  <c r="F513" i="4"/>
  <c r="F567" i="3"/>
  <c r="F561" i="3"/>
  <c r="F572" i="4"/>
  <c r="F147" i="3"/>
  <c r="F135" i="3"/>
  <c r="F442" i="4"/>
  <c r="F441" i="4"/>
  <c r="F435" i="4"/>
  <c r="F65" i="4"/>
  <c r="F61" i="4"/>
  <c r="F53" i="4"/>
  <c r="F49" i="4"/>
  <c r="F107" i="4"/>
  <c r="F237" i="4"/>
  <c r="F198" i="4"/>
  <c r="F170" i="4"/>
  <c r="F240" i="5"/>
  <c r="F501" i="4"/>
  <c r="F482" i="4"/>
  <c r="F544" i="5"/>
  <c r="F505" i="5"/>
  <c r="F498" i="5"/>
  <c r="F445" i="5"/>
  <c r="F574" i="5"/>
  <c r="F24" i="5"/>
  <c r="F21" i="5"/>
  <c r="F20" i="5"/>
  <c r="F394" i="5"/>
  <c r="F359" i="5"/>
  <c r="F57" i="5"/>
  <c r="F22" i="5"/>
  <c r="F275" i="4"/>
  <c r="F255" i="4"/>
  <c r="F202" i="4"/>
  <c r="F173" i="4"/>
  <c r="F167" i="4"/>
  <c r="F513" i="5"/>
  <c r="F508" i="5"/>
  <c r="F464" i="5"/>
  <c r="F391" i="5"/>
  <c r="F562" i="4"/>
  <c r="F46" i="5"/>
  <c r="F136" i="5"/>
  <c r="F134" i="5"/>
  <c r="F131" i="5"/>
  <c r="F92" i="6"/>
  <c r="F90" i="6"/>
  <c r="F85" i="9"/>
  <c r="F242" i="5"/>
  <c r="F239" i="5"/>
  <c r="F232" i="5"/>
  <c r="F208" i="5"/>
  <c r="F321" i="7"/>
  <c r="F538" i="5"/>
  <c r="F495" i="5"/>
  <c r="F492" i="5"/>
  <c r="F491" i="5"/>
  <c r="F401" i="5"/>
  <c r="F380" i="5"/>
  <c r="H577" i="30"/>
  <c r="F307" i="7"/>
  <c r="F204" i="7"/>
  <c r="F231" i="6"/>
  <c r="F276" i="7"/>
  <c r="F240" i="7"/>
  <c r="F232" i="7"/>
  <c r="F225" i="7"/>
  <c r="F191" i="7"/>
  <c r="F563" i="6"/>
  <c r="G18" i="6"/>
  <c r="F52" i="6"/>
  <c r="F53" i="6"/>
  <c r="F57" i="6"/>
  <c r="F65" i="6"/>
  <c r="F49" i="6"/>
  <c r="F51" i="6"/>
  <c r="F50" i="26"/>
  <c r="F53" i="26"/>
  <c r="F74" i="25"/>
  <c r="F121" i="25"/>
  <c r="F89" i="25"/>
  <c r="F122" i="25"/>
  <c r="F101" i="25"/>
  <c r="F78" i="25"/>
  <c r="F74" i="28"/>
  <c r="F141" i="28"/>
  <c r="H61" i="21"/>
  <c r="H51" i="29"/>
  <c r="H35" i="29"/>
  <c r="H24" i="31"/>
  <c r="H59" i="31"/>
  <c r="H66" i="28"/>
  <c r="H53" i="28"/>
  <c r="H38" i="28"/>
  <c r="H43" i="28"/>
  <c r="H48" i="13"/>
  <c r="H96" i="15"/>
  <c r="H116" i="14"/>
  <c r="H89" i="13"/>
  <c r="H110" i="12"/>
  <c r="H113" i="12"/>
  <c r="H102" i="12"/>
  <c r="H128" i="11"/>
  <c r="H87" i="11"/>
  <c r="H101" i="10"/>
  <c r="H86" i="9"/>
  <c r="H117" i="8"/>
  <c r="H96" i="8"/>
  <c r="H119" i="7"/>
  <c r="H125" i="6"/>
  <c r="H22" i="19"/>
  <c r="H140" i="18"/>
  <c r="H113" i="17"/>
  <c r="H112" i="13"/>
  <c r="G165" i="32"/>
  <c r="H165" i="32" s="1"/>
  <c r="F165" i="8"/>
  <c r="F138" i="6"/>
  <c r="F135" i="6"/>
  <c r="F134" i="6"/>
  <c r="F112" i="6"/>
  <c r="F119" i="9"/>
  <c r="F267" i="6"/>
  <c r="F243" i="6"/>
  <c r="F186" i="6"/>
  <c r="F310" i="7"/>
  <c r="F462" i="6"/>
  <c r="F453" i="6"/>
  <c r="F342" i="6"/>
  <c r="F289" i="6"/>
  <c r="F458" i="6"/>
  <c r="F457" i="6"/>
  <c r="F399" i="6"/>
  <c r="F381" i="6"/>
  <c r="F351" i="6"/>
  <c r="F554" i="6"/>
  <c r="F447" i="6"/>
  <c r="F392" i="6"/>
  <c r="F359" i="6"/>
  <c r="F20" i="7"/>
  <c r="F149" i="7"/>
  <c r="F138" i="7"/>
  <c r="F126" i="9"/>
  <c r="F87" i="9"/>
  <c r="F79" i="9"/>
  <c r="F316" i="7"/>
  <c r="F231" i="7"/>
  <c r="F208" i="8"/>
  <c r="F531" i="7"/>
  <c r="F527" i="7"/>
  <c r="F525" i="7"/>
  <c r="F457" i="7"/>
  <c r="F449" i="7"/>
  <c r="F414" i="7"/>
  <c r="F460" i="8"/>
  <c r="F561" i="7"/>
  <c r="F41" i="7"/>
  <c r="F24" i="8"/>
  <c r="F23" i="8"/>
  <c r="F22" i="8"/>
  <c r="F301" i="8"/>
  <c r="F298" i="8"/>
  <c r="F380" i="7"/>
  <c r="F485" i="8"/>
  <c r="F429" i="8"/>
  <c r="F60" i="7"/>
  <c r="F50" i="7"/>
  <c r="F44" i="7"/>
  <c r="F43" i="7"/>
  <c r="F60" i="8"/>
  <c r="F59" i="8"/>
  <c r="F137" i="7"/>
  <c r="F126" i="7"/>
  <c r="F118" i="7"/>
  <c r="F104" i="7"/>
  <c r="F167" i="8"/>
  <c r="F382" i="7"/>
  <c r="F400" i="8"/>
  <c r="F338" i="8"/>
  <c r="F52" i="8"/>
  <c r="F154" i="8"/>
  <c r="F119" i="8"/>
  <c r="F106" i="8"/>
  <c r="F251" i="8"/>
  <c r="F250" i="8"/>
  <c r="F237" i="8"/>
  <c r="F203" i="8"/>
  <c r="F512" i="8"/>
  <c r="F511" i="8"/>
  <c r="F407" i="8"/>
  <c r="F363" i="8"/>
  <c r="F559" i="8"/>
  <c r="F147" i="8"/>
  <c r="F144" i="8"/>
  <c r="F107" i="8"/>
  <c r="F93" i="8"/>
  <c r="F395" i="9"/>
  <c r="F387" i="9"/>
  <c r="F525" i="9"/>
  <c r="F522" i="9"/>
  <c r="F461" i="9"/>
  <c r="F456" i="9"/>
  <c r="F417" i="9"/>
  <c r="F381" i="9"/>
  <c r="F292" i="9"/>
  <c r="F272" i="9"/>
  <c r="F267" i="9"/>
  <c r="F60" i="10"/>
  <c r="F38" i="10"/>
  <c r="F37" i="10"/>
  <c r="F496" i="10"/>
  <c r="F480" i="10"/>
  <c r="F476" i="10"/>
  <c r="F426" i="10"/>
  <c r="F401" i="10"/>
  <c r="F578" i="26"/>
  <c r="F567" i="26"/>
  <c r="F24" i="10"/>
  <c r="F153" i="10"/>
  <c r="F115" i="10"/>
  <c r="F215" i="9"/>
  <c r="F207" i="9"/>
  <c r="F206" i="9"/>
  <c r="F247" i="11"/>
  <c r="F540" i="9"/>
  <c r="F415" i="9"/>
  <c r="F409" i="9"/>
  <c r="F407" i="9"/>
  <c r="F349" i="9"/>
  <c r="F392" i="10"/>
  <c r="F390" i="10"/>
  <c r="F352" i="10"/>
  <c r="H573" i="27"/>
  <c r="F579" i="26"/>
  <c r="F50" i="10"/>
  <c r="F34" i="10"/>
  <c r="F252" i="10"/>
  <c r="F237" i="10"/>
  <c r="F187" i="10"/>
  <c r="F307" i="11"/>
  <c r="F528" i="10"/>
  <c r="F43" i="12"/>
  <c r="F41" i="12"/>
  <c r="F154" i="10"/>
  <c r="F322" i="10"/>
  <c r="F211" i="10"/>
  <c r="F141" i="11"/>
  <c r="F104" i="11"/>
  <c r="F86" i="12"/>
  <c r="F317" i="11"/>
  <c r="F243" i="11"/>
  <c r="F174" i="11"/>
  <c r="F538" i="11"/>
  <c r="F512" i="11"/>
  <c r="F441" i="11"/>
  <c r="F569" i="11"/>
  <c r="F143" i="12"/>
  <c r="F221" i="12"/>
  <c r="F215" i="12"/>
  <c r="F207" i="12"/>
  <c r="F520" i="11"/>
  <c r="F463" i="11"/>
  <c r="F444" i="11"/>
  <c r="F28" i="11"/>
  <c r="F22" i="11"/>
  <c r="F149" i="11"/>
  <c r="F135" i="11"/>
  <c r="F139" i="12"/>
  <c r="F82" i="12"/>
  <c r="F467" i="11"/>
  <c r="F386" i="11"/>
  <c r="F413" i="12"/>
  <c r="F412" i="12"/>
  <c r="F52" i="14"/>
  <c r="F51" i="14"/>
  <c r="F129" i="14"/>
  <c r="F119" i="14"/>
  <c r="F107" i="14"/>
  <c r="F230" i="12"/>
  <c r="F431" i="12"/>
  <c r="F351" i="12"/>
  <c r="F149" i="12"/>
  <c r="F137" i="12"/>
  <c r="F116" i="12"/>
  <c r="F75" i="12"/>
  <c r="F231" i="12"/>
  <c r="F363" i="12"/>
  <c r="F355" i="12"/>
  <c r="F224" i="13"/>
  <c r="F290" i="13"/>
  <c r="F243" i="13"/>
  <c r="F413" i="13"/>
  <c r="F360" i="13"/>
  <c r="F58" i="13"/>
  <c r="F114" i="13"/>
  <c r="F113" i="13"/>
  <c r="F120" i="15"/>
  <c r="F319" i="13"/>
  <c r="F467" i="13"/>
  <c r="F429" i="13"/>
  <c r="F398" i="13"/>
  <c r="F59" i="14"/>
  <c r="F74" i="15"/>
  <c r="F149" i="14"/>
  <c r="F138" i="14"/>
  <c r="F319" i="14"/>
  <c r="F297" i="14"/>
  <c r="F303" i="15"/>
  <c r="F232" i="15"/>
  <c r="F202" i="15"/>
  <c r="F526" i="14"/>
  <c r="F502" i="14"/>
  <c r="F392" i="14"/>
  <c r="F351" i="14"/>
  <c r="F65" i="14"/>
  <c r="F64" i="14"/>
  <c r="F141" i="15"/>
  <c r="F232" i="14"/>
  <c r="F167" i="14"/>
  <c r="F531" i="14"/>
  <c r="F513" i="14"/>
  <c r="F434" i="14"/>
  <c r="F415" i="14"/>
  <c r="F400" i="14"/>
  <c r="F227" i="14"/>
  <c r="F545" i="14"/>
  <c r="F473" i="14"/>
  <c r="F427" i="14"/>
  <c r="F381" i="14"/>
  <c r="F354" i="14"/>
  <c r="F44" i="16"/>
  <c r="F60" i="15"/>
  <c r="F148" i="15"/>
  <c r="F117" i="15"/>
  <c r="F86" i="15"/>
  <c r="F530" i="15"/>
  <c r="F525" i="15"/>
  <c r="F443" i="15"/>
  <c r="F381" i="15"/>
  <c r="F435" i="16"/>
  <c r="F430" i="16"/>
  <c r="F395" i="16"/>
  <c r="F378" i="16"/>
  <c r="F349" i="16"/>
  <c r="F343" i="16"/>
  <c r="F42" i="15"/>
  <c r="F38" i="16"/>
  <c r="F354" i="15"/>
  <c r="F433" i="16"/>
  <c r="F289" i="16"/>
  <c r="F266" i="16"/>
  <c r="F168" i="16"/>
  <c r="F459" i="16"/>
  <c r="F120" i="16"/>
  <c r="F118" i="16"/>
  <c r="F110" i="16"/>
  <c r="F107" i="16"/>
  <c r="F251" i="16"/>
  <c r="F198" i="16"/>
  <c r="F116" i="16"/>
  <c r="F87" i="16"/>
  <c r="F86" i="16"/>
  <c r="F152" i="18"/>
  <c r="F137" i="18"/>
  <c r="F219" i="16"/>
  <c r="F487" i="17"/>
  <c r="F427" i="17"/>
  <c r="F380" i="17"/>
  <c r="F369" i="17"/>
  <c r="F367" i="17"/>
  <c r="F366" i="17"/>
  <c r="F365" i="17"/>
  <c r="F573" i="16"/>
  <c r="F567" i="16"/>
  <c r="F113" i="17"/>
  <c r="F100" i="17"/>
  <c r="F87" i="17"/>
  <c r="F79" i="17"/>
  <c r="F113" i="19"/>
  <c r="F276" i="17"/>
  <c r="F173" i="17"/>
  <c r="F171" i="17"/>
  <c r="F155" i="17"/>
  <c r="F138" i="17"/>
  <c r="F122" i="17"/>
  <c r="F107" i="17"/>
  <c r="F101" i="17"/>
  <c r="F89" i="17"/>
  <c r="F166" i="17"/>
  <c r="F256" i="17"/>
  <c r="F221" i="17"/>
  <c r="F65" i="17"/>
  <c r="F49" i="17"/>
  <c r="F48" i="17"/>
  <c r="F42" i="17"/>
  <c r="F38" i="17"/>
  <c r="F119" i="17"/>
  <c r="F110" i="17"/>
  <c r="F106" i="18"/>
  <c r="F86" i="18"/>
  <c r="F191" i="17"/>
  <c r="F536" i="17"/>
  <c r="F349" i="17"/>
  <c r="F348" i="17"/>
  <c r="F271" i="18"/>
  <c r="F270" i="18"/>
  <c r="F208" i="18"/>
  <c r="F199" i="18"/>
  <c r="F489" i="18"/>
  <c r="F476" i="18"/>
  <c r="F471" i="18"/>
  <c r="F467" i="18"/>
  <c r="F450" i="18"/>
  <c r="F434" i="18"/>
  <c r="F361" i="18"/>
  <c r="F351" i="18"/>
  <c r="F317" i="18"/>
  <c r="F242" i="18"/>
  <c r="F545" i="18"/>
  <c r="F460" i="18"/>
  <c r="F432" i="18"/>
  <c r="F408" i="18"/>
  <c r="F391" i="18"/>
  <c r="F390" i="18"/>
  <c r="F355" i="18"/>
  <c r="F48" i="18"/>
  <c r="F143" i="18"/>
  <c r="F139" i="18"/>
  <c r="F138" i="18"/>
  <c r="F126" i="18"/>
  <c r="F130" i="19"/>
  <c r="F107" i="19"/>
  <c r="F322" i="18"/>
  <c r="F296" i="18"/>
  <c r="F251" i="18"/>
  <c r="F234" i="18"/>
  <c r="F231" i="18"/>
  <c r="F230" i="18"/>
  <c r="F225" i="18"/>
  <c r="F224" i="18"/>
  <c r="F211" i="18"/>
  <c r="F176" i="18"/>
  <c r="F509" i="18"/>
  <c r="F364" i="18"/>
  <c r="F44" i="19"/>
  <c r="F66" i="19"/>
  <c r="F65" i="19"/>
  <c r="F35" i="19"/>
  <c r="F34" i="19"/>
  <c r="F150" i="19"/>
  <c r="F108" i="20"/>
  <c r="F101" i="20"/>
  <c r="F308" i="19"/>
  <c r="F299" i="19"/>
  <c r="F297" i="19"/>
  <c r="F201" i="19"/>
  <c r="F511" i="19"/>
  <c r="F504" i="19"/>
  <c r="F493" i="19"/>
  <c r="F486" i="19"/>
  <c r="F470" i="19"/>
  <c r="F453" i="19"/>
  <c r="F436" i="19"/>
  <c r="F425" i="19"/>
  <c r="F380" i="19"/>
  <c r="F579" i="19"/>
  <c r="F574" i="19"/>
  <c r="F60" i="19"/>
  <c r="F48" i="19"/>
  <c r="F41" i="19"/>
  <c r="F294" i="19"/>
  <c r="F545" i="19"/>
  <c r="F512" i="19"/>
  <c r="F487" i="19"/>
  <c r="F413" i="19"/>
  <c r="F349" i="19"/>
  <c r="F575" i="19"/>
  <c r="F572" i="19"/>
  <c r="F43" i="19"/>
  <c r="F305" i="19"/>
  <c r="F286" i="19"/>
  <c r="F272" i="19"/>
  <c r="F235" i="19"/>
  <c r="F227" i="19"/>
  <c r="F195" i="19"/>
  <c r="F541" i="19"/>
  <c r="F520" i="19"/>
  <c r="F459" i="19"/>
  <c r="F431" i="19"/>
  <c r="F400" i="19"/>
  <c r="F389" i="19"/>
  <c r="F359" i="19"/>
  <c r="F29" i="20"/>
  <c r="F59" i="21"/>
  <c r="F537" i="20"/>
  <c r="F458" i="20"/>
  <c r="F398" i="20"/>
  <c r="F383" i="20"/>
  <c r="F377" i="20"/>
  <c r="F234" i="20"/>
  <c r="F186" i="20"/>
  <c r="F23" i="21"/>
  <c r="F191" i="20"/>
  <c r="F472" i="20"/>
  <c r="F573" i="20"/>
  <c r="F572" i="20"/>
  <c r="F65" i="21"/>
  <c r="F50" i="21"/>
  <c r="F37" i="21"/>
  <c r="F276" i="21"/>
  <c r="F267" i="21"/>
  <c r="F181" i="21"/>
  <c r="F526" i="21"/>
  <c r="F495" i="21"/>
  <c r="F488" i="21"/>
  <c r="F472" i="21"/>
  <c r="F467" i="21"/>
  <c r="F362" i="21"/>
  <c r="F361" i="21"/>
  <c r="F566" i="21"/>
  <c r="F138" i="21"/>
  <c r="F107" i="21"/>
  <c r="F322" i="21"/>
  <c r="F221" i="21"/>
  <c r="F367" i="21"/>
  <c r="F366" i="21"/>
  <c r="F578" i="21"/>
  <c r="F143" i="21"/>
  <c r="F108" i="21"/>
  <c r="F307" i="21"/>
  <c r="F237" i="21"/>
  <c r="F227" i="21"/>
  <c r="F513" i="21"/>
  <c r="F447" i="21"/>
  <c r="F429" i="21"/>
  <c r="F370" i="21"/>
  <c r="F349" i="21"/>
  <c r="F346" i="21"/>
  <c r="F336" i="21"/>
  <c r="F66" i="22"/>
  <c r="F53" i="22"/>
  <c r="F149" i="22"/>
  <c r="F154" i="23"/>
  <c r="F129" i="23"/>
  <c r="F291" i="22"/>
  <c r="F496" i="22"/>
  <c r="F448" i="22"/>
  <c r="F438" i="22"/>
  <c r="F435" i="22"/>
  <c r="F386" i="22"/>
  <c r="F341" i="22"/>
  <c r="F31" i="22"/>
  <c r="F135" i="22"/>
  <c r="F107" i="22"/>
  <c r="F85" i="22"/>
  <c r="F92" i="23"/>
  <c r="F309" i="22"/>
  <c r="F308" i="22"/>
  <c r="F207" i="22"/>
  <c r="F194" i="22"/>
  <c r="F191" i="22"/>
  <c r="F522" i="22"/>
  <c r="F476" i="22"/>
  <c r="F429" i="22"/>
  <c r="F427" i="22"/>
  <c r="F22" i="22"/>
  <c r="F241" i="22"/>
  <c r="F172" i="22"/>
  <c r="F167" i="22"/>
  <c r="F414" i="22"/>
  <c r="F412" i="22"/>
  <c r="F90" i="23"/>
  <c r="F155" i="24"/>
  <c r="F153" i="24"/>
  <c r="F302" i="23"/>
  <c r="F191" i="23"/>
  <c r="F520" i="23"/>
  <c r="F440" i="23"/>
  <c r="F414" i="23"/>
  <c r="F413" i="23"/>
  <c r="F409" i="23"/>
  <c r="F557" i="30"/>
  <c r="F35" i="23"/>
  <c r="F99" i="23"/>
  <c r="F97" i="23"/>
  <c r="F322" i="23"/>
  <c r="F299" i="23"/>
  <c r="F297" i="23"/>
  <c r="F272" i="23"/>
  <c r="F266" i="23"/>
  <c r="F213" i="23"/>
  <c r="F206" i="23"/>
  <c r="F540" i="23"/>
  <c r="F472" i="23"/>
  <c r="F468" i="23"/>
  <c r="F438" i="23"/>
  <c r="F364" i="23"/>
  <c r="F65" i="23"/>
  <c r="F137" i="24"/>
  <c r="F305" i="23"/>
  <c r="F504" i="23"/>
  <c r="F436" i="23"/>
  <c r="F392" i="23"/>
  <c r="F572" i="23"/>
  <c r="F562" i="23"/>
  <c r="F89" i="24"/>
  <c r="F274" i="24"/>
  <c r="F221" i="24"/>
  <c r="F206" i="24"/>
  <c r="F514" i="24"/>
  <c r="F491" i="24"/>
  <c r="F368" i="24"/>
  <c r="F554" i="25"/>
  <c r="F31" i="24"/>
  <c r="F29" i="24"/>
  <c r="F120" i="24"/>
  <c r="F91" i="24"/>
  <c r="F83" i="24"/>
  <c r="F135" i="25"/>
  <c r="F113" i="25"/>
  <c r="F104" i="25"/>
  <c r="F289" i="24"/>
  <c r="F264" i="24"/>
  <c r="F237" i="24"/>
  <c r="F319" i="25"/>
  <c r="F273" i="25"/>
  <c r="F525" i="24"/>
  <c r="F451" i="24"/>
  <c r="F450" i="24"/>
  <c r="F569" i="24"/>
  <c r="F48" i="24"/>
  <c r="F128" i="24"/>
  <c r="F293" i="24"/>
  <c r="F292" i="24"/>
  <c r="F530" i="24"/>
  <c r="F459" i="24"/>
  <c r="F457" i="24"/>
  <c r="F437" i="24"/>
  <c r="F398" i="24"/>
  <c r="F390" i="24"/>
  <c r="F362" i="24"/>
  <c r="F66" i="25"/>
  <c r="F231" i="25"/>
  <c r="F172" i="25"/>
  <c r="F459" i="25"/>
  <c r="F23" i="25"/>
  <c r="F256" i="25"/>
  <c r="F522" i="25"/>
  <c r="F336" i="25"/>
  <c r="F51" i="25"/>
  <c r="F20" i="25"/>
  <c r="F150" i="25"/>
  <c r="F266" i="25"/>
  <c r="F58" i="26"/>
  <c r="F56" i="26"/>
  <c r="F54" i="26"/>
  <c r="F152" i="26"/>
  <c r="F311" i="26"/>
  <c r="F305" i="26"/>
  <c r="F221" i="26"/>
  <c r="F488" i="26"/>
  <c r="F359" i="26"/>
  <c r="F355" i="26"/>
  <c r="F149" i="26"/>
  <c r="F251" i="26"/>
  <c r="F178" i="26"/>
  <c r="F542" i="26"/>
  <c r="F495" i="26"/>
  <c r="F494" i="26"/>
  <c r="F470" i="26"/>
  <c r="F367" i="26"/>
  <c r="F154" i="26"/>
  <c r="F322" i="26"/>
  <c r="F274" i="26"/>
  <c r="F545" i="26"/>
  <c r="F477" i="26"/>
  <c r="F454" i="26"/>
  <c r="F381" i="26"/>
  <c r="F370" i="26"/>
  <c r="F362" i="26"/>
  <c r="F154" i="27"/>
  <c r="F153" i="27"/>
  <c r="F118" i="27"/>
  <c r="F166" i="27"/>
  <c r="F305" i="27"/>
  <c r="F303" i="27"/>
  <c r="F295" i="27"/>
  <c r="F280" i="27"/>
  <c r="F252" i="27"/>
  <c r="F215" i="27"/>
  <c r="F540" i="27"/>
  <c r="F508" i="27"/>
  <c r="F469" i="27"/>
  <c r="F417" i="27"/>
  <c r="F381" i="27"/>
  <c r="F380" i="27"/>
  <c r="F370" i="27"/>
  <c r="F360" i="27"/>
  <c r="F343" i="27"/>
  <c r="F338" i="27"/>
  <c r="F150" i="27"/>
  <c r="F149" i="27"/>
  <c r="F110" i="27"/>
  <c r="F276" i="27"/>
  <c r="F242" i="27"/>
  <c r="F174" i="27"/>
  <c r="F173" i="27"/>
  <c r="F492" i="27"/>
  <c r="F481" i="27"/>
  <c r="F480" i="27"/>
  <c r="F472" i="27"/>
  <c r="F448" i="27"/>
  <c r="F361" i="27"/>
  <c r="F559" i="27"/>
  <c r="F43" i="27"/>
  <c r="F28" i="27"/>
  <c r="F143" i="27"/>
  <c r="F114" i="27"/>
  <c r="F309" i="27"/>
  <c r="F308" i="27"/>
  <c r="F289" i="27"/>
  <c r="F227" i="27"/>
  <c r="F521" i="27"/>
  <c r="F499" i="27"/>
  <c r="F468" i="27"/>
  <c r="F464" i="27"/>
  <c r="F364" i="27"/>
  <c r="F351" i="27"/>
  <c r="F573" i="27"/>
  <c r="F67" i="29"/>
  <c r="F103" i="28"/>
  <c r="F231" i="28"/>
  <c r="F203" i="28"/>
  <c r="F347" i="28"/>
  <c r="F67" i="28"/>
  <c r="F310" i="28"/>
  <c r="F302" i="28"/>
  <c r="F294" i="28"/>
  <c r="F213" i="29"/>
  <c r="F401" i="28"/>
  <c r="F382" i="28"/>
  <c r="F566" i="28"/>
  <c r="F40" i="28"/>
  <c r="F224" i="28"/>
  <c r="F290" i="29"/>
  <c r="F540" i="28"/>
  <c r="F510" i="30"/>
  <c r="F319" i="29"/>
  <c r="F299" i="29"/>
  <c r="F485" i="29"/>
  <c r="F468" i="29"/>
  <c r="F450" i="29"/>
  <c r="F361" i="29"/>
  <c r="F561" i="29"/>
  <c r="F135" i="29"/>
  <c r="F502" i="29"/>
  <c r="F500" i="29"/>
  <c r="F498" i="29"/>
  <c r="F497" i="29"/>
  <c r="F370" i="29"/>
  <c r="F568" i="29"/>
  <c r="F566" i="29"/>
  <c r="F532" i="30"/>
  <c r="F58" i="29"/>
  <c r="F243" i="29"/>
  <c r="F207" i="29"/>
  <c r="F540" i="29"/>
  <c r="F527" i="29"/>
  <c r="F518" i="29"/>
  <c r="F435" i="29"/>
  <c r="F391" i="29"/>
  <c r="F121" i="30"/>
  <c r="F112" i="30"/>
  <c r="F96" i="30"/>
  <c r="F149" i="31"/>
  <c r="F166" i="30"/>
  <c r="F265" i="30"/>
  <c r="F170" i="30"/>
  <c r="F525" i="30"/>
  <c r="F507" i="30"/>
  <c r="F417" i="30"/>
  <c r="F374" i="30"/>
  <c r="F23" i="31"/>
  <c r="F22" i="31"/>
  <c r="F21" i="31"/>
  <c r="F143" i="30"/>
  <c r="F118" i="30"/>
  <c r="F87" i="30"/>
  <c r="F207" i="30"/>
  <c r="F204" i="30"/>
  <c r="F427" i="30"/>
  <c r="F384" i="30"/>
  <c r="F19" i="31"/>
  <c r="F67" i="31"/>
  <c r="F58" i="31"/>
  <c r="F57" i="31"/>
  <c r="F130" i="30"/>
  <c r="F191" i="30"/>
  <c r="F315" i="31"/>
  <c r="F239" i="31"/>
  <c r="F407" i="30"/>
  <c r="F398" i="30"/>
  <c r="F373" i="30"/>
  <c r="F346" i="30"/>
  <c r="F341" i="30"/>
  <c r="F340" i="30"/>
  <c r="F572" i="30"/>
  <c r="F561" i="30"/>
  <c r="F203" i="31"/>
  <c r="F187" i="31"/>
  <c r="F505" i="31"/>
  <c r="F454" i="31"/>
  <c r="F393" i="31"/>
  <c r="F48" i="31"/>
  <c r="F36" i="31"/>
  <c r="F152" i="31"/>
  <c r="F103" i="31"/>
  <c r="F306" i="31"/>
  <c r="F255" i="31"/>
  <c r="F247" i="31"/>
  <c r="F223" i="31"/>
  <c r="F204" i="31"/>
  <c r="F468" i="31"/>
  <c r="F464" i="31"/>
  <c r="F410" i="31"/>
  <c r="F396" i="31"/>
  <c r="F391" i="31"/>
  <c r="F355" i="31"/>
  <c r="F338" i="31"/>
  <c r="F56" i="31"/>
  <c r="F34" i="31"/>
  <c r="F143" i="31"/>
  <c r="F140" i="31"/>
  <c r="F321" i="31"/>
  <c r="F310" i="31"/>
  <c r="F300" i="31"/>
  <c r="F294" i="31"/>
  <c r="F215" i="31"/>
  <c r="F208" i="31"/>
  <c r="F540" i="31"/>
  <c r="F141" i="32"/>
  <c r="F139" i="32"/>
  <c r="F91" i="32"/>
  <c r="F75" i="32"/>
  <c r="F523" i="32"/>
  <c r="F510" i="32"/>
  <c r="F457" i="32"/>
  <c r="F442" i="32"/>
  <c r="F578" i="32"/>
  <c r="F29" i="32"/>
  <c r="F74" i="32"/>
  <c r="F292" i="32"/>
  <c r="F275" i="32"/>
  <c r="F205" i="32"/>
  <c r="F193" i="32"/>
  <c r="F186" i="32"/>
  <c r="F530" i="32"/>
  <c r="F491" i="32"/>
  <c r="F488" i="32"/>
  <c r="F428" i="32"/>
  <c r="F427" i="32"/>
  <c r="F378" i="32"/>
  <c r="F377" i="32"/>
  <c r="F367" i="32"/>
  <c r="F366" i="32"/>
  <c r="F346" i="32"/>
  <c r="F90" i="32"/>
  <c r="F79" i="32"/>
  <c r="F239" i="32"/>
  <c r="F237" i="32"/>
  <c r="F230" i="32"/>
  <c r="F199" i="32"/>
  <c r="F441" i="32"/>
  <c r="F374" i="32"/>
  <c r="F362" i="32"/>
  <c r="F349" i="32"/>
  <c r="F348" i="32"/>
  <c r="F115" i="33"/>
  <c r="F295" i="33"/>
  <c r="F169" i="33"/>
  <c r="F529" i="33"/>
  <c r="F497" i="33"/>
  <c r="F347" i="33"/>
  <c r="F42" i="33"/>
  <c r="F40" i="33"/>
  <c r="F313" i="33"/>
  <c r="F225" i="33"/>
  <c r="F389" i="33"/>
  <c r="E36" i="2"/>
  <c r="H36" i="2" s="1"/>
  <c r="E23" i="2"/>
  <c r="H23" i="2" s="1"/>
  <c r="E31" i="5"/>
  <c r="H31" i="5" s="1"/>
  <c r="E64" i="7"/>
  <c r="H64" i="7" s="1"/>
  <c r="E53" i="16"/>
  <c r="H53" i="16" s="1"/>
  <c r="E59" i="25"/>
  <c r="H59" i="25" s="1"/>
  <c r="E50" i="26"/>
  <c r="H50" i="26" s="1"/>
  <c r="E44" i="27"/>
  <c r="H44" i="27" s="1"/>
  <c r="E51" i="31"/>
  <c r="H51" i="31" s="1"/>
  <c r="E73" i="27"/>
  <c r="E93" i="27"/>
  <c r="H93" i="27" s="1"/>
  <c r="E131" i="27"/>
  <c r="H131" i="27" s="1"/>
  <c r="E74" i="34"/>
  <c r="H74" i="34" s="1"/>
  <c r="E126" i="34"/>
  <c r="H126" i="34" s="1"/>
  <c r="E101" i="34"/>
  <c r="H101" i="34" s="1"/>
  <c r="E122" i="1"/>
  <c r="E117" i="4"/>
  <c r="H117" i="4" s="1"/>
  <c r="E117" i="6"/>
  <c r="H117" i="6" s="1"/>
  <c r="E138" i="9"/>
  <c r="H138" i="9" s="1"/>
  <c r="E121" i="9"/>
  <c r="H121" i="9" s="1"/>
  <c r="E93" i="11"/>
  <c r="H93" i="11" s="1"/>
  <c r="E137" i="14"/>
  <c r="H137" i="14" s="1"/>
  <c r="E99" i="14"/>
  <c r="H99" i="14" s="1"/>
  <c r="E86" i="14"/>
  <c r="H86" i="14" s="1"/>
  <c r="E150" i="16"/>
  <c r="H150" i="16" s="1"/>
  <c r="E141" i="16"/>
  <c r="H141" i="16" s="1"/>
  <c r="E93" i="16"/>
  <c r="H93" i="16" s="1"/>
  <c r="E85" i="16"/>
  <c r="H85" i="16" s="1"/>
  <c r="E140" i="19"/>
  <c r="H140" i="19" s="1"/>
  <c r="E149" i="21"/>
  <c r="H149" i="21" s="1"/>
  <c r="E110" i="21"/>
  <c r="H110" i="21" s="1"/>
  <c r="E114" i="22"/>
  <c r="H114" i="22" s="1"/>
  <c r="E130" i="23"/>
  <c r="H130" i="23" s="1"/>
  <c r="E141" i="24"/>
  <c r="H141" i="24" s="1"/>
  <c r="E130" i="24"/>
  <c r="H130" i="24" s="1"/>
  <c r="H107" i="25"/>
  <c r="E75" i="27"/>
  <c r="H75" i="27" s="1"/>
  <c r="E97" i="28"/>
  <c r="H97" i="28" s="1"/>
  <c r="E151" i="31"/>
  <c r="H151" i="31" s="1"/>
  <c r="E147" i="31"/>
  <c r="H147" i="31" s="1"/>
  <c r="E136" i="31"/>
  <c r="H136" i="31" s="1"/>
  <c r="H101" i="31"/>
  <c r="E78" i="32"/>
  <c r="H78" i="32" s="1"/>
  <c r="E235" i="5"/>
  <c r="H235" i="5" s="1"/>
  <c r="E243" i="5"/>
  <c r="H243" i="5" s="1"/>
  <c r="E290" i="5"/>
  <c r="H290" i="5" s="1"/>
  <c r="E319" i="5"/>
  <c r="H319" i="5" s="1"/>
  <c r="E240" i="8"/>
  <c r="H240" i="8" s="1"/>
  <c r="E280" i="8"/>
  <c r="H280" i="8" s="1"/>
  <c r="E303" i="8"/>
  <c r="H303" i="8" s="1"/>
  <c r="E177" i="14"/>
  <c r="H177" i="14" s="1"/>
  <c r="E241" i="14"/>
  <c r="H241" i="14" s="1"/>
  <c r="E215" i="14"/>
  <c r="H215" i="14" s="1"/>
  <c r="E250" i="14"/>
  <c r="H250" i="14" s="1"/>
  <c r="E294" i="14"/>
  <c r="H294" i="14" s="1"/>
  <c r="E307" i="14"/>
  <c r="H307" i="14" s="1"/>
  <c r="E322" i="14"/>
  <c r="H322" i="14" s="1"/>
  <c r="E243" i="17"/>
  <c r="H243" i="17" s="1"/>
  <c r="E232" i="23"/>
  <c r="H232" i="23" s="1"/>
  <c r="E202" i="23"/>
  <c r="E234" i="23"/>
  <c r="H234" i="23" s="1"/>
  <c r="E243" i="26"/>
  <c r="H243" i="26" s="1"/>
  <c r="E321" i="26"/>
  <c r="H321" i="26" s="1"/>
  <c r="E241" i="26"/>
  <c r="H241" i="26" s="1"/>
  <c r="E250" i="26"/>
  <c r="H250" i="26" s="1"/>
  <c r="E235" i="26"/>
  <c r="H235" i="26" s="1"/>
  <c r="E247" i="26"/>
  <c r="E276" i="26"/>
  <c r="H276" i="26" s="1"/>
  <c r="E290" i="26"/>
  <c r="H290" i="26" s="1"/>
  <c r="E294" i="26"/>
  <c r="H294" i="26" s="1"/>
  <c r="E238" i="29"/>
  <c r="H238" i="29" s="1"/>
  <c r="E311" i="29"/>
  <c r="H311" i="29" s="1"/>
  <c r="E272" i="29"/>
  <c r="H272" i="29" s="1"/>
  <c r="E219" i="29"/>
  <c r="H219" i="29" s="1"/>
  <c r="E240" i="29"/>
  <c r="H240" i="29" s="1"/>
  <c r="E267" i="29"/>
  <c r="H267" i="29" s="1"/>
  <c r="E280" i="29"/>
  <c r="H280" i="29" s="1"/>
  <c r="E298" i="29"/>
  <c r="H298" i="29" s="1"/>
  <c r="E202" i="32"/>
  <c r="H202" i="32" s="1"/>
  <c r="E303" i="32"/>
  <c r="H303" i="32" s="1"/>
  <c r="E178" i="32"/>
  <c r="H178" i="32" s="1"/>
  <c r="E243" i="32"/>
  <c r="H243" i="32" s="1"/>
  <c r="E298" i="2"/>
  <c r="E229" i="2"/>
  <c r="H229" i="2" s="1"/>
  <c r="E204" i="2"/>
  <c r="H204" i="2" s="1"/>
  <c r="E291" i="4"/>
  <c r="H291" i="4" s="1"/>
  <c r="E273" i="4"/>
  <c r="E194" i="4"/>
  <c r="H194" i="4" s="1"/>
  <c r="E234" i="5"/>
  <c r="H234" i="5" s="1"/>
  <c r="E212" i="6"/>
  <c r="H212" i="6" s="1"/>
  <c r="E177" i="11"/>
  <c r="H177" i="11" s="1"/>
  <c r="E167" i="11"/>
  <c r="H167" i="11" s="1"/>
  <c r="C9" i="12"/>
  <c r="E18" i="22"/>
  <c r="C9" i="27"/>
  <c r="H553" i="34"/>
  <c r="E64" i="3"/>
  <c r="H64" i="3" s="1"/>
  <c r="E59" i="5"/>
  <c r="H59" i="5" s="1"/>
  <c r="E50" i="5"/>
  <c r="H50" i="5" s="1"/>
  <c r="H30" i="5"/>
  <c r="E35" i="6"/>
  <c r="H35" i="6" s="1"/>
  <c r="H56" i="7"/>
  <c r="H55" i="7"/>
  <c r="H54" i="7"/>
  <c r="E31" i="8"/>
  <c r="H31" i="8" s="1"/>
  <c r="E31" i="10"/>
  <c r="H31" i="10" s="1"/>
  <c r="E44" i="11"/>
  <c r="H64" i="12"/>
  <c r="E32" i="12"/>
  <c r="H32" i="12" s="1"/>
  <c r="H21" i="13"/>
  <c r="H67" i="14"/>
  <c r="H58" i="14"/>
  <c r="H54" i="15"/>
  <c r="H24" i="15"/>
  <c r="H23" i="15"/>
  <c r="H20" i="15"/>
  <c r="H52" i="16"/>
  <c r="H47" i="16"/>
  <c r="H34" i="18"/>
  <c r="H59" i="19"/>
  <c r="H58" i="19"/>
  <c r="H57" i="19"/>
  <c r="H55" i="19"/>
  <c r="H54" i="19"/>
  <c r="H30" i="19"/>
  <c r="H51" i="21"/>
  <c r="H36" i="21"/>
  <c r="H67" i="22"/>
  <c r="H39" i="22"/>
  <c r="E28" i="22"/>
  <c r="H28" i="22" s="1"/>
  <c r="H21" i="22"/>
  <c r="H20" i="22"/>
  <c r="H59" i="23"/>
  <c r="H52" i="23"/>
  <c r="H51" i="23"/>
  <c r="H50" i="23"/>
  <c r="H58" i="25"/>
  <c r="H57" i="25"/>
  <c r="H56" i="25"/>
  <c r="H55" i="25"/>
  <c r="E28" i="25"/>
  <c r="H28" i="25" s="1"/>
  <c r="E21" i="25"/>
  <c r="H21" i="25" s="1"/>
  <c r="H46" i="26"/>
  <c r="H45" i="26"/>
  <c r="H34" i="26"/>
  <c r="H33" i="26"/>
  <c r="H32" i="26"/>
  <c r="H31" i="26"/>
  <c r="E59" i="27"/>
  <c r="H59" i="27" s="1"/>
  <c r="H21" i="28"/>
  <c r="H40" i="29"/>
  <c r="H39" i="29"/>
  <c r="E37" i="29"/>
  <c r="H37" i="29" s="1"/>
  <c r="H32" i="29"/>
  <c r="H24" i="29"/>
  <c r="H23" i="29"/>
  <c r="H67" i="30"/>
  <c r="H66" i="30"/>
  <c r="H65" i="30"/>
  <c r="H42" i="31"/>
  <c r="H41" i="31"/>
  <c r="H39" i="31"/>
  <c r="E61" i="32"/>
  <c r="H61" i="32" s="1"/>
  <c r="C10" i="26"/>
  <c r="G10" i="26" s="1"/>
  <c r="E150" i="26"/>
  <c r="H150" i="26" s="1"/>
  <c r="E74" i="30"/>
  <c r="H74" i="30" s="1"/>
  <c r="E139" i="34"/>
  <c r="H139" i="34" s="1"/>
  <c r="H144" i="1"/>
  <c r="H104" i="1"/>
  <c r="E89" i="1"/>
  <c r="H89" i="1" s="1"/>
  <c r="E149" i="2"/>
  <c r="H149" i="2" s="1"/>
  <c r="E104" i="2"/>
  <c r="H104" i="2" s="1"/>
  <c r="E141" i="3"/>
  <c r="H141" i="3" s="1"/>
  <c r="E82" i="3"/>
  <c r="H82" i="3" s="1"/>
  <c r="H150" i="6"/>
  <c r="H149" i="6"/>
  <c r="H146" i="6"/>
  <c r="H129" i="6"/>
  <c r="H113" i="6"/>
  <c r="H106" i="6"/>
  <c r="H99" i="6"/>
  <c r="E75" i="6"/>
  <c r="H75" i="6" s="1"/>
  <c r="H143" i="7"/>
  <c r="E131" i="7"/>
  <c r="H131" i="7" s="1"/>
  <c r="H112" i="7"/>
  <c r="H86" i="7"/>
  <c r="H146" i="8"/>
  <c r="H123" i="8"/>
  <c r="H104" i="8"/>
  <c r="H103" i="8"/>
  <c r="H87" i="8"/>
  <c r="H83" i="8"/>
  <c r="E139" i="9"/>
  <c r="H139" i="9" s="1"/>
  <c r="H136" i="9"/>
  <c r="H123" i="9"/>
  <c r="H93" i="9"/>
  <c r="H92" i="9"/>
  <c r="H84" i="9"/>
  <c r="H147" i="10"/>
  <c r="H146" i="10"/>
  <c r="H131" i="10"/>
  <c r="H144" i="12"/>
  <c r="H99" i="13"/>
  <c r="H98" i="13"/>
  <c r="H97" i="13"/>
  <c r="E153" i="14"/>
  <c r="H153" i="14" s="1"/>
  <c r="H140" i="14"/>
  <c r="H98" i="14"/>
  <c r="H97" i="14"/>
  <c r="H151" i="15"/>
  <c r="H150" i="15"/>
  <c r="H147" i="15"/>
  <c r="H146" i="15"/>
  <c r="H138" i="15"/>
  <c r="H131" i="15"/>
  <c r="H115" i="15"/>
  <c r="H114" i="15"/>
  <c r="E100" i="15"/>
  <c r="H100" i="15" s="1"/>
  <c r="H93" i="15"/>
  <c r="H92" i="15"/>
  <c r="E89" i="15"/>
  <c r="H89" i="15" s="1"/>
  <c r="E85" i="15"/>
  <c r="H85" i="15" s="1"/>
  <c r="H103" i="16"/>
  <c r="H99" i="16"/>
  <c r="H98" i="16"/>
  <c r="H97" i="16"/>
  <c r="E130" i="17"/>
  <c r="H130" i="17" s="1"/>
  <c r="E121" i="17"/>
  <c r="H121" i="17" s="1"/>
  <c r="H109" i="17"/>
  <c r="H108" i="17"/>
  <c r="H106" i="17"/>
  <c r="H104" i="17"/>
  <c r="H103" i="17"/>
  <c r="H102" i="17"/>
  <c r="H92" i="17"/>
  <c r="H91" i="17"/>
  <c r="H90" i="17"/>
  <c r="H123" i="18"/>
  <c r="H103" i="18"/>
  <c r="E92" i="19"/>
  <c r="H92" i="19" s="1"/>
  <c r="H99" i="20"/>
  <c r="H98" i="20"/>
  <c r="H97" i="20"/>
  <c r="H92" i="20"/>
  <c r="H84" i="20"/>
  <c r="H83" i="20"/>
  <c r="H82" i="20"/>
  <c r="H155" i="21"/>
  <c r="H154" i="21"/>
  <c r="H151" i="21"/>
  <c r="H112" i="21"/>
  <c r="H103" i="21"/>
  <c r="H123" i="22"/>
  <c r="E102" i="22"/>
  <c r="H102" i="22" s="1"/>
  <c r="H98" i="22"/>
  <c r="H84" i="22"/>
  <c r="H147" i="23"/>
  <c r="E124" i="23"/>
  <c r="H124" i="23" s="1"/>
  <c r="H84" i="23"/>
  <c r="E149" i="24"/>
  <c r="H149" i="24" s="1"/>
  <c r="H140" i="24"/>
  <c r="E119" i="24"/>
  <c r="H119" i="24" s="1"/>
  <c r="H108" i="24"/>
  <c r="H107" i="24"/>
  <c r="H106" i="24"/>
  <c r="H104" i="24"/>
  <c r="H103" i="24"/>
  <c r="H99" i="24"/>
  <c r="H93" i="24"/>
  <c r="H147" i="25"/>
  <c r="H146" i="25"/>
  <c r="E114" i="26"/>
  <c r="H114" i="26" s="1"/>
  <c r="E141" i="27"/>
  <c r="H141" i="27" s="1"/>
  <c r="E128" i="27"/>
  <c r="H128" i="27" s="1"/>
  <c r="E126" i="27"/>
  <c r="H115" i="27"/>
  <c r="E113" i="27"/>
  <c r="H113" i="27" s="1"/>
  <c r="E103" i="27"/>
  <c r="E294" i="11"/>
  <c r="E227" i="11"/>
  <c r="H227" i="11" s="1"/>
  <c r="E223" i="11"/>
  <c r="H223" i="11" s="1"/>
  <c r="E252" i="12"/>
  <c r="H252" i="12" s="1"/>
  <c r="E46" i="33"/>
  <c r="H46" i="33" s="1"/>
  <c r="E37" i="5"/>
  <c r="H37" i="5" s="1"/>
  <c r="E52" i="13"/>
  <c r="H52" i="13" s="1"/>
  <c r="E53" i="15"/>
  <c r="H53" i="15" s="1"/>
  <c r="E44" i="15"/>
  <c r="H44" i="15" s="1"/>
  <c r="E51" i="16"/>
  <c r="H51" i="16" s="1"/>
  <c r="E53" i="25"/>
  <c r="H53" i="25" s="1"/>
  <c r="E41" i="27"/>
  <c r="H41" i="27" s="1"/>
  <c r="E52" i="29"/>
  <c r="H52" i="29" s="1"/>
  <c r="E38" i="29"/>
  <c r="H38" i="29" s="1"/>
  <c r="E124" i="1"/>
  <c r="H124" i="1" s="1"/>
  <c r="C10" i="25"/>
  <c r="G10" i="25" s="1"/>
  <c r="E138" i="25"/>
  <c r="H138" i="25" s="1"/>
  <c r="E153" i="34"/>
  <c r="H153" i="34" s="1"/>
  <c r="E124" i="34"/>
  <c r="H124" i="34" s="1"/>
  <c r="E106" i="2"/>
  <c r="H106" i="2" s="1"/>
  <c r="E139" i="4"/>
  <c r="H139" i="4" s="1"/>
  <c r="E100" i="4"/>
  <c r="H100" i="4" s="1"/>
  <c r="E96" i="6"/>
  <c r="H96" i="6" s="1"/>
  <c r="E102" i="8"/>
  <c r="H102" i="8" s="1"/>
  <c r="E90" i="8"/>
  <c r="H90" i="8" s="1"/>
  <c r="E75" i="9"/>
  <c r="H75" i="9" s="1"/>
  <c r="E138" i="11"/>
  <c r="H138" i="11" s="1"/>
  <c r="E141" i="12"/>
  <c r="H141" i="12" s="1"/>
  <c r="E126" i="12"/>
  <c r="H126" i="12" s="1"/>
  <c r="E155" i="15"/>
  <c r="H155" i="15" s="1"/>
  <c r="E130" i="15"/>
  <c r="H130" i="15" s="1"/>
  <c r="E113" i="15"/>
  <c r="H113" i="15" s="1"/>
  <c r="E91" i="15"/>
  <c r="H91" i="15" s="1"/>
  <c r="E139" i="16"/>
  <c r="H139" i="16" s="1"/>
  <c r="E137" i="16"/>
  <c r="H137" i="16" s="1"/>
  <c r="E124" i="16"/>
  <c r="H124" i="16" s="1"/>
  <c r="E108" i="16"/>
  <c r="H108" i="16" s="1"/>
  <c r="E149" i="18"/>
  <c r="H149" i="18" s="1"/>
  <c r="E99" i="18"/>
  <c r="H99" i="18" s="1"/>
  <c r="E102" i="20"/>
  <c r="H102" i="20" s="1"/>
  <c r="E139" i="21"/>
  <c r="H139" i="21" s="1"/>
  <c r="E102" i="23"/>
  <c r="H102" i="23" s="1"/>
  <c r="E87" i="23"/>
  <c r="H87" i="23" s="1"/>
  <c r="E82" i="23"/>
  <c r="H82" i="23" s="1"/>
  <c r="E92" i="24"/>
  <c r="H92" i="24" s="1"/>
  <c r="E120" i="25"/>
  <c r="H120" i="25" s="1"/>
  <c r="E97" i="25"/>
  <c r="H97" i="25" s="1"/>
  <c r="E85" i="27"/>
  <c r="H85" i="27" s="1"/>
  <c r="E79" i="27"/>
  <c r="H79" i="27" s="1"/>
  <c r="E97" i="29"/>
  <c r="H97" i="29" s="1"/>
  <c r="E153" i="32"/>
  <c r="E125" i="32"/>
  <c r="H125" i="32" s="1"/>
  <c r="E101" i="32"/>
  <c r="H101" i="32" s="1"/>
  <c r="E93" i="32"/>
  <c r="H93" i="32" s="1"/>
  <c r="E89" i="32"/>
  <c r="H89" i="32" s="1"/>
  <c r="E183" i="33"/>
  <c r="H183" i="33" s="1"/>
  <c r="E324" i="33"/>
  <c r="H324" i="33" s="1"/>
  <c r="E176" i="2"/>
  <c r="H176" i="2" s="1"/>
  <c r="E230" i="2"/>
  <c r="E234" i="2"/>
  <c r="H234" i="2" s="1"/>
  <c r="E239" i="2"/>
  <c r="H239" i="2" s="1"/>
  <c r="E167" i="6"/>
  <c r="E213" i="6"/>
  <c r="H213" i="6" s="1"/>
  <c r="E297" i="6"/>
  <c r="H297" i="6" s="1"/>
  <c r="E306" i="6"/>
  <c r="H306" i="6" s="1"/>
  <c r="E197" i="15"/>
  <c r="H197" i="15" s="1"/>
  <c r="E266" i="15"/>
  <c r="H266" i="15" s="1"/>
  <c r="E290" i="15"/>
  <c r="E194" i="15"/>
  <c r="H194" i="15" s="1"/>
  <c r="E265" i="15"/>
  <c r="H265" i="15" s="1"/>
  <c r="E289" i="15"/>
  <c r="H289" i="15" s="1"/>
  <c r="E235" i="18"/>
  <c r="H235" i="18" s="1"/>
  <c r="E255" i="18"/>
  <c r="H255" i="18" s="1"/>
  <c r="E311" i="18"/>
  <c r="H311" i="18" s="1"/>
  <c r="E272" i="18"/>
  <c r="H272" i="18" s="1"/>
  <c r="E324" i="18"/>
  <c r="H324" i="18" s="1"/>
  <c r="E229" i="21"/>
  <c r="H229" i="21" s="1"/>
  <c r="E290" i="21"/>
  <c r="H290" i="21" s="1"/>
  <c r="E167" i="21"/>
  <c r="H167" i="21" s="1"/>
  <c r="E308" i="21"/>
  <c r="H308" i="21" s="1"/>
  <c r="E207" i="24"/>
  <c r="H207" i="24" s="1"/>
  <c r="E266" i="24"/>
  <c r="E297" i="24"/>
  <c r="H297" i="24" s="1"/>
  <c r="E275" i="24"/>
  <c r="H275" i="24" s="1"/>
  <c r="E196" i="24"/>
  <c r="H196" i="24" s="1"/>
  <c r="E201" i="24"/>
  <c r="H201" i="24" s="1"/>
  <c r="E234" i="24"/>
  <c r="H234" i="24" s="1"/>
  <c r="E167" i="27"/>
  <c r="H167" i="27" s="1"/>
  <c r="E181" i="27"/>
  <c r="H181" i="27" s="1"/>
  <c r="E191" i="27"/>
  <c r="H191" i="27" s="1"/>
  <c r="E231" i="27"/>
  <c r="H231" i="27" s="1"/>
  <c r="E307" i="27"/>
  <c r="H307" i="27" s="1"/>
  <c r="E172" i="27"/>
  <c r="H172" i="27" s="1"/>
  <c r="E203" i="27"/>
  <c r="H203" i="27" s="1"/>
  <c r="E206" i="27"/>
  <c r="H206" i="27" s="1"/>
  <c r="E234" i="27"/>
  <c r="H234" i="27" s="1"/>
  <c r="E243" i="27"/>
  <c r="H243" i="27" s="1"/>
  <c r="E274" i="27"/>
  <c r="H274" i="27" s="1"/>
  <c r="E166" i="24"/>
  <c r="H166" i="24" s="1"/>
  <c r="E247" i="2"/>
  <c r="H247" i="2" s="1"/>
  <c r="E237" i="2"/>
  <c r="E250" i="5"/>
  <c r="H250" i="5" s="1"/>
  <c r="E202" i="8"/>
  <c r="H202" i="8" s="1"/>
  <c r="E193" i="9"/>
  <c r="H193" i="9" s="1"/>
  <c r="E173" i="9"/>
  <c r="H173" i="9" s="1"/>
  <c r="E321" i="11"/>
  <c r="H321" i="11" s="1"/>
  <c r="E292" i="15"/>
  <c r="H292" i="15" s="1"/>
  <c r="E170" i="15"/>
  <c r="H170" i="15" s="1"/>
  <c r="E177" i="19"/>
  <c r="H177" i="19" s="1"/>
  <c r="E232" i="22"/>
  <c r="H232" i="22" s="1"/>
  <c r="E229" i="22"/>
  <c r="H229" i="22" s="1"/>
  <c r="E322" i="25"/>
  <c r="H322" i="25" s="1"/>
  <c r="E294" i="25"/>
  <c r="H294" i="25" s="1"/>
  <c r="E267" i="25"/>
  <c r="H267" i="25" s="1"/>
  <c r="E226" i="25"/>
  <c r="H226" i="25" s="1"/>
  <c r="E181" i="25"/>
  <c r="H181" i="25" s="1"/>
  <c r="E223" i="28"/>
  <c r="H223" i="28" s="1"/>
  <c r="E286" i="31"/>
  <c r="H286" i="31" s="1"/>
  <c r="E240" i="31"/>
  <c r="H240" i="31" s="1"/>
  <c r="E368" i="7"/>
  <c r="H368" i="7" s="1"/>
  <c r="E370" i="7"/>
  <c r="H370" i="7" s="1"/>
  <c r="E500" i="7"/>
  <c r="E511" i="7"/>
  <c r="H511" i="7" s="1"/>
  <c r="E440" i="10"/>
  <c r="H440" i="10" s="1"/>
  <c r="E378" i="10"/>
  <c r="H378" i="10" s="1"/>
  <c r="E466" i="10"/>
  <c r="E392" i="13"/>
  <c r="H392" i="13" s="1"/>
  <c r="E391" i="13"/>
  <c r="H391" i="13" s="1"/>
  <c r="E438" i="13"/>
  <c r="H438" i="13" s="1"/>
  <c r="E546" i="13"/>
  <c r="E445" i="13"/>
  <c r="E541" i="13"/>
  <c r="H541" i="13" s="1"/>
  <c r="E510" i="14"/>
  <c r="H510" i="14" s="1"/>
  <c r="E416" i="14"/>
  <c r="E440" i="14"/>
  <c r="H440" i="14" s="1"/>
  <c r="E509" i="14"/>
  <c r="H509" i="14" s="1"/>
  <c r="E540" i="14"/>
  <c r="E492" i="14"/>
  <c r="H492" i="14" s="1"/>
  <c r="E370" i="14"/>
  <c r="H370" i="14" s="1"/>
  <c r="E467" i="14"/>
  <c r="H467" i="14" s="1"/>
  <c r="E532" i="17"/>
  <c r="H532" i="17" s="1"/>
  <c r="E353" i="17"/>
  <c r="E399" i="17"/>
  <c r="H399" i="17" s="1"/>
  <c r="E398" i="17"/>
  <c r="H398" i="17" s="1"/>
  <c r="E428" i="17"/>
  <c r="H428" i="17" s="1"/>
  <c r="E539" i="17"/>
  <c r="H539" i="17" s="1"/>
  <c r="E357" i="17"/>
  <c r="H357" i="17" s="1"/>
  <c r="E425" i="17"/>
  <c r="H425" i="17" s="1"/>
  <c r="E499" i="17"/>
  <c r="H499" i="17" s="1"/>
  <c r="E349" i="20"/>
  <c r="H349" i="20" s="1"/>
  <c r="E479" i="20"/>
  <c r="H479" i="20" s="1"/>
  <c r="E435" i="23"/>
  <c r="H435" i="23" s="1"/>
  <c r="E488" i="23"/>
  <c r="H488" i="23" s="1"/>
  <c r="E335" i="23"/>
  <c r="H335" i="23" s="1"/>
  <c r="E430" i="23"/>
  <c r="H430" i="23" s="1"/>
  <c r="E417" i="23"/>
  <c r="H417" i="23" s="1"/>
  <c r="E531" i="23"/>
  <c r="H531" i="23" s="1"/>
  <c r="E397" i="26"/>
  <c r="H397" i="26" s="1"/>
  <c r="E508" i="26"/>
  <c r="H508" i="26" s="1"/>
  <c r="E364" i="26"/>
  <c r="H364" i="26" s="1"/>
  <c r="E408" i="26"/>
  <c r="H408" i="26" s="1"/>
  <c r="E468" i="26"/>
  <c r="H468" i="26" s="1"/>
  <c r="E519" i="26"/>
  <c r="H519" i="26" s="1"/>
  <c r="E526" i="26"/>
  <c r="E540" i="26"/>
  <c r="H540" i="26" s="1"/>
  <c r="E467" i="26"/>
  <c r="H467" i="26" s="1"/>
  <c r="E337" i="29"/>
  <c r="H337" i="29" s="1"/>
  <c r="E416" i="29"/>
  <c r="H416" i="29" s="1"/>
  <c r="E452" i="29"/>
  <c r="H452" i="29" s="1"/>
  <c r="E460" i="29"/>
  <c r="H460" i="29" s="1"/>
  <c r="E392" i="29"/>
  <c r="H392" i="29" s="1"/>
  <c r="E496" i="29"/>
  <c r="H496" i="29" s="1"/>
  <c r="E494" i="29"/>
  <c r="H494" i="29" s="1"/>
  <c r="E535" i="29"/>
  <c r="E503" i="29"/>
  <c r="H503" i="29" s="1"/>
  <c r="E534" i="29"/>
  <c r="H534" i="29" s="1"/>
  <c r="E390" i="31"/>
  <c r="H390" i="31" s="1"/>
  <c r="E412" i="31"/>
  <c r="E352" i="31"/>
  <c r="H352" i="31" s="1"/>
  <c r="E361" i="31"/>
  <c r="H361" i="31" s="1"/>
  <c r="E431" i="31"/>
  <c r="H431" i="31" s="1"/>
  <c r="E535" i="31"/>
  <c r="H535" i="31" s="1"/>
  <c r="E376" i="31"/>
  <c r="H376" i="31" s="1"/>
  <c r="E392" i="31"/>
  <c r="H392" i="31" s="1"/>
  <c r="E521" i="31"/>
  <c r="H521" i="31" s="1"/>
  <c r="E537" i="31"/>
  <c r="H537" i="31" s="1"/>
  <c r="E534" i="2"/>
  <c r="H534" i="2" s="1"/>
  <c r="E496" i="2"/>
  <c r="H496" i="2" s="1"/>
  <c r="E439" i="3"/>
  <c r="E511" i="4"/>
  <c r="H511" i="4" s="1"/>
  <c r="E399" i="4"/>
  <c r="H399" i="4" s="1"/>
  <c r="E370" i="4"/>
  <c r="H370" i="4" s="1"/>
  <c r="E449" i="5"/>
  <c r="H449" i="5" s="1"/>
  <c r="E414" i="5"/>
  <c r="H414" i="5" s="1"/>
  <c r="E368" i="5"/>
  <c r="H368" i="5" s="1"/>
  <c r="H464" i="8"/>
  <c r="E438" i="8"/>
  <c r="H438" i="8" s="1"/>
  <c r="E433" i="8"/>
  <c r="H433" i="8" s="1"/>
  <c r="E531" i="9"/>
  <c r="H531" i="9" s="1"/>
  <c r="E343" i="10"/>
  <c r="H343" i="10" s="1"/>
  <c r="E338" i="10"/>
  <c r="H86" i="24"/>
  <c r="H134" i="25"/>
  <c r="H93" i="25"/>
  <c r="H134" i="26"/>
  <c r="H115" i="26"/>
  <c r="H99" i="27"/>
  <c r="H255" i="34"/>
  <c r="H251" i="34"/>
  <c r="H250" i="34"/>
  <c r="H249" i="34"/>
  <c r="H243" i="34"/>
  <c r="H242" i="34"/>
  <c r="H241" i="34"/>
  <c r="H240" i="34"/>
  <c r="H239" i="34"/>
  <c r="H238" i="34"/>
  <c r="H234" i="34"/>
  <c r="H233" i="34"/>
  <c r="H232" i="34"/>
  <c r="H231" i="34"/>
  <c r="H230" i="34"/>
  <c r="H228" i="34"/>
  <c r="H225" i="34"/>
  <c r="H224" i="34"/>
  <c r="H223" i="34"/>
  <c r="H221" i="34"/>
  <c r="H218" i="34"/>
  <c r="E195" i="34"/>
  <c r="H195" i="34" s="1"/>
  <c r="H178" i="34"/>
  <c r="E256" i="7"/>
  <c r="H256" i="7" s="1"/>
  <c r="E243" i="7"/>
  <c r="H243" i="7" s="1"/>
  <c r="E298" i="16"/>
  <c r="E274" i="16"/>
  <c r="H274" i="16" s="1"/>
  <c r="E243" i="16"/>
  <c r="H243" i="16" s="1"/>
  <c r="E220" i="16"/>
  <c r="H220" i="16" s="1"/>
  <c r="E173" i="16"/>
  <c r="H173" i="16" s="1"/>
  <c r="E170" i="16"/>
  <c r="H170" i="16" s="1"/>
  <c r="E227" i="25"/>
  <c r="H227" i="25" s="1"/>
  <c r="E300" i="28"/>
  <c r="H300" i="28" s="1"/>
  <c r="E287" i="31"/>
  <c r="H287" i="31" s="1"/>
  <c r="E241" i="31"/>
  <c r="H241" i="31" s="1"/>
  <c r="E176" i="31"/>
  <c r="H176" i="31" s="1"/>
  <c r="E334" i="6"/>
  <c r="H334" i="6" s="1"/>
  <c r="E439" i="6"/>
  <c r="E514" i="6"/>
  <c r="H514" i="6" s="1"/>
  <c r="E546" i="6"/>
  <c r="H546" i="6" s="1"/>
  <c r="E333" i="9"/>
  <c r="E354" i="9"/>
  <c r="H354" i="9" s="1"/>
  <c r="E441" i="12"/>
  <c r="H441" i="12" s="1"/>
  <c r="E362" i="12"/>
  <c r="H362" i="12" s="1"/>
  <c r="E370" i="12"/>
  <c r="H370" i="12" s="1"/>
  <c r="E447" i="12"/>
  <c r="H447" i="12" s="1"/>
  <c r="E459" i="12"/>
  <c r="H459" i="12" s="1"/>
  <c r="E464" i="12"/>
  <c r="H464" i="12" s="1"/>
  <c r="E546" i="12"/>
  <c r="H546" i="12" s="1"/>
  <c r="E416" i="12"/>
  <c r="E438" i="12"/>
  <c r="H438" i="12" s="1"/>
  <c r="E480" i="12"/>
  <c r="H480" i="12" s="1"/>
  <c r="E492" i="12"/>
  <c r="H492" i="12" s="1"/>
  <c r="E520" i="12"/>
  <c r="E543" i="12"/>
  <c r="H543" i="12" s="1"/>
  <c r="E346" i="16"/>
  <c r="H346" i="16" s="1"/>
  <c r="E464" i="16"/>
  <c r="H464" i="16" s="1"/>
  <c r="E369" i="16"/>
  <c r="E428" i="16"/>
  <c r="H428" i="16" s="1"/>
  <c r="E401" i="16"/>
  <c r="H401" i="16" s="1"/>
  <c r="E434" i="16"/>
  <c r="H434" i="16" s="1"/>
  <c r="E455" i="16"/>
  <c r="E457" i="16"/>
  <c r="H457" i="16" s="1"/>
  <c r="E450" i="19"/>
  <c r="H450" i="19" s="1"/>
  <c r="E452" i="19"/>
  <c r="H452" i="19" s="1"/>
  <c r="E376" i="19"/>
  <c r="E485" i="19"/>
  <c r="H485" i="19" s="1"/>
  <c r="E407" i="19"/>
  <c r="H407" i="19" s="1"/>
  <c r="E479" i="19"/>
  <c r="H479" i="19" s="1"/>
  <c r="E501" i="19"/>
  <c r="H501" i="19" s="1"/>
  <c r="E401" i="22"/>
  <c r="H401" i="22" s="1"/>
  <c r="E377" i="22"/>
  <c r="H377" i="22" s="1"/>
  <c r="E425" i="22"/>
  <c r="H425" i="22" s="1"/>
  <c r="E494" i="22"/>
  <c r="E542" i="22"/>
  <c r="H542" i="22" s="1"/>
  <c r="E341" i="25"/>
  <c r="H341" i="25" s="1"/>
  <c r="E359" i="25"/>
  <c r="H359" i="25" s="1"/>
  <c r="E398" i="25"/>
  <c r="H398" i="25" s="1"/>
  <c r="E514" i="25"/>
  <c r="E526" i="25"/>
  <c r="H526" i="25" s="1"/>
  <c r="E538" i="25"/>
  <c r="H538" i="25" s="1"/>
  <c r="E349" i="25"/>
  <c r="H349" i="25" s="1"/>
  <c r="E366" i="25"/>
  <c r="E450" i="25"/>
  <c r="H450" i="25" s="1"/>
  <c r="E379" i="25"/>
  <c r="E386" i="25"/>
  <c r="H386" i="25" s="1"/>
  <c r="E390" i="25"/>
  <c r="H390" i="25" s="1"/>
  <c r="E493" i="25"/>
  <c r="H493" i="25" s="1"/>
  <c r="E425" i="25"/>
  <c r="H425" i="25" s="1"/>
  <c r="E496" i="25"/>
  <c r="H496" i="25" s="1"/>
  <c r="E520" i="25"/>
  <c r="E392" i="28"/>
  <c r="H392" i="28" s="1"/>
  <c r="E396" i="28"/>
  <c r="H396" i="28" s="1"/>
  <c r="E491" i="28"/>
  <c r="H491" i="28" s="1"/>
  <c r="E364" i="28"/>
  <c r="H364" i="28" s="1"/>
  <c r="E505" i="28"/>
  <c r="H505" i="28" s="1"/>
  <c r="E474" i="28"/>
  <c r="H474" i="28" s="1"/>
  <c r="E491" i="33"/>
  <c r="H491" i="33" s="1"/>
  <c r="E336" i="34"/>
  <c r="E544" i="2"/>
  <c r="H544" i="2" s="1"/>
  <c r="E538" i="2"/>
  <c r="E494" i="2"/>
  <c r="H494" i="2" s="1"/>
  <c r="E444" i="2"/>
  <c r="H444" i="2" s="1"/>
  <c r="E367" i="2"/>
  <c r="H367" i="2" s="1"/>
  <c r="H538" i="4"/>
  <c r="H537" i="4"/>
  <c r="H536" i="4"/>
  <c r="H535" i="4"/>
  <c r="E527" i="4"/>
  <c r="H527" i="4" s="1"/>
  <c r="H499" i="4"/>
  <c r="H498" i="4"/>
  <c r="H497" i="4"/>
  <c r="H495" i="4"/>
  <c r="H494" i="4"/>
  <c r="H493" i="4"/>
  <c r="H492" i="4"/>
  <c r="H491" i="4"/>
  <c r="H490" i="4"/>
  <c r="H489" i="4"/>
  <c r="H486" i="4"/>
  <c r="H485" i="4"/>
  <c r="H484" i="4"/>
  <c r="H469" i="4"/>
  <c r="H468" i="4"/>
  <c r="H467" i="4"/>
  <c r="H466" i="4"/>
  <c r="H465" i="4"/>
  <c r="H463" i="4"/>
  <c r="H457" i="4"/>
  <c r="E451" i="4"/>
  <c r="H451" i="4" s="1"/>
  <c r="H427" i="4"/>
  <c r="H383" i="4"/>
  <c r="H381" i="4"/>
  <c r="H380" i="4"/>
  <c r="H363" i="4"/>
  <c r="H362" i="4"/>
  <c r="H360" i="4"/>
  <c r="H359" i="4"/>
  <c r="H355" i="4"/>
  <c r="H354" i="4"/>
  <c r="H347" i="4"/>
  <c r="H343" i="4"/>
  <c r="H547" i="5"/>
  <c r="H546" i="5"/>
  <c r="H537" i="5"/>
  <c r="H528" i="5"/>
  <c r="E464" i="6"/>
  <c r="H464" i="6" s="1"/>
  <c r="E441" i="6"/>
  <c r="H441" i="6" s="1"/>
  <c r="E362" i="6"/>
  <c r="H362" i="6" s="1"/>
  <c r="E492" i="7"/>
  <c r="H492" i="7" s="1"/>
  <c r="E463" i="7"/>
  <c r="E486" i="8"/>
  <c r="H486" i="8" s="1"/>
  <c r="E335" i="9"/>
  <c r="H335" i="9" s="1"/>
  <c r="E449" i="10"/>
  <c r="E287" i="16"/>
  <c r="E290" i="22"/>
  <c r="H290" i="22" s="1"/>
  <c r="E266" i="22"/>
  <c r="H266" i="22" s="1"/>
  <c r="E219" i="22"/>
  <c r="H219" i="22" s="1"/>
  <c r="E293" i="25"/>
  <c r="E289" i="25"/>
  <c r="H289" i="25" s="1"/>
  <c r="E221" i="25"/>
  <c r="H221" i="25" s="1"/>
  <c r="E202" i="25"/>
  <c r="H202" i="25" s="1"/>
  <c r="E298" i="31"/>
  <c r="H298" i="31" s="1"/>
  <c r="E397" i="5"/>
  <c r="H397" i="5" s="1"/>
  <c r="E512" i="5"/>
  <c r="H512" i="5" s="1"/>
  <c r="E333" i="8"/>
  <c r="E448" i="8"/>
  <c r="H448" i="8" s="1"/>
  <c r="E415" i="11"/>
  <c r="H415" i="11" s="1"/>
  <c r="E492" i="11"/>
  <c r="H492" i="11" s="1"/>
  <c r="E523" i="11"/>
  <c r="E360" i="11"/>
  <c r="E439" i="11"/>
  <c r="H439" i="11" s="1"/>
  <c r="E450" i="11"/>
  <c r="H450" i="11" s="1"/>
  <c r="E356" i="15"/>
  <c r="E353" i="15"/>
  <c r="E375" i="15"/>
  <c r="H375" i="15" s="1"/>
  <c r="E398" i="15"/>
  <c r="H398" i="15" s="1"/>
  <c r="E348" i="15"/>
  <c r="E418" i="18"/>
  <c r="E447" i="18"/>
  <c r="H447" i="18" s="1"/>
  <c r="E449" i="18"/>
  <c r="H449" i="18" s="1"/>
  <c r="E452" i="18"/>
  <c r="E536" i="18"/>
  <c r="H536" i="18" s="1"/>
  <c r="E363" i="18"/>
  <c r="H363" i="18" s="1"/>
  <c r="E406" i="18"/>
  <c r="H406" i="18" s="1"/>
  <c r="E492" i="18"/>
  <c r="E362" i="18"/>
  <c r="H362" i="18" s="1"/>
  <c r="E500" i="18"/>
  <c r="H500" i="18" s="1"/>
  <c r="E360" i="21"/>
  <c r="H360" i="21" s="1"/>
  <c r="E364" i="21"/>
  <c r="H364" i="21" s="1"/>
  <c r="E427" i="21"/>
  <c r="H427" i="21" s="1"/>
  <c r="E540" i="21"/>
  <c r="H540" i="21" s="1"/>
  <c r="E401" i="21"/>
  <c r="H401" i="21" s="1"/>
  <c r="E438" i="21"/>
  <c r="H438" i="21" s="1"/>
  <c r="E440" i="21"/>
  <c r="H440" i="21" s="1"/>
  <c r="E444" i="21"/>
  <c r="H444" i="21" s="1"/>
  <c r="E522" i="21"/>
  <c r="H522" i="21" s="1"/>
  <c r="E511" i="21"/>
  <c r="E383" i="24"/>
  <c r="E448" i="24"/>
  <c r="H448" i="24" s="1"/>
  <c r="E443" i="24"/>
  <c r="H443" i="24" s="1"/>
  <c r="E336" i="27"/>
  <c r="E363" i="27"/>
  <c r="E450" i="27"/>
  <c r="H450" i="27" s="1"/>
  <c r="E460" i="27"/>
  <c r="E362" i="27"/>
  <c r="H362" i="27" s="1"/>
  <c r="E414" i="27"/>
  <c r="E500" i="27"/>
  <c r="H500" i="27" s="1"/>
  <c r="E377" i="27"/>
  <c r="H377" i="27" s="1"/>
  <c r="E410" i="27"/>
  <c r="E348" i="30"/>
  <c r="H348" i="30" s="1"/>
  <c r="E530" i="30"/>
  <c r="H530" i="30" s="1"/>
  <c r="E514" i="30"/>
  <c r="H514" i="30" s="1"/>
  <c r="E380" i="32"/>
  <c r="E415" i="32"/>
  <c r="H415" i="32" s="1"/>
  <c r="E340" i="32"/>
  <c r="H340" i="32" s="1"/>
  <c r="E343" i="32"/>
  <c r="H343" i="32" s="1"/>
  <c r="E379" i="32"/>
  <c r="E399" i="32"/>
  <c r="E447" i="32"/>
  <c r="H447" i="32" s="1"/>
  <c r="E487" i="32"/>
  <c r="H487" i="32" s="1"/>
  <c r="E427" i="34"/>
  <c r="E348" i="34"/>
  <c r="E340" i="34"/>
  <c r="H340" i="34" s="1"/>
  <c r="E509" i="2"/>
  <c r="E495" i="2"/>
  <c r="E463" i="2"/>
  <c r="H463" i="2" s="1"/>
  <c r="E481" i="3"/>
  <c r="H481" i="3" s="1"/>
  <c r="E463" i="3"/>
  <c r="H463" i="3" s="1"/>
  <c r="E510" i="4"/>
  <c r="H510" i="4" s="1"/>
  <c r="E483" i="4"/>
  <c r="H483" i="4" s="1"/>
  <c r="E379" i="4"/>
  <c r="H379" i="4" s="1"/>
  <c r="E346" i="4"/>
  <c r="H346" i="4" s="1"/>
  <c r="E536" i="5"/>
  <c r="H536" i="5" s="1"/>
  <c r="E534" i="6"/>
  <c r="E519" i="6"/>
  <c r="H519" i="6" s="1"/>
  <c r="E510" i="6"/>
  <c r="E467" i="6"/>
  <c r="E445" i="6"/>
  <c r="H445" i="6" s="1"/>
  <c r="E496" i="7"/>
  <c r="H496" i="7" s="1"/>
  <c r="E480" i="7"/>
  <c r="H480" i="7" s="1"/>
  <c r="E464" i="7"/>
  <c r="H464" i="7" s="1"/>
  <c r="E410" i="7"/>
  <c r="E394" i="7"/>
  <c r="H394" i="7" s="1"/>
  <c r="E378" i="7"/>
  <c r="H378" i="7" s="1"/>
  <c r="E428" i="8"/>
  <c r="H428" i="8" s="1"/>
  <c r="E508" i="10"/>
  <c r="H508" i="10" s="1"/>
  <c r="E469" i="10"/>
  <c r="H469" i="10" s="1"/>
  <c r="E460" i="12"/>
  <c r="H460" i="12" s="1"/>
  <c r="H538" i="21"/>
  <c r="H537" i="21"/>
  <c r="H534" i="21"/>
  <c r="H528" i="21"/>
  <c r="H503" i="21"/>
  <c r="H491" i="21"/>
  <c r="H480" i="21"/>
  <c r="H479" i="21"/>
  <c r="H476" i="21"/>
  <c r="H475" i="21"/>
  <c r="H472" i="21"/>
  <c r="H471" i="21"/>
  <c r="H468" i="21"/>
  <c r="H431" i="21"/>
  <c r="H352" i="21"/>
  <c r="H347" i="21"/>
  <c r="H517" i="22"/>
  <c r="H516" i="22"/>
  <c r="H512" i="22"/>
  <c r="H509" i="22"/>
  <c r="H492" i="22"/>
  <c r="H491" i="22"/>
  <c r="H475" i="22"/>
  <c r="H474" i="22"/>
  <c r="H468" i="22"/>
  <c r="H460" i="22"/>
  <c r="H408" i="22"/>
  <c r="H407" i="22"/>
  <c r="H379" i="18"/>
  <c r="H454" i="25"/>
  <c r="H418" i="25"/>
  <c r="H393" i="25"/>
  <c r="H512" i="26"/>
  <c r="H463" i="26"/>
  <c r="H452" i="26"/>
  <c r="H402" i="26"/>
  <c r="H434" i="27"/>
  <c r="H426" i="27"/>
  <c r="H408" i="27"/>
  <c r="H528" i="29"/>
  <c r="H523" i="29"/>
  <c r="H516" i="29"/>
  <c r="H499" i="29"/>
  <c r="H432" i="29"/>
  <c r="H421" i="29"/>
  <c r="H418" i="29"/>
  <c r="H394" i="29"/>
  <c r="H361" i="29"/>
  <c r="H344" i="29"/>
  <c r="H546" i="30"/>
  <c r="H538" i="30"/>
  <c r="H484" i="30"/>
  <c r="H382" i="30"/>
  <c r="H381" i="30"/>
  <c r="H344" i="30"/>
  <c r="H524" i="31"/>
  <c r="H344" i="31"/>
  <c r="H538" i="32"/>
  <c r="H537" i="32"/>
  <c r="H534" i="32"/>
  <c r="H455" i="32"/>
  <c r="H452" i="32"/>
  <c r="H451" i="32"/>
  <c r="H448" i="32"/>
  <c r="H436" i="32"/>
  <c r="H435" i="32"/>
  <c r="E554" i="21"/>
  <c r="E571" i="4"/>
  <c r="H571" i="4" s="1"/>
  <c r="H576" i="14"/>
  <c r="E562" i="14"/>
  <c r="H562" i="14" s="1"/>
  <c r="E563" i="16"/>
  <c r="H563" i="16" s="1"/>
  <c r="E571" i="17"/>
  <c r="H571" i="17" s="1"/>
  <c r="E559" i="18"/>
  <c r="E567" i="21"/>
  <c r="H567" i="21" s="1"/>
  <c r="E577" i="25"/>
  <c r="H577" i="25" s="1"/>
  <c r="E574" i="25"/>
  <c r="H574" i="25" s="1"/>
  <c r="E577" i="29"/>
  <c r="H577" i="29" s="1"/>
  <c r="E566" i="8"/>
  <c r="H566" i="8" s="1"/>
  <c r="E577" i="11"/>
  <c r="H577" i="11" s="1"/>
  <c r="E573" i="11"/>
  <c r="H573" i="11" s="1"/>
  <c r="E560" i="11"/>
  <c r="H560" i="11" s="1"/>
  <c r="E560" i="16"/>
  <c r="H560" i="16" s="1"/>
  <c r="H568" i="20"/>
  <c r="H562" i="21"/>
  <c r="E575" i="25"/>
  <c r="H575" i="25" s="1"/>
  <c r="E568" i="27"/>
  <c r="H568" i="27" s="1"/>
  <c r="E559" i="29"/>
  <c r="E574" i="26"/>
  <c r="H574" i="26" s="1"/>
  <c r="E576" i="27"/>
  <c r="H576" i="27" s="1"/>
  <c r="E562" i="27"/>
  <c r="H562" i="27" s="1"/>
  <c r="H20" i="1"/>
  <c r="D9" i="33"/>
  <c r="G18" i="33"/>
  <c r="G11" i="32"/>
  <c r="H61" i="23"/>
  <c r="H59" i="18"/>
  <c r="H61" i="13"/>
  <c r="H51" i="12"/>
  <c r="H65" i="12"/>
  <c r="H44" i="10"/>
  <c r="H38" i="2"/>
  <c r="H49" i="2"/>
  <c r="H66" i="2"/>
  <c r="H59" i="33"/>
  <c r="H67" i="33"/>
  <c r="H38" i="24"/>
  <c r="H55" i="33"/>
  <c r="H37" i="7"/>
  <c r="H20" i="11"/>
  <c r="H29" i="32"/>
  <c r="H65" i="21"/>
  <c r="H78" i="33"/>
  <c r="H82" i="33"/>
  <c r="H86" i="33"/>
  <c r="H90" i="33"/>
  <c r="H93" i="33"/>
  <c r="H98" i="33"/>
  <c r="H101" i="33"/>
  <c r="H106" i="33"/>
  <c r="H109" i="33"/>
  <c r="H112" i="33"/>
  <c r="H116" i="33"/>
  <c r="H119" i="33"/>
  <c r="H122" i="33"/>
  <c r="H74" i="1"/>
  <c r="H568" i="8"/>
  <c r="F101" i="34"/>
  <c r="F197" i="16"/>
  <c r="F202" i="16"/>
  <c r="F195" i="13"/>
  <c r="F201" i="13"/>
  <c r="F194" i="13"/>
  <c r="F171" i="10"/>
  <c r="F279" i="7"/>
  <c r="F191" i="3"/>
  <c r="F256" i="3"/>
  <c r="F181" i="3"/>
  <c r="F166" i="31"/>
  <c r="F191" i="31"/>
  <c r="F168" i="31"/>
  <c r="F289" i="31"/>
  <c r="F267" i="28"/>
  <c r="F303" i="28"/>
  <c r="F193" i="28"/>
  <c r="F308" i="28"/>
  <c r="F226" i="28"/>
  <c r="F186" i="25"/>
  <c r="F171" i="25"/>
  <c r="F275" i="25"/>
  <c r="D11" i="34"/>
  <c r="G11" i="34" s="1"/>
  <c r="F195" i="34"/>
  <c r="F197" i="34"/>
  <c r="F215" i="34"/>
  <c r="F166" i="3"/>
  <c r="F165" i="3"/>
  <c r="G165" i="3"/>
  <c r="F186" i="3"/>
  <c r="F275" i="3"/>
  <c r="F216" i="3"/>
  <c r="F196" i="3"/>
  <c r="F171" i="3"/>
  <c r="F301" i="3"/>
  <c r="F265" i="3"/>
  <c r="F205" i="3"/>
  <c r="F195" i="3"/>
  <c r="D8" i="3"/>
  <c r="F12" i="3" s="1"/>
  <c r="F289" i="3"/>
  <c r="F201" i="3"/>
  <c r="F173" i="3"/>
  <c r="F303" i="3"/>
  <c r="F267" i="3"/>
  <c r="F197" i="3"/>
  <c r="F205" i="4"/>
  <c r="F171" i="4"/>
  <c r="F279" i="4"/>
  <c r="F193" i="4"/>
  <c r="D11" i="7"/>
  <c r="G11" i="7" s="1"/>
  <c r="F266" i="7"/>
  <c r="F205" i="7"/>
  <c r="F186" i="7"/>
  <c r="F195" i="7"/>
  <c r="F292" i="7"/>
  <c r="F265" i="7"/>
  <c r="F171" i="7"/>
  <c r="F218" i="7"/>
  <c r="F273" i="7"/>
  <c r="F216" i="7"/>
  <c r="F193" i="7"/>
  <c r="F173" i="7"/>
  <c r="F317" i="7"/>
  <c r="F194" i="7"/>
  <c r="F303" i="7"/>
  <c r="F170" i="7"/>
  <c r="F166" i="10"/>
  <c r="D8" i="10"/>
  <c r="F13" i="10" s="1"/>
  <c r="F195" i="10"/>
  <c r="F172" i="10"/>
  <c r="F168" i="10"/>
  <c r="F256" i="10"/>
  <c r="F205" i="10"/>
  <c r="F191" i="10"/>
  <c r="F201" i="10"/>
  <c r="D11" i="10"/>
  <c r="F275" i="10"/>
  <c r="F197" i="10"/>
  <c r="F177" i="10"/>
  <c r="F301" i="10"/>
  <c r="F265" i="10"/>
  <c r="F220" i="10"/>
  <c r="F194" i="10"/>
  <c r="F170" i="10"/>
  <c r="F178" i="10"/>
  <c r="D11" i="13"/>
  <c r="G11" i="13" s="1"/>
  <c r="F202" i="13"/>
  <c r="F303" i="13"/>
  <c r="F308" i="13"/>
  <c r="F275" i="13"/>
  <c r="F165" i="16"/>
  <c r="G165" i="16"/>
  <c r="D11" i="19"/>
  <c r="G11" i="19" s="1"/>
  <c r="G165" i="19"/>
  <c r="D11" i="25"/>
  <c r="G11" i="25" s="1"/>
  <c r="G165" i="25"/>
  <c r="F198" i="25"/>
  <c r="F279" i="25"/>
  <c r="F265" i="25"/>
  <c r="F201" i="25"/>
  <c r="F194" i="25"/>
  <c r="F292" i="25"/>
  <c r="F264" i="25"/>
  <c r="F195" i="25"/>
  <c r="F303" i="25"/>
  <c r="F216" i="25"/>
  <c r="D11" i="28"/>
  <c r="G11" i="28" s="1"/>
  <c r="F289" i="28"/>
  <c r="F217" i="28"/>
  <c r="F202" i="28"/>
  <c r="F196" i="28"/>
  <c r="F187" i="28"/>
  <c r="F317" i="28"/>
  <c r="F297" i="28"/>
  <c r="F272" i="28"/>
  <c r="F287" i="28"/>
  <c r="F241" i="28"/>
  <c r="F201" i="28"/>
  <c r="F195" i="28"/>
  <c r="F186" i="28"/>
  <c r="F170" i="28"/>
  <c r="F316" i="28"/>
  <c r="F292" i="28"/>
  <c r="F273" i="28"/>
  <c r="F252" i="28"/>
  <c r="F237" i="28"/>
  <c r="F167" i="28"/>
  <c r="F305" i="28"/>
  <c r="F219" i="28"/>
  <c r="F205" i="28"/>
  <c r="F198" i="28"/>
  <c r="F191" i="28"/>
  <c r="F171" i="28"/>
  <c r="F311" i="28"/>
  <c r="F274" i="28"/>
  <c r="F264" i="28"/>
  <c r="F182" i="28"/>
  <c r="F168" i="28"/>
  <c r="F301" i="28"/>
  <c r="F243" i="28"/>
  <c r="F220" i="28"/>
  <c r="F204" i="28"/>
  <c r="F197" i="28"/>
  <c r="F190" i="28"/>
  <c r="F172" i="28"/>
  <c r="F318" i="28"/>
  <c r="F275" i="28"/>
  <c r="F265" i="28"/>
  <c r="F229" i="28"/>
  <c r="F178" i="28"/>
  <c r="D11" i="31"/>
  <c r="G11" i="31" s="1"/>
  <c r="F301" i="31"/>
  <c r="F274" i="31"/>
  <c r="F251" i="31"/>
  <c r="F202" i="31"/>
  <c r="F195" i="31"/>
  <c r="F171" i="31"/>
  <c r="F265" i="31"/>
  <c r="F229" i="31"/>
  <c r="F178" i="31"/>
  <c r="F311" i="31"/>
  <c r="F275" i="31"/>
  <c r="F201" i="31"/>
  <c r="F194" i="31"/>
  <c r="F174" i="31"/>
  <c r="F305" i="31"/>
  <c r="F266" i="31"/>
  <c r="F216" i="31"/>
  <c r="F167" i="31"/>
  <c r="G165" i="31"/>
  <c r="F308" i="31"/>
  <c r="F252" i="31"/>
  <c r="F205" i="31"/>
  <c r="F197" i="31"/>
  <c r="F190" i="31"/>
  <c r="F173" i="31"/>
  <c r="F303" i="31"/>
  <c r="F267" i="31"/>
  <c r="F235" i="31"/>
  <c r="F181" i="31"/>
  <c r="F316" i="31"/>
  <c r="F279" i="31"/>
  <c r="F237" i="31"/>
  <c r="F196" i="31"/>
  <c r="F186" i="31"/>
  <c r="F170" i="31"/>
  <c r="F230" i="31"/>
  <c r="F177" i="31"/>
  <c r="F264" i="10"/>
  <c r="F196" i="10"/>
  <c r="F216" i="10"/>
  <c r="F272" i="10"/>
  <c r="F275" i="7"/>
  <c r="D8" i="4"/>
  <c r="F206" i="4"/>
  <c r="F308" i="3"/>
  <c r="F264" i="31"/>
  <c r="F172" i="31"/>
  <c r="F256" i="31"/>
  <c r="F181" i="28"/>
  <c r="F251" i="28"/>
  <c r="F174" i="28"/>
  <c r="F206" i="28"/>
  <c r="F177" i="28"/>
  <c r="F276" i="28"/>
  <c r="F194" i="28"/>
  <c r="F256" i="28"/>
  <c r="G165" i="13"/>
  <c r="H165" i="13" s="1"/>
  <c r="H109" i="34"/>
  <c r="H107" i="34"/>
  <c r="F298" i="2"/>
  <c r="F247" i="2"/>
  <c r="F239" i="2"/>
  <c r="F237" i="2"/>
  <c r="F340" i="34"/>
  <c r="F336" i="34"/>
  <c r="F513" i="3"/>
  <c r="F481" i="3"/>
  <c r="F122" i="1"/>
  <c r="F204" i="2"/>
  <c r="F427" i="34"/>
  <c r="H166" i="3"/>
  <c r="F74" i="1"/>
  <c r="F74" i="34"/>
  <c r="F153" i="34"/>
  <c r="F126" i="34"/>
  <c r="F124" i="34"/>
  <c r="F124" i="1"/>
  <c r="F348" i="34"/>
  <c r="F143" i="2"/>
  <c r="H554" i="1"/>
  <c r="F24" i="3"/>
  <c r="H136" i="1"/>
  <c r="H126" i="1"/>
  <c r="H115" i="1"/>
  <c r="H113" i="1"/>
  <c r="F230" i="2"/>
  <c r="F229" i="2"/>
  <c r="F176" i="2"/>
  <c r="F50" i="2"/>
  <c r="F36" i="2"/>
  <c r="H147" i="3"/>
  <c r="F141" i="3"/>
  <c r="F538" i="2"/>
  <c r="F534" i="2"/>
  <c r="F509" i="2"/>
  <c r="F416" i="2"/>
  <c r="F367" i="2"/>
  <c r="F561" i="2"/>
  <c r="F28" i="2"/>
  <c r="F196" i="4"/>
  <c r="F194" i="4"/>
  <c r="F463" i="2"/>
  <c r="F444" i="2"/>
  <c r="F557" i="24"/>
  <c r="F61" i="2"/>
  <c r="F149" i="2"/>
  <c r="F106" i="2"/>
  <c r="F104" i="2"/>
  <c r="F135" i="5"/>
  <c r="F234" i="2"/>
  <c r="F167" i="2"/>
  <c r="F322" i="3"/>
  <c r="F221" i="3"/>
  <c r="F291" i="4"/>
  <c r="F544" i="2"/>
  <c r="F496" i="2"/>
  <c r="F495" i="2"/>
  <c r="F494" i="2"/>
  <c r="F439" i="3"/>
  <c r="F431" i="3"/>
  <c r="F199" i="6"/>
  <c r="F165" i="6"/>
  <c r="D11" i="30"/>
  <c r="G11" i="30" s="1"/>
  <c r="F165" i="30"/>
  <c r="D13" i="5"/>
  <c r="G13" i="5" s="1"/>
  <c r="G553" i="5"/>
  <c r="F553" i="5"/>
  <c r="D13" i="12"/>
  <c r="G13" i="12" s="1"/>
  <c r="G553" i="12"/>
  <c r="H553" i="12" s="1"/>
  <c r="F553" i="12"/>
  <c r="D13" i="18"/>
  <c r="G13" i="18" s="1"/>
  <c r="G553" i="18"/>
  <c r="H553" i="18" s="1"/>
  <c r="F553" i="18"/>
  <c r="D13" i="22"/>
  <c r="F553" i="22"/>
  <c r="G553" i="22"/>
  <c r="H576" i="24"/>
  <c r="F578" i="22"/>
  <c r="F557" i="22"/>
  <c r="F170" i="21"/>
  <c r="F171" i="21"/>
  <c r="F196" i="21"/>
  <c r="F186" i="21"/>
  <c r="F170" i="18"/>
  <c r="F191" i="18"/>
  <c r="F198" i="18"/>
  <c r="F229" i="18"/>
  <c r="F256" i="18"/>
  <c r="F289" i="18"/>
  <c r="F309" i="18"/>
  <c r="F276" i="18"/>
  <c r="D11" i="18"/>
  <c r="G11" i="18" s="1"/>
  <c r="F173" i="18"/>
  <c r="F190" i="18"/>
  <c r="F197" i="18"/>
  <c r="F274" i="18"/>
  <c r="F557" i="18"/>
  <c r="F574" i="18"/>
  <c r="F568" i="18"/>
  <c r="F558" i="18"/>
  <c r="F578" i="18"/>
  <c r="F569" i="18"/>
  <c r="F171" i="15"/>
  <c r="F170" i="12"/>
  <c r="F197" i="12"/>
  <c r="F256" i="12"/>
  <c r="F275" i="12"/>
  <c r="F173" i="12"/>
  <c r="F205" i="12"/>
  <c r="F235" i="12"/>
  <c r="F186" i="12"/>
  <c r="F201" i="12"/>
  <c r="F266" i="12"/>
  <c r="F575" i="12"/>
  <c r="F556" i="12"/>
  <c r="F578" i="12"/>
  <c r="D8" i="11"/>
  <c r="F555" i="11"/>
  <c r="F578" i="11"/>
  <c r="F195" i="9"/>
  <c r="D8" i="6"/>
  <c r="F256" i="6"/>
  <c r="F202" i="6"/>
  <c r="F216" i="6"/>
  <c r="F570" i="5"/>
  <c r="F556" i="5"/>
  <c r="F575" i="5"/>
  <c r="F571" i="5"/>
  <c r="F555" i="5"/>
  <c r="F567" i="5"/>
  <c r="F205" i="30"/>
  <c r="F171" i="30"/>
  <c r="F193" i="27"/>
  <c r="F266" i="27"/>
  <c r="F264" i="27"/>
  <c r="F186" i="27"/>
  <c r="F279" i="27"/>
  <c r="F303" i="24"/>
  <c r="H92" i="31"/>
  <c r="H109" i="31"/>
  <c r="H106" i="31"/>
  <c r="H127" i="30"/>
  <c r="H139" i="28"/>
  <c r="H141" i="28"/>
  <c r="H85" i="28"/>
  <c r="H128" i="28"/>
  <c r="H125" i="28"/>
  <c r="H119" i="27"/>
  <c r="H91" i="27"/>
  <c r="H116" i="26"/>
  <c r="H93" i="26"/>
  <c r="H119" i="26"/>
  <c r="H121" i="25"/>
  <c r="H116" i="24"/>
  <c r="H127" i="24"/>
  <c r="H127" i="23"/>
  <c r="H117" i="23"/>
  <c r="H127" i="22"/>
  <c r="H82" i="22"/>
  <c r="H148" i="21"/>
  <c r="H122" i="21"/>
  <c r="H98" i="21"/>
  <c r="H82" i="21"/>
  <c r="H75" i="21"/>
  <c r="H126" i="19"/>
  <c r="H89" i="19"/>
  <c r="H153" i="18"/>
  <c r="H119" i="18"/>
  <c r="H127" i="16"/>
  <c r="H124" i="14"/>
  <c r="H78" i="14"/>
  <c r="H148" i="13"/>
  <c r="H107" i="13"/>
  <c r="H96" i="13"/>
  <c r="H117" i="12"/>
  <c r="H109" i="12"/>
  <c r="H93" i="12"/>
  <c r="H101" i="12"/>
  <c r="H90" i="12"/>
  <c r="H89" i="11"/>
  <c r="H96" i="11"/>
  <c r="H102" i="10"/>
  <c r="H98" i="10"/>
  <c r="H130" i="8"/>
  <c r="H153" i="6"/>
  <c r="H110" i="6"/>
  <c r="H107" i="5"/>
  <c r="H96" i="5"/>
  <c r="H128" i="6"/>
  <c r="H100" i="32"/>
  <c r="H155" i="31"/>
  <c r="H112" i="31"/>
  <c r="H118" i="31"/>
  <c r="H85" i="30"/>
  <c r="H120" i="29"/>
  <c r="H130" i="29"/>
  <c r="H107" i="29"/>
  <c r="H141" i="29"/>
  <c r="H131" i="28"/>
  <c r="H130" i="26"/>
  <c r="H86" i="26"/>
  <c r="H125" i="25"/>
  <c r="H129" i="23"/>
  <c r="H147" i="19"/>
  <c r="H139" i="19"/>
  <c r="H101" i="17"/>
  <c r="H128" i="14"/>
  <c r="H118" i="14"/>
  <c r="H87" i="13"/>
  <c r="H111" i="13"/>
  <c r="H126" i="10"/>
  <c r="H109" i="10"/>
  <c r="H78" i="9"/>
  <c r="H130" i="5"/>
  <c r="H354" i="18"/>
  <c r="H539" i="18"/>
  <c r="D13" i="11"/>
  <c r="F553" i="11"/>
  <c r="D13" i="15"/>
  <c r="F553" i="15"/>
  <c r="G553" i="15"/>
  <c r="F555" i="22"/>
  <c r="F556" i="22"/>
  <c r="F195" i="21"/>
  <c r="F264" i="21"/>
  <c r="F216" i="21"/>
  <c r="F205" i="21"/>
  <c r="F202" i="21"/>
  <c r="F172" i="18"/>
  <c r="F194" i="18"/>
  <c r="F201" i="18"/>
  <c r="F267" i="18"/>
  <c r="F303" i="18"/>
  <c r="F292" i="18"/>
  <c r="F168" i="18"/>
  <c r="F193" i="18"/>
  <c r="F216" i="18"/>
  <c r="F279" i="18"/>
  <c r="F554" i="18"/>
  <c r="F560" i="18"/>
  <c r="F572" i="18"/>
  <c r="F570" i="18"/>
  <c r="F562" i="18"/>
  <c r="F573" i="18"/>
  <c r="F556" i="15"/>
  <c r="F216" i="12"/>
  <c r="F272" i="12"/>
  <c r="F287" i="12"/>
  <c r="F289" i="12"/>
  <c r="F191" i="12"/>
  <c r="F279" i="12"/>
  <c r="F555" i="12"/>
  <c r="F558" i="12"/>
  <c r="F579" i="12"/>
  <c r="F571" i="11"/>
  <c r="F557" i="11"/>
  <c r="F556" i="11"/>
  <c r="F171" i="6"/>
  <c r="F205" i="6"/>
  <c r="F572" i="5"/>
  <c r="F558" i="5"/>
  <c r="F576" i="5"/>
  <c r="F573" i="5"/>
  <c r="F557" i="5"/>
  <c r="F195" i="27"/>
  <c r="F170" i="27"/>
  <c r="F194" i="27"/>
  <c r="F202" i="27"/>
  <c r="F177" i="27"/>
  <c r="F265" i="27"/>
  <c r="F195" i="24"/>
  <c r="F171" i="24"/>
  <c r="F197" i="24"/>
  <c r="H153" i="5"/>
  <c r="H153" i="31"/>
  <c r="H125" i="31"/>
  <c r="H131" i="31"/>
  <c r="H121" i="30"/>
  <c r="H127" i="29"/>
  <c r="H96" i="29"/>
  <c r="H101" i="29"/>
  <c r="H91" i="29"/>
  <c r="H136" i="28"/>
  <c r="H108" i="28"/>
  <c r="H114" i="28"/>
  <c r="H122" i="28"/>
  <c r="H116" i="28"/>
  <c r="H82" i="27"/>
  <c r="H87" i="27"/>
  <c r="H107" i="26"/>
  <c r="H96" i="25"/>
  <c r="H90" i="25"/>
  <c r="H124" i="24"/>
  <c r="H139" i="24"/>
  <c r="H111" i="24"/>
  <c r="H111" i="23"/>
  <c r="H90" i="23"/>
  <c r="H116" i="22"/>
  <c r="H110" i="22"/>
  <c r="H116" i="21"/>
  <c r="H85" i="21"/>
  <c r="H79" i="21"/>
  <c r="H153" i="21"/>
  <c r="H127" i="21"/>
  <c r="H79" i="20"/>
  <c r="H106" i="19"/>
  <c r="H78" i="19"/>
  <c r="H109" i="18"/>
  <c r="H130" i="18"/>
  <c r="H112" i="18"/>
  <c r="H127" i="17"/>
  <c r="H130" i="16"/>
  <c r="H121" i="16"/>
  <c r="H111" i="16"/>
  <c r="H135" i="14"/>
  <c r="H85" i="14"/>
  <c r="H111" i="14"/>
  <c r="H141" i="13"/>
  <c r="H153" i="12"/>
  <c r="H129" i="12"/>
  <c r="H127" i="11"/>
  <c r="H150" i="11"/>
  <c r="H78" i="10"/>
  <c r="H141" i="10"/>
  <c r="H122" i="10"/>
  <c r="H122" i="9"/>
  <c r="H91" i="9"/>
  <c r="H128" i="7"/>
  <c r="H87" i="5"/>
  <c r="H79" i="32"/>
  <c r="H97" i="31"/>
  <c r="H148" i="29"/>
  <c r="H87" i="29"/>
  <c r="H117" i="29"/>
  <c r="H153" i="28"/>
  <c r="H99" i="28"/>
  <c r="H151" i="25"/>
  <c r="H98" i="24"/>
  <c r="H102" i="21"/>
  <c r="H93" i="19"/>
  <c r="H89" i="16"/>
  <c r="H96" i="16"/>
  <c r="H117" i="13"/>
  <c r="H137" i="12"/>
  <c r="H100" i="8"/>
  <c r="H93" i="7"/>
  <c r="G165" i="27"/>
  <c r="H165" i="27" s="1"/>
  <c r="H224" i="3"/>
  <c r="H372" i="18"/>
  <c r="H442" i="18"/>
  <c r="H345" i="16"/>
  <c r="H539" i="16"/>
  <c r="H458" i="18"/>
  <c r="H372" i="16"/>
  <c r="H339" i="14"/>
  <c r="H342" i="14"/>
  <c r="H353" i="14"/>
  <c r="H358" i="14"/>
  <c r="H368" i="14"/>
  <c r="H379" i="14"/>
  <c r="H455" i="14"/>
  <c r="H462" i="14"/>
  <c r="H522" i="14"/>
  <c r="H336" i="13"/>
  <c r="H366" i="13"/>
  <c r="H372" i="13"/>
  <c r="H421" i="13"/>
  <c r="H514" i="13"/>
  <c r="H539" i="13"/>
  <c r="H343" i="12"/>
  <c r="H348" i="12"/>
  <c r="H385" i="12"/>
  <c r="H417" i="12"/>
  <c r="H429" i="12"/>
  <c r="H482" i="12"/>
  <c r="H358" i="10"/>
  <c r="H366" i="10"/>
  <c r="H369" i="10"/>
  <c r="H373" i="10"/>
  <c r="H379" i="10"/>
  <c r="H399" i="10"/>
  <c r="H408" i="10"/>
  <c r="H435" i="10"/>
  <c r="H441" i="10"/>
  <c r="H447" i="10"/>
  <c r="H345" i="9"/>
  <c r="H342" i="8"/>
  <c r="H509" i="8"/>
  <c r="H532" i="5"/>
  <c r="H532" i="4"/>
  <c r="H357" i="29"/>
  <c r="H507" i="25"/>
  <c r="H335" i="25"/>
  <c r="H399" i="21"/>
  <c r="H385" i="18"/>
  <c r="H455" i="18"/>
  <c r="H475" i="18"/>
  <c r="H339" i="16"/>
  <c r="H427" i="16"/>
  <c r="H340" i="6"/>
  <c r="H385" i="6"/>
  <c r="H433" i="6"/>
  <c r="H468" i="5"/>
  <c r="H384" i="30"/>
  <c r="H379" i="30"/>
  <c r="H511" i="26"/>
  <c r="H366" i="26"/>
  <c r="H530" i="26"/>
  <c r="H433" i="26"/>
  <c r="H445" i="26"/>
  <c r="H375" i="26"/>
  <c r="H448" i="26"/>
  <c r="H340" i="26"/>
  <c r="H427" i="26"/>
  <c r="H541" i="22"/>
  <c r="H482" i="22"/>
  <c r="H429" i="22"/>
  <c r="H348" i="22"/>
  <c r="H395" i="18"/>
  <c r="H353" i="16"/>
  <c r="H375" i="8"/>
  <c r="H391" i="8"/>
  <c r="H358" i="18"/>
  <c r="H400" i="18"/>
  <c r="H375" i="16"/>
  <c r="H369" i="9"/>
  <c r="H462" i="4"/>
  <c r="H437" i="28"/>
  <c r="H461" i="28"/>
  <c r="H467" i="28"/>
  <c r="H443" i="28"/>
  <c r="H415" i="28"/>
  <c r="H378" i="28"/>
  <c r="H545" i="28"/>
  <c r="H438" i="18"/>
  <c r="H462" i="18"/>
  <c r="H365" i="14"/>
  <c r="H374" i="14"/>
  <c r="H428" i="14"/>
  <c r="H437" i="14"/>
  <c r="H441" i="14"/>
  <c r="H501" i="14"/>
  <c r="H381" i="12"/>
  <c r="H398" i="12"/>
  <c r="H432" i="12"/>
  <c r="H437" i="12"/>
  <c r="H451" i="12"/>
  <c r="H456" i="12"/>
  <c r="H526" i="12"/>
  <c r="H335" i="10"/>
  <c r="H348" i="10"/>
  <c r="H395" i="10"/>
  <c r="H415" i="10"/>
  <c r="H461" i="10"/>
  <c r="H473" i="10"/>
  <c r="H539" i="10"/>
  <c r="H339" i="5"/>
  <c r="H451" i="5"/>
  <c r="H479" i="5"/>
  <c r="H541" i="4"/>
  <c r="H399" i="29"/>
  <c r="H539" i="29"/>
  <c r="H515" i="29"/>
  <c r="H502" i="29"/>
  <c r="H381" i="29"/>
  <c r="H466" i="29"/>
  <c r="H459" i="29"/>
  <c r="H441" i="29"/>
  <c r="H383" i="29"/>
  <c r="H544" i="25"/>
  <c r="H512" i="25"/>
  <c r="H466" i="21"/>
  <c r="H372" i="21"/>
  <c r="H457" i="21"/>
  <c r="H349" i="21"/>
  <c r="H483" i="18"/>
  <c r="H484" i="10"/>
  <c r="H346" i="8"/>
  <c r="H357" i="6"/>
  <c r="H380" i="6"/>
  <c r="H438" i="6"/>
  <c r="H486" i="6"/>
  <c r="H444" i="5"/>
  <c r="H537" i="30"/>
  <c r="H427" i="30"/>
  <c r="H461" i="30"/>
  <c r="H543" i="26"/>
  <c r="H462" i="26"/>
  <c r="H358" i="26"/>
  <c r="H441" i="26"/>
  <c r="H336" i="26"/>
  <c r="H543" i="22"/>
  <c r="H387" i="22"/>
  <c r="H383" i="22"/>
  <c r="H354" i="22"/>
  <c r="H339" i="22"/>
  <c r="H348" i="18"/>
  <c r="H382" i="18"/>
  <c r="H357" i="16"/>
  <c r="H525" i="16"/>
  <c r="H510" i="10"/>
  <c r="H379" i="8"/>
  <c r="H555" i="14"/>
  <c r="H556" i="12"/>
  <c r="H566" i="7"/>
  <c r="H556" i="6"/>
  <c r="H542" i="28"/>
  <c r="H510" i="28"/>
  <c r="H504" i="28"/>
  <c r="H501" i="28"/>
  <c r="H482" i="28"/>
  <c r="H473" i="28"/>
  <c r="H440" i="28"/>
  <c r="H425" i="28"/>
  <c r="H385" i="28"/>
  <c r="H368" i="28"/>
  <c r="H365" i="28"/>
  <c r="H357" i="28"/>
  <c r="H530" i="24"/>
  <c r="H510" i="24"/>
  <c r="H456" i="24"/>
  <c r="H349" i="24"/>
  <c r="H373" i="20"/>
  <c r="H532" i="20"/>
  <c r="H501" i="20"/>
  <c r="H532" i="8"/>
  <c r="H568" i="10"/>
  <c r="H573" i="3"/>
  <c r="H563" i="31"/>
  <c r="H567" i="27"/>
  <c r="H572" i="27"/>
  <c r="H579" i="26"/>
  <c r="H570" i="26"/>
  <c r="H557" i="25"/>
  <c r="H572" i="22"/>
  <c r="H558" i="21"/>
  <c r="H567" i="12"/>
  <c r="H573" i="19"/>
  <c r="H570" i="12"/>
  <c r="H387" i="13"/>
  <c r="H461" i="13"/>
  <c r="H522" i="13"/>
  <c r="H534" i="13"/>
  <c r="H335" i="12"/>
  <c r="H358" i="12"/>
  <c r="H373" i="12"/>
  <c r="H377" i="12"/>
  <c r="H443" i="12"/>
  <c r="H488" i="12"/>
  <c r="H507" i="12"/>
  <c r="H384" i="10"/>
  <c r="H387" i="10"/>
  <c r="H401" i="10"/>
  <c r="H425" i="10"/>
  <c r="H438" i="10"/>
  <c r="H458" i="10"/>
  <c r="H480" i="10"/>
  <c r="H354" i="8"/>
  <c r="H429" i="8"/>
  <c r="H339" i="4"/>
  <c r="H445" i="29"/>
  <c r="H483" i="29"/>
  <c r="H386" i="29"/>
  <c r="H435" i="29"/>
  <c r="H426" i="25"/>
  <c r="H374" i="25"/>
  <c r="H541" i="25"/>
  <c r="H487" i="25"/>
  <c r="H415" i="21"/>
  <c r="H386" i="21"/>
  <c r="H336" i="21"/>
  <c r="H430" i="21"/>
  <c r="H501" i="21"/>
  <c r="H366" i="21"/>
  <c r="H451" i="16"/>
  <c r="H353" i="6"/>
  <c r="H372" i="6"/>
  <c r="H375" i="6"/>
  <c r="H442" i="6"/>
  <c r="H357" i="5"/>
  <c r="H488" i="5"/>
  <c r="H353" i="4"/>
  <c r="H356" i="30"/>
  <c r="H437" i="26"/>
  <c r="H539" i="26"/>
  <c r="H383" i="26"/>
  <c r="H541" i="26"/>
  <c r="H483" i="26"/>
  <c r="H372" i="26"/>
  <c r="H456" i="26"/>
  <c r="H415" i="26"/>
  <c r="H386" i="26"/>
  <c r="H348" i="26"/>
  <c r="H451" i="26"/>
  <c r="H343" i="26"/>
  <c r="H531" i="22"/>
  <c r="H427" i="22"/>
  <c r="H373" i="22"/>
  <c r="H366" i="22"/>
  <c r="H543" i="10"/>
  <c r="H545" i="10"/>
  <c r="H415" i="18"/>
  <c r="H472" i="18"/>
  <c r="H517" i="18"/>
  <c r="H395" i="16"/>
  <c r="H504" i="16"/>
  <c r="H488" i="10"/>
  <c r="H514" i="10"/>
  <c r="H372" i="8"/>
  <c r="H507" i="8"/>
  <c r="H375" i="18"/>
  <c r="H510" i="18"/>
  <c r="H530" i="18"/>
  <c r="H530" i="10"/>
  <c r="H342" i="4"/>
  <c r="H372" i="32"/>
  <c r="H348" i="32"/>
  <c r="H479" i="28"/>
  <c r="H452" i="28"/>
  <c r="H381" i="28"/>
  <c r="H398" i="28"/>
  <c r="H537" i="28"/>
  <c r="H530" i="28"/>
  <c r="H520" i="28"/>
  <c r="H513" i="28"/>
  <c r="H458" i="28"/>
  <c r="H363" i="28"/>
  <c r="H360" i="28"/>
  <c r="H351" i="28"/>
  <c r="H346" i="28"/>
  <c r="H342" i="28"/>
  <c r="H339" i="28"/>
  <c r="H336" i="28"/>
  <c r="H459" i="24"/>
  <c r="H441" i="24"/>
  <c r="H386" i="24"/>
  <c r="H358" i="24"/>
  <c r="H336" i="24"/>
  <c r="H399" i="20"/>
  <c r="H339" i="20"/>
  <c r="H342" i="20"/>
  <c r="H470" i="20"/>
  <c r="H385" i="8"/>
  <c r="H508" i="31"/>
  <c r="H443" i="31"/>
  <c r="H416" i="31"/>
  <c r="H413" i="31"/>
  <c r="H399" i="31"/>
  <c r="H519" i="27"/>
  <c r="H545" i="27"/>
  <c r="H458" i="27"/>
  <c r="H385" i="27"/>
  <c r="H372" i="27"/>
  <c r="H461" i="23"/>
  <c r="H510" i="19"/>
  <c r="H386" i="19"/>
  <c r="H383" i="19"/>
  <c r="H372" i="19"/>
  <c r="H399" i="15"/>
  <c r="H359" i="11"/>
  <c r="H375" i="7"/>
  <c r="H365" i="7"/>
  <c r="H542" i="7"/>
  <c r="H430" i="7"/>
  <c r="H398" i="7"/>
  <c r="H386" i="7"/>
  <c r="H442" i="3"/>
  <c r="H436" i="3"/>
  <c r="H354" i="3"/>
  <c r="H577" i="18"/>
  <c r="H556" i="13"/>
  <c r="H563" i="8"/>
  <c r="H572" i="5"/>
  <c r="H570" i="9"/>
  <c r="H560" i="8"/>
  <c r="H577" i="31"/>
  <c r="H569" i="31"/>
  <c r="H560" i="29"/>
  <c r="H579" i="29"/>
  <c r="H555" i="29"/>
  <c r="H560" i="28"/>
  <c r="H557" i="27"/>
  <c r="H575" i="26"/>
  <c r="H571" i="25"/>
  <c r="H556" i="24"/>
  <c r="H573" i="23"/>
  <c r="H570" i="23"/>
  <c r="H563" i="10"/>
  <c r="H558" i="11"/>
  <c r="H523" i="31"/>
  <c r="H487" i="31"/>
  <c r="H437" i="31"/>
  <c r="H381" i="31"/>
  <c r="H378" i="31"/>
  <c r="H384" i="31"/>
  <c r="H343" i="31"/>
  <c r="H335" i="31"/>
  <c r="H502" i="27"/>
  <c r="H443" i="27"/>
  <c r="H384" i="23"/>
  <c r="H514" i="19"/>
  <c r="H484" i="19"/>
  <c r="H433" i="19"/>
  <c r="H368" i="19"/>
  <c r="H498" i="11"/>
  <c r="H456" i="11"/>
  <c r="H448" i="11"/>
  <c r="H395" i="11"/>
  <c r="H377" i="11"/>
  <c r="H373" i="11"/>
  <c r="H363" i="11"/>
  <c r="H357" i="11"/>
  <c r="H369" i="7"/>
  <c r="H539" i="7"/>
  <c r="H460" i="7"/>
  <c r="H437" i="7"/>
  <c r="H380" i="7"/>
  <c r="H462" i="3"/>
  <c r="H556" i="10"/>
  <c r="H579" i="9"/>
  <c r="H578" i="14"/>
  <c r="H571" i="8"/>
  <c r="H563" i="4"/>
  <c r="H558" i="29"/>
  <c r="H557" i="28"/>
  <c r="H572" i="28"/>
  <c r="H569" i="27"/>
  <c r="H579" i="27"/>
  <c r="H557" i="26"/>
  <c r="H562" i="26"/>
  <c r="H571" i="24"/>
  <c r="H567" i="23"/>
  <c r="H556" i="23"/>
  <c r="H567" i="11"/>
  <c r="H571" i="16"/>
  <c r="H578" i="8"/>
  <c r="H562" i="19"/>
  <c r="H555" i="17"/>
  <c r="H560" i="12"/>
  <c r="H571" i="10"/>
  <c r="F129" i="3"/>
  <c r="F82" i="3"/>
  <c r="F274" i="3"/>
  <c r="F218" i="3"/>
  <c r="F174" i="3"/>
  <c r="F273" i="4"/>
  <c r="F463" i="3"/>
  <c r="F360" i="3"/>
  <c r="F65" i="3"/>
  <c r="F64" i="3"/>
  <c r="F38" i="3"/>
  <c r="F130" i="3"/>
  <c r="F110" i="3"/>
  <c r="F305" i="3"/>
  <c r="F287" i="3"/>
  <c r="F167" i="3"/>
  <c r="F430" i="3"/>
  <c r="F415" i="3"/>
  <c r="F139" i="4"/>
  <c r="F527" i="4"/>
  <c r="F511" i="4"/>
  <c r="F510" i="4"/>
  <c r="F342" i="4"/>
  <c r="F306" i="6"/>
  <c r="F483" i="4"/>
  <c r="F451" i="4"/>
  <c r="F443" i="4"/>
  <c r="F413" i="4"/>
  <c r="F370" i="4"/>
  <c r="F346" i="4"/>
  <c r="F345" i="4"/>
  <c r="F571" i="4"/>
  <c r="F570" i="4"/>
  <c r="F117" i="4"/>
  <c r="F100" i="4"/>
  <c r="F213" i="6"/>
  <c r="F212" i="6"/>
  <c r="F167" i="6"/>
  <c r="F542" i="4"/>
  <c r="F437" i="4"/>
  <c r="F427" i="4"/>
  <c r="F399" i="4"/>
  <c r="F379" i="4"/>
  <c r="F59" i="5"/>
  <c r="F37" i="5"/>
  <c r="F319" i="5"/>
  <c r="F243" i="5"/>
  <c r="F536" i="5"/>
  <c r="F368" i="5"/>
  <c r="F362" i="6"/>
  <c r="F65" i="5"/>
  <c r="F50" i="5"/>
  <c r="F143" i="5"/>
  <c r="F93" i="5"/>
  <c r="F127" i="6"/>
  <c r="F290" i="5"/>
  <c r="F250" i="5"/>
  <c r="F235" i="5"/>
  <c r="F234" i="5"/>
  <c r="F503" i="5"/>
  <c r="F481" i="5"/>
  <c r="F449" i="5"/>
  <c r="F534" i="6"/>
  <c r="F23" i="5"/>
  <c r="F31" i="5"/>
  <c r="F126" i="5"/>
  <c r="F99" i="5"/>
  <c r="F128" i="6"/>
  <c r="F117" i="6"/>
  <c r="F96" i="6"/>
  <c r="F75" i="6"/>
  <c r="F114" i="7"/>
  <c r="F93" i="7"/>
  <c r="F512" i="5"/>
  <c r="F486" i="5"/>
  <c r="F414" i="5"/>
  <c r="F22" i="6"/>
  <c r="F153" i="6"/>
  <c r="F148" i="7"/>
  <c r="F143" i="8"/>
  <c r="F90" i="8"/>
  <c r="F500" i="7"/>
  <c r="F496" i="7"/>
  <c r="F492" i="7"/>
  <c r="F394" i="7"/>
  <c r="F370" i="7"/>
  <c r="F61" i="6"/>
  <c r="F235" i="7"/>
  <c r="F198" i="7"/>
  <c r="F546" i="6"/>
  <c r="F519" i="6"/>
  <c r="F514" i="6"/>
  <c r="F510" i="6"/>
  <c r="F445" i="6"/>
  <c r="F441" i="6"/>
  <c r="F439" i="6"/>
  <c r="F438" i="6"/>
  <c r="F436" i="6"/>
  <c r="F340" i="6"/>
  <c r="F425" i="7"/>
  <c r="F378" i="7"/>
  <c r="F569" i="6"/>
  <c r="F38" i="6"/>
  <c r="F35" i="6"/>
  <c r="F141" i="7"/>
  <c r="F297" i="6"/>
  <c r="F274" i="6"/>
  <c r="F256" i="7"/>
  <c r="F467" i="6"/>
  <c r="F464" i="6"/>
  <c r="F464" i="7"/>
  <c r="F463" i="7"/>
  <c r="F436" i="7"/>
  <c r="F579" i="6"/>
  <c r="F578" i="6"/>
  <c r="F575" i="6"/>
  <c r="F23" i="7"/>
  <c r="F147" i="7"/>
  <c r="F125" i="7"/>
  <c r="F119" i="7"/>
  <c r="F79" i="7"/>
  <c r="F166" i="9"/>
  <c r="F167" i="7"/>
  <c r="F64" i="7"/>
  <c r="F53" i="7"/>
  <c r="F31" i="7"/>
  <c r="F139" i="7"/>
  <c r="F131" i="7"/>
  <c r="F243" i="7"/>
  <c r="F182" i="7"/>
  <c r="F511" i="7"/>
  <c r="F480" i="7"/>
  <c r="F466" i="7"/>
  <c r="F410" i="7"/>
  <c r="F139" i="9"/>
  <c r="F138" i="9"/>
  <c r="F303" i="8"/>
  <c r="F240" i="8"/>
  <c r="F202" i="8"/>
  <c r="F464" i="8"/>
  <c r="F433" i="8"/>
  <c r="F428" i="8"/>
  <c r="F398" i="8"/>
  <c r="F391" i="8"/>
  <c r="F579" i="8"/>
  <c r="F566" i="8"/>
  <c r="F280" i="8"/>
  <c r="F112" i="8"/>
  <c r="F102" i="8"/>
  <c r="F173" i="9"/>
  <c r="F486" i="8"/>
  <c r="F448" i="8"/>
  <c r="F438" i="8"/>
  <c r="F385" i="9"/>
  <c r="F354" i="9"/>
  <c r="F33" i="10"/>
  <c r="F31" i="10"/>
  <c r="F369" i="9"/>
  <c r="F121" i="9"/>
  <c r="F75" i="9"/>
  <c r="F193" i="9"/>
  <c r="F531" i="9"/>
  <c r="F335" i="9"/>
  <c r="F138" i="10"/>
  <c r="F136" i="10"/>
  <c r="F131" i="10"/>
  <c r="F79" i="10"/>
  <c r="F79" i="11"/>
  <c r="F302" i="10"/>
  <c r="F227" i="10"/>
  <c r="F508" i="10"/>
  <c r="F466" i="10"/>
  <c r="F449" i="10"/>
  <c r="F338" i="10"/>
  <c r="F241" i="10"/>
  <c r="F174" i="10"/>
  <c r="F173" i="10"/>
  <c r="F469" i="10"/>
  <c r="F52" i="10"/>
  <c r="F143" i="10"/>
  <c r="F138" i="11"/>
  <c r="F131" i="11"/>
  <c r="F126" i="11"/>
  <c r="F378" i="10"/>
  <c r="F343" i="10"/>
  <c r="F35" i="14"/>
  <c r="F141" i="12"/>
  <c r="F138" i="12"/>
  <c r="F321" i="11"/>
  <c r="F294" i="11"/>
  <c r="F273" i="11"/>
  <c r="F227" i="11"/>
  <c r="F177" i="11"/>
  <c r="F492" i="11"/>
  <c r="F470" i="11"/>
  <c r="F439" i="11"/>
  <c r="F354" i="11"/>
  <c r="F501" i="12"/>
  <c r="F447" i="12"/>
  <c r="F438" i="12"/>
  <c r="F362" i="12"/>
  <c r="F554" i="11"/>
  <c r="F577" i="11"/>
  <c r="F50" i="11"/>
  <c r="F44" i="11"/>
  <c r="F223" i="11"/>
  <c r="F207" i="11"/>
  <c r="F523" i="11"/>
  <c r="F407" i="11"/>
  <c r="F360" i="11"/>
  <c r="F343" i="11"/>
  <c r="F492" i="12"/>
  <c r="F416" i="12"/>
  <c r="F573" i="11"/>
  <c r="F93" i="11"/>
  <c r="F126" i="12"/>
  <c r="F170" i="11"/>
  <c r="F167" i="11"/>
  <c r="F501" i="11"/>
  <c r="F450" i="11"/>
  <c r="F415" i="11"/>
  <c r="F377" i="11"/>
  <c r="F546" i="12"/>
  <c r="F543" i="12"/>
  <c r="F560" i="11"/>
  <c r="F558" i="11"/>
  <c r="F35" i="12"/>
  <c r="F166" i="12"/>
  <c r="F252" i="12"/>
  <c r="F370" i="12"/>
  <c r="F187" i="13"/>
  <c r="F576" i="12"/>
  <c r="F562" i="12"/>
  <c r="F32" i="12"/>
  <c r="F234" i="12"/>
  <c r="F520" i="12"/>
  <c r="F480" i="12"/>
  <c r="F467" i="12"/>
  <c r="F464" i="12"/>
  <c r="F462" i="12"/>
  <c r="F460" i="12"/>
  <c r="F459" i="12"/>
  <c r="F219" i="13"/>
  <c r="F198" i="13"/>
  <c r="F445" i="13"/>
  <c r="F410" i="13"/>
  <c r="F509" i="14"/>
  <c r="F492" i="14"/>
  <c r="F462" i="14"/>
  <c r="F442" i="14"/>
  <c r="F391" i="13"/>
  <c r="F438" i="14"/>
  <c r="F436" i="14"/>
  <c r="F401" i="14"/>
  <c r="F31" i="14"/>
  <c r="F272" i="13"/>
  <c r="F546" i="13"/>
  <c r="F541" i="13"/>
  <c r="F438" i="13"/>
  <c r="F540" i="14"/>
  <c r="F467" i="14"/>
  <c r="F368" i="14"/>
  <c r="H566" i="20"/>
  <c r="F307" i="14"/>
  <c r="F250" i="14"/>
  <c r="F168" i="14"/>
  <c r="F574" i="14"/>
  <c r="F153" i="14"/>
  <c r="F137" i="14"/>
  <c r="F109" i="14"/>
  <c r="F99" i="14"/>
  <c r="F294" i="14"/>
  <c r="F177" i="14"/>
  <c r="F385" i="15"/>
  <c r="F375" i="15"/>
  <c r="F44" i="14"/>
  <c r="F110" i="14"/>
  <c r="F86" i="14"/>
  <c r="F322" i="14"/>
  <c r="F289" i="14"/>
  <c r="F241" i="14"/>
  <c r="F215" i="14"/>
  <c r="F440" i="14"/>
  <c r="F416" i="14"/>
  <c r="F370" i="14"/>
  <c r="F367" i="14"/>
  <c r="F562" i="14"/>
  <c r="F130" i="15"/>
  <c r="F113" i="15"/>
  <c r="F100" i="15"/>
  <c r="F292" i="15"/>
  <c r="F290" i="15"/>
  <c r="F289" i="15"/>
  <c r="F53" i="15"/>
  <c r="F53" i="16"/>
  <c r="F51" i="16"/>
  <c r="F155" i="15"/>
  <c r="F124" i="15"/>
  <c r="F85" i="15"/>
  <c r="F197" i="15"/>
  <c r="F194" i="15"/>
  <c r="F170" i="15"/>
  <c r="F275" i="16"/>
  <c r="F274" i="16"/>
  <c r="F267" i="16"/>
  <c r="F173" i="16"/>
  <c r="F398" i="15"/>
  <c r="F44" i="15"/>
  <c r="F119" i="15"/>
  <c r="F91" i="15"/>
  <c r="F89" i="15"/>
  <c r="F166" i="16"/>
  <c r="F266" i="15"/>
  <c r="F265" i="15"/>
  <c r="F229" i="16"/>
  <c r="F170" i="16"/>
  <c r="F356" i="15"/>
  <c r="F353" i="15"/>
  <c r="F348" i="15"/>
  <c r="F345" i="15"/>
  <c r="F150" i="16"/>
  <c r="F137" i="16"/>
  <c r="F108" i="16"/>
  <c r="F93" i="16"/>
  <c r="F121" i="17"/>
  <c r="F457" i="16"/>
  <c r="F456" i="16"/>
  <c r="F434" i="16"/>
  <c r="F401" i="16"/>
  <c r="F576" i="16"/>
  <c r="F563" i="16"/>
  <c r="F561" i="16"/>
  <c r="F560" i="16"/>
  <c r="F124" i="16"/>
  <c r="F96" i="16"/>
  <c r="F91" i="16"/>
  <c r="F130" i="17"/>
  <c r="F124" i="17"/>
  <c r="F461" i="16"/>
  <c r="F61" i="16"/>
  <c r="F141" i="16"/>
  <c r="F139" i="16"/>
  <c r="F111" i="16"/>
  <c r="F85" i="16"/>
  <c r="F298" i="16"/>
  <c r="F297" i="16"/>
  <c r="F287" i="16"/>
  <c r="F243" i="16"/>
  <c r="F237" i="16"/>
  <c r="F220" i="16"/>
  <c r="F464" i="16"/>
  <c r="F462" i="16"/>
  <c r="F455" i="16"/>
  <c r="F428" i="16"/>
  <c r="F427" i="16"/>
  <c r="F369" i="16"/>
  <c r="H578" i="16"/>
  <c r="F571" i="16"/>
  <c r="H576" i="25"/>
  <c r="F243" i="17"/>
  <c r="F428" i="17"/>
  <c r="F425" i="17"/>
  <c r="F399" i="17"/>
  <c r="F398" i="17"/>
  <c r="F357" i="17"/>
  <c r="F353" i="17"/>
  <c r="F345" i="17"/>
  <c r="F571" i="17"/>
  <c r="F539" i="17"/>
  <c r="F499" i="17"/>
  <c r="F339" i="17"/>
  <c r="F557" i="17"/>
  <c r="F166" i="18"/>
  <c r="F272" i="18"/>
  <c r="F536" i="18"/>
  <c r="F527" i="18"/>
  <c r="F492" i="18"/>
  <c r="F449" i="18"/>
  <c r="F363" i="18"/>
  <c r="F362" i="18"/>
  <c r="F376" i="19"/>
  <c r="F358" i="19"/>
  <c r="F336" i="19"/>
  <c r="F149" i="18"/>
  <c r="F500" i="18"/>
  <c r="F447" i="18"/>
  <c r="F501" i="19"/>
  <c r="F450" i="19"/>
  <c r="F407" i="19"/>
  <c r="F74" i="20"/>
  <c r="F99" i="18"/>
  <c r="F92" i="19"/>
  <c r="F87" i="19"/>
  <c r="F102" i="20"/>
  <c r="F324" i="18"/>
  <c r="F311" i="18"/>
  <c r="F255" i="18"/>
  <c r="F252" i="18"/>
  <c r="F235" i="18"/>
  <c r="F516" i="18"/>
  <c r="F452" i="18"/>
  <c r="F418" i="18"/>
  <c r="F406" i="18"/>
  <c r="F435" i="19"/>
  <c r="F559" i="18"/>
  <c r="F53" i="19"/>
  <c r="F140" i="19"/>
  <c r="F177" i="19"/>
  <c r="F174" i="19"/>
  <c r="F178" i="19"/>
  <c r="F430" i="20"/>
  <c r="F125" i="19"/>
  <c r="F119" i="19"/>
  <c r="F124" i="20"/>
  <c r="F121" i="20"/>
  <c r="F264" i="19"/>
  <c r="F232" i="19"/>
  <c r="F168" i="19"/>
  <c r="F485" i="19"/>
  <c r="F479" i="19"/>
  <c r="F452" i="19"/>
  <c r="F401" i="19"/>
  <c r="F383" i="19"/>
  <c r="F349" i="20"/>
  <c r="F279" i="20"/>
  <c r="F224" i="20"/>
  <c r="F504" i="21"/>
  <c r="F440" i="21"/>
  <c r="F181" i="20"/>
  <c r="F401" i="21"/>
  <c r="F364" i="21"/>
  <c r="F128" i="20"/>
  <c r="F479" i="20"/>
  <c r="F457" i="21"/>
  <c r="F444" i="21"/>
  <c r="F427" i="21"/>
  <c r="F149" i="21"/>
  <c r="F128" i="21"/>
  <c r="F125" i="21"/>
  <c r="F287" i="21"/>
  <c r="F201" i="22"/>
  <c r="F386" i="21"/>
  <c r="F554" i="21"/>
  <c r="F139" i="21"/>
  <c r="F129" i="21"/>
  <c r="F110" i="21"/>
  <c r="F86" i="21"/>
  <c r="F229" i="21"/>
  <c r="F198" i="21"/>
  <c r="F167" i="21"/>
  <c r="F290" i="22"/>
  <c r="F232" i="22"/>
  <c r="F141" i="21"/>
  <c r="F135" i="21"/>
  <c r="F91" i="21"/>
  <c r="F308" i="21"/>
  <c r="F290" i="21"/>
  <c r="F266" i="22"/>
  <c r="F229" i="22"/>
  <c r="F219" i="22"/>
  <c r="F540" i="21"/>
  <c r="F522" i="21"/>
  <c r="F511" i="21"/>
  <c r="F438" i="21"/>
  <c r="F360" i="21"/>
  <c r="F567" i="21"/>
  <c r="F119" i="22"/>
  <c r="F87" i="22"/>
  <c r="F494" i="22"/>
  <c r="F124" i="22"/>
  <c r="F102" i="22"/>
  <c r="F101" i="22"/>
  <c r="F542" i="22"/>
  <c r="F531" i="22"/>
  <c r="F425" i="22"/>
  <c r="F401" i="22"/>
  <c r="F558" i="25"/>
  <c r="F139" i="22"/>
  <c r="F114" i="22"/>
  <c r="F383" i="22"/>
  <c r="F377" i="22"/>
  <c r="F560" i="22"/>
  <c r="F60" i="23"/>
  <c r="F29" i="23"/>
  <c r="F87" i="23"/>
  <c r="F531" i="23"/>
  <c r="F488" i="23"/>
  <c r="F457" i="23"/>
  <c r="F441" i="23"/>
  <c r="F386" i="23"/>
  <c r="F139" i="23"/>
  <c r="F128" i="23"/>
  <c r="F82" i="23"/>
  <c r="F289" i="23"/>
  <c r="F234" i="23"/>
  <c r="F232" i="23"/>
  <c r="F202" i="23"/>
  <c r="F435" i="23"/>
  <c r="F430" i="23"/>
  <c r="F417" i="23"/>
  <c r="F385" i="30"/>
  <c r="F66" i="23"/>
  <c r="F130" i="23"/>
  <c r="F124" i="23"/>
  <c r="F116" i="23"/>
  <c r="F102" i="23"/>
  <c r="F525" i="23"/>
  <c r="F482" i="23"/>
  <c r="F407" i="23"/>
  <c r="F335" i="23"/>
  <c r="F567" i="23"/>
  <c r="F119" i="24"/>
  <c r="F92" i="24"/>
  <c r="F120" i="25"/>
  <c r="F116" i="25"/>
  <c r="F166" i="24"/>
  <c r="F279" i="24"/>
  <c r="F272" i="24"/>
  <c r="F207" i="24"/>
  <c r="F196" i="24"/>
  <c r="F462" i="24"/>
  <c r="F563" i="24"/>
  <c r="F130" i="24"/>
  <c r="F112" i="24"/>
  <c r="F297" i="24"/>
  <c r="F211" i="24"/>
  <c r="F448" i="24"/>
  <c r="F443" i="24"/>
  <c r="F383" i="24"/>
  <c r="F554" i="24"/>
  <c r="F24" i="28"/>
  <c r="F149" i="24"/>
  <c r="F141" i="24"/>
  <c r="F85" i="24"/>
  <c r="F97" i="25"/>
  <c r="F275" i="24"/>
  <c r="F266" i="24"/>
  <c r="F234" i="24"/>
  <c r="F201" i="24"/>
  <c r="F59" i="25"/>
  <c r="F53" i="25"/>
  <c r="F28" i="25"/>
  <c r="F322" i="25"/>
  <c r="F538" i="25"/>
  <c r="F520" i="25"/>
  <c r="F514" i="25"/>
  <c r="F513" i="25"/>
  <c r="F430" i="25"/>
  <c r="F390" i="25"/>
  <c r="F359" i="25"/>
  <c r="F349" i="25"/>
  <c r="F577" i="25"/>
  <c r="F561" i="25"/>
  <c r="H579" i="32"/>
  <c r="F294" i="25"/>
  <c r="F293" i="25"/>
  <c r="F227" i="25"/>
  <c r="F226" i="25"/>
  <c r="F221" i="25"/>
  <c r="F181" i="25"/>
  <c r="F526" i="25"/>
  <c r="F496" i="25"/>
  <c r="F493" i="25"/>
  <c r="F450" i="25"/>
  <c r="F448" i="25"/>
  <c r="F425" i="25"/>
  <c r="F398" i="25"/>
  <c r="F386" i="25"/>
  <c r="F366" i="25"/>
  <c r="F563" i="25"/>
  <c r="F138" i="25"/>
  <c r="F75" i="25"/>
  <c r="F289" i="25"/>
  <c r="F276" i="25"/>
  <c r="F267" i="25"/>
  <c r="F202" i="25"/>
  <c r="F426" i="25"/>
  <c r="F379" i="25"/>
  <c r="F341" i="25"/>
  <c r="F575" i="25"/>
  <c r="F574" i="25"/>
  <c r="F569" i="25"/>
  <c r="F114" i="26"/>
  <c r="F86" i="26"/>
  <c r="F83" i="26"/>
  <c r="F276" i="26"/>
  <c r="F267" i="26"/>
  <c r="F250" i="26"/>
  <c r="F247" i="26"/>
  <c r="F243" i="26"/>
  <c r="F241" i="26"/>
  <c r="F235" i="26"/>
  <c r="F540" i="26"/>
  <c r="F519" i="26"/>
  <c r="F468" i="26"/>
  <c r="F467" i="26"/>
  <c r="F448" i="26"/>
  <c r="F446" i="26"/>
  <c r="F425" i="26"/>
  <c r="F137" i="26"/>
  <c r="F294" i="26"/>
  <c r="F397" i="26"/>
  <c r="F364" i="26"/>
  <c r="F567" i="31"/>
  <c r="F150" i="26"/>
  <c r="F321" i="26"/>
  <c r="F290" i="26"/>
  <c r="F526" i="26"/>
  <c r="F508" i="26"/>
  <c r="F492" i="26"/>
  <c r="F408" i="26"/>
  <c r="F131" i="27"/>
  <c r="F128" i="27"/>
  <c r="F103" i="27"/>
  <c r="F102" i="27"/>
  <c r="F93" i="27"/>
  <c r="F85" i="27"/>
  <c r="F75" i="27"/>
  <c r="F307" i="27"/>
  <c r="F203" i="27"/>
  <c r="F181" i="27"/>
  <c r="F172" i="27"/>
  <c r="F502" i="27"/>
  <c r="F500" i="27"/>
  <c r="F483" i="27"/>
  <c r="F453" i="27"/>
  <c r="F450" i="27"/>
  <c r="F414" i="27"/>
  <c r="F410" i="27"/>
  <c r="F365" i="27"/>
  <c r="F576" i="27"/>
  <c r="F568" i="27"/>
  <c r="F126" i="27"/>
  <c r="F87" i="27"/>
  <c r="F79" i="27"/>
  <c r="F243" i="27"/>
  <c r="F470" i="27"/>
  <c r="F460" i="27"/>
  <c r="F440" i="27"/>
  <c r="F430" i="27"/>
  <c r="F415" i="27"/>
  <c r="F377" i="27"/>
  <c r="F578" i="27"/>
  <c r="F65" i="27"/>
  <c r="F59" i="27"/>
  <c r="F44" i="27"/>
  <c r="F41" i="27"/>
  <c r="F148" i="27"/>
  <c r="F141" i="27"/>
  <c r="F274" i="27"/>
  <c r="F272" i="27"/>
  <c r="F256" i="27"/>
  <c r="F234" i="27"/>
  <c r="F231" i="27"/>
  <c r="F206" i="27"/>
  <c r="F191" i="27"/>
  <c r="F167" i="27"/>
  <c r="F363" i="27"/>
  <c r="F362" i="27"/>
  <c r="F346" i="27"/>
  <c r="F336" i="27"/>
  <c r="F562" i="27"/>
  <c r="F560" i="27"/>
  <c r="F44" i="28"/>
  <c r="F36" i="28"/>
  <c r="F131" i="28"/>
  <c r="F97" i="28"/>
  <c r="F300" i="28"/>
  <c r="F290" i="28"/>
  <c r="F240" i="28"/>
  <c r="F234" i="28"/>
  <c r="F223" i="28"/>
  <c r="F498" i="28"/>
  <c r="F444" i="28"/>
  <c r="F392" i="28"/>
  <c r="F364" i="28"/>
  <c r="F46" i="28"/>
  <c r="F34" i="28"/>
  <c r="F21" i="28"/>
  <c r="F306" i="28"/>
  <c r="F537" i="28"/>
  <c r="F517" i="28"/>
  <c r="F505" i="28"/>
  <c r="F491" i="28"/>
  <c r="F474" i="28"/>
  <c r="F41" i="28"/>
  <c r="F153" i="28"/>
  <c r="F415" i="28"/>
  <c r="F396" i="28"/>
  <c r="F361" i="28"/>
  <c r="F52" i="29"/>
  <c r="F97" i="29"/>
  <c r="F292" i="29"/>
  <c r="F280" i="29"/>
  <c r="F274" i="29"/>
  <c r="F272" i="29"/>
  <c r="F267" i="29"/>
  <c r="F256" i="29"/>
  <c r="F379" i="29"/>
  <c r="F340" i="29"/>
  <c r="F38" i="29"/>
  <c r="F37" i="29"/>
  <c r="F150" i="29"/>
  <c r="F110" i="29"/>
  <c r="F311" i="29"/>
  <c r="F309" i="29"/>
  <c r="F298" i="29"/>
  <c r="F219" i="29"/>
  <c r="F535" i="29"/>
  <c r="F534" i="29"/>
  <c r="F484" i="29"/>
  <c r="F460" i="29"/>
  <c r="F426" i="29"/>
  <c r="F416" i="29"/>
  <c r="F392" i="29"/>
  <c r="F559" i="29"/>
  <c r="F577" i="29"/>
  <c r="F85" i="29"/>
  <c r="F75" i="29"/>
  <c r="F322" i="29"/>
  <c r="F240" i="29"/>
  <c r="F238" i="29"/>
  <c r="F206" i="29"/>
  <c r="F204" i="29"/>
  <c r="F191" i="29"/>
  <c r="F503" i="29"/>
  <c r="F496" i="29"/>
  <c r="F494" i="29"/>
  <c r="F452" i="29"/>
  <c r="F337" i="29"/>
  <c r="F74" i="30"/>
  <c r="F124" i="30"/>
  <c r="F356" i="30"/>
  <c r="F342" i="30"/>
  <c r="F555" i="30"/>
  <c r="F111" i="30"/>
  <c r="F231" i="30"/>
  <c r="F530" i="30"/>
  <c r="F514" i="30"/>
  <c r="F348" i="30"/>
  <c r="F151" i="31"/>
  <c r="F97" i="31"/>
  <c r="F318" i="31"/>
  <c r="F176" i="31"/>
  <c r="F535" i="31"/>
  <c r="F521" i="31"/>
  <c r="F492" i="31"/>
  <c r="F412" i="31"/>
  <c r="F392" i="31"/>
  <c r="F390" i="31"/>
  <c r="F376" i="31"/>
  <c r="F352" i="31"/>
  <c r="F51" i="31"/>
  <c r="F147" i="31"/>
  <c r="F106" i="31"/>
  <c r="F98" i="31"/>
  <c r="F298" i="31"/>
  <c r="F287" i="31"/>
  <c r="F286" i="31"/>
  <c r="F280" i="31"/>
  <c r="F241" i="31"/>
  <c r="F240" i="31"/>
  <c r="F238" i="31"/>
  <c r="F234" i="31"/>
  <c r="F537" i="31"/>
  <c r="F431" i="31"/>
  <c r="F408" i="31"/>
  <c r="F20" i="31"/>
  <c r="F136" i="31"/>
  <c r="F83" i="31"/>
  <c r="F299" i="31"/>
  <c r="F221" i="31"/>
  <c r="F382" i="31"/>
  <c r="F361" i="31"/>
  <c r="F153" i="32"/>
  <c r="F93" i="32"/>
  <c r="F78" i="32"/>
  <c r="F202" i="32"/>
  <c r="F415" i="32"/>
  <c r="F399" i="32"/>
  <c r="F380" i="32"/>
  <c r="F379" i="32"/>
  <c r="F340" i="32"/>
  <c r="F61" i="32"/>
  <c r="F125" i="32"/>
  <c r="F89" i="32"/>
  <c r="F303" i="32"/>
  <c r="F243" i="32"/>
  <c r="F178" i="32"/>
  <c r="F447" i="32"/>
  <c r="F101" i="32"/>
  <c r="F487" i="32"/>
  <c r="F387" i="32"/>
  <c r="F356" i="32"/>
  <c r="F343" i="32"/>
  <c r="F21" i="33"/>
  <c r="F34" i="33"/>
  <c r="F46" i="33"/>
  <c r="F321" i="33"/>
  <c r="F211" i="33"/>
  <c r="F491" i="33"/>
  <c r="F390" i="33"/>
  <c r="F361" i="33"/>
  <c r="F396" i="33"/>
  <c r="F391" i="33"/>
  <c r="H429" i="33"/>
  <c r="H477" i="33"/>
  <c r="H518" i="33"/>
  <c r="H547" i="33"/>
  <c r="H393" i="33"/>
  <c r="H408" i="33"/>
  <c r="H450" i="33"/>
  <c r="H544" i="33"/>
  <c r="H360" i="33"/>
  <c r="H361" i="33"/>
  <c r="H468" i="33"/>
  <c r="G333" i="28"/>
  <c r="F333" i="24"/>
  <c r="F333" i="22"/>
  <c r="F333" i="19"/>
  <c r="G333" i="15"/>
  <c r="F333" i="12"/>
  <c r="F333" i="9"/>
  <c r="G333" i="5"/>
  <c r="H333" i="5" s="1"/>
  <c r="G333" i="3"/>
  <c r="G333" i="2"/>
  <c r="H333" i="2" s="1"/>
  <c r="G333" i="11"/>
  <c r="H488" i="4"/>
  <c r="H476" i="4"/>
  <c r="H121" i="34"/>
  <c r="H98" i="34"/>
  <c r="H89" i="34"/>
  <c r="H83" i="34"/>
  <c r="H155" i="1"/>
  <c r="H109" i="1"/>
  <c r="H91" i="1"/>
  <c r="H147" i="6"/>
  <c r="H131" i="6"/>
  <c r="E560" i="3"/>
  <c r="H560" i="3" s="1"/>
  <c r="E573" i="4"/>
  <c r="H573" i="4" s="1"/>
  <c r="E561" i="5"/>
  <c r="H561" i="5" s="1"/>
  <c r="E559" i="5"/>
  <c r="H559" i="5" s="1"/>
  <c r="E572" i="10"/>
  <c r="H572" i="10" s="1"/>
  <c r="E567" i="10"/>
  <c r="H567" i="10" s="1"/>
  <c r="E567" i="18"/>
  <c r="H567" i="18" s="1"/>
  <c r="E578" i="23"/>
  <c r="H578" i="23" s="1"/>
  <c r="E568" i="23"/>
  <c r="H568" i="23" s="1"/>
  <c r="E560" i="24"/>
  <c r="H560" i="24" s="1"/>
  <c r="E573" i="25"/>
  <c r="H573" i="25" s="1"/>
  <c r="E567" i="26"/>
  <c r="H567" i="26" s="1"/>
  <c r="E561" i="28"/>
  <c r="H561" i="28" s="1"/>
  <c r="E559" i="28"/>
  <c r="E574" i="29"/>
  <c r="H574" i="29" s="1"/>
  <c r="E578" i="34"/>
  <c r="H578" i="34" s="1"/>
  <c r="E577" i="5"/>
  <c r="H577" i="5" s="1"/>
  <c r="E568" i="5"/>
  <c r="E561" i="11"/>
  <c r="H561" i="11" s="1"/>
  <c r="E561" i="18"/>
  <c r="H561" i="18" s="1"/>
  <c r="E568" i="19"/>
  <c r="E563" i="20"/>
  <c r="H563" i="20" s="1"/>
  <c r="E579" i="23"/>
  <c r="H579" i="23" s="1"/>
  <c r="E563" i="23"/>
  <c r="H563" i="23" s="1"/>
  <c r="E570" i="32"/>
  <c r="H570" i="32" s="1"/>
  <c r="E563" i="3"/>
  <c r="E572" i="8"/>
  <c r="H572" i="8" s="1"/>
  <c r="E569" i="19"/>
  <c r="H569" i="19" s="1"/>
  <c r="E571" i="20"/>
  <c r="H571" i="20" s="1"/>
  <c r="E560" i="25"/>
  <c r="H560" i="25" s="1"/>
  <c r="E571" i="32"/>
  <c r="H571" i="32" s="1"/>
  <c r="E343" i="15"/>
  <c r="H343" i="15" s="1"/>
  <c r="E428" i="15"/>
  <c r="H428" i="15" s="1"/>
  <c r="E338" i="18"/>
  <c r="H338" i="18" s="1"/>
  <c r="E413" i="18"/>
  <c r="H413" i="18" s="1"/>
  <c r="E436" i="18"/>
  <c r="E466" i="18"/>
  <c r="H466" i="18" s="1"/>
  <c r="E469" i="18"/>
  <c r="H469" i="18" s="1"/>
  <c r="E493" i="18"/>
  <c r="H493" i="18" s="1"/>
  <c r="E508" i="18"/>
  <c r="H508" i="18" s="1"/>
  <c r="E337" i="18"/>
  <c r="H337" i="18" s="1"/>
  <c r="E341" i="18"/>
  <c r="H341" i="18" s="1"/>
  <c r="E426" i="18"/>
  <c r="H426" i="18" s="1"/>
  <c r="E468" i="18"/>
  <c r="H468" i="18" s="1"/>
  <c r="E478" i="18"/>
  <c r="H478" i="18" s="1"/>
  <c r="E522" i="18"/>
  <c r="H522" i="18" s="1"/>
  <c r="E537" i="18"/>
  <c r="H537" i="18" s="1"/>
  <c r="E540" i="18"/>
  <c r="H540" i="18" s="1"/>
  <c r="E542" i="18"/>
  <c r="H542" i="18" s="1"/>
  <c r="E378" i="18"/>
  <c r="H378" i="18" s="1"/>
  <c r="E494" i="18"/>
  <c r="H494" i="18" s="1"/>
  <c r="C12" i="21"/>
  <c r="E12" i="21" s="1"/>
  <c r="E341" i="21"/>
  <c r="H341" i="21" s="1"/>
  <c r="E369" i="21"/>
  <c r="H369" i="21" s="1"/>
  <c r="E340" i="21"/>
  <c r="H340" i="21" s="1"/>
  <c r="E368" i="21"/>
  <c r="H368" i="21" s="1"/>
  <c r="E406" i="21"/>
  <c r="H406" i="21" s="1"/>
  <c r="E414" i="21"/>
  <c r="H414" i="21" s="1"/>
  <c r="E441" i="21"/>
  <c r="H441" i="21" s="1"/>
  <c r="E496" i="21"/>
  <c r="H496" i="21" s="1"/>
  <c r="E514" i="21"/>
  <c r="E432" i="21"/>
  <c r="H432" i="21" s="1"/>
  <c r="E439" i="21"/>
  <c r="H439" i="21" s="1"/>
  <c r="E487" i="21"/>
  <c r="H487" i="21" s="1"/>
  <c r="E510" i="21"/>
  <c r="H510" i="21" s="1"/>
  <c r="E541" i="21"/>
  <c r="H541" i="21" s="1"/>
  <c r="E333" i="24"/>
  <c r="E377" i="24"/>
  <c r="E335" i="24"/>
  <c r="H335" i="24" s="1"/>
  <c r="E340" i="24"/>
  <c r="H340" i="24" s="1"/>
  <c r="E378" i="24"/>
  <c r="H378" i="24" s="1"/>
  <c r="E340" i="27"/>
  <c r="H340" i="27" s="1"/>
  <c r="E444" i="27"/>
  <c r="H444" i="27" s="1"/>
  <c r="E482" i="27"/>
  <c r="H482" i="27" s="1"/>
  <c r="E429" i="27"/>
  <c r="H429" i="27" s="1"/>
  <c r="E487" i="27"/>
  <c r="H487" i="27" s="1"/>
  <c r="E518" i="27"/>
  <c r="H518" i="27" s="1"/>
  <c r="E531" i="27"/>
  <c r="H531" i="27" s="1"/>
  <c r="E341" i="27"/>
  <c r="H341" i="27" s="1"/>
  <c r="E349" i="27"/>
  <c r="H349" i="27" s="1"/>
  <c r="E354" i="27"/>
  <c r="H354" i="27" s="1"/>
  <c r="E431" i="27"/>
  <c r="H431" i="27" s="1"/>
  <c r="E462" i="27"/>
  <c r="H462" i="27" s="1"/>
  <c r="E501" i="27"/>
  <c r="E509" i="27"/>
  <c r="E333" i="30"/>
  <c r="E383" i="30"/>
  <c r="H383" i="30" s="1"/>
  <c r="E482" i="30"/>
  <c r="H482" i="30" s="1"/>
  <c r="E520" i="30"/>
  <c r="H520" i="30" s="1"/>
  <c r="E336" i="30"/>
  <c r="H336" i="30" s="1"/>
  <c r="E462" i="30"/>
  <c r="H462" i="30" s="1"/>
  <c r="E483" i="30"/>
  <c r="H483" i="30" s="1"/>
  <c r="E398" i="32"/>
  <c r="H398" i="32" s="1"/>
  <c r="E456" i="32"/>
  <c r="H456" i="32" s="1"/>
  <c r="E531" i="32"/>
  <c r="H531" i="32" s="1"/>
  <c r="E369" i="32"/>
  <c r="H369" i="32" s="1"/>
  <c r="E375" i="32"/>
  <c r="H375" i="32" s="1"/>
  <c r="E395" i="32"/>
  <c r="H395" i="32" s="1"/>
  <c r="E443" i="32"/>
  <c r="H443" i="32" s="1"/>
  <c r="E433" i="32"/>
  <c r="H433" i="32" s="1"/>
  <c r="E505" i="33"/>
  <c r="H505" i="33" s="1"/>
  <c r="E384" i="34"/>
  <c r="H384" i="34" s="1"/>
  <c r="E528" i="2"/>
  <c r="H528" i="2" s="1"/>
  <c r="E516" i="2"/>
  <c r="E503" i="2"/>
  <c r="H503" i="2" s="1"/>
  <c r="E472" i="2"/>
  <c r="H472" i="2" s="1"/>
  <c r="E445" i="2"/>
  <c r="H445" i="2" s="1"/>
  <c r="E429" i="3"/>
  <c r="H429" i="3" s="1"/>
  <c r="E382" i="3"/>
  <c r="H382" i="3" s="1"/>
  <c r="E380" i="3"/>
  <c r="H380" i="3" s="1"/>
  <c r="E368" i="3"/>
  <c r="H368" i="3" s="1"/>
  <c r="E341" i="3"/>
  <c r="E525" i="4"/>
  <c r="H525" i="4" s="1"/>
  <c r="H496" i="4"/>
  <c r="E429" i="4"/>
  <c r="H429" i="4" s="1"/>
  <c r="H382" i="4"/>
  <c r="H361" i="4"/>
  <c r="E348" i="4"/>
  <c r="H348" i="4" s="1"/>
  <c r="E545" i="5"/>
  <c r="H545" i="5" s="1"/>
  <c r="E516" i="5"/>
  <c r="H516" i="5" s="1"/>
  <c r="E493" i="5"/>
  <c r="H493" i="5" s="1"/>
  <c r="E442" i="5"/>
  <c r="H442" i="5" s="1"/>
  <c r="E434" i="5"/>
  <c r="H434" i="5" s="1"/>
  <c r="E408" i="5"/>
  <c r="H408" i="5" s="1"/>
  <c r="E406" i="5"/>
  <c r="H406" i="5" s="1"/>
  <c r="E539" i="6"/>
  <c r="H539" i="6" s="1"/>
  <c r="E532" i="6"/>
  <c r="H532" i="6" s="1"/>
  <c r="E525" i="6"/>
  <c r="H525" i="6" s="1"/>
  <c r="E470" i="6"/>
  <c r="H470" i="6" s="1"/>
  <c r="E451" i="6"/>
  <c r="H451" i="6" s="1"/>
  <c r="E378" i="6"/>
  <c r="H378" i="6" s="1"/>
  <c r="E354" i="6"/>
  <c r="H354" i="6" s="1"/>
  <c r="E545" i="7"/>
  <c r="H545" i="7" s="1"/>
  <c r="E523" i="7"/>
  <c r="H523" i="7" s="1"/>
  <c r="E514" i="7"/>
  <c r="H514" i="7" s="1"/>
  <c r="E495" i="7"/>
  <c r="H495" i="7" s="1"/>
  <c r="E478" i="7"/>
  <c r="H478" i="7" s="1"/>
  <c r="E400" i="7"/>
  <c r="H400" i="7" s="1"/>
  <c r="E523" i="8"/>
  <c r="H523" i="8" s="1"/>
  <c r="E508" i="8"/>
  <c r="H508" i="8" s="1"/>
  <c r="E495" i="8"/>
  <c r="H495" i="8" s="1"/>
  <c r="E467" i="8"/>
  <c r="H467" i="8" s="1"/>
  <c r="E453" i="8"/>
  <c r="H453" i="8" s="1"/>
  <c r="E450" i="8"/>
  <c r="H450" i="8" s="1"/>
  <c r="E414" i="8"/>
  <c r="H414" i="8" s="1"/>
  <c r="E401" i="8"/>
  <c r="H401" i="8" s="1"/>
  <c r="E380" i="8"/>
  <c r="H380" i="8" s="1"/>
  <c r="E439" i="9"/>
  <c r="H439" i="9" s="1"/>
  <c r="E416" i="9"/>
  <c r="H416" i="9" s="1"/>
  <c r="E375" i="9"/>
  <c r="H375" i="9" s="1"/>
  <c r="E358" i="9"/>
  <c r="H358" i="9" s="1"/>
  <c r="E356" i="9"/>
  <c r="H356" i="9" s="1"/>
  <c r="E336" i="9"/>
  <c r="H336" i="9" s="1"/>
  <c r="E502" i="10"/>
  <c r="H502" i="10" s="1"/>
  <c r="E467" i="10"/>
  <c r="E463" i="10"/>
  <c r="H463" i="10" s="1"/>
  <c r="E445" i="10"/>
  <c r="H445" i="10" s="1"/>
  <c r="E406" i="10"/>
  <c r="E360" i="10"/>
  <c r="H360" i="10" s="1"/>
  <c r="E545" i="11"/>
  <c r="H545" i="11" s="1"/>
  <c r="E540" i="11"/>
  <c r="H540" i="11" s="1"/>
  <c r="E488" i="11"/>
  <c r="H488" i="11" s="1"/>
  <c r="E483" i="11"/>
  <c r="H483" i="11" s="1"/>
  <c r="E479" i="11"/>
  <c r="H479" i="11" s="1"/>
  <c r="E457" i="11"/>
  <c r="H457" i="11" s="1"/>
  <c r="E440" i="11"/>
  <c r="H440" i="11" s="1"/>
  <c r="E434" i="11"/>
  <c r="H434" i="11" s="1"/>
  <c r="E432" i="11"/>
  <c r="H432" i="11" s="1"/>
  <c r="E427" i="11"/>
  <c r="H427" i="11" s="1"/>
  <c r="E483" i="12"/>
  <c r="H483" i="12" s="1"/>
  <c r="E472" i="12"/>
  <c r="H472" i="12" s="1"/>
  <c r="E535" i="13"/>
  <c r="H535" i="13" s="1"/>
  <c r="E528" i="13"/>
  <c r="H528" i="13" s="1"/>
  <c r="E449" i="13"/>
  <c r="H449" i="13" s="1"/>
  <c r="E439" i="13"/>
  <c r="H439" i="13" s="1"/>
  <c r="E435" i="13"/>
  <c r="H435" i="13" s="1"/>
  <c r="E432" i="13"/>
  <c r="H432" i="13" s="1"/>
  <c r="E514" i="14"/>
  <c r="H514" i="14" s="1"/>
  <c r="E374" i="16"/>
  <c r="C12" i="13"/>
  <c r="E362" i="13"/>
  <c r="H362" i="13" s="1"/>
  <c r="E364" i="13"/>
  <c r="E397" i="13"/>
  <c r="H397" i="13" s="1"/>
  <c r="E458" i="13"/>
  <c r="H458" i="13" s="1"/>
  <c r="E482" i="13"/>
  <c r="H482" i="13" s="1"/>
  <c r="E334" i="14"/>
  <c r="H334" i="14" s="1"/>
  <c r="E343" i="14"/>
  <c r="E346" i="14"/>
  <c r="H346" i="14" s="1"/>
  <c r="E349" i="14"/>
  <c r="H349" i="14" s="1"/>
  <c r="E429" i="14"/>
  <c r="H429" i="14" s="1"/>
  <c r="C12" i="17"/>
  <c r="G12" i="17" s="1"/>
  <c r="E341" i="17"/>
  <c r="H341" i="17" s="1"/>
  <c r="E375" i="17"/>
  <c r="H375" i="17" s="1"/>
  <c r="E340" i="17"/>
  <c r="H340" i="17" s="1"/>
  <c r="E480" i="20"/>
  <c r="H480" i="20" s="1"/>
  <c r="E543" i="20"/>
  <c r="H543" i="20" s="1"/>
  <c r="E346" i="20"/>
  <c r="H346" i="20" s="1"/>
  <c r="E379" i="20"/>
  <c r="H379" i="20" s="1"/>
  <c r="E433" i="20"/>
  <c r="H433" i="20" s="1"/>
  <c r="E356" i="20"/>
  <c r="H356" i="20" s="1"/>
  <c r="E521" i="20"/>
  <c r="H521" i="20" s="1"/>
  <c r="E530" i="20"/>
  <c r="H530" i="20" s="1"/>
  <c r="E341" i="23"/>
  <c r="H341" i="23" s="1"/>
  <c r="E343" i="23"/>
  <c r="H343" i="23" s="1"/>
  <c r="E336" i="23"/>
  <c r="H336" i="23" s="1"/>
  <c r="E340" i="23"/>
  <c r="H340" i="23" s="1"/>
  <c r="E463" i="23"/>
  <c r="H463" i="23" s="1"/>
  <c r="E510" i="23"/>
  <c r="H510" i="23" s="1"/>
  <c r="E349" i="23"/>
  <c r="H349" i="23" s="1"/>
  <c r="E363" i="23"/>
  <c r="H363" i="23" s="1"/>
  <c r="E366" i="23"/>
  <c r="E415" i="23"/>
  <c r="H415" i="23" s="1"/>
  <c r="E439" i="23"/>
  <c r="H439" i="23" s="1"/>
  <c r="E483" i="23"/>
  <c r="H483" i="23" s="1"/>
  <c r="E338" i="26"/>
  <c r="H338" i="26" s="1"/>
  <c r="E398" i="26"/>
  <c r="H398" i="26" s="1"/>
  <c r="E429" i="26"/>
  <c r="H429" i="26" s="1"/>
  <c r="E436" i="26"/>
  <c r="H436" i="26" s="1"/>
  <c r="E484" i="26"/>
  <c r="H484" i="26" s="1"/>
  <c r="E520" i="26"/>
  <c r="H520" i="26" s="1"/>
  <c r="E414" i="26"/>
  <c r="H414" i="26" s="1"/>
  <c r="E431" i="26"/>
  <c r="H431" i="26" s="1"/>
  <c r="E466" i="26"/>
  <c r="H466" i="26" s="1"/>
  <c r="E505" i="26"/>
  <c r="H505" i="26" s="1"/>
  <c r="E523" i="26"/>
  <c r="H523" i="26" s="1"/>
  <c r="E407" i="26"/>
  <c r="H407" i="26" s="1"/>
  <c r="E430" i="26"/>
  <c r="H430" i="26" s="1"/>
  <c r="E447" i="26"/>
  <c r="H447" i="26" s="1"/>
  <c r="E459" i="26"/>
  <c r="H459" i="26" s="1"/>
  <c r="E465" i="26"/>
  <c r="H465" i="26" s="1"/>
  <c r="E479" i="26"/>
  <c r="E522" i="26"/>
  <c r="H522" i="26" s="1"/>
  <c r="E362" i="29"/>
  <c r="H362" i="29" s="1"/>
  <c r="E364" i="29"/>
  <c r="H364" i="29" s="1"/>
  <c r="E417" i="29"/>
  <c r="E429" i="29"/>
  <c r="H429" i="29" s="1"/>
  <c r="E431" i="29"/>
  <c r="H431" i="29" s="1"/>
  <c r="E508" i="29"/>
  <c r="H508" i="29" s="1"/>
  <c r="E512" i="29"/>
  <c r="H512" i="29" s="1"/>
  <c r="E521" i="29"/>
  <c r="H521" i="29" s="1"/>
  <c r="E538" i="29"/>
  <c r="H538" i="29" s="1"/>
  <c r="E542" i="29"/>
  <c r="E415" i="29"/>
  <c r="H415" i="29" s="1"/>
  <c r="E469" i="29"/>
  <c r="E481" i="29"/>
  <c r="H481" i="29" s="1"/>
  <c r="E490" i="29"/>
  <c r="H490" i="29" s="1"/>
  <c r="E398" i="29"/>
  <c r="H398" i="29" s="1"/>
  <c r="E464" i="29"/>
  <c r="H464" i="29" s="1"/>
  <c r="E467" i="29"/>
  <c r="H467" i="29" s="1"/>
  <c r="E493" i="29"/>
  <c r="H493" i="29" s="1"/>
  <c r="E509" i="29"/>
  <c r="H509" i="29" s="1"/>
  <c r="E440" i="31"/>
  <c r="H440" i="31" s="1"/>
  <c r="E407" i="31"/>
  <c r="H407" i="31" s="1"/>
  <c r="E547" i="31"/>
  <c r="H547" i="31" s="1"/>
  <c r="E406" i="31"/>
  <c r="H406" i="31" s="1"/>
  <c r="E409" i="31"/>
  <c r="H409" i="31" s="1"/>
  <c r="E434" i="31"/>
  <c r="H434" i="31" s="1"/>
  <c r="E447" i="31"/>
  <c r="E469" i="31"/>
  <c r="E499" i="31"/>
  <c r="H499" i="31" s="1"/>
  <c r="E512" i="31"/>
  <c r="H512" i="31" s="1"/>
  <c r="E517" i="31"/>
  <c r="H517" i="31" s="1"/>
  <c r="E528" i="33"/>
  <c r="H528" i="33" s="1"/>
  <c r="E474" i="33"/>
  <c r="H474" i="33" s="1"/>
  <c r="E443" i="34"/>
  <c r="H443" i="34" s="1"/>
  <c r="E523" i="2"/>
  <c r="H523" i="2" s="1"/>
  <c r="E517" i="2"/>
  <c r="H517" i="2" s="1"/>
  <c r="E481" i="2"/>
  <c r="E479" i="2"/>
  <c r="H479" i="2" s="1"/>
  <c r="E474" i="2"/>
  <c r="H474" i="2" s="1"/>
  <c r="E464" i="2"/>
  <c r="H464" i="2" s="1"/>
  <c r="E452" i="2"/>
  <c r="H452" i="2" s="1"/>
  <c r="E397" i="2"/>
  <c r="H397" i="2" s="1"/>
  <c r="E362" i="2"/>
  <c r="H362" i="2" s="1"/>
  <c r="E359" i="2"/>
  <c r="H359" i="2" s="1"/>
  <c r="E520" i="3"/>
  <c r="H520" i="3" s="1"/>
  <c r="E456" i="4"/>
  <c r="H456" i="4" s="1"/>
  <c r="E386" i="4"/>
  <c r="H386" i="4" s="1"/>
  <c r="E349" i="4"/>
  <c r="H349" i="4" s="1"/>
  <c r="E340" i="4"/>
  <c r="H340" i="4" s="1"/>
  <c r="E534" i="5"/>
  <c r="H534" i="5" s="1"/>
  <c r="E526" i="5"/>
  <c r="H526" i="5" s="1"/>
  <c r="E521" i="5"/>
  <c r="H521" i="5" s="1"/>
  <c r="E517" i="5"/>
  <c r="H517" i="5" s="1"/>
  <c r="E509" i="5"/>
  <c r="H509" i="5" s="1"/>
  <c r="E454" i="5"/>
  <c r="H454" i="5" s="1"/>
  <c r="E452" i="5"/>
  <c r="H452" i="5" s="1"/>
  <c r="E435" i="6"/>
  <c r="H435" i="6" s="1"/>
  <c r="E486" i="7"/>
  <c r="H486" i="7" s="1"/>
  <c r="E479" i="7"/>
  <c r="E418" i="7"/>
  <c r="H418" i="7" s="1"/>
  <c r="E415" i="7"/>
  <c r="H415" i="7" s="1"/>
  <c r="E406" i="7"/>
  <c r="H406" i="7" s="1"/>
  <c r="E397" i="7"/>
  <c r="H397" i="7" s="1"/>
  <c r="E343" i="7"/>
  <c r="H343" i="7" s="1"/>
  <c r="E545" i="8"/>
  <c r="H545" i="8" s="1"/>
  <c r="E525" i="8"/>
  <c r="H525" i="8" s="1"/>
  <c r="E455" i="8"/>
  <c r="H455" i="8" s="1"/>
  <c r="E386" i="8"/>
  <c r="H386" i="8" s="1"/>
  <c r="E381" i="8"/>
  <c r="H381" i="8" s="1"/>
  <c r="E376" i="8"/>
  <c r="H376" i="8" s="1"/>
  <c r="E472" i="9"/>
  <c r="H472" i="9" s="1"/>
  <c r="E364" i="9"/>
  <c r="H364" i="9" s="1"/>
  <c r="E504" i="10"/>
  <c r="H504" i="10" s="1"/>
  <c r="E436" i="10"/>
  <c r="H436" i="10" s="1"/>
  <c r="E414" i="10"/>
  <c r="H414" i="10" s="1"/>
  <c r="E354" i="10"/>
  <c r="H354" i="10" s="1"/>
  <c r="E541" i="11"/>
  <c r="H541" i="11" s="1"/>
  <c r="E527" i="11"/>
  <c r="H527" i="11" s="1"/>
  <c r="E519" i="11"/>
  <c r="H519" i="11" s="1"/>
  <c r="E511" i="11"/>
  <c r="H511" i="11" s="1"/>
  <c r="E435" i="11"/>
  <c r="H435" i="11" s="1"/>
  <c r="E381" i="11"/>
  <c r="E378" i="11"/>
  <c r="H378" i="11" s="1"/>
  <c r="E367" i="11"/>
  <c r="H367" i="11" s="1"/>
  <c r="E542" i="12"/>
  <c r="H542" i="12" s="1"/>
  <c r="E540" i="12"/>
  <c r="H540" i="12" s="1"/>
  <c r="E537" i="12"/>
  <c r="H537" i="12" s="1"/>
  <c r="E531" i="12"/>
  <c r="H531" i="12" s="1"/>
  <c r="E400" i="12"/>
  <c r="H400" i="12" s="1"/>
  <c r="E392" i="12"/>
  <c r="H392" i="12" s="1"/>
  <c r="E354" i="12"/>
  <c r="H354" i="12" s="1"/>
  <c r="E468" i="13"/>
  <c r="H468" i="13" s="1"/>
  <c r="E463" i="13"/>
  <c r="H463" i="13" s="1"/>
  <c r="E450" i="13"/>
  <c r="H450" i="13" s="1"/>
  <c r="E440" i="13"/>
  <c r="H440" i="13" s="1"/>
  <c r="E427" i="13"/>
  <c r="H427" i="13" s="1"/>
  <c r="E355" i="13"/>
  <c r="H355" i="13" s="1"/>
  <c r="E338" i="13"/>
  <c r="H338" i="13" s="1"/>
  <c r="E463" i="14"/>
  <c r="H463" i="14" s="1"/>
  <c r="E435" i="14"/>
  <c r="H435" i="14" s="1"/>
  <c r="E384" i="15"/>
  <c r="H384" i="15" s="1"/>
  <c r="E366" i="15"/>
  <c r="H366" i="15" s="1"/>
  <c r="E362" i="15"/>
  <c r="H362" i="15" s="1"/>
  <c r="E341" i="15"/>
  <c r="H341" i="15" s="1"/>
  <c r="G333" i="16"/>
  <c r="E365" i="16"/>
  <c r="H365" i="16" s="1"/>
  <c r="E348" i="16"/>
  <c r="H348" i="16" s="1"/>
  <c r="E354" i="16"/>
  <c r="H354" i="16" s="1"/>
  <c r="E386" i="16"/>
  <c r="H386" i="16" s="1"/>
  <c r="G333" i="19"/>
  <c r="E354" i="19"/>
  <c r="H354" i="19" s="1"/>
  <c r="E523" i="19"/>
  <c r="H523" i="19" s="1"/>
  <c r="E370" i="19"/>
  <c r="H370" i="19" s="1"/>
  <c r="E430" i="19"/>
  <c r="E466" i="19"/>
  <c r="H466" i="19" s="1"/>
  <c r="E508" i="19"/>
  <c r="H508" i="19" s="1"/>
  <c r="E341" i="19"/>
  <c r="H341" i="19" s="1"/>
  <c r="E398" i="19"/>
  <c r="H398" i="19" s="1"/>
  <c r="E463" i="19"/>
  <c r="H463" i="19" s="1"/>
  <c r="E441" i="22"/>
  <c r="E443" i="22"/>
  <c r="H443" i="22" s="1"/>
  <c r="E455" i="22"/>
  <c r="E458" i="22"/>
  <c r="H458" i="22" s="1"/>
  <c r="E483" i="22"/>
  <c r="H483" i="22" s="1"/>
  <c r="E513" i="22"/>
  <c r="H513" i="22" s="1"/>
  <c r="E439" i="22"/>
  <c r="H439" i="22" s="1"/>
  <c r="E472" i="22"/>
  <c r="H472" i="22" s="1"/>
  <c r="E521" i="22"/>
  <c r="H521" i="22" s="1"/>
  <c r="E400" i="22"/>
  <c r="H400" i="22" s="1"/>
  <c r="E430" i="22"/>
  <c r="H430" i="22" s="1"/>
  <c r="E487" i="22"/>
  <c r="H487" i="22" s="1"/>
  <c r="E514" i="22"/>
  <c r="H514" i="22" s="1"/>
  <c r="E520" i="22"/>
  <c r="H520" i="22" s="1"/>
  <c r="E333" i="25"/>
  <c r="E358" i="25"/>
  <c r="H358" i="25" s="1"/>
  <c r="E407" i="25"/>
  <c r="H407" i="25" s="1"/>
  <c r="E433" i="25"/>
  <c r="H433" i="25" s="1"/>
  <c r="E440" i="25"/>
  <c r="H440" i="25" s="1"/>
  <c r="E458" i="25"/>
  <c r="H458" i="25" s="1"/>
  <c r="E464" i="25"/>
  <c r="H464" i="25" s="1"/>
  <c r="E469" i="25"/>
  <c r="H469" i="25" s="1"/>
  <c r="E473" i="25"/>
  <c r="H473" i="25" s="1"/>
  <c r="E525" i="25"/>
  <c r="H525" i="25" s="1"/>
  <c r="E362" i="25"/>
  <c r="H362" i="25" s="1"/>
  <c r="E383" i="25"/>
  <c r="H383" i="25" s="1"/>
  <c r="E432" i="25"/>
  <c r="H432" i="25" s="1"/>
  <c r="E439" i="25"/>
  <c r="H439" i="25" s="1"/>
  <c r="E462" i="25"/>
  <c r="H462" i="25" s="1"/>
  <c r="E467" i="25"/>
  <c r="H467" i="25" s="1"/>
  <c r="E501" i="25"/>
  <c r="H501" i="25" s="1"/>
  <c r="E523" i="25"/>
  <c r="H523" i="25" s="1"/>
  <c r="E351" i="25"/>
  <c r="H351" i="25" s="1"/>
  <c r="E354" i="25"/>
  <c r="H354" i="25" s="1"/>
  <c r="E360" i="25"/>
  <c r="H360" i="25" s="1"/>
  <c r="E382" i="25"/>
  <c r="H382" i="25" s="1"/>
  <c r="E466" i="25"/>
  <c r="H466" i="25" s="1"/>
  <c r="E481" i="25"/>
  <c r="H481" i="25" s="1"/>
  <c r="E488" i="25"/>
  <c r="H488" i="25" s="1"/>
  <c r="E517" i="25"/>
  <c r="H517" i="25" s="1"/>
  <c r="E527" i="25"/>
  <c r="H527" i="25" s="1"/>
  <c r="E540" i="25"/>
  <c r="E543" i="25"/>
  <c r="H543" i="25" s="1"/>
  <c r="E333" i="28"/>
  <c r="E496" i="28"/>
  <c r="H496" i="28" s="1"/>
  <c r="E536" i="28"/>
  <c r="H536" i="28" s="1"/>
  <c r="E355" i="28"/>
  <c r="H355" i="28" s="1"/>
  <c r="E475" i="28"/>
  <c r="H475" i="28" s="1"/>
  <c r="E523" i="28"/>
  <c r="H523" i="28" s="1"/>
  <c r="E535" i="28"/>
  <c r="H535" i="28" s="1"/>
  <c r="E538" i="28"/>
  <c r="H538" i="28" s="1"/>
  <c r="E406" i="28"/>
  <c r="H406" i="28" s="1"/>
  <c r="E464" i="28"/>
  <c r="H464" i="28" s="1"/>
  <c r="E534" i="28"/>
  <c r="H534" i="28" s="1"/>
  <c r="E546" i="28"/>
  <c r="H546" i="28" s="1"/>
  <c r="E490" i="33"/>
  <c r="H490" i="33" s="1"/>
  <c r="E418" i="33"/>
  <c r="H418" i="33" s="1"/>
  <c r="E510" i="34"/>
  <c r="E518" i="2"/>
  <c r="H518" i="2" s="1"/>
  <c r="E512" i="2"/>
  <c r="H512" i="2" s="1"/>
  <c r="E401" i="2"/>
  <c r="H401" i="2" s="1"/>
  <c r="E445" i="3"/>
  <c r="H445" i="3" s="1"/>
  <c r="E401" i="3"/>
  <c r="H401" i="3" s="1"/>
  <c r="E366" i="3"/>
  <c r="H366" i="3" s="1"/>
  <c r="E359" i="3"/>
  <c r="H359" i="3" s="1"/>
  <c r="H540" i="4"/>
  <c r="H504" i="4"/>
  <c r="E470" i="4"/>
  <c r="H470" i="4" s="1"/>
  <c r="H442" i="4"/>
  <c r="H430" i="4"/>
  <c r="E417" i="4"/>
  <c r="H417" i="4" s="1"/>
  <c r="H391" i="4"/>
  <c r="H376" i="4"/>
  <c r="E368" i="4"/>
  <c r="H368" i="4" s="1"/>
  <c r="E358" i="4"/>
  <c r="H358" i="4" s="1"/>
  <c r="H529" i="5"/>
  <c r="E496" i="5"/>
  <c r="H496" i="5" s="1"/>
  <c r="E476" i="5"/>
  <c r="H476" i="5" s="1"/>
  <c r="E472" i="5"/>
  <c r="H472" i="5" s="1"/>
  <c r="E426" i="5"/>
  <c r="H426" i="5" s="1"/>
  <c r="E421" i="5"/>
  <c r="H421" i="5" s="1"/>
  <c r="E416" i="5"/>
  <c r="H416" i="5" s="1"/>
  <c r="E523" i="6"/>
  <c r="H523" i="6" s="1"/>
  <c r="E493" i="6"/>
  <c r="H493" i="6" s="1"/>
  <c r="E461" i="6"/>
  <c r="H461" i="6" s="1"/>
  <c r="E448" i="6"/>
  <c r="H448" i="6" s="1"/>
  <c r="E358" i="6"/>
  <c r="H358" i="6" s="1"/>
  <c r="E346" i="6"/>
  <c r="H346" i="6" s="1"/>
  <c r="E343" i="6"/>
  <c r="H343" i="6" s="1"/>
  <c r="E335" i="6"/>
  <c r="H335" i="6" s="1"/>
  <c r="E544" i="7"/>
  <c r="H544" i="7" s="1"/>
  <c r="E476" i="7"/>
  <c r="H476" i="7" s="1"/>
  <c r="E510" i="8"/>
  <c r="H510" i="8" s="1"/>
  <c r="E459" i="8"/>
  <c r="H459" i="8" s="1"/>
  <c r="E444" i="8"/>
  <c r="H444" i="8" s="1"/>
  <c r="E393" i="8"/>
  <c r="H393" i="8" s="1"/>
  <c r="E362" i="8"/>
  <c r="H362" i="8" s="1"/>
  <c r="E530" i="9"/>
  <c r="H530" i="9" s="1"/>
  <c r="E511" i="9"/>
  <c r="H511" i="9" s="1"/>
  <c r="E438" i="9"/>
  <c r="H438" i="9" s="1"/>
  <c r="E365" i="9"/>
  <c r="H365" i="9" s="1"/>
  <c r="E527" i="10"/>
  <c r="H527" i="10" s="1"/>
  <c r="E522" i="10"/>
  <c r="H522" i="10" s="1"/>
  <c r="E486" i="10"/>
  <c r="H486" i="10" s="1"/>
  <c r="E472" i="10"/>
  <c r="H472" i="10" s="1"/>
  <c r="E459" i="10"/>
  <c r="H459" i="10" s="1"/>
  <c r="E442" i="10"/>
  <c r="H442" i="10" s="1"/>
  <c r="E473" i="11"/>
  <c r="H473" i="11" s="1"/>
  <c r="E430" i="11"/>
  <c r="H430" i="11" s="1"/>
  <c r="E417" i="11"/>
  <c r="H417" i="11" s="1"/>
  <c r="E513" i="12"/>
  <c r="H513" i="12" s="1"/>
  <c r="E469" i="12"/>
  <c r="H469" i="12" s="1"/>
  <c r="E448" i="12"/>
  <c r="E519" i="13"/>
  <c r="H519" i="13" s="1"/>
  <c r="E487" i="13"/>
  <c r="H487" i="13" s="1"/>
  <c r="E480" i="13"/>
  <c r="H480" i="13" s="1"/>
  <c r="E470" i="13"/>
  <c r="E464" i="13"/>
  <c r="H464" i="13" s="1"/>
  <c r="E414" i="14"/>
  <c r="H414" i="14" s="1"/>
  <c r="E510" i="15"/>
  <c r="H510" i="15" s="1"/>
  <c r="E397" i="15"/>
  <c r="H397" i="15" s="1"/>
  <c r="E168" i="3"/>
  <c r="H168" i="3" s="1"/>
  <c r="E187" i="3"/>
  <c r="H187" i="3" s="1"/>
  <c r="E235" i="3"/>
  <c r="H235" i="3" s="1"/>
  <c r="E247" i="3"/>
  <c r="H247" i="3" s="1"/>
  <c r="E317" i="3"/>
  <c r="H317" i="3" s="1"/>
  <c r="E190" i="3"/>
  <c r="H190" i="3" s="1"/>
  <c r="E165" i="7"/>
  <c r="E181" i="7"/>
  <c r="E224" i="7"/>
  <c r="H224" i="7" s="1"/>
  <c r="E230" i="7"/>
  <c r="H230" i="7" s="1"/>
  <c r="E241" i="7"/>
  <c r="H241" i="7" s="1"/>
  <c r="E252" i="7"/>
  <c r="H252" i="7" s="1"/>
  <c r="E311" i="7"/>
  <c r="H311" i="7" s="1"/>
  <c r="E237" i="7"/>
  <c r="H237" i="7" s="1"/>
  <c r="E308" i="7"/>
  <c r="H308" i="7" s="1"/>
  <c r="E247" i="7"/>
  <c r="E203" i="7"/>
  <c r="H203" i="7" s="1"/>
  <c r="E221" i="7"/>
  <c r="H221" i="7" s="1"/>
  <c r="E267" i="7"/>
  <c r="H267" i="7" s="1"/>
  <c r="E206" i="10"/>
  <c r="H206" i="10" s="1"/>
  <c r="E215" i="10"/>
  <c r="H215" i="10" s="1"/>
  <c r="E221" i="10"/>
  <c r="H221" i="10" s="1"/>
  <c r="E287" i="10"/>
  <c r="H287" i="10" s="1"/>
  <c r="E297" i="10"/>
  <c r="E317" i="10"/>
  <c r="H317" i="10" s="1"/>
  <c r="E243" i="10"/>
  <c r="H243" i="10" s="1"/>
  <c r="E250" i="10"/>
  <c r="H250" i="10" s="1"/>
  <c r="E307" i="10"/>
  <c r="H307" i="10" s="1"/>
  <c r="E311" i="10"/>
  <c r="H311" i="10" s="1"/>
  <c r="G165" i="14"/>
  <c r="E229" i="14"/>
  <c r="H229" i="14" s="1"/>
  <c r="E308" i="14"/>
  <c r="H308" i="14" s="1"/>
  <c r="E170" i="14"/>
  <c r="H170" i="14" s="1"/>
  <c r="E172" i="14"/>
  <c r="H172" i="14" s="1"/>
  <c r="E298" i="14"/>
  <c r="H298" i="14" s="1"/>
  <c r="E178" i="14"/>
  <c r="H178" i="14" s="1"/>
  <c r="E177" i="18"/>
  <c r="H177" i="18" s="1"/>
  <c r="E221" i="18"/>
  <c r="E236" i="18"/>
  <c r="H236" i="18" s="1"/>
  <c r="E241" i="18"/>
  <c r="H241" i="18" s="1"/>
  <c r="E305" i="18"/>
  <c r="H305" i="18" s="1"/>
  <c r="E227" i="18"/>
  <c r="H227" i="18" s="1"/>
  <c r="E299" i="18"/>
  <c r="H299" i="18" s="1"/>
  <c r="E320" i="18"/>
  <c r="H320" i="18" s="1"/>
  <c r="E318" i="18"/>
  <c r="H318" i="18" s="1"/>
  <c r="E201" i="21"/>
  <c r="H201" i="21" s="1"/>
  <c r="E292" i="21"/>
  <c r="H292" i="21" s="1"/>
  <c r="E303" i="21"/>
  <c r="H303" i="21" s="1"/>
  <c r="E173" i="21"/>
  <c r="H173" i="21" s="1"/>
  <c r="E191" i="21"/>
  <c r="H191" i="21" s="1"/>
  <c r="E220" i="21"/>
  <c r="G165" i="24"/>
  <c r="E193" i="24"/>
  <c r="H193" i="24" s="1"/>
  <c r="E205" i="24"/>
  <c r="H205" i="24" s="1"/>
  <c r="E239" i="24"/>
  <c r="H239" i="24" s="1"/>
  <c r="E305" i="24"/>
  <c r="H305" i="24" s="1"/>
  <c r="E296" i="27"/>
  <c r="H296" i="27" s="1"/>
  <c r="E220" i="27"/>
  <c r="H220" i="27" s="1"/>
  <c r="E229" i="27"/>
  <c r="H229" i="27" s="1"/>
  <c r="E247" i="27"/>
  <c r="H247" i="27" s="1"/>
  <c r="E219" i="27"/>
  <c r="H219" i="27" s="1"/>
  <c r="E165" i="30"/>
  <c r="E168" i="30"/>
  <c r="H168" i="30" s="1"/>
  <c r="E194" i="30"/>
  <c r="H194" i="30" s="1"/>
  <c r="E287" i="30"/>
  <c r="H287" i="30" s="1"/>
  <c r="E193" i="30"/>
  <c r="H193" i="30" s="1"/>
  <c r="E256" i="30"/>
  <c r="H256" i="30" s="1"/>
  <c r="E201" i="30"/>
  <c r="H201" i="30" s="1"/>
  <c r="E216" i="34"/>
  <c r="H216" i="34" s="1"/>
  <c r="E289" i="21"/>
  <c r="H289" i="21" s="1"/>
  <c r="E264" i="21"/>
  <c r="H264" i="21" s="1"/>
  <c r="E234" i="21"/>
  <c r="H234" i="21" s="1"/>
  <c r="E171" i="21"/>
  <c r="H171" i="21" s="1"/>
  <c r="E266" i="18"/>
  <c r="H266" i="18" s="1"/>
  <c r="E206" i="18"/>
  <c r="H206" i="18" s="1"/>
  <c r="E194" i="18"/>
  <c r="H194" i="18" s="1"/>
  <c r="E243" i="18"/>
  <c r="H243" i="18" s="1"/>
  <c r="E197" i="18"/>
  <c r="H197" i="18" s="1"/>
  <c r="E172" i="18"/>
  <c r="H172" i="18" s="1"/>
  <c r="E279" i="18"/>
  <c r="H279" i="18" s="1"/>
  <c r="E186" i="18"/>
  <c r="H186" i="18" s="1"/>
  <c r="E307" i="18"/>
  <c r="H307" i="18" s="1"/>
  <c r="E287" i="18"/>
  <c r="H287" i="18" s="1"/>
  <c r="E216" i="18"/>
  <c r="H216" i="18" s="1"/>
  <c r="E174" i="18"/>
  <c r="H174" i="18" s="1"/>
  <c r="E275" i="14"/>
  <c r="H275" i="14" s="1"/>
  <c r="E202" i="14"/>
  <c r="H202" i="14" s="1"/>
  <c r="E201" i="14"/>
  <c r="H201" i="14" s="1"/>
  <c r="E181" i="14"/>
  <c r="H181" i="14" s="1"/>
  <c r="E279" i="14"/>
  <c r="H279" i="14" s="1"/>
  <c r="E221" i="14"/>
  <c r="H221" i="14" s="1"/>
  <c r="E171" i="14"/>
  <c r="H171" i="14" s="1"/>
  <c r="E292" i="14"/>
  <c r="H292" i="14" s="1"/>
  <c r="E195" i="14"/>
  <c r="H195" i="14" s="1"/>
  <c r="E275" i="10"/>
  <c r="H275" i="10" s="1"/>
  <c r="E251" i="10"/>
  <c r="H251" i="10" s="1"/>
  <c r="E194" i="10"/>
  <c r="H194" i="10" s="1"/>
  <c r="E301" i="10"/>
  <c r="H301" i="10" s="1"/>
  <c r="E265" i="10"/>
  <c r="H265" i="10" s="1"/>
  <c r="E201" i="10"/>
  <c r="H201" i="10" s="1"/>
  <c r="E289" i="10"/>
  <c r="H289" i="10" s="1"/>
  <c r="E166" i="10"/>
  <c r="E195" i="10"/>
  <c r="H195" i="10" s="1"/>
  <c r="E275" i="7"/>
  <c r="H275" i="7" s="1"/>
  <c r="E272" i="7"/>
  <c r="H272" i="7" s="1"/>
  <c r="E264" i="7"/>
  <c r="H264" i="7" s="1"/>
  <c r="E216" i="7"/>
  <c r="H216" i="7" s="1"/>
  <c r="E201" i="7"/>
  <c r="H201" i="7" s="1"/>
  <c r="E196" i="7"/>
  <c r="H196" i="7" s="1"/>
  <c r="E177" i="7"/>
  <c r="H177" i="7" s="1"/>
  <c r="E171" i="7"/>
  <c r="H171" i="7" s="1"/>
  <c r="E289" i="3"/>
  <c r="H289" i="3" s="1"/>
  <c r="E279" i="3"/>
  <c r="H279" i="3" s="1"/>
  <c r="E266" i="3"/>
  <c r="H266" i="3" s="1"/>
  <c r="E256" i="3"/>
  <c r="H256" i="3" s="1"/>
  <c r="E251" i="3"/>
  <c r="H251" i="3" s="1"/>
  <c r="E197" i="3"/>
  <c r="H197" i="3" s="1"/>
  <c r="E194" i="3"/>
  <c r="H194" i="3" s="1"/>
  <c r="E165" i="24"/>
  <c r="E226" i="2"/>
  <c r="H226" i="2" s="1"/>
  <c r="E168" i="2"/>
  <c r="H168" i="2" s="1"/>
  <c r="E223" i="2"/>
  <c r="H223" i="2" s="1"/>
  <c r="E290" i="2"/>
  <c r="H290" i="2" s="1"/>
  <c r="E297" i="2"/>
  <c r="H297" i="2" s="1"/>
  <c r="E296" i="2"/>
  <c r="H296" i="2" s="1"/>
  <c r="E306" i="2"/>
  <c r="H306" i="2" s="1"/>
  <c r="E190" i="2"/>
  <c r="H190" i="2" s="1"/>
  <c r="E224" i="2"/>
  <c r="H224" i="2" s="1"/>
  <c r="E274" i="2"/>
  <c r="H274" i="2" s="1"/>
  <c r="E276" i="2"/>
  <c r="H276" i="2" s="1"/>
  <c r="E299" i="2"/>
  <c r="H299" i="2" s="1"/>
  <c r="E310" i="2"/>
  <c r="H310" i="2" s="1"/>
  <c r="E166" i="6"/>
  <c r="H166" i="6" s="1"/>
  <c r="E279" i="6"/>
  <c r="H279" i="6" s="1"/>
  <c r="E199" i="6"/>
  <c r="H199" i="6" s="1"/>
  <c r="E266" i="6"/>
  <c r="H266" i="6" s="1"/>
  <c r="E197" i="9"/>
  <c r="H197" i="9" s="1"/>
  <c r="E219" i="9"/>
  <c r="H219" i="9" s="1"/>
  <c r="E251" i="9"/>
  <c r="H251" i="9" s="1"/>
  <c r="E266" i="9"/>
  <c r="H266" i="9" s="1"/>
  <c r="E194" i="9"/>
  <c r="H194" i="9" s="1"/>
  <c r="E181" i="12"/>
  <c r="H181" i="12" s="1"/>
  <c r="E218" i="12"/>
  <c r="H218" i="12" s="1"/>
  <c r="E250" i="12"/>
  <c r="H250" i="12" s="1"/>
  <c r="E290" i="12"/>
  <c r="H290" i="12" s="1"/>
  <c r="E294" i="12"/>
  <c r="H294" i="12" s="1"/>
  <c r="E305" i="12"/>
  <c r="H305" i="12" s="1"/>
  <c r="E198" i="12"/>
  <c r="H198" i="12" s="1"/>
  <c r="E190" i="12"/>
  <c r="H190" i="12" s="1"/>
  <c r="E220" i="12"/>
  <c r="H220" i="12" s="1"/>
  <c r="E224" i="12"/>
  <c r="H224" i="12" s="1"/>
  <c r="E237" i="12"/>
  <c r="H237" i="12" s="1"/>
  <c r="E251" i="12"/>
  <c r="H251" i="12" s="1"/>
  <c r="E297" i="12"/>
  <c r="H297" i="12" s="1"/>
  <c r="E213" i="13"/>
  <c r="H213" i="13" s="1"/>
  <c r="E220" i="13"/>
  <c r="H220" i="13" s="1"/>
  <c r="E294" i="13"/>
  <c r="H294" i="13" s="1"/>
  <c r="E307" i="13"/>
  <c r="H307" i="13" s="1"/>
  <c r="E168" i="13"/>
  <c r="H168" i="13" s="1"/>
  <c r="E191" i="13"/>
  <c r="H191" i="13" s="1"/>
  <c r="E212" i="13"/>
  <c r="H212" i="13" s="1"/>
  <c r="E240" i="13"/>
  <c r="H240" i="13" s="1"/>
  <c r="E251" i="13"/>
  <c r="H251" i="13" s="1"/>
  <c r="E287" i="13"/>
  <c r="H287" i="13" s="1"/>
  <c r="E167" i="13"/>
  <c r="H167" i="13" s="1"/>
  <c r="E182" i="13"/>
  <c r="H182" i="13" s="1"/>
  <c r="E226" i="13"/>
  <c r="H226" i="13" s="1"/>
  <c r="E196" i="16"/>
  <c r="H196" i="16" s="1"/>
  <c r="E216" i="16"/>
  <c r="H216" i="16" s="1"/>
  <c r="E301" i="16"/>
  <c r="E186" i="17"/>
  <c r="H186" i="17" s="1"/>
  <c r="E297" i="17"/>
  <c r="H297" i="17" s="1"/>
  <c r="E166" i="20"/>
  <c r="H166" i="20" s="1"/>
  <c r="E197" i="20"/>
  <c r="H197" i="20" s="1"/>
  <c r="E217" i="20"/>
  <c r="H217" i="20" s="1"/>
  <c r="E221" i="20"/>
  <c r="H221" i="20" s="1"/>
  <c r="E303" i="20"/>
  <c r="H303" i="20" s="1"/>
  <c r="E266" i="20"/>
  <c r="H266" i="20" s="1"/>
  <c r="E174" i="23"/>
  <c r="H174" i="23" s="1"/>
  <c r="E224" i="23"/>
  <c r="H224" i="23" s="1"/>
  <c r="E251" i="23"/>
  <c r="H251" i="23" s="1"/>
  <c r="E173" i="23"/>
  <c r="H173" i="23" s="1"/>
  <c r="E273" i="23"/>
  <c r="H273" i="23" s="1"/>
  <c r="E165" i="26"/>
  <c r="E172" i="26"/>
  <c r="H172" i="26" s="1"/>
  <c r="E223" i="26"/>
  <c r="H223" i="26" s="1"/>
  <c r="E226" i="26"/>
  <c r="H226" i="26" s="1"/>
  <c r="E272" i="26"/>
  <c r="E287" i="26"/>
  <c r="H287" i="26" s="1"/>
  <c r="E297" i="26"/>
  <c r="H297" i="26" s="1"/>
  <c r="E317" i="26"/>
  <c r="H317" i="26" s="1"/>
  <c r="E181" i="26"/>
  <c r="H181" i="26" s="1"/>
  <c r="E191" i="26"/>
  <c r="H191" i="26" s="1"/>
  <c r="E307" i="26"/>
  <c r="H307" i="26" s="1"/>
  <c r="E316" i="26"/>
  <c r="H316" i="26" s="1"/>
  <c r="E198" i="26"/>
  <c r="H198" i="26" s="1"/>
  <c r="E204" i="26"/>
  <c r="H204" i="26" s="1"/>
  <c r="E300" i="26"/>
  <c r="H300" i="26" s="1"/>
  <c r="E319" i="26"/>
  <c r="H319" i="26" s="1"/>
  <c r="E287" i="29"/>
  <c r="H287" i="29" s="1"/>
  <c r="E297" i="29"/>
  <c r="H297" i="29" s="1"/>
  <c r="E303" i="29"/>
  <c r="H303" i="29" s="1"/>
  <c r="E324" i="29"/>
  <c r="H324" i="29" s="1"/>
  <c r="E174" i="29"/>
  <c r="E187" i="29"/>
  <c r="H187" i="29" s="1"/>
  <c r="E220" i="29"/>
  <c r="H220" i="29" s="1"/>
  <c r="E223" i="29"/>
  <c r="H223" i="29" s="1"/>
  <c r="E199" i="29"/>
  <c r="H199" i="29" s="1"/>
  <c r="E227" i="29"/>
  <c r="H227" i="29" s="1"/>
  <c r="E273" i="29"/>
  <c r="H273" i="29" s="1"/>
  <c r="E289" i="29"/>
  <c r="H289" i="29" s="1"/>
  <c r="E318" i="29"/>
  <c r="H318" i="29" s="1"/>
  <c r="E173" i="32"/>
  <c r="H173" i="32" s="1"/>
  <c r="E171" i="32"/>
  <c r="H171" i="32" s="1"/>
  <c r="E194" i="32"/>
  <c r="H194" i="32" s="1"/>
  <c r="E216" i="32"/>
  <c r="H216" i="32" s="1"/>
  <c r="E266" i="32"/>
  <c r="H266" i="32" s="1"/>
  <c r="E170" i="32"/>
  <c r="H170" i="32" s="1"/>
  <c r="E256" i="34"/>
  <c r="H256" i="34" s="1"/>
  <c r="E303" i="3"/>
  <c r="H303" i="3" s="1"/>
  <c r="E275" i="3"/>
  <c r="H275" i="3" s="1"/>
  <c r="E265" i="3"/>
  <c r="H265" i="3" s="1"/>
  <c r="E252" i="3"/>
  <c r="H252" i="3" s="1"/>
  <c r="E206" i="3"/>
  <c r="H206" i="3" s="1"/>
  <c r="E202" i="3"/>
  <c r="H202" i="3" s="1"/>
  <c r="E196" i="3"/>
  <c r="H196" i="3" s="1"/>
  <c r="E191" i="3"/>
  <c r="H191" i="3" s="1"/>
  <c r="E178" i="3"/>
  <c r="H178" i="3" s="1"/>
  <c r="E172" i="3"/>
  <c r="H172" i="3" s="1"/>
  <c r="E165" i="21"/>
  <c r="E165" i="10"/>
  <c r="H165" i="10" s="1"/>
  <c r="E165" i="3"/>
  <c r="E256" i="1"/>
  <c r="H256" i="1" s="1"/>
  <c r="E168" i="1"/>
  <c r="E196" i="1"/>
  <c r="E220" i="4"/>
  <c r="E232" i="4"/>
  <c r="H232" i="4" s="1"/>
  <c r="E197" i="4"/>
  <c r="C11" i="5"/>
  <c r="G11" i="5" s="1"/>
  <c r="E212" i="5"/>
  <c r="H212" i="5" s="1"/>
  <c r="E221" i="5"/>
  <c r="H221" i="5" s="1"/>
  <c r="E231" i="5"/>
  <c r="E241" i="5"/>
  <c r="H241" i="5" s="1"/>
  <c r="E273" i="5"/>
  <c r="H273" i="5" s="1"/>
  <c r="E215" i="5"/>
  <c r="H215" i="5" s="1"/>
  <c r="E220" i="5"/>
  <c r="H220" i="5" s="1"/>
  <c r="E224" i="5"/>
  <c r="H224" i="5" s="1"/>
  <c r="E276" i="5"/>
  <c r="H276" i="5" s="1"/>
  <c r="E310" i="5"/>
  <c r="H310" i="5" s="1"/>
  <c r="E291" i="5"/>
  <c r="H291" i="5" s="1"/>
  <c r="E213" i="5"/>
  <c r="H213" i="5" s="1"/>
  <c r="E223" i="5"/>
  <c r="H223" i="5" s="1"/>
  <c r="E190" i="5"/>
  <c r="H190" i="5" s="1"/>
  <c r="E236" i="5"/>
  <c r="H236" i="5" s="1"/>
  <c r="E299" i="5"/>
  <c r="H299" i="5" s="1"/>
  <c r="E315" i="5"/>
  <c r="H315" i="5" s="1"/>
  <c r="E165" i="8"/>
  <c r="E177" i="8"/>
  <c r="H177" i="8" s="1"/>
  <c r="E247" i="8"/>
  <c r="H247" i="8" s="1"/>
  <c r="E297" i="8"/>
  <c r="H297" i="8" s="1"/>
  <c r="E311" i="8"/>
  <c r="H311" i="8" s="1"/>
  <c r="E273" i="8"/>
  <c r="H273" i="8" s="1"/>
  <c r="E293" i="8"/>
  <c r="H293" i="8" s="1"/>
  <c r="E178" i="8"/>
  <c r="H178" i="8" s="1"/>
  <c r="E194" i="8"/>
  <c r="H194" i="8" s="1"/>
  <c r="E241" i="8"/>
  <c r="E276" i="8"/>
  <c r="H276" i="8" s="1"/>
  <c r="E318" i="8"/>
  <c r="H318" i="8" s="1"/>
  <c r="E165" i="11"/>
  <c r="H165" i="11" s="1"/>
  <c r="E274" i="11"/>
  <c r="H274" i="11" s="1"/>
  <c r="E190" i="11"/>
  <c r="H190" i="11" s="1"/>
  <c r="E220" i="11"/>
  <c r="H220" i="11" s="1"/>
  <c r="E292" i="11"/>
  <c r="H292" i="11" s="1"/>
  <c r="E298" i="11"/>
  <c r="H298" i="11" s="1"/>
  <c r="E212" i="11"/>
  <c r="H212" i="11" s="1"/>
  <c r="E255" i="11"/>
  <c r="H255" i="11" s="1"/>
  <c r="E297" i="11"/>
  <c r="E305" i="11"/>
  <c r="H305" i="11" s="1"/>
  <c r="E318" i="11"/>
  <c r="H318" i="11" s="1"/>
  <c r="E165" i="15"/>
  <c r="H165" i="15" s="1"/>
  <c r="E173" i="15"/>
  <c r="H173" i="15" s="1"/>
  <c r="E191" i="15"/>
  <c r="H191" i="15" s="1"/>
  <c r="E195" i="15"/>
  <c r="H195" i="15" s="1"/>
  <c r="E186" i="15"/>
  <c r="H186" i="15" s="1"/>
  <c r="E205" i="15"/>
  <c r="H205" i="15" s="1"/>
  <c r="E229" i="15"/>
  <c r="H229" i="15" s="1"/>
  <c r="E256" i="15"/>
  <c r="H256" i="15" s="1"/>
  <c r="E165" i="19"/>
  <c r="E198" i="19"/>
  <c r="H198" i="19" s="1"/>
  <c r="E226" i="19"/>
  <c r="E173" i="19"/>
  <c r="E215" i="19"/>
  <c r="H215" i="19" s="1"/>
  <c r="E220" i="19"/>
  <c r="H220" i="19" s="1"/>
  <c r="E274" i="19"/>
  <c r="H274" i="19" s="1"/>
  <c r="E289" i="19"/>
  <c r="H289" i="19" s="1"/>
  <c r="E165" i="22"/>
  <c r="E168" i="22"/>
  <c r="H168" i="22" s="1"/>
  <c r="E319" i="22"/>
  <c r="H319" i="22" s="1"/>
  <c r="E193" i="22"/>
  <c r="E274" i="22"/>
  <c r="H274" i="22" s="1"/>
  <c r="E165" i="25"/>
  <c r="E219" i="25"/>
  <c r="H219" i="25" s="1"/>
  <c r="E229" i="25"/>
  <c r="H229" i="25" s="1"/>
  <c r="E237" i="25"/>
  <c r="H237" i="25" s="1"/>
  <c r="E251" i="25"/>
  <c r="H251" i="25" s="1"/>
  <c r="E252" i="25"/>
  <c r="H252" i="25" s="1"/>
  <c r="E272" i="25"/>
  <c r="H272" i="25" s="1"/>
  <c r="E287" i="25"/>
  <c r="H287" i="25" s="1"/>
  <c r="E314" i="25"/>
  <c r="H314" i="25" s="1"/>
  <c r="E170" i="25"/>
  <c r="H170" i="25" s="1"/>
  <c r="E173" i="25"/>
  <c r="H173" i="25" s="1"/>
  <c r="G165" i="28"/>
  <c r="H165" i="28" s="1"/>
  <c r="E183" i="28"/>
  <c r="H183" i="28" s="1"/>
  <c r="E293" i="28"/>
  <c r="H293" i="28" s="1"/>
  <c r="E314" i="28"/>
  <c r="H314" i="28" s="1"/>
  <c r="E221" i="28"/>
  <c r="H221" i="28" s="1"/>
  <c r="E213" i="28"/>
  <c r="H213" i="28" s="1"/>
  <c r="E232" i="28"/>
  <c r="H232" i="28" s="1"/>
  <c r="E247" i="28"/>
  <c r="H247" i="28" s="1"/>
  <c r="E296" i="28"/>
  <c r="H296" i="28" s="1"/>
  <c r="E165" i="31"/>
  <c r="E199" i="31"/>
  <c r="H199" i="31" s="1"/>
  <c r="E302" i="31"/>
  <c r="H302" i="31" s="1"/>
  <c r="E207" i="31"/>
  <c r="H207" i="31" s="1"/>
  <c r="E220" i="31"/>
  <c r="H220" i="31" s="1"/>
  <c r="E293" i="31"/>
  <c r="H293" i="31" s="1"/>
  <c r="E307" i="31"/>
  <c r="H307" i="31" s="1"/>
  <c r="E206" i="31"/>
  <c r="H206" i="31" s="1"/>
  <c r="E231" i="31"/>
  <c r="H231" i="31" s="1"/>
  <c r="E236" i="31"/>
  <c r="H236" i="31" s="1"/>
  <c r="E243" i="31"/>
  <c r="H243" i="31" s="1"/>
  <c r="E166" i="7"/>
  <c r="H166" i="7" s="1"/>
  <c r="E166" i="22"/>
  <c r="H166" i="22" s="1"/>
  <c r="H320" i="33"/>
  <c r="E191" i="34"/>
  <c r="H191" i="34" s="1"/>
  <c r="H177" i="34"/>
  <c r="H176" i="34"/>
  <c r="H173" i="34"/>
  <c r="H172" i="34"/>
  <c r="H286" i="1"/>
  <c r="H276" i="1"/>
  <c r="H275" i="1"/>
  <c r="H274" i="1"/>
  <c r="H273" i="1"/>
  <c r="H270" i="1"/>
  <c r="H266" i="1"/>
  <c r="H265" i="1"/>
  <c r="H264" i="1"/>
  <c r="H257" i="1"/>
  <c r="H236" i="1"/>
  <c r="H235" i="1"/>
  <c r="H234" i="1"/>
  <c r="H233" i="1"/>
  <c r="H230" i="1"/>
  <c r="H227" i="1"/>
  <c r="H226" i="1"/>
  <c r="H225" i="1"/>
  <c r="H224" i="1"/>
  <c r="H220" i="1"/>
  <c r="H217" i="1"/>
  <c r="H167" i="1"/>
  <c r="H324" i="2"/>
  <c r="H323" i="2"/>
  <c r="H307" i="2"/>
  <c r="H304" i="2"/>
  <c r="H293" i="2"/>
  <c r="H257" i="2"/>
  <c r="H249" i="2"/>
  <c r="H248" i="2"/>
  <c r="H240" i="2"/>
  <c r="H238" i="2"/>
  <c r="H230" i="2"/>
  <c r="H228" i="2"/>
  <c r="H182" i="2"/>
  <c r="H324" i="3"/>
  <c r="H321" i="3"/>
  <c r="H320" i="3"/>
  <c r="H319" i="3"/>
  <c r="H318" i="3"/>
  <c r="H307" i="3"/>
  <c r="H306" i="3"/>
  <c r="H305" i="3"/>
  <c r="H304" i="3"/>
  <c r="H280" i="3"/>
  <c r="H270" i="3"/>
  <c r="H268" i="3"/>
  <c r="H250" i="3"/>
  <c r="H244" i="3"/>
  <c r="H241" i="3"/>
  <c r="H240" i="3"/>
  <c r="H239" i="3"/>
  <c r="H238" i="3"/>
  <c r="H234" i="3"/>
  <c r="H233" i="3"/>
  <c r="E73" i="4"/>
  <c r="E101" i="1"/>
  <c r="H101" i="1" s="1"/>
  <c r="E118" i="2"/>
  <c r="H118" i="2" s="1"/>
  <c r="E124" i="6"/>
  <c r="H124" i="6" s="1"/>
  <c r="E91" i="6"/>
  <c r="H91" i="6" s="1"/>
  <c r="E87" i="6"/>
  <c r="H87" i="6" s="1"/>
  <c r="E82" i="7"/>
  <c r="H82" i="7" s="1"/>
  <c r="E128" i="8"/>
  <c r="H128" i="8" s="1"/>
  <c r="E150" i="9"/>
  <c r="H150" i="9" s="1"/>
  <c r="E118" i="9"/>
  <c r="H118" i="9" s="1"/>
  <c r="E130" i="11"/>
  <c r="H130" i="11" s="1"/>
  <c r="E107" i="11"/>
  <c r="H107" i="11" s="1"/>
  <c r="E135" i="12"/>
  <c r="H135" i="12" s="1"/>
  <c r="E85" i="12"/>
  <c r="H85" i="12" s="1"/>
  <c r="E154" i="13"/>
  <c r="H154" i="13" s="1"/>
  <c r="E152" i="13"/>
  <c r="H152" i="13" s="1"/>
  <c r="E138" i="13"/>
  <c r="H138" i="13" s="1"/>
  <c r="E103" i="13"/>
  <c r="H103" i="13" s="1"/>
  <c r="E93" i="13"/>
  <c r="H93" i="13" s="1"/>
  <c r="E130" i="14"/>
  <c r="H130" i="14" s="1"/>
  <c r="E108" i="14"/>
  <c r="H108" i="14" s="1"/>
  <c r="E114" i="16"/>
  <c r="H114" i="16" s="1"/>
  <c r="E106" i="16"/>
  <c r="H106" i="16" s="1"/>
  <c r="E135" i="18"/>
  <c r="H135" i="18" s="1"/>
  <c r="E131" i="18"/>
  <c r="H131" i="18" s="1"/>
  <c r="E129" i="19"/>
  <c r="H129" i="19" s="1"/>
  <c r="E139" i="20"/>
  <c r="E106" i="21"/>
  <c r="H106" i="21" s="1"/>
  <c r="E93" i="21"/>
  <c r="H93" i="21" s="1"/>
  <c r="E93" i="22"/>
  <c r="H93" i="22" s="1"/>
  <c r="E112" i="23"/>
  <c r="E110" i="23"/>
  <c r="H110" i="23" s="1"/>
  <c r="E126" i="24"/>
  <c r="H126" i="24" s="1"/>
  <c r="E126" i="25"/>
  <c r="H126" i="25" s="1"/>
  <c r="E124" i="25"/>
  <c r="E114" i="25"/>
  <c r="H114" i="25" s="1"/>
  <c r="E110" i="25"/>
  <c r="H110" i="25" s="1"/>
  <c r="E108" i="25"/>
  <c r="H108" i="25" s="1"/>
  <c r="E106" i="25"/>
  <c r="H106" i="25" s="1"/>
  <c r="E135" i="26"/>
  <c r="H135" i="26" s="1"/>
  <c r="E131" i="26"/>
  <c r="H131" i="26" s="1"/>
  <c r="E129" i="27"/>
  <c r="H129" i="27" s="1"/>
  <c r="E137" i="29"/>
  <c r="E125" i="30"/>
  <c r="H125" i="30" s="1"/>
  <c r="E117" i="30"/>
  <c r="H117" i="30" s="1"/>
  <c r="E107" i="30"/>
  <c r="H107" i="30" s="1"/>
  <c r="E90" i="30"/>
  <c r="E139" i="31"/>
  <c r="H139" i="31" s="1"/>
  <c r="E135" i="32"/>
  <c r="H135" i="32" s="1"/>
  <c r="E128" i="4"/>
  <c r="H128" i="4" s="1"/>
  <c r="E101" i="6"/>
  <c r="H101" i="6" s="1"/>
  <c r="E140" i="7"/>
  <c r="H140" i="7" s="1"/>
  <c r="E102" i="7"/>
  <c r="H102" i="7" s="1"/>
  <c r="E85" i="7"/>
  <c r="H85" i="7" s="1"/>
  <c r="E149" i="8"/>
  <c r="E120" i="9"/>
  <c r="H120" i="9" s="1"/>
  <c r="E111" i="9"/>
  <c r="H111" i="9" s="1"/>
  <c r="E151" i="10"/>
  <c r="H151" i="10" s="1"/>
  <c r="E108" i="11"/>
  <c r="H83" i="12"/>
  <c r="E139" i="13"/>
  <c r="H139" i="13" s="1"/>
  <c r="H112" i="15"/>
  <c r="E148" i="16"/>
  <c r="E92" i="16"/>
  <c r="H92" i="16" s="1"/>
  <c r="E155" i="18"/>
  <c r="H155" i="18" s="1"/>
  <c r="E143" i="19"/>
  <c r="H143" i="19" s="1"/>
  <c r="E90" i="19"/>
  <c r="H90" i="19" s="1"/>
  <c r="E125" i="20"/>
  <c r="H125" i="20" s="1"/>
  <c r="E150" i="24"/>
  <c r="H150" i="24" s="1"/>
  <c r="E148" i="25"/>
  <c r="H148" i="25" s="1"/>
  <c r="E148" i="26"/>
  <c r="E92" i="26"/>
  <c r="H92" i="26" s="1"/>
  <c r="E116" i="27"/>
  <c r="H116" i="27" s="1"/>
  <c r="E86" i="28"/>
  <c r="H86" i="28" s="1"/>
  <c r="E151" i="29"/>
  <c r="H151" i="29" s="1"/>
  <c r="E129" i="30"/>
  <c r="H129" i="30" s="1"/>
  <c r="E109" i="30"/>
  <c r="H109" i="30" s="1"/>
  <c r="E130" i="32"/>
  <c r="H130" i="32" s="1"/>
  <c r="C8" i="4"/>
  <c r="E11" i="4" s="1"/>
  <c r="E74" i="17"/>
  <c r="H74" i="17" s="1"/>
  <c r="E153" i="2"/>
  <c r="H153" i="2" s="1"/>
  <c r="E138" i="2"/>
  <c r="H138" i="2" s="1"/>
  <c r="E97" i="2"/>
  <c r="H97" i="2" s="1"/>
  <c r="E97" i="3"/>
  <c r="H97" i="3" s="1"/>
  <c r="E93" i="3"/>
  <c r="H93" i="3" s="1"/>
  <c r="E75" i="3"/>
  <c r="H75" i="3" s="1"/>
  <c r="E106" i="4"/>
  <c r="H106" i="4" s="1"/>
  <c r="E106" i="5"/>
  <c r="H106" i="5" s="1"/>
  <c r="E122" i="6"/>
  <c r="H122" i="6" s="1"/>
  <c r="E116" i="6"/>
  <c r="H116" i="6" s="1"/>
  <c r="E91" i="8"/>
  <c r="H91" i="8" s="1"/>
  <c r="E82" i="8"/>
  <c r="H82" i="8" s="1"/>
  <c r="E101" i="9"/>
  <c r="H101" i="9" s="1"/>
  <c r="E152" i="10"/>
  <c r="H152" i="10" s="1"/>
  <c r="E154" i="12"/>
  <c r="H154" i="12" s="1"/>
  <c r="E148" i="12"/>
  <c r="H148" i="12" s="1"/>
  <c r="E140" i="13"/>
  <c r="H140" i="13" s="1"/>
  <c r="E75" i="17"/>
  <c r="H75" i="17" s="1"/>
  <c r="E83" i="18"/>
  <c r="H83" i="18" s="1"/>
  <c r="E120" i="19"/>
  <c r="H120" i="19" s="1"/>
  <c r="E138" i="20"/>
  <c r="H138" i="20" s="1"/>
  <c r="E150" i="21"/>
  <c r="H150" i="21" s="1"/>
  <c r="E137" i="21"/>
  <c r="H137" i="21" s="1"/>
  <c r="E148" i="22"/>
  <c r="H148" i="22" s="1"/>
  <c r="E131" i="22"/>
  <c r="H131" i="22" s="1"/>
  <c r="E108" i="23"/>
  <c r="H108" i="23" s="1"/>
  <c r="E100" i="23"/>
  <c r="H100" i="23" s="1"/>
  <c r="E102" i="24"/>
  <c r="H102" i="24" s="1"/>
  <c r="E92" i="25"/>
  <c r="H92" i="25" s="1"/>
  <c r="E85" i="25"/>
  <c r="H85" i="25" s="1"/>
  <c r="E155" i="26"/>
  <c r="H155" i="26" s="1"/>
  <c r="E139" i="27"/>
  <c r="H139" i="27" s="1"/>
  <c r="E112" i="27"/>
  <c r="H112" i="27" s="1"/>
  <c r="E97" i="27"/>
  <c r="H97" i="27" s="1"/>
  <c r="E92" i="27"/>
  <c r="H92" i="27" s="1"/>
  <c r="E154" i="29"/>
  <c r="H154" i="29" s="1"/>
  <c r="E93" i="31"/>
  <c r="H93" i="31" s="1"/>
  <c r="E57" i="33"/>
  <c r="H57" i="33" s="1"/>
  <c r="E52" i="12"/>
  <c r="H52" i="12" s="1"/>
  <c r="E28" i="12"/>
  <c r="H28" i="12" s="1"/>
  <c r="E44" i="31"/>
  <c r="H44" i="31" s="1"/>
  <c r="C9" i="20"/>
  <c r="E64" i="28"/>
  <c r="H64" i="28" s="1"/>
  <c r="E57" i="13"/>
  <c r="H57" i="13" s="1"/>
  <c r="E24" i="13"/>
  <c r="H24" i="13" s="1"/>
  <c r="E23" i="13"/>
  <c r="H23" i="13" s="1"/>
  <c r="E28" i="19"/>
  <c r="H28" i="19" s="1"/>
  <c r="E38" i="15"/>
  <c r="H38" i="15" s="1"/>
  <c r="C8" i="12"/>
  <c r="E11" i="12" s="1"/>
  <c r="E18" i="3"/>
  <c r="C8" i="26"/>
  <c r="C9" i="3"/>
  <c r="E18" i="20"/>
  <c r="C9" i="30"/>
  <c r="E19" i="33"/>
  <c r="H19" i="33" s="1"/>
  <c r="E60" i="2"/>
  <c r="H60" i="2" s="1"/>
  <c r="E35" i="2"/>
  <c r="H35" i="2" s="1"/>
  <c r="E38" i="5"/>
  <c r="H38" i="5" s="1"/>
  <c r="E32" i="5"/>
  <c r="H32" i="5" s="1"/>
  <c r="E57" i="7"/>
  <c r="H57" i="7" s="1"/>
  <c r="E32" i="7"/>
  <c r="H32" i="7" s="1"/>
  <c r="E61" i="8"/>
  <c r="E53" i="10"/>
  <c r="E53" i="11"/>
  <c r="H53" i="11" s="1"/>
  <c r="E38" i="11"/>
  <c r="H38" i="11" s="1"/>
  <c r="E67" i="18"/>
  <c r="H67" i="18" s="1"/>
  <c r="E31" i="19"/>
  <c r="H31" i="19" s="1"/>
  <c r="E64" i="22"/>
  <c r="H64" i="22" s="1"/>
  <c r="E23" i="22"/>
  <c r="H23" i="22" s="1"/>
  <c r="E37" i="23"/>
  <c r="E65" i="25"/>
  <c r="H65" i="25" s="1"/>
  <c r="E64" i="26"/>
  <c r="H64" i="26" s="1"/>
  <c r="E60" i="26"/>
  <c r="H60" i="26" s="1"/>
  <c r="E47" i="26"/>
  <c r="H47" i="26" s="1"/>
  <c r="E38" i="26"/>
  <c r="H38" i="26" s="1"/>
  <c r="E35" i="26"/>
  <c r="H35" i="26" s="1"/>
  <c r="E22" i="28"/>
  <c r="H22" i="28" s="1"/>
  <c r="E44" i="29"/>
  <c r="H44" i="29" s="1"/>
  <c r="E33" i="29"/>
  <c r="H33" i="29" s="1"/>
  <c r="E30" i="31"/>
  <c r="H30" i="31" s="1"/>
  <c r="E57" i="32"/>
  <c r="H57" i="32" s="1"/>
  <c r="E53" i="3"/>
  <c r="H53" i="3" s="1"/>
  <c r="E51" i="3"/>
  <c r="H51" i="3" s="1"/>
  <c r="E59" i="7"/>
  <c r="H59" i="7" s="1"/>
  <c r="E52" i="7"/>
  <c r="H52" i="7" s="1"/>
  <c r="E57" i="12"/>
  <c r="H57" i="12" s="1"/>
  <c r="E44" i="13"/>
  <c r="H44" i="13" s="1"/>
  <c r="E31" i="15"/>
  <c r="H31" i="15" s="1"/>
  <c r="E51" i="18"/>
  <c r="H51" i="18" s="1"/>
  <c r="E23" i="18"/>
  <c r="H23" i="18" s="1"/>
  <c r="E51" i="20"/>
  <c r="H51" i="20" s="1"/>
  <c r="E43" i="25"/>
  <c r="H43" i="25" s="1"/>
  <c r="E51" i="26"/>
  <c r="H51" i="26" s="1"/>
  <c r="E48" i="26"/>
  <c r="E22" i="26"/>
  <c r="H22" i="26" s="1"/>
  <c r="E50" i="27"/>
  <c r="H50" i="27" s="1"/>
  <c r="H33" i="31"/>
  <c r="E19" i="18"/>
  <c r="H19" i="18" s="1"/>
  <c r="E47" i="33"/>
  <c r="H47" i="33" s="1"/>
  <c r="E33" i="33"/>
  <c r="H33" i="33" s="1"/>
  <c r="E35" i="7"/>
  <c r="H35" i="7" s="1"/>
  <c r="E35" i="8"/>
  <c r="H35" i="8" s="1"/>
  <c r="E51" i="11"/>
  <c r="H51" i="11" s="1"/>
  <c r="E24" i="11"/>
  <c r="H24" i="11" s="1"/>
  <c r="E24" i="12"/>
  <c r="H24" i="12" s="1"/>
  <c r="E32" i="18"/>
  <c r="H32" i="18" s="1"/>
  <c r="E67" i="23"/>
  <c r="H67" i="23" s="1"/>
  <c r="E24" i="23"/>
  <c r="H24" i="23" s="1"/>
  <c r="E59" i="26"/>
  <c r="E52" i="26"/>
  <c r="H52" i="26" s="1"/>
  <c r="E44" i="26"/>
  <c r="H44" i="26" s="1"/>
  <c r="C8" i="18"/>
  <c r="H569" i="4"/>
  <c r="H568" i="4"/>
  <c r="H568" i="5"/>
  <c r="H576" i="8"/>
  <c r="H559" i="8"/>
  <c r="H572" i="9"/>
  <c r="H558" i="9"/>
  <c r="H576" i="11"/>
  <c r="H559" i="13"/>
  <c r="H579" i="15"/>
  <c r="H572" i="15"/>
  <c r="H568" i="15"/>
  <c r="H562" i="15"/>
  <c r="H559" i="15"/>
  <c r="H558" i="15"/>
  <c r="H576" i="16"/>
  <c r="H559" i="16"/>
  <c r="H558" i="16"/>
  <c r="H559" i="19"/>
  <c r="H574" i="21"/>
  <c r="H559" i="25"/>
  <c r="H579" i="30"/>
  <c r="H569" i="30"/>
  <c r="H568" i="11"/>
  <c r="C12" i="11"/>
  <c r="H515" i="33"/>
  <c r="H431" i="33"/>
  <c r="H467" i="33"/>
  <c r="H353" i="33"/>
  <c r="H378" i="33"/>
  <c r="H436" i="33"/>
  <c r="H484" i="33"/>
  <c r="H492" i="33"/>
  <c r="H509" i="33"/>
  <c r="C8" i="9"/>
  <c r="E11" i="9" s="1"/>
  <c r="G333" i="25"/>
  <c r="G333" i="21"/>
  <c r="G333" i="9"/>
  <c r="G333" i="33"/>
  <c r="C12" i="12"/>
  <c r="E333" i="12"/>
  <c r="C12" i="16"/>
  <c r="E333" i="16"/>
  <c r="H534" i="4"/>
  <c r="H519" i="4"/>
  <c r="H464" i="4"/>
  <c r="H454" i="4"/>
  <c r="H448" i="4"/>
  <c r="H436" i="4"/>
  <c r="H408" i="4"/>
  <c r="H351" i="4"/>
  <c r="H344" i="4"/>
  <c r="E334" i="32"/>
  <c r="H334" i="32" s="1"/>
  <c r="E333" i="32"/>
  <c r="H438" i="20"/>
  <c r="H426" i="20"/>
  <c r="H425" i="20"/>
  <c r="H417" i="20"/>
  <c r="H392" i="20"/>
  <c r="H380" i="20"/>
  <c r="H363" i="20"/>
  <c r="H362" i="20"/>
  <c r="H498" i="21"/>
  <c r="H497" i="21"/>
  <c r="H481" i="21"/>
  <c r="H478" i="21"/>
  <c r="H474" i="21"/>
  <c r="H470" i="21"/>
  <c r="H469" i="21"/>
  <c r="H450" i="21"/>
  <c r="H446" i="21"/>
  <c r="H445" i="21"/>
  <c r="H397" i="21"/>
  <c r="H396" i="21"/>
  <c r="H359" i="21"/>
  <c r="H355" i="21"/>
  <c r="H337" i="21"/>
  <c r="H538" i="22"/>
  <c r="H536" i="22"/>
  <c r="H526" i="22"/>
  <c r="H477" i="22"/>
  <c r="H454" i="22"/>
  <c r="H440" i="22"/>
  <c r="H382" i="22"/>
  <c r="H381" i="22"/>
  <c r="H380" i="22"/>
  <c r="H368" i="22"/>
  <c r="H367" i="22"/>
  <c r="H355" i="22"/>
  <c r="H519" i="23"/>
  <c r="H518" i="23"/>
  <c r="H502" i="23"/>
  <c r="H481" i="23"/>
  <c r="H478" i="23"/>
  <c r="H477" i="23"/>
  <c r="H470" i="23"/>
  <c r="H469" i="23"/>
  <c r="H466" i="23"/>
  <c r="H465" i="23"/>
  <c r="H449" i="23"/>
  <c r="H448" i="23"/>
  <c r="H402" i="23"/>
  <c r="H397" i="23"/>
  <c r="H396" i="23"/>
  <c r="H338" i="23"/>
  <c r="H337" i="23"/>
  <c r="H547" i="24"/>
  <c r="H546" i="24"/>
  <c r="H545" i="24"/>
  <c r="H544" i="24"/>
  <c r="H543" i="24"/>
  <c r="H542" i="24"/>
  <c r="H541" i="24"/>
  <c r="H540" i="24"/>
  <c r="H527" i="24"/>
  <c r="H526" i="24"/>
  <c r="H524" i="24"/>
  <c r="H521" i="24"/>
  <c r="H520" i="24"/>
  <c r="H519" i="24"/>
  <c r="H518" i="24"/>
  <c r="H517" i="24"/>
  <c r="H516" i="24"/>
  <c r="H509" i="24"/>
  <c r="H505" i="24"/>
  <c r="H490" i="24"/>
  <c r="H471" i="24"/>
  <c r="H469" i="24"/>
  <c r="H468" i="24"/>
  <c r="H465" i="24"/>
  <c r="H464" i="24"/>
  <c r="H463" i="24"/>
  <c r="H440" i="24"/>
  <c r="H439" i="24"/>
  <c r="H438" i="24"/>
  <c r="H416" i="24"/>
  <c r="H415" i="24"/>
  <c r="H397" i="24"/>
  <c r="H396" i="24"/>
  <c r="H391" i="24"/>
  <c r="H389" i="24"/>
  <c r="H376" i="24"/>
  <c r="H347" i="24"/>
  <c r="H524" i="25"/>
  <c r="H514" i="25"/>
  <c r="H505" i="25"/>
  <c r="H477" i="25"/>
  <c r="H468" i="25"/>
  <c r="H436" i="25"/>
  <c r="H421" i="25"/>
  <c r="H406" i="25"/>
  <c r="H400" i="25"/>
  <c r="H518" i="26"/>
  <c r="H517" i="26"/>
  <c r="H496" i="26"/>
  <c r="H493" i="26"/>
  <c r="H490" i="26"/>
  <c r="H489" i="26"/>
  <c r="H393" i="26"/>
  <c r="H392" i="26"/>
  <c r="H529" i="27"/>
  <c r="H528" i="27"/>
  <c r="H513" i="27"/>
  <c r="H512" i="27"/>
  <c r="H503" i="27"/>
  <c r="H498" i="27"/>
  <c r="H497" i="27"/>
  <c r="H496" i="27"/>
  <c r="H495" i="27"/>
  <c r="H491" i="27"/>
  <c r="H488" i="27"/>
  <c r="H479" i="27"/>
  <c r="H476" i="27"/>
  <c r="H474" i="27"/>
  <c r="H452" i="27"/>
  <c r="H393" i="28"/>
  <c r="H544" i="29"/>
  <c r="H537" i="29"/>
  <c r="H529" i="29"/>
  <c r="H526" i="29"/>
  <c r="H477" i="29"/>
  <c r="H476" i="29"/>
  <c r="H434" i="29"/>
  <c r="H543" i="30"/>
  <c r="H519" i="30"/>
  <c r="H505" i="30"/>
  <c r="H502" i="30"/>
  <c r="H501" i="30"/>
  <c r="H493" i="30"/>
  <c r="H490" i="30"/>
  <c r="H489" i="30"/>
  <c r="H478" i="30"/>
  <c r="H477" i="30"/>
  <c r="H474" i="30"/>
  <c r="H473" i="30"/>
  <c r="H470" i="30"/>
  <c r="H466" i="30"/>
  <c r="H465" i="30"/>
  <c r="H458" i="30"/>
  <c r="H449" i="30"/>
  <c r="H416" i="30"/>
  <c r="H408" i="30"/>
  <c r="H397" i="30"/>
  <c r="H396" i="30"/>
  <c r="H393" i="30"/>
  <c r="H392" i="30"/>
  <c r="H389" i="30"/>
  <c r="H351" i="30"/>
  <c r="H337" i="30"/>
  <c r="H477" i="31"/>
  <c r="H421" i="31"/>
  <c r="H418" i="31"/>
  <c r="H535" i="32"/>
  <c r="H485" i="32"/>
  <c r="H482" i="32"/>
  <c r="H481" i="32"/>
  <c r="H478" i="32"/>
  <c r="H477" i="32"/>
  <c r="H450" i="32"/>
  <c r="H446" i="32"/>
  <c r="H445" i="32"/>
  <c r="H396" i="32"/>
  <c r="G11" i="16"/>
  <c r="C11" i="11"/>
  <c r="C11" i="8"/>
  <c r="H299" i="33"/>
  <c r="H302" i="33"/>
  <c r="H306" i="33"/>
  <c r="H309" i="33"/>
  <c r="H318" i="33"/>
  <c r="H165" i="29"/>
  <c r="C8" i="19"/>
  <c r="E11" i="19" s="1"/>
  <c r="C8" i="11"/>
  <c r="C8" i="3"/>
  <c r="E11" i="3" s="1"/>
  <c r="H317" i="2"/>
  <c r="H292" i="2"/>
  <c r="H272" i="2"/>
  <c r="H235" i="2"/>
  <c r="H221" i="2"/>
  <c r="H196" i="2"/>
  <c r="H193" i="2"/>
  <c r="H181" i="2"/>
  <c r="H174" i="2"/>
  <c r="H216" i="1"/>
  <c r="G165" i="1"/>
  <c r="H182" i="33"/>
  <c r="H178" i="33"/>
  <c r="H174" i="33"/>
  <c r="H171" i="33"/>
  <c r="H167" i="33"/>
  <c r="E11" i="17"/>
  <c r="C8" i="25"/>
  <c r="G165" i="34"/>
  <c r="H165" i="34" s="1"/>
  <c r="E165" i="1"/>
  <c r="H273" i="32"/>
  <c r="H272" i="32"/>
  <c r="H264" i="32"/>
  <c r="H257" i="32"/>
  <c r="H252" i="32"/>
  <c r="H226" i="32"/>
  <c r="H225" i="32"/>
  <c r="H221" i="32"/>
  <c r="H195" i="32"/>
  <c r="G11" i="4"/>
  <c r="G11" i="1"/>
  <c r="H191" i="32"/>
  <c r="H190" i="32"/>
  <c r="H148" i="1"/>
  <c r="H110" i="33"/>
  <c r="H113" i="33"/>
  <c r="H117" i="33"/>
  <c r="H120" i="33"/>
  <c r="H82" i="4"/>
  <c r="G73" i="33"/>
  <c r="E73" i="26"/>
  <c r="E73" i="8"/>
  <c r="C8" i="30"/>
  <c r="E11" i="30" s="1"/>
  <c r="C10" i="4"/>
  <c r="H32" i="31"/>
  <c r="G18" i="26"/>
  <c r="E18" i="31"/>
  <c r="C9" i="26"/>
  <c r="E18" i="25"/>
  <c r="C8" i="23"/>
  <c r="C8" i="15"/>
  <c r="E9" i="15" s="1"/>
  <c r="E18" i="13"/>
  <c r="C9" i="31"/>
  <c r="E18" i="30"/>
  <c r="E18" i="18"/>
  <c r="H561" i="21"/>
  <c r="H402" i="33"/>
  <c r="H545" i="34"/>
  <c r="H542" i="34"/>
  <c r="H541" i="34"/>
  <c r="H540" i="34"/>
  <c r="H539" i="34"/>
  <c r="H538" i="34"/>
  <c r="H536" i="34"/>
  <c r="H531" i="34"/>
  <c r="H442" i="34"/>
  <c r="H441" i="34"/>
  <c r="H440" i="34"/>
  <c r="H439" i="34"/>
  <c r="H438" i="34"/>
  <c r="H437" i="34"/>
  <c r="H436" i="34"/>
  <c r="H433" i="34"/>
  <c r="H432" i="34"/>
  <c r="H431" i="34"/>
  <c r="H430" i="34"/>
  <c r="H429" i="34"/>
  <c r="H428" i="34"/>
  <c r="H427" i="34"/>
  <c r="H421" i="34"/>
  <c r="H418" i="34"/>
  <c r="H417" i="34"/>
  <c r="H416" i="34"/>
  <c r="H415" i="34"/>
  <c r="H414" i="34"/>
  <c r="H413" i="34"/>
  <c r="H409" i="34"/>
  <c r="H408" i="34"/>
  <c r="H407" i="34"/>
  <c r="H406" i="34"/>
  <c r="H402" i="34"/>
  <c r="H401" i="34"/>
  <c r="H400" i="34"/>
  <c r="H394" i="34"/>
  <c r="H393" i="34"/>
  <c r="H390" i="34"/>
  <c r="H389" i="34"/>
  <c r="H387" i="34"/>
  <c r="H386" i="34"/>
  <c r="H385" i="34"/>
  <c r="H367" i="34"/>
  <c r="H366" i="34"/>
  <c r="H363" i="34"/>
  <c r="H362" i="34"/>
  <c r="H361" i="34"/>
  <c r="H360" i="34"/>
  <c r="H359" i="34"/>
  <c r="H357" i="34"/>
  <c r="H354" i="34"/>
  <c r="H352" i="34"/>
  <c r="H351" i="34"/>
  <c r="H349" i="34"/>
  <c r="H348" i="34"/>
  <c r="H347" i="34"/>
  <c r="H370" i="1"/>
  <c r="H369" i="1"/>
  <c r="H368" i="1"/>
  <c r="H367" i="1"/>
  <c r="H364" i="1"/>
  <c r="H363" i="1"/>
  <c r="H362" i="1"/>
  <c r="H361" i="1"/>
  <c r="H360" i="1"/>
  <c r="H359" i="1"/>
  <c r="H358" i="1"/>
  <c r="H357" i="1"/>
  <c r="H356" i="1"/>
  <c r="H355" i="1"/>
  <c r="H354" i="1"/>
  <c r="H344" i="1"/>
  <c r="H343" i="1"/>
  <c r="H342" i="1"/>
  <c r="H341" i="1"/>
  <c r="H509" i="2"/>
  <c r="H497" i="2"/>
  <c r="H478" i="2"/>
  <c r="H477" i="2"/>
  <c r="H473" i="2"/>
  <c r="H466" i="2"/>
  <c r="H432" i="2"/>
  <c r="H431" i="2"/>
  <c r="H413" i="2"/>
  <c r="H412" i="2"/>
  <c r="H410" i="2"/>
  <c r="H396" i="2"/>
  <c r="H391" i="2"/>
  <c r="H390" i="2"/>
  <c r="H389" i="2"/>
  <c r="H380" i="2"/>
  <c r="H337" i="2"/>
  <c r="H547" i="3"/>
  <c r="H546" i="3"/>
  <c r="H498" i="3"/>
  <c r="H490" i="3"/>
  <c r="H412" i="3"/>
  <c r="H409" i="3"/>
  <c r="H481" i="2"/>
  <c r="H381" i="11"/>
  <c r="H343" i="14"/>
  <c r="H166" i="15"/>
  <c r="C10" i="10"/>
  <c r="G10" i="10" s="1"/>
  <c r="H151" i="1"/>
  <c r="H138" i="1"/>
  <c r="H130" i="1"/>
  <c r="H129" i="1"/>
  <c r="H86" i="1"/>
  <c r="H98" i="2"/>
  <c r="H84" i="2"/>
  <c r="H83" i="2"/>
  <c r="H155" i="3"/>
  <c r="H141" i="4"/>
  <c r="H140" i="4"/>
  <c r="H155" i="6"/>
  <c r="H154" i="6"/>
  <c r="H115" i="6"/>
  <c r="H79" i="6"/>
  <c r="H131" i="32"/>
  <c r="H126" i="32"/>
  <c r="E83" i="5"/>
  <c r="H83" i="5" s="1"/>
  <c r="E102" i="5"/>
  <c r="H102" i="5" s="1"/>
  <c r="E138" i="5"/>
  <c r="H138" i="5" s="1"/>
  <c r="E74" i="28"/>
  <c r="H74" i="28" s="1"/>
  <c r="E147" i="28"/>
  <c r="H147" i="28" s="1"/>
  <c r="E129" i="22"/>
  <c r="H129" i="22" s="1"/>
  <c r="E118" i="19"/>
  <c r="H118" i="19" s="1"/>
  <c r="E124" i="19"/>
  <c r="H124" i="19" s="1"/>
  <c r="E96" i="19"/>
  <c r="H96" i="19" s="1"/>
  <c r="E90" i="16"/>
  <c r="H90" i="16" s="1"/>
  <c r="E120" i="14"/>
  <c r="H120" i="14" s="1"/>
  <c r="E137" i="11"/>
  <c r="H137" i="11" s="1"/>
  <c r="E102" i="11"/>
  <c r="H102" i="11" s="1"/>
  <c r="E129" i="11"/>
  <c r="H129" i="11" s="1"/>
  <c r="E109" i="11"/>
  <c r="H109" i="11" s="1"/>
  <c r="E75" i="11"/>
  <c r="H75" i="11" s="1"/>
  <c r="E117" i="11"/>
  <c r="H117" i="11" s="1"/>
  <c r="E120" i="11"/>
  <c r="H120" i="11" s="1"/>
  <c r="E101" i="7"/>
  <c r="H101" i="7" s="1"/>
  <c r="E122" i="7"/>
  <c r="H122" i="7" s="1"/>
  <c r="E148" i="5"/>
  <c r="H148" i="5" s="1"/>
  <c r="E104" i="5"/>
  <c r="H104" i="5" s="1"/>
  <c r="C8" i="32"/>
  <c r="E13" i="32" s="1"/>
  <c r="C8" i="22"/>
  <c r="G73" i="8"/>
  <c r="E73" i="31"/>
  <c r="E73" i="16"/>
  <c r="E73" i="5"/>
  <c r="C10" i="7"/>
  <c r="G10" i="7" s="1"/>
  <c r="C10" i="16"/>
  <c r="C10" i="32"/>
  <c r="H118" i="32"/>
  <c r="C8" i="5"/>
  <c r="E13" i="5" s="1"/>
  <c r="E79" i="16"/>
  <c r="H79" i="16" s="1"/>
  <c r="E74" i="14"/>
  <c r="H74" i="14" s="1"/>
  <c r="E117" i="14"/>
  <c r="H117" i="14" s="1"/>
  <c r="E90" i="14"/>
  <c r="H90" i="14" s="1"/>
  <c r="E148" i="14"/>
  <c r="H148" i="14" s="1"/>
  <c r="E121" i="14"/>
  <c r="H121" i="14" s="1"/>
  <c r="E78" i="11"/>
  <c r="H78" i="11" s="1"/>
  <c r="E148" i="11"/>
  <c r="H148" i="11" s="1"/>
  <c r="E112" i="11"/>
  <c r="H112" i="11" s="1"/>
  <c r="E125" i="11"/>
  <c r="H125" i="11" s="1"/>
  <c r="E85" i="11"/>
  <c r="H85" i="11" s="1"/>
  <c r="E116" i="7"/>
  <c r="H116" i="7" s="1"/>
  <c r="E127" i="7"/>
  <c r="H127" i="7" s="1"/>
  <c r="E107" i="7"/>
  <c r="H107" i="7" s="1"/>
  <c r="E100" i="7"/>
  <c r="H100" i="7" s="1"/>
  <c r="E121" i="6"/>
  <c r="H121" i="6" s="1"/>
  <c r="E100" i="6"/>
  <c r="H100" i="6" s="1"/>
  <c r="E78" i="6"/>
  <c r="H78" i="6" s="1"/>
  <c r="E127" i="5"/>
  <c r="H127" i="5" s="1"/>
  <c r="E122" i="5"/>
  <c r="H122" i="5" s="1"/>
  <c r="E119" i="5"/>
  <c r="H119" i="5" s="1"/>
  <c r="E109" i="5"/>
  <c r="H109" i="5" s="1"/>
  <c r="E101" i="5"/>
  <c r="H101" i="5" s="1"/>
  <c r="E97" i="5"/>
  <c r="H97" i="5" s="1"/>
  <c r="E92" i="5"/>
  <c r="H92" i="5" s="1"/>
  <c r="E89" i="5"/>
  <c r="H89" i="5" s="1"/>
  <c r="E85" i="5"/>
  <c r="H85" i="5" s="1"/>
  <c r="E78" i="5"/>
  <c r="H78" i="5" s="1"/>
  <c r="E130" i="7"/>
  <c r="H130" i="7" s="1"/>
  <c r="C8" i="31"/>
  <c r="E11" i="31" s="1"/>
  <c r="E74" i="22"/>
  <c r="H74" i="22" s="1"/>
  <c r="E74" i="31"/>
  <c r="H74" i="31" s="1"/>
  <c r="E104" i="31"/>
  <c r="H104" i="31" s="1"/>
  <c r="E104" i="28"/>
  <c r="H104" i="28" s="1"/>
  <c r="E113" i="28"/>
  <c r="H113" i="28" s="1"/>
  <c r="E154" i="28"/>
  <c r="H154" i="28" s="1"/>
  <c r="E111" i="19"/>
  <c r="H111" i="19" s="1"/>
  <c r="E148" i="19"/>
  <c r="H148" i="19" s="1"/>
  <c r="E117" i="19"/>
  <c r="H117" i="19" s="1"/>
  <c r="E100" i="14"/>
  <c r="H100" i="14" s="1"/>
  <c r="E118" i="11"/>
  <c r="H118" i="11" s="1"/>
  <c r="E82" i="11"/>
  <c r="H82" i="11" s="1"/>
  <c r="E110" i="7"/>
  <c r="H110" i="7" s="1"/>
  <c r="E153" i="7"/>
  <c r="H153" i="7" s="1"/>
  <c r="E150" i="5"/>
  <c r="H150" i="5" s="1"/>
  <c r="E129" i="5"/>
  <c r="H129" i="5" s="1"/>
  <c r="C8" i="7"/>
  <c r="C8" i="14"/>
  <c r="C8" i="34"/>
  <c r="E73" i="28"/>
  <c r="E73" i="33"/>
  <c r="H19" i="22"/>
  <c r="H19" i="28"/>
  <c r="H576" i="10"/>
  <c r="H559" i="32"/>
  <c r="H559" i="24"/>
  <c r="H562" i="25"/>
  <c r="H576" i="26"/>
  <c r="H562" i="30"/>
  <c r="H577" i="34"/>
  <c r="H576" i="34"/>
  <c r="H573" i="34"/>
  <c r="H572" i="34"/>
  <c r="H571" i="34"/>
  <c r="H570" i="34"/>
  <c r="H568" i="34"/>
  <c r="H567" i="34"/>
  <c r="H566" i="34"/>
  <c r="H561" i="34"/>
  <c r="H560" i="34"/>
  <c r="H559" i="34"/>
  <c r="H558" i="34"/>
  <c r="H556" i="34"/>
  <c r="H555" i="34"/>
  <c r="H579" i="1"/>
  <c r="H577" i="1"/>
  <c r="H576" i="1"/>
  <c r="H575" i="1"/>
  <c r="H574" i="1"/>
  <c r="H573" i="1"/>
  <c r="H570" i="1"/>
  <c r="H569" i="1"/>
  <c r="H568" i="1"/>
  <c r="H509" i="34"/>
  <c r="H508" i="34"/>
  <c r="H507" i="34"/>
  <c r="H505" i="34"/>
  <c r="H504" i="34"/>
  <c r="H501" i="34"/>
  <c r="H500" i="34"/>
  <c r="H499" i="34"/>
  <c r="H498" i="34"/>
  <c r="H495" i="34"/>
  <c r="H492" i="34"/>
  <c r="H491" i="34"/>
  <c r="H490" i="34"/>
  <c r="H487" i="34"/>
  <c r="H486" i="34"/>
  <c r="H485" i="34"/>
  <c r="H484" i="34"/>
  <c r="H483" i="34"/>
  <c r="H482" i="34"/>
  <c r="H481" i="34"/>
  <c r="H478" i="34"/>
  <c r="H477" i="34"/>
  <c r="H476" i="34"/>
  <c r="H475" i="34"/>
  <c r="H472" i="34"/>
  <c r="H469" i="34"/>
  <c r="H468" i="34"/>
  <c r="H467" i="34"/>
  <c r="H468" i="2"/>
  <c r="H352" i="2"/>
  <c r="H524" i="3"/>
  <c r="H485" i="3"/>
  <c r="H484" i="3"/>
  <c r="H479" i="3"/>
  <c r="H478" i="3"/>
  <c r="H477" i="3"/>
  <c r="H474" i="3"/>
  <c r="H473" i="3"/>
  <c r="H367" i="3"/>
  <c r="H448" i="12"/>
  <c r="H466" i="34"/>
  <c r="H465" i="34"/>
  <c r="H464" i="34"/>
  <c r="H463" i="34"/>
  <c r="H460" i="34"/>
  <c r="H459" i="34"/>
  <c r="H458" i="34"/>
  <c r="H457" i="34"/>
  <c r="H456" i="34"/>
  <c r="H455" i="34"/>
  <c r="H454" i="34"/>
  <c r="H451" i="34"/>
  <c r="H450" i="34"/>
  <c r="H449" i="34"/>
  <c r="H448" i="34"/>
  <c r="H447" i="34"/>
  <c r="H446" i="34"/>
  <c r="H445" i="34"/>
  <c r="H374" i="34"/>
  <c r="H344" i="34"/>
  <c r="H341" i="34"/>
  <c r="H339" i="34"/>
  <c r="H338" i="34"/>
  <c r="H337" i="34"/>
  <c r="H336" i="34"/>
  <c r="H335" i="34"/>
  <c r="H546" i="1"/>
  <c r="H545" i="1"/>
  <c r="H544" i="1"/>
  <c r="H543" i="1"/>
  <c r="H542" i="1"/>
  <c r="H541" i="1"/>
  <c r="H540" i="1"/>
  <c r="H537" i="1"/>
  <c r="H536" i="1"/>
  <c r="H535" i="1"/>
  <c r="H534" i="1"/>
  <c r="H383" i="1"/>
  <c r="H380" i="1"/>
  <c r="H379" i="1"/>
  <c r="H378" i="1"/>
  <c r="H377" i="1"/>
  <c r="H376" i="1"/>
  <c r="H375" i="1"/>
  <c r="H374" i="1"/>
  <c r="H338" i="1"/>
  <c r="H337" i="1"/>
  <c r="H336" i="1"/>
  <c r="H335" i="1"/>
  <c r="H491" i="2"/>
  <c r="H490" i="2"/>
  <c r="H485" i="2"/>
  <c r="H347" i="2"/>
  <c r="H521" i="3"/>
  <c r="H491" i="3"/>
  <c r="H449" i="3"/>
  <c r="H421" i="3"/>
  <c r="H521" i="6"/>
  <c r="H520" i="6"/>
  <c r="H518" i="6"/>
  <c r="H517" i="6"/>
  <c r="H516" i="6"/>
  <c r="H515" i="6"/>
  <c r="H512" i="6"/>
  <c r="H511" i="6"/>
  <c r="H510" i="6"/>
  <c r="H508" i="6"/>
  <c r="H492" i="6"/>
  <c r="H491" i="6"/>
  <c r="H460" i="6"/>
  <c r="H440" i="6"/>
  <c r="H439" i="6"/>
  <c r="H406" i="6"/>
  <c r="H402" i="6"/>
  <c r="H401" i="6"/>
  <c r="H400" i="6"/>
  <c r="H396" i="6"/>
  <c r="H366" i="6"/>
  <c r="H529" i="7"/>
  <c r="H528" i="7"/>
  <c r="H505" i="7"/>
  <c r="H491" i="7"/>
  <c r="H469" i="7"/>
  <c r="H468" i="7"/>
  <c r="H467" i="7"/>
  <c r="H444" i="7"/>
  <c r="H440" i="7"/>
  <c r="H439" i="7"/>
  <c r="H421" i="7"/>
  <c r="H393" i="7"/>
  <c r="H392" i="7"/>
  <c r="H390" i="7"/>
  <c r="H389" i="7"/>
  <c r="H475" i="10"/>
  <c r="H474" i="10"/>
  <c r="H471" i="10"/>
  <c r="H434" i="10"/>
  <c r="H412" i="10"/>
  <c r="H410" i="10"/>
  <c r="H409" i="10"/>
  <c r="H355" i="10"/>
  <c r="H529" i="11"/>
  <c r="H524" i="11"/>
  <c r="H523" i="11"/>
  <c r="H509" i="11"/>
  <c r="H472" i="11"/>
  <c r="H454" i="11"/>
  <c r="H446" i="11"/>
  <c r="H416" i="11"/>
  <c r="H397" i="11"/>
  <c r="H396" i="11"/>
  <c r="H347" i="11"/>
  <c r="H337" i="11"/>
  <c r="H547" i="12"/>
  <c r="H529" i="12"/>
  <c r="H512" i="12"/>
  <c r="H500" i="12"/>
  <c r="H499" i="12"/>
  <c r="H490" i="12"/>
  <c r="H489" i="12"/>
  <c r="H452" i="12"/>
  <c r="H440" i="12"/>
  <c r="H434" i="12"/>
  <c r="H393" i="12"/>
  <c r="H380" i="12"/>
  <c r="H338" i="12"/>
  <c r="H337" i="12"/>
  <c r="H547" i="13"/>
  <c r="H546" i="13"/>
  <c r="H540" i="13"/>
  <c r="H518" i="13"/>
  <c r="H517" i="13"/>
  <c r="H515" i="13"/>
  <c r="H512" i="13"/>
  <c r="H500" i="13"/>
  <c r="H499" i="13"/>
  <c r="H496" i="13"/>
  <c r="H495" i="13"/>
  <c r="H494" i="13"/>
  <c r="H491" i="13"/>
  <c r="H485" i="13"/>
  <c r="H434" i="13"/>
  <c r="H409" i="13"/>
  <c r="H394" i="13"/>
  <c r="H389" i="13"/>
  <c r="H376" i="13"/>
  <c r="H367" i="13"/>
  <c r="H352" i="13"/>
  <c r="H351" i="13"/>
  <c r="H341" i="13"/>
  <c r="H529" i="14"/>
  <c r="H528" i="14"/>
  <c r="H519" i="14"/>
  <c r="H518" i="14"/>
  <c r="H512" i="14"/>
  <c r="H508" i="14"/>
  <c r="H500" i="14"/>
  <c r="H499" i="14"/>
  <c r="H498" i="14"/>
  <c r="H497" i="14"/>
  <c r="H494" i="14"/>
  <c r="H493" i="14"/>
  <c r="H490" i="14"/>
  <c r="H489" i="14"/>
  <c r="H445" i="14"/>
  <c r="H444" i="14"/>
  <c r="H426" i="14"/>
  <c r="H425" i="14"/>
  <c r="H421" i="14"/>
  <c r="H418" i="14"/>
  <c r="H412" i="14"/>
  <c r="H410" i="14"/>
  <c r="H408" i="14"/>
  <c r="H378" i="14"/>
  <c r="H362" i="14"/>
  <c r="H361" i="14"/>
  <c r="H352" i="14"/>
  <c r="H351" i="14"/>
  <c r="H347" i="14"/>
  <c r="H337" i="14"/>
  <c r="H547" i="15"/>
  <c r="H546" i="15"/>
  <c r="H543" i="15"/>
  <c r="H538" i="15"/>
  <c r="H537" i="15"/>
  <c r="H534" i="15"/>
  <c r="H509" i="15"/>
  <c r="H505" i="15"/>
  <c r="H504" i="15"/>
  <c r="H503" i="15"/>
  <c r="H502" i="15"/>
  <c r="H501" i="15"/>
  <c r="H500" i="15"/>
  <c r="H499" i="15"/>
  <c r="H498" i="15"/>
  <c r="H497" i="15"/>
  <c r="H496" i="15"/>
  <c r="H493" i="15"/>
  <c r="H491" i="15"/>
  <c r="H488" i="15"/>
  <c r="H487" i="15"/>
  <c r="H486" i="15"/>
  <c r="H485" i="15"/>
  <c r="H482" i="15"/>
  <c r="H481" i="15"/>
  <c r="H480" i="15"/>
  <c r="H479" i="15"/>
  <c r="H477" i="15"/>
  <c r="H476" i="15"/>
  <c r="H475" i="15"/>
  <c r="H474" i="15"/>
  <c r="H473" i="15"/>
  <c r="H470" i="15"/>
  <c r="H468" i="15"/>
  <c r="H467" i="15"/>
  <c r="H466" i="15"/>
  <c r="H465" i="15"/>
  <c r="H464" i="15"/>
  <c r="H461" i="15"/>
  <c r="H460" i="15"/>
  <c r="H459" i="15"/>
  <c r="H415" i="15"/>
  <c r="H414" i="15"/>
  <c r="H410" i="15"/>
  <c r="H409" i="15"/>
  <c r="H378" i="15"/>
  <c r="H369" i="15"/>
  <c r="H368" i="15"/>
  <c r="H361" i="15"/>
  <c r="H344" i="15"/>
  <c r="H545" i="16"/>
  <c r="H538" i="16"/>
  <c r="H537" i="16"/>
  <c r="H503" i="16"/>
  <c r="H483" i="16"/>
  <c r="H448" i="16"/>
  <c r="H444" i="16"/>
  <c r="H439" i="16"/>
  <c r="H421" i="16"/>
  <c r="H415" i="16"/>
  <c r="H414" i="16"/>
  <c r="H368" i="16"/>
  <c r="H364" i="16"/>
  <c r="H360" i="16"/>
  <c r="H352" i="16"/>
  <c r="H509" i="17"/>
  <c r="H508" i="17"/>
  <c r="H503" i="17"/>
  <c r="H500" i="17"/>
  <c r="H496" i="17"/>
  <c r="H495" i="17"/>
  <c r="H492" i="17"/>
  <c r="H491" i="17"/>
  <c r="H484" i="17"/>
  <c r="H483" i="17"/>
  <c r="H480" i="17"/>
  <c r="H476" i="17"/>
  <c r="H475" i="17"/>
  <c r="H472" i="17"/>
  <c r="H468" i="17"/>
  <c r="H467" i="17"/>
  <c r="H464" i="17"/>
  <c r="H463" i="17"/>
  <c r="H459" i="17"/>
  <c r="H455" i="17"/>
  <c r="H452" i="17"/>
  <c r="H451" i="17"/>
  <c r="H440" i="17"/>
  <c r="H439" i="17"/>
  <c r="H436" i="17"/>
  <c r="H364" i="17"/>
  <c r="H361" i="17"/>
  <c r="H360" i="17"/>
  <c r="H356" i="17"/>
  <c r="H353" i="17"/>
  <c r="H529" i="18"/>
  <c r="H528" i="18"/>
  <c r="H524" i="18"/>
  <c r="H521" i="18"/>
  <c r="H463" i="18"/>
  <c r="H431" i="18"/>
  <c r="H492" i="19"/>
  <c r="H480" i="19"/>
  <c r="H476" i="19"/>
  <c r="H475" i="19"/>
  <c r="H454" i="19"/>
  <c r="H434" i="19"/>
  <c r="H426" i="19"/>
  <c r="H416" i="19"/>
  <c r="H402" i="19"/>
  <c r="H394" i="19"/>
  <c r="H382" i="19"/>
  <c r="H378" i="19"/>
  <c r="H377" i="19"/>
  <c r="H376" i="19"/>
  <c r="H364" i="19"/>
  <c r="H538" i="20"/>
  <c r="H536" i="20"/>
  <c r="H535" i="20"/>
  <c r="H522" i="20"/>
  <c r="H469" i="20"/>
  <c r="H468" i="20"/>
  <c r="H467" i="20"/>
  <c r="H466" i="20"/>
  <c r="H464" i="20"/>
  <c r="H463" i="20"/>
  <c r="H454" i="20"/>
  <c r="H453" i="20"/>
  <c r="H452" i="20"/>
  <c r="H451" i="20"/>
  <c r="H450" i="20"/>
  <c r="H449" i="20"/>
  <c r="H448" i="20"/>
  <c r="H445" i="20"/>
  <c r="H444" i="20"/>
  <c r="H441" i="20"/>
  <c r="H440" i="20"/>
  <c r="H413" i="20"/>
  <c r="H412" i="20"/>
  <c r="H408" i="20"/>
  <c r="H401" i="20"/>
  <c r="H400" i="20"/>
  <c r="H397" i="20"/>
  <c r="H396" i="20"/>
  <c r="H351" i="20"/>
  <c r="H337" i="20"/>
  <c r="H547" i="21"/>
  <c r="H544" i="21"/>
  <c r="H536" i="21"/>
  <c r="H535" i="21"/>
  <c r="H518" i="21"/>
  <c r="H511" i="21"/>
  <c r="H505" i="21"/>
  <c r="H494" i="21"/>
  <c r="H465" i="21"/>
  <c r="H433" i="21"/>
  <c r="H413" i="21"/>
  <c r="H408" i="21"/>
  <c r="H400" i="21"/>
  <c r="H540" i="22"/>
  <c r="H490" i="22"/>
  <c r="H450" i="22"/>
  <c r="H446" i="22"/>
  <c r="H436" i="22"/>
  <c r="H406" i="22"/>
  <c r="H402" i="22"/>
  <c r="H370" i="22"/>
  <c r="H364" i="22"/>
  <c r="H363" i="22"/>
  <c r="H361" i="22"/>
  <c r="H547" i="23"/>
  <c r="H544" i="23"/>
  <c r="H535" i="23"/>
  <c r="H498" i="23"/>
  <c r="H497" i="23"/>
  <c r="H486" i="23"/>
  <c r="H485" i="23"/>
  <c r="H462" i="23"/>
  <c r="H440" i="23"/>
  <c r="H431" i="23"/>
  <c r="H421" i="23"/>
  <c r="H418" i="23"/>
  <c r="H416" i="23"/>
  <c r="H367" i="23"/>
  <c r="H361" i="23"/>
  <c r="H352" i="23"/>
  <c r="H347" i="23"/>
  <c r="H500" i="24"/>
  <c r="H498" i="24"/>
  <c r="H497" i="24"/>
  <c r="H496" i="24"/>
  <c r="H495" i="24"/>
  <c r="H494" i="24"/>
  <c r="H485" i="24"/>
  <c r="H484" i="24"/>
  <c r="H460" i="24"/>
  <c r="H457" i="24"/>
  <c r="H435" i="24"/>
  <c r="H434" i="24"/>
  <c r="H426" i="24"/>
  <c r="H425" i="24"/>
  <c r="H421" i="24"/>
  <c r="H418" i="24"/>
  <c r="H413" i="24"/>
  <c r="H409" i="24"/>
  <c r="H408" i="24"/>
  <c r="H407" i="24"/>
  <c r="H406" i="24"/>
  <c r="H402" i="24"/>
  <c r="H401" i="24"/>
  <c r="H400" i="24"/>
  <c r="H367" i="24"/>
  <c r="H355" i="24"/>
  <c r="H338" i="24"/>
  <c r="H337" i="24"/>
  <c r="H547" i="25"/>
  <c r="H546" i="25"/>
  <c r="H536" i="25"/>
  <c r="H529" i="25"/>
  <c r="H528" i="25"/>
  <c r="H522" i="25"/>
  <c r="H521" i="25"/>
  <c r="H520" i="25"/>
  <c r="H519" i="25"/>
  <c r="H518" i="25"/>
  <c r="H509" i="25"/>
  <c r="H495" i="25"/>
  <c r="H494" i="25"/>
  <c r="H380" i="32"/>
  <c r="H370" i="32"/>
  <c r="H362" i="32"/>
  <c r="H361" i="32"/>
  <c r="H360" i="32"/>
  <c r="H359" i="32"/>
  <c r="H347" i="32"/>
  <c r="H338" i="32"/>
  <c r="H337" i="32"/>
  <c r="H492" i="25"/>
  <c r="H490" i="25"/>
  <c r="H489" i="25"/>
  <c r="H485" i="25"/>
  <c r="H337" i="25"/>
  <c r="H526" i="26"/>
  <c r="H426" i="26"/>
  <c r="H416" i="26"/>
  <c r="H413" i="26"/>
  <c r="H412" i="26"/>
  <c r="H401" i="26"/>
  <c r="H344" i="26"/>
  <c r="H524" i="27"/>
  <c r="H517" i="27"/>
  <c r="H516" i="27"/>
  <c r="H505" i="27"/>
  <c r="H486" i="27"/>
  <c r="H485" i="27"/>
  <c r="H466" i="27"/>
  <c r="H460" i="27"/>
  <c r="H432" i="27"/>
  <c r="H394" i="27"/>
  <c r="H393" i="27"/>
  <c r="H378" i="27"/>
  <c r="H376" i="27"/>
  <c r="H347" i="27"/>
  <c r="H519" i="28"/>
  <c r="H547" i="29"/>
  <c r="H546" i="29"/>
  <c r="H497" i="29"/>
  <c r="H489" i="29"/>
  <c r="H465" i="29"/>
  <c r="H413" i="29"/>
  <c r="H412" i="29"/>
  <c r="H393" i="29"/>
  <c r="H351" i="29"/>
  <c r="H370" i="30"/>
  <c r="H363" i="30"/>
  <c r="H355" i="30"/>
  <c r="H354" i="30"/>
  <c r="H497" i="31"/>
  <c r="H412" i="31"/>
  <c r="H543" i="32"/>
  <c r="H540" i="32"/>
  <c r="H527" i="32"/>
  <c r="H526" i="32"/>
  <c r="H522" i="32"/>
  <c r="H519" i="32"/>
  <c r="H518" i="32"/>
  <c r="H511" i="32"/>
  <c r="H394" i="32"/>
  <c r="H393" i="32"/>
  <c r="H390" i="32"/>
  <c r="H382" i="32"/>
  <c r="H341" i="32"/>
  <c r="G11" i="29"/>
  <c r="H300" i="4"/>
  <c r="H276" i="4"/>
  <c r="H217" i="4"/>
  <c r="H204" i="4"/>
  <c r="H203" i="4"/>
  <c r="H195" i="4"/>
  <c r="H323" i="5"/>
  <c r="H314" i="5"/>
  <c r="H313" i="5"/>
  <c r="H296" i="5"/>
  <c r="H295" i="5"/>
  <c r="H293" i="5"/>
  <c r="H255" i="5"/>
  <c r="H225" i="5"/>
  <c r="H211" i="5"/>
  <c r="H210" i="5"/>
  <c r="H208" i="5"/>
  <c r="H169" i="5"/>
  <c r="H307" i="6"/>
  <c r="H305" i="6"/>
  <c r="H304" i="6"/>
  <c r="H276" i="6"/>
  <c r="H270" i="6"/>
  <c r="H268" i="6"/>
  <c r="H257" i="6"/>
  <c r="H238" i="6"/>
  <c r="H237" i="6"/>
  <c r="H236" i="6"/>
  <c r="H235" i="6"/>
  <c r="H234" i="6"/>
  <c r="H233" i="6"/>
  <c r="H231" i="6"/>
  <c r="H230" i="6"/>
  <c r="H195" i="6"/>
  <c r="H190" i="6"/>
  <c r="H188" i="6"/>
  <c r="H187" i="6"/>
  <c r="H181" i="6"/>
  <c r="H178" i="6"/>
  <c r="H177" i="6"/>
  <c r="H175" i="6"/>
  <c r="H169" i="6"/>
  <c r="H168" i="6"/>
  <c r="H167" i="6"/>
  <c r="H324" i="7"/>
  <c r="H323" i="7"/>
  <c r="H322" i="7"/>
  <c r="H320" i="7"/>
  <c r="H304" i="7"/>
  <c r="H296" i="7"/>
  <c r="H295" i="7"/>
  <c r="H293" i="7"/>
  <c r="H287" i="7"/>
  <c r="H280" i="7"/>
  <c r="H229" i="7"/>
  <c r="H214" i="7"/>
  <c r="H212" i="7"/>
  <c r="H211" i="7"/>
  <c r="H210" i="7"/>
  <c r="H207" i="7"/>
  <c r="H199" i="7"/>
  <c r="H187" i="7"/>
  <c r="H176" i="7"/>
  <c r="H175" i="7"/>
  <c r="H307" i="8"/>
  <c r="H306" i="8"/>
  <c r="H296" i="8"/>
  <c r="H295" i="8"/>
  <c r="H294" i="8"/>
  <c r="H291" i="8"/>
  <c r="H290" i="8"/>
  <c r="H267" i="8"/>
  <c r="H175" i="8"/>
  <c r="H309" i="9"/>
  <c r="H308" i="9"/>
  <c r="H305" i="9"/>
  <c r="H304" i="9"/>
  <c r="H218" i="9"/>
  <c r="H297" i="10"/>
  <c r="H217" i="9"/>
  <c r="H167" i="9"/>
  <c r="H319" i="10"/>
  <c r="H296" i="10"/>
  <c r="H293" i="10"/>
  <c r="H226" i="10"/>
  <c r="H213" i="10"/>
  <c r="H210" i="10"/>
  <c r="H322" i="11"/>
  <c r="H231" i="11"/>
  <c r="H324" i="12"/>
  <c r="H323" i="12"/>
  <c r="H322" i="12"/>
  <c r="H319" i="12"/>
  <c r="H318" i="12"/>
  <c r="H317" i="12"/>
  <c r="H316" i="12"/>
  <c r="H310" i="12"/>
  <c r="H309" i="12"/>
  <c r="H255" i="12"/>
  <c r="H319" i="13"/>
  <c r="H316" i="13"/>
  <c r="H315" i="13"/>
  <c r="H314" i="13"/>
  <c r="H313" i="13"/>
  <c r="H309" i="13"/>
  <c r="H242" i="13"/>
  <c r="H300" i="14"/>
  <c r="H290" i="14"/>
  <c r="H252" i="14"/>
  <c r="H238" i="14"/>
  <c r="H218" i="14"/>
  <c r="H321" i="15"/>
  <c r="H318" i="15"/>
  <c r="H317" i="15"/>
  <c r="H308" i="15"/>
  <c r="H301" i="15"/>
  <c r="H300" i="15"/>
  <c r="H294" i="15"/>
  <c r="H293" i="15"/>
  <c r="H290" i="15"/>
  <c r="H242" i="15"/>
  <c r="H239" i="15"/>
  <c r="H238" i="15"/>
  <c r="H231" i="15"/>
  <c r="H208" i="15"/>
  <c r="H172" i="15"/>
  <c r="H250" i="16"/>
  <c r="H214" i="16"/>
  <c r="H210" i="16"/>
  <c r="H208" i="16"/>
  <c r="H322" i="17"/>
  <c r="H317" i="17"/>
  <c r="H314" i="17"/>
  <c r="H309" i="17"/>
  <c r="H305" i="17"/>
  <c r="H304" i="17"/>
  <c r="H227" i="17"/>
  <c r="H217" i="17"/>
  <c r="H204" i="17"/>
  <c r="H181" i="17"/>
  <c r="H176" i="17"/>
  <c r="H175" i="17"/>
  <c r="H172" i="17"/>
  <c r="H167" i="17"/>
  <c r="H321" i="18"/>
  <c r="H304" i="18"/>
  <c r="H296" i="18"/>
  <c r="H233" i="18"/>
  <c r="H232" i="18"/>
  <c r="H217" i="18"/>
  <c r="H316" i="19"/>
  <c r="H315" i="19"/>
  <c r="H314" i="19"/>
  <c r="H313" i="19"/>
  <c r="H309" i="19"/>
  <c r="H300" i="19"/>
  <c r="H298" i="19"/>
  <c r="H280" i="19"/>
  <c r="H257" i="19"/>
  <c r="H247" i="19"/>
  <c r="H244" i="19"/>
  <c r="H242" i="19"/>
  <c r="H241" i="19"/>
  <c r="H239" i="19"/>
  <c r="H238" i="19"/>
  <c r="H225" i="19"/>
  <c r="H210" i="19"/>
  <c r="H173" i="19"/>
  <c r="H321" i="20"/>
  <c r="H320" i="20"/>
  <c r="H319" i="20"/>
  <c r="H317" i="20"/>
  <c r="H314" i="20"/>
  <c r="H313" i="20"/>
  <c r="H308" i="20"/>
  <c r="H307" i="20"/>
  <c r="H306" i="20"/>
  <c r="H305" i="20"/>
  <c r="H304" i="20"/>
  <c r="H300" i="20"/>
  <c r="H297" i="20"/>
  <c r="H295" i="20"/>
  <c r="H293" i="20"/>
  <c r="H257" i="20"/>
  <c r="H249" i="20"/>
  <c r="H244" i="20"/>
  <c r="H241" i="20"/>
  <c r="H240" i="20"/>
  <c r="H239" i="20"/>
  <c r="H238" i="20"/>
  <c r="H237" i="20"/>
  <c r="H228" i="20"/>
  <c r="H225" i="20"/>
  <c r="H223" i="20"/>
  <c r="H215" i="20"/>
  <c r="H212" i="20"/>
  <c r="H211" i="20"/>
  <c r="H208" i="20"/>
  <c r="H178" i="20"/>
  <c r="H177" i="20"/>
  <c r="H176" i="20"/>
  <c r="H174" i="20"/>
  <c r="H173" i="20"/>
  <c r="H302" i="21"/>
  <c r="H291" i="21"/>
  <c r="H286" i="21"/>
  <c r="H249" i="21"/>
  <c r="H203" i="21"/>
  <c r="H177" i="21"/>
  <c r="H176" i="21"/>
  <c r="H174" i="21"/>
  <c r="H311" i="22"/>
  <c r="H310" i="22"/>
  <c r="H309" i="22"/>
  <c r="H287" i="22"/>
  <c r="H286" i="22"/>
  <c r="H257" i="22"/>
  <c r="H238" i="22"/>
  <c r="H237" i="22"/>
  <c r="H225" i="22"/>
  <c r="H215" i="22"/>
  <c r="H198" i="22"/>
  <c r="H324" i="23"/>
  <c r="H320" i="23"/>
  <c r="H319" i="23"/>
  <c r="H311" i="23"/>
  <c r="H295" i="23"/>
  <c r="H237" i="23"/>
  <c r="H236" i="23"/>
  <c r="H233" i="23"/>
  <c r="H229" i="23"/>
  <c r="H228" i="23"/>
  <c r="H220" i="23"/>
  <c r="H219" i="23"/>
  <c r="H251" i="24"/>
  <c r="H240" i="24"/>
  <c r="H183" i="24"/>
  <c r="H323" i="25"/>
  <c r="H321" i="25"/>
  <c r="H320" i="25"/>
  <c r="H317" i="25"/>
  <c r="H316" i="25"/>
  <c r="H315" i="25"/>
  <c r="H306" i="25"/>
  <c r="H291" i="25"/>
  <c r="H273" i="25"/>
  <c r="H255" i="25"/>
  <c r="H248" i="25"/>
  <c r="H247" i="25"/>
  <c r="H241" i="25"/>
  <c r="H215" i="25"/>
  <c r="H214" i="25"/>
  <c r="H212" i="25"/>
  <c r="H182" i="25"/>
  <c r="H295" i="26"/>
  <c r="H291" i="26"/>
  <c r="H268" i="26"/>
  <c r="H244" i="26"/>
  <c r="H207" i="26"/>
  <c r="H208" i="27"/>
  <c r="H324" i="28"/>
  <c r="H313" i="29"/>
  <c r="H296" i="29"/>
  <c r="H295" i="29"/>
  <c r="H317" i="30"/>
  <c r="H311" i="30"/>
  <c r="H308" i="30"/>
  <c r="H307" i="30"/>
  <c r="H249" i="30"/>
  <c r="H242" i="30"/>
  <c r="H241" i="30"/>
  <c r="H238" i="30"/>
  <c r="H237" i="30"/>
  <c r="H234" i="30"/>
  <c r="H233" i="30"/>
  <c r="H217" i="30"/>
  <c r="H176" i="30"/>
  <c r="H172" i="30"/>
  <c r="H324" i="31"/>
  <c r="H323" i="31"/>
  <c r="H304" i="31"/>
  <c r="H296" i="31"/>
  <c r="H295" i="31"/>
  <c r="H175" i="31"/>
  <c r="H272" i="26"/>
  <c r="H111" i="32"/>
  <c r="H108" i="32"/>
  <c r="H99" i="32"/>
  <c r="H98" i="32"/>
  <c r="H87" i="32"/>
  <c r="H86" i="32"/>
  <c r="H106" i="30"/>
  <c r="H86" i="30"/>
  <c r="H75" i="30"/>
  <c r="H146" i="31"/>
  <c r="H134" i="31"/>
  <c r="H84" i="31"/>
  <c r="H123" i="4"/>
  <c r="H109" i="4"/>
  <c r="H98" i="4"/>
  <c r="H115" i="5"/>
  <c r="H104" i="6"/>
  <c r="H103" i="6"/>
  <c r="H84" i="6"/>
  <c r="H139" i="20"/>
  <c r="H124" i="25"/>
  <c r="H151" i="27"/>
  <c r="H84" i="27"/>
  <c r="H106" i="29"/>
  <c r="H144" i="30"/>
  <c r="H141" i="30"/>
  <c r="H140" i="30"/>
  <c r="H134" i="30"/>
  <c r="H108" i="30"/>
  <c r="H90" i="30"/>
  <c r="H84" i="30"/>
  <c r="H83" i="30"/>
  <c r="H82" i="30"/>
  <c r="H79" i="30"/>
  <c r="H144" i="31"/>
  <c r="H99" i="31"/>
  <c r="H153" i="32"/>
  <c r="H150" i="32"/>
  <c r="H140" i="32"/>
  <c r="H115" i="32"/>
  <c r="H92" i="32"/>
  <c r="H19" i="17"/>
  <c r="H19" i="20"/>
  <c r="H19" i="23"/>
  <c r="H19" i="26"/>
  <c r="H67" i="34"/>
  <c r="H65" i="34"/>
  <c r="H64" i="34"/>
  <c r="H61" i="34"/>
  <c r="H60" i="34"/>
  <c r="H59" i="34"/>
  <c r="H58" i="34"/>
  <c r="H57" i="34"/>
  <c r="H56" i="34"/>
  <c r="H54" i="34"/>
  <c r="H53" i="34"/>
  <c r="H52" i="34"/>
  <c r="H51" i="34"/>
  <c r="H50" i="34"/>
  <c r="H49" i="34"/>
  <c r="H48" i="34"/>
  <c r="H47" i="34"/>
  <c r="H45" i="34"/>
  <c r="H44" i="34"/>
  <c r="H43" i="34"/>
  <c r="H42" i="34"/>
  <c r="H41" i="34"/>
  <c r="H40" i="34"/>
  <c r="H39" i="34"/>
  <c r="H38" i="34"/>
  <c r="H36" i="34"/>
  <c r="H35" i="34"/>
  <c r="H34" i="34"/>
  <c r="H33" i="34"/>
  <c r="H32" i="34"/>
  <c r="H31" i="34"/>
  <c r="H30" i="34"/>
  <c r="H29" i="34"/>
  <c r="H24" i="34"/>
  <c r="H23" i="34"/>
  <c r="H22" i="34"/>
  <c r="H21" i="34"/>
  <c r="H20" i="34"/>
  <c r="H67" i="1"/>
  <c r="H65" i="1"/>
  <c r="H64" i="1"/>
  <c r="H61" i="1"/>
  <c r="H60" i="1"/>
  <c r="H59" i="1"/>
  <c r="H58" i="1"/>
  <c r="H57" i="1"/>
  <c r="H56" i="1"/>
  <c r="H54" i="1"/>
  <c r="H53" i="1"/>
  <c r="H52" i="1"/>
  <c r="H51" i="1"/>
  <c r="H50" i="1"/>
  <c r="H49" i="1"/>
  <c r="H48" i="1"/>
  <c r="H47" i="1"/>
  <c r="H45" i="1"/>
  <c r="H44" i="1"/>
  <c r="H43" i="1"/>
  <c r="H42" i="1"/>
  <c r="H41" i="1"/>
  <c r="H40" i="1"/>
  <c r="H39" i="1"/>
  <c r="H38" i="1"/>
  <c r="H36" i="1"/>
  <c r="H35" i="1"/>
  <c r="H34" i="1"/>
  <c r="H33" i="1"/>
  <c r="H32" i="1"/>
  <c r="H31" i="1"/>
  <c r="H30" i="1"/>
  <c r="H29" i="1"/>
  <c r="H24" i="1"/>
  <c r="H23" i="1"/>
  <c r="H22" i="1"/>
  <c r="H21" i="1"/>
  <c r="H64" i="2"/>
  <c r="H52" i="2"/>
  <c r="H51" i="2"/>
  <c r="H47" i="2"/>
  <c r="H46" i="2"/>
  <c r="H40" i="2"/>
  <c r="H50" i="3"/>
  <c r="H40" i="3"/>
  <c r="H38" i="3"/>
  <c r="H37" i="3"/>
  <c r="H43" i="4"/>
  <c r="H42" i="4"/>
  <c r="H40" i="4"/>
  <c r="H39" i="4"/>
  <c r="H28" i="4"/>
  <c r="H40" i="5"/>
  <c r="H39" i="5"/>
  <c r="H67" i="6"/>
  <c r="H66" i="6"/>
  <c r="H50" i="6"/>
  <c r="H40" i="6"/>
  <c r="H39" i="6"/>
  <c r="H38" i="6"/>
  <c r="H32" i="6"/>
  <c r="H31" i="6"/>
  <c r="H30" i="6"/>
  <c r="H58" i="7"/>
  <c r="H33" i="7"/>
  <c r="H65" i="8"/>
  <c r="H54" i="8"/>
  <c r="H24" i="8"/>
  <c r="H20" i="8"/>
  <c r="H67" i="9"/>
  <c r="H66" i="9"/>
  <c r="H65" i="9"/>
  <c r="H64" i="9"/>
  <c r="H60" i="9"/>
  <c r="H57" i="9"/>
  <c r="H56" i="9"/>
  <c r="H51" i="9"/>
  <c r="H50" i="9"/>
  <c r="H33" i="9"/>
  <c r="H32" i="9"/>
  <c r="H23" i="9"/>
  <c r="H22" i="9"/>
  <c r="H33" i="10"/>
  <c r="H32" i="10"/>
  <c r="H30" i="10"/>
  <c r="H23" i="10"/>
  <c r="H22" i="10"/>
  <c r="H20" i="10"/>
  <c r="H59" i="11"/>
  <c r="H58" i="11"/>
  <c r="H57" i="11"/>
  <c r="H56" i="11"/>
  <c r="H55" i="11"/>
  <c r="H54" i="11"/>
  <c r="H34" i="11"/>
  <c r="H33" i="11"/>
  <c r="H32" i="11"/>
  <c r="H67" i="12"/>
  <c r="H56" i="12"/>
  <c r="H55" i="12"/>
  <c r="H54" i="12"/>
  <c r="H50" i="12"/>
  <c r="H34" i="12"/>
  <c r="H33" i="12"/>
  <c r="H34" i="13"/>
  <c r="H33" i="13"/>
  <c r="H32" i="13"/>
  <c r="H31" i="13"/>
  <c r="H30" i="13"/>
  <c r="H56" i="14"/>
  <c r="H55" i="14"/>
  <c r="H54" i="14"/>
  <c r="H47" i="14"/>
  <c r="H46" i="14"/>
  <c r="H44" i="14"/>
  <c r="H66" i="15"/>
  <c r="H65" i="15"/>
  <c r="H64" i="15"/>
  <c r="H59" i="15"/>
  <c r="H57" i="15"/>
  <c r="H56" i="15"/>
  <c r="H48" i="15"/>
  <c r="H47" i="15"/>
  <c r="H46" i="15"/>
  <c r="H43" i="15"/>
  <c r="H40" i="15"/>
  <c r="H39" i="15"/>
  <c r="H48" i="16"/>
  <c r="H46" i="16"/>
  <c r="H45" i="16"/>
  <c r="H23" i="16"/>
  <c r="H21" i="16"/>
  <c r="H20" i="16"/>
  <c r="H66" i="17"/>
  <c r="H61" i="17"/>
  <c r="H58" i="17"/>
  <c r="H57" i="17"/>
  <c r="H55" i="17"/>
  <c r="H54" i="17"/>
  <c r="H53" i="17"/>
  <c r="H52" i="17"/>
  <c r="H47" i="17"/>
  <c r="H46" i="17"/>
  <c r="H45" i="17"/>
  <c r="H44" i="17"/>
  <c r="H43" i="17"/>
  <c r="H40" i="17"/>
  <c r="H39" i="17"/>
  <c r="H37" i="17"/>
  <c r="H36" i="17"/>
  <c r="H35" i="17"/>
  <c r="H34" i="17"/>
  <c r="H33" i="17"/>
  <c r="H32" i="17"/>
  <c r="H31" i="17"/>
  <c r="H28" i="17"/>
  <c r="H23" i="17"/>
  <c r="H22" i="17"/>
  <c r="H21" i="17"/>
  <c r="H20" i="17"/>
  <c r="H45" i="18"/>
  <c r="H40" i="18"/>
  <c r="H36" i="18"/>
  <c r="H33" i="18"/>
  <c r="H30" i="18"/>
  <c r="H22" i="18"/>
  <c r="H46" i="19"/>
  <c r="H45" i="19"/>
  <c r="H42" i="19"/>
  <c r="H40" i="19"/>
  <c r="H36" i="19"/>
  <c r="H33" i="19"/>
  <c r="H20" i="19"/>
  <c r="H65" i="20"/>
  <c r="H64" i="20"/>
  <c r="H50" i="20"/>
  <c r="H37" i="20"/>
  <c r="H35" i="20"/>
  <c r="H34" i="20"/>
  <c r="H31" i="20"/>
  <c r="H30" i="20"/>
  <c r="H57" i="21"/>
  <c r="H56" i="21"/>
  <c r="H55" i="21"/>
  <c r="H34" i="21"/>
  <c r="H33" i="21"/>
  <c r="H32" i="21"/>
  <c r="H31" i="21"/>
  <c r="H60" i="22"/>
  <c r="H58" i="22"/>
  <c r="H57" i="22"/>
  <c r="H56" i="22"/>
  <c r="H55" i="22"/>
  <c r="H54" i="22"/>
  <c r="H52" i="22"/>
  <c r="H51" i="22"/>
  <c r="H50" i="22"/>
  <c r="H42" i="22"/>
  <c r="H41" i="22"/>
  <c r="H40" i="22"/>
  <c r="H24" i="22"/>
  <c r="H47" i="23"/>
  <c r="H46" i="23"/>
  <c r="H45" i="23"/>
  <c r="H22" i="32"/>
  <c r="H21" i="32"/>
  <c r="H20" i="32"/>
  <c r="H43" i="23"/>
  <c r="H42" i="23"/>
  <c r="H41" i="23"/>
  <c r="H40" i="23"/>
  <c r="H38" i="23"/>
  <c r="H37" i="23"/>
  <c r="H30" i="23"/>
  <c r="H59" i="24"/>
  <c r="H58" i="24"/>
  <c r="H43" i="24"/>
  <c r="H42" i="24"/>
  <c r="H39" i="24"/>
  <c r="H22" i="24"/>
  <c r="H48" i="25"/>
  <c r="H47" i="25"/>
  <c r="H46" i="25"/>
  <c r="H41" i="25"/>
  <c r="H40" i="25"/>
  <c r="H39" i="25"/>
  <c r="H38" i="25"/>
  <c r="H40" i="26"/>
  <c r="H39" i="26"/>
  <c r="H36" i="26"/>
  <c r="H60" i="27"/>
  <c r="H58" i="27"/>
  <c r="H34" i="27"/>
  <c r="H33" i="27"/>
  <c r="H31" i="27"/>
  <c r="H30" i="27"/>
  <c r="H45" i="28"/>
  <c r="H48" i="29"/>
  <c r="H47" i="29"/>
  <c r="H46" i="29"/>
  <c r="H45" i="29"/>
  <c r="H42" i="29"/>
  <c r="H52" i="30"/>
  <c r="H51" i="30"/>
  <c r="H50" i="30"/>
  <c r="H49" i="30"/>
  <c r="H48" i="30"/>
  <c r="H47" i="30"/>
  <c r="H46" i="30"/>
  <c r="H45" i="30"/>
  <c r="H44" i="30"/>
  <c r="H43" i="30"/>
  <c r="H41" i="30"/>
  <c r="H40" i="30"/>
  <c r="H39" i="30"/>
  <c r="H38" i="30"/>
  <c r="H37" i="30"/>
  <c r="H33" i="30"/>
  <c r="H32" i="30"/>
  <c r="H30" i="30"/>
  <c r="H47" i="31"/>
  <c r="H46" i="31"/>
  <c r="H64" i="32"/>
  <c r="H60" i="32"/>
  <c r="H59" i="32"/>
  <c r="H58" i="32"/>
  <c r="H52" i="32"/>
  <c r="H51" i="32"/>
  <c r="H50" i="32"/>
  <c r="H28" i="32"/>
  <c r="H24" i="32"/>
  <c r="G13" i="21"/>
  <c r="H554" i="5"/>
  <c r="H554" i="23"/>
  <c r="H568" i="19"/>
  <c r="H555" i="32"/>
  <c r="H554" i="12"/>
  <c r="H579" i="34"/>
  <c r="H577" i="3"/>
  <c r="H576" i="3"/>
  <c r="H568" i="6"/>
  <c r="H567" i="6"/>
  <c r="H554" i="10"/>
  <c r="E559" i="33"/>
  <c r="H559" i="33" s="1"/>
  <c r="H579" i="6"/>
  <c r="H578" i="6"/>
  <c r="H577" i="6"/>
  <c r="H574" i="6"/>
  <c r="H573" i="6"/>
  <c r="H572" i="6"/>
  <c r="H571" i="6"/>
  <c r="H559" i="7"/>
  <c r="H562" i="8"/>
  <c r="H576" i="9"/>
  <c r="H569" i="9"/>
  <c r="H568" i="9"/>
  <c r="H559" i="11"/>
  <c r="H559" i="14"/>
  <c r="H576" i="15"/>
  <c r="H575" i="15"/>
  <c r="H569" i="16"/>
  <c r="H576" i="17"/>
  <c r="H575" i="17"/>
  <c r="H569" i="17"/>
  <c r="H568" i="17"/>
  <c r="H558" i="17"/>
  <c r="H576" i="19"/>
  <c r="H579" i="20"/>
  <c r="H576" i="20"/>
  <c r="H575" i="20"/>
  <c r="H562" i="20"/>
  <c r="H559" i="20"/>
  <c r="H558" i="20"/>
  <c r="H579" i="21"/>
  <c r="H577" i="21"/>
  <c r="H576" i="21"/>
  <c r="H559" i="21"/>
  <c r="H577" i="22"/>
  <c r="H573" i="22"/>
  <c r="H563" i="22"/>
  <c r="H562" i="22"/>
  <c r="H559" i="22"/>
  <c r="H579" i="24"/>
  <c r="H562" i="24"/>
  <c r="H559" i="28"/>
  <c r="H559" i="31"/>
  <c r="H569" i="32"/>
  <c r="H568" i="32"/>
  <c r="H334" i="28"/>
  <c r="E338" i="2"/>
  <c r="H338" i="2" s="1"/>
  <c r="E378" i="2"/>
  <c r="H378" i="2" s="1"/>
  <c r="E417" i="2"/>
  <c r="H417" i="2" s="1"/>
  <c r="E429" i="2"/>
  <c r="H429" i="2" s="1"/>
  <c r="E439" i="2"/>
  <c r="H439" i="2" s="1"/>
  <c r="E446" i="2"/>
  <c r="H446" i="2" s="1"/>
  <c r="E469" i="2"/>
  <c r="H469" i="2" s="1"/>
  <c r="E498" i="2"/>
  <c r="H498" i="2" s="1"/>
  <c r="E501" i="2"/>
  <c r="H501" i="2" s="1"/>
  <c r="E513" i="2"/>
  <c r="H513" i="2" s="1"/>
  <c r="E515" i="2"/>
  <c r="H515" i="2" s="1"/>
  <c r="E545" i="2"/>
  <c r="H545" i="2" s="1"/>
  <c r="H449" i="2"/>
  <c r="E436" i="2"/>
  <c r="H421" i="2"/>
  <c r="H418" i="2"/>
  <c r="H544" i="3"/>
  <c r="H543" i="3"/>
  <c r="H542" i="3"/>
  <c r="E520" i="2"/>
  <c r="H520" i="2" s="1"/>
  <c r="E440" i="2"/>
  <c r="H440" i="2" s="1"/>
  <c r="E407" i="2"/>
  <c r="E377" i="2"/>
  <c r="H377" i="2" s="1"/>
  <c r="E377" i="3"/>
  <c r="H377" i="3" s="1"/>
  <c r="E363" i="3"/>
  <c r="H363" i="3" s="1"/>
  <c r="E472" i="3"/>
  <c r="E406" i="3"/>
  <c r="H406" i="3" s="1"/>
  <c r="E413" i="3"/>
  <c r="H413" i="3" s="1"/>
  <c r="E487" i="3"/>
  <c r="H487" i="3" s="1"/>
  <c r="E500" i="3"/>
  <c r="H500" i="3" s="1"/>
  <c r="E541" i="3"/>
  <c r="H541" i="3" s="1"/>
  <c r="H537" i="2"/>
  <c r="H535" i="2"/>
  <c r="H519" i="2"/>
  <c r="E447" i="2"/>
  <c r="H447" i="2" s="1"/>
  <c r="E415" i="2"/>
  <c r="H415" i="2" s="1"/>
  <c r="E409" i="2"/>
  <c r="H409" i="2" s="1"/>
  <c r="H406" i="2"/>
  <c r="E400" i="2"/>
  <c r="H400" i="2" s="1"/>
  <c r="H394" i="2"/>
  <c r="H393" i="2"/>
  <c r="E523" i="3"/>
  <c r="H523" i="3" s="1"/>
  <c r="H517" i="3"/>
  <c r="H516" i="3"/>
  <c r="H515" i="3"/>
  <c r="H509" i="3"/>
  <c r="H508" i="3"/>
  <c r="H334" i="8"/>
  <c r="H334" i="20"/>
  <c r="H529" i="34"/>
  <c r="H528" i="34"/>
  <c r="H527" i="34"/>
  <c r="H526" i="34"/>
  <c r="H523" i="34"/>
  <c r="H520" i="34"/>
  <c r="H519" i="34"/>
  <c r="H518" i="34"/>
  <c r="H517" i="34"/>
  <c r="H514" i="34"/>
  <c r="H511" i="34"/>
  <c r="H510" i="34"/>
  <c r="H398" i="34"/>
  <c r="H397" i="34"/>
  <c r="H383" i="34"/>
  <c r="H380" i="34"/>
  <c r="H379" i="34"/>
  <c r="H378" i="34"/>
  <c r="H377" i="34"/>
  <c r="H376" i="34"/>
  <c r="H531" i="1"/>
  <c r="H530" i="1"/>
  <c r="H529" i="1"/>
  <c r="H528" i="1"/>
  <c r="H527" i="1"/>
  <c r="H526" i="1"/>
  <c r="H523" i="1"/>
  <c r="H522" i="1"/>
  <c r="H521" i="1"/>
  <c r="H520" i="1"/>
  <c r="H519" i="1"/>
  <c r="H518" i="1"/>
  <c r="H517" i="1"/>
  <c r="H514" i="1"/>
  <c r="H513" i="1"/>
  <c r="H512" i="1"/>
  <c r="H511" i="1"/>
  <c r="H510" i="1"/>
  <c r="H509" i="1"/>
  <c r="H508" i="1"/>
  <c r="H504" i="1"/>
  <c r="H503" i="1"/>
  <c r="H502" i="1"/>
  <c r="H501" i="1"/>
  <c r="H500" i="1"/>
  <c r="H499" i="1"/>
  <c r="H498" i="1"/>
  <c r="H495" i="1"/>
  <c r="H494" i="1"/>
  <c r="H493" i="1"/>
  <c r="H492" i="1"/>
  <c r="H491" i="1"/>
  <c r="H490" i="1"/>
  <c r="H489" i="1"/>
  <c r="H488" i="1"/>
  <c r="H487" i="1"/>
  <c r="H486" i="1"/>
  <c r="H485" i="1"/>
  <c r="H484" i="1"/>
  <c r="H483" i="1"/>
  <c r="H482" i="1"/>
  <c r="H481" i="1"/>
  <c r="H480" i="1"/>
  <c r="H479" i="1"/>
  <c r="H478" i="1"/>
  <c r="H477" i="1"/>
  <c r="H475" i="1"/>
  <c r="H474" i="1"/>
  <c r="H473" i="1"/>
  <c r="H472" i="1"/>
  <c r="H471" i="1"/>
  <c r="H468" i="1"/>
  <c r="H467" i="1"/>
  <c r="H466" i="1"/>
  <c r="H465" i="1"/>
  <c r="H462" i="1"/>
  <c r="H461" i="1"/>
  <c r="H460" i="1"/>
  <c r="H459" i="1"/>
  <c r="H458" i="1"/>
  <c r="H457" i="1"/>
  <c r="H456" i="1"/>
  <c r="H455" i="1"/>
  <c r="H454" i="1"/>
  <c r="H453" i="1"/>
  <c r="H452" i="1"/>
  <c r="H451" i="1"/>
  <c r="H450" i="1"/>
  <c r="H448" i="1"/>
  <c r="H447" i="1"/>
  <c r="H446" i="1"/>
  <c r="H445" i="1"/>
  <c r="H444" i="1"/>
  <c r="H441" i="1"/>
  <c r="H440" i="1"/>
  <c r="H439" i="1"/>
  <c r="H438" i="1"/>
  <c r="H435" i="1"/>
  <c r="H434" i="1"/>
  <c r="H433" i="1"/>
  <c r="H432" i="1"/>
  <c r="H431" i="1"/>
  <c r="H430" i="1"/>
  <c r="H429" i="1"/>
  <c r="H428" i="1"/>
  <c r="H427" i="1"/>
  <c r="H426" i="1"/>
  <c r="H425" i="1"/>
  <c r="H421" i="1"/>
  <c r="H418" i="1"/>
  <c r="H416" i="1"/>
  <c r="H415" i="1"/>
  <c r="H414" i="1"/>
  <c r="H413" i="1"/>
  <c r="H412" i="1"/>
  <c r="H408" i="1"/>
  <c r="H407" i="1"/>
  <c r="H406" i="1"/>
  <c r="H402" i="1"/>
  <c r="H399" i="1"/>
  <c r="H398" i="1"/>
  <c r="H397" i="1"/>
  <c r="H396" i="1"/>
  <c r="H395" i="1"/>
  <c r="H394" i="1"/>
  <c r="H393" i="1"/>
  <c r="H392" i="1"/>
  <c r="H391" i="1"/>
  <c r="H390" i="1"/>
  <c r="H389" i="1"/>
  <c r="H387" i="1"/>
  <c r="H386" i="1"/>
  <c r="H352" i="1"/>
  <c r="H351" i="1"/>
  <c r="H348" i="1"/>
  <c r="H347" i="1"/>
  <c r="H346" i="1"/>
  <c r="H521" i="2"/>
  <c r="H408" i="2"/>
  <c r="H382" i="2"/>
  <c r="H376" i="2"/>
  <c r="H361" i="2"/>
  <c r="H355" i="2"/>
  <c r="H519" i="3"/>
  <c r="H513" i="3"/>
  <c r="H512" i="3"/>
  <c r="H505" i="3"/>
  <c r="H502" i="3"/>
  <c r="H434" i="3"/>
  <c r="H391" i="3"/>
  <c r="H390" i="3"/>
  <c r="H376" i="3"/>
  <c r="H362" i="3"/>
  <c r="H361" i="3"/>
  <c r="H352" i="3"/>
  <c r="H341" i="3"/>
  <c r="H540" i="6"/>
  <c r="H529" i="6"/>
  <c r="H526" i="6"/>
  <c r="H490" i="6"/>
  <c r="H489" i="6"/>
  <c r="H488" i="6"/>
  <c r="H484" i="6"/>
  <c r="H483" i="6"/>
  <c r="H482" i="6"/>
  <c r="H481" i="6"/>
  <c r="H478" i="6"/>
  <c r="H477" i="6"/>
  <c r="H476" i="6"/>
  <c r="H475" i="6"/>
  <c r="H474" i="6"/>
  <c r="H473" i="6"/>
  <c r="H471" i="6"/>
  <c r="H452" i="6"/>
  <c r="H427" i="6"/>
  <c r="H426" i="6"/>
  <c r="H425" i="6"/>
  <c r="H421" i="6"/>
  <c r="H418" i="6"/>
  <c r="H417" i="6"/>
  <c r="H416" i="6"/>
  <c r="H415" i="6"/>
  <c r="H414" i="6"/>
  <c r="H413" i="6"/>
  <c r="H412" i="6"/>
  <c r="H409" i="6"/>
  <c r="H536" i="7"/>
  <c r="H524" i="7"/>
  <c r="H517" i="7"/>
  <c r="H497" i="7"/>
  <c r="H485" i="7"/>
  <c r="H463" i="7"/>
  <c r="H454" i="7"/>
  <c r="H447" i="7"/>
  <c r="H413" i="7"/>
  <c r="H412" i="7"/>
  <c r="H410" i="7"/>
  <c r="H409" i="7"/>
  <c r="H408" i="7"/>
  <c r="H401" i="7"/>
  <c r="H396" i="7"/>
  <c r="H454" i="3"/>
  <c r="H397" i="3"/>
  <c r="H396" i="3"/>
  <c r="H378" i="3"/>
  <c r="H337" i="3"/>
  <c r="H547" i="4"/>
  <c r="H524" i="6"/>
  <c r="H505" i="6"/>
  <c r="H504" i="6"/>
  <c r="H503" i="6"/>
  <c r="H502" i="6"/>
  <c r="H501" i="6"/>
  <c r="H499" i="6"/>
  <c r="H498" i="6"/>
  <c r="H497" i="6"/>
  <c r="H496" i="6"/>
  <c r="H495" i="6"/>
  <c r="H469" i="6"/>
  <c r="H468" i="6"/>
  <c r="H467" i="6"/>
  <c r="H466" i="6"/>
  <c r="H463" i="6"/>
  <c r="H394" i="6"/>
  <c r="H361" i="6"/>
  <c r="H360" i="6"/>
  <c r="H359" i="6"/>
  <c r="H347" i="6"/>
  <c r="H344" i="6"/>
  <c r="H547" i="7"/>
  <c r="H540" i="7"/>
  <c r="H522" i="7"/>
  <c r="H521" i="7"/>
  <c r="H450" i="7"/>
  <c r="H454" i="10"/>
  <c r="H432" i="10"/>
  <c r="H431" i="10"/>
  <c r="H418" i="10"/>
  <c r="H402" i="10"/>
  <c r="H389" i="10"/>
  <c r="H380" i="10"/>
  <c r="H364" i="10"/>
  <c r="H344" i="10"/>
  <c r="H515" i="11"/>
  <c r="H505" i="11"/>
  <c r="H497" i="11"/>
  <c r="H494" i="11"/>
  <c r="H493" i="11"/>
  <c r="H491" i="11"/>
  <c r="H478" i="11"/>
  <c r="H475" i="11"/>
  <c r="H452" i="11"/>
  <c r="H426" i="11"/>
  <c r="H425" i="11"/>
  <c r="H418" i="11"/>
  <c r="H406" i="11"/>
  <c r="H401" i="11"/>
  <c r="H393" i="11"/>
  <c r="H389" i="11"/>
  <c r="H376" i="11"/>
  <c r="H355" i="11"/>
  <c r="H352" i="11"/>
  <c r="H351" i="11"/>
  <c r="H524" i="12"/>
  <c r="H470" i="12"/>
  <c r="H466" i="12"/>
  <c r="H463" i="12"/>
  <c r="H449" i="12"/>
  <c r="H426" i="12"/>
  <c r="H425" i="12"/>
  <c r="H421" i="12"/>
  <c r="H410" i="12"/>
  <c r="H408" i="12"/>
  <c r="H382" i="12"/>
  <c r="H378" i="12"/>
  <c r="H361" i="12"/>
  <c r="H344" i="12"/>
  <c r="H505" i="13"/>
  <c r="H479" i="13"/>
  <c r="H476" i="13"/>
  <c r="H475" i="13"/>
  <c r="H474" i="13"/>
  <c r="H473" i="13"/>
  <c r="H469" i="13"/>
  <c r="H452" i="13"/>
  <c r="H426" i="13"/>
  <c r="H413" i="13"/>
  <c r="H337" i="13"/>
  <c r="H547" i="14"/>
  <c r="H546" i="14"/>
  <c r="H537" i="14"/>
  <c r="H536" i="14"/>
  <c r="H535" i="14"/>
  <c r="H534" i="14"/>
  <c r="H505" i="14"/>
  <c r="H481" i="14"/>
  <c r="H480" i="14"/>
  <c r="H479" i="14"/>
  <c r="H478" i="14"/>
  <c r="H476" i="14"/>
  <c r="H475" i="14"/>
  <c r="H469" i="14"/>
  <c r="H460" i="14"/>
  <c r="H452" i="14"/>
  <c r="H416" i="14"/>
  <c r="H406" i="14"/>
  <c r="H402" i="14"/>
  <c r="H397" i="14"/>
  <c r="H396" i="14"/>
  <c r="H376" i="14"/>
  <c r="H531" i="15"/>
  <c r="H528" i="15"/>
  <c r="H527" i="15"/>
  <c r="H526" i="15"/>
  <c r="H524" i="15"/>
  <c r="H523" i="15"/>
  <c r="H522" i="15"/>
  <c r="H521" i="15"/>
  <c r="H519" i="15"/>
  <c r="H518" i="15"/>
  <c r="H515" i="15"/>
  <c r="H512" i="15"/>
  <c r="H511" i="15"/>
  <c r="H440" i="15"/>
  <c r="H439" i="15"/>
  <c r="H436" i="15"/>
  <c r="H435" i="15"/>
  <c r="H434" i="15"/>
  <c r="H433" i="15"/>
  <c r="H395" i="15"/>
  <c r="H391" i="15"/>
  <c r="H390" i="15"/>
  <c r="H364" i="15"/>
  <c r="H356" i="15"/>
  <c r="H353" i="15"/>
  <c r="H467" i="10"/>
  <c r="H446" i="10"/>
  <c r="H416" i="10"/>
  <c r="H406" i="10"/>
  <c r="H394" i="10"/>
  <c r="H393" i="10"/>
  <c r="H391" i="10"/>
  <c r="H337" i="10"/>
  <c r="H547" i="11"/>
  <c r="H546" i="11"/>
  <c r="H537" i="11"/>
  <c r="H536" i="11"/>
  <c r="H535" i="11"/>
  <c r="H518" i="11"/>
  <c r="H517" i="11"/>
  <c r="H503" i="11"/>
  <c r="H499" i="11"/>
  <c r="H490" i="11"/>
  <c r="H485" i="11"/>
  <c r="H484" i="11"/>
  <c r="H481" i="11"/>
  <c r="H480" i="11"/>
  <c r="H469" i="11"/>
  <c r="H468" i="11"/>
  <c r="H467" i="11"/>
  <c r="H449" i="11"/>
  <c r="H412" i="11"/>
  <c r="H408" i="11"/>
  <c r="H380" i="11"/>
  <c r="H362" i="11"/>
  <c r="H361" i="11"/>
  <c r="H344" i="11"/>
  <c r="H536" i="12"/>
  <c r="H521" i="12"/>
  <c r="H520" i="12"/>
  <c r="H518" i="12"/>
  <c r="H517" i="12"/>
  <c r="H516" i="12"/>
  <c r="H509" i="12"/>
  <c r="H503" i="12"/>
  <c r="H496" i="12"/>
  <c r="H495" i="12"/>
  <c r="H494" i="12"/>
  <c r="H491" i="12"/>
  <c r="H486" i="12"/>
  <c r="H485" i="12"/>
  <c r="H481" i="12"/>
  <c r="H479" i="12"/>
  <c r="H476" i="12"/>
  <c r="H474" i="12"/>
  <c r="H473" i="12"/>
  <c r="H445" i="12"/>
  <c r="H444" i="12"/>
  <c r="H436" i="12"/>
  <c r="H416" i="12"/>
  <c r="H406" i="12"/>
  <c r="H402" i="12"/>
  <c r="H396" i="12"/>
  <c r="H391" i="12"/>
  <c r="H389" i="12"/>
  <c r="H367" i="12"/>
  <c r="H347" i="12"/>
  <c r="H544" i="13"/>
  <c r="H543" i="13"/>
  <c r="H529" i="13"/>
  <c r="H524" i="13"/>
  <c r="H523" i="13"/>
  <c r="H503" i="13"/>
  <c r="H502" i="13"/>
  <c r="H481" i="13"/>
  <c r="H460" i="13"/>
  <c r="H445" i="13"/>
  <c r="H444" i="13"/>
  <c r="H416" i="13"/>
  <c r="H406" i="13"/>
  <c r="H400" i="13"/>
  <c r="H361" i="13"/>
  <c r="H359" i="13"/>
  <c r="H347" i="13"/>
  <c r="H542" i="14"/>
  <c r="H524" i="14"/>
  <c r="H523" i="14"/>
  <c r="H503" i="14"/>
  <c r="H502" i="14"/>
  <c r="H486" i="14"/>
  <c r="H485" i="14"/>
  <c r="H484" i="14"/>
  <c r="H465" i="14"/>
  <c r="H450" i="14"/>
  <c r="H449" i="14"/>
  <c r="H432" i="14"/>
  <c r="H431" i="14"/>
  <c r="H393" i="14"/>
  <c r="H391" i="14"/>
  <c r="H390" i="14"/>
  <c r="H453" i="15"/>
  <c r="H451" i="15"/>
  <c r="H450" i="15"/>
  <c r="H447" i="15"/>
  <c r="H444" i="15"/>
  <c r="H442" i="15"/>
  <c r="H431" i="15"/>
  <c r="H430" i="15"/>
  <c r="H427" i="15"/>
  <c r="H426" i="15"/>
  <c r="H425" i="15"/>
  <c r="H418" i="15"/>
  <c r="H386" i="15"/>
  <c r="H529" i="16"/>
  <c r="H528" i="16"/>
  <c r="H500" i="16"/>
  <c r="H495" i="16"/>
  <c r="H488" i="16"/>
  <c r="H487" i="16"/>
  <c r="H460" i="16"/>
  <c r="H459" i="16"/>
  <c r="H436" i="16"/>
  <c r="H406" i="16"/>
  <c r="H402" i="16"/>
  <c r="H394" i="16"/>
  <c r="H391" i="16"/>
  <c r="H347" i="16"/>
  <c r="H344" i="16"/>
  <c r="H546" i="17"/>
  <c r="H545" i="17"/>
  <c r="H542" i="17"/>
  <c r="H541" i="17"/>
  <c r="H538" i="17"/>
  <c r="H534" i="17"/>
  <c r="H448" i="17"/>
  <c r="H444" i="17"/>
  <c r="H415" i="17"/>
  <c r="H410" i="17"/>
  <c r="H409" i="17"/>
  <c r="H402" i="17"/>
  <c r="H395" i="17"/>
  <c r="H394" i="17"/>
  <c r="H348" i="15"/>
  <c r="H347" i="15"/>
  <c r="H517" i="16"/>
  <c r="H479" i="16"/>
  <c r="H476" i="16"/>
  <c r="H471" i="16"/>
  <c r="H467" i="16"/>
  <c r="H431" i="16"/>
  <c r="H382" i="16"/>
  <c r="H381" i="16"/>
  <c r="H377" i="16"/>
  <c r="H529" i="17"/>
  <c r="H528" i="17"/>
  <c r="H525" i="17"/>
  <c r="H524" i="17"/>
  <c r="H521" i="17"/>
  <c r="H520" i="17"/>
  <c r="H517" i="17"/>
  <c r="H516" i="17"/>
  <c r="H512" i="17"/>
  <c r="H538" i="18"/>
  <c r="H491" i="18"/>
  <c r="H421" i="18"/>
  <c r="H542" i="19"/>
  <c r="H538" i="19"/>
  <c r="H537" i="19"/>
  <c r="H534" i="19"/>
  <c r="H529" i="19"/>
  <c r="H513" i="19"/>
  <c r="H509" i="19"/>
  <c r="H503" i="19"/>
  <c r="H499" i="19"/>
  <c r="H495" i="19"/>
  <c r="H488" i="19"/>
  <c r="H471" i="19"/>
  <c r="H468" i="19"/>
  <c r="H467" i="19"/>
  <c r="H432" i="19"/>
  <c r="H412" i="19"/>
  <c r="H410" i="19"/>
  <c r="H409" i="19"/>
  <c r="H408" i="19"/>
  <c r="H361" i="19"/>
  <c r="H360" i="19"/>
  <c r="H344" i="19"/>
  <c r="H512" i="20"/>
  <c r="H511" i="20"/>
  <c r="H509" i="20"/>
  <c r="H508" i="20"/>
  <c r="H499" i="20"/>
  <c r="H498" i="20"/>
  <c r="H497" i="20"/>
  <c r="H496" i="20"/>
  <c r="H495" i="20"/>
  <c r="H493" i="20"/>
  <c r="H492" i="20"/>
  <c r="H491" i="20"/>
  <c r="H490" i="20"/>
  <c r="H489" i="20"/>
  <c r="H488" i="20"/>
  <c r="H487" i="20"/>
  <c r="H485" i="20"/>
  <c r="H484" i="20"/>
  <c r="H478" i="20"/>
  <c r="H477" i="20"/>
  <c r="H476" i="20"/>
  <c r="H475" i="20"/>
  <c r="H474" i="20"/>
  <c r="H471" i="20"/>
  <c r="H395" i="22"/>
  <c r="H391" i="17"/>
  <c r="H390" i="17"/>
  <c r="H386" i="17"/>
  <c r="H381" i="17"/>
  <c r="H378" i="17"/>
  <c r="H377" i="17"/>
  <c r="H344" i="17"/>
  <c r="H343" i="17"/>
  <c r="H336" i="17"/>
  <c r="H484" i="18"/>
  <c r="H460" i="18"/>
  <c r="H444" i="18"/>
  <c r="H436" i="18"/>
  <c r="H402" i="18"/>
  <c r="H344" i="18"/>
  <c r="H524" i="19"/>
  <c r="H520" i="19"/>
  <c r="H517" i="19"/>
  <c r="H418" i="19"/>
  <c r="H397" i="19"/>
  <c r="H396" i="19"/>
  <c r="H355" i="19"/>
  <c r="H352" i="19"/>
  <c r="H351" i="19"/>
  <c r="H547" i="20"/>
  <c r="H544" i="20"/>
  <c r="H540" i="20"/>
  <c r="H529" i="20"/>
  <c r="H528" i="20"/>
  <c r="H527" i="20"/>
  <c r="H526" i="20"/>
  <c r="H520" i="20"/>
  <c r="H519" i="20"/>
  <c r="H518" i="20"/>
  <c r="H517" i="20"/>
  <c r="H516" i="20"/>
  <c r="H515" i="20"/>
  <c r="H505" i="20"/>
  <c r="H502" i="20"/>
  <c r="H481" i="20"/>
  <c r="H459" i="20"/>
  <c r="H457" i="20"/>
  <c r="H456" i="20"/>
  <c r="H376" i="20"/>
  <c r="H367" i="20"/>
  <c r="H355" i="20"/>
  <c r="H354" i="20"/>
  <c r="H523" i="21"/>
  <c r="H486" i="21"/>
  <c r="H485" i="21"/>
  <c r="H425" i="21"/>
  <c r="H393" i="21"/>
  <c r="H389" i="21"/>
  <c r="H351" i="21"/>
  <c r="H528" i="22"/>
  <c r="H523" i="22"/>
  <c r="H505" i="22"/>
  <c r="H503" i="22"/>
  <c r="H502" i="22"/>
  <c r="H501" i="22"/>
  <c r="H500" i="22"/>
  <c r="H498" i="22"/>
  <c r="H494" i="22"/>
  <c r="H493" i="22"/>
  <c r="H469" i="22"/>
  <c r="H441" i="22"/>
  <c r="H410" i="22"/>
  <c r="H394" i="22"/>
  <c r="H393" i="22"/>
  <c r="H390" i="22"/>
  <c r="H389" i="22"/>
  <c r="H378" i="22"/>
  <c r="H376" i="22"/>
  <c r="H365" i="22"/>
  <c r="H359" i="22"/>
  <c r="H351" i="22"/>
  <c r="H337" i="22"/>
  <c r="H540" i="23"/>
  <c r="H523" i="23"/>
  <c r="H490" i="23"/>
  <c r="H454" i="23"/>
  <c r="H412" i="23"/>
  <c r="H410" i="23"/>
  <c r="H408" i="23"/>
  <c r="H400" i="23"/>
  <c r="H394" i="23"/>
  <c r="H391" i="23"/>
  <c r="H389" i="23"/>
  <c r="H382" i="23"/>
  <c r="H381" i="23"/>
  <c r="H378" i="23"/>
  <c r="H377" i="23"/>
  <c r="H376" i="23"/>
  <c r="H359" i="23"/>
  <c r="H355" i="23"/>
  <c r="H354" i="23"/>
  <c r="H344" i="23"/>
  <c r="H537" i="24"/>
  <c r="H536" i="24"/>
  <c r="H535" i="24"/>
  <c r="H534" i="24"/>
  <c r="H513" i="24"/>
  <c r="H512" i="24"/>
  <c r="H511" i="24"/>
  <c r="H480" i="24"/>
  <c r="H479" i="24"/>
  <c r="H478" i="24"/>
  <c r="H477" i="24"/>
  <c r="H476" i="24"/>
  <c r="H473" i="24"/>
  <c r="H454" i="24"/>
  <c r="H453" i="24"/>
  <c r="H452" i="24"/>
  <c r="H446" i="24"/>
  <c r="H445" i="24"/>
  <c r="H442" i="24"/>
  <c r="H430" i="24"/>
  <c r="H429" i="24"/>
  <c r="H394" i="24"/>
  <c r="H383" i="24"/>
  <c r="H382" i="24"/>
  <c r="H381" i="24"/>
  <c r="H380" i="24"/>
  <c r="H377" i="24"/>
  <c r="H370" i="24"/>
  <c r="H364" i="24"/>
  <c r="H363" i="24"/>
  <c r="H360" i="24"/>
  <c r="H359" i="24"/>
  <c r="H352" i="24"/>
  <c r="H351" i="24"/>
  <c r="H344" i="24"/>
  <c r="H343" i="24"/>
  <c r="H542" i="25"/>
  <c r="H499" i="25"/>
  <c r="H480" i="25"/>
  <c r="H444" i="25"/>
  <c r="H412" i="25"/>
  <c r="H352" i="22"/>
  <c r="H366" i="23"/>
  <c r="H540" i="25"/>
  <c r="H509" i="27"/>
  <c r="H501" i="27"/>
  <c r="H504" i="24"/>
  <c r="H503" i="24"/>
  <c r="H502" i="24"/>
  <c r="H379" i="25"/>
  <c r="H370" i="25"/>
  <c r="H344" i="25"/>
  <c r="H538" i="26"/>
  <c r="H529" i="26"/>
  <c r="H521" i="26"/>
  <c r="H485" i="26"/>
  <c r="H477" i="26"/>
  <c r="H434" i="26"/>
  <c r="H376" i="26"/>
  <c r="H351" i="26"/>
  <c r="H454" i="27"/>
  <c r="H414" i="27"/>
  <c r="H397" i="27"/>
  <c r="H367" i="27"/>
  <c r="H336" i="27"/>
  <c r="H528" i="28"/>
  <c r="H497" i="28"/>
  <c r="H412" i="28"/>
  <c r="H542" i="29"/>
  <c r="H517" i="29"/>
  <c r="H417" i="29"/>
  <c r="H396" i="29"/>
  <c r="H376" i="29"/>
  <c r="H535" i="30"/>
  <c r="H526" i="30"/>
  <c r="H523" i="30"/>
  <c r="H454" i="30"/>
  <c r="H453" i="30"/>
  <c r="H442" i="30"/>
  <c r="H441" i="30"/>
  <c r="H434" i="30"/>
  <c r="H429" i="30"/>
  <c r="H425" i="30"/>
  <c r="H376" i="30"/>
  <c r="H367" i="30"/>
  <c r="H366" i="30"/>
  <c r="H519" i="31"/>
  <c r="H470" i="32"/>
  <c r="H469" i="32"/>
  <c r="H465" i="32"/>
  <c r="H462" i="32"/>
  <c r="H461" i="32"/>
  <c r="H458" i="32"/>
  <c r="H430" i="32"/>
  <c r="H429" i="32"/>
  <c r="H426" i="32"/>
  <c r="H425" i="32"/>
  <c r="H417" i="32"/>
  <c r="H416" i="32"/>
  <c r="H412" i="32"/>
  <c r="H410" i="32"/>
  <c r="H409" i="32"/>
  <c r="H408" i="32"/>
  <c r="H406" i="32"/>
  <c r="H402" i="32"/>
  <c r="H401" i="32"/>
  <c r="H400" i="32"/>
  <c r="H399" i="32"/>
  <c r="H344" i="32"/>
  <c r="H469" i="31"/>
  <c r="H447" i="31"/>
  <c r="H336" i="32"/>
  <c r="E10" i="29"/>
  <c r="H298" i="4"/>
  <c r="H297" i="4"/>
  <c r="H296" i="4"/>
  <c r="H295" i="4"/>
  <c r="H293" i="4"/>
  <c r="H292" i="4"/>
  <c r="H290" i="4"/>
  <c r="H251" i="4"/>
  <c r="H231" i="4"/>
  <c r="H230" i="4"/>
  <c r="H215" i="4"/>
  <c r="H214" i="4"/>
  <c r="H213" i="4"/>
  <c r="H212" i="4"/>
  <c r="H211" i="4"/>
  <c r="H210" i="4"/>
  <c r="H208" i="4"/>
  <c r="H199" i="4"/>
  <c r="H177" i="4"/>
  <c r="H176" i="4"/>
  <c r="H175" i="4"/>
  <c r="H174" i="4"/>
  <c r="H172" i="4"/>
  <c r="H169" i="4"/>
  <c r="H318" i="5"/>
  <c r="H317" i="5"/>
  <c r="H316" i="5"/>
  <c r="H306" i="5"/>
  <c r="H271" i="5"/>
  <c r="H244" i="5"/>
  <c r="H233" i="5"/>
  <c r="H228" i="5"/>
  <c r="H203" i="5"/>
  <c r="H199" i="5"/>
  <c r="H188" i="5"/>
  <c r="H176" i="5"/>
  <c r="H302" i="6"/>
  <c r="H301" i="6"/>
  <c r="H300" i="6"/>
  <c r="H296" i="6"/>
  <c r="H295" i="6"/>
  <c r="H292" i="6"/>
  <c r="H291" i="6"/>
  <c r="H290" i="6"/>
  <c r="H289" i="6"/>
  <c r="H287" i="6"/>
  <c r="H286" i="6"/>
  <c r="H280" i="6"/>
  <c r="H255" i="6"/>
  <c r="H252" i="6"/>
  <c r="H249" i="6"/>
  <c r="H248" i="6"/>
  <c r="H247" i="6"/>
  <c r="H244" i="6"/>
  <c r="H243" i="6"/>
  <c r="H242" i="6"/>
  <c r="H241" i="6"/>
  <c r="H240" i="6"/>
  <c r="H228" i="6"/>
  <c r="H227" i="6"/>
  <c r="H226" i="6"/>
  <c r="H225" i="6"/>
  <c r="H224" i="6"/>
  <c r="H223" i="6"/>
  <c r="H221" i="6"/>
  <c r="H220" i="6"/>
  <c r="H219" i="6"/>
  <c r="H218" i="6"/>
  <c r="H217" i="6"/>
  <c r="H204" i="6"/>
  <c r="H203" i="6"/>
  <c r="H315" i="7"/>
  <c r="H314" i="7"/>
  <c r="H313" i="7"/>
  <c r="H302" i="7"/>
  <c r="H291" i="7"/>
  <c r="H257" i="7"/>
  <c r="H255" i="7"/>
  <c r="H250" i="7"/>
  <c r="H244" i="7"/>
  <c r="C8" i="20"/>
  <c r="E13" i="20" s="1"/>
  <c r="F165" i="18"/>
  <c r="G165" i="6"/>
  <c r="G165" i="4"/>
  <c r="H165" i="4" s="1"/>
  <c r="G165" i="2"/>
  <c r="F165" i="34"/>
  <c r="E165" i="6"/>
  <c r="E165" i="2"/>
  <c r="H226" i="7"/>
  <c r="H183" i="7"/>
  <c r="H315" i="8"/>
  <c r="H314" i="8"/>
  <c r="H313" i="8"/>
  <c r="H304" i="8"/>
  <c r="H302" i="8"/>
  <c r="H287" i="8"/>
  <c r="H286" i="8"/>
  <c r="H255" i="8"/>
  <c r="H248" i="8"/>
  <c r="H239" i="8"/>
  <c r="H238" i="8"/>
  <c r="H230" i="8"/>
  <c r="H204" i="8"/>
  <c r="H294" i="9"/>
  <c r="H293" i="9"/>
  <c r="H290" i="9"/>
  <c r="H289" i="9"/>
  <c r="H274" i="9"/>
  <c r="H273" i="9"/>
  <c r="H270" i="9"/>
  <c r="H268" i="9"/>
  <c r="H252" i="9"/>
  <c r="H227" i="9"/>
  <c r="H226" i="9"/>
  <c r="H223" i="9"/>
  <c r="H221" i="9"/>
  <c r="H214" i="9"/>
  <c r="H213" i="9"/>
  <c r="H210" i="9"/>
  <c r="H208" i="9"/>
  <c r="H181" i="9"/>
  <c r="H176" i="9"/>
  <c r="H175" i="9"/>
  <c r="H309" i="10"/>
  <c r="H305" i="10"/>
  <c r="H304" i="10"/>
  <c r="H298" i="10"/>
  <c r="H242" i="10"/>
  <c r="H238" i="10"/>
  <c r="H223" i="10"/>
  <c r="H176" i="10"/>
  <c r="H175" i="10"/>
  <c r="H169" i="10"/>
  <c r="H310" i="11"/>
  <c r="H309" i="11"/>
  <c r="H296" i="11"/>
  <c r="H252" i="11"/>
  <c r="H250" i="11"/>
  <c r="H228" i="11"/>
  <c r="H225" i="11"/>
  <c r="H208" i="11"/>
  <c r="H176" i="11"/>
  <c r="H175" i="11"/>
  <c r="H302" i="12"/>
  <c r="H291" i="12"/>
  <c r="H270" i="12"/>
  <c r="H219" i="12"/>
  <c r="H207" i="12"/>
  <c r="H255" i="13"/>
  <c r="H252" i="13"/>
  <c r="H230" i="13"/>
  <c r="H176" i="13"/>
  <c r="H175" i="13"/>
  <c r="H321" i="14"/>
  <c r="H318" i="14"/>
  <c r="H314" i="14"/>
  <c r="H270" i="14"/>
  <c r="H268" i="14"/>
  <c r="H208" i="14"/>
  <c r="H175" i="14"/>
  <c r="H255" i="15"/>
  <c r="H168" i="1"/>
  <c r="H183" i="32"/>
  <c r="C8" i="28"/>
  <c r="C8" i="1"/>
  <c r="G73" i="4"/>
  <c r="E73" i="21"/>
  <c r="E73" i="7"/>
  <c r="E73" i="19"/>
  <c r="E73" i="11"/>
  <c r="H73" i="11" s="1"/>
  <c r="E73" i="6"/>
  <c r="H74" i="7"/>
  <c r="C8" i="16"/>
  <c r="E74" i="33"/>
  <c r="H74" i="33" s="1"/>
  <c r="G73" i="1"/>
  <c r="E119" i="4"/>
  <c r="H119" i="4" s="1"/>
  <c r="G73" i="15"/>
  <c r="C10" i="18"/>
  <c r="C10" i="20"/>
  <c r="C10" i="21"/>
  <c r="G10" i="21" s="1"/>
  <c r="E74" i="9"/>
  <c r="H74" i="9" s="1"/>
  <c r="H151" i="34"/>
  <c r="H149" i="34"/>
  <c r="H148" i="34"/>
  <c r="H147" i="34"/>
  <c r="H146" i="34"/>
  <c r="H143" i="34"/>
  <c r="H141" i="34"/>
  <c r="H140" i="34"/>
  <c r="H125" i="34"/>
  <c r="H123" i="34"/>
  <c r="H147" i="1"/>
  <c r="H125" i="1"/>
  <c r="H114" i="1"/>
  <c r="H82" i="1"/>
  <c r="E120" i="4"/>
  <c r="H120" i="4" s="1"/>
  <c r="E89" i="4"/>
  <c r="H89" i="4" s="1"/>
  <c r="H79" i="4"/>
  <c r="H144" i="5"/>
  <c r="E141" i="5"/>
  <c r="H141" i="5" s="1"/>
  <c r="H137" i="4"/>
  <c r="E129" i="7"/>
  <c r="H129" i="7" s="1"/>
  <c r="E124" i="7"/>
  <c r="H124" i="7" s="1"/>
  <c r="E108" i="7"/>
  <c r="H108" i="7" s="1"/>
  <c r="H125" i="8"/>
  <c r="H117" i="9"/>
  <c r="H106" i="12"/>
  <c r="C10" i="5"/>
  <c r="E137" i="5"/>
  <c r="H137" i="5" s="1"/>
  <c r="C10" i="6"/>
  <c r="G10" i="6" s="1"/>
  <c r="E82" i="6"/>
  <c r="H82" i="6" s="1"/>
  <c r="E107" i="6"/>
  <c r="H107" i="6" s="1"/>
  <c r="G73" i="27"/>
  <c r="E74" i="6"/>
  <c r="H74" i="6" s="1"/>
  <c r="E74" i="21"/>
  <c r="H74" i="21" s="1"/>
  <c r="H138" i="34"/>
  <c r="H135" i="34"/>
  <c r="H134" i="34"/>
  <c r="H120" i="34"/>
  <c r="H106" i="1"/>
  <c r="H146" i="2"/>
  <c r="H136" i="4"/>
  <c r="E114" i="4"/>
  <c r="H114" i="4" s="1"/>
  <c r="H75" i="4"/>
  <c r="E114" i="5"/>
  <c r="H114" i="5" s="1"/>
  <c r="H137" i="6"/>
  <c r="H136" i="6"/>
  <c r="H119" i="6"/>
  <c r="H118" i="6"/>
  <c r="H108" i="6"/>
  <c r="E155" i="7"/>
  <c r="H155" i="7" s="1"/>
  <c r="H123" i="7"/>
  <c r="H131" i="8"/>
  <c r="H86" i="8"/>
  <c r="H151" i="9"/>
  <c r="H146" i="9"/>
  <c r="H143" i="9"/>
  <c r="H141" i="9"/>
  <c r="H115" i="2"/>
  <c r="H149" i="4"/>
  <c r="H146" i="4"/>
  <c r="H108" i="5"/>
  <c r="H97" i="6"/>
  <c r="H106" i="7"/>
  <c r="H153" i="8"/>
  <c r="H129" i="9"/>
  <c r="H115" i="9"/>
  <c r="H140" i="10"/>
  <c r="H154" i="11"/>
  <c r="H153" i="11"/>
  <c r="H151" i="11"/>
  <c r="H108" i="11"/>
  <c r="H103" i="11"/>
  <c r="H99" i="11"/>
  <c r="H98" i="11"/>
  <c r="H123" i="12"/>
  <c r="H115" i="12"/>
  <c r="H144" i="13"/>
  <c r="H143" i="13"/>
  <c r="H131" i="13"/>
  <c r="H120" i="13"/>
  <c r="H108" i="13"/>
  <c r="H144" i="14"/>
  <c r="H115" i="14"/>
  <c r="H106" i="14"/>
  <c r="H83" i="14"/>
  <c r="H136" i="15"/>
  <c r="H134" i="15"/>
  <c r="H84" i="15"/>
  <c r="H155" i="16"/>
  <c r="H151" i="16"/>
  <c r="H149" i="16"/>
  <c r="H148" i="16"/>
  <c r="H144" i="16"/>
  <c r="H143" i="16"/>
  <c r="H140" i="16"/>
  <c r="H84" i="16"/>
  <c r="H83" i="16"/>
  <c r="H82" i="16"/>
  <c r="H140" i="17"/>
  <c r="H131" i="17"/>
  <c r="H129" i="17"/>
  <c r="H125" i="17"/>
  <c r="H116" i="17"/>
  <c r="H100" i="17"/>
  <c r="H99" i="17"/>
  <c r="H96" i="17"/>
  <c r="H151" i="18"/>
  <c r="H143" i="18"/>
  <c r="H144" i="19"/>
  <c r="H137" i="9"/>
  <c r="H123" i="10"/>
  <c r="H106" i="10"/>
  <c r="H104" i="10"/>
  <c r="H147" i="11"/>
  <c r="H146" i="11"/>
  <c r="H134" i="11"/>
  <c r="H84" i="11"/>
  <c r="H136" i="12"/>
  <c r="H136" i="13"/>
  <c r="H135" i="13"/>
  <c r="H134" i="13"/>
  <c r="H115" i="13"/>
  <c r="H113" i="13"/>
  <c r="H155" i="14"/>
  <c r="H154" i="14"/>
  <c r="H136" i="14"/>
  <c r="H131" i="14"/>
  <c r="H154" i="15"/>
  <c r="H153" i="15"/>
  <c r="H144" i="15"/>
  <c r="H143" i="15"/>
  <c r="H141" i="15"/>
  <c r="H140" i="15"/>
  <c r="H118" i="15"/>
  <c r="H99" i="15"/>
  <c r="H97" i="15"/>
  <c r="H131" i="16"/>
  <c r="H125" i="16"/>
  <c r="H123" i="16"/>
  <c r="H115" i="16"/>
  <c r="H109" i="16"/>
  <c r="H120" i="17"/>
  <c r="H118" i="17"/>
  <c r="H85" i="17"/>
  <c r="H84" i="17"/>
  <c r="H83" i="17"/>
  <c r="H147" i="18"/>
  <c r="H146" i="18"/>
  <c r="H136" i="18"/>
  <c r="H115" i="18"/>
  <c r="H154" i="19"/>
  <c r="H151" i="19"/>
  <c r="H149" i="19"/>
  <c r="H146" i="19"/>
  <c r="H136" i="19"/>
  <c r="H134" i="19"/>
  <c r="H123" i="19"/>
  <c r="H114" i="19"/>
  <c r="H97" i="19"/>
  <c r="H84" i="19"/>
  <c r="H83" i="19"/>
  <c r="H146" i="20"/>
  <c r="H144" i="20"/>
  <c r="H140" i="20"/>
  <c r="H115" i="20"/>
  <c r="H144" i="21"/>
  <c r="H115" i="21"/>
  <c r="H103" i="19"/>
  <c r="H99" i="19"/>
  <c r="H79" i="19"/>
  <c r="H155" i="20"/>
  <c r="H154" i="20"/>
  <c r="H137" i="20"/>
  <c r="H136" i="20"/>
  <c r="H135" i="20"/>
  <c r="H134" i="20"/>
  <c r="H126" i="20"/>
  <c r="H118" i="20"/>
  <c r="H99" i="21"/>
  <c r="H143" i="22"/>
  <c r="H140" i="22"/>
  <c r="H106" i="22"/>
  <c r="H103" i="22"/>
  <c r="H99" i="22"/>
  <c r="H146" i="23"/>
  <c r="H103" i="23"/>
  <c r="H98" i="23"/>
  <c r="H152" i="24"/>
  <c r="H144" i="24"/>
  <c r="H136" i="24"/>
  <c r="H135" i="24"/>
  <c r="H123" i="24"/>
  <c r="H84" i="24"/>
  <c r="H82" i="24"/>
  <c r="H143" i="25"/>
  <c r="H84" i="25"/>
  <c r="H148" i="26"/>
  <c r="H147" i="27"/>
  <c r="H146" i="27"/>
  <c r="H138" i="27"/>
  <c r="H137" i="27"/>
  <c r="H134" i="27"/>
  <c r="H104" i="27"/>
  <c r="H103" i="27"/>
  <c r="H146" i="29"/>
  <c r="H103" i="29"/>
  <c r="H99" i="29"/>
  <c r="H84" i="29"/>
  <c r="H155" i="30"/>
  <c r="H152" i="30"/>
  <c r="H149" i="30"/>
  <c r="H148" i="30"/>
  <c r="H138" i="30"/>
  <c r="H137" i="30"/>
  <c r="H136" i="30"/>
  <c r="H131" i="30"/>
  <c r="H123" i="30"/>
  <c r="H115" i="30"/>
  <c r="H114" i="30"/>
  <c r="H110" i="30"/>
  <c r="H103" i="30"/>
  <c r="H102" i="30"/>
  <c r="H91" i="30"/>
  <c r="H150" i="31"/>
  <c r="H79" i="31"/>
  <c r="H123" i="32"/>
  <c r="H106" i="32"/>
  <c r="H102" i="32"/>
  <c r="H138" i="22"/>
  <c r="H126" i="22"/>
  <c r="H155" i="23"/>
  <c r="H140" i="23"/>
  <c r="H113" i="23"/>
  <c r="H154" i="25"/>
  <c r="E53" i="2"/>
  <c r="H53" i="2" s="1"/>
  <c r="E65" i="2"/>
  <c r="H65" i="2" s="1"/>
  <c r="E18" i="2"/>
  <c r="G9" i="33"/>
  <c r="E35" i="4"/>
  <c r="H35" i="4" s="1"/>
  <c r="E18" i="4"/>
  <c r="E56" i="33"/>
  <c r="H56" i="33" s="1"/>
  <c r="E30" i="33"/>
  <c r="H30" i="33" s="1"/>
  <c r="C8" i="33"/>
  <c r="G18" i="1"/>
  <c r="E53" i="23"/>
  <c r="H53" i="23" s="1"/>
  <c r="C8" i="27"/>
  <c r="C8" i="8"/>
  <c r="E13" i="8" s="1"/>
  <c r="C8" i="6"/>
  <c r="C9" i="17"/>
  <c r="C9" i="10"/>
  <c r="C9" i="6"/>
  <c r="H19" i="2"/>
  <c r="H19" i="5"/>
  <c r="H19" i="11"/>
  <c r="G18" i="9"/>
  <c r="E18" i="12"/>
  <c r="G18" i="17"/>
  <c r="H18" i="17" s="1"/>
  <c r="G18" i="22"/>
  <c r="G18" i="27"/>
  <c r="H18" i="27" s="1"/>
  <c r="H58" i="2"/>
  <c r="H56" i="2"/>
  <c r="H55" i="2"/>
  <c r="H54" i="2"/>
  <c r="H42" i="2"/>
  <c r="H65" i="3"/>
  <c r="H58" i="3"/>
  <c r="H57" i="3"/>
  <c r="H56" i="3"/>
  <c r="H55" i="3"/>
  <c r="H54" i="3"/>
  <c r="H47" i="3"/>
  <c r="H45" i="3"/>
  <c r="H30" i="3"/>
  <c r="H37" i="4"/>
  <c r="H58" i="5"/>
  <c r="H54" i="5"/>
  <c r="H60" i="6"/>
  <c r="H59" i="6"/>
  <c r="H58" i="6"/>
  <c r="H56" i="6"/>
  <c r="H55" i="6"/>
  <c r="H54" i="6"/>
  <c r="H47" i="6"/>
  <c r="H46" i="6"/>
  <c r="H45" i="6"/>
  <c r="H44" i="6"/>
  <c r="H28" i="6"/>
  <c r="H23" i="6"/>
  <c r="H22" i="6"/>
  <c r="H21" i="6"/>
  <c r="H20" i="6"/>
  <c r="H39" i="7"/>
  <c r="H51" i="8"/>
  <c r="H34" i="8"/>
  <c r="H33" i="8"/>
  <c r="H32" i="8"/>
  <c r="H30" i="8"/>
  <c r="H48" i="9"/>
  <c r="H47" i="9"/>
  <c r="H46" i="9"/>
  <c r="H45" i="9"/>
  <c r="H43" i="9"/>
  <c r="H42" i="9"/>
  <c r="H41" i="9"/>
  <c r="H40" i="9"/>
  <c r="H39" i="9"/>
  <c r="H38" i="9"/>
  <c r="H36" i="9"/>
  <c r="H28" i="9"/>
  <c r="H67" i="10"/>
  <c r="H48" i="11"/>
  <c r="H47" i="11"/>
  <c r="H46" i="11"/>
  <c r="H45" i="11"/>
  <c r="H44" i="11"/>
  <c r="H21" i="11"/>
  <c r="H58" i="12"/>
  <c r="H48" i="12"/>
  <c r="H47" i="12"/>
  <c r="H46" i="12"/>
  <c r="H36" i="12"/>
  <c r="H30" i="12"/>
  <c r="H20" i="12"/>
  <c r="H67" i="13"/>
  <c r="H66" i="13"/>
  <c r="H56" i="13"/>
  <c r="H55" i="13"/>
  <c r="H50" i="13"/>
  <c r="H47" i="13"/>
  <c r="H45" i="13"/>
  <c r="H40" i="13"/>
  <c r="H39" i="13"/>
  <c r="H52" i="14"/>
  <c r="H50" i="14"/>
  <c r="H42" i="14"/>
  <c r="H41" i="14"/>
  <c r="H40" i="14"/>
  <c r="H34" i="14"/>
  <c r="H32" i="14"/>
  <c r="H21" i="14"/>
  <c r="H20" i="14"/>
  <c r="H36" i="15"/>
  <c r="H35" i="15"/>
  <c r="H28" i="15"/>
  <c r="H41" i="16"/>
  <c r="H40" i="16"/>
  <c r="H37" i="16"/>
  <c r="H36" i="16"/>
  <c r="H33" i="16"/>
  <c r="H32" i="16"/>
  <c r="H56" i="18"/>
  <c r="H67" i="19"/>
  <c r="H64" i="19"/>
  <c r="H23" i="19"/>
  <c r="H59" i="20"/>
  <c r="H58" i="20"/>
  <c r="H57" i="20"/>
  <c r="H55" i="20"/>
  <c r="H54" i="20"/>
  <c r="H53" i="20"/>
  <c r="H47" i="20"/>
  <c r="H46" i="20"/>
  <c r="H42" i="20"/>
  <c r="H39" i="20"/>
  <c r="H55" i="5"/>
  <c r="H52" i="10"/>
  <c r="H66" i="16"/>
  <c r="H57" i="18"/>
  <c r="H41" i="18"/>
  <c r="H39" i="18"/>
  <c r="H20" i="18"/>
  <c r="H58" i="23"/>
  <c r="H44" i="2"/>
  <c r="H48" i="5"/>
  <c r="H29" i="10"/>
  <c r="H31" i="11"/>
  <c r="H59" i="12"/>
  <c r="H37" i="12"/>
  <c r="H53" i="14"/>
  <c r="H50" i="18"/>
  <c r="H38" i="20"/>
  <c r="H21" i="20"/>
  <c r="H48" i="21"/>
  <c r="H47" i="21"/>
  <c r="H44" i="21"/>
  <c r="H40" i="21"/>
  <c r="H39" i="21"/>
  <c r="H28" i="21"/>
  <c r="H23" i="21"/>
  <c r="H48" i="22"/>
  <c r="H47" i="22"/>
  <c r="H45" i="22"/>
  <c r="H44" i="22"/>
  <c r="H33" i="22"/>
  <c r="H32" i="22"/>
  <c r="H64" i="23"/>
  <c r="H57" i="23"/>
  <c r="H54" i="23"/>
  <c r="H21" i="23"/>
  <c r="H20" i="23"/>
  <c r="H65" i="24"/>
  <c r="H64" i="24"/>
  <c r="H51" i="24"/>
  <c r="H50" i="24"/>
  <c r="H35" i="24"/>
  <c r="H34" i="24"/>
  <c r="H30" i="24"/>
  <c r="H36" i="25"/>
  <c r="H22" i="25"/>
  <c r="H57" i="26"/>
  <c r="H56" i="26"/>
  <c r="H48" i="26"/>
  <c r="H23" i="26"/>
  <c r="H48" i="27"/>
  <c r="H47" i="27"/>
  <c r="H46" i="27"/>
  <c r="H45" i="27"/>
  <c r="H42" i="27"/>
  <c r="H40" i="27"/>
  <c r="H38" i="27"/>
  <c r="H37" i="27"/>
  <c r="H39" i="28"/>
  <c r="H59" i="29"/>
  <c r="H60" i="30"/>
  <c r="H58" i="30"/>
  <c r="H57" i="30"/>
  <c r="H56" i="30"/>
  <c r="H55" i="30"/>
  <c r="H28" i="30"/>
  <c r="H24" i="30"/>
  <c r="H23" i="30"/>
  <c r="H22" i="30"/>
  <c r="H21" i="30"/>
  <c r="H20" i="30"/>
  <c r="H66" i="32"/>
  <c r="H47" i="32"/>
  <c r="H46" i="32"/>
  <c r="H43" i="32"/>
  <c r="H42" i="32"/>
  <c r="H41" i="32"/>
  <c r="H39" i="32"/>
  <c r="H38" i="32"/>
  <c r="H37" i="32"/>
  <c r="H36" i="32"/>
  <c r="H35" i="32"/>
  <c r="H34" i="32"/>
  <c r="H31" i="32"/>
  <c r="H30" i="32"/>
  <c r="H59" i="26"/>
  <c r="H61" i="27"/>
  <c r="H47" i="28"/>
  <c r="H56" i="32"/>
  <c r="H55" i="32"/>
  <c r="H54" i="32"/>
  <c r="H28" i="26"/>
  <c r="H32" i="28"/>
  <c r="G18" i="34"/>
  <c r="F18" i="34"/>
  <c r="F559" i="33"/>
  <c r="H554" i="8"/>
  <c r="H109" i="2"/>
  <c r="H117" i="2"/>
  <c r="H129" i="2"/>
  <c r="H30" i="2"/>
  <c r="H58" i="33"/>
  <c r="H51" i="19"/>
  <c r="H67" i="15"/>
  <c r="H24" i="10"/>
  <c r="H85" i="1"/>
  <c r="H107" i="33"/>
  <c r="H143" i="33"/>
  <c r="H152" i="33"/>
  <c r="H154" i="33"/>
  <c r="H124" i="11"/>
  <c r="H136" i="5"/>
  <c r="H334" i="3"/>
  <c r="H554" i="7"/>
  <c r="F165" i="13"/>
  <c r="H563" i="3"/>
  <c r="H165" i="23"/>
  <c r="H304" i="33"/>
  <c r="H214" i="34"/>
  <c r="H213" i="34"/>
  <c r="H212" i="34"/>
  <c r="H211" i="34"/>
  <c r="H210" i="34"/>
  <c r="H208" i="34"/>
  <c r="H204" i="34"/>
  <c r="H203" i="34"/>
  <c r="H202" i="34"/>
  <c r="H201" i="34"/>
  <c r="H199" i="34"/>
  <c r="H196" i="34"/>
  <c r="H193" i="34"/>
  <c r="H213" i="1"/>
  <c r="H212" i="1"/>
  <c r="H211" i="1"/>
  <c r="H210" i="1"/>
  <c r="H206" i="1"/>
  <c r="H203" i="1"/>
  <c r="H202" i="1"/>
  <c r="H201" i="1"/>
  <c r="H197" i="1"/>
  <c r="H186" i="1"/>
  <c r="H183" i="1"/>
  <c r="H182" i="1"/>
  <c r="H181" i="1"/>
  <c r="H177" i="1"/>
  <c r="H174" i="1"/>
  <c r="H173" i="1"/>
  <c r="H172" i="1"/>
  <c r="H295" i="2"/>
  <c r="H271" i="2"/>
  <c r="H270" i="2"/>
  <c r="H233" i="2"/>
  <c r="H172" i="2"/>
  <c r="H315" i="3"/>
  <c r="H311" i="3"/>
  <c r="H310" i="3"/>
  <c r="H309" i="3"/>
  <c r="H255" i="3"/>
  <c r="H215" i="3"/>
  <c r="H214" i="3"/>
  <c r="H211" i="3"/>
  <c r="H199" i="3"/>
  <c r="H166" i="33"/>
  <c r="H166" i="2"/>
  <c r="H166" i="14"/>
  <c r="H166" i="34"/>
  <c r="H166" i="12"/>
  <c r="H233" i="33"/>
  <c r="H324" i="34"/>
  <c r="H321" i="34"/>
  <c r="H320" i="34"/>
  <c r="H319" i="34"/>
  <c r="H318" i="34"/>
  <c r="H315" i="34"/>
  <c r="H311" i="34"/>
  <c r="H310" i="34"/>
  <c r="H309" i="34"/>
  <c r="H308" i="34"/>
  <c r="H307" i="34"/>
  <c r="H306" i="34"/>
  <c r="H305" i="34"/>
  <c r="H302" i="34"/>
  <c r="H301" i="34"/>
  <c r="H300" i="34"/>
  <c r="H299" i="34"/>
  <c r="H298" i="34"/>
  <c r="H297" i="34"/>
  <c r="H296" i="34"/>
  <c r="H294" i="34"/>
  <c r="H293" i="34"/>
  <c r="H291" i="34"/>
  <c r="H287" i="34"/>
  <c r="H279" i="34"/>
  <c r="H276" i="34"/>
  <c r="H275" i="34"/>
  <c r="H274" i="34"/>
  <c r="H273" i="34"/>
  <c r="H272" i="34"/>
  <c r="H271" i="34"/>
  <c r="H267" i="34"/>
  <c r="H266" i="34"/>
  <c r="H265" i="34"/>
  <c r="H264" i="34"/>
  <c r="H257" i="34"/>
  <c r="H188" i="34"/>
  <c r="H183" i="34"/>
  <c r="H182" i="34"/>
  <c r="H181" i="34"/>
  <c r="H170" i="34"/>
  <c r="H167" i="34"/>
  <c r="H324" i="1"/>
  <c r="H323" i="1"/>
  <c r="H322" i="1"/>
  <c r="H319" i="1"/>
  <c r="H316" i="1"/>
  <c r="H315" i="1"/>
  <c r="H314" i="1"/>
  <c r="H313" i="1"/>
  <c r="H309" i="1"/>
  <c r="H306" i="1"/>
  <c r="H305" i="1"/>
  <c r="H304" i="1"/>
  <c r="H303" i="1"/>
  <c r="H302" i="1"/>
  <c r="H301" i="1"/>
  <c r="H300" i="1"/>
  <c r="H297" i="1"/>
  <c r="H296" i="1"/>
  <c r="H295" i="1"/>
  <c r="H292" i="1"/>
  <c r="H255" i="1"/>
  <c r="H252" i="1"/>
  <c r="H247" i="1"/>
  <c r="H244" i="1"/>
  <c r="H241" i="1"/>
  <c r="H238" i="1"/>
  <c r="H194" i="1"/>
  <c r="H193" i="1"/>
  <c r="H169" i="1"/>
  <c r="H321" i="2"/>
  <c r="H320" i="2"/>
  <c r="H316" i="2"/>
  <c r="H315" i="2"/>
  <c r="H314" i="2"/>
  <c r="H302" i="2"/>
  <c r="H298" i="2"/>
  <c r="H280" i="2"/>
  <c r="H255" i="2"/>
  <c r="H214" i="2"/>
  <c r="H213" i="2"/>
  <c r="H212" i="2"/>
  <c r="H208" i="2"/>
  <c r="H199" i="2"/>
  <c r="H188" i="2"/>
  <c r="H187" i="2"/>
  <c r="H299" i="3"/>
  <c r="H294" i="3"/>
  <c r="H249" i="3"/>
  <c r="H248" i="3"/>
  <c r="H236" i="3"/>
  <c r="H227" i="3"/>
  <c r="H217" i="3"/>
  <c r="H188" i="3"/>
  <c r="H183" i="3"/>
  <c r="H176" i="3"/>
  <c r="H175" i="3"/>
  <c r="H220" i="4"/>
  <c r="H176" i="15"/>
  <c r="H167" i="15"/>
  <c r="H324" i="16"/>
  <c r="H323" i="16"/>
  <c r="H319" i="16"/>
  <c r="H316" i="16"/>
  <c r="H315" i="16"/>
  <c r="H314" i="16"/>
  <c r="H313" i="16"/>
  <c r="H309" i="16"/>
  <c r="H306" i="16"/>
  <c r="H305" i="16"/>
  <c r="H304" i="16"/>
  <c r="H299" i="16"/>
  <c r="H296" i="16"/>
  <c r="H295" i="16"/>
  <c r="H294" i="16"/>
  <c r="H291" i="16"/>
  <c r="H287" i="16"/>
  <c r="H286" i="16"/>
  <c r="H280" i="16"/>
  <c r="H242" i="16"/>
  <c r="H239" i="16"/>
  <c r="H221" i="16"/>
  <c r="H218" i="16"/>
  <c r="H217" i="16"/>
  <c r="H187" i="16"/>
  <c r="H176" i="16"/>
  <c r="H175" i="16"/>
  <c r="H172" i="16"/>
  <c r="H296" i="17"/>
  <c r="H290" i="17"/>
  <c r="H280" i="17"/>
  <c r="H279" i="17"/>
  <c r="H270" i="17"/>
  <c r="H214" i="17"/>
  <c r="H213" i="17"/>
  <c r="H196" i="17"/>
  <c r="H193" i="17"/>
  <c r="H187" i="17"/>
  <c r="H293" i="18"/>
  <c r="H324" i="19"/>
  <c r="H323" i="19"/>
  <c r="H322" i="19"/>
  <c r="H321" i="19"/>
  <c r="H318" i="19"/>
  <c r="H169" i="3"/>
  <c r="H324" i="4"/>
  <c r="H323" i="4"/>
  <c r="H322" i="4"/>
  <c r="H321" i="4"/>
  <c r="H318" i="4"/>
  <c r="H317" i="4"/>
  <c r="H316" i="4"/>
  <c r="H315" i="4"/>
  <c r="H314" i="4"/>
  <c r="H313" i="4"/>
  <c r="H311" i="4"/>
  <c r="H308" i="4"/>
  <c r="H307" i="4"/>
  <c r="H306" i="4"/>
  <c r="H305" i="4"/>
  <c r="H304" i="4"/>
  <c r="H303" i="4"/>
  <c r="H302" i="4"/>
  <c r="H287" i="4"/>
  <c r="H286" i="4"/>
  <c r="H280" i="4"/>
  <c r="H272" i="4"/>
  <c r="H271" i="4"/>
  <c r="H270" i="4"/>
  <c r="H268" i="4"/>
  <c r="H267" i="4"/>
  <c r="H252" i="4"/>
  <c r="H249" i="4"/>
  <c r="H248" i="4"/>
  <c r="H247" i="4"/>
  <c r="H244" i="4"/>
  <c r="H243" i="4"/>
  <c r="H242" i="4"/>
  <c r="H241" i="4"/>
  <c r="H240" i="4"/>
  <c r="H239" i="4"/>
  <c r="H238" i="4"/>
  <c r="H235" i="4"/>
  <c r="H234" i="4"/>
  <c r="H233" i="4"/>
  <c r="H226" i="4"/>
  <c r="H225" i="4"/>
  <c r="H224" i="4"/>
  <c r="H223" i="4"/>
  <c r="H190" i="4"/>
  <c r="H188" i="4"/>
  <c r="H183" i="4"/>
  <c r="H182" i="4"/>
  <c r="H309" i="5"/>
  <c r="H304" i="5"/>
  <c r="H300" i="5"/>
  <c r="H286" i="5"/>
  <c r="H280" i="5"/>
  <c r="H257" i="5"/>
  <c r="H248" i="5"/>
  <c r="H217" i="5"/>
  <c r="H214" i="5"/>
  <c r="H324" i="6"/>
  <c r="H323" i="6"/>
  <c r="H322" i="6"/>
  <c r="H321" i="6"/>
  <c r="H318" i="6"/>
  <c r="H317" i="6"/>
  <c r="H316" i="6"/>
  <c r="H315" i="6"/>
  <c r="H314" i="6"/>
  <c r="H313" i="6"/>
  <c r="H311" i="6"/>
  <c r="H310" i="6"/>
  <c r="H309" i="6"/>
  <c r="H273" i="6"/>
  <c r="H215" i="6"/>
  <c r="H211" i="6"/>
  <c r="H208" i="6"/>
  <c r="H201" i="6"/>
  <c r="H172" i="6"/>
  <c r="H307" i="7"/>
  <c r="H306" i="7"/>
  <c r="H300" i="7"/>
  <c r="H299" i="7"/>
  <c r="H271" i="7"/>
  <c r="H270" i="7"/>
  <c r="H249" i="7"/>
  <c r="H248" i="7"/>
  <c r="H247" i="7"/>
  <c r="H236" i="7"/>
  <c r="H234" i="7"/>
  <c r="H217" i="7"/>
  <c r="H204" i="7"/>
  <c r="H322" i="8"/>
  <c r="H321" i="8"/>
  <c r="H320" i="8"/>
  <c r="H319" i="8"/>
  <c r="H309" i="8"/>
  <c r="H272" i="8"/>
  <c r="H241" i="8"/>
  <c r="H234" i="8"/>
  <c r="H227" i="8"/>
  <c r="H213" i="8"/>
  <c r="H191" i="8"/>
  <c r="H187" i="8"/>
  <c r="H300" i="9"/>
  <c r="H247" i="9"/>
  <c r="H243" i="9"/>
  <c r="H242" i="9"/>
  <c r="H234" i="9"/>
  <c r="H187" i="9"/>
  <c r="H172" i="9"/>
  <c r="H315" i="10"/>
  <c r="H314" i="10"/>
  <c r="H313" i="10"/>
  <c r="H270" i="10"/>
  <c r="H268" i="10"/>
  <c r="H247" i="10"/>
  <c r="H290" i="11"/>
  <c r="H213" i="11"/>
  <c r="H187" i="11"/>
  <c r="H280" i="12"/>
  <c r="H240" i="12"/>
  <c r="H239" i="12"/>
  <c r="H177" i="12"/>
  <c r="H176" i="12"/>
  <c r="H175" i="12"/>
  <c r="H324" i="13"/>
  <c r="H304" i="13"/>
  <c r="H291" i="13"/>
  <c r="H286" i="13"/>
  <c r="H274" i="13"/>
  <c r="H270" i="13"/>
  <c r="H268" i="13"/>
  <c r="H296" i="14"/>
  <c r="H268" i="15"/>
  <c r="H218" i="15"/>
  <c r="H217" i="15"/>
  <c r="H204" i="15"/>
  <c r="H293" i="19"/>
  <c r="H271" i="19"/>
  <c r="H270" i="19"/>
  <c r="H255" i="19"/>
  <c r="H252" i="19"/>
  <c r="H228" i="19"/>
  <c r="H223" i="19"/>
  <c r="H204" i="19"/>
  <c r="H199" i="19"/>
  <c r="H175" i="19"/>
  <c r="H169" i="19"/>
  <c r="H291" i="20"/>
  <c r="H290" i="20"/>
  <c r="H276" i="20"/>
  <c r="H252" i="20"/>
  <c r="H199" i="20"/>
  <c r="H195" i="20"/>
  <c r="H182" i="20"/>
  <c r="H324" i="21"/>
  <c r="H323" i="21"/>
  <c r="H320" i="21"/>
  <c r="H319" i="21"/>
  <c r="H317" i="21"/>
  <c r="H311" i="21"/>
  <c r="H310" i="21"/>
  <c r="H306" i="21"/>
  <c r="H304" i="21"/>
  <c r="H299" i="21"/>
  <c r="H298" i="21"/>
  <c r="H295" i="21"/>
  <c r="H272" i="21"/>
  <c r="H241" i="21"/>
  <c r="H240" i="21"/>
  <c r="H237" i="21"/>
  <c r="H236" i="21"/>
  <c r="H219" i="21"/>
  <c r="H207" i="21"/>
  <c r="H323" i="22"/>
  <c r="H320" i="22"/>
  <c r="H276" i="22"/>
  <c r="H248" i="22"/>
  <c r="H244" i="22"/>
  <c r="H241" i="22"/>
  <c r="H240" i="22"/>
  <c r="H233" i="22"/>
  <c r="H190" i="22"/>
  <c r="H188" i="22"/>
  <c r="H291" i="23"/>
  <c r="H257" i="23"/>
  <c r="H256" i="23"/>
  <c r="H248" i="23"/>
  <c r="H241" i="23"/>
  <c r="H225" i="23"/>
  <c r="H211" i="23"/>
  <c r="H169" i="23"/>
  <c r="H276" i="24"/>
  <c r="H271" i="24"/>
  <c r="H266" i="24"/>
  <c r="H249" i="24"/>
  <c r="H212" i="24"/>
  <c r="H178" i="24"/>
  <c r="H177" i="24"/>
  <c r="H176" i="24"/>
  <c r="H175" i="24"/>
  <c r="H173" i="24"/>
  <c r="H172" i="24"/>
  <c r="H298" i="25"/>
  <c r="H169" i="25"/>
  <c r="H302" i="26"/>
  <c r="H280" i="26"/>
  <c r="H183" i="15"/>
  <c r="H182" i="15"/>
  <c r="H181" i="15"/>
  <c r="H302" i="16"/>
  <c r="H273" i="16"/>
  <c r="H268" i="16"/>
  <c r="H252" i="16"/>
  <c r="H227" i="16"/>
  <c r="H204" i="16"/>
  <c r="H168" i="16"/>
  <c r="H301" i="17"/>
  <c r="H300" i="17"/>
  <c r="H255" i="17"/>
  <c r="H250" i="17"/>
  <c r="H238" i="17"/>
  <c r="H235" i="17"/>
  <c r="H234" i="17"/>
  <c r="H231" i="17"/>
  <c r="H314" i="18"/>
  <c r="H313" i="18"/>
  <c r="H270" i="18"/>
  <c r="H268" i="18"/>
  <c r="H214" i="18"/>
  <c r="H188" i="18"/>
  <c r="H187" i="18"/>
  <c r="H169" i="18"/>
  <c r="H306" i="19"/>
  <c r="H291" i="19"/>
  <c r="H218" i="19"/>
  <c r="H217" i="19"/>
  <c r="H182" i="19"/>
  <c r="H302" i="20"/>
  <c r="H280" i="20"/>
  <c r="H273" i="20"/>
  <c r="H272" i="20"/>
  <c r="H251" i="20"/>
  <c r="H231" i="20"/>
  <c r="H220" i="20"/>
  <c r="H219" i="20"/>
  <c r="H188" i="20"/>
  <c r="H244" i="21"/>
  <c r="H220" i="21"/>
  <c r="H215" i="21"/>
  <c r="H214" i="21"/>
  <c r="H212" i="21"/>
  <c r="H211" i="21"/>
  <c r="H188" i="21"/>
  <c r="H302" i="22"/>
  <c r="H272" i="22"/>
  <c r="H271" i="22"/>
  <c r="H268" i="22"/>
  <c r="H251" i="22"/>
  <c r="H250" i="22"/>
  <c r="H228" i="22"/>
  <c r="H220" i="22"/>
  <c r="H218" i="22"/>
  <c r="H217" i="22"/>
  <c r="H193" i="22"/>
  <c r="H177" i="22"/>
  <c r="H175" i="22"/>
  <c r="H174" i="22"/>
  <c r="H272" i="23"/>
  <c r="H271" i="23"/>
  <c r="H199" i="23"/>
  <c r="H182" i="23"/>
  <c r="H172" i="23"/>
  <c r="H323" i="24"/>
  <c r="H320" i="24"/>
  <c r="H319" i="24"/>
  <c r="H317" i="24"/>
  <c r="H316" i="24"/>
  <c r="H315" i="24"/>
  <c r="H314" i="24"/>
  <c r="H307" i="24"/>
  <c r="H302" i="24"/>
  <c r="H287" i="24"/>
  <c r="H280" i="24"/>
  <c r="H236" i="24"/>
  <c r="H233" i="24"/>
  <c r="H231" i="24"/>
  <c r="H203" i="26"/>
  <c r="H183" i="26"/>
  <c r="H217" i="27"/>
  <c r="H208" i="28"/>
  <c r="H304" i="29"/>
  <c r="H300" i="29"/>
  <c r="H226" i="29"/>
  <c r="H225" i="29"/>
  <c r="H299" i="30"/>
  <c r="H296" i="30"/>
  <c r="H295" i="30"/>
  <c r="H293" i="30"/>
  <c r="H292" i="30"/>
  <c r="H289" i="30"/>
  <c r="H276" i="30"/>
  <c r="H169" i="30"/>
  <c r="H313" i="31"/>
  <c r="H233" i="31"/>
  <c r="H226" i="31"/>
  <c r="H212" i="31"/>
  <c r="H324" i="32"/>
  <c r="H321" i="32"/>
  <c r="H320" i="32"/>
  <c r="H317" i="32"/>
  <c r="H313" i="32"/>
  <c r="H311" i="32"/>
  <c r="H308" i="32"/>
  <c r="H307" i="32"/>
  <c r="H299" i="32"/>
  <c r="H296" i="32"/>
  <c r="H295" i="32"/>
  <c r="H293" i="32"/>
  <c r="H289" i="32"/>
  <c r="H174" i="32"/>
  <c r="H169" i="32"/>
  <c r="H168" i="32"/>
  <c r="H167" i="32"/>
  <c r="H226" i="24"/>
  <c r="H191" i="24"/>
  <c r="H190" i="24"/>
  <c r="H188" i="24"/>
  <c r="H187" i="24"/>
  <c r="H169" i="24"/>
  <c r="H313" i="25"/>
  <c r="H311" i="25"/>
  <c r="H310" i="25"/>
  <c r="H309" i="25"/>
  <c r="H302" i="25"/>
  <c r="H296" i="25"/>
  <c r="H295" i="25"/>
  <c r="H271" i="25"/>
  <c r="H270" i="25"/>
  <c r="H250" i="25"/>
  <c r="H236" i="25"/>
  <c r="H228" i="25"/>
  <c r="H323" i="26"/>
  <c r="H310" i="26"/>
  <c r="H309" i="26"/>
  <c r="H257" i="26"/>
  <c r="H232" i="26"/>
  <c r="H214" i="26"/>
  <c r="H213" i="26"/>
  <c r="H212" i="26"/>
  <c r="H211" i="26"/>
  <c r="H199" i="26"/>
  <c r="H190" i="26"/>
  <c r="H177" i="26"/>
  <c r="H176" i="26"/>
  <c r="H175" i="26"/>
  <c r="H319" i="27"/>
  <c r="H314" i="27"/>
  <c r="H313" i="27"/>
  <c r="H308" i="27"/>
  <c r="H306" i="27"/>
  <c r="H300" i="27"/>
  <c r="H226" i="27"/>
  <c r="H321" i="28"/>
  <c r="H238" i="28"/>
  <c r="H321" i="29"/>
  <c r="H233" i="29"/>
  <c r="H324" i="30"/>
  <c r="H273" i="30"/>
  <c r="H272" i="30"/>
  <c r="H268" i="30"/>
  <c r="H252" i="30"/>
  <c r="H226" i="30"/>
  <c r="H225" i="30"/>
  <c r="H196" i="30"/>
  <c r="H186" i="30"/>
  <c r="H183" i="30"/>
  <c r="H257" i="31"/>
  <c r="H249" i="32"/>
  <c r="H242" i="32"/>
  <c r="H241" i="32"/>
  <c r="H238" i="32"/>
  <c r="H237" i="32"/>
  <c r="H234" i="32"/>
  <c r="H233" i="32"/>
  <c r="H213" i="32"/>
  <c r="H212" i="32"/>
  <c r="H208" i="32"/>
  <c r="H207" i="32"/>
  <c r="H204" i="32"/>
  <c r="H203" i="32"/>
  <c r="F573" i="33"/>
  <c r="F574" i="33"/>
  <c r="F560" i="33"/>
  <c r="G18" i="10"/>
  <c r="G73" i="34"/>
  <c r="F578" i="33"/>
  <c r="F567" i="33"/>
  <c r="F571" i="33"/>
  <c r="D9" i="34"/>
  <c r="F73" i="33"/>
  <c r="D8" i="33"/>
  <c r="F569" i="33"/>
  <c r="F556" i="33"/>
  <c r="F566" i="33"/>
  <c r="H334" i="33"/>
  <c r="F73" i="1"/>
  <c r="H128" i="34"/>
  <c r="D9" i="2"/>
  <c r="G9" i="2" s="1"/>
  <c r="F18" i="2"/>
  <c r="G18" i="25"/>
  <c r="F61" i="25"/>
  <c r="F553" i="33"/>
  <c r="F572" i="33"/>
  <c r="F561" i="33"/>
  <c r="F579" i="33"/>
  <c r="F568" i="33"/>
  <c r="F557" i="33"/>
  <c r="F19" i="33"/>
  <c r="F18" i="33"/>
  <c r="H61" i="12"/>
  <c r="H65" i="10"/>
  <c r="H53" i="8"/>
  <c r="H60" i="5"/>
  <c r="H50" i="2"/>
  <c r="H43" i="33"/>
  <c r="H61" i="26"/>
  <c r="H28" i="16"/>
  <c r="H67" i="11"/>
  <c r="H51" i="7"/>
  <c r="H61" i="25"/>
  <c r="H74" i="5"/>
  <c r="F73" i="9"/>
  <c r="G73" i="2"/>
  <c r="F73" i="34"/>
  <c r="H563" i="34"/>
  <c r="F578" i="34"/>
  <c r="F510" i="34"/>
  <c r="F443" i="34"/>
  <c r="F384" i="34"/>
  <c r="F375" i="34"/>
  <c r="F345" i="34"/>
  <c r="F216" i="34"/>
  <c r="F256" i="34"/>
  <c r="F191" i="34"/>
  <c r="D8" i="34"/>
  <c r="F139" i="34"/>
  <c r="D8" i="2"/>
  <c r="G18" i="12"/>
  <c r="G18" i="2"/>
  <c r="D9" i="3"/>
  <c r="G18" i="3"/>
  <c r="H436" i="2"/>
  <c r="H544" i="26"/>
  <c r="F168" i="1"/>
  <c r="F196" i="1"/>
  <c r="F101" i="1"/>
  <c r="F128" i="1"/>
  <c r="F96" i="1"/>
  <c r="D9" i="1"/>
  <c r="G9" i="1" s="1"/>
  <c r="D9" i="6"/>
  <c r="G73" i="19"/>
  <c r="F73" i="5"/>
  <c r="F73" i="2"/>
  <c r="F568" i="2"/>
  <c r="F528" i="2"/>
  <c r="F518" i="2"/>
  <c r="F512" i="2"/>
  <c r="F503" i="2"/>
  <c r="F481" i="2"/>
  <c r="F480" i="2"/>
  <c r="F474" i="2"/>
  <c r="F472" i="2"/>
  <c r="F471" i="2"/>
  <c r="F452" i="2"/>
  <c r="F397" i="2"/>
  <c r="F381" i="2"/>
  <c r="F517" i="2"/>
  <c r="F516" i="2"/>
  <c r="F464" i="2"/>
  <c r="F386" i="2"/>
  <c r="F359" i="2"/>
  <c r="F340" i="2"/>
  <c r="F523" i="2"/>
  <c r="F508" i="2"/>
  <c r="F479" i="2"/>
  <c r="F445" i="2"/>
  <c r="F426" i="2"/>
  <c r="F401" i="2"/>
  <c r="F362" i="2"/>
  <c r="F360" i="2"/>
  <c r="F310" i="2"/>
  <c r="F276" i="2"/>
  <c r="F181" i="2"/>
  <c r="F168" i="2"/>
  <c r="F290" i="2"/>
  <c r="F274" i="2"/>
  <c r="F272" i="2"/>
  <c r="F267" i="2"/>
  <c r="F241" i="2"/>
  <c r="F190" i="2"/>
  <c r="F306" i="2"/>
  <c r="F299" i="2"/>
  <c r="F297" i="2"/>
  <c r="F296" i="2"/>
  <c r="F227" i="2"/>
  <c r="F224" i="2"/>
  <c r="F223" i="2"/>
  <c r="F153" i="2"/>
  <c r="F118" i="2"/>
  <c r="F112" i="2"/>
  <c r="F110" i="2"/>
  <c r="F86" i="2"/>
  <c r="F119" i="2"/>
  <c r="F138" i="2"/>
  <c r="F120" i="2"/>
  <c r="F97" i="2"/>
  <c r="F60" i="2"/>
  <c r="F35" i="2"/>
  <c r="F22" i="2"/>
  <c r="G18" i="4"/>
  <c r="H566" i="3"/>
  <c r="F560" i="3"/>
  <c r="F558" i="3"/>
  <c r="F578" i="3"/>
  <c r="F573" i="3"/>
  <c r="F563" i="3"/>
  <c r="F520" i="3"/>
  <c r="H495" i="3"/>
  <c r="H464" i="3"/>
  <c r="F429" i="3"/>
  <c r="F398" i="3"/>
  <c r="F380" i="3"/>
  <c r="F359" i="3"/>
  <c r="F358" i="3"/>
  <c r="F522" i="3"/>
  <c r="F510" i="3"/>
  <c r="F435" i="3"/>
  <c r="F368" i="3"/>
  <c r="F366" i="3"/>
  <c r="F341" i="3"/>
  <c r="F340" i="3"/>
  <c r="F480" i="3"/>
  <c r="F445" i="3"/>
  <c r="F444" i="3"/>
  <c r="F401" i="3"/>
  <c r="F382" i="3"/>
  <c r="F292" i="3"/>
  <c r="F194" i="3"/>
  <c r="F317" i="3"/>
  <c r="F251" i="3"/>
  <c r="F235" i="3"/>
  <c r="F190" i="3"/>
  <c r="F187" i="3"/>
  <c r="F172" i="3"/>
  <c r="F286" i="3"/>
  <c r="F266" i="3"/>
  <c r="F247" i="3"/>
  <c r="F178" i="3"/>
  <c r="D11" i="3"/>
  <c r="F124" i="3"/>
  <c r="F97" i="3"/>
  <c r="F75" i="3"/>
  <c r="F93" i="3"/>
  <c r="F85" i="3"/>
  <c r="F53" i="3"/>
  <c r="F51" i="3"/>
  <c r="F18" i="7"/>
  <c r="D8" i="5"/>
  <c r="F73" i="6"/>
  <c r="F73" i="4"/>
  <c r="F573" i="4"/>
  <c r="F525" i="4"/>
  <c r="F470" i="4"/>
  <c r="F456" i="4"/>
  <c r="F429" i="4"/>
  <c r="F428" i="4"/>
  <c r="F368" i="4"/>
  <c r="F365" i="4"/>
  <c r="F530" i="4"/>
  <c r="F417" i="4"/>
  <c r="F386" i="4"/>
  <c r="F340" i="4"/>
  <c r="F532" i="4"/>
  <c r="F358" i="4"/>
  <c r="F349" i="4"/>
  <c r="F348" i="4"/>
  <c r="F336" i="4"/>
  <c r="F232" i="4"/>
  <c r="F220" i="4"/>
  <c r="F197" i="4"/>
  <c r="F221" i="4"/>
  <c r="F216" i="4"/>
  <c r="F128" i="4"/>
  <c r="F124" i="4"/>
  <c r="F116" i="4"/>
  <c r="F110" i="4"/>
  <c r="F96" i="4"/>
  <c r="F78" i="4"/>
  <c r="F75" i="4"/>
  <c r="F111" i="4"/>
  <c r="F106" i="4"/>
  <c r="F82" i="4"/>
  <c r="F137" i="4"/>
  <c r="F37" i="28"/>
  <c r="F53" i="28"/>
  <c r="G18" i="11"/>
  <c r="H24" i="7"/>
  <c r="H22" i="7"/>
  <c r="H65" i="6"/>
  <c r="H64" i="5"/>
  <c r="H22" i="13"/>
  <c r="H74" i="20"/>
  <c r="H166" i="19"/>
  <c r="H166" i="10"/>
  <c r="F18" i="9"/>
  <c r="D9" i="17"/>
  <c r="G73" i="13"/>
  <c r="G73" i="6"/>
  <c r="H446" i="6"/>
  <c r="F563" i="5"/>
  <c r="F561" i="5"/>
  <c r="F578" i="5"/>
  <c r="F577" i="5"/>
  <c r="F559" i="5"/>
  <c r="F568" i="5"/>
  <c r="F521" i="5"/>
  <c r="F520" i="5"/>
  <c r="F496" i="5"/>
  <c r="F479" i="5"/>
  <c r="F472" i="5"/>
  <c r="F465" i="5"/>
  <c r="F452" i="5"/>
  <c r="F421" i="5"/>
  <c r="F408" i="5"/>
  <c r="F398" i="5"/>
  <c r="F534" i="5"/>
  <c r="F509" i="5"/>
  <c r="F476" i="5"/>
  <c r="F473" i="5"/>
  <c r="F470" i="5"/>
  <c r="F466" i="5"/>
  <c r="F444" i="5"/>
  <c r="F442" i="5"/>
  <c r="F416" i="5"/>
  <c r="F415" i="5"/>
  <c r="F412" i="5"/>
  <c r="F409" i="5"/>
  <c r="F406" i="5"/>
  <c r="F545" i="5"/>
  <c r="F526" i="5"/>
  <c r="F517" i="5"/>
  <c r="F516" i="5"/>
  <c r="F493" i="5"/>
  <c r="F467" i="5"/>
  <c r="F459" i="5"/>
  <c r="F454" i="5"/>
  <c r="F434" i="5"/>
  <c r="F426" i="5"/>
  <c r="F397" i="5"/>
  <c r="F310" i="5"/>
  <c r="F299" i="5"/>
  <c r="F298" i="5"/>
  <c r="F273" i="5"/>
  <c r="F241" i="5"/>
  <c r="F231" i="5"/>
  <c r="F224" i="5"/>
  <c r="F223" i="5"/>
  <c r="F221" i="5"/>
  <c r="F220" i="5"/>
  <c r="F291" i="5"/>
  <c r="F276" i="5"/>
  <c r="F215" i="5"/>
  <c r="F315" i="5"/>
  <c r="F236" i="5"/>
  <c r="F213" i="5"/>
  <c r="F212" i="5"/>
  <c r="F204" i="5"/>
  <c r="F190" i="5"/>
  <c r="H124" i="5"/>
  <c r="H120" i="5"/>
  <c r="H110" i="5"/>
  <c r="H100" i="5"/>
  <c r="H91" i="5"/>
  <c r="F130" i="5"/>
  <c r="F107" i="5"/>
  <c r="H117" i="5"/>
  <c r="H139" i="5"/>
  <c r="F112" i="5"/>
  <c r="F110" i="5"/>
  <c r="F106" i="5"/>
  <c r="G18" i="5"/>
  <c r="F67" i="5"/>
  <c r="F64" i="5"/>
  <c r="F60" i="5"/>
  <c r="F55" i="5"/>
  <c r="F44" i="5"/>
  <c r="F38" i="5"/>
  <c r="F35" i="5"/>
  <c r="H34" i="5"/>
  <c r="F28" i="5"/>
  <c r="F52" i="5"/>
  <c r="F43" i="5"/>
  <c r="F32" i="5"/>
  <c r="D8" i="8"/>
  <c r="G18" i="8"/>
  <c r="H18" i="8" s="1"/>
  <c r="H431" i="6"/>
  <c r="H430" i="6"/>
  <c r="H508" i="7"/>
  <c r="F532" i="6"/>
  <c r="H50" i="10"/>
  <c r="H29" i="8"/>
  <c r="H34" i="7"/>
  <c r="H61" i="6"/>
  <c r="H52" i="31"/>
  <c r="H24" i="26"/>
  <c r="H60" i="16"/>
  <c r="H64" i="11"/>
  <c r="H43" i="13"/>
  <c r="H64" i="13"/>
  <c r="H74" i="26"/>
  <c r="F18" i="14"/>
  <c r="F18" i="10"/>
  <c r="D8" i="7"/>
  <c r="F73" i="7"/>
  <c r="F165" i="31"/>
  <c r="F165" i="28"/>
  <c r="G165" i="8"/>
  <c r="H34" i="9"/>
  <c r="F525" i="6"/>
  <c r="F523" i="6"/>
  <c r="H355" i="6"/>
  <c r="F539" i="6"/>
  <c r="F470" i="6"/>
  <c r="F461" i="6"/>
  <c r="F451" i="6"/>
  <c r="F448" i="6"/>
  <c r="F386" i="6"/>
  <c r="F348" i="6"/>
  <c r="F343" i="6"/>
  <c r="F435" i="6"/>
  <c r="F354" i="6"/>
  <c r="F336" i="6"/>
  <c r="F335" i="6"/>
  <c r="F493" i="6"/>
  <c r="F380" i="6"/>
  <c r="F378" i="6"/>
  <c r="F358" i="6"/>
  <c r="F346" i="6"/>
  <c r="H338" i="6"/>
  <c r="F266" i="6"/>
  <c r="F194" i="6"/>
  <c r="F166" i="6"/>
  <c r="F279" i="6"/>
  <c r="H140" i="6"/>
  <c r="F124" i="6"/>
  <c r="F122" i="6"/>
  <c r="F101" i="6"/>
  <c r="F91" i="6"/>
  <c r="F116" i="6"/>
  <c r="F87" i="6"/>
  <c r="H64" i="6"/>
  <c r="H317" i="9"/>
  <c r="H500" i="7"/>
  <c r="H499" i="7"/>
  <c r="H61" i="10"/>
  <c r="H42" i="7"/>
  <c r="H23" i="12"/>
  <c r="D9" i="9"/>
  <c r="F73" i="30"/>
  <c r="G73" i="9"/>
  <c r="H73" i="9" s="1"/>
  <c r="G73" i="7"/>
  <c r="H503" i="7"/>
  <c r="F566" i="7"/>
  <c r="F562" i="7"/>
  <c r="F573" i="7"/>
  <c r="F568" i="7"/>
  <c r="F560" i="7"/>
  <c r="F545" i="7"/>
  <c r="F544" i="7"/>
  <c r="F543" i="7"/>
  <c r="F523" i="7"/>
  <c r="F470" i="7"/>
  <c r="F415" i="7"/>
  <c r="F383" i="7"/>
  <c r="F379" i="7"/>
  <c r="F368" i="7"/>
  <c r="F366" i="7"/>
  <c r="F358" i="7"/>
  <c r="F343" i="7"/>
  <c r="F495" i="7"/>
  <c r="F486" i="7"/>
  <c r="F479" i="7"/>
  <c r="F478" i="7"/>
  <c r="F476" i="7"/>
  <c r="F429" i="7"/>
  <c r="F406" i="7"/>
  <c r="F400" i="7"/>
  <c r="F397" i="7"/>
  <c r="F354" i="7"/>
  <c r="F341" i="7"/>
  <c r="F514" i="7"/>
  <c r="F493" i="7"/>
  <c r="F484" i="7"/>
  <c r="F461" i="7"/>
  <c r="F418" i="7"/>
  <c r="F398" i="7"/>
  <c r="F272" i="7"/>
  <c r="F267" i="7"/>
  <c r="F252" i="7"/>
  <c r="F247" i="7"/>
  <c r="F227" i="7"/>
  <c r="F224" i="7"/>
  <c r="F221" i="7"/>
  <c r="F181" i="7"/>
  <c r="F203" i="7"/>
  <c r="F311" i="7"/>
  <c r="F308" i="7"/>
  <c r="F241" i="7"/>
  <c r="F237" i="7"/>
  <c r="F230" i="7"/>
  <c r="F174" i="7"/>
  <c r="F168" i="7"/>
  <c r="F166" i="7"/>
  <c r="F140" i="7"/>
  <c r="F102" i="7"/>
  <c r="F74" i="7"/>
  <c r="F113" i="7"/>
  <c r="F85" i="7"/>
  <c r="F57" i="7"/>
  <c r="F32" i="7"/>
  <c r="F24" i="7"/>
  <c r="F35" i="7"/>
  <c r="F59" i="7"/>
  <c r="F52" i="7"/>
  <c r="F29" i="7"/>
  <c r="H74" i="10"/>
  <c r="H223" i="8"/>
  <c r="H35" i="31"/>
  <c r="H24" i="24"/>
  <c r="H41" i="11"/>
  <c r="H46" i="28"/>
  <c r="H28" i="13"/>
  <c r="H65" i="32"/>
  <c r="H66" i="25"/>
  <c r="H22" i="21"/>
  <c r="H89" i="17"/>
  <c r="H111" i="17"/>
  <c r="H102" i="16"/>
  <c r="H119" i="14"/>
  <c r="H96" i="14"/>
  <c r="H139" i="14"/>
  <c r="H113" i="14"/>
  <c r="H118" i="13"/>
  <c r="H150" i="13"/>
  <c r="H110" i="11"/>
  <c r="H136" i="11"/>
  <c r="H135" i="10"/>
  <c r="H334" i="11"/>
  <c r="F18" i="8"/>
  <c r="D9" i="8"/>
  <c r="F73" i="8"/>
  <c r="F165" i="26"/>
  <c r="G165" i="20"/>
  <c r="H165" i="20" s="1"/>
  <c r="F572" i="8"/>
  <c r="F575" i="8"/>
  <c r="F554" i="8"/>
  <c r="F495" i="8"/>
  <c r="F455" i="8"/>
  <c r="F453" i="8"/>
  <c r="F362" i="8"/>
  <c r="F545" i="8"/>
  <c r="F508" i="8"/>
  <c r="F456" i="8"/>
  <c r="F450" i="8"/>
  <c r="F444" i="8"/>
  <c r="F430" i="8"/>
  <c r="F414" i="8"/>
  <c r="F383" i="8"/>
  <c r="F381" i="8"/>
  <c r="F380" i="8"/>
  <c r="F379" i="8"/>
  <c r="F376" i="8"/>
  <c r="F353" i="8"/>
  <c r="F525" i="8"/>
  <c r="F523" i="8"/>
  <c r="F510" i="8"/>
  <c r="F504" i="8"/>
  <c r="F488" i="8"/>
  <c r="F467" i="8"/>
  <c r="F459" i="8"/>
  <c r="F401" i="8"/>
  <c r="F393" i="8"/>
  <c r="F386" i="8"/>
  <c r="F274" i="8"/>
  <c r="F194" i="8"/>
  <c r="F168" i="8"/>
  <c r="F318" i="8"/>
  <c r="F297" i="8"/>
  <c r="F247" i="8"/>
  <c r="F178" i="8"/>
  <c r="F177" i="8"/>
  <c r="F311" i="8"/>
  <c r="F293" i="8"/>
  <c r="F276" i="8"/>
  <c r="F273" i="8"/>
  <c r="F241" i="8"/>
  <c r="F221" i="8"/>
  <c r="F128" i="8"/>
  <c r="F101" i="8"/>
  <c r="F82" i="8"/>
  <c r="F149" i="8"/>
  <c r="F129" i="8"/>
  <c r="F96" i="8"/>
  <c r="F91" i="8"/>
  <c r="F100" i="8"/>
  <c r="F87" i="8"/>
  <c r="F61" i="8"/>
  <c r="F49" i="8"/>
  <c r="F66" i="8"/>
  <c r="F53" i="8"/>
  <c r="F35" i="8"/>
  <c r="H250" i="9"/>
  <c r="H74" i="18"/>
  <c r="H66" i="10"/>
  <c r="H74" i="24"/>
  <c r="H334" i="12"/>
  <c r="F18" i="12"/>
  <c r="D9" i="11"/>
  <c r="F73" i="27"/>
  <c r="F73" i="10"/>
  <c r="F579" i="9"/>
  <c r="F562" i="9"/>
  <c r="F356" i="9"/>
  <c r="F530" i="9"/>
  <c r="F416" i="9"/>
  <c r="F336" i="9"/>
  <c r="F511" i="9"/>
  <c r="F472" i="9"/>
  <c r="F439" i="9"/>
  <c r="F438" i="9"/>
  <c r="F375" i="9"/>
  <c r="F365" i="9"/>
  <c r="F364" i="9"/>
  <c r="F358" i="9"/>
  <c r="F266" i="9"/>
  <c r="F251" i="9"/>
  <c r="F219" i="9"/>
  <c r="F194" i="9"/>
  <c r="F301" i="9"/>
  <c r="F197" i="9"/>
  <c r="F150" i="9"/>
  <c r="F120" i="9"/>
  <c r="F101" i="9"/>
  <c r="F118" i="9"/>
  <c r="F111" i="9"/>
  <c r="F29" i="9"/>
  <c r="F29" i="28"/>
  <c r="F58" i="28"/>
  <c r="F49" i="28"/>
  <c r="F65" i="28"/>
  <c r="H24" i="18"/>
  <c r="H29" i="13"/>
  <c r="H49" i="12"/>
  <c r="H19" i="14"/>
  <c r="H35" i="10"/>
  <c r="H166" i="18"/>
  <c r="H166" i="13"/>
  <c r="H334" i="15"/>
  <c r="G73" i="21"/>
  <c r="G73" i="10"/>
  <c r="F53" i="11"/>
  <c r="F51" i="11"/>
  <c r="F563" i="10"/>
  <c r="F576" i="10"/>
  <c r="F572" i="10"/>
  <c r="F567" i="10"/>
  <c r="F558" i="10"/>
  <c r="F447" i="10"/>
  <c r="F440" i="10"/>
  <c r="F415" i="10"/>
  <c r="F414" i="10"/>
  <c r="F545" i="10"/>
  <c r="F527" i="10"/>
  <c r="F504" i="10"/>
  <c r="F502" i="10"/>
  <c r="F472" i="10"/>
  <c r="F467" i="10"/>
  <c r="F436" i="10"/>
  <c r="F408" i="10"/>
  <c r="F406" i="10"/>
  <c r="F354" i="10"/>
  <c r="F543" i="10"/>
  <c r="F522" i="10"/>
  <c r="F520" i="10"/>
  <c r="F514" i="10"/>
  <c r="F488" i="10"/>
  <c r="F486" i="10"/>
  <c r="F463" i="10"/>
  <c r="F459" i="10"/>
  <c r="F445" i="10"/>
  <c r="F442" i="10"/>
  <c r="F360" i="10"/>
  <c r="F317" i="10"/>
  <c r="F311" i="10"/>
  <c r="F243" i="10"/>
  <c r="F234" i="10"/>
  <c r="F215" i="10"/>
  <c r="F198" i="10"/>
  <c r="F307" i="10"/>
  <c r="F297" i="10"/>
  <c r="F287" i="10"/>
  <c r="F286" i="10"/>
  <c r="F250" i="10"/>
  <c r="F235" i="10"/>
  <c r="F221" i="10"/>
  <c r="F289" i="10"/>
  <c r="F206" i="10"/>
  <c r="F114" i="10"/>
  <c r="F112" i="10"/>
  <c r="F91" i="10"/>
  <c r="F107" i="10"/>
  <c r="F92" i="10"/>
  <c r="F87" i="10"/>
  <c r="F85" i="10"/>
  <c r="F152" i="10"/>
  <c r="F151" i="10"/>
  <c r="F129" i="10"/>
  <c r="F120" i="10"/>
  <c r="F118" i="10"/>
  <c r="F108" i="10"/>
  <c r="H53" i="10"/>
  <c r="F61" i="10"/>
  <c r="F53" i="10"/>
  <c r="F35" i="10"/>
  <c r="H166" i="17"/>
  <c r="D8" i="12"/>
  <c r="G73" i="32"/>
  <c r="F73" i="13"/>
  <c r="F165" i="15"/>
  <c r="G165" i="12"/>
  <c r="H165" i="12" s="1"/>
  <c r="F74" i="11"/>
  <c r="F562" i="11"/>
  <c r="F568" i="11"/>
  <c r="F579" i="11"/>
  <c r="F561" i="11"/>
  <c r="F527" i="11"/>
  <c r="F511" i="11"/>
  <c r="F504" i="11"/>
  <c r="F442" i="11"/>
  <c r="F435" i="11"/>
  <c r="F430" i="11"/>
  <c r="F384" i="11"/>
  <c r="F541" i="11"/>
  <c r="F540" i="11"/>
  <c r="F483" i="11"/>
  <c r="F473" i="11"/>
  <c r="F457" i="11"/>
  <c r="F453" i="11"/>
  <c r="F440" i="11"/>
  <c r="F434" i="11"/>
  <c r="F417" i="11"/>
  <c r="F414" i="11"/>
  <c r="F381" i="11"/>
  <c r="F363" i="11"/>
  <c r="F340" i="11"/>
  <c r="F545" i="11"/>
  <c r="F519" i="11"/>
  <c r="F502" i="11"/>
  <c r="F488" i="11"/>
  <c r="F479" i="11"/>
  <c r="F432" i="11"/>
  <c r="F427" i="11"/>
  <c r="F379" i="11"/>
  <c r="F378" i="11"/>
  <c r="F367" i="11"/>
  <c r="F318" i="11"/>
  <c r="F298" i="11"/>
  <c r="F297" i="11"/>
  <c r="F276" i="11"/>
  <c r="F274" i="11"/>
  <c r="F305" i="11"/>
  <c r="F266" i="11"/>
  <c r="F264" i="11"/>
  <c r="F255" i="11"/>
  <c r="F220" i="11"/>
  <c r="F219" i="11"/>
  <c r="F292" i="11"/>
  <c r="F289" i="11"/>
  <c r="F212" i="11"/>
  <c r="F190" i="11"/>
  <c r="F186" i="11"/>
  <c r="F166" i="11"/>
  <c r="F150" i="11"/>
  <c r="F100" i="11"/>
  <c r="F130" i="11"/>
  <c r="F92" i="11"/>
  <c r="F90" i="11"/>
  <c r="F128" i="11"/>
  <c r="F110" i="11"/>
  <c r="F108" i="11"/>
  <c r="F38" i="11"/>
  <c r="F35" i="11"/>
  <c r="F24" i="11"/>
  <c r="F23" i="13"/>
  <c r="G18" i="13"/>
  <c r="H271" i="12"/>
  <c r="H280" i="13"/>
  <c r="H35" i="12"/>
  <c r="H24" i="16"/>
  <c r="H55" i="15"/>
  <c r="H74" i="13"/>
  <c r="H74" i="16"/>
  <c r="F73" i="32"/>
  <c r="G73" i="26"/>
  <c r="G73" i="14"/>
  <c r="F73" i="12"/>
  <c r="G165" i="30"/>
  <c r="F165" i="24"/>
  <c r="G165" i="18"/>
  <c r="F572" i="12"/>
  <c r="F540" i="12"/>
  <c r="F531" i="12"/>
  <c r="F483" i="12"/>
  <c r="F472" i="12"/>
  <c r="F448" i="12"/>
  <c r="F441" i="12"/>
  <c r="F392" i="12"/>
  <c r="F354" i="12"/>
  <c r="F537" i="12"/>
  <c r="F508" i="12"/>
  <c r="F469" i="12"/>
  <c r="F400" i="12"/>
  <c r="F368" i="12"/>
  <c r="F542" i="12"/>
  <c r="F513" i="12"/>
  <c r="F488" i="12"/>
  <c r="F398" i="12"/>
  <c r="F305" i="12"/>
  <c r="F297" i="12"/>
  <c r="F294" i="12"/>
  <c r="F224" i="12"/>
  <c r="F198" i="12"/>
  <c r="F301" i="12"/>
  <c r="F290" i="12"/>
  <c r="F237" i="12"/>
  <c r="F220" i="12"/>
  <c r="F193" i="12"/>
  <c r="F190" i="12"/>
  <c r="F181" i="12"/>
  <c r="F251" i="12"/>
  <c r="F250" i="12"/>
  <c r="F232" i="12"/>
  <c r="F218" i="12"/>
  <c r="F178" i="12"/>
  <c r="F154" i="12"/>
  <c r="F135" i="12"/>
  <c r="F124" i="12"/>
  <c r="F118" i="12"/>
  <c r="F114" i="12"/>
  <c r="F83" i="12"/>
  <c r="F148" i="12"/>
  <c r="F129" i="12"/>
  <c r="F102" i="12"/>
  <c r="F100" i="12"/>
  <c r="F130" i="12"/>
  <c r="F110" i="12"/>
  <c r="F107" i="12"/>
  <c r="F89" i="12"/>
  <c r="F85" i="12"/>
  <c r="F66" i="12"/>
  <c r="F31" i="12"/>
  <c r="F57" i="12"/>
  <c r="F24" i="12"/>
  <c r="F23" i="12"/>
  <c r="F65" i="12"/>
  <c r="F52" i="12"/>
  <c r="D13" i="24"/>
  <c r="H166" i="23"/>
  <c r="H334" i="16"/>
  <c r="G18" i="15"/>
  <c r="F18" i="13"/>
  <c r="D9" i="13"/>
  <c r="G9" i="13" s="1"/>
  <c r="H135" i="15"/>
  <c r="F220" i="13"/>
  <c r="F307" i="13"/>
  <c r="F276" i="13"/>
  <c r="F579" i="13"/>
  <c r="F572" i="13"/>
  <c r="F573" i="13"/>
  <c r="F569" i="13"/>
  <c r="F578" i="13"/>
  <c r="F575" i="13"/>
  <c r="F554" i="13"/>
  <c r="F535" i="13"/>
  <c r="F519" i="13"/>
  <c r="F487" i="13"/>
  <c r="F482" i="13"/>
  <c r="F480" i="13"/>
  <c r="F470" i="13"/>
  <c r="F461" i="13"/>
  <c r="F458" i="13"/>
  <c r="F450" i="13"/>
  <c r="F449" i="13"/>
  <c r="F440" i="13"/>
  <c r="F435" i="13"/>
  <c r="F433" i="13"/>
  <c r="F392" i="13"/>
  <c r="F362" i="13"/>
  <c r="F355" i="13"/>
  <c r="F354" i="13"/>
  <c r="F349" i="13"/>
  <c r="F510" i="13"/>
  <c r="F468" i="13"/>
  <c r="F464" i="13"/>
  <c r="F463" i="13"/>
  <c r="F462" i="13"/>
  <c r="F439" i="13"/>
  <c r="F397" i="13"/>
  <c r="F377" i="13"/>
  <c r="F346" i="13"/>
  <c r="F528" i="13"/>
  <c r="F514" i="13"/>
  <c r="F432" i="13"/>
  <c r="F430" i="13"/>
  <c r="F427" i="13"/>
  <c r="F425" i="13"/>
  <c r="F364" i="13"/>
  <c r="F338" i="13"/>
  <c r="H322" i="13"/>
  <c r="H303" i="13"/>
  <c r="H289" i="13"/>
  <c r="F322" i="13"/>
  <c r="F294" i="13"/>
  <c r="F264" i="13"/>
  <c r="F251" i="13"/>
  <c r="F221" i="13"/>
  <c r="F213" i="13"/>
  <c r="F212" i="13"/>
  <c r="H264" i="13"/>
  <c r="H300" i="13"/>
  <c r="H198" i="13"/>
  <c r="H272" i="13"/>
  <c r="F287" i="13"/>
  <c r="F240" i="13"/>
  <c r="F226" i="13"/>
  <c r="F191" i="13"/>
  <c r="F182" i="13"/>
  <c r="F168" i="13"/>
  <c r="F167" i="13"/>
  <c r="F166" i="13"/>
  <c r="F152" i="13"/>
  <c r="F140" i="13"/>
  <c r="F139" i="13"/>
  <c r="F138" i="13"/>
  <c r="F116" i="13"/>
  <c r="F112" i="13"/>
  <c r="F125" i="13"/>
  <c r="F117" i="13"/>
  <c r="F103" i="13"/>
  <c r="F154" i="13"/>
  <c r="F93" i="13"/>
  <c r="F83" i="13"/>
  <c r="F82" i="13"/>
  <c r="F35" i="13"/>
  <c r="F28" i="13"/>
  <c r="F24" i="13"/>
  <c r="F66" i="13"/>
  <c r="F57" i="13"/>
  <c r="F44" i="13"/>
  <c r="F43" i="13"/>
  <c r="F31" i="15"/>
  <c r="F29" i="15"/>
  <c r="F18" i="15"/>
  <c r="D8" i="16"/>
  <c r="G18" i="16"/>
  <c r="H18" i="16" s="1"/>
  <c r="F18" i="18"/>
  <c r="G18" i="14"/>
  <c r="H18" i="14" s="1"/>
  <c r="D9" i="14"/>
  <c r="H74" i="29"/>
  <c r="H87" i="18"/>
  <c r="H117" i="17"/>
  <c r="H126" i="16"/>
  <c r="H111" i="15"/>
  <c r="H107" i="14"/>
  <c r="H166" i="26"/>
  <c r="H166" i="29"/>
  <c r="H166" i="28"/>
  <c r="H554" i="20"/>
  <c r="H554" i="14"/>
  <c r="F73" i="24"/>
  <c r="F73" i="15"/>
  <c r="F165" i="32"/>
  <c r="G165" i="26"/>
  <c r="H165" i="26" s="1"/>
  <c r="F165" i="20"/>
  <c r="F165" i="17"/>
  <c r="F122" i="15"/>
  <c r="F579" i="14"/>
  <c r="F560" i="14"/>
  <c r="F568" i="14"/>
  <c r="F455" i="14"/>
  <c r="F435" i="14"/>
  <c r="F343" i="14"/>
  <c r="F514" i="14"/>
  <c r="F383" i="14"/>
  <c r="F349" i="14"/>
  <c r="F522" i="14"/>
  <c r="F510" i="14"/>
  <c r="F501" i="14"/>
  <c r="F463" i="14"/>
  <c r="F437" i="14"/>
  <c r="F430" i="14"/>
  <c r="F429" i="14"/>
  <c r="F414" i="14"/>
  <c r="F346" i="14"/>
  <c r="H223" i="14"/>
  <c r="F186" i="14"/>
  <c r="F229" i="14"/>
  <c r="F178" i="14"/>
  <c r="F172" i="14"/>
  <c r="F308" i="14"/>
  <c r="F298" i="14"/>
  <c r="F292" i="14"/>
  <c r="H274" i="14"/>
  <c r="F221" i="14"/>
  <c r="F170" i="14"/>
  <c r="F166" i="14"/>
  <c r="F139" i="14"/>
  <c r="F118" i="14"/>
  <c r="F112" i="14"/>
  <c r="F128" i="14"/>
  <c r="F125" i="14"/>
  <c r="F108" i="14"/>
  <c r="F92" i="14"/>
  <c r="F85" i="14"/>
  <c r="F75" i="14"/>
  <c r="F74" i="14"/>
  <c r="F130" i="14"/>
  <c r="F101" i="14"/>
  <c r="F28" i="14"/>
  <c r="F18" i="23"/>
  <c r="G73" i="29"/>
  <c r="G73" i="18"/>
  <c r="H73" i="18" s="1"/>
  <c r="F193" i="22"/>
  <c r="G165" i="22"/>
  <c r="H521" i="16"/>
  <c r="H520" i="16"/>
  <c r="F578" i="15"/>
  <c r="F510" i="15"/>
  <c r="F387" i="15"/>
  <c r="F343" i="15"/>
  <c r="F341" i="15"/>
  <c r="F384" i="15"/>
  <c r="F366" i="15"/>
  <c r="F428" i="15"/>
  <c r="F397" i="15"/>
  <c r="F374" i="15"/>
  <c r="F362" i="15"/>
  <c r="F256" i="15"/>
  <c r="F229" i="15"/>
  <c r="F195" i="15"/>
  <c r="F173" i="15"/>
  <c r="H227" i="15"/>
  <c r="H226" i="15"/>
  <c r="F191" i="15"/>
  <c r="F186" i="15"/>
  <c r="H313" i="15"/>
  <c r="H243" i="15"/>
  <c r="H210" i="15"/>
  <c r="F205" i="15"/>
  <c r="H119" i="15"/>
  <c r="H78" i="15"/>
  <c r="H149" i="15"/>
  <c r="H139" i="15"/>
  <c r="H124" i="15"/>
  <c r="F121" i="15"/>
  <c r="F112" i="15"/>
  <c r="F111" i="15"/>
  <c r="F38" i="15"/>
  <c r="F49" i="15"/>
  <c r="H19" i="15"/>
  <c r="D8" i="15"/>
  <c r="F11" i="15" s="1"/>
  <c r="H201" i="17"/>
  <c r="H554" i="19"/>
  <c r="F18" i="17"/>
  <c r="D8" i="29"/>
  <c r="G8" i="29" s="1"/>
  <c r="D9" i="16"/>
  <c r="F73" i="31"/>
  <c r="F73" i="28"/>
  <c r="G73" i="25"/>
  <c r="F73" i="21"/>
  <c r="F570" i="16"/>
  <c r="F557" i="16"/>
  <c r="H492" i="16"/>
  <c r="F451" i="16"/>
  <c r="F386" i="16"/>
  <c r="F385" i="16"/>
  <c r="F365" i="16"/>
  <c r="F348" i="16"/>
  <c r="F346" i="16"/>
  <c r="F453" i="16"/>
  <c r="F354" i="16"/>
  <c r="F353" i="16"/>
  <c r="F510" i="16"/>
  <c r="H509" i="16"/>
  <c r="H508" i="16"/>
  <c r="F504" i="16"/>
  <c r="F374" i="16"/>
  <c r="F342" i="16"/>
  <c r="F301" i="16"/>
  <c r="F264" i="16"/>
  <c r="F216" i="16"/>
  <c r="F196" i="16"/>
  <c r="F195" i="16"/>
  <c r="F193" i="16"/>
  <c r="F206" i="16"/>
  <c r="F279" i="16"/>
  <c r="F191" i="16"/>
  <c r="F181" i="16"/>
  <c r="F78" i="16"/>
  <c r="F75" i="16"/>
  <c r="F138" i="16"/>
  <c r="F102" i="16"/>
  <c r="G73" i="16"/>
  <c r="F106" i="16"/>
  <c r="F92" i="16"/>
  <c r="F89" i="16"/>
  <c r="F101" i="16"/>
  <c r="F127" i="16"/>
  <c r="F117" i="16"/>
  <c r="H128" i="16"/>
  <c r="F73" i="16"/>
  <c r="F148" i="16"/>
  <c r="F114" i="16"/>
  <c r="F74" i="16"/>
  <c r="F66" i="16"/>
  <c r="F29" i="16"/>
  <c r="F18" i="22"/>
  <c r="D8" i="18"/>
  <c r="F10" i="18" s="1"/>
  <c r="G73" i="28"/>
  <c r="G73" i="22"/>
  <c r="F73" i="20"/>
  <c r="G73" i="17"/>
  <c r="H471" i="17"/>
  <c r="F578" i="17"/>
  <c r="F555" i="17"/>
  <c r="H488" i="17"/>
  <c r="F532" i="17"/>
  <c r="F375" i="17"/>
  <c r="F341" i="17"/>
  <c r="F340" i="17"/>
  <c r="F297" i="17"/>
  <c r="F186" i="17"/>
  <c r="F82" i="17"/>
  <c r="F75" i="17"/>
  <c r="F111" i="17"/>
  <c r="F74" i="17"/>
  <c r="H444" i="19"/>
  <c r="G18" i="18"/>
  <c r="H18" i="18" s="1"/>
  <c r="D9" i="22"/>
  <c r="F567" i="18"/>
  <c r="F576" i="18"/>
  <c r="F561" i="18"/>
  <c r="F542" i="18"/>
  <c r="F537" i="18"/>
  <c r="F494" i="18"/>
  <c r="F493" i="18"/>
  <c r="F473" i="18"/>
  <c r="F468" i="18"/>
  <c r="F426" i="18"/>
  <c r="F413" i="18"/>
  <c r="F341" i="18"/>
  <c r="F540" i="18"/>
  <c r="F522" i="18"/>
  <c r="F508" i="18"/>
  <c r="F495" i="18"/>
  <c r="F478" i="18"/>
  <c r="F378" i="18"/>
  <c r="F501" i="18"/>
  <c r="F469" i="18"/>
  <c r="F466" i="18"/>
  <c r="F436" i="18"/>
  <c r="F382" i="18"/>
  <c r="F338" i="18"/>
  <c r="F337" i="18"/>
  <c r="F305" i="18"/>
  <c r="F243" i="18"/>
  <c r="F221" i="18"/>
  <c r="F320" i="18"/>
  <c r="F299" i="18"/>
  <c r="F287" i="18"/>
  <c r="F236" i="18"/>
  <c r="F227" i="18"/>
  <c r="F318" i="18"/>
  <c r="F307" i="18"/>
  <c r="F301" i="18"/>
  <c r="F241" i="18"/>
  <c r="F237" i="18"/>
  <c r="F177" i="18"/>
  <c r="F155" i="18"/>
  <c r="F131" i="18"/>
  <c r="F113" i="18"/>
  <c r="F110" i="18"/>
  <c r="F108" i="18"/>
  <c r="F83" i="18"/>
  <c r="F153" i="18"/>
  <c r="F114" i="18"/>
  <c r="F111" i="18"/>
  <c r="F79" i="18"/>
  <c r="F141" i="18"/>
  <c r="F135" i="18"/>
  <c r="F112" i="18"/>
  <c r="F75" i="18"/>
  <c r="H61" i="18"/>
  <c r="F24" i="18"/>
  <c r="H35" i="18"/>
  <c r="H29" i="18"/>
  <c r="F23" i="18"/>
  <c r="F19" i="18"/>
  <c r="F64" i="18"/>
  <c r="F60" i="18"/>
  <c r="F59" i="18"/>
  <c r="F52" i="18"/>
  <c r="F51" i="18"/>
  <c r="F40" i="18"/>
  <c r="F39" i="18"/>
  <c r="F33" i="18"/>
  <c r="F32" i="18"/>
  <c r="F31" i="18"/>
  <c r="F30" i="18"/>
  <c r="F20" i="18"/>
  <c r="F35" i="18"/>
  <c r="F67" i="18"/>
  <c r="F41" i="18"/>
  <c r="F28" i="18"/>
  <c r="F58" i="18"/>
  <c r="F57" i="18"/>
  <c r="F47" i="18"/>
  <c r="F46" i="18"/>
  <c r="F36" i="18"/>
  <c r="G553" i="24"/>
  <c r="F18" i="20"/>
  <c r="F28" i="19"/>
  <c r="H307" i="19"/>
  <c r="H491" i="19"/>
  <c r="F578" i="19"/>
  <c r="F560" i="19"/>
  <c r="F573" i="19"/>
  <c r="F562" i="19"/>
  <c r="F569" i="19"/>
  <c r="F568" i="19"/>
  <c r="F563" i="19"/>
  <c r="F532" i="19"/>
  <c r="F515" i="19"/>
  <c r="F466" i="19"/>
  <c r="F463" i="19"/>
  <c r="F462" i="19"/>
  <c r="F433" i="19"/>
  <c r="F430" i="19"/>
  <c r="F539" i="19"/>
  <c r="F398" i="19"/>
  <c r="F379" i="19"/>
  <c r="F354" i="19"/>
  <c r="F343" i="19"/>
  <c r="F341" i="19"/>
  <c r="F340" i="19"/>
  <c r="F531" i="19"/>
  <c r="F523" i="19"/>
  <c r="F522" i="19"/>
  <c r="F514" i="19"/>
  <c r="F508" i="19"/>
  <c r="F507" i="19"/>
  <c r="F484" i="19"/>
  <c r="F482" i="19"/>
  <c r="F472" i="19"/>
  <c r="F441" i="19"/>
  <c r="F427" i="19"/>
  <c r="F386" i="19"/>
  <c r="F370" i="19"/>
  <c r="F369" i="19"/>
  <c r="F356" i="19"/>
  <c r="F166" i="19"/>
  <c r="F265" i="19"/>
  <c r="F215" i="19"/>
  <c r="F194" i="19"/>
  <c r="F191" i="19"/>
  <c r="F173" i="19"/>
  <c r="F303" i="19"/>
  <c r="F274" i="19"/>
  <c r="F266" i="19"/>
  <c r="F226" i="19"/>
  <c r="F220" i="19"/>
  <c r="H176" i="19"/>
  <c r="F170" i="19"/>
  <c r="F289" i="19"/>
  <c r="F275" i="19"/>
  <c r="F267" i="19"/>
  <c r="F221" i="19"/>
  <c r="F198" i="19"/>
  <c r="F129" i="19"/>
  <c r="F120" i="19"/>
  <c r="F91" i="19"/>
  <c r="F109" i="19"/>
  <c r="F143" i="19"/>
  <c r="F139" i="19"/>
  <c r="F90" i="19"/>
  <c r="F75" i="19"/>
  <c r="F74" i="19"/>
  <c r="H53" i="19"/>
  <c r="F61" i="19"/>
  <c r="F37" i="19"/>
  <c r="F31" i="19"/>
  <c r="F29" i="19"/>
  <c r="H61" i="19"/>
  <c r="H49" i="19"/>
  <c r="F38" i="19"/>
  <c r="H31" i="23"/>
  <c r="H146" i="22"/>
  <c r="D8" i="25"/>
  <c r="F555" i="25"/>
  <c r="H334" i="24"/>
  <c r="G18" i="30"/>
  <c r="G18" i="20"/>
  <c r="H18" i="20" s="1"/>
  <c r="G73" i="31"/>
  <c r="H73" i="31" s="1"/>
  <c r="F73" i="25"/>
  <c r="F49" i="20"/>
  <c r="F571" i="20"/>
  <c r="F563" i="20"/>
  <c r="F433" i="20"/>
  <c r="H545" i="20"/>
  <c r="F543" i="20"/>
  <c r="F530" i="20"/>
  <c r="F521" i="20"/>
  <c r="F395" i="20"/>
  <c r="F379" i="20"/>
  <c r="F480" i="20"/>
  <c r="F356" i="20"/>
  <c r="F346" i="20"/>
  <c r="F303" i="20"/>
  <c r="F266" i="20"/>
  <c r="F265" i="20"/>
  <c r="F217" i="20"/>
  <c r="F197" i="20"/>
  <c r="F221" i="20"/>
  <c r="F292" i="20"/>
  <c r="F264" i="20"/>
  <c r="F229" i="20"/>
  <c r="F139" i="20"/>
  <c r="F138" i="20"/>
  <c r="F125" i="20"/>
  <c r="F116" i="20"/>
  <c r="F110" i="20"/>
  <c r="F22" i="20"/>
  <c r="F51" i="20"/>
  <c r="F38" i="20"/>
  <c r="D9" i="21"/>
  <c r="F18" i="21"/>
  <c r="G18" i="21"/>
  <c r="D9" i="26"/>
  <c r="F18" i="26"/>
  <c r="D8" i="26"/>
  <c r="F18" i="32"/>
  <c r="G18" i="32"/>
  <c r="D8" i="24"/>
  <c r="H44" i="28"/>
  <c r="H29" i="28"/>
  <c r="H60" i="25"/>
  <c r="H49" i="22"/>
  <c r="H30" i="29"/>
  <c r="H57" i="24"/>
  <c r="H57" i="28"/>
  <c r="H42" i="28"/>
  <c r="H139" i="23"/>
  <c r="H137" i="22"/>
  <c r="H147" i="22"/>
  <c r="G18" i="24"/>
  <c r="H18" i="24" s="1"/>
  <c r="D9" i="24"/>
  <c r="G9" i="24" s="1"/>
  <c r="D11" i="22"/>
  <c r="G11" i="22" s="1"/>
  <c r="F166" i="22"/>
  <c r="F120" i="22"/>
  <c r="F116" i="22"/>
  <c r="F569" i="21"/>
  <c r="F558" i="21"/>
  <c r="F541" i="21"/>
  <c r="F514" i="21"/>
  <c r="F496" i="21"/>
  <c r="F459" i="21"/>
  <c r="F455" i="21"/>
  <c r="F432" i="21"/>
  <c r="F414" i="21"/>
  <c r="F399" i="21"/>
  <c r="F358" i="21"/>
  <c r="F356" i="21"/>
  <c r="F510" i="21"/>
  <c r="F487" i="21"/>
  <c r="F417" i="21"/>
  <c r="F415" i="21"/>
  <c r="F369" i="21"/>
  <c r="F368" i="21"/>
  <c r="H490" i="21"/>
  <c r="H489" i="21"/>
  <c r="F482" i="21"/>
  <c r="F441" i="21"/>
  <c r="F439" i="21"/>
  <c r="F406" i="21"/>
  <c r="F353" i="21"/>
  <c r="F343" i="21"/>
  <c r="F341" i="21"/>
  <c r="F340" i="21"/>
  <c r="F335" i="21"/>
  <c r="F303" i="21"/>
  <c r="F191" i="21"/>
  <c r="F187" i="21"/>
  <c r="F301" i="21"/>
  <c r="F292" i="21"/>
  <c r="F289" i="21"/>
  <c r="F265" i="21"/>
  <c r="F256" i="21"/>
  <c r="F201" i="21"/>
  <c r="F193" i="21"/>
  <c r="F220" i="21"/>
  <c r="F197" i="21"/>
  <c r="F173" i="21"/>
  <c r="G165" i="21"/>
  <c r="D8" i="21"/>
  <c r="G8" i="21" s="1"/>
  <c r="F165" i="21"/>
  <c r="F137" i="21"/>
  <c r="F117" i="21"/>
  <c r="H136" i="21"/>
  <c r="F113" i="21"/>
  <c r="F111" i="21"/>
  <c r="F106" i="21"/>
  <c r="F93" i="21"/>
  <c r="F92" i="21"/>
  <c r="F75" i="21"/>
  <c r="F150" i="21"/>
  <c r="F100" i="21"/>
  <c r="F90" i="21"/>
  <c r="H19" i="21"/>
  <c r="D13" i="25"/>
  <c r="G13" i="25" s="1"/>
  <c r="F579" i="25"/>
  <c r="D8" i="28"/>
  <c r="F570" i="25"/>
  <c r="F18" i="31"/>
  <c r="H306" i="22"/>
  <c r="H445" i="23"/>
  <c r="H444" i="23"/>
  <c r="F443" i="22"/>
  <c r="F514" i="22"/>
  <c r="F513" i="22"/>
  <c r="F472" i="22"/>
  <c r="F458" i="22"/>
  <c r="F369" i="22"/>
  <c r="F336" i="22"/>
  <c r="F558" i="22"/>
  <c r="H525" i="22"/>
  <c r="H345" i="22"/>
  <c r="F525" i="22"/>
  <c r="H497" i="22"/>
  <c r="H480" i="22"/>
  <c r="H479" i="22"/>
  <c r="F455" i="22"/>
  <c r="F441" i="22"/>
  <c r="F439" i="22"/>
  <c r="F400" i="22"/>
  <c r="F395" i="22"/>
  <c r="H539" i="22"/>
  <c r="H445" i="22"/>
  <c r="H438" i="22"/>
  <c r="H399" i="22"/>
  <c r="H384" i="22"/>
  <c r="H379" i="22"/>
  <c r="H356" i="22"/>
  <c r="F521" i="22"/>
  <c r="F520" i="22"/>
  <c r="F487" i="22"/>
  <c r="F483" i="22"/>
  <c r="F430" i="22"/>
  <c r="F398" i="22"/>
  <c r="F366" i="22"/>
  <c r="F319" i="22"/>
  <c r="F168" i="22"/>
  <c r="F170" i="22"/>
  <c r="F292" i="22"/>
  <c r="F279" i="22"/>
  <c r="F274" i="22"/>
  <c r="F202" i="22"/>
  <c r="F131" i="22"/>
  <c r="F148" i="22"/>
  <c r="F93" i="22"/>
  <c r="F49" i="22"/>
  <c r="F64" i="22"/>
  <c r="F61" i="22"/>
  <c r="F29" i="22"/>
  <c r="F23" i="22"/>
  <c r="F24" i="23"/>
  <c r="F553" i="32"/>
  <c r="F562" i="31"/>
  <c r="F569" i="31"/>
  <c r="F553" i="24"/>
  <c r="F570" i="24"/>
  <c r="F555" i="24"/>
  <c r="F18" i="28"/>
  <c r="G18" i="23"/>
  <c r="H18" i="23" s="1"/>
  <c r="D9" i="27"/>
  <c r="F67" i="23"/>
  <c r="F579" i="23"/>
  <c r="F578" i="23"/>
  <c r="F575" i="23"/>
  <c r="F563" i="23"/>
  <c r="F560" i="23"/>
  <c r="F568" i="23"/>
  <c r="F511" i="23"/>
  <c r="F463" i="23"/>
  <c r="F461" i="23"/>
  <c r="F453" i="23"/>
  <c r="F439" i="23"/>
  <c r="F398" i="23"/>
  <c r="F395" i="23"/>
  <c r="F379" i="23"/>
  <c r="F366" i="23"/>
  <c r="F341" i="23"/>
  <c r="F340" i="23"/>
  <c r="F527" i="23"/>
  <c r="F483" i="23"/>
  <c r="H474" i="23"/>
  <c r="H473" i="23"/>
  <c r="F349" i="23"/>
  <c r="F343" i="23"/>
  <c r="F336" i="23"/>
  <c r="F510" i="23"/>
  <c r="F427" i="23"/>
  <c r="F415" i="23"/>
  <c r="F383" i="23"/>
  <c r="F363" i="23"/>
  <c r="F362" i="23"/>
  <c r="F224" i="23"/>
  <c r="H202" i="23"/>
  <c r="F170" i="23"/>
  <c r="F251" i="23"/>
  <c r="F303" i="23"/>
  <c r="F273" i="23"/>
  <c r="F174" i="23"/>
  <c r="F173" i="23"/>
  <c r="H150" i="23"/>
  <c r="H149" i="23"/>
  <c r="F122" i="23"/>
  <c r="F110" i="23"/>
  <c r="F108" i="23"/>
  <c r="F125" i="23"/>
  <c r="F117" i="23"/>
  <c r="F100" i="23"/>
  <c r="F148" i="23"/>
  <c r="F127" i="23"/>
  <c r="F121" i="23"/>
  <c r="F112" i="23"/>
  <c r="F91" i="23"/>
  <c r="H49" i="23"/>
  <c r="F37" i="23"/>
  <c r="F579" i="31"/>
  <c r="F339" i="30"/>
  <c r="F568" i="28"/>
  <c r="G553" i="25"/>
  <c r="F557" i="25"/>
  <c r="G18" i="28"/>
  <c r="F18" i="25"/>
  <c r="D9" i="25"/>
  <c r="H223" i="25"/>
  <c r="F574" i="24"/>
  <c r="F560" i="24"/>
  <c r="H575" i="24"/>
  <c r="F571" i="24"/>
  <c r="F342" i="24"/>
  <c r="F488" i="24"/>
  <c r="F387" i="24"/>
  <c r="F378" i="24"/>
  <c r="F377" i="24"/>
  <c r="F365" i="24"/>
  <c r="F335" i="24"/>
  <c r="F340" i="24"/>
  <c r="F216" i="24"/>
  <c r="F193" i="24"/>
  <c r="F305" i="24"/>
  <c r="F239" i="24"/>
  <c r="F219" i="24"/>
  <c r="F205" i="24"/>
  <c r="F202" i="24"/>
  <c r="F126" i="24"/>
  <c r="F125" i="24"/>
  <c r="F150" i="24"/>
  <c r="F139" i="24"/>
  <c r="F129" i="24"/>
  <c r="F102" i="24"/>
  <c r="F96" i="24"/>
  <c r="F49" i="24"/>
  <c r="D13" i="30"/>
  <c r="F567" i="28"/>
  <c r="F553" i="25"/>
  <c r="F571" i="25"/>
  <c r="F556" i="25"/>
  <c r="F568" i="25"/>
  <c r="F578" i="25"/>
  <c r="F18" i="27"/>
  <c r="H240" i="26"/>
  <c r="F573" i="25"/>
  <c r="F543" i="25"/>
  <c r="F504" i="25"/>
  <c r="F481" i="25"/>
  <c r="F473" i="25"/>
  <c r="F455" i="25"/>
  <c r="H391" i="25"/>
  <c r="F354" i="25"/>
  <c r="F342" i="25"/>
  <c r="F335" i="25"/>
  <c r="F527" i="25"/>
  <c r="F525" i="25"/>
  <c r="F523" i="25"/>
  <c r="F517" i="25"/>
  <c r="F501" i="25"/>
  <c r="F458" i="25"/>
  <c r="F362" i="25"/>
  <c r="F360" i="25"/>
  <c r="F358" i="25"/>
  <c r="F351" i="25"/>
  <c r="F545" i="25"/>
  <c r="F540" i="25"/>
  <c r="F488" i="25"/>
  <c r="F469" i="25"/>
  <c r="F467" i="25"/>
  <c r="F466" i="25"/>
  <c r="F464" i="25"/>
  <c r="F462" i="25"/>
  <c r="F453" i="25"/>
  <c r="F440" i="25"/>
  <c r="F439" i="25"/>
  <c r="F433" i="25"/>
  <c r="F432" i="25"/>
  <c r="F407" i="25"/>
  <c r="F383" i="25"/>
  <c r="F382" i="25"/>
  <c r="F375" i="25"/>
  <c r="F314" i="25"/>
  <c r="F272" i="25"/>
  <c r="F251" i="25"/>
  <c r="F229" i="25"/>
  <c r="H210" i="25"/>
  <c r="F287" i="25"/>
  <c r="F280" i="25"/>
  <c r="F237" i="25"/>
  <c r="F219" i="25"/>
  <c r="F170" i="25"/>
  <c r="F297" i="25"/>
  <c r="F252" i="25"/>
  <c r="F191" i="25"/>
  <c r="F173" i="25"/>
  <c r="F166" i="25"/>
  <c r="F148" i="25"/>
  <c r="F114" i="25"/>
  <c r="F106" i="25"/>
  <c r="F102" i="25"/>
  <c r="F131" i="25"/>
  <c r="F124" i="25"/>
  <c r="F118" i="25"/>
  <c r="F110" i="25"/>
  <c r="F92" i="25"/>
  <c r="F91" i="25"/>
  <c r="F85" i="25"/>
  <c r="F139" i="25"/>
  <c r="F126" i="25"/>
  <c r="F125" i="25"/>
  <c r="F108" i="25"/>
  <c r="F87" i="25"/>
  <c r="F44" i="25"/>
  <c r="F65" i="25"/>
  <c r="F29" i="25"/>
  <c r="F43" i="25"/>
  <c r="F553" i="31"/>
  <c r="F573" i="31"/>
  <c r="F555" i="31"/>
  <c r="F573" i="28"/>
  <c r="F570" i="28"/>
  <c r="H497" i="26"/>
  <c r="H479" i="26"/>
  <c r="H478" i="26"/>
  <c r="F166" i="29"/>
  <c r="H535" i="26"/>
  <c r="F505" i="26"/>
  <c r="F483" i="26"/>
  <c r="F479" i="26"/>
  <c r="F466" i="26"/>
  <c r="F465" i="26"/>
  <c r="F464" i="26"/>
  <c r="F414" i="26"/>
  <c r="F407" i="26"/>
  <c r="F398" i="26"/>
  <c r="F511" i="26"/>
  <c r="F447" i="26"/>
  <c r="F436" i="26"/>
  <c r="F368" i="26"/>
  <c r="F340" i="26"/>
  <c r="F338" i="26"/>
  <c r="F523" i="26"/>
  <c r="F522" i="26"/>
  <c r="F520" i="26"/>
  <c r="F484" i="26"/>
  <c r="F459" i="26"/>
  <c r="F431" i="26"/>
  <c r="F430" i="26"/>
  <c r="F429" i="26"/>
  <c r="F428" i="26"/>
  <c r="F383" i="26"/>
  <c r="F377" i="26"/>
  <c r="F369" i="26"/>
  <c r="F358" i="26"/>
  <c r="F297" i="26"/>
  <c r="F226" i="26"/>
  <c r="F166" i="26"/>
  <c r="F319" i="26"/>
  <c r="F317" i="26"/>
  <c r="F316" i="26"/>
  <c r="F272" i="26"/>
  <c r="F191" i="26"/>
  <c r="F307" i="26"/>
  <c r="F300" i="26"/>
  <c r="F299" i="26"/>
  <c r="F287" i="26"/>
  <c r="F273" i="26"/>
  <c r="F223" i="26"/>
  <c r="F204" i="26"/>
  <c r="F202" i="26"/>
  <c r="F198" i="26"/>
  <c r="F181" i="26"/>
  <c r="F172" i="26"/>
  <c r="F113" i="26"/>
  <c r="F107" i="26"/>
  <c r="F155" i="26"/>
  <c r="F148" i="26"/>
  <c r="F135" i="26"/>
  <c r="F129" i="26"/>
  <c r="F110" i="26"/>
  <c r="F108" i="26"/>
  <c r="F79" i="26"/>
  <c r="F131" i="26"/>
  <c r="F130" i="26"/>
  <c r="F125" i="26"/>
  <c r="H104" i="26"/>
  <c r="H103" i="26"/>
  <c r="F92" i="26"/>
  <c r="F85" i="26"/>
  <c r="F75" i="26"/>
  <c r="F28" i="26"/>
  <c r="F64" i="26"/>
  <c r="F48" i="26"/>
  <c r="F47" i="26"/>
  <c r="F44" i="26"/>
  <c r="F43" i="26"/>
  <c r="F38" i="26"/>
  <c r="F24" i="26"/>
  <c r="F65" i="26"/>
  <c r="F60" i="26"/>
  <c r="F59" i="26"/>
  <c r="F35" i="26"/>
  <c r="F52" i="26"/>
  <c r="F51" i="26"/>
  <c r="F29" i="26"/>
  <c r="F22" i="26"/>
  <c r="G333" i="30"/>
  <c r="F558" i="28"/>
  <c r="F560" i="28"/>
  <c r="F562" i="28"/>
  <c r="D8" i="31"/>
  <c r="F561" i="31"/>
  <c r="D8" i="30"/>
  <c r="F372" i="30"/>
  <c r="F443" i="30"/>
  <c r="G553" i="28"/>
  <c r="F575" i="28"/>
  <c r="F579" i="28"/>
  <c r="F555" i="28"/>
  <c r="F574" i="28"/>
  <c r="F18" i="30"/>
  <c r="D9" i="31"/>
  <c r="H475" i="27"/>
  <c r="F563" i="32"/>
  <c r="F563" i="28"/>
  <c r="F576" i="28"/>
  <c r="F579" i="27"/>
  <c r="F570" i="27"/>
  <c r="F563" i="27"/>
  <c r="F557" i="27"/>
  <c r="F575" i="27"/>
  <c r="F571" i="27"/>
  <c r="F567" i="27"/>
  <c r="F558" i="27"/>
  <c r="F555" i="27"/>
  <c r="F572" i="27"/>
  <c r="F569" i="27"/>
  <c r="F556" i="27"/>
  <c r="F554" i="27"/>
  <c r="F518" i="27"/>
  <c r="F511" i="27"/>
  <c r="F509" i="27"/>
  <c r="F487" i="27"/>
  <c r="F482" i="27"/>
  <c r="F444" i="27"/>
  <c r="F443" i="27"/>
  <c r="F439" i="27"/>
  <c r="F429" i="27"/>
  <c r="F374" i="27"/>
  <c r="F354" i="27"/>
  <c r="F341" i="27"/>
  <c r="F340" i="27"/>
  <c r="F531" i="27"/>
  <c r="H477" i="27"/>
  <c r="F435" i="27"/>
  <c r="F431" i="27"/>
  <c r="F349" i="27"/>
  <c r="F501" i="27"/>
  <c r="F462" i="27"/>
  <c r="F438" i="27"/>
  <c r="F436" i="27"/>
  <c r="F297" i="27"/>
  <c r="F292" i="27"/>
  <c r="F220" i="27"/>
  <c r="F219" i="27"/>
  <c r="F229" i="27"/>
  <c r="F216" i="27"/>
  <c r="F201" i="27"/>
  <c r="F296" i="27"/>
  <c r="F287" i="27"/>
  <c r="F267" i="27"/>
  <c r="F247" i="27"/>
  <c r="F213" i="27"/>
  <c r="F129" i="27"/>
  <c r="F122" i="27"/>
  <c r="F112" i="27"/>
  <c r="F139" i="27"/>
  <c r="F119" i="27"/>
  <c r="F116" i="27"/>
  <c r="F97" i="27"/>
  <c r="F92" i="27"/>
  <c r="F91" i="27"/>
  <c r="F89" i="27"/>
  <c r="F74" i="27"/>
  <c r="F66" i="27"/>
  <c r="F53" i="27"/>
  <c r="F49" i="27"/>
  <c r="F50" i="27"/>
  <c r="F29" i="27"/>
  <c r="H19" i="27"/>
  <c r="F556" i="32"/>
  <c r="H220" i="30"/>
  <c r="F561" i="28"/>
  <c r="F577" i="28"/>
  <c r="F559" i="28"/>
  <c r="F536" i="28"/>
  <c r="F466" i="28"/>
  <c r="F464" i="28"/>
  <c r="F538" i="28"/>
  <c r="F535" i="28"/>
  <c r="F534" i="28"/>
  <c r="F523" i="28"/>
  <c r="F516" i="28"/>
  <c r="F496" i="28"/>
  <c r="F495" i="28"/>
  <c r="F440" i="28"/>
  <c r="F406" i="28"/>
  <c r="F367" i="28"/>
  <c r="F337" i="28"/>
  <c r="F546" i="28"/>
  <c r="F475" i="28"/>
  <c r="F449" i="28"/>
  <c r="F434" i="28"/>
  <c r="F355" i="28"/>
  <c r="F319" i="28"/>
  <c r="F314" i="28"/>
  <c r="F299" i="28"/>
  <c r="F280" i="28"/>
  <c r="F232" i="28"/>
  <c r="F221" i="28"/>
  <c r="F296" i="28"/>
  <c r="F293" i="28"/>
  <c r="F250" i="28"/>
  <c r="F213" i="28"/>
  <c r="F207" i="28"/>
  <c r="F176" i="28"/>
  <c r="F307" i="28"/>
  <c r="F247" i="28"/>
  <c r="F244" i="28"/>
  <c r="F242" i="28"/>
  <c r="F228" i="28"/>
  <c r="F218" i="28"/>
  <c r="F183" i="28"/>
  <c r="F135" i="28"/>
  <c r="F86" i="28"/>
  <c r="F149" i="28"/>
  <c r="F136" i="28"/>
  <c r="F114" i="28"/>
  <c r="F155" i="28"/>
  <c r="F99" i="28"/>
  <c r="F51" i="28"/>
  <c r="F47" i="28"/>
  <c r="F23" i="28"/>
  <c r="F59" i="28"/>
  <c r="F52" i="28"/>
  <c r="F48" i="28"/>
  <c r="F43" i="28"/>
  <c r="F38" i="28"/>
  <c r="F60" i="28"/>
  <c r="F22" i="28"/>
  <c r="F125" i="29"/>
  <c r="F109" i="29"/>
  <c r="G553" i="31"/>
  <c r="F556" i="31"/>
  <c r="F570" i="31"/>
  <c r="F557" i="31"/>
  <c r="D9" i="29"/>
  <c r="F137" i="29"/>
  <c r="F120" i="29"/>
  <c r="F118" i="29"/>
  <c r="F113" i="29"/>
  <c r="F575" i="29"/>
  <c r="F573" i="29"/>
  <c r="F569" i="29"/>
  <c r="F579" i="29"/>
  <c r="F574" i="29"/>
  <c r="H559" i="29"/>
  <c r="F543" i="29"/>
  <c r="F542" i="29"/>
  <c r="F522" i="29"/>
  <c r="F512" i="29"/>
  <c r="F511" i="29"/>
  <c r="F509" i="29"/>
  <c r="F508" i="29"/>
  <c r="F493" i="29"/>
  <c r="F481" i="29"/>
  <c r="F470" i="29"/>
  <c r="H446" i="29"/>
  <c r="F431" i="29"/>
  <c r="F430" i="29"/>
  <c r="F417" i="29"/>
  <c r="F415" i="29"/>
  <c r="F364" i="29"/>
  <c r="F538" i="29"/>
  <c r="F513" i="29"/>
  <c r="F490" i="29"/>
  <c r="F398" i="29"/>
  <c r="F362" i="29"/>
  <c r="F335" i="29"/>
  <c r="F521" i="29"/>
  <c r="F520" i="29"/>
  <c r="F469" i="29"/>
  <c r="F467" i="29"/>
  <c r="F466" i="29"/>
  <c r="F464" i="29"/>
  <c r="F462" i="29"/>
  <c r="F459" i="29"/>
  <c r="F454" i="29"/>
  <c r="F438" i="29"/>
  <c r="F429" i="29"/>
  <c r="F316" i="29"/>
  <c r="F303" i="29"/>
  <c r="F289" i="29"/>
  <c r="F287" i="29"/>
  <c r="H268" i="29"/>
  <c r="F250" i="29"/>
  <c r="F223" i="29"/>
  <c r="F221" i="29"/>
  <c r="F182" i="29"/>
  <c r="F318" i="29"/>
  <c r="F317" i="29"/>
  <c r="F297" i="29"/>
  <c r="F231" i="29"/>
  <c r="F227" i="29"/>
  <c r="F187" i="29"/>
  <c r="F178" i="29"/>
  <c r="F174" i="29"/>
  <c r="F324" i="29"/>
  <c r="F273" i="29"/>
  <c r="F237" i="29"/>
  <c r="F232" i="29"/>
  <c r="F220" i="29"/>
  <c r="F199" i="29"/>
  <c r="F168" i="29"/>
  <c r="F154" i="29"/>
  <c r="F151" i="29"/>
  <c r="F138" i="29"/>
  <c r="H137" i="29"/>
  <c r="F126" i="29"/>
  <c r="F121" i="29"/>
  <c r="F139" i="29"/>
  <c r="F130" i="29"/>
  <c r="F111" i="29"/>
  <c r="F108" i="29"/>
  <c r="F87" i="29"/>
  <c r="F74" i="29"/>
  <c r="F33" i="29"/>
  <c r="F44" i="29"/>
  <c r="F43" i="29"/>
  <c r="F30" i="29"/>
  <c r="F61" i="29"/>
  <c r="D8" i="32"/>
  <c r="G553" i="32"/>
  <c r="H553" i="32" s="1"/>
  <c r="F557" i="32"/>
  <c r="F334" i="30"/>
  <c r="F428" i="30"/>
  <c r="H208" i="30"/>
  <c r="D13" i="32"/>
  <c r="F558" i="32"/>
  <c r="F456" i="30"/>
  <c r="F365" i="30"/>
  <c r="F357" i="30"/>
  <c r="F375" i="30"/>
  <c r="G553" i="30"/>
  <c r="H553" i="30" s="1"/>
  <c r="G18" i="31"/>
  <c r="D9" i="32"/>
  <c r="F570" i="30"/>
  <c r="F556" i="30"/>
  <c r="H494" i="30"/>
  <c r="H486" i="30"/>
  <c r="H485" i="30"/>
  <c r="F520" i="30"/>
  <c r="F383" i="30"/>
  <c r="F379" i="30"/>
  <c r="F353" i="30"/>
  <c r="F345" i="30"/>
  <c r="F336" i="30"/>
  <c r="F483" i="30"/>
  <c r="F482" i="30"/>
  <c r="F462" i="30"/>
  <c r="H321" i="30"/>
  <c r="F303" i="30"/>
  <c r="H300" i="30"/>
  <c r="F287" i="30"/>
  <c r="F279" i="30"/>
  <c r="F201" i="30"/>
  <c r="F194" i="30"/>
  <c r="F193" i="30"/>
  <c r="F168" i="30"/>
  <c r="F256" i="30"/>
  <c r="F216" i="30"/>
  <c r="F129" i="30"/>
  <c r="F125" i="30"/>
  <c r="F109" i="30"/>
  <c r="F107" i="30"/>
  <c r="F117" i="30"/>
  <c r="F91" i="30"/>
  <c r="F90" i="30"/>
  <c r="F85" i="30"/>
  <c r="F61" i="30"/>
  <c r="F102" i="31"/>
  <c r="F93" i="31"/>
  <c r="F137" i="31"/>
  <c r="F126" i="31"/>
  <c r="F574" i="31"/>
  <c r="F572" i="31"/>
  <c r="F577" i="31"/>
  <c r="F563" i="31"/>
  <c r="F512" i="31"/>
  <c r="F508" i="31"/>
  <c r="F499" i="31"/>
  <c r="F447" i="31"/>
  <c r="F440" i="31"/>
  <c r="F434" i="31"/>
  <c r="F363" i="31"/>
  <c r="F538" i="31"/>
  <c r="F476" i="31"/>
  <c r="F469" i="31"/>
  <c r="F438" i="31"/>
  <c r="F415" i="31"/>
  <c r="F407" i="31"/>
  <c r="F406" i="31"/>
  <c r="F547" i="31"/>
  <c r="F544" i="31"/>
  <c r="F527" i="31"/>
  <c r="F517" i="31"/>
  <c r="F495" i="31"/>
  <c r="F450" i="31"/>
  <c r="F409" i="31"/>
  <c r="F400" i="31"/>
  <c r="F398" i="31"/>
  <c r="F368" i="31"/>
  <c r="F340" i="31"/>
  <c r="F322" i="31"/>
  <c r="F291" i="31"/>
  <c r="F236" i="31"/>
  <c r="F232" i="31"/>
  <c r="F224" i="31"/>
  <c r="F207" i="31"/>
  <c r="F206" i="31"/>
  <c r="F199" i="31"/>
  <c r="F302" i="31"/>
  <c r="F276" i="31"/>
  <c r="F227" i="31"/>
  <c r="F220" i="31"/>
  <c r="F319" i="31"/>
  <c r="F307" i="31"/>
  <c r="F293" i="31"/>
  <c r="F250" i="31"/>
  <c r="F243" i="31"/>
  <c r="F231" i="31"/>
  <c r="F218" i="31"/>
  <c r="F155" i="31"/>
  <c r="F148" i="31"/>
  <c r="F139" i="31"/>
  <c r="F138" i="31"/>
  <c r="H128" i="31"/>
  <c r="H143" i="31"/>
  <c r="H108" i="31"/>
  <c r="H98" i="31"/>
  <c r="H138" i="31"/>
  <c r="H113" i="31"/>
  <c r="H83" i="31"/>
  <c r="H111" i="31"/>
  <c r="H91" i="31"/>
  <c r="H75" i="31"/>
  <c r="F112" i="31"/>
  <c r="F44" i="31"/>
  <c r="F65" i="31"/>
  <c r="F31" i="31"/>
  <c r="F28" i="31"/>
  <c r="F24" i="31"/>
  <c r="F64" i="31"/>
  <c r="F50" i="31"/>
  <c r="H175" i="32"/>
  <c r="F571" i="32"/>
  <c r="F375" i="32"/>
  <c r="F369" i="32"/>
  <c r="F342" i="32"/>
  <c r="F531" i="32"/>
  <c r="F456" i="32"/>
  <c r="F398" i="32"/>
  <c r="F443" i="32"/>
  <c r="F433" i="32"/>
  <c r="F395" i="32"/>
  <c r="F373" i="32"/>
  <c r="F266" i="32"/>
  <c r="H300" i="32"/>
  <c r="F194" i="32"/>
  <c r="F173" i="32"/>
  <c r="F171" i="32"/>
  <c r="F170" i="32"/>
  <c r="F216" i="32"/>
  <c r="F135" i="32"/>
  <c r="F130" i="32"/>
  <c r="F57" i="32"/>
  <c r="F526" i="33"/>
  <c r="F228" i="33"/>
  <c r="F528" i="33"/>
  <c r="F519" i="33"/>
  <c r="F517" i="33"/>
  <c r="F505" i="33"/>
  <c r="F490" i="33"/>
  <c r="F393" i="33"/>
  <c r="F355" i="33"/>
  <c r="F412" i="33"/>
  <c r="F337" i="33"/>
  <c r="F499" i="33"/>
  <c r="F495" i="33"/>
  <c r="F475" i="33"/>
  <c r="F474" i="33"/>
  <c r="F418" i="33"/>
  <c r="F320" i="33"/>
  <c r="F310" i="33"/>
  <c r="F291" i="33"/>
  <c r="F240" i="33"/>
  <c r="F324" i="33"/>
  <c r="F176" i="33"/>
  <c r="F151" i="33"/>
  <c r="F99" i="33"/>
  <c r="F136" i="33"/>
  <c r="F140" i="33"/>
  <c r="F47" i="33"/>
  <c r="F33" i="33"/>
  <c r="H554" i="30"/>
  <c r="H559" i="17"/>
  <c r="H554" i="21"/>
  <c r="H577" i="33"/>
  <c r="H561" i="1"/>
  <c r="H576" i="23"/>
  <c r="E555" i="2"/>
  <c r="H555" i="2" s="1"/>
  <c r="E560" i="2"/>
  <c r="H560" i="2" s="1"/>
  <c r="E563" i="2"/>
  <c r="H563" i="2" s="1"/>
  <c r="E579" i="2"/>
  <c r="H579" i="2" s="1"/>
  <c r="E558" i="2"/>
  <c r="H558" i="2" s="1"/>
  <c r="E570" i="2"/>
  <c r="H570" i="2" s="1"/>
  <c r="E559" i="2"/>
  <c r="H559" i="2" s="1"/>
  <c r="E553" i="2"/>
  <c r="G553" i="2"/>
  <c r="E571" i="2"/>
  <c r="H571" i="2" s="1"/>
  <c r="E562" i="2"/>
  <c r="H562" i="2" s="1"/>
  <c r="E557" i="2"/>
  <c r="H557" i="2" s="1"/>
  <c r="E575" i="2"/>
  <c r="H575" i="2" s="1"/>
  <c r="E567" i="2"/>
  <c r="H567" i="2" s="1"/>
  <c r="E566" i="2"/>
  <c r="H566" i="2" s="1"/>
  <c r="E572" i="2"/>
  <c r="H572" i="2" s="1"/>
  <c r="E574" i="2"/>
  <c r="H574" i="2" s="1"/>
  <c r="E576" i="2"/>
  <c r="H576" i="2" s="1"/>
  <c r="C8" i="2"/>
  <c r="E554" i="2"/>
  <c r="H554" i="2" s="1"/>
  <c r="E573" i="2"/>
  <c r="H573" i="2" s="1"/>
  <c r="E569" i="2"/>
  <c r="H569" i="2" s="1"/>
  <c r="C13" i="2"/>
  <c r="E578" i="2"/>
  <c r="H578" i="2" s="1"/>
  <c r="H554" i="9"/>
  <c r="H575" i="5"/>
  <c r="E557" i="3"/>
  <c r="H557" i="3" s="1"/>
  <c r="G553" i="3"/>
  <c r="E575" i="3"/>
  <c r="H575" i="3" s="1"/>
  <c r="E556" i="3"/>
  <c r="H556" i="3" s="1"/>
  <c r="E579" i="3"/>
  <c r="H579" i="3" s="1"/>
  <c r="E570" i="3"/>
  <c r="H570" i="3" s="1"/>
  <c r="E569" i="11"/>
  <c r="H569" i="11" s="1"/>
  <c r="E571" i="11"/>
  <c r="H571" i="11" s="1"/>
  <c r="E563" i="11"/>
  <c r="H563" i="11" s="1"/>
  <c r="E575" i="11"/>
  <c r="H575" i="11" s="1"/>
  <c r="E570" i="11"/>
  <c r="H570" i="11" s="1"/>
  <c r="E555" i="11"/>
  <c r="H555" i="11" s="1"/>
  <c r="E557" i="11"/>
  <c r="H557" i="11" s="1"/>
  <c r="E553" i="11"/>
  <c r="G553" i="11"/>
  <c r="E563" i="13"/>
  <c r="H563" i="13" s="1"/>
  <c r="E568" i="13"/>
  <c r="H568" i="13" s="1"/>
  <c r="E562" i="13"/>
  <c r="H562" i="13" s="1"/>
  <c r="E553" i="13"/>
  <c r="G553" i="13"/>
  <c r="E558" i="13"/>
  <c r="H558" i="13" s="1"/>
  <c r="C8" i="13"/>
  <c r="E560" i="13"/>
  <c r="H560" i="13" s="1"/>
  <c r="E555" i="13"/>
  <c r="H555" i="13" s="1"/>
  <c r="E557" i="13"/>
  <c r="H557" i="13" s="1"/>
  <c r="E557" i="16"/>
  <c r="H557" i="16" s="1"/>
  <c r="E572" i="16"/>
  <c r="H572" i="16" s="1"/>
  <c r="E556" i="16"/>
  <c r="H556" i="16" s="1"/>
  <c r="E555" i="16"/>
  <c r="H555" i="16" s="1"/>
  <c r="E568" i="16"/>
  <c r="H568" i="16" s="1"/>
  <c r="E553" i="16"/>
  <c r="G553" i="16"/>
  <c r="E557" i="17"/>
  <c r="H557" i="17" s="1"/>
  <c r="G553" i="17"/>
  <c r="E570" i="17"/>
  <c r="H570" i="17" s="1"/>
  <c r="E553" i="17"/>
  <c r="E557" i="18"/>
  <c r="H557" i="18" s="1"/>
  <c r="E563" i="18"/>
  <c r="H563" i="18" s="1"/>
  <c r="E568" i="18"/>
  <c r="H568" i="18" s="1"/>
  <c r="E572" i="18"/>
  <c r="H572" i="18" s="1"/>
  <c r="E574" i="18"/>
  <c r="H574" i="18" s="1"/>
  <c r="E554" i="18"/>
  <c r="H554" i="18" s="1"/>
  <c r="E573" i="18"/>
  <c r="H573" i="18" s="1"/>
  <c r="E562" i="18"/>
  <c r="H562" i="18" s="1"/>
  <c r="E557" i="19"/>
  <c r="H557" i="19" s="1"/>
  <c r="E553" i="19"/>
  <c r="G553" i="19"/>
  <c r="E556" i="19"/>
  <c r="H556" i="19" s="1"/>
  <c r="E555" i="21"/>
  <c r="H555" i="21" s="1"/>
  <c r="E572" i="21"/>
  <c r="H572" i="21" s="1"/>
  <c r="E560" i="21"/>
  <c r="H560" i="21" s="1"/>
  <c r="E575" i="21"/>
  <c r="H575" i="21" s="1"/>
  <c r="E556" i="21"/>
  <c r="H556" i="21" s="1"/>
  <c r="E570" i="21"/>
  <c r="H570" i="21" s="1"/>
  <c r="E573" i="21"/>
  <c r="H573" i="21" s="1"/>
  <c r="E558" i="24"/>
  <c r="H558" i="24" s="1"/>
  <c r="C8" i="24"/>
  <c r="E562" i="29"/>
  <c r="H562" i="29" s="1"/>
  <c r="E567" i="29"/>
  <c r="H567" i="29" s="1"/>
  <c r="E578" i="29"/>
  <c r="H578" i="29" s="1"/>
  <c r="E554" i="29"/>
  <c r="H554" i="29" s="1"/>
  <c r="E553" i="29"/>
  <c r="G553" i="29"/>
  <c r="E568" i="31"/>
  <c r="H568" i="31" s="1"/>
  <c r="E567" i="31"/>
  <c r="H567" i="31" s="1"/>
  <c r="E553" i="31"/>
  <c r="E555" i="5"/>
  <c r="H555" i="5" s="1"/>
  <c r="E576" i="5"/>
  <c r="H576" i="5" s="1"/>
  <c r="E557" i="6"/>
  <c r="H557" i="6" s="1"/>
  <c r="E558" i="6"/>
  <c r="H558" i="6" s="1"/>
  <c r="E557" i="7"/>
  <c r="H557" i="7" s="1"/>
  <c r="E563" i="7"/>
  <c r="H563" i="7" s="1"/>
  <c r="E557" i="9"/>
  <c r="H557" i="9" s="1"/>
  <c r="E559" i="9"/>
  <c r="H559" i="9" s="1"/>
  <c r="E555" i="9"/>
  <c r="H555" i="9" s="1"/>
  <c r="E556" i="9"/>
  <c r="H556" i="9" s="1"/>
  <c r="E571" i="9"/>
  <c r="H571" i="9" s="1"/>
  <c r="E575" i="9"/>
  <c r="H575" i="9" s="1"/>
  <c r="E577" i="10"/>
  <c r="H577" i="10" s="1"/>
  <c r="E559" i="10"/>
  <c r="H559" i="10" s="1"/>
  <c r="E566" i="10"/>
  <c r="H566" i="10" s="1"/>
  <c r="E574" i="10"/>
  <c r="H574" i="10" s="1"/>
  <c r="E579" i="12"/>
  <c r="H579" i="12" s="1"/>
  <c r="E573" i="12"/>
  <c r="H573" i="12" s="1"/>
  <c r="E557" i="15"/>
  <c r="H557" i="15" s="1"/>
  <c r="E556" i="15"/>
  <c r="H556" i="15" s="1"/>
  <c r="E573" i="15"/>
  <c r="H573" i="15" s="1"/>
  <c r="E558" i="23"/>
  <c r="H558" i="23" s="1"/>
  <c r="E569" i="23"/>
  <c r="H569" i="23" s="1"/>
  <c r="E571" i="23"/>
  <c r="H571" i="23" s="1"/>
  <c r="E568" i="25"/>
  <c r="H568" i="25" s="1"/>
  <c r="E579" i="25"/>
  <c r="H579" i="25" s="1"/>
  <c r="H575" i="34"/>
  <c r="H562" i="34"/>
  <c r="E556" i="4"/>
  <c r="H556" i="4" s="1"/>
  <c r="E579" i="5"/>
  <c r="H579" i="5" s="1"/>
  <c r="E557" i="14"/>
  <c r="H557" i="14" s="1"/>
  <c r="E566" i="14"/>
  <c r="H566" i="14" s="1"/>
  <c r="E572" i="14"/>
  <c r="H572" i="14" s="1"/>
  <c r="E571" i="14"/>
  <c r="H571" i="14" s="1"/>
  <c r="E575" i="14"/>
  <c r="H575" i="14" s="1"/>
  <c r="E558" i="14"/>
  <c r="H558" i="14" s="1"/>
  <c r="E567" i="14"/>
  <c r="H567" i="14" s="1"/>
  <c r="E573" i="14"/>
  <c r="H573" i="14" s="1"/>
  <c r="E555" i="22"/>
  <c r="H555" i="22" s="1"/>
  <c r="E576" i="22"/>
  <c r="H576" i="22" s="1"/>
  <c r="E554" i="26"/>
  <c r="H554" i="26" s="1"/>
  <c r="E560" i="26"/>
  <c r="H560" i="26" s="1"/>
  <c r="E568" i="30"/>
  <c r="H568" i="30" s="1"/>
  <c r="E571" i="30"/>
  <c r="H571" i="30" s="1"/>
  <c r="E557" i="32"/>
  <c r="H557" i="32" s="1"/>
  <c r="E558" i="32"/>
  <c r="H558" i="32" s="1"/>
  <c r="E563" i="32"/>
  <c r="H563" i="32" s="1"/>
  <c r="E555" i="6"/>
  <c r="H555" i="6" s="1"/>
  <c r="E574" i="7"/>
  <c r="H574" i="7" s="1"/>
  <c r="H574" i="34"/>
  <c r="H569" i="34"/>
  <c r="H578" i="1"/>
  <c r="H572" i="1"/>
  <c r="H571" i="1"/>
  <c r="H567" i="1"/>
  <c r="H558" i="1"/>
  <c r="H576" i="4"/>
  <c r="H559" i="4"/>
  <c r="H576" i="6"/>
  <c r="H559" i="6"/>
  <c r="H559" i="12"/>
  <c r="H569" i="15"/>
  <c r="H563" i="17"/>
  <c r="H559" i="18"/>
  <c r="H569" i="20"/>
  <c r="H559" i="23"/>
  <c r="H576" i="29"/>
  <c r="H576" i="30"/>
  <c r="H562" i="32"/>
  <c r="H559" i="30"/>
  <c r="H558" i="30"/>
  <c r="H576" i="32"/>
  <c r="F333" i="30"/>
  <c r="F333" i="32"/>
  <c r="F333" i="28"/>
  <c r="F333" i="25"/>
  <c r="G333" i="22"/>
  <c r="H333" i="22" s="1"/>
  <c r="F333" i="21"/>
  <c r="G333" i="13"/>
  <c r="G333" i="10"/>
  <c r="H333" i="10" s="1"/>
  <c r="G333" i="7"/>
  <c r="G333" i="4"/>
  <c r="H333" i="4" s="1"/>
  <c r="H407" i="2"/>
  <c r="H536" i="3"/>
  <c r="H534" i="3"/>
  <c r="H344" i="3"/>
  <c r="H391" i="6"/>
  <c r="H376" i="6"/>
  <c r="H499" i="3"/>
  <c r="H468" i="3"/>
  <c r="H440" i="3"/>
  <c r="H439" i="3"/>
  <c r="H536" i="6"/>
  <c r="H454" i="6"/>
  <c r="H453" i="6"/>
  <c r="H538" i="7"/>
  <c r="H542" i="16"/>
  <c r="H390" i="16"/>
  <c r="H382" i="17"/>
  <c r="H496" i="19"/>
  <c r="H432" i="23"/>
  <c r="H486" i="26"/>
  <c r="H474" i="26"/>
  <c r="H449" i="26"/>
  <c r="H473" i="27"/>
  <c r="H457" i="30"/>
  <c r="H446" i="30"/>
  <c r="H445" i="30"/>
  <c r="H456" i="17"/>
  <c r="H421" i="17"/>
  <c r="H418" i="17"/>
  <c r="H368" i="17"/>
  <c r="H492" i="18"/>
  <c r="H516" i="19"/>
  <c r="H391" i="19"/>
  <c r="H542" i="20"/>
  <c r="H503" i="20"/>
  <c r="H407" i="20"/>
  <c r="H389" i="20"/>
  <c r="H449" i="21"/>
  <c r="H493" i="23"/>
  <c r="H452" i="23"/>
  <c r="H544" i="27"/>
  <c r="H352" i="32"/>
  <c r="H351" i="32"/>
  <c r="E13" i="29"/>
  <c r="E13" i="33"/>
  <c r="E345" i="5"/>
  <c r="H345" i="5" s="1"/>
  <c r="E351" i="5"/>
  <c r="H351" i="5" s="1"/>
  <c r="E363" i="5"/>
  <c r="H363" i="5" s="1"/>
  <c r="E378" i="5"/>
  <c r="H378" i="5" s="1"/>
  <c r="E448" i="5"/>
  <c r="H448" i="5" s="1"/>
  <c r="E455" i="5"/>
  <c r="H455" i="5" s="1"/>
  <c r="E463" i="5"/>
  <c r="H463" i="5" s="1"/>
  <c r="E469" i="5"/>
  <c r="H469" i="5" s="1"/>
  <c r="E484" i="5"/>
  <c r="H484" i="5" s="1"/>
  <c r="E489" i="5"/>
  <c r="H489" i="5" s="1"/>
  <c r="E362" i="5"/>
  <c r="H362" i="5" s="1"/>
  <c r="E377" i="5"/>
  <c r="H377" i="5" s="1"/>
  <c r="E382" i="5"/>
  <c r="H382" i="5" s="1"/>
  <c r="E429" i="5"/>
  <c r="H429" i="5" s="1"/>
  <c r="E431" i="5"/>
  <c r="H431" i="5" s="1"/>
  <c r="E471" i="5"/>
  <c r="H471" i="5" s="1"/>
  <c r="E524" i="5"/>
  <c r="H524" i="5" s="1"/>
  <c r="E367" i="5"/>
  <c r="H367" i="5" s="1"/>
  <c r="E392" i="5"/>
  <c r="H392" i="5" s="1"/>
  <c r="E410" i="5"/>
  <c r="H410" i="5" s="1"/>
  <c r="E450" i="5"/>
  <c r="H450" i="5" s="1"/>
  <c r="E523" i="5"/>
  <c r="H523" i="5" s="1"/>
  <c r="E542" i="5"/>
  <c r="H542" i="5" s="1"/>
  <c r="C12" i="8"/>
  <c r="E12" i="8" s="1"/>
  <c r="E349" i="8"/>
  <c r="H349" i="8" s="1"/>
  <c r="E358" i="8"/>
  <c r="H358" i="8" s="1"/>
  <c r="E368" i="8"/>
  <c r="H368" i="8" s="1"/>
  <c r="E415" i="8"/>
  <c r="H415" i="8" s="1"/>
  <c r="E439" i="8"/>
  <c r="H439" i="8" s="1"/>
  <c r="E443" i="8"/>
  <c r="H443" i="8" s="1"/>
  <c r="E458" i="8"/>
  <c r="H458" i="8" s="1"/>
  <c r="E473" i="8"/>
  <c r="H473" i="8" s="1"/>
  <c r="E522" i="8"/>
  <c r="H522" i="8" s="1"/>
  <c r="E340" i="8"/>
  <c r="H340" i="8" s="1"/>
  <c r="E377" i="8"/>
  <c r="H377" i="8" s="1"/>
  <c r="E427" i="8"/>
  <c r="H427" i="8" s="1"/>
  <c r="E516" i="8"/>
  <c r="H516" i="8" s="1"/>
  <c r="E360" i="8"/>
  <c r="H360" i="8" s="1"/>
  <c r="E367" i="8"/>
  <c r="H367" i="8" s="1"/>
  <c r="E382" i="8"/>
  <c r="H382" i="8" s="1"/>
  <c r="E480" i="8"/>
  <c r="H480" i="8" s="1"/>
  <c r="E441" i="8"/>
  <c r="H441" i="8" s="1"/>
  <c r="E334" i="21"/>
  <c r="H334" i="21" s="1"/>
  <c r="E536" i="33"/>
  <c r="H536" i="33" s="1"/>
  <c r="E535" i="33"/>
  <c r="H535" i="33" s="1"/>
  <c r="E485" i="33"/>
  <c r="H485" i="33" s="1"/>
  <c r="H547" i="34"/>
  <c r="H546" i="34"/>
  <c r="H525" i="34"/>
  <c r="H524" i="34"/>
  <c r="H497" i="34"/>
  <c r="H496" i="34"/>
  <c r="H474" i="34"/>
  <c r="H473" i="34"/>
  <c r="E369" i="34"/>
  <c r="H369" i="34" s="1"/>
  <c r="E395" i="34"/>
  <c r="H395" i="34" s="1"/>
  <c r="C12" i="34"/>
  <c r="E375" i="4"/>
  <c r="H375" i="4" s="1"/>
  <c r="E341" i="4"/>
  <c r="H341" i="4" s="1"/>
  <c r="E387" i="4"/>
  <c r="H387" i="4" s="1"/>
  <c r="E398" i="4"/>
  <c r="H398" i="4" s="1"/>
  <c r="E539" i="4"/>
  <c r="H539" i="4" s="1"/>
  <c r="E369" i="4"/>
  <c r="H369" i="4" s="1"/>
  <c r="E377" i="4"/>
  <c r="H377" i="4" s="1"/>
  <c r="C12" i="4"/>
  <c r="G12" i="4" s="1"/>
  <c r="E334" i="10"/>
  <c r="H334" i="10" s="1"/>
  <c r="E341" i="10"/>
  <c r="H341" i="10" s="1"/>
  <c r="E346" i="10"/>
  <c r="H346" i="10" s="1"/>
  <c r="E381" i="10"/>
  <c r="H381" i="10" s="1"/>
  <c r="E407" i="10"/>
  <c r="H407" i="10" s="1"/>
  <c r="E413" i="10"/>
  <c r="H413" i="10" s="1"/>
  <c r="E417" i="10"/>
  <c r="H417" i="10" s="1"/>
  <c r="E421" i="10"/>
  <c r="H421" i="10" s="1"/>
  <c r="E429" i="10"/>
  <c r="H429" i="10" s="1"/>
  <c r="E455" i="10"/>
  <c r="H455" i="10" s="1"/>
  <c r="E479" i="10"/>
  <c r="H479" i="10" s="1"/>
  <c r="E546" i="10"/>
  <c r="H546" i="10" s="1"/>
  <c r="E363" i="10"/>
  <c r="H363" i="10" s="1"/>
  <c r="E377" i="10"/>
  <c r="H377" i="10" s="1"/>
  <c r="E439" i="10"/>
  <c r="H439" i="10" s="1"/>
  <c r="E397" i="10"/>
  <c r="H397" i="10" s="1"/>
  <c r="E464" i="10"/>
  <c r="H464" i="10" s="1"/>
  <c r="E468" i="10"/>
  <c r="H468" i="10" s="1"/>
  <c r="E513" i="10"/>
  <c r="H513" i="10" s="1"/>
  <c r="E430" i="10"/>
  <c r="H430" i="10" s="1"/>
  <c r="E482" i="10"/>
  <c r="H482" i="10" s="1"/>
  <c r="E360" i="14"/>
  <c r="H360" i="14" s="1"/>
  <c r="E366" i="14"/>
  <c r="H366" i="14" s="1"/>
  <c r="E377" i="14"/>
  <c r="H377" i="14" s="1"/>
  <c r="E407" i="14"/>
  <c r="H407" i="14" s="1"/>
  <c r="E433" i="14"/>
  <c r="H433" i="14" s="1"/>
  <c r="E459" i="14"/>
  <c r="H459" i="14" s="1"/>
  <c r="E482" i="14"/>
  <c r="H482" i="14" s="1"/>
  <c r="E483" i="14"/>
  <c r="H483" i="14" s="1"/>
  <c r="E488" i="14"/>
  <c r="H488" i="14" s="1"/>
  <c r="E359" i="14"/>
  <c r="H359" i="14" s="1"/>
  <c r="E457" i="14"/>
  <c r="H457" i="14" s="1"/>
  <c r="E468" i="14"/>
  <c r="H468" i="14" s="1"/>
  <c r="E511" i="14"/>
  <c r="E515" i="14"/>
  <c r="H515" i="14" s="1"/>
  <c r="E448" i="14"/>
  <c r="H448" i="14" s="1"/>
  <c r="E487" i="14"/>
  <c r="H487" i="14" s="1"/>
  <c r="E380" i="14"/>
  <c r="H380" i="14" s="1"/>
  <c r="E458" i="14"/>
  <c r="H458" i="14" s="1"/>
  <c r="E504" i="14"/>
  <c r="H504" i="14" s="1"/>
  <c r="E527" i="14"/>
  <c r="H527" i="14" s="1"/>
  <c r="E543" i="14"/>
  <c r="H543" i="14" s="1"/>
  <c r="E334" i="22"/>
  <c r="H334" i="22" s="1"/>
  <c r="E343" i="22"/>
  <c r="H343" i="22" s="1"/>
  <c r="E346" i="22"/>
  <c r="H346" i="22" s="1"/>
  <c r="E340" i="22"/>
  <c r="H340" i="22" s="1"/>
  <c r="E342" i="22"/>
  <c r="H342" i="22" s="1"/>
  <c r="E409" i="22"/>
  <c r="H409" i="22" s="1"/>
  <c r="E416" i="22"/>
  <c r="H416" i="22" s="1"/>
  <c r="E545" i="22"/>
  <c r="H545" i="22" s="1"/>
  <c r="E417" i="22"/>
  <c r="H417" i="22" s="1"/>
  <c r="E453" i="22"/>
  <c r="H453" i="22" s="1"/>
  <c r="E456" i="22"/>
  <c r="H456" i="22" s="1"/>
  <c r="E466" i="22"/>
  <c r="H466" i="22" s="1"/>
  <c r="E515" i="22"/>
  <c r="H515" i="22" s="1"/>
  <c r="E507" i="22"/>
  <c r="H507" i="22" s="1"/>
  <c r="E467" i="22"/>
  <c r="H467" i="22" s="1"/>
  <c r="E348" i="23"/>
  <c r="H348" i="23" s="1"/>
  <c r="E358" i="23"/>
  <c r="H358" i="23" s="1"/>
  <c r="E543" i="23"/>
  <c r="H543" i="23" s="1"/>
  <c r="E353" i="23"/>
  <c r="H353" i="23" s="1"/>
  <c r="E399" i="23"/>
  <c r="H399" i="23" s="1"/>
  <c r="E401" i="23"/>
  <c r="H401" i="23" s="1"/>
  <c r="E458" i="23"/>
  <c r="H458" i="23" s="1"/>
  <c r="E507" i="23"/>
  <c r="H507" i="23" s="1"/>
  <c r="E363" i="26"/>
  <c r="H363" i="26" s="1"/>
  <c r="E400" i="26"/>
  <c r="H400" i="26" s="1"/>
  <c r="E406" i="26"/>
  <c r="H406" i="26" s="1"/>
  <c r="E500" i="26"/>
  <c r="H500" i="26" s="1"/>
  <c r="E510" i="26"/>
  <c r="H510" i="26" s="1"/>
  <c r="E516" i="26"/>
  <c r="H516" i="26" s="1"/>
  <c r="E380" i="26"/>
  <c r="H380" i="26" s="1"/>
  <c r="E442" i="26"/>
  <c r="H442" i="26" s="1"/>
  <c r="E487" i="26"/>
  <c r="H487" i="26" s="1"/>
  <c r="E498" i="26"/>
  <c r="H498" i="26" s="1"/>
  <c r="E501" i="26"/>
  <c r="H501" i="26" s="1"/>
  <c r="E473" i="26"/>
  <c r="H473" i="26" s="1"/>
  <c r="E354" i="26"/>
  <c r="H354" i="26" s="1"/>
  <c r="E432" i="26"/>
  <c r="H432" i="26" s="1"/>
  <c r="E438" i="26"/>
  <c r="H438" i="26" s="1"/>
  <c r="E455" i="26"/>
  <c r="H455" i="26" s="1"/>
  <c r="E472" i="26"/>
  <c r="H472" i="26" s="1"/>
  <c r="E504" i="26"/>
  <c r="H504" i="26" s="1"/>
  <c r="E509" i="26"/>
  <c r="H509" i="26" s="1"/>
  <c r="E514" i="26"/>
  <c r="H514" i="26" s="1"/>
  <c r="E527" i="26"/>
  <c r="H527" i="26" s="1"/>
  <c r="E334" i="29"/>
  <c r="H334" i="29" s="1"/>
  <c r="E349" i="29"/>
  <c r="H349" i="29" s="1"/>
  <c r="E359" i="29"/>
  <c r="H359" i="29" s="1"/>
  <c r="E439" i="29"/>
  <c r="H439" i="29" s="1"/>
  <c r="E472" i="29"/>
  <c r="H472" i="29" s="1"/>
  <c r="E367" i="29"/>
  <c r="H367" i="29" s="1"/>
  <c r="E377" i="29"/>
  <c r="H377" i="29" s="1"/>
  <c r="E436" i="29"/>
  <c r="H436" i="29" s="1"/>
  <c r="E352" i="29"/>
  <c r="H352" i="29" s="1"/>
  <c r="E360" i="29"/>
  <c r="H360" i="29" s="1"/>
  <c r="E473" i="29"/>
  <c r="H473" i="29" s="1"/>
  <c r="E480" i="29"/>
  <c r="H480" i="29" s="1"/>
  <c r="E545" i="29"/>
  <c r="H545" i="29" s="1"/>
  <c r="E380" i="31"/>
  <c r="H380" i="31" s="1"/>
  <c r="E429" i="31"/>
  <c r="H429" i="31" s="1"/>
  <c r="E485" i="31"/>
  <c r="H485" i="31" s="1"/>
  <c r="E489" i="31"/>
  <c r="H489" i="31" s="1"/>
  <c r="E496" i="31"/>
  <c r="H496" i="31" s="1"/>
  <c r="E394" i="31"/>
  <c r="H394" i="31" s="1"/>
  <c r="E401" i="31"/>
  <c r="H401" i="31" s="1"/>
  <c r="E463" i="31"/>
  <c r="H463" i="31" s="1"/>
  <c r="E466" i="31"/>
  <c r="H466" i="31" s="1"/>
  <c r="E467" i="31"/>
  <c r="H467" i="31" s="1"/>
  <c r="E546" i="31"/>
  <c r="H546" i="31" s="1"/>
  <c r="E516" i="31"/>
  <c r="H516" i="31" s="1"/>
  <c r="E493" i="31"/>
  <c r="H493" i="31" s="1"/>
  <c r="E432" i="31"/>
  <c r="H432" i="31" s="1"/>
  <c r="E444" i="31"/>
  <c r="H444" i="31" s="1"/>
  <c r="E457" i="31"/>
  <c r="H457" i="31" s="1"/>
  <c r="E503" i="31"/>
  <c r="H503" i="31" s="1"/>
  <c r="E518" i="31"/>
  <c r="H518" i="31" s="1"/>
  <c r="E542" i="31"/>
  <c r="H542" i="31" s="1"/>
  <c r="C12" i="32"/>
  <c r="E365" i="32"/>
  <c r="H365" i="32" s="1"/>
  <c r="E507" i="32"/>
  <c r="H507" i="32" s="1"/>
  <c r="E532" i="32"/>
  <c r="H532" i="32" s="1"/>
  <c r="E539" i="32"/>
  <c r="H539" i="32" s="1"/>
  <c r="E381" i="32"/>
  <c r="H381" i="32" s="1"/>
  <c r="E383" i="32"/>
  <c r="H383" i="32" s="1"/>
  <c r="E384" i="32"/>
  <c r="H384" i="32" s="1"/>
  <c r="E335" i="32"/>
  <c r="H335" i="32" s="1"/>
  <c r="E345" i="32"/>
  <c r="E357" i="32"/>
  <c r="H357" i="32" s="1"/>
  <c r="E386" i="32"/>
  <c r="H386" i="32" s="1"/>
  <c r="E437" i="32"/>
  <c r="H437" i="32" s="1"/>
  <c r="E472" i="32"/>
  <c r="H472" i="32" s="1"/>
  <c r="E334" i="26"/>
  <c r="H334" i="26" s="1"/>
  <c r="E11" i="29"/>
  <c r="E349" i="6"/>
  <c r="H349" i="6" s="1"/>
  <c r="E365" i="6"/>
  <c r="H365" i="6" s="1"/>
  <c r="E369" i="6"/>
  <c r="H369" i="6" s="1"/>
  <c r="E395" i="6"/>
  <c r="H395" i="6" s="1"/>
  <c r="E407" i="6"/>
  <c r="H407" i="6" s="1"/>
  <c r="E428" i="6"/>
  <c r="H428" i="6" s="1"/>
  <c r="E434" i="6"/>
  <c r="H434" i="6" s="1"/>
  <c r="E437" i="6"/>
  <c r="H437" i="6" s="1"/>
  <c r="E456" i="6"/>
  <c r="H456" i="6" s="1"/>
  <c r="E345" i="6"/>
  <c r="H345" i="6" s="1"/>
  <c r="E455" i="6"/>
  <c r="H455" i="6" s="1"/>
  <c r="E530" i="6"/>
  <c r="H530" i="6" s="1"/>
  <c r="E383" i="6"/>
  <c r="H383" i="6" s="1"/>
  <c r="E487" i="6"/>
  <c r="H487" i="6" s="1"/>
  <c r="C12" i="6"/>
  <c r="E334" i="9"/>
  <c r="H334" i="9" s="1"/>
  <c r="E348" i="9"/>
  <c r="H348" i="9" s="1"/>
  <c r="E366" i="9"/>
  <c r="H366" i="9" s="1"/>
  <c r="E443" i="9"/>
  <c r="H443" i="9" s="1"/>
  <c r="E342" i="9"/>
  <c r="H342" i="9" s="1"/>
  <c r="E346" i="9"/>
  <c r="H346" i="9" s="1"/>
  <c r="E353" i="9"/>
  <c r="H353" i="9" s="1"/>
  <c r="E340" i="9"/>
  <c r="H340" i="9" s="1"/>
  <c r="E429" i="9"/>
  <c r="H429" i="9" s="1"/>
  <c r="E440" i="9"/>
  <c r="H440" i="9" s="1"/>
  <c r="E463" i="9"/>
  <c r="H463" i="9" s="1"/>
  <c r="E507" i="9"/>
  <c r="H507" i="9" s="1"/>
  <c r="E521" i="9"/>
  <c r="H521" i="9" s="1"/>
  <c r="E539" i="9"/>
  <c r="H539" i="9" s="1"/>
  <c r="E357" i="9"/>
  <c r="H357" i="9" s="1"/>
  <c r="E373" i="9"/>
  <c r="H373" i="9" s="1"/>
  <c r="E399" i="9"/>
  <c r="H399" i="9" s="1"/>
  <c r="E334" i="18"/>
  <c r="H334" i="18" s="1"/>
  <c r="E416" i="18"/>
  <c r="H416" i="18" s="1"/>
  <c r="E435" i="18"/>
  <c r="H435" i="18" s="1"/>
  <c r="E480" i="18"/>
  <c r="H480" i="18" s="1"/>
  <c r="E514" i="18"/>
  <c r="H514" i="18" s="1"/>
  <c r="E543" i="18"/>
  <c r="H543" i="18" s="1"/>
  <c r="E546" i="18"/>
  <c r="H546" i="18" s="1"/>
  <c r="E377" i="18"/>
  <c r="H377" i="18" s="1"/>
  <c r="E380" i="18"/>
  <c r="H380" i="18" s="1"/>
  <c r="E407" i="18"/>
  <c r="H407" i="18" s="1"/>
  <c r="E429" i="18"/>
  <c r="H429" i="18" s="1"/>
  <c r="E445" i="18"/>
  <c r="H445" i="18" s="1"/>
  <c r="E448" i="18"/>
  <c r="H448" i="18" s="1"/>
  <c r="E457" i="18"/>
  <c r="H457" i="18" s="1"/>
  <c r="E479" i="18"/>
  <c r="H479" i="18" s="1"/>
  <c r="E496" i="18"/>
  <c r="H496" i="18" s="1"/>
  <c r="E498" i="18"/>
  <c r="H498" i="18" s="1"/>
  <c r="E503" i="18"/>
  <c r="H503" i="18" s="1"/>
  <c r="E513" i="18"/>
  <c r="H513" i="18" s="1"/>
  <c r="E531" i="18"/>
  <c r="H531" i="18" s="1"/>
  <c r="E340" i="18"/>
  <c r="H340" i="18" s="1"/>
  <c r="E343" i="18"/>
  <c r="H343" i="18" s="1"/>
  <c r="E360" i="18"/>
  <c r="H360" i="18" s="1"/>
  <c r="E367" i="18"/>
  <c r="H367" i="18" s="1"/>
  <c r="E439" i="18"/>
  <c r="H439" i="18" s="1"/>
  <c r="E441" i="18"/>
  <c r="H441" i="18" s="1"/>
  <c r="E477" i="18"/>
  <c r="H477" i="18" s="1"/>
  <c r="E523" i="18"/>
  <c r="H523" i="18" s="1"/>
  <c r="E544" i="18"/>
  <c r="H544" i="18" s="1"/>
  <c r="E366" i="19"/>
  <c r="H366" i="19" s="1"/>
  <c r="E367" i="19"/>
  <c r="H367" i="19" s="1"/>
  <c r="E417" i="19"/>
  <c r="H417" i="19" s="1"/>
  <c r="E429" i="19"/>
  <c r="H429" i="19" s="1"/>
  <c r="E442" i="19"/>
  <c r="H442" i="19" s="1"/>
  <c r="E362" i="19"/>
  <c r="H362" i="19" s="1"/>
  <c r="E438" i="19"/>
  <c r="H438" i="19" s="1"/>
  <c r="E439" i="19"/>
  <c r="H439" i="19" s="1"/>
  <c r="E457" i="19"/>
  <c r="H457" i="19" s="1"/>
  <c r="C12" i="20"/>
  <c r="E335" i="20"/>
  <c r="H335" i="20" s="1"/>
  <c r="E338" i="20"/>
  <c r="H338" i="20" s="1"/>
  <c r="E340" i="20"/>
  <c r="H340" i="20" s="1"/>
  <c r="E455" i="20"/>
  <c r="H455" i="20" s="1"/>
  <c r="E482" i="20"/>
  <c r="H482" i="20" s="1"/>
  <c r="E358" i="20"/>
  <c r="H358" i="20" s="1"/>
  <c r="E366" i="20"/>
  <c r="H366" i="20" s="1"/>
  <c r="E353" i="20"/>
  <c r="H353" i="20" s="1"/>
  <c r="E384" i="20"/>
  <c r="H384" i="20" s="1"/>
  <c r="E387" i="20"/>
  <c r="H387" i="20" s="1"/>
  <c r="E507" i="20"/>
  <c r="H507" i="20" s="1"/>
  <c r="E525" i="20"/>
  <c r="H525" i="20" s="1"/>
  <c r="E539" i="20"/>
  <c r="H539" i="20" s="1"/>
  <c r="E368" i="20"/>
  <c r="H368" i="20" s="1"/>
  <c r="E461" i="20"/>
  <c r="H461" i="20" s="1"/>
  <c r="E363" i="21"/>
  <c r="H363" i="21" s="1"/>
  <c r="E453" i="21"/>
  <c r="H453" i="21" s="1"/>
  <c r="E507" i="21"/>
  <c r="H507" i="21" s="1"/>
  <c r="E532" i="21"/>
  <c r="H532" i="21" s="1"/>
  <c r="E515" i="21"/>
  <c r="H515" i="21" s="1"/>
  <c r="E527" i="21"/>
  <c r="H527" i="21" s="1"/>
  <c r="E483" i="21"/>
  <c r="H483" i="21" s="1"/>
  <c r="E539" i="21"/>
  <c r="H539" i="21" s="1"/>
  <c r="E334" i="25"/>
  <c r="H334" i="25" s="1"/>
  <c r="E346" i="25"/>
  <c r="H346" i="25" s="1"/>
  <c r="E369" i="25"/>
  <c r="H369" i="25" s="1"/>
  <c r="E427" i="25"/>
  <c r="H427" i="25" s="1"/>
  <c r="E429" i="25"/>
  <c r="H429" i="25" s="1"/>
  <c r="E472" i="25"/>
  <c r="H472" i="25" s="1"/>
  <c r="E484" i="25"/>
  <c r="H484" i="25" s="1"/>
  <c r="E511" i="25"/>
  <c r="H511" i="25" s="1"/>
  <c r="E515" i="25"/>
  <c r="H515" i="25" s="1"/>
  <c r="E378" i="25"/>
  <c r="H378" i="25" s="1"/>
  <c r="E392" i="25"/>
  <c r="H392" i="25" s="1"/>
  <c r="E414" i="25"/>
  <c r="H414" i="25" s="1"/>
  <c r="E416" i="25"/>
  <c r="H416" i="25" s="1"/>
  <c r="E435" i="25"/>
  <c r="H435" i="25" s="1"/>
  <c r="E539" i="25"/>
  <c r="H539" i="25" s="1"/>
  <c r="E343" i="25"/>
  <c r="H343" i="25" s="1"/>
  <c r="E377" i="25"/>
  <c r="H377" i="25" s="1"/>
  <c r="E460" i="25"/>
  <c r="H460" i="25" s="1"/>
  <c r="E476" i="25"/>
  <c r="H476" i="25" s="1"/>
  <c r="E417" i="25"/>
  <c r="H417" i="25" s="1"/>
  <c r="E442" i="25"/>
  <c r="H442" i="25" s="1"/>
  <c r="E457" i="25"/>
  <c r="H457" i="25" s="1"/>
  <c r="E498" i="25"/>
  <c r="H498" i="25" s="1"/>
  <c r="E531" i="25"/>
  <c r="H531" i="25" s="1"/>
  <c r="C12" i="28"/>
  <c r="E352" i="28"/>
  <c r="H352" i="28" s="1"/>
  <c r="E410" i="28"/>
  <c r="H410" i="28" s="1"/>
  <c r="E447" i="28"/>
  <c r="H447" i="28" s="1"/>
  <c r="E454" i="28"/>
  <c r="H454" i="28" s="1"/>
  <c r="E468" i="28"/>
  <c r="H468" i="28" s="1"/>
  <c r="E521" i="28"/>
  <c r="H521" i="28" s="1"/>
  <c r="E527" i="28"/>
  <c r="H527" i="28" s="1"/>
  <c r="E359" i="28"/>
  <c r="H359" i="28" s="1"/>
  <c r="E380" i="28"/>
  <c r="H380" i="28" s="1"/>
  <c r="E397" i="28"/>
  <c r="H397" i="28" s="1"/>
  <c r="E409" i="28"/>
  <c r="H409" i="28" s="1"/>
  <c r="E485" i="28"/>
  <c r="H485" i="28" s="1"/>
  <c r="E494" i="28"/>
  <c r="H494" i="28" s="1"/>
  <c r="E515" i="28"/>
  <c r="H515" i="28" s="1"/>
  <c r="E370" i="28"/>
  <c r="H370" i="28" s="1"/>
  <c r="E408" i="28"/>
  <c r="H408" i="28" s="1"/>
  <c r="E508" i="28"/>
  <c r="H508" i="28" s="1"/>
  <c r="E512" i="28"/>
  <c r="H512" i="28" s="1"/>
  <c r="E496" i="33"/>
  <c r="H496" i="33" s="1"/>
  <c r="E394" i="33"/>
  <c r="H394" i="33" s="1"/>
  <c r="H537" i="34"/>
  <c r="H516" i="34"/>
  <c r="H515" i="34"/>
  <c r="H353" i="1"/>
  <c r="E360" i="7"/>
  <c r="H360" i="7" s="1"/>
  <c r="E433" i="7"/>
  <c r="H433" i="7" s="1"/>
  <c r="E438" i="7"/>
  <c r="H438" i="7" s="1"/>
  <c r="E441" i="7"/>
  <c r="H441" i="7" s="1"/>
  <c r="E338" i="11"/>
  <c r="H338" i="11" s="1"/>
  <c r="E382" i="11"/>
  <c r="H382" i="11" s="1"/>
  <c r="E346" i="11"/>
  <c r="H346" i="11" s="1"/>
  <c r="E400" i="11"/>
  <c r="H400" i="11" s="1"/>
  <c r="E429" i="11"/>
  <c r="H429" i="11" s="1"/>
  <c r="E433" i="11"/>
  <c r="H433" i="11" s="1"/>
  <c r="E445" i="11"/>
  <c r="H445" i="11" s="1"/>
  <c r="E460" i="11"/>
  <c r="H460" i="11" s="1"/>
  <c r="E366" i="11"/>
  <c r="H366" i="11" s="1"/>
  <c r="E428" i="11"/>
  <c r="H428" i="11" s="1"/>
  <c r="E438" i="11"/>
  <c r="H438" i="11" s="1"/>
  <c r="E455" i="11"/>
  <c r="H455" i="11" s="1"/>
  <c r="E510" i="11"/>
  <c r="H510" i="11" s="1"/>
  <c r="E522" i="11"/>
  <c r="H522" i="11" s="1"/>
  <c r="E534" i="11"/>
  <c r="H534" i="11" s="1"/>
  <c r="E366" i="12"/>
  <c r="H366" i="12" s="1"/>
  <c r="E397" i="12"/>
  <c r="H397" i="12" s="1"/>
  <c r="E401" i="12"/>
  <c r="H401" i="12" s="1"/>
  <c r="E407" i="12"/>
  <c r="H407" i="12" s="1"/>
  <c r="E415" i="12"/>
  <c r="H415" i="12" s="1"/>
  <c r="E442" i="12"/>
  <c r="H442" i="12" s="1"/>
  <c r="E511" i="12"/>
  <c r="H511" i="12" s="1"/>
  <c r="E522" i="12"/>
  <c r="H522" i="12" s="1"/>
  <c r="E539" i="12"/>
  <c r="H539" i="12" s="1"/>
  <c r="E340" i="12"/>
  <c r="H340" i="12" s="1"/>
  <c r="E341" i="12"/>
  <c r="H341" i="12" s="1"/>
  <c r="E439" i="12"/>
  <c r="H439" i="12" s="1"/>
  <c r="E468" i="12"/>
  <c r="H468" i="12" s="1"/>
  <c r="E515" i="12"/>
  <c r="H515" i="12" s="1"/>
  <c r="E383" i="12"/>
  <c r="H383" i="12" s="1"/>
  <c r="E414" i="12"/>
  <c r="H414" i="12" s="1"/>
  <c r="E430" i="12"/>
  <c r="H430" i="12" s="1"/>
  <c r="E334" i="13"/>
  <c r="H334" i="13" s="1"/>
  <c r="E380" i="13"/>
  <c r="H380" i="13" s="1"/>
  <c r="E408" i="13"/>
  <c r="H408" i="13" s="1"/>
  <c r="E414" i="13"/>
  <c r="H414" i="13" s="1"/>
  <c r="E415" i="13"/>
  <c r="H415" i="13" s="1"/>
  <c r="E417" i="13"/>
  <c r="H417" i="13" s="1"/>
  <c r="E447" i="13"/>
  <c r="H447" i="13" s="1"/>
  <c r="E454" i="13"/>
  <c r="H454" i="13" s="1"/>
  <c r="E459" i="13"/>
  <c r="H459" i="13" s="1"/>
  <c r="E504" i="13"/>
  <c r="H504" i="13" s="1"/>
  <c r="E527" i="13"/>
  <c r="H527" i="13" s="1"/>
  <c r="E542" i="13"/>
  <c r="H542" i="13" s="1"/>
  <c r="E457" i="13"/>
  <c r="H457" i="13" s="1"/>
  <c r="E472" i="13"/>
  <c r="H472" i="13" s="1"/>
  <c r="E511" i="13"/>
  <c r="H511" i="13" s="1"/>
  <c r="E538" i="13"/>
  <c r="H538" i="13" s="1"/>
  <c r="E363" i="13"/>
  <c r="H363" i="13" s="1"/>
  <c r="E488" i="13"/>
  <c r="H488" i="13" s="1"/>
  <c r="E400" i="15"/>
  <c r="H400" i="15" s="1"/>
  <c r="E429" i="15"/>
  <c r="H429" i="15" s="1"/>
  <c r="E432" i="15"/>
  <c r="H432" i="15" s="1"/>
  <c r="E539" i="15"/>
  <c r="H539" i="15" s="1"/>
  <c r="E336" i="15"/>
  <c r="H336" i="15" s="1"/>
  <c r="E367" i="15"/>
  <c r="H367" i="15" s="1"/>
  <c r="E357" i="15"/>
  <c r="H357" i="15" s="1"/>
  <c r="E417" i="15"/>
  <c r="H417" i="15" s="1"/>
  <c r="E342" i="16"/>
  <c r="H342" i="16" s="1"/>
  <c r="E356" i="16"/>
  <c r="H356" i="16" s="1"/>
  <c r="E358" i="16"/>
  <c r="H358" i="16" s="1"/>
  <c r="E438" i="16"/>
  <c r="H438" i="16" s="1"/>
  <c r="E482" i="16"/>
  <c r="H482" i="16" s="1"/>
  <c r="E366" i="16"/>
  <c r="H366" i="16" s="1"/>
  <c r="E384" i="16"/>
  <c r="H384" i="16" s="1"/>
  <c r="E340" i="16"/>
  <c r="H340" i="16" s="1"/>
  <c r="E484" i="16"/>
  <c r="H484" i="16" s="1"/>
  <c r="E522" i="16"/>
  <c r="H522" i="16" s="1"/>
  <c r="E541" i="16"/>
  <c r="H541" i="16" s="1"/>
  <c r="E540" i="16"/>
  <c r="H540" i="16" s="1"/>
  <c r="E372" i="17"/>
  <c r="H372" i="17" s="1"/>
  <c r="E373" i="17"/>
  <c r="H373" i="17" s="1"/>
  <c r="C12" i="24"/>
  <c r="E353" i="24"/>
  <c r="H353" i="24" s="1"/>
  <c r="E428" i="24"/>
  <c r="H428" i="24" s="1"/>
  <c r="E348" i="24"/>
  <c r="H348" i="24" s="1"/>
  <c r="E532" i="24"/>
  <c r="H532" i="24" s="1"/>
  <c r="E354" i="24"/>
  <c r="H354" i="24" s="1"/>
  <c r="E356" i="24"/>
  <c r="H356" i="24" s="1"/>
  <c r="E369" i="24"/>
  <c r="H369" i="24" s="1"/>
  <c r="E379" i="24"/>
  <c r="H379" i="24" s="1"/>
  <c r="E455" i="24"/>
  <c r="H455" i="24" s="1"/>
  <c r="E507" i="24"/>
  <c r="H507" i="24" s="1"/>
  <c r="E342" i="27"/>
  <c r="H342" i="27" s="1"/>
  <c r="E442" i="27"/>
  <c r="H442" i="27" s="1"/>
  <c r="E369" i="27"/>
  <c r="H369" i="27" s="1"/>
  <c r="E373" i="27"/>
  <c r="H373" i="27" s="1"/>
  <c r="E459" i="27"/>
  <c r="H459" i="27" s="1"/>
  <c r="E523" i="27"/>
  <c r="H523" i="27" s="1"/>
  <c r="E535" i="27"/>
  <c r="H535" i="27" s="1"/>
  <c r="E467" i="27"/>
  <c r="H467" i="27" s="1"/>
  <c r="E507" i="27"/>
  <c r="H507" i="27" s="1"/>
  <c r="E514" i="27"/>
  <c r="H514" i="27" s="1"/>
  <c r="E542" i="27"/>
  <c r="H542" i="27" s="1"/>
  <c r="E471" i="27"/>
  <c r="H471" i="27" s="1"/>
  <c r="E536" i="27"/>
  <c r="H536" i="27" s="1"/>
  <c r="E357" i="30"/>
  <c r="H357" i="30" s="1"/>
  <c r="E541" i="30"/>
  <c r="H541" i="30" s="1"/>
  <c r="E335" i="30"/>
  <c r="H335" i="30" s="1"/>
  <c r="E343" i="30"/>
  <c r="H343" i="30" s="1"/>
  <c r="E387" i="30"/>
  <c r="H387" i="30" s="1"/>
  <c r="E510" i="30"/>
  <c r="H510" i="30" s="1"/>
  <c r="E428" i="30"/>
  <c r="H428" i="30" s="1"/>
  <c r="E443" i="30"/>
  <c r="H443" i="30" s="1"/>
  <c r="E334" i="17"/>
  <c r="H334" i="17" s="1"/>
  <c r="E334" i="30"/>
  <c r="H334" i="30" s="1"/>
  <c r="H544" i="34"/>
  <c r="H543" i="34"/>
  <c r="H535" i="34"/>
  <c r="H534" i="34"/>
  <c r="H522" i="34"/>
  <c r="H521" i="34"/>
  <c r="H513" i="34"/>
  <c r="H512" i="34"/>
  <c r="H503" i="34"/>
  <c r="H502" i="34"/>
  <c r="H494" i="34"/>
  <c r="H493" i="34"/>
  <c r="H489" i="34"/>
  <c r="H488" i="34"/>
  <c r="H480" i="34"/>
  <c r="H479" i="34"/>
  <c r="H471" i="34"/>
  <c r="H470" i="34"/>
  <c r="H462" i="34"/>
  <c r="H461" i="34"/>
  <c r="H453" i="34"/>
  <c r="H452" i="34"/>
  <c r="H444" i="34"/>
  <c r="H435" i="34"/>
  <c r="H434" i="34"/>
  <c r="H426" i="34"/>
  <c r="H425" i="34"/>
  <c r="H412" i="34"/>
  <c r="H410" i="34"/>
  <c r="H396" i="34"/>
  <c r="H392" i="34"/>
  <c r="H391" i="34"/>
  <c r="H382" i="34"/>
  <c r="H381" i="34"/>
  <c r="H370" i="34"/>
  <c r="H364" i="34"/>
  <c r="H356" i="34"/>
  <c r="H355" i="34"/>
  <c r="H346" i="34"/>
  <c r="H343" i="34"/>
  <c r="H342" i="34"/>
  <c r="H547" i="1"/>
  <c r="H539" i="1"/>
  <c r="H538" i="1"/>
  <c r="E532" i="1"/>
  <c r="H532" i="1" s="1"/>
  <c r="H525" i="1"/>
  <c r="H524" i="1"/>
  <c r="H516" i="1"/>
  <c r="H515" i="1"/>
  <c r="H505" i="1"/>
  <c r="H497" i="1"/>
  <c r="H496" i="1"/>
  <c r="H476" i="1"/>
  <c r="H470" i="1"/>
  <c r="H469" i="1"/>
  <c r="H464" i="1"/>
  <c r="H463" i="1"/>
  <c r="H449" i="1"/>
  <c r="H443" i="1"/>
  <c r="H442" i="1"/>
  <c r="H437" i="1"/>
  <c r="H436" i="1"/>
  <c r="H417" i="1"/>
  <c r="H410" i="1"/>
  <c r="H409" i="1"/>
  <c r="H401" i="1"/>
  <c r="H400" i="1"/>
  <c r="H385" i="1"/>
  <c r="H382" i="1"/>
  <c r="H372" i="1"/>
  <c r="H366" i="1"/>
  <c r="H365" i="1"/>
  <c r="E345" i="1"/>
  <c r="H345" i="1" s="1"/>
  <c r="H340" i="1"/>
  <c r="E542" i="2"/>
  <c r="H542" i="2" s="1"/>
  <c r="H538" i="2"/>
  <c r="H529" i="2"/>
  <c r="H524" i="2"/>
  <c r="H516" i="2"/>
  <c r="H505" i="2"/>
  <c r="H499" i="2"/>
  <c r="H495" i="2"/>
  <c r="E492" i="2"/>
  <c r="H492" i="2" s="1"/>
  <c r="E486" i="2"/>
  <c r="H486" i="2" s="1"/>
  <c r="H454" i="2"/>
  <c r="E414" i="2"/>
  <c r="H414" i="2" s="1"/>
  <c r="H402" i="2"/>
  <c r="E398" i="2"/>
  <c r="H398" i="2" s="1"/>
  <c r="E395" i="2"/>
  <c r="H395" i="2" s="1"/>
  <c r="H344" i="2"/>
  <c r="E545" i="3"/>
  <c r="H545" i="3" s="1"/>
  <c r="H537" i="3"/>
  <c r="H529" i="3"/>
  <c r="H528" i="3"/>
  <c r="E514" i="3"/>
  <c r="H514" i="3" s="1"/>
  <c r="E511" i="3"/>
  <c r="H511" i="3" s="1"/>
  <c r="H503" i="3"/>
  <c r="E492" i="3"/>
  <c r="H492" i="3" s="1"/>
  <c r="H489" i="3"/>
  <c r="E483" i="3"/>
  <c r="H483" i="3" s="1"/>
  <c r="H476" i="3"/>
  <c r="H475" i="3"/>
  <c r="H471" i="3"/>
  <c r="H465" i="3"/>
  <c r="E458" i="3"/>
  <c r="H426" i="3"/>
  <c r="E414" i="3"/>
  <c r="H414" i="3" s="1"/>
  <c r="H394" i="3"/>
  <c r="E386" i="3"/>
  <c r="H386" i="3" s="1"/>
  <c r="H370" i="3"/>
  <c r="H338" i="3"/>
  <c r="H538" i="6"/>
  <c r="H528" i="6"/>
  <c r="H527" i="6"/>
  <c r="H513" i="6"/>
  <c r="H500" i="6"/>
  <c r="H494" i="6"/>
  <c r="H485" i="6"/>
  <c r="H480" i="6"/>
  <c r="H479" i="6"/>
  <c r="H465" i="6"/>
  <c r="H459" i="6"/>
  <c r="H444" i="6"/>
  <c r="H432" i="6"/>
  <c r="H408" i="6"/>
  <c r="H398" i="6"/>
  <c r="H397" i="6"/>
  <c r="H393" i="6"/>
  <c r="H382" i="6"/>
  <c r="H370" i="6"/>
  <c r="H368" i="6"/>
  <c r="H367" i="6"/>
  <c r="H364" i="6"/>
  <c r="H363" i="6"/>
  <c r="H352" i="6"/>
  <c r="H351" i="6"/>
  <c r="H341" i="6"/>
  <c r="H535" i="7"/>
  <c r="H534" i="7"/>
  <c r="H526" i="7"/>
  <c r="H519" i="7"/>
  <c r="H518" i="7"/>
  <c r="H475" i="7"/>
  <c r="H474" i="7"/>
  <c r="H434" i="7"/>
  <c r="H382" i="10"/>
  <c r="H376" i="10"/>
  <c r="H535" i="3"/>
  <c r="H493" i="3"/>
  <c r="H472" i="3"/>
  <c r="H469" i="3"/>
  <c r="H452" i="3"/>
  <c r="H446" i="3"/>
  <c r="H347" i="3"/>
  <c r="H534" i="6"/>
  <c r="H449" i="6"/>
  <c r="H390" i="6"/>
  <c r="H509" i="7"/>
  <c r="E501" i="7"/>
  <c r="H501" i="7" s="1"/>
  <c r="E448" i="7"/>
  <c r="H448" i="7" s="1"/>
  <c r="E445" i="7"/>
  <c r="H445" i="7" s="1"/>
  <c r="E442" i="7"/>
  <c r="H442" i="7" s="1"/>
  <c r="E363" i="7"/>
  <c r="H363" i="7" s="1"/>
  <c r="E359" i="7"/>
  <c r="H359" i="7" s="1"/>
  <c r="E351" i="7"/>
  <c r="H351" i="7" s="1"/>
  <c r="E481" i="7"/>
  <c r="H481" i="7" s="1"/>
  <c r="H516" i="7"/>
  <c r="H515" i="7"/>
  <c r="H490" i="7"/>
  <c r="H489" i="7"/>
  <c r="H477" i="7"/>
  <c r="H465" i="7"/>
  <c r="H446" i="7"/>
  <c r="H431" i="7"/>
  <c r="H416" i="7"/>
  <c r="H402" i="7"/>
  <c r="H466" i="10"/>
  <c r="H465" i="10"/>
  <c r="H449" i="10"/>
  <c r="H396" i="10"/>
  <c r="H362" i="10"/>
  <c r="H361" i="10"/>
  <c r="H338" i="10"/>
  <c r="H496" i="11"/>
  <c r="H495" i="11"/>
  <c r="H489" i="11"/>
  <c r="H474" i="11"/>
  <c r="H402" i="11"/>
  <c r="H394" i="11"/>
  <c r="H538" i="12"/>
  <c r="H523" i="12"/>
  <c r="H484" i="12"/>
  <c r="H478" i="12"/>
  <c r="H477" i="12"/>
  <c r="H537" i="13"/>
  <c r="H492" i="13"/>
  <c r="H471" i="13"/>
  <c r="H470" i="13"/>
  <c r="H466" i="13"/>
  <c r="H465" i="13"/>
  <c r="H516" i="14"/>
  <c r="H491" i="14"/>
  <c r="H474" i="14"/>
  <c r="H454" i="14"/>
  <c r="H434" i="14"/>
  <c r="H338" i="14"/>
  <c r="H545" i="15"/>
  <c r="H544" i="15"/>
  <c r="H540" i="15"/>
  <c r="H517" i="15"/>
  <c r="H516" i="15"/>
  <c r="H495" i="15"/>
  <c r="H494" i="15"/>
  <c r="H478" i="15"/>
  <c r="H455" i="15"/>
  <c r="H454" i="15"/>
  <c r="H377" i="15"/>
  <c r="H352" i="15"/>
  <c r="H511" i="14"/>
  <c r="H347" i="10"/>
  <c r="H544" i="11"/>
  <c r="H543" i="11"/>
  <c r="H528" i="11"/>
  <c r="H500" i="11"/>
  <c r="H477" i="11"/>
  <c r="H476" i="11"/>
  <c r="H459" i="11"/>
  <c r="H447" i="11"/>
  <c r="H436" i="11"/>
  <c r="H421" i="11"/>
  <c r="H410" i="11"/>
  <c r="H409" i="11"/>
  <c r="H519" i="12"/>
  <c r="H498" i="12"/>
  <c r="H493" i="12"/>
  <c r="H471" i="12"/>
  <c r="H352" i="12"/>
  <c r="H516" i="13"/>
  <c r="H509" i="13"/>
  <c r="H490" i="13"/>
  <c r="H489" i="13"/>
  <c r="H418" i="13"/>
  <c r="H412" i="13"/>
  <c r="H540" i="14"/>
  <c r="H536" i="15"/>
  <c r="H535" i="15"/>
  <c r="H529" i="15"/>
  <c r="H472" i="15"/>
  <c r="H471" i="15"/>
  <c r="H449" i="15"/>
  <c r="H448" i="15"/>
  <c r="H406" i="15"/>
  <c r="H402" i="15"/>
  <c r="H360" i="15"/>
  <c r="H534" i="16"/>
  <c r="H524" i="16"/>
  <c r="H392" i="11"/>
  <c r="H391" i="11"/>
  <c r="H364" i="11"/>
  <c r="H360" i="11"/>
  <c r="H544" i="12"/>
  <c r="H535" i="12"/>
  <c r="H534" i="12"/>
  <c r="H528" i="12"/>
  <c r="H505" i="12"/>
  <c r="H475" i="12"/>
  <c r="H465" i="12"/>
  <c r="H454" i="12"/>
  <c r="H450" i="12"/>
  <c r="H418" i="12"/>
  <c r="H394" i="12"/>
  <c r="H376" i="12"/>
  <c r="H521" i="13"/>
  <c r="H498" i="13"/>
  <c r="H497" i="13"/>
  <c r="H486" i="13"/>
  <c r="H478" i="13"/>
  <c r="H477" i="13"/>
  <c r="H431" i="13"/>
  <c r="H402" i="13"/>
  <c r="H401" i="13"/>
  <c r="H396" i="13"/>
  <c r="H382" i="13"/>
  <c r="H364" i="13"/>
  <c r="H344" i="13"/>
  <c r="H544" i="14"/>
  <c r="H538" i="14"/>
  <c r="H521" i="14"/>
  <c r="H495" i="14"/>
  <c r="H477" i="14"/>
  <c r="H471" i="14"/>
  <c r="H470" i="14"/>
  <c r="H466" i="14"/>
  <c r="H447" i="14"/>
  <c r="H446" i="14"/>
  <c r="H394" i="14"/>
  <c r="H389" i="14"/>
  <c r="H382" i="14"/>
  <c r="H355" i="14"/>
  <c r="H344" i="14"/>
  <c r="H542" i="15"/>
  <c r="H520" i="15"/>
  <c r="H514" i="15"/>
  <c r="H513" i="15"/>
  <c r="H508" i="15"/>
  <c r="H507" i="15"/>
  <c r="H492" i="15"/>
  <c r="H490" i="15"/>
  <c r="H489" i="15"/>
  <c r="H484" i="15"/>
  <c r="H483" i="15"/>
  <c r="H469" i="15"/>
  <c r="H463" i="15"/>
  <c r="H462" i="15"/>
  <c r="H457" i="15"/>
  <c r="H452" i="15"/>
  <c r="H446" i="15"/>
  <c r="H445" i="15"/>
  <c r="H438" i="15"/>
  <c r="H437" i="15"/>
  <c r="H421" i="15"/>
  <c r="H394" i="15"/>
  <c r="H382" i="15"/>
  <c r="H335" i="15"/>
  <c r="H546" i="16"/>
  <c r="H516" i="16"/>
  <c r="H499" i="16"/>
  <c r="H496" i="16"/>
  <c r="H480" i="16"/>
  <c r="H468" i="16"/>
  <c r="H455" i="16"/>
  <c r="H418" i="16"/>
  <c r="H374" i="16"/>
  <c r="H361" i="16"/>
  <c r="H343" i="16"/>
  <c r="H537" i="17"/>
  <c r="H513" i="17"/>
  <c r="H479" i="17"/>
  <c r="H460" i="17"/>
  <c r="H435" i="17"/>
  <c r="H414" i="17"/>
  <c r="H369" i="17"/>
  <c r="H352" i="17"/>
  <c r="H335" i="17"/>
  <c r="H499" i="18"/>
  <c r="H464" i="18"/>
  <c r="H418" i="18"/>
  <c r="H352" i="18"/>
  <c r="H528" i="19"/>
  <c r="H500" i="19"/>
  <c r="H430" i="19"/>
  <c r="H392" i="19"/>
  <c r="H500" i="20"/>
  <c r="H473" i="21"/>
  <c r="H426" i="21"/>
  <c r="H486" i="22"/>
  <c r="H465" i="22"/>
  <c r="H455" i="22"/>
  <c r="H444" i="22"/>
  <c r="H415" i="22"/>
  <c r="H547" i="22"/>
  <c r="H512" i="16"/>
  <c r="H475" i="16"/>
  <c r="H463" i="16"/>
  <c r="H452" i="16"/>
  <c r="H410" i="16"/>
  <c r="H369" i="16"/>
  <c r="H504" i="17"/>
  <c r="H447" i="17"/>
  <c r="H431" i="17"/>
  <c r="H406" i="17"/>
  <c r="H365" i="17"/>
  <c r="H347" i="17"/>
  <c r="H534" i="18"/>
  <c r="H452" i="18"/>
  <c r="H410" i="18"/>
  <c r="H347" i="18"/>
  <c r="H521" i="19"/>
  <c r="H524" i="20"/>
  <c r="H523" i="20"/>
  <c r="H510" i="20"/>
  <c r="H494" i="20"/>
  <c r="H483" i="20"/>
  <c r="H464" i="19"/>
  <c r="H413" i="19"/>
  <c r="H393" i="19"/>
  <c r="H363" i="19"/>
  <c r="H347" i="19"/>
  <c r="H337" i="19"/>
  <c r="H534" i="20"/>
  <c r="H513" i="20"/>
  <c r="H504" i="20"/>
  <c r="H473" i="20"/>
  <c r="H465" i="20"/>
  <c r="H447" i="20"/>
  <c r="H446" i="20"/>
  <c r="H434" i="20"/>
  <c r="H416" i="20"/>
  <c r="H393" i="20"/>
  <c r="H370" i="20"/>
  <c r="H359" i="20"/>
  <c r="H543" i="21"/>
  <c r="H519" i="21"/>
  <c r="H514" i="21"/>
  <c r="H502" i="21"/>
  <c r="H493" i="21"/>
  <c r="H477" i="21"/>
  <c r="H434" i="21"/>
  <c r="H412" i="21"/>
  <c r="H535" i="22"/>
  <c r="H519" i="22"/>
  <c r="H518" i="22"/>
  <c r="H481" i="22"/>
  <c r="H473" i="22"/>
  <c r="H459" i="22"/>
  <c r="H447" i="22"/>
  <c r="H421" i="22"/>
  <c r="H418" i="22"/>
  <c r="H396" i="22"/>
  <c r="H392" i="22"/>
  <c r="H338" i="22"/>
  <c r="H536" i="23"/>
  <c r="H494" i="23"/>
  <c r="H489" i="23"/>
  <c r="H433" i="23"/>
  <c r="H426" i="23"/>
  <c r="H413" i="23"/>
  <c r="H393" i="23"/>
  <c r="H370" i="23"/>
  <c r="H351" i="23"/>
  <c r="H538" i="24"/>
  <c r="H529" i="24"/>
  <c r="H528" i="24"/>
  <c r="H523" i="24"/>
  <c r="H522" i="24"/>
  <c r="H499" i="24"/>
  <c r="H493" i="24"/>
  <c r="H492" i="24"/>
  <c r="H489" i="24"/>
  <c r="H486" i="24"/>
  <c r="H481" i="24"/>
  <c r="H475" i="24"/>
  <c r="H474" i="24"/>
  <c r="H467" i="24"/>
  <c r="H466" i="24"/>
  <c r="H461" i="24"/>
  <c r="H449" i="24"/>
  <c r="H444" i="24"/>
  <c r="H436" i="24"/>
  <c r="H432" i="24"/>
  <c r="H431" i="24"/>
  <c r="H427" i="24"/>
  <c r="H412" i="24"/>
  <c r="H410" i="24"/>
  <c r="H393" i="24"/>
  <c r="H362" i="24"/>
  <c r="H361" i="24"/>
  <c r="H346" i="24"/>
  <c r="H537" i="25"/>
  <c r="H452" i="25"/>
  <c r="H445" i="25"/>
  <c r="H476" i="26"/>
  <c r="H475" i="26"/>
  <c r="H526" i="23"/>
  <c r="H515" i="23"/>
  <c r="H505" i="23"/>
  <c r="H480" i="26"/>
  <c r="H490" i="27"/>
  <c r="H535" i="25"/>
  <c r="H534" i="25"/>
  <c r="H508" i="25"/>
  <c r="H502" i="25"/>
  <c r="H497" i="25"/>
  <c r="H491" i="25"/>
  <c r="H465" i="25"/>
  <c r="H449" i="25"/>
  <c r="H396" i="25"/>
  <c r="H361" i="25"/>
  <c r="H547" i="26"/>
  <c r="H481" i="26"/>
  <c r="H469" i="26"/>
  <c r="H389" i="26"/>
  <c r="H546" i="27"/>
  <c r="H515" i="27"/>
  <c r="H494" i="27"/>
  <c r="H493" i="27"/>
  <c r="H484" i="27"/>
  <c r="H478" i="27"/>
  <c r="H465" i="27"/>
  <c r="H409" i="27"/>
  <c r="H390" i="27"/>
  <c r="H389" i="27"/>
  <c r="H359" i="27"/>
  <c r="H355" i="27"/>
  <c r="H529" i="28"/>
  <c r="H526" i="28"/>
  <c r="H413" i="28"/>
  <c r="H449" i="29"/>
  <c r="H425" i="29"/>
  <c r="H355" i="29"/>
  <c r="H547" i="30"/>
  <c r="H539" i="30"/>
  <c r="H536" i="30"/>
  <c r="H522" i="30"/>
  <c r="H511" i="30"/>
  <c r="H481" i="30"/>
  <c r="H450" i="30"/>
  <c r="H426" i="30"/>
  <c r="H418" i="27"/>
  <c r="H406" i="27"/>
  <c r="H396" i="27"/>
  <c r="H382" i="27"/>
  <c r="H364" i="27"/>
  <c r="H363" i="27"/>
  <c r="H352" i="27"/>
  <c r="H344" i="27"/>
  <c r="H337" i="27"/>
  <c r="H389" i="28"/>
  <c r="H536" i="29"/>
  <c r="H535" i="29"/>
  <c r="H505" i="29"/>
  <c r="H492" i="29"/>
  <c r="H469" i="29"/>
  <c r="H408" i="29"/>
  <c r="H397" i="29"/>
  <c r="H389" i="29"/>
  <c r="H531" i="30"/>
  <c r="H518" i="30"/>
  <c r="H515" i="30"/>
  <c r="H498" i="30"/>
  <c r="H497" i="30"/>
  <c r="H433" i="30"/>
  <c r="H430" i="30"/>
  <c r="H413" i="30"/>
  <c r="H412" i="30"/>
  <c r="H401" i="30"/>
  <c r="H400" i="30"/>
  <c r="H380" i="30"/>
  <c r="H362" i="30"/>
  <c r="H359" i="30"/>
  <c r="H338" i="30"/>
  <c r="H490" i="31"/>
  <c r="H475" i="31"/>
  <c r="H474" i="31"/>
  <c r="H547" i="32"/>
  <c r="H544" i="32"/>
  <c r="H536" i="32"/>
  <c r="H515" i="32"/>
  <c r="H514" i="32"/>
  <c r="H505" i="32"/>
  <c r="H494" i="32"/>
  <c r="H493" i="32"/>
  <c r="H449" i="32"/>
  <c r="H414" i="32"/>
  <c r="H413" i="32"/>
  <c r="H389" i="32"/>
  <c r="H379" i="32"/>
  <c r="H364" i="32"/>
  <c r="H363" i="32"/>
  <c r="H355" i="32"/>
  <c r="H354" i="32"/>
  <c r="H402" i="31"/>
  <c r="H389" i="31"/>
  <c r="H486" i="32"/>
  <c r="H474" i="32"/>
  <c r="H466" i="32"/>
  <c r="H454" i="32"/>
  <c r="H453" i="32"/>
  <c r="H438" i="32"/>
  <c r="H407" i="32"/>
  <c r="H397" i="32"/>
  <c r="H392" i="32"/>
  <c r="H391" i="32"/>
  <c r="H376" i="32"/>
  <c r="H368" i="32"/>
  <c r="H345" i="32"/>
  <c r="G165" i="17"/>
  <c r="H165" i="17" s="1"/>
  <c r="G165" i="9"/>
  <c r="G165" i="7"/>
  <c r="H165" i="7" s="1"/>
  <c r="H190" i="33"/>
  <c r="H186" i="33"/>
  <c r="H181" i="33"/>
  <c r="H177" i="33"/>
  <c r="D8" i="27"/>
  <c r="D8" i="19"/>
  <c r="D8" i="17"/>
  <c r="G8" i="17" s="1"/>
  <c r="F165" i="27"/>
  <c r="F165" i="25"/>
  <c r="F165" i="23"/>
  <c r="F165" i="19"/>
  <c r="F165" i="14"/>
  <c r="F165" i="9"/>
  <c r="F165" i="7"/>
  <c r="F165" i="1"/>
  <c r="H214" i="8"/>
  <c r="H235" i="9"/>
  <c r="H315" i="12"/>
  <c r="H314" i="12"/>
  <c r="H231" i="14"/>
  <c r="H230" i="14"/>
  <c r="H213" i="14"/>
  <c r="H306" i="23"/>
  <c r="H276" i="23"/>
  <c r="H183" i="23"/>
  <c r="H298" i="24"/>
  <c r="H235" i="16"/>
  <c r="H234" i="16"/>
  <c r="H240" i="25"/>
  <c r="H239" i="25"/>
  <c r="H188" i="25"/>
  <c r="H247" i="26"/>
  <c r="H249" i="28"/>
  <c r="H203" i="30"/>
  <c r="H165" i="33"/>
  <c r="E314" i="33"/>
  <c r="H314" i="33" s="1"/>
  <c r="E270" i="33"/>
  <c r="H270" i="33" s="1"/>
  <c r="H317" i="34"/>
  <c r="H316" i="34"/>
  <c r="H290" i="34"/>
  <c r="H248" i="34"/>
  <c r="H247" i="34"/>
  <c r="H220" i="34"/>
  <c r="H219" i="34"/>
  <c r="H190" i="34"/>
  <c r="H321" i="1"/>
  <c r="H320" i="1"/>
  <c r="H294" i="1"/>
  <c r="H293" i="1"/>
  <c r="H287" i="1"/>
  <c r="H251" i="1"/>
  <c r="H250" i="1"/>
  <c r="H232" i="1"/>
  <c r="H231" i="1"/>
  <c r="H208" i="1"/>
  <c r="H207" i="1"/>
  <c r="H178" i="1"/>
  <c r="E252" i="2"/>
  <c r="H252" i="2" s="1"/>
  <c r="H242" i="2"/>
  <c r="H237" i="2"/>
  <c r="H236" i="2"/>
  <c r="H217" i="2"/>
  <c r="E183" i="2"/>
  <c r="H183" i="2" s="1"/>
  <c r="H316" i="3"/>
  <c r="H295" i="3"/>
  <c r="H290" i="3"/>
  <c r="H228" i="3"/>
  <c r="H223" i="3"/>
  <c r="H219" i="3"/>
  <c r="H213" i="3"/>
  <c r="H212" i="3"/>
  <c r="H203" i="3"/>
  <c r="E193" i="3"/>
  <c r="H193" i="3" s="1"/>
  <c r="E186" i="3"/>
  <c r="H186" i="3" s="1"/>
  <c r="E232" i="3"/>
  <c r="H232" i="3" s="1"/>
  <c r="E237" i="3"/>
  <c r="H237" i="3" s="1"/>
  <c r="E297" i="3"/>
  <c r="H297" i="3" s="1"/>
  <c r="E308" i="3"/>
  <c r="H308" i="3" s="1"/>
  <c r="E193" i="4"/>
  <c r="H193" i="4" s="1"/>
  <c r="E191" i="4"/>
  <c r="H191" i="4" s="1"/>
  <c r="E206" i="4"/>
  <c r="H206" i="4" s="1"/>
  <c r="E266" i="4"/>
  <c r="H266" i="4" s="1"/>
  <c r="E279" i="4"/>
  <c r="H279" i="4" s="1"/>
  <c r="E289" i="4"/>
  <c r="H289" i="4" s="1"/>
  <c r="E299" i="4"/>
  <c r="H299" i="4" s="1"/>
  <c r="E267" i="5"/>
  <c r="H267" i="5" s="1"/>
  <c r="E289" i="5"/>
  <c r="H289" i="5" s="1"/>
  <c r="E174" i="5"/>
  <c r="H174" i="5" s="1"/>
  <c r="E187" i="5"/>
  <c r="H187" i="5" s="1"/>
  <c r="E226" i="5"/>
  <c r="H226" i="5" s="1"/>
  <c r="E272" i="5"/>
  <c r="H272" i="5" s="1"/>
  <c r="E302" i="5"/>
  <c r="H302" i="5" s="1"/>
  <c r="E178" i="5"/>
  <c r="H178" i="5" s="1"/>
  <c r="E251" i="5"/>
  <c r="H251" i="5" s="1"/>
  <c r="E294" i="5"/>
  <c r="H294" i="5" s="1"/>
  <c r="E305" i="5"/>
  <c r="H305" i="5" s="1"/>
  <c r="E307" i="5"/>
  <c r="H307" i="5" s="1"/>
  <c r="E166" i="5"/>
  <c r="H166" i="5" s="1"/>
  <c r="E171" i="6"/>
  <c r="H171" i="6" s="1"/>
  <c r="E173" i="6"/>
  <c r="H173" i="6" s="1"/>
  <c r="E202" i="6"/>
  <c r="H202" i="6" s="1"/>
  <c r="E205" i="6"/>
  <c r="H205" i="6" s="1"/>
  <c r="E174" i="6"/>
  <c r="H174" i="6" s="1"/>
  <c r="E191" i="6"/>
  <c r="H191" i="6" s="1"/>
  <c r="E196" i="6"/>
  <c r="H196" i="6" s="1"/>
  <c r="E264" i="6"/>
  <c r="H264" i="6" s="1"/>
  <c r="E272" i="6"/>
  <c r="H272" i="6" s="1"/>
  <c r="E206" i="6"/>
  <c r="H206" i="6" s="1"/>
  <c r="E216" i="6"/>
  <c r="H216" i="6" s="1"/>
  <c r="E303" i="6"/>
  <c r="H303" i="6" s="1"/>
  <c r="E193" i="6"/>
  <c r="H193" i="6" s="1"/>
  <c r="E229" i="6"/>
  <c r="H229" i="6" s="1"/>
  <c r="E308" i="6"/>
  <c r="H308" i="6" s="1"/>
  <c r="E195" i="7"/>
  <c r="H195" i="7" s="1"/>
  <c r="E289" i="7"/>
  <c r="H289" i="7" s="1"/>
  <c r="E297" i="7"/>
  <c r="H297" i="7" s="1"/>
  <c r="E303" i="7"/>
  <c r="H303" i="7" s="1"/>
  <c r="E305" i="7"/>
  <c r="H305" i="7" s="1"/>
  <c r="E170" i="7"/>
  <c r="H170" i="7" s="1"/>
  <c r="E172" i="7"/>
  <c r="H172" i="7" s="1"/>
  <c r="E202" i="7"/>
  <c r="H202" i="7" s="1"/>
  <c r="E218" i="7"/>
  <c r="H218" i="7" s="1"/>
  <c r="E178" i="7"/>
  <c r="H178" i="7" s="1"/>
  <c r="E198" i="14"/>
  <c r="H198" i="14" s="1"/>
  <c r="E256" i="14"/>
  <c r="H256" i="14" s="1"/>
  <c r="E266" i="14"/>
  <c r="H266" i="14" s="1"/>
  <c r="E273" i="14"/>
  <c r="H273" i="14" s="1"/>
  <c r="E174" i="14"/>
  <c r="H174" i="14" s="1"/>
  <c r="E204" i="14"/>
  <c r="H204" i="14" s="1"/>
  <c r="E207" i="14"/>
  <c r="H207" i="14" s="1"/>
  <c r="E224" i="14"/>
  <c r="H224" i="14" s="1"/>
  <c r="E237" i="14"/>
  <c r="H237" i="14" s="1"/>
  <c r="E243" i="14"/>
  <c r="H243" i="14" s="1"/>
  <c r="E272" i="14"/>
  <c r="H272" i="14" s="1"/>
  <c r="E173" i="14"/>
  <c r="H173" i="14" s="1"/>
  <c r="E191" i="14"/>
  <c r="H191" i="14" s="1"/>
  <c r="E196" i="14"/>
  <c r="H196" i="14" s="1"/>
  <c r="E206" i="14"/>
  <c r="H206" i="14" s="1"/>
  <c r="E257" i="14"/>
  <c r="H257" i="14" s="1"/>
  <c r="E280" i="14"/>
  <c r="H280" i="14" s="1"/>
  <c r="E305" i="14"/>
  <c r="H305" i="14" s="1"/>
  <c r="E224" i="19"/>
  <c r="H224" i="19" s="1"/>
  <c r="E193" i="19"/>
  <c r="H193" i="19" s="1"/>
  <c r="E206" i="19"/>
  <c r="H206" i="19" s="1"/>
  <c r="E213" i="19"/>
  <c r="H213" i="19" s="1"/>
  <c r="E219" i="19"/>
  <c r="H219" i="19" s="1"/>
  <c r="E205" i="22"/>
  <c r="H205" i="22" s="1"/>
  <c r="E227" i="22"/>
  <c r="H227" i="22" s="1"/>
  <c r="E230" i="22"/>
  <c r="H230" i="22" s="1"/>
  <c r="E256" i="22"/>
  <c r="H256" i="22" s="1"/>
  <c r="E307" i="22"/>
  <c r="H307" i="22" s="1"/>
  <c r="E181" i="22"/>
  <c r="H181" i="22" s="1"/>
  <c r="E236" i="22"/>
  <c r="H236" i="22" s="1"/>
  <c r="E273" i="22"/>
  <c r="H273" i="22" s="1"/>
  <c r="E265" i="22"/>
  <c r="H265" i="22" s="1"/>
  <c r="E289" i="22"/>
  <c r="H289" i="22" s="1"/>
  <c r="E297" i="22"/>
  <c r="H297" i="22" s="1"/>
  <c r="E301" i="23"/>
  <c r="H301" i="23" s="1"/>
  <c r="E181" i="23"/>
  <c r="H181" i="23" s="1"/>
  <c r="E186" i="23"/>
  <c r="H186" i="23" s="1"/>
  <c r="E201" i="23"/>
  <c r="H201" i="23" s="1"/>
  <c r="E193" i="23"/>
  <c r="H193" i="23" s="1"/>
  <c r="E186" i="27"/>
  <c r="H186" i="27" s="1"/>
  <c r="E264" i="27"/>
  <c r="H264" i="27" s="1"/>
  <c r="E266" i="27"/>
  <c r="H266" i="27" s="1"/>
  <c r="E298" i="27"/>
  <c r="H298" i="27" s="1"/>
  <c r="E212" i="27"/>
  <c r="H212" i="27" s="1"/>
  <c r="E221" i="27"/>
  <c r="H221" i="27" s="1"/>
  <c r="E237" i="27"/>
  <c r="H237" i="27" s="1"/>
  <c r="E202" i="27"/>
  <c r="H202" i="27" s="1"/>
  <c r="E322" i="27"/>
  <c r="H322" i="27" s="1"/>
  <c r="E265" i="32"/>
  <c r="H265" i="32" s="1"/>
  <c r="E279" i="32"/>
  <c r="H279" i="32" s="1"/>
  <c r="E229" i="32"/>
  <c r="H229" i="32" s="1"/>
  <c r="E315" i="33"/>
  <c r="H315" i="33" s="1"/>
  <c r="E212" i="33"/>
  <c r="H212" i="33" s="1"/>
  <c r="E309" i="2"/>
  <c r="H309" i="2" s="1"/>
  <c r="E173" i="2"/>
  <c r="H173" i="2" s="1"/>
  <c r="E203" i="2"/>
  <c r="H203" i="2" s="1"/>
  <c r="E219" i="2"/>
  <c r="H219" i="2" s="1"/>
  <c r="E220" i="2"/>
  <c r="H220" i="2" s="1"/>
  <c r="E303" i="2"/>
  <c r="H303" i="2" s="1"/>
  <c r="E305" i="2"/>
  <c r="H305" i="2" s="1"/>
  <c r="E311" i="2"/>
  <c r="H311" i="2" s="1"/>
  <c r="E322" i="2"/>
  <c r="H322" i="2" s="1"/>
  <c r="E174" i="9"/>
  <c r="H174" i="9" s="1"/>
  <c r="E299" i="9"/>
  <c r="H299" i="9" s="1"/>
  <c r="E195" i="9"/>
  <c r="H195" i="9" s="1"/>
  <c r="E256" i="9"/>
  <c r="H256" i="9" s="1"/>
  <c r="E191" i="9"/>
  <c r="H191" i="9" s="1"/>
  <c r="E230" i="9"/>
  <c r="H230" i="9" s="1"/>
  <c r="E265" i="9"/>
  <c r="H265" i="9" s="1"/>
  <c r="E297" i="9"/>
  <c r="H297" i="9" s="1"/>
  <c r="E303" i="9"/>
  <c r="H303" i="9" s="1"/>
  <c r="E275" i="9"/>
  <c r="H275" i="9" s="1"/>
  <c r="E172" i="10"/>
  <c r="H172" i="10" s="1"/>
  <c r="E191" i="10"/>
  <c r="H191" i="10" s="1"/>
  <c r="E220" i="10"/>
  <c r="H220" i="10" s="1"/>
  <c r="E224" i="10"/>
  <c r="H224" i="10" s="1"/>
  <c r="E232" i="10"/>
  <c r="H232" i="10" s="1"/>
  <c r="E273" i="10"/>
  <c r="H273" i="10" s="1"/>
  <c r="E178" i="10"/>
  <c r="H178" i="10" s="1"/>
  <c r="E217" i="10"/>
  <c r="H217" i="10" s="1"/>
  <c r="E272" i="10"/>
  <c r="H272" i="10" s="1"/>
  <c r="E231" i="10"/>
  <c r="H231" i="10" s="1"/>
  <c r="E267" i="10"/>
  <c r="H267" i="10" s="1"/>
  <c r="E299" i="10"/>
  <c r="H299" i="10" s="1"/>
  <c r="E168" i="10"/>
  <c r="H168" i="10" s="1"/>
  <c r="E219" i="10"/>
  <c r="H219" i="10" s="1"/>
  <c r="E229" i="10"/>
  <c r="H229" i="10" s="1"/>
  <c r="E276" i="10"/>
  <c r="H276" i="10" s="1"/>
  <c r="E280" i="10"/>
  <c r="H280" i="10" s="1"/>
  <c r="E166" i="11"/>
  <c r="H166" i="11" s="1"/>
  <c r="E203" i="11"/>
  <c r="H203" i="11" s="1"/>
  <c r="E206" i="11"/>
  <c r="H206" i="11" s="1"/>
  <c r="E224" i="11"/>
  <c r="H224" i="11" s="1"/>
  <c r="E235" i="11"/>
  <c r="H235" i="11" s="1"/>
  <c r="E244" i="11"/>
  <c r="H244" i="11" s="1"/>
  <c r="E287" i="11"/>
  <c r="H287" i="11" s="1"/>
  <c r="E242" i="11"/>
  <c r="H242" i="11" s="1"/>
  <c r="E173" i="11"/>
  <c r="H173" i="11" s="1"/>
  <c r="E191" i="11"/>
  <c r="H191" i="11" s="1"/>
  <c r="E236" i="11"/>
  <c r="H236" i="11" s="1"/>
  <c r="E272" i="11"/>
  <c r="H272" i="11" s="1"/>
  <c r="E168" i="11"/>
  <c r="H168" i="11" s="1"/>
  <c r="E201" i="11"/>
  <c r="H201" i="11" s="1"/>
  <c r="E199" i="12"/>
  <c r="H199" i="12" s="1"/>
  <c r="E287" i="12"/>
  <c r="H287" i="12" s="1"/>
  <c r="E167" i="12"/>
  <c r="H167" i="12" s="1"/>
  <c r="E173" i="12"/>
  <c r="H173" i="12" s="1"/>
  <c r="E229" i="12"/>
  <c r="H229" i="12" s="1"/>
  <c r="E235" i="12"/>
  <c r="E223" i="12"/>
  <c r="H223" i="12" s="1"/>
  <c r="E289" i="12"/>
  <c r="H289" i="12" s="1"/>
  <c r="E195" i="12"/>
  <c r="H195" i="12" s="1"/>
  <c r="E248" i="12"/>
  <c r="H248" i="12" s="1"/>
  <c r="E275" i="12"/>
  <c r="H275" i="12" s="1"/>
  <c r="E308" i="12"/>
  <c r="H308" i="12" s="1"/>
  <c r="E174" i="13"/>
  <c r="H174" i="13" s="1"/>
  <c r="E183" i="13"/>
  <c r="H183" i="13" s="1"/>
  <c r="E204" i="13"/>
  <c r="H204" i="13" s="1"/>
  <c r="E186" i="13"/>
  <c r="H186" i="13" s="1"/>
  <c r="E248" i="13"/>
  <c r="H248" i="13" s="1"/>
  <c r="E297" i="13"/>
  <c r="H297" i="13" s="1"/>
  <c r="E234" i="13"/>
  <c r="H234" i="13" s="1"/>
  <c r="E296" i="13"/>
  <c r="H296" i="13" s="1"/>
  <c r="E181" i="13"/>
  <c r="H181" i="13" s="1"/>
  <c r="E293" i="13"/>
  <c r="H293" i="13" s="1"/>
  <c r="E302" i="13"/>
  <c r="H302" i="13" s="1"/>
  <c r="E229" i="13"/>
  <c r="H229" i="13" s="1"/>
  <c r="E250" i="13"/>
  <c r="H250" i="13" s="1"/>
  <c r="E292" i="13"/>
  <c r="H292" i="13" s="1"/>
  <c r="E299" i="13"/>
  <c r="H299" i="13" s="1"/>
  <c r="E301" i="13"/>
  <c r="H301" i="13" s="1"/>
  <c r="E167" i="18"/>
  <c r="H167" i="18" s="1"/>
  <c r="E178" i="18"/>
  <c r="H178" i="18" s="1"/>
  <c r="E190" i="18"/>
  <c r="H190" i="18" s="1"/>
  <c r="E215" i="18"/>
  <c r="H215" i="18" s="1"/>
  <c r="E210" i="18"/>
  <c r="H210" i="18" s="1"/>
  <c r="E218" i="18"/>
  <c r="H218" i="18" s="1"/>
  <c r="E229" i="18"/>
  <c r="H229" i="18" s="1"/>
  <c r="E247" i="18"/>
  <c r="H247" i="18" s="1"/>
  <c r="E302" i="18"/>
  <c r="H302" i="18" s="1"/>
  <c r="E220" i="18"/>
  <c r="H220" i="18" s="1"/>
  <c r="E274" i="18"/>
  <c r="H274" i="18" s="1"/>
  <c r="E297" i="18"/>
  <c r="H297" i="18" s="1"/>
  <c r="E182" i="18"/>
  <c r="H182" i="18" s="1"/>
  <c r="E219" i="18"/>
  <c r="H219" i="18" s="1"/>
  <c r="E267" i="18"/>
  <c r="H267" i="18" s="1"/>
  <c r="E273" i="18"/>
  <c r="H273" i="18" s="1"/>
  <c r="E276" i="18"/>
  <c r="H276" i="18" s="1"/>
  <c r="E308" i="18"/>
  <c r="H308" i="18" s="1"/>
  <c r="E309" i="18"/>
  <c r="H309" i="18" s="1"/>
  <c r="E316" i="18"/>
  <c r="H316" i="18" s="1"/>
  <c r="E178" i="21"/>
  <c r="H178" i="21" s="1"/>
  <c r="E206" i="21"/>
  <c r="H206" i="21" s="1"/>
  <c r="E226" i="21"/>
  <c r="H226" i="21" s="1"/>
  <c r="E231" i="21"/>
  <c r="H231" i="21" s="1"/>
  <c r="E168" i="25"/>
  <c r="H168" i="25" s="1"/>
  <c r="E194" i="25"/>
  <c r="H194" i="25" s="1"/>
  <c r="E220" i="25"/>
  <c r="H220" i="25" s="1"/>
  <c r="E177" i="25"/>
  <c r="H177" i="25" s="1"/>
  <c r="E218" i="25"/>
  <c r="H218" i="25" s="1"/>
  <c r="E232" i="25"/>
  <c r="H232" i="25" s="1"/>
  <c r="E305" i="25"/>
  <c r="H305" i="25" s="1"/>
  <c r="E193" i="25"/>
  <c r="H193" i="25" s="1"/>
  <c r="E264" i="25"/>
  <c r="H264" i="25" s="1"/>
  <c r="E187" i="25"/>
  <c r="H187" i="25" s="1"/>
  <c r="E308" i="25"/>
  <c r="H308" i="25" s="1"/>
  <c r="E208" i="26"/>
  <c r="H208" i="26" s="1"/>
  <c r="E215" i="26"/>
  <c r="H215" i="26" s="1"/>
  <c r="E224" i="26"/>
  <c r="H224" i="26" s="1"/>
  <c r="E229" i="26"/>
  <c r="H229" i="26" s="1"/>
  <c r="E218" i="26"/>
  <c r="H218" i="26" s="1"/>
  <c r="E230" i="26"/>
  <c r="H230" i="26" s="1"/>
  <c r="E238" i="26"/>
  <c r="H238" i="26" s="1"/>
  <c r="E239" i="26"/>
  <c r="H239" i="26" s="1"/>
  <c r="E256" i="26"/>
  <c r="H256" i="26" s="1"/>
  <c r="E174" i="26"/>
  <c r="H174" i="26" s="1"/>
  <c r="E206" i="26"/>
  <c r="H206" i="26" s="1"/>
  <c r="E308" i="26"/>
  <c r="H308" i="26" s="1"/>
  <c r="E168" i="26"/>
  <c r="H168" i="26" s="1"/>
  <c r="E219" i="26"/>
  <c r="H219" i="26" s="1"/>
  <c r="E306" i="26"/>
  <c r="H306" i="26" s="1"/>
  <c r="E166" i="31"/>
  <c r="H166" i="31" s="1"/>
  <c r="E183" i="31"/>
  <c r="H183" i="31" s="1"/>
  <c r="E190" i="31"/>
  <c r="H190" i="31" s="1"/>
  <c r="E270" i="31"/>
  <c r="H270" i="31" s="1"/>
  <c r="E182" i="31"/>
  <c r="H182" i="31" s="1"/>
  <c r="E235" i="31"/>
  <c r="H235" i="31" s="1"/>
  <c r="E249" i="31"/>
  <c r="H249" i="31" s="1"/>
  <c r="E271" i="31"/>
  <c r="H271" i="31" s="1"/>
  <c r="E290" i="31"/>
  <c r="H290" i="31" s="1"/>
  <c r="E314" i="31"/>
  <c r="H314" i="31" s="1"/>
  <c r="E166" i="4"/>
  <c r="H166" i="4" s="1"/>
  <c r="E166" i="21"/>
  <c r="H166" i="21" s="1"/>
  <c r="E166" i="32"/>
  <c r="H166" i="32" s="1"/>
  <c r="E323" i="33"/>
  <c r="H323" i="33" s="1"/>
  <c r="E296" i="33"/>
  <c r="H296" i="33" s="1"/>
  <c r="E257" i="33"/>
  <c r="H257" i="33" s="1"/>
  <c r="E210" i="33"/>
  <c r="H210" i="33" s="1"/>
  <c r="H311" i="1"/>
  <c r="H310" i="1"/>
  <c r="H272" i="1"/>
  <c r="H271" i="1"/>
  <c r="H243" i="1"/>
  <c r="H242" i="1"/>
  <c r="H223" i="1"/>
  <c r="H221" i="1"/>
  <c r="H199" i="1"/>
  <c r="H198" i="1"/>
  <c r="E318" i="2"/>
  <c r="H318" i="2" s="1"/>
  <c r="E289" i="2"/>
  <c r="H289" i="2" s="1"/>
  <c r="H225" i="2"/>
  <c r="H211" i="2"/>
  <c r="H210" i="2"/>
  <c r="E273" i="3"/>
  <c r="H273" i="3" s="1"/>
  <c r="E220" i="3"/>
  <c r="H220" i="3" s="1"/>
  <c r="E195" i="8"/>
  <c r="H195" i="8" s="1"/>
  <c r="E229" i="8"/>
  <c r="H229" i="8" s="1"/>
  <c r="E231" i="8"/>
  <c r="H231" i="8" s="1"/>
  <c r="E232" i="8"/>
  <c r="H232" i="8" s="1"/>
  <c r="E235" i="8"/>
  <c r="H235" i="8" s="1"/>
  <c r="E305" i="8"/>
  <c r="H305" i="8" s="1"/>
  <c r="E308" i="8"/>
  <c r="H308" i="8" s="1"/>
  <c r="E316" i="8"/>
  <c r="H316" i="8" s="1"/>
  <c r="E216" i="15"/>
  <c r="H216" i="15" s="1"/>
  <c r="E275" i="15"/>
  <c r="H275" i="15" s="1"/>
  <c r="E193" i="15"/>
  <c r="H193" i="15" s="1"/>
  <c r="E197" i="16"/>
  <c r="H197" i="16" s="1"/>
  <c r="E201" i="16"/>
  <c r="H201" i="16" s="1"/>
  <c r="E256" i="16"/>
  <c r="H256" i="16" s="1"/>
  <c r="E167" i="16"/>
  <c r="H167" i="16" s="1"/>
  <c r="E178" i="16"/>
  <c r="H178" i="16" s="1"/>
  <c r="E230" i="16"/>
  <c r="H230" i="16" s="1"/>
  <c r="E303" i="16"/>
  <c r="H303" i="16" s="1"/>
  <c r="E216" i="17"/>
  <c r="H216" i="17" s="1"/>
  <c r="E202" i="17"/>
  <c r="H202" i="17" s="1"/>
  <c r="E265" i="17"/>
  <c r="H265" i="17" s="1"/>
  <c r="E206" i="17"/>
  <c r="H206" i="17" s="1"/>
  <c r="E206" i="20"/>
  <c r="H206" i="20" s="1"/>
  <c r="E275" i="20"/>
  <c r="H275" i="20" s="1"/>
  <c r="E301" i="20"/>
  <c r="H301" i="20" s="1"/>
  <c r="E218" i="20"/>
  <c r="H218" i="20" s="1"/>
  <c r="E289" i="20"/>
  <c r="H289" i="20" s="1"/>
  <c r="E196" i="20"/>
  <c r="H196" i="20" s="1"/>
  <c r="E202" i="20"/>
  <c r="H202" i="20" s="1"/>
  <c r="E203" i="20"/>
  <c r="H203" i="20" s="1"/>
  <c r="E256" i="20"/>
  <c r="H256" i="20" s="1"/>
  <c r="E194" i="24"/>
  <c r="H194" i="24" s="1"/>
  <c r="E224" i="24"/>
  <c r="H224" i="24" s="1"/>
  <c r="E229" i="24"/>
  <c r="H229" i="24" s="1"/>
  <c r="E256" i="24"/>
  <c r="H256" i="24" s="1"/>
  <c r="E301" i="24"/>
  <c r="H301" i="24" s="1"/>
  <c r="E303" i="24"/>
  <c r="H303" i="24" s="1"/>
  <c r="E195" i="24"/>
  <c r="H195" i="24" s="1"/>
  <c r="E273" i="24"/>
  <c r="H273" i="24" s="1"/>
  <c r="E168" i="24"/>
  <c r="H168" i="24" s="1"/>
  <c r="E186" i="24"/>
  <c r="H186" i="24" s="1"/>
  <c r="E204" i="28"/>
  <c r="H204" i="28" s="1"/>
  <c r="E217" i="28"/>
  <c r="H217" i="28" s="1"/>
  <c r="E248" i="28"/>
  <c r="H248" i="28" s="1"/>
  <c r="E255" i="28"/>
  <c r="H255" i="28" s="1"/>
  <c r="E190" i="28"/>
  <c r="H190" i="28" s="1"/>
  <c r="E239" i="28"/>
  <c r="H239" i="28" s="1"/>
  <c r="E315" i="28"/>
  <c r="H315" i="28" s="1"/>
  <c r="E323" i="28"/>
  <c r="H323" i="28" s="1"/>
  <c r="E249" i="29"/>
  <c r="H249" i="29" s="1"/>
  <c r="E172" i="29"/>
  <c r="H172" i="29" s="1"/>
  <c r="E208" i="29"/>
  <c r="H208" i="29" s="1"/>
  <c r="E215" i="29"/>
  <c r="H215" i="29" s="1"/>
  <c r="E217" i="29"/>
  <c r="H217" i="29" s="1"/>
  <c r="E244" i="29"/>
  <c r="H244" i="29" s="1"/>
  <c r="E276" i="29"/>
  <c r="H276" i="29" s="1"/>
  <c r="E183" i="29"/>
  <c r="H183" i="29" s="1"/>
  <c r="E235" i="29"/>
  <c r="H235" i="29" s="1"/>
  <c r="E251" i="29"/>
  <c r="H251" i="29" s="1"/>
  <c r="E308" i="29"/>
  <c r="H308" i="29" s="1"/>
  <c r="E219" i="30"/>
  <c r="H219" i="30" s="1"/>
  <c r="E229" i="30"/>
  <c r="H229" i="30" s="1"/>
  <c r="E267" i="30"/>
  <c r="H267" i="30" s="1"/>
  <c r="E275" i="30"/>
  <c r="H275" i="30" s="1"/>
  <c r="E322" i="30"/>
  <c r="H322" i="30" s="1"/>
  <c r="E202" i="30"/>
  <c r="H202" i="30" s="1"/>
  <c r="E205" i="30"/>
  <c r="H205" i="30" s="1"/>
  <c r="E230" i="30"/>
  <c r="H230" i="30" s="1"/>
  <c r="E264" i="30"/>
  <c r="H264" i="30" s="1"/>
  <c r="E166" i="8"/>
  <c r="H166" i="8" s="1"/>
  <c r="E166" i="16"/>
  <c r="H166" i="16" s="1"/>
  <c r="H188" i="33"/>
  <c r="H323" i="34"/>
  <c r="H322" i="34"/>
  <c r="H314" i="34"/>
  <c r="H313" i="34"/>
  <c r="H304" i="34"/>
  <c r="H303" i="34"/>
  <c r="H295" i="34"/>
  <c r="H286" i="34"/>
  <c r="H280" i="34"/>
  <c r="H270" i="34"/>
  <c r="H268" i="34"/>
  <c r="H252" i="34"/>
  <c r="H244" i="34"/>
  <c r="H236" i="34"/>
  <c r="H235" i="34"/>
  <c r="H227" i="34"/>
  <c r="H226" i="34"/>
  <c r="H217" i="34"/>
  <c r="H207" i="34"/>
  <c r="H206" i="34"/>
  <c r="H198" i="34"/>
  <c r="H197" i="34"/>
  <c r="H187" i="34"/>
  <c r="H186" i="34"/>
  <c r="H175" i="34"/>
  <c r="H174" i="34"/>
  <c r="H169" i="34"/>
  <c r="H168" i="34"/>
  <c r="H318" i="1"/>
  <c r="H317" i="1"/>
  <c r="H308" i="1"/>
  <c r="H307" i="1"/>
  <c r="H299" i="1"/>
  <c r="H298" i="1"/>
  <c r="H291" i="1"/>
  <c r="H290" i="1"/>
  <c r="H280" i="1"/>
  <c r="H279" i="1"/>
  <c r="H268" i="1"/>
  <c r="H267" i="1"/>
  <c r="H249" i="1"/>
  <c r="H248" i="1"/>
  <c r="H240" i="1"/>
  <c r="H239" i="1"/>
  <c r="H229" i="1"/>
  <c r="H228" i="1"/>
  <c r="H219" i="1"/>
  <c r="H218" i="1"/>
  <c r="H215" i="1"/>
  <c r="H214" i="1"/>
  <c r="H205" i="1"/>
  <c r="H204" i="1"/>
  <c r="H196" i="1"/>
  <c r="H195" i="1"/>
  <c r="H188" i="1"/>
  <c r="H187" i="1"/>
  <c r="H176" i="1"/>
  <c r="H175" i="1"/>
  <c r="H170" i="1"/>
  <c r="H300" i="2"/>
  <c r="H291" i="2"/>
  <c r="H286" i="2"/>
  <c r="H273" i="2"/>
  <c r="H268" i="2"/>
  <c r="H244" i="2"/>
  <c r="H231" i="2"/>
  <c r="H175" i="2"/>
  <c r="H323" i="3"/>
  <c r="H314" i="3"/>
  <c r="H313" i="3"/>
  <c r="H293" i="3"/>
  <c r="H271" i="3"/>
  <c r="H257" i="3"/>
  <c r="H243" i="3"/>
  <c r="H226" i="3"/>
  <c r="H225" i="3"/>
  <c r="H210" i="3"/>
  <c r="H208" i="3"/>
  <c r="H177" i="3"/>
  <c r="H320" i="4"/>
  <c r="H319" i="4"/>
  <c r="H310" i="4"/>
  <c r="H309" i="4"/>
  <c r="H294" i="4"/>
  <c r="H274" i="4"/>
  <c r="H273" i="4"/>
  <c r="H257" i="4"/>
  <c r="H256" i="4"/>
  <c r="H236" i="4"/>
  <c r="H228" i="4"/>
  <c r="H227" i="4"/>
  <c r="H218" i="4"/>
  <c r="H207" i="4"/>
  <c r="H197" i="4"/>
  <c r="H187" i="4"/>
  <c r="H186" i="4"/>
  <c r="H178" i="4"/>
  <c r="H168" i="4"/>
  <c r="H321" i="5"/>
  <c r="H320" i="5"/>
  <c r="H311" i="5"/>
  <c r="H270" i="5"/>
  <c r="H268" i="5"/>
  <c r="H231" i="5"/>
  <c r="H230" i="5"/>
  <c r="H183" i="5"/>
  <c r="H182" i="5"/>
  <c r="H175" i="5"/>
  <c r="H320" i="6"/>
  <c r="H319" i="6"/>
  <c r="H298" i="6"/>
  <c r="H294" i="6"/>
  <c r="H293" i="6"/>
  <c r="H271" i="6"/>
  <c r="H251" i="6"/>
  <c r="H250" i="6"/>
  <c r="H232" i="6"/>
  <c r="H214" i="6"/>
  <c r="H207" i="6"/>
  <c r="H198" i="6"/>
  <c r="H176" i="6"/>
  <c r="H319" i="7"/>
  <c r="H318" i="7"/>
  <c r="H294" i="7"/>
  <c r="H242" i="7"/>
  <c r="H215" i="7"/>
  <c r="H190" i="7"/>
  <c r="H188" i="7"/>
  <c r="H181" i="7"/>
  <c r="H169" i="7"/>
  <c r="H270" i="8"/>
  <c r="H268" i="8"/>
  <c r="H252" i="8"/>
  <c r="H226" i="8"/>
  <c r="H217" i="8"/>
  <c r="E181" i="8"/>
  <c r="H181" i="8" s="1"/>
  <c r="E174" i="8"/>
  <c r="H174" i="8" s="1"/>
  <c r="E170" i="8"/>
  <c r="H170" i="8" s="1"/>
  <c r="H294" i="10"/>
  <c r="H169" i="12"/>
  <c r="H321" i="13"/>
  <c r="H320" i="13"/>
  <c r="H223" i="13"/>
  <c r="E243" i="8"/>
  <c r="H243" i="8" s="1"/>
  <c r="E242" i="8"/>
  <c r="H242" i="8" s="1"/>
  <c r="H300" i="8"/>
  <c r="E271" i="8"/>
  <c r="H271" i="8" s="1"/>
  <c r="H244" i="8"/>
  <c r="E218" i="8"/>
  <c r="H218" i="8" s="1"/>
  <c r="E215" i="8"/>
  <c r="H215" i="8" s="1"/>
  <c r="E206" i="8"/>
  <c r="H206" i="8" s="1"/>
  <c r="E201" i="8"/>
  <c r="H201" i="8" s="1"/>
  <c r="E173" i="8"/>
  <c r="H173" i="8" s="1"/>
  <c r="H239" i="9"/>
  <c r="H238" i="9"/>
  <c r="H204" i="9"/>
  <c r="H201" i="9"/>
  <c r="H214" i="10"/>
  <c r="H300" i="11"/>
  <c r="H297" i="11"/>
  <c r="H291" i="11"/>
  <c r="H204" i="11"/>
  <c r="H214" i="12"/>
  <c r="H183" i="6"/>
  <c r="H182" i="6"/>
  <c r="H309" i="7"/>
  <c r="H268" i="7"/>
  <c r="H239" i="7"/>
  <c r="H238" i="7"/>
  <c r="H233" i="7"/>
  <c r="H228" i="7"/>
  <c r="H220" i="7"/>
  <c r="H219" i="7"/>
  <c r="H213" i="7"/>
  <c r="H324" i="8"/>
  <c r="H323" i="8"/>
  <c r="H257" i="8"/>
  <c r="H249" i="8"/>
  <c r="H210" i="8"/>
  <c r="H176" i="8"/>
  <c r="H321" i="9"/>
  <c r="H314" i="9"/>
  <c r="H313" i="9"/>
  <c r="H280" i="9"/>
  <c r="H255" i="9"/>
  <c r="H231" i="9"/>
  <c r="H168" i="9"/>
  <c r="H318" i="10"/>
  <c r="H300" i="10"/>
  <c r="H271" i="10"/>
  <c r="H241" i="10"/>
  <c r="H239" i="10"/>
  <c r="H230" i="10"/>
  <c r="H218" i="10"/>
  <c r="H204" i="10"/>
  <c r="H315" i="11"/>
  <c r="H314" i="11"/>
  <c r="H306" i="11"/>
  <c r="H294" i="11"/>
  <c r="H271" i="11"/>
  <c r="H257" i="11"/>
  <c r="H241" i="11"/>
  <c r="H199" i="11"/>
  <c r="H172" i="11"/>
  <c r="H169" i="11"/>
  <c r="H321" i="12"/>
  <c r="H320" i="12"/>
  <c r="H306" i="12"/>
  <c r="H298" i="12"/>
  <c r="H247" i="12"/>
  <c r="H244" i="12"/>
  <c r="H236" i="12"/>
  <c r="H228" i="12"/>
  <c r="H227" i="12"/>
  <c r="H187" i="12"/>
  <c r="H323" i="13"/>
  <c r="H318" i="13"/>
  <c r="H317" i="13"/>
  <c r="H311" i="13"/>
  <c r="H310" i="13"/>
  <c r="H295" i="13"/>
  <c r="H247" i="13"/>
  <c r="H239" i="13"/>
  <c r="H238" i="13"/>
  <c r="H227" i="13"/>
  <c r="H218" i="13"/>
  <c r="H217" i="13"/>
  <c r="H210" i="13"/>
  <c r="H208" i="13"/>
  <c r="H317" i="14"/>
  <c r="H255" i="14"/>
  <c r="H234" i="14"/>
  <c r="H226" i="14"/>
  <c r="H217" i="14"/>
  <c r="H322" i="15"/>
  <c r="H305" i="15"/>
  <c r="H304" i="15"/>
  <c r="H297" i="15"/>
  <c r="H274" i="15"/>
  <c r="H273" i="15"/>
  <c r="H264" i="15"/>
  <c r="H247" i="15"/>
  <c r="H230" i="15"/>
  <c r="H223" i="15"/>
  <c r="H221" i="15"/>
  <c r="H214" i="15"/>
  <c r="H213" i="15"/>
  <c r="H187" i="15"/>
  <c r="H175" i="15"/>
  <c r="H174" i="15"/>
  <c r="H169" i="15"/>
  <c r="H168" i="15"/>
  <c r="H318" i="16"/>
  <c r="H317" i="16"/>
  <c r="H298" i="16"/>
  <c r="H290" i="16"/>
  <c r="H276" i="16"/>
  <c r="H247" i="16"/>
  <c r="H289" i="17"/>
  <c r="H268" i="17"/>
  <c r="H252" i="17"/>
  <c r="H242" i="17"/>
  <c r="H239" i="17"/>
  <c r="H230" i="17"/>
  <c r="H218" i="17"/>
  <c r="H197" i="17"/>
  <c r="H280" i="18"/>
  <c r="H250" i="18"/>
  <c r="H239" i="18"/>
  <c r="H238" i="18"/>
  <c r="H228" i="18"/>
  <c r="H212" i="18"/>
  <c r="H296" i="20"/>
  <c r="H233" i="20"/>
  <c r="H232" i="20"/>
  <c r="H228" i="21"/>
  <c r="H183" i="21"/>
  <c r="H214" i="13"/>
  <c r="H313" i="14"/>
  <c r="H309" i="14"/>
  <c r="H304" i="14"/>
  <c r="H293" i="14"/>
  <c r="H247" i="14"/>
  <c r="H242" i="14"/>
  <c r="H239" i="14"/>
  <c r="H210" i="14"/>
  <c r="H176" i="14"/>
  <c r="H309" i="15"/>
  <c r="H280" i="15"/>
  <c r="H270" i="15"/>
  <c r="H252" i="15"/>
  <c r="H250" i="15"/>
  <c r="H235" i="15"/>
  <c r="H234" i="15"/>
  <c r="H201" i="15"/>
  <c r="H178" i="15"/>
  <c r="H177" i="15"/>
  <c r="H321" i="16"/>
  <c r="H320" i="16"/>
  <c r="H311" i="16"/>
  <c r="H310" i="16"/>
  <c r="H301" i="16"/>
  <c r="H300" i="16"/>
  <c r="H293" i="16"/>
  <c r="H292" i="16"/>
  <c r="H271" i="16"/>
  <c r="H270" i="16"/>
  <c r="H255" i="16"/>
  <c r="H238" i="16"/>
  <c r="H231" i="16"/>
  <c r="H226" i="16"/>
  <c r="H186" i="16"/>
  <c r="H321" i="17"/>
  <c r="H318" i="17"/>
  <c r="H308" i="17"/>
  <c r="H294" i="17"/>
  <c r="H293" i="17"/>
  <c r="H274" i="17"/>
  <c r="H273" i="17"/>
  <c r="H264" i="17"/>
  <c r="H247" i="17"/>
  <c r="H226" i="17"/>
  <c r="H223" i="17"/>
  <c r="H210" i="17"/>
  <c r="H208" i="17"/>
  <c r="H168" i="17"/>
  <c r="H317" i="18"/>
  <c r="H223" i="18"/>
  <c r="H221" i="18"/>
  <c r="H175" i="18"/>
  <c r="H227" i="19"/>
  <c r="H226" i="19"/>
  <c r="H322" i="20"/>
  <c r="H207" i="20"/>
  <c r="H233" i="21"/>
  <c r="H204" i="18"/>
  <c r="H203" i="18"/>
  <c r="H320" i="19"/>
  <c r="H319" i="19"/>
  <c r="H311" i="19"/>
  <c r="H310" i="19"/>
  <c r="H304" i="19"/>
  <c r="H295" i="19"/>
  <c r="H290" i="19"/>
  <c r="H268" i="19"/>
  <c r="H251" i="19"/>
  <c r="H172" i="19"/>
  <c r="H268" i="20"/>
  <c r="H267" i="20"/>
  <c r="H248" i="20"/>
  <c r="H236" i="20"/>
  <c r="H198" i="20"/>
  <c r="H183" i="20"/>
  <c r="H169" i="20"/>
  <c r="H316" i="21"/>
  <c r="H315" i="21"/>
  <c r="H271" i="21"/>
  <c r="H257" i="21"/>
  <c r="H248" i="21"/>
  <c r="H225" i="21"/>
  <c r="H224" i="21"/>
  <c r="H199" i="21"/>
  <c r="H190" i="21"/>
  <c r="H169" i="21"/>
  <c r="H316" i="22"/>
  <c r="H315" i="22"/>
  <c r="H298" i="22"/>
  <c r="H249" i="22"/>
  <c r="H212" i="22"/>
  <c r="H211" i="22"/>
  <c r="H199" i="22"/>
  <c r="H323" i="23"/>
  <c r="H310" i="23"/>
  <c r="H307" i="23"/>
  <c r="H299" i="23"/>
  <c r="H298" i="23"/>
  <c r="H286" i="23"/>
  <c r="H244" i="23"/>
  <c r="H207" i="23"/>
  <c r="H190" i="23"/>
  <c r="H188" i="23"/>
  <c r="H178" i="23"/>
  <c r="H177" i="23"/>
  <c r="H306" i="24"/>
  <c r="H295" i="24"/>
  <c r="H286" i="24"/>
  <c r="H257" i="24"/>
  <c r="H244" i="24"/>
  <c r="H241" i="24"/>
  <c r="H228" i="24"/>
  <c r="H225" i="24"/>
  <c r="H290" i="25"/>
  <c r="H176" i="25"/>
  <c r="H233" i="26"/>
  <c r="H225" i="26"/>
  <c r="H295" i="22"/>
  <c r="H183" i="22"/>
  <c r="H182" i="22"/>
  <c r="H173" i="22"/>
  <c r="H169" i="22"/>
  <c r="H316" i="23"/>
  <c r="H315" i="23"/>
  <c r="H267" i="23"/>
  <c r="H249" i="23"/>
  <c r="H240" i="23"/>
  <c r="H215" i="23"/>
  <c r="H212" i="23"/>
  <c r="H324" i="24"/>
  <c r="H311" i="24"/>
  <c r="H310" i="24"/>
  <c r="H291" i="24"/>
  <c r="H232" i="24"/>
  <c r="H198" i="24"/>
  <c r="H174" i="24"/>
  <c r="H293" i="26"/>
  <c r="H182" i="24"/>
  <c r="H167" i="24"/>
  <c r="H324" i="25"/>
  <c r="H318" i="25"/>
  <c r="H307" i="25"/>
  <c r="H304" i="25"/>
  <c r="H300" i="25"/>
  <c r="H299" i="25"/>
  <c r="H293" i="25"/>
  <c r="H286" i="25"/>
  <c r="H244" i="25"/>
  <c r="H243" i="25"/>
  <c r="H235" i="25"/>
  <c r="H315" i="26"/>
  <c r="H314" i="26"/>
  <c r="H271" i="26"/>
  <c r="H270" i="26"/>
  <c r="H255" i="26"/>
  <c r="H252" i="26"/>
  <c r="H249" i="26"/>
  <c r="H242" i="26"/>
  <c r="H236" i="26"/>
  <c r="H231" i="26"/>
  <c r="H228" i="26"/>
  <c r="H257" i="27"/>
  <c r="H230" i="27"/>
  <c r="H321" i="27"/>
  <c r="H317" i="27"/>
  <c r="H320" i="30"/>
  <c r="H257" i="30"/>
  <c r="H268" i="32"/>
  <c r="H267" i="32"/>
  <c r="H304" i="27"/>
  <c r="H249" i="27"/>
  <c r="H238" i="27"/>
  <c r="H225" i="27"/>
  <c r="H320" i="28"/>
  <c r="H295" i="28"/>
  <c r="H225" i="28"/>
  <c r="H320" i="29"/>
  <c r="H307" i="29"/>
  <c r="H230" i="29"/>
  <c r="H174" i="29"/>
  <c r="H316" i="30"/>
  <c r="H313" i="30"/>
  <c r="H304" i="30"/>
  <c r="H221" i="30"/>
  <c r="H213" i="30"/>
  <c r="H212" i="30"/>
  <c r="H177" i="30"/>
  <c r="H320" i="31"/>
  <c r="H242" i="31"/>
  <c r="H213" i="31"/>
  <c r="H316" i="32"/>
  <c r="H304" i="32"/>
  <c r="H287" i="32"/>
  <c r="H220" i="32"/>
  <c r="H217" i="32"/>
  <c r="D8" i="22"/>
  <c r="D8" i="20"/>
  <c r="D8" i="14"/>
  <c r="D8" i="13"/>
  <c r="D8" i="9"/>
  <c r="F10" i="9" s="1"/>
  <c r="G73" i="30"/>
  <c r="F73" i="26"/>
  <c r="G73" i="24"/>
  <c r="H73" i="24" s="1"/>
  <c r="F73" i="22"/>
  <c r="G73" i="20"/>
  <c r="H73" i="20" s="1"/>
  <c r="F73" i="19"/>
  <c r="F73" i="17"/>
  <c r="G73" i="12"/>
  <c r="H73" i="12" s="1"/>
  <c r="G73" i="5"/>
  <c r="H122" i="34"/>
  <c r="H153" i="4"/>
  <c r="H138" i="8"/>
  <c r="H134" i="10"/>
  <c r="H123" i="21"/>
  <c r="H83" i="4"/>
  <c r="H149" i="8"/>
  <c r="H136" i="17"/>
  <c r="H135" i="17"/>
  <c r="E13" i="21"/>
  <c r="E104" i="13"/>
  <c r="H104" i="13" s="1"/>
  <c r="E129" i="13"/>
  <c r="H129" i="13" s="1"/>
  <c r="E149" i="13"/>
  <c r="H149" i="13" s="1"/>
  <c r="C10" i="13"/>
  <c r="E73" i="13"/>
  <c r="E137" i="13"/>
  <c r="H137" i="13" s="1"/>
  <c r="E155" i="13"/>
  <c r="H155" i="13" s="1"/>
  <c r="E91" i="13"/>
  <c r="H91" i="13" s="1"/>
  <c r="E130" i="13"/>
  <c r="H130" i="13" s="1"/>
  <c r="E153" i="13"/>
  <c r="H153" i="13" s="1"/>
  <c r="E75" i="16"/>
  <c r="H75" i="16" s="1"/>
  <c r="E101" i="16"/>
  <c r="H101" i="16" s="1"/>
  <c r="E117" i="16"/>
  <c r="H117" i="16" s="1"/>
  <c r="E138" i="16"/>
  <c r="H138" i="16" s="1"/>
  <c r="C10" i="17"/>
  <c r="E93" i="17"/>
  <c r="H93" i="17" s="1"/>
  <c r="C10" i="23"/>
  <c r="E85" i="23"/>
  <c r="H85" i="23" s="1"/>
  <c r="E96" i="23"/>
  <c r="H96" i="23" s="1"/>
  <c r="E101" i="23"/>
  <c r="H101" i="23" s="1"/>
  <c r="E74" i="25"/>
  <c r="H74" i="25" s="1"/>
  <c r="E130" i="25"/>
  <c r="H130" i="25" s="1"/>
  <c r="E101" i="25"/>
  <c r="H101" i="25" s="1"/>
  <c r="E119" i="25"/>
  <c r="H119" i="25" s="1"/>
  <c r="E73" i="25"/>
  <c r="E97" i="26"/>
  <c r="H97" i="26" s="1"/>
  <c r="E120" i="26"/>
  <c r="H120" i="26" s="1"/>
  <c r="E141" i="26"/>
  <c r="H141" i="26" s="1"/>
  <c r="E153" i="26"/>
  <c r="H153" i="26" s="1"/>
  <c r="E139" i="26"/>
  <c r="H139" i="26" s="1"/>
  <c r="E146" i="28"/>
  <c r="H146" i="28" s="1"/>
  <c r="E123" i="28"/>
  <c r="H123" i="28" s="1"/>
  <c r="E86" i="29"/>
  <c r="H86" i="29" s="1"/>
  <c r="E104" i="29"/>
  <c r="H104" i="29" s="1"/>
  <c r="E131" i="29"/>
  <c r="H131" i="29" s="1"/>
  <c r="E149" i="29"/>
  <c r="H149" i="29" s="1"/>
  <c r="C10" i="30"/>
  <c r="E10" i="30" s="1"/>
  <c r="E92" i="30"/>
  <c r="H92" i="30" s="1"/>
  <c r="E75" i="1"/>
  <c r="H75" i="1" s="1"/>
  <c r="E127" i="1"/>
  <c r="H127" i="1" s="1"/>
  <c r="E73" i="2"/>
  <c r="E135" i="2"/>
  <c r="H135" i="2" s="1"/>
  <c r="E154" i="2"/>
  <c r="H154" i="2" s="1"/>
  <c r="E139" i="2"/>
  <c r="H139" i="2" s="1"/>
  <c r="E148" i="2"/>
  <c r="H148" i="2" s="1"/>
  <c r="C10" i="3"/>
  <c r="E86" i="3"/>
  <c r="H86" i="3" s="1"/>
  <c r="E104" i="3"/>
  <c r="H104" i="3" s="1"/>
  <c r="E125" i="3"/>
  <c r="H125" i="3" s="1"/>
  <c r="E92" i="3"/>
  <c r="H92" i="3" s="1"/>
  <c r="E118" i="3"/>
  <c r="H118" i="3" s="1"/>
  <c r="E74" i="12"/>
  <c r="H74" i="12" s="1"/>
  <c r="C10" i="12"/>
  <c r="E112" i="12"/>
  <c r="H112" i="12" s="1"/>
  <c r="E134" i="12"/>
  <c r="H134" i="12" s="1"/>
  <c r="C10" i="33"/>
  <c r="E123" i="33"/>
  <c r="H123" i="33" s="1"/>
  <c r="E146" i="33"/>
  <c r="H146" i="33" s="1"/>
  <c r="C10" i="1"/>
  <c r="E91" i="14"/>
  <c r="H91" i="14" s="1"/>
  <c r="E104" i="14"/>
  <c r="H104" i="14" s="1"/>
  <c r="E114" i="14"/>
  <c r="H114" i="14" s="1"/>
  <c r="C10" i="14"/>
  <c r="G10" i="14" s="1"/>
  <c r="E93" i="14"/>
  <c r="H93" i="14" s="1"/>
  <c r="E102" i="14"/>
  <c r="H102" i="14" s="1"/>
  <c r="E82" i="14"/>
  <c r="H82" i="14" s="1"/>
  <c r="C10" i="15"/>
  <c r="E125" i="15"/>
  <c r="H125" i="15" s="1"/>
  <c r="E75" i="15"/>
  <c r="H75" i="15" s="1"/>
  <c r="E82" i="15"/>
  <c r="H82" i="15" s="1"/>
  <c r="E101" i="15"/>
  <c r="H101" i="15" s="1"/>
  <c r="C10" i="27"/>
  <c r="E108" i="27"/>
  <c r="H108" i="27" s="1"/>
  <c r="E124" i="27"/>
  <c r="H124" i="27" s="1"/>
  <c r="E120" i="27"/>
  <c r="H120" i="27" s="1"/>
  <c r="E130" i="34"/>
  <c r="H130" i="34" s="1"/>
  <c r="E155" i="8"/>
  <c r="H155" i="8" s="1"/>
  <c r="E114" i="8"/>
  <c r="H114" i="8" s="1"/>
  <c r="E110" i="8"/>
  <c r="H110" i="8" s="1"/>
  <c r="E75" i="8"/>
  <c r="H75" i="8" s="1"/>
  <c r="E153" i="9"/>
  <c r="H153" i="9" s="1"/>
  <c r="E148" i="9"/>
  <c r="H148" i="9" s="1"/>
  <c r="E144" i="10"/>
  <c r="H144" i="10" s="1"/>
  <c r="E137" i="10"/>
  <c r="H137" i="10" s="1"/>
  <c r="E143" i="11"/>
  <c r="H143" i="11" s="1"/>
  <c r="E154" i="18"/>
  <c r="H154" i="18" s="1"/>
  <c r="E129" i="18"/>
  <c r="H129" i="18" s="1"/>
  <c r="E153" i="20"/>
  <c r="H153" i="20" s="1"/>
  <c r="H155" i="34"/>
  <c r="H154" i="34"/>
  <c r="H150" i="34"/>
  <c r="H144" i="34"/>
  <c r="H103" i="34"/>
  <c r="H139" i="1"/>
  <c r="H118" i="1"/>
  <c r="H131" i="4"/>
  <c r="H144" i="7"/>
  <c r="E139" i="8"/>
  <c r="H139" i="8" s="1"/>
  <c r="H113" i="8"/>
  <c r="H147" i="9"/>
  <c r="H128" i="9"/>
  <c r="E124" i="9"/>
  <c r="H124" i="9" s="1"/>
  <c r="H107" i="9"/>
  <c r="H103" i="9"/>
  <c r="H83" i="9"/>
  <c r="H82" i="9"/>
  <c r="H149" i="10"/>
  <c r="H103" i="10"/>
  <c r="H99" i="10"/>
  <c r="H115" i="11"/>
  <c r="E113" i="11"/>
  <c r="H113" i="11" s="1"/>
  <c r="H106" i="13"/>
  <c r="H86" i="13"/>
  <c r="H147" i="14"/>
  <c r="H146" i="14"/>
  <c r="H134" i="14"/>
  <c r="H120" i="16"/>
  <c r="H104" i="16"/>
  <c r="H123" i="17"/>
  <c r="H113" i="20"/>
  <c r="H90" i="20"/>
  <c r="E93" i="18"/>
  <c r="H93" i="18" s="1"/>
  <c r="E98" i="18"/>
  <c r="H98" i="18" s="1"/>
  <c r="E148" i="18"/>
  <c r="H148" i="18" s="1"/>
  <c r="E74" i="19"/>
  <c r="H74" i="19" s="1"/>
  <c r="E110" i="19"/>
  <c r="H110" i="19" s="1"/>
  <c r="E128" i="19"/>
  <c r="H128" i="19" s="1"/>
  <c r="E138" i="19"/>
  <c r="H138" i="19" s="1"/>
  <c r="E89" i="20"/>
  <c r="H89" i="20" s="1"/>
  <c r="E96" i="20"/>
  <c r="H96" i="20" s="1"/>
  <c r="E104" i="20"/>
  <c r="H104" i="20" s="1"/>
  <c r="E112" i="20"/>
  <c r="H112" i="20" s="1"/>
  <c r="E117" i="20"/>
  <c r="H117" i="20" s="1"/>
  <c r="E129" i="20"/>
  <c r="H129" i="20" s="1"/>
  <c r="E130" i="20"/>
  <c r="H130" i="20" s="1"/>
  <c r="C10" i="22"/>
  <c r="E90" i="22"/>
  <c r="H90" i="22" s="1"/>
  <c r="E91" i="22"/>
  <c r="H91" i="22" s="1"/>
  <c r="E97" i="22"/>
  <c r="H97" i="22" s="1"/>
  <c r="E113" i="22"/>
  <c r="H113" i="22" s="1"/>
  <c r="E89" i="22"/>
  <c r="H89" i="22" s="1"/>
  <c r="E109" i="22"/>
  <c r="H109" i="22" s="1"/>
  <c r="E150" i="22"/>
  <c r="H150" i="22" s="1"/>
  <c r="E153" i="22"/>
  <c r="H153" i="22" s="1"/>
  <c r="E100" i="24"/>
  <c r="H100" i="24" s="1"/>
  <c r="E109" i="24"/>
  <c r="H109" i="24" s="1"/>
  <c r="E148" i="24"/>
  <c r="H148" i="24" s="1"/>
  <c r="E112" i="32"/>
  <c r="H112" i="32" s="1"/>
  <c r="E117" i="32"/>
  <c r="H117" i="32" s="1"/>
  <c r="E124" i="32"/>
  <c r="H124" i="32" s="1"/>
  <c r="E107" i="32"/>
  <c r="H107" i="32" s="1"/>
  <c r="E122" i="32"/>
  <c r="H122" i="32" s="1"/>
  <c r="E119" i="32"/>
  <c r="H119" i="32" s="1"/>
  <c r="H84" i="33"/>
  <c r="H137" i="34"/>
  <c r="H136" i="34"/>
  <c r="H131" i="34"/>
  <c r="H122" i="1"/>
  <c r="H110" i="1"/>
  <c r="H140" i="2"/>
  <c r="H150" i="4"/>
  <c r="E118" i="4"/>
  <c r="H118" i="4" s="1"/>
  <c r="H115" i="4"/>
  <c r="E102" i="4"/>
  <c r="H102" i="4" s="1"/>
  <c r="E128" i="5"/>
  <c r="H128" i="5" s="1"/>
  <c r="E118" i="5"/>
  <c r="H118" i="5" s="1"/>
  <c r="E98" i="5"/>
  <c r="H98" i="5" s="1"/>
  <c r="H123" i="6"/>
  <c r="E154" i="7"/>
  <c r="H154" i="7" s="1"/>
  <c r="E150" i="7"/>
  <c r="H150" i="7" s="1"/>
  <c r="H149" i="7"/>
  <c r="H98" i="7"/>
  <c r="H97" i="7"/>
  <c r="H134" i="8"/>
  <c r="E122" i="8"/>
  <c r="H122" i="8" s="1"/>
  <c r="E120" i="8"/>
  <c r="H120" i="8" s="1"/>
  <c r="E118" i="8"/>
  <c r="H118" i="8" s="1"/>
  <c r="H115" i="8"/>
  <c r="H99" i="8"/>
  <c r="E79" i="8"/>
  <c r="H79" i="8" s="1"/>
  <c r="H134" i="9"/>
  <c r="H114" i="9"/>
  <c r="E112" i="9"/>
  <c r="H112" i="9" s="1"/>
  <c r="H99" i="9"/>
  <c r="H98" i="9"/>
  <c r="H97" i="11"/>
  <c r="H84" i="14"/>
  <c r="H123" i="15"/>
  <c r="H110" i="15"/>
  <c r="H107" i="15"/>
  <c r="H98" i="15"/>
  <c r="H86" i="15"/>
  <c r="H83" i="15"/>
  <c r="H154" i="16"/>
  <c r="H153" i="16"/>
  <c r="H146" i="16"/>
  <c r="H112" i="16"/>
  <c r="H115" i="17"/>
  <c r="H114" i="17"/>
  <c r="H98" i="17"/>
  <c r="H97" i="17"/>
  <c r="E104" i="19"/>
  <c r="H104" i="19" s="1"/>
  <c r="E85" i="19"/>
  <c r="H85" i="19" s="1"/>
  <c r="H147" i="20"/>
  <c r="E103" i="20"/>
  <c r="H103" i="20" s="1"/>
  <c r="E131" i="21"/>
  <c r="H131" i="21" s="1"/>
  <c r="E114" i="21"/>
  <c r="H114" i="21" s="1"/>
  <c r="H146" i="32"/>
  <c r="H115" i="22"/>
  <c r="H86" i="22"/>
  <c r="H83" i="22"/>
  <c r="H123" i="23"/>
  <c r="H112" i="23"/>
  <c r="H86" i="17"/>
  <c r="H144" i="18"/>
  <c r="H155" i="19"/>
  <c r="H131" i="19"/>
  <c r="H115" i="19"/>
  <c r="H151" i="20"/>
  <c r="H143" i="20"/>
  <c r="H141" i="20"/>
  <c r="H140" i="21"/>
  <c r="H126" i="21"/>
  <c r="H84" i="21"/>
  <c r="H134" i="22"/>
  <c r="H153" i="23"/>
  <c r="H141" i="23"/>
  <c r="H126" i="23"/>
  <c r="H126" i="27"/>
  <c r="H98" i="27"/>
  <c r="H134" i="29"/>
  <c r="H100" i="30"/>
  <c r="H96" i="30"/>
  <c r="H123" i="31"/>
  <c r="H137" i="32"/>
  <c r="H120" i="32"/>
  <c r="H103" i="32"/>
  <c r="D8" i="1"/>
  <c r="F11" i="1" s="1"/>
  <c r="F18" i="19"/>
  <c r="G18" i="7"/>
  <c r="F18" i="5"/>
  <c r="F18" i="1"/>
  <c r="D9" i="12"/>
  <c r="D9" i="7"/>
  <c r="H19" i="13"/>
  <c r="H47" i="5"/>
  <c r="H41" i="5"/>
  <c r="H34" i="6"/>
  <c r="H48" i="7"/>
  <c r="H38" i="8"/>
  <c r="H46" i="10"/>
  <c r="H40" i="11"/>
  <c r="H46" i="13"/>
  <c r="H19" i="34"/>
  <c r="H19" i="29"/>
  <c r="H19" i="32"/>
  <c r="H55" i="4"/>
  <c r="H61" i="8"/>
  <c r="H37" i="13"/>
  <c r="H52" i="19"/>
  <c r="H30" i="25"/>
  <c r="H19" i="4"/>
  <c r="E12" i="17"/>
  <c r="E18" i="7"/>
  <c r="C8" i="10"/>
  <c r="E18" i="9"/>
  <c r="C9" i="7"/>
  <c r="H19" i="10"/>
  <c r="E29" i="3"/>
  <c r="H29" i="3" s="1"/>
  <c r="C9" i="4"/>
  <c r="E35" i="13"/>
  <c r="H35" i="13" s="1"/>
  <c r="E54" i="13"/>
  <c r="H54" i="13" s="1"/>
  <c r="E24" i="14"/>
  <c r="H24" i="14" s="1"/>
  <c r="E43" i="14"/>
  <c r="H43" i="14" s="1"/>
  <c r="E18" i="15"/>
  <c r="E29" i="15"/>
  <c r="H29" i="15" s="1"/>
  <c r="E44" i="16"/>
  <c r="H44" i="16" s="1"/>
  <c r="E49" i="16"/>
  <c r="H49" i="16" s="1"/>
  <c r="E38" i="18"/>
  <c r="H38" i="18" s="1"/>
  <c r="E44" i="18"/>
  <c r="H44" i="18" s="1"/>
  <c r="E37" i="18"/>
  <c r="H37" i="18" s="1"/>
  <c r="E43" i="18"/>
  <c r="H43" i="18" s="1"/>
  <c r="E24" i="20"/>
  <c r="H24" i="20" s="1"/>
  <c r="E28" i="20"/>
  <c r="H28" i="20" s="1"/>
  <c r="E60" i="20"/>
  <c r="H60" i="20" s="1"/>
  <c r="E35" i="21"/>
  <c r="H35" i="21" s="1"/>
  <c r="E29" i="21"/>
  <c r="H29" i="21" s="1"/>
  <c r="E21" i="24"/>
  <c r="H21" i="24" s="1"/>
  <c r="E44" i="24"/>
  <c r="H44" i="24" s="1"/>
  <c r="E28" i="24"/>
  <c r="H28" i="24" s="1"/>
  <c r="E37" i="25"/>
  <c r="H37" i="25" s="1"/>
  <c r="E35" i="25"/>
  <c r="H35" i="25" s="1"/>
  <c r="E55" i="28"/>
  <c r="H55" i="28" s="1"/>
  <c r="E58" i="28"/>
  <c r="H58" i="28" s="1"/>
  <c r="E22" i="29"/>
  <c r="H22" i="29" s="1"/>
  <c r="E53" i="29"/>
  <c r="H53" i="29" s="1"/>
  <c r="E50" i="29"/>
  <c r="H50" i="29" s="1"/>
  <c r="E57" i="29"/>
  <c r="H57" i="29" s="1"/>
  <c r="E60" i="29"/>
  <c r="H60" i="29" s="1"/>
  <c r="E29" i="30"/>
  <c r="H29" i="30" s="1"/>
  <c r="E23" i="32"/>
  <c r="H23" i="32" s="1"/>
  <c r="E53" i="32"/>
  <c r="H53" i="32" s="1"/>
  <c r="E67" i="32"/>
  <c r="H67" i="32" s="1"/>
  <c r="H19" i="8"/>
  <c r="H19" i="16"/>
  <c r="H19" i="19"/>
  <c r="H19" i="25"/>
  <c r="H66" i="34"/>
  <c r="H55" i="34"/>
  <c r="H46" i="34"/>
  <c r="H37" i="34"/>
  <c r="H28" i="34"/>
  <c r="H66" i="1"/>
  <c r="H55" i="1"/>
  <c r="H46" i="1"/>
  <c r="H37" i="1"/>
  <c r="H28" i="1"/>
  <c r="H45" i="2"/>
  <c r="H34" i="2"/>
  <c r="H33" i="2"/>
  <c r="H24" i="2"/>
  <c r="E52" i="3"/>
  <c r="H52" i="3" s="1"/>
  <c r="E36" i="3"/>
  <c r="H36" i="3" s="1"/>
  <c r="H34" i="3"/>
  <c r="H20" i="3"/>
  <c r="H47" i="4"/>
  <c r="E29" i="4"/>
  <c r="H29" i="4" s="1"/>
  <c r="E56" i="5"/>
  <c r="H56" i="5" s="1"/>
  <c r="E48" i="6"/>
  <c r="H48" i="6" s="1"/>
  <c r="H42" i="6"/>
  <c r="E65" i="7"/>
  <c r="H65" i="7" s="1"/>
  <c r="H45" i="7"/>
  <c r="E55" i="8"/>
  <c r="H55" i="8" s="1"/>
  <c r="H39" i="8"/>
  <c r="H37" i="9"/>
  <c r="H47" i="10"/>
  <c r="H39" i="10"/>
  <c r="H34" i="10"/>
  <c r="E51" i="13"/>
  <c r="H51" i="13" s="1"/>
  <c r="C9" i="8"/>
  <c r="H19" i="3"/>
  <c r="H19" i="12"/>
  <c r="E67" i="3"/>
  <c r="H67" i="3" s="1"/>
  <c r="E66" i="3"/>
  <c r="H66" i="3" s="1"/>
  <c r="E44" i="3"/>
  <c r="H44" i="3" s="1"/>
  <c r="E41" i="3"/>
  <c r="H41" i="3" s="1"/>
  <c r="E31" i="3"/>
  <c r="H31" i="3" s="1"/>
  <c r="E23" i="3"/>
  <c r="H23" i="3" s="1"/>
  <c r="E23" i="5"/>
  <c r="H23" i="5" s="1"/>
  <c r="E41" i="6"/>
  <c r="H41" i="6" s="1"/>
  <c r="H52" i="9"/>
  <c r="E20" i="9"/>
  <c r="H20" i="9" s="1"/>
  <c r="H56" i="10"/>
  <c r="H54" i="10"/>
  <c r="H36" i="11"/>
  <c r="E18" i="10"/>
  <c r="E57" i="10"/>
  <c r="H57" i="10" s="1"/>
  <c r="E35" i="3"/>
  <c r="H35" i="3" s="1"/>
  <c r="E44" i="4"/>
  <c r="H44" i="4" s="1"/>
  <c r="E43" i="6"/>
  <c r="H43" i="6" s="1"/>
  <c r="E64" i="10"/>
  <c r="H64" i="10" s="1"/>
  <c r="E60" i="13"/>
  <c r="H60" i="13" s="1"/>
  <c r="H53" i="9"/>
  <c r="H30" i="9"/>
  <c r="H21" i="9"/>
  <c r="H48" i="10"/>
  <c r="H42" i="10"/>
  <c r="H36" i="10"/>
  <c r="H21" i="10"/>
  <c r="H43" i="11"/>
  <c r="H42" i="11"/>
  <c r="H45" i="12"/>
  <c r="H42" i="13"/>
  <c r="H41" i="13"/>
  <c r="H32" i="15"/>
  <c r="H22" i="15"/>
  <c r="H56" i="19"/>
  <c r="H32" i="19"/>
  <c r="H21" i="19"/>
  <c r="H59" i="22"/>
  <c r="H39" i="23"/>
  <c r="H41" i="24"/>
  <c r="H42" i="25"/>
  <c r="H39" i="27"/>
  <c r="H33" i="28"/>
  <c r="H34" i="29"/>
  <c r="H64" i="30"/>
  <c r="H42" i="30"/>
  <c r="H48" i="32"/>
  <c r="H39" i="14"/>
  <c r="H33" i="32"/>
  <c r="H32" i="32"/>
  <c r="H34" i="25"/>
  <c r="H67" i="26"/>
  <c r="H57" i="27"/>
  <c r="H32" i="27"/>
  <c r="H54" i="30"/>
  <c r="H34" i="30"/>
  <c r="H31" i="30"/>
  <c r="H40" i="32"/>
  <c r="G553" i="33"/>
  <c r="H553" i="33" s="1"/>
  <c r="D13" i="33"/>
  <c r="F576" i="33"/>
  <c r="F570" i="33"/>
  <c r="F563" i="33"/>
  <c r="F558" i="33"/>
  <c r="F575" i="33"/>
  <c r="F562" i="33"/>
  <c r="F555" i="33"/>
  <c r="D13" i="31"/>
  <c r="F571" i="31"/>
  <c r="F558" i="31"/>
  <c r="F575" i="31"/>
  <c r="F568" i="31"/>
  <c r="F560" i="31"/>
  <c r="F554" i="31"/>
  <c r="F553" i="30"/>
  <c r="F578" i="28"/>
  <c r="F556" i="28"/>
  <c r="F571" i="28"/>
  <c r="F569" i="28"/>
  <c r="F557" i="28"/>
  <c r="F553" i="28"/>
  <c r="F572" i="28"/>
  <c r="D13" i="28"/>
  <c r="F572" i="24"/>
  <c r="F558" i="24"/>
  <c r="F556" i="24"/>
  <c r="E11" i="21"/>
  <c r="H31" i="9"/>
  <c r="H55" i="10"/>
  <c r="H45" i="10"/>
  <c r="H43" i="10"/>
  <c r="H45" i="25"/>
  <c r="E74" i="8"/>
  <c r="H74" i="8" s="1"/>
  <c r="E74" i="27"/>
  <c r="H74" i="27" s="1"/>
  <c r="H129" i="34"/>
  <c r="H155" i="11"/>
  <c r="H153" i="29"/>
  <c r="E74" i="2"/>
  <c r="H74" i="2" s="1"/>
  <c r="C10" i="2"/>
  <c r="E74" i="15"/>
  <c r="H74" i="15" s="1"/>
  <c r="E74" i="23"/>
  <c r="H74" i="23" s="1"/>
  <c r="G11" i="15"/>
  <c r="H321" i="10"/>
  <c r="H238" i="11"/>
  <c r="H235" i="12"/>
  <c r="H214" i="14"/>
  <c r="H187" i="14"/>
  <c r="H314" i="15"/>
  <c r="H296" i="15"/>
  <c r="H318" i="9"/>
  <c r="H296" i="9"/>
  <c r="H255" i="10"/>
  <c r="H286" i="11"/>
  <c r="H300" i="18"/>
  <c r="H296" i="19"/>
  <c r="H203" i="23"/>
  <c r="H299" i="24"/>
  <c r="H224" i="25"/>
  <c r="H211" i="25"/>
  <c r="H274" i="26"/>
  <c r="H233" i="27"/>
  <c r="H213" i="16"/>
  <c r="H313" i="17"/>
  <c r="H293" i="29"/>
  <c r="E334" i="34"/>
  <c r="H334" i="34" s="1"/>
  <c r="C12" i="1"/>
  <c r="C12" i="5"/>
  <c r="C12" i="9"/>
  <c r="C12" i="25"/>
  <c r="C12" i="29"/>
  <c r="E12" i="29" s="1"/>
  <c r="E334" i="5"/>
  <c r="H334" i="5" s="1"/>
  <c r="E399" i="34"/>
  <c r="H399" i="34" s="1"/>
  <c r="E373" i="34"/>
  <c r="H373" i="34" s="1"/>
  <c r="E372" i="34"/>
  <c r="H372" i="34" s="1"/>
  <c r="E541" i="2"/>
  <c r="H541" i="2" s="1"/>
  <c r="E530" i="2"/>
  <c r="H530" i="2" s="1"/>
  <c r="E483" i="2"/>
  <c r="H483" i="2" s="1"/>
  <c r="E480" i="2"/>
  <c r="H480" i="2" s="1"/>
  <c r="E460" i="2"/>
  <c r="H460" i="2" s="1"/>
  <c r="E457" i="2"/>
  <c r="H457" i="2" s="1"/>
  <c r="E441" i="2"/>
  <c r="H441" i="2" s="1"/>
  <c r="E438" i="2"/>
  <c r="H438" i="2" s="1"/>
  <c r="E435" i="2"/>
  <c r="H435" i="2" s="1"/>
  <c r="E430" i="2"/>
  <c r="H430" i="2" s="1"/>
  <c r="E427" i="2"/>
  <c r="H427" i="2" s="1"/>
  <c r="E379" i="2"/>
  <c r="H379" i="2" s="1"/>
  <c r="E375" i="2"/>
  <c r="H375" i="2" s="1"/>
  <c r="E372" i="2"/>
  <c r="H372" i="2" s="1"/>
  <c r="E366" i="2"/>
  <c r="H366" i="2" s="1"/>
  <c r="E358" i="2"/>
  <c r="H358" i="2" s="1"/>
  <c r="E357" i="2"/>
  <c r="H357" i="2" s="1"/>
  <c r="E356" i="2"/>
  <c r="H356" i="2" s="1"/>
  <c r="E354" i="2"/>
  <c r="H354" i="2" s="1"/>
  <c r="E349" i="2"/>
  <c r="H349" i="2" s="1"/>
  <c r="E348" i="2"/>
  <c r="H348" i="2" s="1"/>
  <c r="E346" i="2"/>
  <c r="H346" i="2" s="1"/>
  <c r="E340" i="2"/>
  <c r="H340" i="2" s="1"/>
  <c r="E339" i="2"/>
  <c r="H339" i="2" s="1"/>
  <c r="E336" i="2"/>
  <c r="H336" i="2" s="1"/>
  <c r="H538" i="3"/>
  <c r="H494" i="3"/>
  <c r="H458" i="3"/>
  <c r="H447" i="3"/>
  <c r="H402" i="3"/>
  <c r="E412" i="4"/>
  <c r="H412" i="4" s="1"/>
  <c r="E345" i="4"/>
  <c r="H345" i="4" s="1"/>
  <c r="E530" i="5"/>
  <c r="H530" i="5" s="1"/>
  <c r="E441" i="5"/>
  <c r="H441" i="5" s="1"/>
  <c r="E412" i="5"/>
  <c r="H412" i="5" s="1"/>
  <c r="E407" i="5"/>
  <c r="H407" i="5" s="1"/>
  <c r="E349" i="5"/>
  <c r="H349" i="5" s="1"/>
  <c r="H535" i="6"/>
  <c r="H389" i="6"/>
  <c r="H377" i="6"/>
  <c r="H502" i="7"/>
  <c r="H498" i="7"/>
  <c r="H479" i="7"/>
  <c r="E339" i="1"/>
  <c r="H339" i="1" s="1"/>
  <c r="E373" i="1"/>
  <c r="H373" i="1" s="1"/>
  <c r="C12" i="2"/>
  <c r="E335" i="5"/>
  <c r="H335" i="5" s="1"/>
  <c r="E372" i="9"/>
  <c r="H372" i="9" s="1"/>
  <c r="E335" i="13"/>
  <c r="H335" i="13" s="1"/>
  <c r="E334" i="1"/>
  <c r="H334" i="1" s="1"/>
  <c r="E530" i="34"/>
  <c r="H530" i="34" s="1"/>
  <c r="E345" i="34"/>
  <c r="H345" i="34" s="1"/>
  <c r="E531" i="2"/>
  <c r="H531" i="2" s="1"/>
  <c r="E527" i="2"/>
  <c r="H527" i="2" s="1"/>
  <c r="E525" i="2"/>
  <c r="H525" i="2" s="1"/>
  <c r="E511" i="2"/>
  <c r="H511" i="2" s="1"/>
  <c r="E510" i="2"/>
  <c r="H510" i="2" s="1"/>
  <c r="E504" i="2"/>
  <c r="H504" i="2" s="1"/>
  <c r="E502" i="2"/>
  <c r="H502" i="2" s="1"/>
  <c r="E488" i="2"/>
  <c r="H488" i="2" s="1"/>
  <c r="E487" i="2"/>
  <c r="H487" i="2" s="1"/>
  <c r="E484" i="2"/>
  <c r="H484" i="2" s="1"/>
  <c r="E467" i="2"/>
  <c r="H467" i="2" s="1"/>
  <c r="E465" i="2"/>
  <c r="H465" i="2" s="1"/>
  <c r="E458" i="2"/>
  <c r="H458" i="2" s="1"/>
  <c r="E455" i="2"/>
  <c r="H455" i="2" s="1"/>
  <c r="E451" i="2"/>
  <c r="H451" i="2" s="1"/>
  <c r="E442" i="2"/>
  <c r="H442" i="2" s="1"/>
  <c r="E428" i="2"/>
  <c r="H428" i="2" s="1"/>
  <c r="E399" i="2"/>
  <c r="H399" i="2" s="1"/>
  <c r="E373" i="2"/>
  <c r="H373" i="2" s="1"/>
  <c r="H497" i="3"/>
  <c r="H466" i="3"/>
  <c r="H355" i="3"/>
  <c r="E461" i="5"/>
  <c r="H461" i="5" s="1"/>
  <c r="E453" i="5"/>
  <c r="H453" i="5" s="1"/>
  <c r="E379" i="5"/>
  <c r="H379" i="5" s="1"/>
  <c r="E375" i="5"/>
  <c r="H375" i="5" s="1"/>
  <c r="E366" i="5"/>
  <c r="H366" i="5" s="1"/>
  <c r="E358" i="5"/>
  <c r="H358" i="5" s="1"/>
  <c r="E354" i="5"/>
  <c r="H354" i="5" s="1"/>
  <c r="H429" i="6"/>
  <c r="H337" i="6"/>
  <c r="H537" i="7"/>
  <c r="E341" i="2"/>
  <c r="H341" i="2" s="1"/>
  <c r="E342" i="2"/>
  <c r="H342" i="2" s="1"/>
  <c r="E343" i="2"/>
  <c r="H343" i="2" s="1"/>
  <c r="E360" i="2"/>
  <c r="H360" i="2" s="1"/>
  <c r="E363" i="2"/>
  <c r="H363" i="2" s="1"/>
  <c r="E368" i="2"/>
  <c r="H368" i="2" s="1"/>
  <c r="E369" i="2"/>
  <c r="H369" i="2" s="1"/>
  <c r="E381" i="2"/>
  <c r="H381" i="2" s="1"/>
  <c r="E387" i="2"/>
  <c r="H387" i="2" s="1"/>
  <c r="E392" i="2"/>
  <c r="H392" i="2" s="1"/>
  <c r="E425" i="2"/>
  <c r="H425" i="2" s="1"/>
  <c r="E426" i="2"/>
  <c r="H426" i="2" s="1"/>
  <c r="E433" i="2"/>
  <c r="H433" i="2" s="1"/>
  <c r="E448" i="2"/>
  <c r="H448" i="2" s="1"/>
  <c r="E453" i="2"/>
  <c r="H453" i="2" s="1"/>
  <c r="E470" i="2"/>
  <c r="H470" i="2" s="1"/>
  <c r="E471" i="2"/>
  <c r="H471" i="2" s="1"/>
  <c r="E507" i="2"/>
  <c r="H507" i="2" s="1"/>
  <c r="E508" i="2"/>
  <c r="H508" i="2" s="1"/>
  <c r="E514" i="2"/>
  <c r="H514" i="2" s="1"/>
  <c r="E539" i="2"/>
  <c r="H539" i="2" s="1"/>
  <c r="E341" i="5"/>
  <c r="H341" i="5" s="1"/>
  <c r="E370" i="5"/>
  <c r="H370" i="5" s="1"/>
  <c r="E387" i="5"/>
  <c r="H387" i="5" s="1"/>
  <c r="E437" i="5"/>
  <c r="H437" i="5" s="1"/>
  <c r="E457" i="5"/>
  <c r="H457" i="5" s="1"/>
  <c r="E473" i="5"/>
  <c r="H473" i="5" s="1"/>
  <c r="E477" i="5"/>
  <c r="H477" i="5" s="1"/>
  <c r="E501" i="5"/>
  <c r="H501" i="5" s="1"/>
  <c r="E510" i="5"/>
  <c r="H510" i="5" s="1"/>
  <c r="E522" i="5"/>
  <c r="H522" i="5" s="1"/>
  <c r="E539" i="5"/>
  <c r="H539" i="5" s="1"/>
  <c r="E543" i="5"/>
  <c r="H543" i="5" s="1"/>
  <c r="E334" i="2"/>
  <c r="H334" i="2" s="1"/>
  <c r="E384" i="1"/>
  <c r="H384" i="1" s="1"/>
  <c r="E543" i="2"/>
  <c r="H543" i="2" s="1"/>
  <c r="E532" i="2"/>
  <c r="H532" i="2" s="1"/>
  <c r="E522" i="2"/>
  <c r="H522" i="2" s="1"/>
  <c r="E500" i="2"/>
  <c r="H500" i="2" s="1"/>
  <c r="E482" i="2"/>
  <c r="H482" i="2" s="1"/>
  <c r="E476" i="2"/>
  <c r="H476" i="2" s="1"/>
  <c r="E462" i="2"/>
  <c r="H462" i="2" s="1"/>
  <c r="E461" i="2"/>
  <c r="H461" i="2" s="1"/>
  <c r="E459" i="2"/>
  <c r="H459" i="2" s="1"/>
  <c r="E456" i="2"/>
  <c r="H456" i="2" s="1"/>
  <c r="E450" i="2"/>
  <c r="H450" i="2" s="1"/>
  <c r="E443" i="2"/>
  <c r="H443" i="2" s="1"/>
  <c r="E437" i="2"/>
  <c r="H437" i="2" s="1"/>
  <c r="E386" i="2"/>
  <c r="H386" i="2" s="1"/>
  <c r="E385" i="2"/>
  <c r="H385" i="2" s="1"/>
  <c r="E384" i="2"/>
  <c r="H384" i="2" s="1"/>
  <c r="E383" i="2"/>
  <c r="H383" i="2" s="1"/>
  <c r="E374" i="2"/>
  <c r="H374" i="2" s="1"/>
  <c r="E365" i="2"/>
  <c r="H365" i="2" s="1"/>
  <c r="E353" i="2"/>
  <c r="H353" i="2" s="1"/>
  <c r="E345" i="2"/>
  <c r="H345" i="2" s="1"/>
  <c r="E335" i="2"/>
  <c r="H335" i="2" s="1"/>
  <c r="E530" i="4"/>
  <c r="H530" i="4" s="1"/>
  <c r="E441" i="4"/>
  <c r="H441" i="4" s="1"/>
  <c r="E437" i="4"/>
  <c r="H437" i="4" s="1"/>
  <c r="E514" i="5"/>
  <c r="H514" i="5" s="1"/>
  <c r="E465" i="5"/>
  <c r="H465" i="5" s="1"/>
  <c r="E433" i="5"/>
  <c r="H433" i="5" s="1"/>
  <c r="E425" i="5"/>
  <c r="H425" i="5" s="1"/>
  <c r="E400" i="5"/>
  <c r="H400" i="5" s="1"/>
  <c r="E396" i="5"/>
  <c r="H396" i="5" s="1"/>
  <c r="E383" i="5"/>
  <c r="H383" i="5" s="1"/>
  <c r="H491" i="16"/>
  <c r="H390" i="19"/>
  <c r="H546" i="20"/>
  <c r="H454" i="21"/>
  <c r="H410" i="25"/>
  <c r="H366" i="25"/>
  <c r="H534" i="26"/>
  <c r="H547" i="27"/>
  <c r="H449" i="27"/>
  <c r="H410" i="27"/>
  <c r="H477" i="28"/>
  <c r="H434" i="32"/>
  <c r="H562" i="1"/>
  <c r="H574" i="3"/>
  <c r="G12" i="31" l="1"/>
  <c r="G10" i="20"/>
  <c r="G13" i="20"/>
  <c r="F12" i="6"/>
  <c r="G10" i="24"/>
  <c r="F12" i="4"/>
  <c r="F10" i="4"/>
  <c r="H333" i="27"/>
  <c r="H11" i="12"/>
  <c r="F12" i="5"/>
  <c r="F11" i="6"/>
  <c r="F10" i="10"/>
  <c r="F12" i="10"/>
  <c r="H165" i="19"/>
  <c r="F12" i="27"/>
  <c r="F12" i="31"/>
  <c r="G12" i="33"/>
  <c r="E9" i="21"/>
  <c r="F9" i="23"/>
  <c r="E12" i="12"/>
  <c r="H333" i="24"/>
  <c r="H333" i="3"/>
  <c r="G12" i="11"/>
  <c r="E12" i="31"/>
  <c r="H12" i="31" s="1"/>
  <c r="H333" i="21"/>
  <c r="H13" i="20"/>
  <c r="G8" i="3"/>
  <c r="G13" i="24"/>
  <c r="G8" i="23"/>
  <c r="G9" i="21"/>
  <c r="H9" i="21" s="1"/>
  <c r="H333" i="8"/>
  <c r="E10" i="12"/>
  <c r="F10" i="23"/>
  <c r="H333" i="17"/>
  <c r="H553" i="3"/>
  <c r="H165" i="18"/>
  <c r="G9" i="9"/>
  <c r="H165" i="8"/>
  <c r="H333" i="19"/>
  <c r="F11" i="23"/>
  <c r="H18" i="11"/>
  <c r="H165" i="2"/>
  <c r="H333" i="32"/>
  <c r="H165" i="14"/>
  <c r="F12" i="25"/>
  <c r="H73" i="29"/>
  <c r="H73" i="32"/>
  <c r="F11" i="3"/>
  <c r="F9" i="3"/>
  <c r="F13" i="3"/>
  <c r="G12" i="16"/>
  <c r="H553" i="9"/>
  <c r="E10" i="23"/>
  <c r="G9" i="25"/>
  <c r="H18" i="30"/>
  <c r="F10" i="3"/>
  <c r="H73" i="33"/>
  <c r="H333" i="12"/>
  <c r="E12" i="34"/>
  <c r="E9" i="25"/>
  <c r="H553" i="22"/>
  <c r="G13" i="7"/>
  <c r="H333" i="31"/>
  <c r="E9" i="12"/>
  <c r="F9" i="7"/>
  <c r="F10" i="24"/>
  <c r="H18" i="13"/>
  <c r="G11" i="11"/>
  <c r="G12" i="15"/>
  <c r="H11" i="21"/>
  <c r="H73" i="5"/>
  <c r="G9" i="26"/>
  <c r="H73" i="14"/>
  <c r="H553" i="5"/>
  <c r="H553" i="25"/>
  <c r="H18" i="34"/>
  <c r="H333" i="9"/>
  <c r="H553" i="15"/>
  <c r="F12" i="11"/>
  <c r="G9" i="5"/>
  <c r="G8" i="11"/>
  <c r="H18" i="32"/>
  <c r="H553" i="24"/>
  <c r="G9" i="14"/>
  <c r="H9" i="14" s="1"/>
  <c r="E13" i="17"/>
  <c r="F10" i="11"/>
  <c r="H165" i="22"/>
  <c r="F13" i="6"/>
  <c r="E9" i="14"/>
  <c r="H333" i="16"/>
  <c r="G13" i="15"/>
  <c r="G10" i="16"/>
  <c r="G12" i="8"/>
  <c r="G13" i="17"/>
  <c r="H13" i="17" s="1"/>
  <c r="F11" i="11"/>
  <c r="E12" i="32"/>
  <c r="H73" i="28"/>
  <c r="H165" i="31"/>
  <c r="H18" i="6"/>
  <c r="G12" i="21"/>
  <c r="H12" i="21" s="1"/>
  <c r="E13" i="3"/>
  <c r="G12" i="7"/>
  <c r="H18" i="31"/>
  <c r="H73" i="6"/>
  <c r="F12" i="2"/>
  <c r="E11" i="5"/>
  <c r="H11" i="5" s="1"/>
  <c r="E12" i="15"/>
  <c r="H18" i="33"/>
  <c r="G12" i="13"/>
  <c r="G13" i="1"/>
  <c r="H13" i="29"/>
  <c r="E12" i="25"/>
  <c r="E10" i="15"/>
  <c r="H18" i="1"/>
  <c r="E13" i="1"/>
  <c r="G13" i="3"/>
  <c r="H13" i="3" s="1"/>
  <c r="G9" i="30"/>
  <c r="G13" i="19"/>
  <c r="G9" i="19"/>
  <c r="H11" i="17"/>
  <c r="G9" i="10"/>
  <c r="G9" i="20"/>
  <c r="H333" i="29"/>
  <c r="H165" i="30"/>
  <c r="H18" i="22"/>
  <c r="H333" i="15"/>
  <c r="G10" i="28"/>
  <c r="H553" i="1"/>
  <c r="F10" i="25"/>
  <c r="F10" i="30"/>
  <c r="G10" i="19"/>
  <c r="F9" i="28"/>
  <c r="H333" i="1"/>
  <c r="H18" i="25"/>
  <c r="G12" i="12"/>
  <c r="H12" i="12" s="1"/>
  <c r="G13" i="22"/>
  <c r="H13" i="5"/>
  <c r="E13" i="31"/>
  <c r="H73" i="30"/>
  <c r="E13" i="12"/>
  <c r="H73" i="16"/>
  <c r="H73" i="26"/>
  <c r="E13" i="9"/>
  <c r="H13" i="9" s="1"/>
  <c r="E9" i="31"/>
  <c r="G10" i="32"/>
  <c r="G10" i="34"/>
  <c r="E12" i="27"/>
  <c r="H11" i="31"/>
  <c r="E10" i="27"/>
  <c r="H165" i="9"/>
  <c r="H73" i="22"/>
  <c r="H73" i="8"/>
  <c r="H165" i="3"/>
  <c r="E13" i="30"/>
  <c r="F13" i="23"/>
  <c r="E10" i="22"/>
  <c r="H333" i="7"/>
  <c r="G13" i="30"/>
  <c r="E10" i="5"/>
  <c r="H18" i="26"/>
  <c r="G12" i="27"/>
  <c r="E11" i="26"/>
  <c r="H11" i="26" s="1"/>
  <c r="E13" i="26"/>
  <c r="H13" i="26" s="1"/>
  <c r="E12" i="5"/>
  <c r="H18" i="9"/>
  <c r="G9" i="12"/>
  <c r="E10" i="21"/>
  <c r="H10" i="21" s="1"/>
  <c r="G12" i="28"/>
  <c r="G8" i="33"/>
  <c r="F9" i="33"/>
  <c r="E9" i="5"/>
  <c r="F13" i="11"/>
  <c r="G13" i="11"/>
  <c r="F9" i="4"/>
  <c r="F11" i="4"/>
  <c r="F13" i="4"/>
  <c r="H165" i="16"/>
  <c r="F10" i="33"/>
  <c r="G8" i="4"/>
  <c r="H553" i="28"/>
  <c r="F12" i="28"/>
  <c r="E13" i="14"/>
  <c r="H13" i="14" s="1"/>
  <c r="E9" i="17"/>
  <c r="G9" i="17"/>
  <c r="H73" i="15"/>
  <c r="E9" i="19"/>
  <c r="E12" i="19"/>
  <c r="H12" i="19" s="1"/>
  <c r="H333" i="11"/>
  <c r="F12" i="23"/>
  <c r="G12" i="23"/>
  <c r="H18" i="21"/>
  <c r="F13" i="12"/>
  <c r="G9" i="34"/>
  <c r="H73" i="34"/>
  <c r="E12" i="33"/>
  <c r="H12" i="33" s="1"/>
  <c r="H73" i="1"/>
  <c r="E9" i="26"/>
  <c r="H333" i="33"/>
  <c r="F9" i="10"/>
  <c r="H333" i="13"/>
  <c r="H333" i="30"/>
  <c r="E12" i="20"/>
  <c r="G9" i="29"/>
  <c r="H9" i="29" s="1"/>
  <c r="H165" i="21"/>
  <c r="F11" i="26"/>
  <c r="G9" i="22"/>
  <c r="H73" i="17"/>
  <c r="F13" i="18"/>
  <c r="F11" i="7"/>
  <c r="H18" i="5"/>
  <c r="H18" i="3"/>
  <c r="H73" i="27"/>
  <c r="E9" i="11"/>
  <c r="G11" i="8"/>
  <c r="H553" i="7"/>
  <c r="H73" i="13"/>
  <c r="F11" i="5"/>
  <c r="F10" i="31"/>
  <c r="H165" i="1"/>
  <c r="E13" i="15"/>
  <c r="H11" i="30"/>
  <c r="G9" i="28"/>
  <c r="F11" i="10"/>
  <c r="F12" i="33"/>
  <c r="F11" i="33"/>
  <c r="G8" i="6"/>
  <c r="H73" i="2"/>
  <c r="G11" i="10"/>
  <c r="F11" i="28"/>
  <c r="F12" i="24"/>
  <c r="H13" i="21"/>
  <c r="G8" i="26"/>
  <c r="F12" i="7"/>
  <c r="F10" i="28"/>
  <c r="F13" i="26"/>
  <c r="H18" i="15"/>
  <c r="F10" i="32"/>
  <c r="F9" i="30"/>
  <c r="H333" i="28"/>
  <c r="E11" i="14"/>
  <c r="H11" i="14" s="1"/>
  <c r="H11" i="4"/>
  <c r="G8" i="15"/>
  <c r="H11" i="19"/>
  <c r="F13" i="7"/>
  <c r="E10" i="7"/>
  <c r="H10" i="7" s="1"/>
  <c r="E9" i="30"/>
  <c r="E12" i="23"/>
  <c r="E13" i="23"/>
  <c r="H13" i="23" s="1"/>
  <c r="E11" i="23"/>
  <c r="H11" i="23" s="1"/>
  <c r="E13" i="19"/>
  <c r="E10" i="19"/>
  <c r="G9" i="18"/>
  <c r="E9" i="18"/>
  <c r="H18" i="2"/>
  <c r="E13" i="27"/>
  <c r="H13" i="27" s="1"/>
  <c r="E11" i="27"/>
  <c r="H11" i="27" s="1"/>
  <c r="E9" i="23"/>
  <c r="H10" i="29"/>
  <c r="E12" i="18"/>
  <c r="H12" i="18" s="1"/>
  <c r="E13" i="18"/>
  <c r="H13" i="18" s="1"/>
  <c r="E11" i="18"/>
  <c r="H11" i="18" s="1"/>
  <c r="H165" i="25"/>
  <c r="G9" i="31"/>
  <c r="H9" i="31" s="1"/>
  <c r="H18" i="28"/>
  <c r="G9" i="27"/>
  <c r="H73" i="10"/>
  <c r="H18" i="4"/>
  <c r="G9" i="6"/>
  <c r="G9" i="3"/>
  <c r="H18" i="12"/>
  <c r="E10" i="18"/>
  <c r="H73" i="4"/>
  <c r="E12" i="30"/>
  <c r="H12" i="30" s="1"/>
  <c r="E11" i="15"/>
  <c r="H11" i="15" s="1"/>
  <c r="E10" i="31"/>
  <c r="H10" i="31" s="1"/>
  <c r="H333" i="25"/>
  <c r="H73" i="19"/>
  <c r="E10" i="6"/>
  <c r="H10" i="6" s="1"/>
  <c r="E10" i="4"/>
  <c r="E13" i="4"/>
  <c r="H13" i="4" s="1"/>
  <c r="F11" i="24"/>
  <c r="F13" i="24"/>
  <c r="F12" i="26"/>
  <c r="G8" i="24"/>
  <c r="H11" i="29"/>
  <c r="F11" i="31"/>
  <c r="G8" i="25"/>
  <c r="G10" i="30"/>
  <c r="H10" i="30" s="1"/>
  <c r="F9" i="31"/>
  <c r="F10" i="26"/>
  <c r="F9" i="25"/>
  <c r="E12" i="6"/>
  <c r="E11" i="1"/>
  <c r="H11" i="1" s="1"/>
  <c r="H73" i="7"/>
  <c r="E13" i="7"/>
  <c r="E12" i="7"/>
  <c r="H165" i="24"/>
  <c r="G9" i="32"/>
  <c r="G8" i="7"/>
  <c r="G13" i="32"/>
  <c r="H13" i="32" s="1"/>
  <c r="F12" i="32"/>
  <c r="F9" i="2"/>
  <c r="F9" i="26"/>
  <c r="G11" i="3"/>
  <c r="H11" i="3" s="1"/>
  <c r="F9" i="24"/>
  <c r="F10" i="6"/>
  <c r="H18" i="10"/>
  <c r="F9" i="12"/>
  <c r="F13" i="25"/>
  <c r="F9" i="6"/>
  <c r="F13" i="30"/>
  <c r="H11" i="9"/>
  <c r="H9" i="15"/>
  <c r="E10" i="26"/>
  <c r="E12" i="26"/>
  <c r="H12" i="26" s="1"/>
  <c r="G12" i="34"/>
  <c r="E9" i="1"/>
  <c r="H9" i="1" s="1"/>
  <c r="E9" i="27"/>
  <c r="G8" i="16"/>
  <c r="E10" i="11"/>
  <c r="H10" i="11" s="1"/>
  <c r="E9" i="9"/>
  <c r="H9" i="9" s="1"/>
  <c r="E10" i="9"/>
  <c r="H10" i="9" s="1"/>
  <c r="E10" i="25"/>
  <c r="H10" i="25" s="1"/>
  <c r="E13" i="25"/>
  <c r="H13" i="25" s="1"/>
  <c r="E11" i="11"/>
  <c r="E12" i="3"/>
  <c r="H12" i="3" s="1"/>
  <c r="E9" i="3"/>
  <c r="E12" i="11"/>
  <c r="E13" i="11"/>
  <c r="E11" i="25"/>
  <c r="G10" i="4"/>
  <c r="E11" i="7"/>
  <c r="H11" i="7" s="1"/>
  <c r="H73" i="25"/>
  <c r="F12" i="30"/>
  <c r="F11" i="32"/>
  <c r="F11" i="12"/>
  <c r="F13" i="15"/>
  <c r="G8" i="12"/>
  <c r="F12" i="16"/>
  <c r="E11" i="6"/>
  <c r="H11" i="6" s="1"/>
  <c r="F11" i="30"/>
  <c r="G8" i="30"/>
  <c r="E10" i="32"/>
  <c r="E12" i="14"/>
  <c r="H12" i="14" s="1"/>
  <c r="E9" i="22"/>
  <c r="E13" i="22"/>
  <c r="E12" i="22"/>
  <c r="H12" i="22" s="1"/>
  <c r="E11" i="22"/>
  <c r="H11" i="22" s="1"/>
  <c r="E10" i="34"/>
  <c r="E9" i="34"/>
  <c r="E13" i="34"/>
  <c r="H13" i="34" s="1"/>
  <c r="E11" i="34"/>
  <c r="H11" i="34" s="1"/>
  <c r="E11" i="32"/>
  <c r="H11" i="32" s="1"/>
  <c r="E9" i="32"/>
  <c r="G12" i="32"/>
  <c r="E12" i="4"/>
  <c r="H12" i="4" s="1"/>
  <c r="E12" i="28"/>
  <c r="G8" i="28"/>
  <c r="E12" i="2"/>
  <c r="F10" i="29"/>
  <c r="H13" i="8"/>
  <c r="E10" i="2"/>
  <c r="G8" i="31"/>
  <c r="F11" i="25"/>
  <c r="F12" i="18"/>
  <c r="E13" i="2"/>
  <c r="H165" i="6"/>
  <c r="F9" i="34"/>
  <c r="H553" i="19"/>
  <c r="E10" i="20"/>
  <c r="H10" i="20" s="1"/>
  <c r="E9" i="20"/>
  <c r="E11" i="20"/>
  <c r="H11" i="20" s="1"/>
  <c r="E13" i="6"/>
  <c r="H13" i="6" s="1"/>
  <c r="F9" i="29"/>
  <c r="F11" i="29"/>
  <c r="H73" i="21"/>
  <c r="F13" i="5"/>
  <c r="E9" i="6"/>
  <c r="F9" i="8"/>
  <c r="G10" i="5"/>
  <c r="E12" i="16"/>
  <c r="E10" i="16"/>
  <c r="E13" i="16"/>
  <c r="H13" i="16" s="1"/>
  <c r="E11" i="16"/>
  <c r="H11" i="16" s="1"/>
  <c r="E9" i="16"/>
  <c r="G10" i="18"/>
  <c r="E10" i="28"/>
  <c r="E9" i="28"/>
  <c r="E11" i="28"/>
  <c r="H11" i="28" s="1"/>
  <c r="E13" i="28"/>
  <c r="E10" i="8"/>
  <c r="H10" i="8" s="1"/>
  <c r="E11" i="8"/>
  <c r="E11" i="33"/>
  <c r="H11" i="33" s="1"/>
  <c r="E9" i="33"/>
  <c r="H9" i="33" s="1"/>
  <c r="F13" i="16"/>
  <c r="F10" i="34"/>
  <c r="F13" i="34"/>
  <c r="G8" i="34"/>
  <c r="F12" i="34"/>
  <c r="F11" i="34"/>
  <c r="F11" i="2"/>
  <c r="F13" i="2"/>
  <c r="F10" i="2"/>
  <c r="G9" i="7"/>
  <c r="F10" i="5"/>
  <c r="G8" i="5"/>
  <c r="F9" i="5"/>
  <c r="G8" i="9"/>
  <c r="G8" i="8"/>
  <c r="F12" i="8"/>
  <c r="F13" i="8"/>
  <c r="F10" i="8"/>
  <c r="F11" i="8"/>
  <c r="F10" i="7"/>
  <c r="H18" i="7"/>
  <c r="G8" i="27"/>
  <c r="G9" i="11"/>
  <c r="F9" i="11"/>
  <c r="F9" i="32"/>
  <c r="F10" i="12"/>
  <c r="F12" i="12"/>
  <c r="G8" i="32"/>
  <c r="F10" i="16"/>
  <c r="F11" i="16"/>
  <c r="F9" i="15"/>
  <c r="F12" i="15"/>
  <c r="F10" i="15"/>
  <c r="F9" i="16"/>
  <c r="G9" i="16"/>
  <c r="F13" i="29"/>
  <c r="F12" i="29"/>
  <c r="H553" i="16"/>
  <c r="F11" i="18"/>
  <c r="G8" i="18"/>
  <c r="F9" i="18"/>
  <c r="F11" i="21"/>
  <c r="F12" i="21"/>
  <c r="F13" i="21"/>
  <c r="F9" i="21"/>
  <c r="F10" i="21"/>
  <c r="H553" i="31"/>
  <c r="F13" i="32"/>
  <c r="H553" i="17"/>
  <c r="E13" i="24"/>
  <c r="E10" i="24"/>
  <c r="H10" i="24" s="1"/>
  <c r="E9" i="24"/>
  <c r="E11" i="24"/>
  <c r="H11" i="24" s="1"/>
  <c r="H553" i="29"/>
  <c r="H553" i="11"/>
  <c r="G13" i="2"/>
  <c r="H13" i="12"/>
  <c r="H12" i="8"/>
  <c r="E12" i="24"/>
  <c r="E12" i="13"/>
  <c r="E13" i="13"/>
  <c r="H13" i="13" s="1"/>
  <c r="E11" i="13"/>
  <c r="H11" i="13" s="1"/>
  <c r="E9" i="13"/>
  <c r="H9" i="13" s="1"/>
  <c r="H553" i="13"/>
  <c r="E11" i="2"/>
  <c r="H11" i="2" s="1"/>
  <c r="E9" i="2"/>
  <c r="H9" i="2" s="1"/>
  <c r="G8" i="2"/>
  <c r="H553" i="2"/>
  <c r="G12" i="24"/>
  <c r="G12" i="6"/>
  <c r="G12" i="25"/>
  <c r="G12" i="20"/>
  <c r="H12" i="20" s="1"/>
  <c r="F13" i="27"/>
  <c r="F11" i="27"/>
  <c r="F10" i="27"/>
  <c r="F9" i="27"/>
  <c r="F11" i="17"/>
  <c r="F13" i="17"/>
  <c r="F9" i="17"/>
  <c r="F10" i="19"/>
  <c r="F13" i="19"/>
  <c r="G8" i="19"/>
  <c r="F11" i="19"/>
  <c r="F9" i="19"/>
  <c r="F12" i="19"/>
  <c r="F10" i="17"/>
  <c r="F12" i="17"/>
  <c r="F12" i="9"/>
  <c r="F13" i="9"/>
  <c r="F9" i="9"/>
  <c r="F11" i="9"/>
  <c r="F11" i="20"/>
  <c r="F9" i="20"/>
  <c r="F10" i="20"/>
  <c r="F13" i="20"/>
  <c r="G8" i="20"/>
  <c r="F12" i="20"/>
  <c r="G8" i="13"/>
  <c r="F13" i="13"/>
  <c r="F9" i="13"/>
  <c r="F11" i="13"/>
  <c r="F10" i="13"/>
  <c r="F12" i="13"/>
  <c r="G8" i="22"/>
  <c r="F10" i="22"/>
  <c r="F13" i="22"/>
  <c r="F11" i="22"/>
  <c r="F9" i="22"/>
  <c r="F12" i="22"/>
  <c r="G8" i="14"/>
  <c r="F9" i="14"/>
  <c r="F12" i="14"/>
  <c r="F10" i="14"/>
  <c r="F13" i="14"/>
  <c r="F11" i="14"/>
  <c r="G10" i="3"/>
  <c r="E10" i="3"/>
  <c r="G10" i="13"/>
  <c r="E10" i="13"/>
  <c r="G10" i="15"/>
  <c r="H10" i="15" s="1"/>
  <c r="E10" i="1"/>
  <c r="G10" i="1"/>
  <c r="E10" i="33"/>
  <c r="G10" i="33"/>
  <c r="G10" i="17"/>
  <c r="E10" i="17"/>
  <c r="G10" i="12"/>
  <c r="H12" i="17"/>
  <c r="G10" i="22"/>
  <c r="E10" i="14"/>
  <c r="G10" i="27"/>
  <c r="G10" i="23"/>
  <c r="H10" i="23" s="1"/>
  <c r="G8" i="1"/>
  <c r="F12" i="1"/>
  <c r="F13" i="1"/>
  <c r="F10" i="1"/>
  <c r="F9" i="1"/>
  <c r="G9" i="8"/>
  <c r="E9" i="8"/>
  <c r="E10" i="10"/>
  <c r="H10" i="10" s="1"/>
  <c r="E13" i="10"/>
  <c r="H13" i="10" s="1"/>
  <c r="E9" i="10"/>
  <c r="E11" i="10"/>
  <c r="E12" i="10"/>
  <c r="H12" i="10" s="1"/>
  <c r="G9" i="4"/>
  <c r="E9" i="4"/>
  <c r="E9" i="7"/>
  <c r="G8" i="10"/>
  <c r="E12" i="1"/>
  <c r="G12" i="1"/>
  <c r="G12" i="29"/>
  <c r="H12" i="29" s="1"/>
  <c r="G13" i="33"/>
  <c r="H13" i="33" s="1"/>
  <c r="F13" i="33"/>
  <c r="E8" i="29"/>
  <c r="H8" i="29" s="1"/>
  <c r="E12" i="9"/>
  <c r="G12" i="9"/>
  <c r="G12" i="5"/>
  <c r="G12" i="2"/>
  <c r="H12" i="2" s="1"/>
  <c r="G10" i="2"/>
  <c r="G13" i="28"/>
  <c r="F13" i="28"/>
  <c r="G13" i="31"/>
  <c r="H13" i="31" s="1"/>
  <c r="F13" i="31"/>
  <c r="H12" i="11" l="1"/>
  <c r="F8" i="3"/>
  <c r="F8" i="10"/>
  <c r="H13" i="7"/>
  <c r="F8" i="11"/>
  <c r="H12" i="13"/>
  <c r="H12" i="15"/>
  <c r="H12" i="23"/>
  <c r="H9" i="26"/>
  <c r="H13" i="22"/>
  <c r="F8" i="23"/>
  <c r="H12" i="7"/>
  <c r="E8" i="21"/>
  <c r="H8" i="21" s="1"/>
  <c r="H10" i="27"/>
  <c r="F8" i="28"/>
  <c r="H13" i="24"/>
  <c r="H10" i="12"/>
  <c r="H12" i="6"/>
  <c r="H9" i="11"/>
  <c r="H12" i="16"/>
  <c r="H12" i="28"/>
  <c r="H10" i="34"/>
  <c r="H13" i="1"/>
  <c r="H12" i="5"/>
  <c r="H12" i="34"/>
  <c r="H13" i="15"/>
  <c r="H9" i="19"/>
  <c r="H10" i="28"/>
  <c r="H13" i="30"/>
  <c r="H12" i="27"/>
  <c r="E8" i="12"/>
  <c r="H9" i="25"/>
  <c r="H9" i="12"/>
  <c r="H12" i="24"/>
  <c r="H9" i="30"/>
  <c r="H11" i="11"/>
  <c r="H9" i="5"/>
  <c r="H10" i="16"/>
  <c r="H12" i="32"/>
  <c r="H9" i="17"/>
  <c r="H12" i="25"/>
  <c r="H10" i="2"/>
  <c r="E8" i="14"/>
  <c r="H8" i="14" s="1"/>
  <c r="H10" i="5"/>
  <c r="E8" i="23"/>
  <c r="H8" i="23" s="1"/>
  <c r="H13" i="19"/>
  <c r="F8" i="4"/>
  <c r="H9" i="20"/>
  <c r="H10" i="19"/>
  <c r="H10" i="32"/>
  <c r="H13" i="11"/>
  <c r="H10" i="22"/>
  <c r="H10" i="18"/>
  <c r="E8" i="31"/>
  <c r="H8" i="31" s="1"/>
  <c r="H8" i="12"/>
  <c r="H10" i="4"/>
  <c r="F8" i="33"/>
  <c r="E8" i="22"/>
  <c r="H8" i="22" s="1"/>
  <c r="F8" i="31"/>
  <c r="H11" i="10"/>
  <c r="H11" i="8"/>
  <c r="H9" i="22"/>
  <c r="H9" i="27"/>
  <c r="F8" i="26"/>
  <c r="E8" i="5"/>
  <c r="H8" i="5" s="1"/>
  <c r="E8" i="27"/>
  <c r="H8" i="27" s="1"/>
  <c r="E8" i="15"/>
  <c r="H8" i="15" s="1"/>
  <c r="E8" i="18"/>
  <c r="E8" i="19"/>
  <c r="H8" i="19" s="1"/>
  <c r="F8" i="7"/>
  <c r="H9" i="23"/>
  <c r="H8" i="18"/>
  <c r="F8" i="24"/>
  <c r="F8" i="6"/>
  <c r="H9" i="3"/>
  <c r="H9" i="6"/>
  <c r="H9" i="16"/>
  <c r="E8" i="30"/>
  <c r="H8" i="30" s="1"/>
  <c r="H9" i="18"/>
  <c r="F8" i="30"/>
  <c r="F8" i="25"/>
  <c r="E8" i="2"/>
  <c r="H8" i="2" s="1"/>
  <c r="H13" i="2"/>
  <c r="F8" i="32"/>
  <c r="E8" i="25"/>
  <c r="H8" i="25" s="1"/>
  <c r="H10" i="26"/>
  <c r="E8" i="26"/>
  <c r="H8" i="26" s="1"/>
  <c r="E8" i="11"/>
  <c r="H8" i="11" s="1"/>
  <c r="H11" i="25"/>
  <c r="H13" i="28"/>
  <c r="E8" i="32"/>
  <c r="H8" i="32" s="1"/>
  <c r="H9" i="32"/>
  <c r="E8" i="34"/>
  <c r="H8" i="34" s="1"/>
  <c r="H9" i="34"/>
  <c r="F8" i="18"/>
  <c r="F8" i="12"/>
  <c r="F8" i="8"/>
  <c r="F8" i="5"/>
  <c r="E8" i="16"/>
  <c r="H8" i="16" s="1"/>
  <c r="E8" i="6"/>
  <c r="H8" i="6" s="1"/>
  <c r="E8" i="28"/>
  <c r="H8" i="28" s="1"/>
  <c r="E8" i="20"/>
  <c r="H8" i="20" s="1"/>
  <c r="F8" i="2"/>
  <c r="F8" i="34"/>
  <c r="H9" i="28"/>
  <c r="F8" i="29"/>
  <c r="F8" i="16"/>
  <c r="F8" i="1"/>
  <c r="F8" i="9"/>
  <c r="F8" i="15"/>
  <c r="F8" i="21"/>
  <c r="F8" i="27"/>
  <c r="H9" i="24"/>
  <c r="E8" i="24"/>
  <c r="H8" i="24" s="1"/>
  <c r="F8" i="19"/>
  <c r="F8" i="17"/>
  <c r="F8" i="20"/>
  <c r="F8" i="13"/>
  <c r="F8" i="14"/>
  <c r="F8" i="22"/>
  <c r="H10" i="1"/>
  <c r="H10" i="13"/>
  <c r="E8" i="13"/>
  <c r="H8" i="13" s="1"/>
  <c r="H10" i="17"/>
  <c r="E8" i="33"/>
  <c r="H8" i="33" s="1"/>
  <c r="H10" i="33"/>
  <c r="E8" i="17"/>
  <c r="H8" i="17" s="1"/>
  <c r="H10" i="14"/>
  <c r="H10" i="3"/>
  <c r="E8" i="3"/>
  <c r="H8" i="3" s="1"/>
  <c r="H9" i="10"/>
  <c r="E8" i="10"/>
  <c r="H8" i="10" s="1"/>
  <c r="H9" i="8"/>
  <c r="E8" i="8"/>
  <c r="H8" i="8" s="1"/>
  <c r="H9" i="7"/>
  <c r="E8" i="7"/>
  <c r="H8" i="7" s="1"/>
  <c r="E8" i="4"/>
  <c r="H8" i="4" s="1"/>
  <c r="H9" i="4"/>
  <c r="E8" i="9"/>
  <c r="H8" i="9" s="1"/>
  <c r="H12" i="9"/>
  <c r="H12" i="1"/>
  <c r="E8" i="1"/>
  <c r="H8" i="1" s="1"/>
</calcChain>
</file>

<file path=xl/sharedStrings.xml><?xml version="1.0" encoding="utf-8"?>
<sst xmlns="http://schemas.openxmlformats.org/spreadsheetml/2006/main" count="20026" uniqueCount="619">
  <si>
    <t>Miembros del Poder Ejecutivo y Legislativo</t>
  </si>
  <si>
    <t>Directores y Gerentes Generales de Servicios Financieros, de Telecomunicaciones y Otros Servicios a las Empresas</t>
  </si>
  <si>
    <t>Gerentes Financieros</t>
  </si>
  <si>
    <t>Gerentes de Compras y Adquisiciones</t>
  </si>
  <si>
    <t>Gerentes de Otros Servicios a las Empresas</t>
  </si>
  <si>
    <t>Gerentes de Otros Servicios Administrativos</t>
  </si>
  <si>
    <t>Gerentes de Empresas de Telecomunicaciones</t>
  </si>
  <si>
    <t>Gerentes de Servicios a la Salud</t>
  </si>
  <si>
    <t>Gerentes de Servicios Social, Comunitario y Correccional</t>
  </si>
  <si>
    <t>Gerentes de Ventas, Mercadeo y Publicidad</t>
  </si>
  <si>
    <t>Oficiales de las Fuerzas Militares</t>
  </si>
  <si>
    <t>Gerentes de Restaurantes y Servicios de Alimentos</t>
  </si>
  <si>
    <t>Gerentes de Comercio al Por Menor</t>
  </si>
  <si>
    <t>Oficiales de Bomberos</t>
  </si>
  <si>
    <t>Gerentes de Otros Servicios</t>
  </si>
  <si>
    <t>Gerentes de Mantenimiento</t>
  </si>
  <si>
    <t>Evaluadores de Competencias Laborales</t>
  </si>
  <si>
    <t>Expertos Forestales</t>
  </si>
  <si>
    <t>Arquitectos</t>
  </si>
  <si>
    <t>Ingenieros de Materiales y Metalurgia</t>
  </si>
  <si>
    <t>Urbanistas y Planificadores del Uso del Suelo</t>
  </si>
  <si>
    <t>Ingenieros Electricistas</t>
  </si>
  <si>
    <t>Ingenieros de Minas</t>
  </si>
  <si>
    <t>Terapeutas Ocupacionales</t>
  </si>
  <si>
    <t>Dietistas y Nutricionistas</t>
  </si>
  <si>
    <t>Fisioterapeutas</t>
  </si>
  <si>
    <t>Enfermeros</t>
  </si>
  <si>
    <t>Veterinarios</t>
  </si>
  <si>
    <t>Profesores de Preescolar</t>
  </si>
  <si>
    <t>Ministros del Culto</t>
  </si>
  <si>
    <t>Trabajadores Sociales y Consultores de Familia</t>
  </si>
  <si>
    <t>Jueces</t>
  </si>
  <si>
    <t>Orientadores Educativos</t>
  </si>
  <si>
    <t>Abogados</t>
  </si>
  <si>
    <t>Periodistas</t>
  </si>
  <si>
    <t>Archivistas</t>
  </si>
  <si>
    <t>Escritores</t>
  </si>
  <si>
    <t>Actores</t>
  </si>
  <si>
    <t>Pintores, Escultores y Otros Artistas Visuales</t>
  </si>
  <si>
    <t>Bailarines</t>
  </si>
  <si>
    <t>Asistentes de Juzgados, Tribunales y Afines</t>
  </si>
  <si>
    <t>Avaluadores y Liquidadores de Seguros</t>
  </si>
  <si>
    <t>Asistentes Administrativos</t>
  </si>
  <si>
    <t>Organizadores de Eventos</t>
  </si>
  <si>
    <t>Agentes de Aduana</t>
  </si>
  <si>
    <t>Asistentes de Comercio Exterior</t>
  </si>
  <si>
    <t>Inspectores de Pruebas No destructivas</t>
  </si>
  <si>
    <t>Inspectores de Sanidad, Seguridad y Salud Ocupacional</t>
  </si>
  <si>
    <t>Capitanes y Oficiales de Cubierta</t>
  </si>
  <si>
    <t>Practicantes de Medicina Alternativa</t>
  </si>
  <si>
    <t>Higienistas Dentales</t>
  </si>
  <si>
    <t>Ocupaciones Religiosas</t>
  </si>
  <si>
    <t>Otros Instructores</t>
  </si>
  <si>
    <t>Asistentes Legales y Afines</t>
  </si>
  <si>
    <t>Consejeros de Servicios de Empleo</t>
  </si>
  <si>
    <t>Asistentes en Servicios Social y Comunitario</t>
  </si>
  <si>
    <t>Deportistas</t>
  </si>
  <si>
    <t>Sommeliers</t>
  </si>
  <si>
    <t>Supervisores de Vigilantes</t>
  </si>
  <si>
    <t>Supervisores de Ventas</t>
  </si>
  <si>
    <t>Supervisores de Servicios de Alimentos</t>
  </si>
  <si>
    <t>Auxiliares de vuelo y Sobrecargos</t>
  </si>
  <si>
    <t>Suboficiales de las Fuerzas Militares</t>
  </si>
  <si>
    <t>Agentes y Corredores de Seguros</t>
  </si>
  <si>
    <t>Administradores y Supervisores de Comercio al Por Menor</t>
  </si>
  <si>
    <t>Agentes de Compras e Intermediarios</t>
  </si>
  <si>
    <t>Chefs</t>
  </si>
  <si>
    <t>Agricultores y Administradores Agropecuarios</t>
  </si>
  <si>
    <t>Capitanes y Patrones de Pesca</t>
  </si>
  <si>
    <t>Operadores de Control Central de Procesos, Tratamiento de Metales y Minerales</t>
  </si>
  <si>
    <t>Digitadores</t>
  </si>
  <si>
    <t>Auxiliares de Tribunales</t>
  </si>
  <si>
    <t>Auxiliares de Biblioteca</t>
  </si>
  <si>
    <t>Programadores de Rutas y Tripulaciones</t>
  </si>
  <si>
    <t>Secretarios</t>
  </si>
  <si>
    <t>Auxiliares de Correo y Servicio Postal</t>
  </si>
  <si>
    <t>Auxiliares administrativos en Salud</t>
  </si>
  <si>
    <t>Carteros y Mensajeros</t>
  </si>
  <si>
    <t>Recepcionistas y Operadores de Conmutador</t>
  </si>
  <si>
    <t>Auxiliares de Archivo y Registro</t>
  </si>
  <si>
    <t>Auxiliares de Cartera y Cobranzas</t>
  </si>
  <si>
    <t>Cajeros de Servicios Financieros</t>
  </si>
  <si>
    <t>Auxiliares Administrativos</t>
  </si>
  <si>
    <t>Digitalizadores</t>
  </si>
  <si>
    <t>Transcriptores y Relatores</t>
  </si>
  <si>
    <t>Operadores de Radio y Despachadores</t>
  </si>
  <si>
    <t>Auxiliares de Compras e Inventarios</t>
  </si>
  <si>
    <t>Mercaderistas e Impulsadores</t>
  </si>
  <si>
    <t>Bomberos</t>
  </si>
  <si>
    <t>Cocineros</t>
  </si>
  <si>
    <t>Trabajadores del Cuidado de Animales</t>
  </si>
  <si>
    <t>Vigilantes y Guardias de Seguridad</t>
  </si>
  <si>
    <t>Soldados</t>
  </si>
  <si>
    <t>Cajeros de Comercio</t>
  </si>
  <si>
    <t>Vendedores de Mostrador</t>
  </si>
  <si>
    <t>Panaderos y Pasteleros</t>
  </si>
  <si>
    <t>Modelos</t>
  </si>
  <si>
    <t>Agentes de Viajes</t>
  </si>
  <si>
    <t>Pescadores</t>
  </si>
  <si>
    <t>Trabajadores Pecuarios</t>
  </si>
  <si>
    <t>Trabajadores de Vivero</t>
  </si>
  <si>
    <t>Trabajadores del Campo</t>
  </si>
  <si>
    <t>Instaladores de Material Aislante</t>
  </si>
  <si>
    <t>Latoneros</t>
  </si>
  <si>
    <t>Ebanistas</t>
  </si>
  <si>
    <t>Modelistas y Matriceros</t>
  </si>
  <si>
    <t>Pintores y Empapeladores</t>
  </si>
  <si>
    <t>Ornamentistas y Forjadores</t>
  </si>
  <si>
    <t>Soldadores</t>
  </si>
  <si>
    <t>Plomeros</t>
  </si>
  <si>
    <t>Instaladores de Redes y Equipos a Gas</t>
  </si>
  <si>
    <t>Enchapadores</t>
  </si>
  <si>
    <t>Instaladores de Pisos</t>
  </si>
  <si>
    <t>Electricistas Residenciales</t>
  </si>
  <si>
    <t>Electricistas Industriales</t>
  </si>
  <si>
    <t>Techadores</t>
  </si>
  <si>
    <t>Revocadores</t>
  </si>
  <si>
    <t>Carpinteros</t>
  </si>
  <si>
    <t>Operarios de Planta de Beneficio Animal</t>
  </si>
  <si>
    <t>Ensambladores e Inspectores de Muebles y Accesorios</t>
  </si>
  <si>
    <t>Ensambladores e Inspectores de Ensamble de Aeronaves</t>
  </si>
  <si>
    <t>Operarios de Acabado de Muebles</t>
  </si>
  <si>
    <t>Inspectores de Control de Calidad, Procesamiento de la Madera</t>
  </si>
  <si>
    <t>Cortadores de Tela, Cuero y Piel</t>
  </si>
  <si>
    <t>Operadores de Plantas de Tratamiento de Aguas y Desechos</t>
  </si>
  <si>
    <t>Trabajadores del Tratamiento de Pieles y Cueros</t>
  </si>
  <si>
    <t>Operadores de Moldeo de Arcilla, Piedra y Concreto</t>
  </si>
  <si>
    <t>Inspectores de Control de Calidad, Tratamiento de Metales y Minerales</t>
  </si>
  <si>
    <t>Ensambladores e Inspectores de Embarcaciones</t>
  </si>
  <si>
    <t>Pintores en Procesos de Manufactura</t>
  </si>
  <si>
    <t>Analistas de Calidad, Textiles</t>
  </si>
  <si>
    <t>Cerrajeros y afines</t>
  </si>
  <si>
    <t>Marineros de Cubierta</t>
  </si>
  <si>
    <t>Operarios Portuarios</t>
  </si>
  <si>
    <t>Vidrieros</t>
  </si>
  <si>
    <t>Joyeros y Relojeros</t>
  </si>
  <si>
    <t>Instaladores Residenciales y Comerciales</t>
  </si>
  <si>
    <t>Maquinistas de Transporte Ferroviario</t>
  </si>
  <si>
    <t>Tapiceros</t>
  </si>
  <si>
    <t>Guardafrenos y Otros Operadores Ferroviarios</t>
  </si>
  <si>
    <t>Operarios de Cargue y Descargue de Materiales</t>
  </si>
  <si>
    <t>Perforadores de Pozos de Agua</t>
  </si>
  <si>
    <t>Zapateros y Afines</t>
  </si>
  <si>
    <t>Conductores de Bus, Operadores de Metro y Otros Medios de Transporte Colectivo</t>
  </si>
  <si>
    <t>Buzos</t>
  </si>
  <si>
    <t>Recolectores de material para reciclaje</t>
  </si>
  <si>
    <t>Otras Ocupaciones Elementales de las Ventas</t>
  </si>
  <si>
    <t>Aseadores Especializados y Fumigadores</t>
  </si>
  <si>
    <t>Auxiliares de Servicios a Viajeros</t>
  </si>
  <si>
    <t>Obreros Agropecuarios</t>
  </si>
  <si>
    <t>Jardineros</t>
  </si>
  <si>
    <t>Ayudantes de Otros Oficios</t>
  </si>
  <si>
    <t>Ayudantes de Transporte Automotor</t>
  </si>
  <si>
    <t>Obreros y Ayudantes en el Tratamiento de Metales y Minerales</t>
  </si>
  <si>
    <t>Personal Directivo de la Administración Pública</t>
  </si>
  <si>
    <t>Directores y Gerentes Generales de Comercio, Medios de Comunicación y Otros Servicios</t>
  </si>
  <si>
    <t>Directores y Gerentes Generales de Producción de Bienes, Servicios Públicos, Transporte y Construcción</t>
  </si>
  <si>
    <t>Gerentes de Seguros, Bienes Raíces y Corretaje Financiero</t>
  </si>
  <si>
    <t>Gerentes de Banca, Crédito e Inversiones</t>
  </si>
  <si>
    <t>Gerentes de Servicios de Correo y Mensajería</t>
  </si>
  <si>
    <t>Gerentes de Ingeniería</t>
  </si>
  <si>
    <t>Gerentes de Investigación y Desarrollo en Ciencias Naturales y Aplicadas</t>
  </si>
  <si>
    <t>Gerentes de Sistemas de Información y Procesamiento de Datos</t>
  </si>
  <si>
    <t>Gerentes de Programas de Política Social y de Salud</t>
  </si>
  <si>
    <t>Gerentes de Programas de Política de Desarrollo Económico</t>
  </si>
  <si>
    <t>Gerentes de Programas de Política Educativa</t>
  </si>
  <si>
    <t>Otros Gerentes de Administración Pública</t>
  </si>
  <si>
    <t>Administradores de Educación Superior y Formación para el Trabajo</t>
  </si>
  <si>
    <t>Directores y Administradores de Educación Básica y Media</t>
  </si>
  <si>
    <t>Gerentes de Medios de Comunicación y Artes Escénicas</t>
  </si>
  <si>
    <t>Oficiales de Policía</t>
  </si>
  <si>
    <t>Gerentes de Producción Primaria (excepto agricultura)</t>
  </si>
  <si>
    <t>Gerentes de Construcción</t>
  </si>
  <si>
    <t>Gerentes de Transporte y Distribución</t>
  </si>
  <si>
    <t>Gerentes de Operación de Instalaciones Físicas</t>
  </si>
  <si>
    <t>Gerentes de Producción Industrial</t>
  </si>
  <si>
    <t>Gerentes de Empresas de Servicios Públicos</t>
  </si>
  <si>
    <t>Profesionales en Organización y Administración de las Empresas</t>
  </si>
  <si>
    <t>Físicos y Astrónomos</t>
  </si>
  <si>
    <t>Químicos</t>
  </si>
  <si>
    <t>Meteorólogos</t>
  </si>
  <si>
    <t>Biólogos, Botánicos, Zoólogos y Relacionados</t>
  </si>
  <si>
    <t>Expertos Agrícolas y Pecuarios</t>
  </si>
  <si>
    <t>Ingenieros en Construcción y Obras Civiles</t>
  </si>
  <si>
    <t>Ingenieros Mecánicos</t>
  </si>
  <si>
    <t>Ingenieros Químicos</t>
  </si>
  <si>
    <t>Ingenieros Industriales y de Fabricación</t>
  </si>
  <si>
    <t>Ingenieros de Petróleos</t>
  </si>
  <si>
    <t>Ingenieros de Sistemas, Informática y Computación</t>
  </si>
  <si>
    <t>Profesionales Topográficos</t>
  </si>
  <si>
    <t>Matemáticos, Estadísticos y Actuarios</t>
  </si>
  <si>
    <t>Analistas de Sistemas Informáticos</t>
  </si>
  <si>
    <t>Administradores de Sistemas Informáticos</t>
  </si>
  <si>
    <t>Programadores de Aplicaciones Informáticas</t>
  </si>
  <si>
    <t>Médicos Especialistas</t>
  </si>
  <si>
    <t>Médicos Generales</t>
  </si>
  <si>
    <t>Odontólogos</t>
  </si>
  <si>
    <t>Optómetras</t>
  </si>
  <si>
    <t>Farmacéuticos</t>
  </si>
  <si>
    <t>Audiólogos y Terapeutas del Lenguaje</t>
  </si>
  <si>
    <t>Psicólogos</t>
  </si>
  <si>
    <t>Profesores de Educación Superior</t>
  </si>
  <si>
    <t>Profesores de Educación Básica Secundaria y Media</t>
  </si>
  <si>
    <t>Profesores de Educación Básica Primaria</t>
  </si>
  <si>
    <t>Sociólogos, Antropólogos y Afines</t>
  </si>
  <si>
    <t>Filósofos, Filólogos y Afines</t>
  </si>
  <si>
    <t>Consultores, Investigadores y Analistas de Política Económica</t>
  </si>
  <si>
    <t>Consultores y Funcionarios de Desarrollo Económico y Comercial</t>
  </si>
  <si>
    <t>Funcionarios de Programas Exclusivos de la Administración Pública</t>
  </si>
  <si>
    <t>Investigadores, Consultores y Funcionarios de Políticas de Ciencias Naturales y Aplicadas</t>
  </si>
  <si>
    <t>Traductores e Intérpretes</t>
  </si>
  <si>
    <t>Ocupaciones Profesionales en Relaciones Públicas y Comunicaciones</t>
  </si>
  <si>
    <t>Productores, Directores Artísticos, Coreógrafos y Ocupaciones Relacionadas</t>
  </si>
  <si>
    <t>Funcionarios de Aduanas, Impuestos, Inmigración y Seguridad Social</t>
  </si>
  <si>
    <t>Técnicos en Química Aplicada</t>
  </si>
  <si>
    <t>Técnicos en Geología y Minería</t>
  </si>
  <si>
    <t>Técnicos en Meteorología</t>
  </si>
  <si>
    <t>Técnicos en Ciencias Biológicas</t>
  </si>
  <si>
    <t>Técnicos en Construcción y Arquitectura</t>
  </si>
  <si>
    <t>Técnicos en Mecánica y Construcción Mecánica</t>
  </si>
  <si>
    <t>Técnicos en Fabricación Industrial</t>
  </si>
  <si>
    <t>Técnicos en Electricidad</t>
  </si>
  <si>
    <t>Técnicos en Instrumentos de Aeronavegación</t>
  </si>
  <si>
    <t>Dibujantes Técnicos</t>
  </si>
  <si>
    <t>Topógrafos</t>
  </si>
  <si>
    <t>Técnicos en Cartografía</t>
  </si>
  <si>
    <t>Inspectores de Construcción</t>
  </si>
  <si>
    <t>Inspectores de Equipos de Transporte e Instrumentos de Medición</t>
  </si>
  <si>
    <t>Controladores de Tráfico Aéreo</t>
  </si>
  <si>
    <t>Oficiales de Máquinas</t>
  </si>
  <si>
    <t>Controladores de Tráfico Ferroviario y Marítimo</t>
  </si>
  <si>
    <t>Técnicos de Sistemas</t>
  </si>
  <si>
    <t>Técnicos de Laboratorio Médico y Patología</t>
  </si>
  <si>
    <t>Técnicos en Terapia Respiratoria y Cardiovascular</t>
  </si>
  <si>
    <t>Técnicos en Imágenes Diagnósticas</t>
  </si>
  <si>
    <t>Técnicos Dentales</t>
  </si>
  <si>
    <t>Técnicos Ópticos</t>
  </si>
  <si>
    <t>Asistentes de Ambulancia y Otras Ocupaciones Paramédicas</t>
  </si>
  <si>
    <t>Investigadores criminalísticos y judiciales</t>
  </si>
  <si>
    <t>Ocupaciones Técnicas Relacionadas con Museos y Galerías</t>
  </si>
  <si>
    <t>Fotógrafos</t>
  </si>
  <si>
    <t>Operadores de Cámara de Cine y Televisión</t>
  </si>
  <si>
    <t>Técnicos en Transmisión de Radio y Televisión</t>
  </si>
  <si>
    <t>Diseñadores de Interiores</t>
  </si>
  <si>
    <t>Entrenadores y Preparadores Físicos</t>
  </si>
  <si>
    <t>Árbitros</t>
  </si>
  <si>
    <t>Supervisores de Personal de Manejo Doméstico</t>
  </si>
  <si>
    <t>Agentes de Bienes Raíces</t>
  </si>
  <si>
    <t>Contratistas de Servicios Agrícolas y Relacionados</t>
  </si>
  <si>
    <t>Contratistas y Supervisores de Servicios de Jardinería y Viverismo</t>
  </si>
  <si>
    <t>Supervisores de Operación de Transporte Ferroviario</t>
  </si>
  <si>
    <t>Supervisores de Operación de Transporte Terrestre (no ferroviario)</t>
  </si>
  <si>
    <t>Operadores de Procesos, Químicos, Gas y Petróleo</t>
  </si>
  <si>
    <t>Operadores de Control de Procesos, Producción de Pulpa</t>
  </si>
  <si>
    <t>Operadores de Control de Procesos, Fabricación de Papel</t>
  </si>
  <si>
    <t>Auxiliares de Nómina y Prestaciones</t>
  </si>
  <si>
    <t>Auxiliares de Publicación y Afines</t>
  </si>
  <si>
    <t>Auxiliares de Información y Servicio al Cliente</t>
  </si>
  <si>
    <t>Auxiliares de Estadística y Encuestadores</t>
  </si>
  <si>
    <t>Operadores Telefónicos</t>
  </si>
  <si>
    <t>Auxiliares de Laboratorio Clínico</t>
  </si>
  <si>
    <t>Auxiliares de Droguería y Farmacia</t>
  </si>
  <si>
    <t>Empleados de Ventas y Servicios de Líneas Aéreas, Marítimas y Terrestres</t>
  </si>
  <si>
    <t>Empleados de Recepción Hotelera</t>
  </si>
  <si>
    <t>Operadores de Juegos Mecánicos y de Salón</t>
  </si>
  <si>
    <t>Meseros y Capitán de Meseros</t>
  </si>
  <si>
    <t>Inspectores de Policía</t>
  </si>
  <si>
    <t>Funcionarios de Regulación</t>
  </si>
  <si>
    <t>Guardianes de Prisión</t>
  </si>
  <si>
    <t>Acompañantes Domiciliarios</t>
  </si>
  <si>
    <t>Auxiliares del Cuidado de Niños</t>
  </si>
  <si>
    <t>Astrólogos, Adivinadores y Relacionados</t>
  </si>
  <si>
    <t>Operarios de Apoyo y Servicios en Minería Bajo Tierra</t>
  </si>
  <si>
    <t>Operarios de Apoyo y Servicios en Perforación de Petróleo y Gas</t>
  </si>
  <si>
    <t>Perforadores de Pozos de Gas y Petróleo y Trabajadores Relacionados</t>
  </si>
  <si>
    <t>Trabajadores de Explotación Forestal</t>
  </si>
  <si>
    <t>Trabajadores de Silvicultura y Forestación</t>
  </si>
  <si>
    <t>Trabajadores Agrícolas</t>
  </si>
  <si>
    <t>Trabajadores de Plantas de Incubación Artificial</t>
  </si>
  <si>
    <t>Instaladores de Redes de Energía Eléctrica</t>
  </si>
  <si>
    <t>Instaladores de Tuberías y Sistemas de Aspersión</t>
  </si>
  <si>
    <t>Montadores de Estructuras Metálicas</t>
  </si>
  <si>
    <t>Oficiales de Construcción</t>
  </si>
  <si>
    <t>Mecánicos Industriales</t>
  </si>
  <si>
    <t>Mecánicos de Equipo Pesado</t>
  </si>
  <si>
    <t>Mecánicos de Aviación</t>
  </si>
  <si>
    <t>Mecánicos de Vehículos Automotores</t>
  </si>
  <si>
    <t>Electricistas de Vehículos Automotores</t>
  </si>
  <si>
    <t>Mecánicos de Motos</t>
  </si>
  <si>
    <t>Reparadores de Aparatos Electrodomésticos</t>
  </si>
  <si>
    <t>Mecánicos Electricistas</t>
  </si>
  <si>
    <t>Mecánicos de Otros Pequeñas Máquinas y Motores</t>
  </si>
  <si>
    <t>Operadores de Máquinas, Tratamiento de Metales y Minerales</t>
  </si>
  <si>
    <t>Trabajadores de Fundición</t>
  </si>
  <si>
    <t>Operadores de Fabricación, Moldeo y Acabado del Vidrio</t>
  </si>
  <si>
    <t>Operadores de Máquinas de Planta Química</t>
  </si>
  <si>
    <t>Operadores de Máquinas para Procesamiento de Plásticos</t>
  </si>
  <si>
    <t>Operadores de Máquinas y Trabajadores Relacionados con el Procesamiento del Caucho</t>
  </si>
  <si>
    <t>Operadores de Máquinas para Procesamiento de la Madera</t>
  </si>
  <si>
    <t>Operadores de Máquinas para la Producción de Pulpa</t>
  </si>
  <si>
    <t>Operadores de Máquinas para la Fabricación de Papel</t>
  </si>
  <si>
    <t>Operadores de Máquinas para la Fabricación de Productos de Papel</t>
  </si>
  <si>
    <t>Operadores de Máquinas para la Preparación de Fibras Textiles</t>
  </si>
  <si>
    <t>Operadores de Telares y Otras Máquinas Tejedoras</t>
  </si>
  <si>
    <t>Operadores de Máquinas y Trabajadores Relacionados con la Fabricación de Calzado y Marroquinería</t>
  </si>
  <si>
    <t>Inspectores de Control de Calidad, Fabricación de Productos de Tela, Piel y Cuero</t>
  </si>
  <si>
    <t>Operadores de Control de Procesos y Máquinas para la Elaboración de Alimentos y Bebidas</t>
  </si>
  <si>
    <t>Operarios de Máquinas para la Elaboración de Productos de Tabaco</t>
  </si>
  <si>
    <t>Procesadores Fotográficos y de Películas</t>
  </si>
  <si>
    <t>Ensambladores e Inspectores de Aparatos y Equipo Eléctrico</t>
  </si>
  <si>
    <t>Ensambladores, Fabricantes e Inspectores de Transformadores y Motores Eléctricos Industriales</t>
  </si>
  <si>
    <t>Ensambladores e Inspectores de Productos Mecánicos</t>
  </si>
  <si>
    <t>Operadores de Máquinas e Inspectores de la Fabricación de Productos y Componentes Eléctricos</t>
  </si>
  <si>
    <t>Ensambladores de Productos Plásticos e Inspectores</t>
  </si>
  <si>
    <t>Operarios de Recubrimientos Metálicos</t>
  </si>
  <si>
    <t>Tipógrafos</t>
  </si>
  <si>
    <t>Operadores de Máquinas Estacionarias y Equipo Auxiliar</t>
  </si>
  <si>
    <t>Operadores de Plantas de Generación y Distribución de Energía</t>
  </si>
  <si>
    <t>Operadores de Grúa</t>
  </si>
  <si>
    <t>Operadores de Equipo Pesado (excepto grúa)</t>
  </si>
  <si>
    <t>Operadores de Equipo para Limpieza de Vías y Alcantarillado</t>
  </si>
  <si>
    <t>Operadores de Maquinaria Agrícola</t>
  </si>
  <si>
    <t>Conductores de Vehículos Pesados</t>
  </si>
  <si>
    <t>Conductores de Vehículos Livianos</t>
  </si>
  <si>
    <t>Marineros de Sala de Máquinas</t>
  </si>
  <si>
    <t>Operadores de Pequeñas Embarcaciones</t>
  </si>
  <si>
    <t>Operadores de Máquinas Herramientas</t>
  </si>
  <si>
    <t>Operadores de Máquinas para el Trabajo de la Madera</t>
  </si>
  <si>
    <t>Operadores de Máquinas para el Trabajo del Metal</t>
  </si>
  <si>
    <t>Operadores de Máquinas para Forja</t>
  </si>
  <si>
    <t>Operadores de Máquinas de Soldadura</t>
  </si>
  <si>
    <t>Trabajadores de Estación de Servicio</t>
  </si>
  <si>
    <t>Aseadores y Servicio Doméstico</t>
  </si>
  <si>
    <t>Auxiliares de Servicios de Recreación y Deporte</t>
  </si>
  <si>
    <t>Empleados de Lavandería</t>
  </si>
  <si>
    <t>Obreros y Ayudantes de Minería</t>
  </si>
  <si>
    <t>Obreros y Ayudantes de Producción en Pozos de Petróleo y Gas</t>
  </si>
  <si>
    <t>Ayudantes y Obreros de Construcción</t>
  </si>
  <si>
    <t>Obreros de Mantenimiento de Obras Públicas</t>
  </si>
  <si>
    <t>Ayudantes en la Fabricación Metálica</t>
  </si>
  <si>
    <t>Obreros y Ayudantes de Planta Química</t>
  </si>
  <si>
    <t>Obreros y Ayudantes en el Procesamiento de la Madera y Producción de Pulpa y Papel</t>
  </si>
  <si>
    <t>Obreros y Ayudantes en la Elaboración de Alimentos y Bebidas</t>
  </si>
  <si>
    <t>Técnicos en Promoción y Animación a la Lectura y la Escritura</t>
  </si>
  <si>
    <t>Asistentes en Saneamiento Ambiental</t>
  </si>
  <si>
    <t>Auxiliares de Laboratorio</t>
  </si>
  <si>
    <t>Tuberos</t>
  </si>
  <si>
    <t>Ayudantes Electricistas</t>
  </si>
  <si>
    <t>Ayudantes de Mecánica</t>
  </si>
  <si>
    <t>Sastres, Modistos, Peleteros y Sombrereros</t>
  </si>
  <si>
    <t>Contribución</t>
  </si>
  <si>
    <t>TOTAL NACIONAL</t>
  </si>
  <si>
    <t xml:space="preserve"> TOTAL VICHADA</t>
  </si>
  <si>
    <t xml:space="preserve"> TOTAL VALLE</t>
  </si>
  <si>
    <t xml:space="preserve"> TOTAL TOLIMA</t>
  </si>
  <si>
    <t xml:space="preserve"> TOTAL SUCRE</t>
  </si>
  <si>
    <t xml:space="preserve"> TOTAL SANTANDER</t>
  </si>
  <si>
    <t xml:space="preserve"> TOTAL RISARALDA</t>
  </si>
  <si>
    <t xml:space="preserve"> TOTAL PUTUMAYO</t>
  </si>
  <si>
    <t xml:space="preserve"> TOTAL NORTE DE SANTANDER</t>
  </si>
  <si>
    <t xml:space="preserve"> TOTAL NARIÑO</t>
  </si>
  <si>
    <t xml:space="preserve"> TOTAL META</t>
  </si>
  <si>
    <t xml:space="preserve"> TOTAL MAGDALENA</t>
  </si>
  <si>
    <t xml:space="preserve"> TOTAL HUILA</t>
  </si>
  <si>
    <t xml:space="preserve"> TOTAL GUAVIARE</t>
  </si>
  <si>
    <t xml:space="preserve"> TOTAL GUAJIRA</t>
  </si>
  <si>
    <t xml:space="preserve"> TOTAL CUNDINAMARCA</t>
  </si>
  <si>
    <t xml:space="preserve"> TOTAL CESAR</t>
  </si>
  <si>
    <t xml:space="preserve"> TOTAL CAUCA</t>
  </si>
  <si>
    <t xml:space="preserve"> TOTAL CASANARE</t>
  </si>
  <si>
    <t xml:space="preserve"> TOTAL  CALDAS</t>
  </si>
  <si>
    <t xml:space="preserve"> TOTAL ARAUCA</t>
  </si>
  <si>
    <t>TOTAL ANTIOQUIA</t>
  </si>
  <si>
    <t>TOTAL AMAZONAS</t>
  </si>
  <si>
    <t>Nombre de la ocupación</t>
  </si>
  <si>
    <t>Número de Vacantes</t>
  </si>
  <si>
    <t>Total Vacantes en ocupaciones de nivel Directivo</t>
  </si>
  <si>
    <t xml:space="preserve">Total Vacantes en ocupaciones de nivel Profesional </t>
  </si>
  <si>
    <t>Total Vacantes en ocupaciones de nivel Técnicos Profesionales - Tecnólogos</t>
  </si>
  <si>
    <t>Total Vacantes  en ocupaciones de nivel Calificados</t>
  </si>
  <si>
    <t>Total Vacantes en ocupaciones de nivel Elemental</t>
  </si>
  <si>
    <t>Fuente: Aplicativo WEB de la Agencia Pública de Empleo.  Cálculos OLO</t>
  </si>
  <si>
    <t>Chapistas, Caldereros y Paileros</t>
  </si>
  <si>
    <t>PERÍODO:</t>
  </si>
  <si>
    <t xml:space="preserve">NÚMERO DE VACANTES REGISTRADAS EN LA AGENCIA PÚBLICA DE EMPLEO  POR OCUPACIÓN Y NIVEL DE CUALIFICACIÓN </t>
  </si>
  <si>
    <t>AMAZONAS</t>
  </si>
  <si>
    <t>ANTIOQUIA</t>
  </si>
  <si>
    <t>ARAUCA</t>
  </si>
  <si>
    <t>ATLÁNTICO</t>
  </si>
  <si>
    <t>BOGOTÁ</t>
  </si>
  <si>
    <t>BOLÍVAR</t>
  </si>
  <si>
    <t>BOYACÁ</t>
  </si>
  <si>
    <t>CALDAS</t>
  </si>
  <si>
    <t>CAQUETÁ</t>
  </si>
  <si>
    <t>CASANARE</t>
  </si>
  <si>
    <t>CAUCA</t>
  </si>
  <si>
    <t>CESAR</t>
  </si>
  <si>
    <t>CHOCÓ</t>
  </si>
  <si>
    <t>CÓRDOBA</t>
  </si>
  <si>
    <t>CUNDINAMARCA</t>
  </si>
  <si>
    <t>GUAINÍA</t>
  </si>
  <si>
    <t>GUAJIRA</t>
  </si>
  <si>
    <t>GUAVIARE</t>
  </si>
  <si>
    <t>HUILA</t>
  </si>
  <si>
    <t>MAGDALENA</t>
  </si>
  <si>
    <t>META</t>
  </si>
  <si>
    <t>NARIÑO</t>
  </si>
  <si>
    <t>NORTE DE SANTANDER</t>
  </si>
  <si>
    <t>PUTUMAYO</t>
  </si>
  <si>
    <t>QUINDÍO</t>
  </si>
  <si>
    <t>RISARALDA</t>
  </si>
  <si>
    <t>SAN ANDRÉS</t>
  </si>
  <si>
    <t>SANTANDER</t>
  </si>
  <si>
    <t>SUCRE</t>
  </si>
  <si>
    <t>TOLIMA</t>
  </si>
  <si>
    <t>VALLE</t>
  </si>
  <si>
    <t>VAUPÉS</t>
  </si>
  <si>
    <t>VICHADA</t>
  </si>
  <si>
    <t>TOTAL ATLÁNTICO</t>
  </si>
  <si>
    <t>TOTAL BOGOTÁ</t>
  </si>
  <si>
    <t xml:space="preserve"> TOTAL BOLÍVAR</t>
  </si>
  <si>
    <t xml:space="preserve"> TOTAL BOYACÁ</t>
  </si>
  <si>
    <t>TOTAL CAQUETÁ</t>
  </si>
  <si>
    <t xml:space="preserve"> TOTAL CHOCÓ</t>
  </si>
  <si>
    <t xml:space="preserve"> TOTAL CÓRDOBA</t>
  </si>
  <si>
    <t xml:space="preserve"> TOTAL GUANÍA</t>
  </si>
  <si>
    <t xml:space="preserve"> TOTAL QUINDÍO</t>
  </si>
  <si>
    <t>TOTAL SAN ANDRÉS</t>
  </si>
  <si>
    <t>TOTAL VAUPÉS</t>
  </si>
  <si>
    <t>Participacion  (%)</t>
  </si>
  <si>
    <t>Ocupaciones de Asistencia en Cine, Televisión y Artes Escénicas</t>
  </si>
  <si>
    <t>Productores de Campo para Cine y Televisión</t>
  </si>
  <si>
    <t>Directores y Gerentes Generales de Salud, Educación, Servicios Social, Comunitario y Organizaciones de Membresía</t>
  </si>
  <si>
    <t>Gerentes de Biblioteca, Museo y Galería de Arte</t>
  </si>
  <si>
    <t>Gerentes de Servicios Hoteleros</t>
  </si>
  <si>
    <t>Gerentes de Producción Agrícola, Pecuaria, Acuícola y Pesquero</t>
  </si>
  <si>
    <t>Contadores</t>
  </si>
  <si>
    <t>Geólogos, Geoquímicos y Geofísicos</t>
  </si>
  <si>
    <t>Ingenieros  Electrónicos</t>
  </si>
  <si>
    <t>Otros Ingenieros n.c.a.</t>
  </si>
  <si>
    <t>Otras Ocupaciones Profesionales en Diagnóstico y Tratamiento de la Salud n.c.a.</t>
  </si>
  <si>
    <t>Especialistas en Procesos Pedagógicos</t>
  </si>
  <si>
    <t>Profesores e Instructores de Formación para el Trabajo</t>
  </si>
  <si>
    <t>Investigadores, Consultores y Funcionarios de Políticas Sociales de Salud y de Educación</t>
  </si>
  <si>
    <t>Editores y Redactores</t>
  </si>
  <si>
    <t>Músicos, Cantantes, Compositores y Directores Músicales</t>
  </si>
  <si>
    <t>Supervisores de Empleados de Apoyo Administrativo</t>
  </si>
  <si>
    <t>Supervisores y coordinadores de procesos de negocio, Empleados de información y servicio al cliente</t>
  </si>
  <si>
    <t>Supervisores de Empleados de Correo y Mensajería</t>
  </si>
  <si>
    <t>Asistentes Contables</t>
  </si>
  <si>
    <t>Técnicos en Recursos Naturales</t>
  </si>
  <si>
    <t>Técnicos en Electrónica</t>
  </si>
  <si>
    <t>Técnicos en Automatización e Instrumentación</t>
  </si>
  <si>
    <t>Inspectores de Productos Agrícola, Pecuarios y de Pesca</t>
  </si>
  <si>
    <t>Despachadores de Aeronaves</t>
  </si>
  <si>
    <t>Instrumentadores Quirúrgicos</t>
  </si>
  <si>
    <t>Otras Ocupaciones Técnicas en Terapia y Valoración n.c.a.</t>
  </si>
  <si>
    <t>Técnicos en Biblioteca</t>
  </si>
  <si>
    <t>Técnicos en Diseño y Arte Gráfico</t>
  </si>
  <si>
    <t>Operadores de audio y sonido</t>
  </si>
  <si>
    <t>Otras Ocupaciones Técnicas en Cine, Televisión y Artes Escénicas n.c.a.</t>
  </si>
  <si>
    <t>Locutores de Radio, Televisión y Otros Medios de Comunicación.</t>
  </si>
  <si>
    <t>Otros Artistas n.c.a.</t>
  </si>
  <si>
    <t>Diseñadores de Teatro, Moda, Exhibición y Otros Diseñadores Creativos</t>
  </si>
  <si>
    <t>Patronistas de Productos de Tela, Cuero y Piel</t>
  </si>
  <si>
    <t>Suboficiales y nivel ejecutivo de la Policía</t>
  </si>
  <si>
    <t>Vendedores de Ventas Técnicas</t>
  </si>
  <si>
    <t>Supervisores de Minería y Canteras</t>
  </si>
  <si>
    <t>Supervisores de Perforación y Servicios,Pozos de Petróleo y Gas</t>
  </si>
  <si>
    <t>Supervisores de Producción Agrícola</t>
  </si>
  <si>
    <t>Supervisores de Producción Pecuaria</t>
  </si>
  <si>
    <t>Supervisores de Explotación Forestal y Silvicultura</t>
  </si>
  <si>
    <t>Contratistas y Supervisores de Ajustadores de Máquinas y Herramientas, y de Ocupaciones Relacionadas</t>
  </si>
  <si>
    <t>Contratistas y Supervisores de Electricidad y Telecomunicaciones</t>
  </si>
  <si>
    <t>Contratistas y Supervisores de Instalación de Tuberías</t>
  </si>
  <si>
    <t>Contratistas y Supervisores de Moldeo de Forja y Montaje de Estructuras Metálicas</t>
  </si>
  <si>
    <t>Contratistas y Supervisores de Carpintería</t>
  </si>
  <si>
    <t>Contratistas y Supervisores de Mecánica</t>
  </si>
  <si>
    <t>Contratistas y Supervisores de Operación de Equipo Pesado</t>
  </si>
  <si>
    <t>Supervisores de Tratamiento de Metales y Minerales</t>
  </si>
  <si>
    <t>Supervisores de Procesamiento de Químico, Petróleo, Gas y Tratamiento de Agua y Generación de Energía</t>
  </si>
  <si>
    <t>Supervisores de Procesamiento de Alimentos, Bebidas y Tabaco</t>
  </si>
  <si>
    <t>Supervisores de Fabricación de Productos de Plástico y Caucho</t>
  </si>
  <si>
    <t>Supervisores de Procesamiento de la Madera y Producción de Pulpa y Papel</t>
  </si>
  <si>
    <t>Supervisores de Procesamiento Textil</t>
  </si>
  <si>
    <t>Supervisores de Ensamble de Vehículos de Motor</t>
  </si>
  <si>
    <t>Supervisores de Fabricación de Productos Electrónicos</t>
  </si>
  <si>
    <t>Supervisores de Fabricación de Productos Eléctricos</t>
  </si>
  <si>
    <t>Supervisores de Fabricación de Muebles y Accesorios</t>
  </si>
  <si>
    <t>Supervisores de Fabricación de Productos de Tela, Cuero y Piel</t>
  </si>
  <si>
    <t>Supervisores de Impresión y Ocupaciones Relacionadas</t>
  </si>
  <si>
    <t>Supervisores de Fabricación de Otros Productos Mecánicos y Metálicos</t>
  </si>
  <si>
    <t>Supervisores de Fabricación y Ensamble de Otros Productos n.c.a</t>
  </si>
  <si>
    <t>Auxiliares Contables, de Tesorería y Financieros</t>
  </si>
  <si>
    <t>Auxiliares de Avaluo</t>
  </si>
  <si>
    <t>Auxiliares en Automatización e Instrumentación Industrial</t>
  </si>
  <si>
    <t>Auxiliares en Enfermería</t>
  </si>
  <si>
    <t>Auxiliares de Salud oral</t>
  </si>
  <si>
    <t>Auxiliares en Salud pública</t>
  </si>
  <si>
    <t>Otros Auxiliares de Servicios a la Salud n.c.a.</t>
  </si>
  <si>
    <t>Vendedores de Ventas no Técnicas</t>
  </si>
  <si>
    <t>Cortadores de Carne para Comercio Mayorista y al Detal</t>
  </si>
  <si>
    <t>Técnicos Investigadores Criminalísticos y Judiciales</t>
  </si>
  <si>
    <t>Peluqueros</t>
  </si>
  <si>
    <t>Inspectores de Construcción de Oleoductos y Gasoductos</t>
  </si>
  <si>
    <t>Ajustadores de Máquinas y Herramientas</t>
  </si>
  <si>
    <t>Técnicos instaladores de Redes y Líneas de Telecomunicaciones</t>
  </si>
  <si>
    <t>Operarios de Mantenimiento y Servicio de Televisión por Cable</t>
  </si>
  <si>
    <t>Trabajadores en Concreto, Hormigón y Enfoscado</t>
  </si>
  <si>
    <t>Mecánicos de Maquinaria Textil, confección, cuero, calzado y marroquinería</t>
  </si>
  <si>
    <t>Técnicos de Aire Acondicionado y Refrigeración</t>
  </si>
  <si>
    <t>Operadores de Máquinas de Tintura, Acabado Textil y Prendas</t>
  </si>
  <si>
    <t>Operadores de Máquinas para Coser y Bordar</t>
  </si>
  <si>
    <t>Operarios de Planta de Procesamiento y Empaque de Pescado y Mariscos</t>
  </si>
  <si>
    <t>Ensambladores e Inspectores de Vehículos Automotores</t>
  </si>
  <si>
    <t>Ensambladores de productos Electrónicos</t>
  </si>
  <si>
    <t>Otros Ensambladores e Inspectores n.c.a.</t>
  </si>
  <si>
    <t>Operarios de Mantenimiento de Instalaciones de Abastecimiento de Agua y Gas</t>
  </si>
  <si>
    <t>Otros Reparadores n.c.a.</t>
  </si>
  <si>
    <t>Perforadores y Operarios de Voladura para Minería de Superficie de Canteras y Construcción</t>
  </si>
  <si>
    <t>Operarios de Rampa de Transporte Aéreo</t>
  </si>
  <si>
    <t>Aparejadores</t>
  </si>
  <si>
    <t>Operadores de Máquinas para la Fabricación de Otros Productos Metálicos (n.c.a)</t>
  </si>
  <si>
    <t>Operadores de Máquinas para la fabricación de Otros Productos n.c.a.</t>
  </si>
  <si>
    <t>Otras Ocupaciones Elementales de los Servicios n.c.a.</t>
  </si>
  <si>
    <t>Otros Obreros y Ayudantes en Fabricación y Procesamiento n.c.a.</t>
  </si>
  <si>
    <t>Directores y gerentes generales de servicios y procesos de negocio.</t>
  </si>
  <si>
    <t>Auditores Financieros y Contables</t>
  </si>
  <si>
    <t>Técnicos en Archivística</t>
  </si>
  <si>
    <t>Asistentes Financieros</t>
  </si>
  <si>
    <t>Asistentes Tesorería</t>
  </si>
  <si>
    <t>Ingenieros de Automatización e Instrumentación</t>
  </si>
  <si>
    <t xml:space="preserve"> Ingenieros  de Telecomunicaciones</t>
  </si>
  <si>
    <t>Técnicos en Prevención, Gestión y Control Ambiental</t>
  </si>
  <si>
    <t>Técnicos en Telecomunicaciones</t>
  </si>
  <si>
    <t>Inspectores de Riego Agrícola</t>
  </si>
  <si>
    <t>Pedagogo Reeducador</t>
  </si>
  <si>
    <t>Diseñadores Gráficos</t>
  </si>
  <si>
    <t>Ilustradores</t>
  </si>
  <si>
    <t>Graficadores de Imágenes Computarizadas</t>
  </si>
  <si>
    <t>Ceramistas</t>
  </si>
  <si>
    <t>Tejedores</t>
  </si>
  <si>
    <t>Artesanos Trabajos en Madera</t>
  </si>
  <si>
    <t>Artesanos Trabajos en Cuero</t>
  </si>
  <si>
    <t>Artesanos Trabajos en Metal</t>
  </si>
  <si>
    <t>Otros Artesanos n.c.a.</t>
  </si>
  <si>
    <t>Supervisores de servicios de Alojamiento y Hospedaje</t>
  </si>
  <si>
    <t>Representante de servicios especializados</t>
  </si>
  <si>
    <t>Administradores de Comunidades Virtuales</t>
  </si>
  <si>
    <t>Tanatopractores</t>
  </si>
  <si>
    <t>Coordinadores De Servicios Funerarios</t>
  </si>
  <si>
    <t>Intérpretes De Lengua De Señas Colombiana - Español</t>
  </si>
  <si>
    <t>Baristas</t>
  </si>
  <si>
    <t>Manicuristas y Pedicuristas</t>
  </si>
  <si>
    <t>Cosmetólogos Esteticistas</t>
  </si>
  <si>
    <t>Maquilladores</t>
  </si>
  <si>
    <t>Auxiliares de servicios hoteleros</t>
  </si>
  <si>
    <t>Administradores de Explotación Acuícola y Jefes de Laboratorio de Cultivo o Producción Acuícola</t>
  </si>
  <si>
    <t>Operadores de Equipo Minero</t>
  </si>
  <si>
    <t>Rayadores de Caucho</t>
  </si>
  <si>
    <t>Operarios de Riego Agrícola</t>
  </si>
  <si>
    <t>Operario Acuícola</t>
  </si>
  <si>
    <t>Técnico Acuícola en Sistemas de Reproducción</t>
  </si>
  <si>
    <t>Técnico Acuícola en Sistemas de Levante y Engorde</t>
  </si>
  <si>
    <t>Conductores de Transporte de Alimentos</t>
  </si>
  <si>
    <t>Jefe de Laboratorio de Alimentos</t>
  </si>
  <si>
    <t>Impresores de Artes Gráficas</t>
  </si>
  <si>
    <t>Pre-prensistas de Artes Gráficas</t>
  </si>
  <si>
    <t>Operarios de Terminados y Acabados de Artes Gráficas</t>
  </si>
  <si>
    <t>Auxiliares de Producción Gráfica</t>
  </si>
  <si>
    <t>NUEVA</t>
  </si>
  <si>
    <t>TRIMESTRE  ABRIL  -  JUNIO   2017 -2018</t>
  </si>
  <si>
    <t>% Variacion     2018 vs 2017</t>
  </si>
  <si>
    <t>Diseñadores Industriales</t>
  </si>
  <si>
    <t>Directores de Planta de Procesamiento de Alimentos y Bebidas</t>
  </si>
  <si>
    <t>Pilotos, Ingenieros e Instructores de Vuelo</t>
  </si>
  <si>
    <t>Instructores y Profesores de Personas en Condición de Discapacidad</t>
  </si>
  <si>
    <t>Inspectores de Sistemas de Suministros de Gas Licuado del Petróleo</t>
  </si>
  <si>
    <t>Inspectores de Control de Calidad, Procesamiento de Alimentos y Bebidas</t>
  </si>
  <si>
    <t>Mineros de Producción Bajo Tierra</t>
  </si>
  <si>
    <t>Auxiliares técnicos de instalación, mantenimiento y reparación de sistemas de Telecomunicaciones</t>
  </si>
  <si>
    <t>Auxiliares técnicos en electrónica</t>
  </si>
  <si>
    <t>Gerentes de Logística</t>
  </si>
  <si>
    <t>Auxiliares de aduana</t>
  </si>
  <si>
    <t>Técnicos en Metrología</t>
  </si>
  <si>
    <t>Técnicos en Medicina Nuclear</t>
  </si>
  <si>
    <t>Profesionales en ciencias forenses</t>
  </si>
  <si>
    <t>Auxiliares de educación para la primera infancia</t>
  </si>
  <si>
    <t>Curadores</t>
  </si>
  <si>
    <t>Guías-intérpretes</t>
  </si>
  <si>
    <t>Guías de Turismo</t>
  </si>
  <si>
    <t>Operarios de Cementerios</t>
  </si>
  <si>
    <t>Gerentes de Talento Humano</t>
  </si>
  <si>
    <t>Directores de Programas de Esparcimiento y Administradores de Deportes</t>
  </si>
  <si>
    <t>Gerentes de Comercio Exterior</t>
  </si>
  <si>
    <t>Analistas, Asesores y Agentes de Banca, Fiducia y Mercado de Valores</t>
  </si>
  <si>
    <t>Profesionales de Talento Humano</t>
  </si>
  <si>
    <t>Administradores Ambientales</t>
  </si>
  <si>
    <t>Bibliotecólogos</t>
  </si>
  <si>
    <t>Restauradores</t>
  </si>
  <si>
    <t>Jefes y supervisores de entidades financieras</t>
  </si>
  <si>
    <t>Supervisores de Almacenamiento, Inventario y  Distribución</t>
  </si>
  <si>
    <t>Administradores de Propiedad Horizontal</t>
  </si>
  <si>
    <t>Asistentes de Talento Humano</t>
  </si>
  <si>
    <t>Asistentes de compras</t>
  </si>
  <si>
    <t>Analistas y asistentes de servicios financieros</t>
  </si>
  <si>
    <t xml:space="preserve">Técnicos en Radioterapia  </t>
  </si>
  <si>
    <t>Artistas Creativos e Interpretativos</t>
  </si>
  <si>
    <t>Maestros Generales de Obra y Supervisores de Construcción, Instalación y Reparación</t>
  </si>
  <si>
    <t>Auxiliares de servicios financieros</t>
  </si>
  <si>
    <t>Auxiliares de Talento Humano</t>
  </si>
  <si>
    <t>Auxiliares de Almacén</t>
  </si>
  <si>
    <t>Informadores Turísticos</t>
  </si>
  <si>
    <t>Recreadores</t>
  </si>
  <si>
    <t>Bartender</t>
  </si>
  <si>
    <t>Auxiliares de policía</t>
  </si>
  <si>
    <t>Auxiliares de Servicios Funerarios</t>
  </si>
  <si>
    <t>Gerentes Cadena de Suministro</t>
  </si>
  <si>
    <t>Ayudantes de establecimientos de alimentos y bebidas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</si>
</sst>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64" formatCode="0.0%"/>
  </numFmts>
  <fonts count="37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b/>
      <sz val="10"/>
      <color indexed="10"/>
      <name val="Arial"/>
      <family val="2"/>
    </font>
    <font>
      <b/>
      <sz val="10"/>
      <name val="Arial"/>
      <family val="2"/>
    </font>
    <font>
      <sz val="10"/>
      <name val="Arial"/>
      <family val="2"/>
    </font>
    <font>
      <sz val="10"/>
      <name val="Arial"/>
      <family val="2"/>
    </font>
    <font>
      <sz val="9"/>
      <name val="Arial"/>
      <family val="2"/>
    </font>
    <font>
      <b/>
      <sz val="11"/>
      <color theme="1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b/>
      <sz val="10"/>
      <color theme="0"/>
      <name val="Calibri"/>
      <family val="2"/>
      <scheme val="minor"/>
    </font>
    <font>
      <b/>
      <sz val="10"/>
      <color theme="0"/>
      <name val="Arial"/>
      <family val="2"/>
    </font>
    <font>
      <b/>
      <sz val="8"/>
      <color rgb="FF00AEB6"/>
      <name val="Arial"/>
      <family val="2"/>
    </font>
    <font>
      <b/>
      <sz val="8"/>
      <color rgb="FF00AEB6"/>
      <name val="Calibri"/>
      <family val="2"/>
      <scheme val="minor"/>
    </font>
    <font>
      <b/>
      <sz val="8"/>
      <color indexed="21"/>
      <name val="Arial"/>
      <family val="2"/>
    </font>
  </fonts>
  <fills count="28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rgb="FF008B92"/>
        <bgColor indexed="64"/>
      </patternFill>
    </fill>
    <fill>
      <patternFill patternType="solid">
        <fgColor rgb="FF00AEB6"/>
        <bgColor indexed="64"/>
      </patternFill>
    </fill>
    <fill>
      <patternFill patternType="solid">
        <fgColor theme="5" tint="0.39997558519241921"/>
        <bgColor indexed="64"/>
      </patternFill>
    </fill>
  </fills>
  <borders count="2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</borders>
  <cellStyleXfs count="43">
    <xf numFmtId="0" fontId="0" fillId="0" borderId="0"/>
    <xf numFmtId="0" fontId="5" fillId="2" borderId="0" applyNumberFormat="0" applyBorder="0" applyAlignment="0" applyProtection="0"/>
    <xf numFmtId="0" fontId="5" fillId="3" borderId="0" applyNumberFormat="0" applyBorder="0" applyAlignment="0" applyProtection="0"/>
    <xf numFmtId="0" fontId="5" fillId="4" borderId="0" applyNumberFormat="0" applyBorder="0" applyAlignment="0" applyProtection="0"/>
    <xf numFmtId="0" fontId="5" fillId="5" borderId="0" applyNumberFormat="0" applyBorder="0" applyAlignment="0" applyProtection="0"/>
    <xf numFmtId="0" fontId="5" fillId="6" borderId="0" applyNumberFormat="0" applyBorder="0" applyAlignment="0" applyProtection="0"/>
    <xf numFmtId="0" fontId="5" fillId="7" borderId="0" applyNumberFormat="0" applyBorder="0" applyAlignment="0" applyProtection="0"/>
    <xf numFmtId="0" fontId="5" fillId="8" borderId="0" applyNumberFormat="0" applyBorder="0" applyAlignment="0" applyProtection="0"/>
    <xf numFmtId="0" fontId="5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5" borderId="0" applyNumberFormat="0" applyBorder="0" applyAlignment="0" applyProtection="0"/>
    <xf numFmtId="0" fontId="5" fillId="8" borderId="0" applyNumberFormat="0" applyBorder="0" applyAlignment="0" applyProtection="0"/>
    <xf numFmtId="0" fontId="5" fillId="11" borderId="0" applyNumberFormat="0" applyBorder="0" applyAlignment="0" applyProtection="0"/>
    <xf numFmtId="0" fontId="6" fillId="12" borderId="0" applyNumberFormat="0" applyBorder="0" applyAlignment="0" applyProtection="0"/>
    <xf numFmtId="0" fontId="6" fillId="9" borderId="0" applyNumberFormat="0" applyBorder="0" applyAlignment="0" applyProtection="0"/>
    <xf numFmtId="0" fontId="6" fillId="1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15" borderId="0" applyNumberFormat="0" applyBorder="0" applyAlignment="0" applyProtection="0"/>
    <xf numFmtId="0" fontId="7" fillId="4" borderId="0" applyNumberFormat="0" applyBorder="0" applyAlignment="0" applyProtection="0"/>
    <xf numFmtId="0" fontId="8" fillId="16" borderId="1" applyNumberFormat="0" applyAlignment="0" applyProtection="0"/>
    <xf numFmtId="0" fontId="9" fillId="17" borderId="2" applyNumberFormat="0" applyAlignment="0" applyProtection="0"/>
    <xf numFmtId="0" fontId="10" fillId="0" borderId="3" applyNumberFormat="0" applyFill="0" applyAlignment="0" applyProtection="0"/>
    <xf numFmtId="0" fontId="11" fillId="0" borderId="0" applyNumberFormat="0" applyFill="0" applyBorder="0" applyAlignment="0" applyProtection="0"/>
    <xf numFmtId="0" fontId="6" fillId="18" borderId="0" applyNumberFormat="0" applyBorder="0" applyAlignment="0" applyProtection="0"/>
    <xf numFmtId="0" fontId="6" fillId="19" borderId="0" applyNumberFormat="0" applyBorder="0" applyAlignment="0" applyProtection="0"/>
    <xf numFmtId="0" fontId="6" fillId="20" borderId="0" applyNumberFormat="0" applyBorder="0" applyAlignment="0" applyProtection="0"/>
    <xf numFmtId="0" fontId="6" fillId="13" borderId="0" applyNumberFormat="0" applyBorder="0" applyAlignment="0" applyProtection="0"/>
    <xf numFmtId="0" fontId="6" fillId="14" borderId="0" applyNumberFormat="0" applyBorder="0" applyAlignment="0" applyProtection="0"/>
    <xf numFmtId="0" fontId="6" fillId="21" borderId="0" applyNumberFormat="0" applyBorder="0" applyAlignment="0" applyProtection="0"/>
    <xf numFmtId="0" fontId="12" fillId="7" borderId="1" applyNumberFormat="0" applyAlignment="0" applyProtection="0"/>
    <xf numFmtId="0" fontId="13" fillId="3" borderId="0" applyNumberFormat="0" applyBorder="0" applyAlignment="0" applyProtection="0"/>
    <xf numFmtId="0" fontId="14" fillId="22" borderId="0" applyNumberFormat="0" applyBorder="0" applyAlignment="0" applyProtection="0"/>
    <xf numFmtId="0" fontId="5" fillId="23" borderId="4" applyNumberFormat="0" applyFont="0" applyAlignment="0" applyProtection="0"/>
    <xf numFmtId="9" fontId="5" fillId="0" borderId="0" applyFont="0" applyFill="0" applyBorder="0" applyAlignment="0" applyProtection="0"/>
    <xf numFmtId="0" fontId="15" fillId="16" borderId="5" applyNumberFormat="0" applyAlignment="0" applyProtection="0"/>
    <xf numFmtId="0" fontId="16" fillId="0" borderId="0" applyNumberFormat="0" applyFill="0" applyBorder="0" applyAlignment="0" applyProtection="0"/>
    <xf numFmtId="0" fontId="17" fillId="0" borderId="0" applyNumberFormat="0" applyFill="0" applyBorder="0" applyAlignment="0" applyProtection="0"/>
    <xf numFmtId="0" fontId="18" fillId="0" borderId="0" applyNumberFormat="0" applyFill="0" applyBorder="0" applyAlignment="0" applyProtection="0"/>
    <xf numFmtId="0" fontId="19" fillId="0" borderId="6" applyNumberFormat="0" applyFill="0" applyAlignment="0" applyProtection="0"/>
    <xf numFmtId="0" fontId="20" fillId="0" borderId="7" applyNumberFormat="0" applyFill="0" applyAlignment="0" applyProtection="0"/>
    <xf numFmtId="0" fontId="11" fillId="0" borderId="8" applyNumberFormat="0" applyFill="0" applyAlignment="0" applyProtection="0"/>
    <xf numFmtId="0" fontId="21" fillId="0" borderId="9" applyNumberFormat="0" applyFill="0" applyAlignment="0" applyProtection="0"/>
  </cellStyleXfs>
  <cellXfs count="86">
    <xf numFmtId="0" fontId="0" fillId="0" borderId="0" xfId="0"/>
    <xf numFmtId="0" fontId="0" fillId="24" borderId="0" xfId="0" applyFill="1" applyAlignment="1">
      <alignment vertical="top"/>
    </xf>
    <xf numFmtId="0" fontId="0" fillId="24" borderId="0" xfId="0" applyFill="1" applyBorder="1" applyAlignment="1">
      <alignment vertical="top"/>
    </xf>
    <xf numFmtId="3" fontId="0" fillId="24" borderId="0" xfId="0" applyNumberFormat="1" applyFill="1" applyAlignment="1">
      <alignment vertical="top"/>
    </xf>
    <xf numFmtId="1" fontId="30" fillId="24" borderId="0" xfId="0" applyNumberFormat="1" applyFont="1" applyFill="1" applyAlignment="1">
      <alignment vertical="top"/>
    </xf>
    <xf numFmtId="0" fontId="31" fillId="0" borderId="17" xfId="0" applyFont="1" applyFill="1" applyBorder="1"/>
    <xf numFmtId="0" fontId="31" fillId="0" borderId="0" xfId="0" applyFont="1" applyFill="1" applyBorder="1"/>
    <xf numFmtId="0" fontId="23" fillId="0" borderId="18" xfId="0" applyFont="1" applyFill="1" applyBorder="1" applyAlignment="1">
      <alignment vertical="center"/>
    </xf>
    <xf numFmtId="0" fontId="0" fillId="0" borderId="0" xfId="0" applyFill="1" applyBorder="1" applyAlignment="1">
      <alignment vertical="top"/>
    </xf>
    <xf numFmtId="0" fontId="0" fillId="0" borderId="24" xfId="0" applyFill="1" applyBorder="1" applyAlignment="1">
      <alignment vertical="top"/>
    </xf>
    <xf numFmtId="0" fontId="0" fillId="24" borderId="0" xfId="0" applyFill="1" applyBorder="1" applyAlignment="1">
      <alignment vertical="distributed" wrapText="1"/>
    </xf>
    <xf numFmtId="0" fontId="32" fillId="25" borderId="10" xfId="0" applyFont="1" applyFill="1" applyBorder="1" applyAlignment="1">
      <alignment horizontal="center" vertical="distributed" wrapText="1"/>
    </xf>
    <xf numFmtId="0" fontId="33" fillId="26" borderId="11" xfId="0" applyFont="1" applyFill="1" applyBorder="1" applyAlignment="1">
      <alignment vertical="distributed" wrapText="1"/>
    </xf>
    <xf numFmtId="3" fontId="33" fillId="26" borderId="10" xfId="0" applyNumberFormat="1" applyFont="1" applyFill="1" applyBorder="1" applyAlignment="1">
      <alignment horizontal="center" vertical="distributed" wrapText="1"/>
    </xf>
    <xf numFmtId="164" fontId="33" fillId="26" borderId="10" xfId="34" applyNumberFormat="1" applyFont="1" applyFill="1" applyBorder="1" applyAlignment="1">
      <alignment horizontal="center" vertical="distributed" wrapText="1"/>
    </xf>
    <xf numFmtId="9" fontId="33" fillId="26" borderId="10" xfId="34" applyFont="1" applyFill="1" applyBorder="1" applyAlignment="1">
      <alignment horizontal="center" vertical="distributed" wrapText="1"/>
    </xf>
    <xf numFmtId="3" fontId="0" fillId="24" borderId="0" xfId="0" applyNumberFormat="1" applyFill="1" applyBorder="1" applyAlignment="1">
      <alignment vertical="distributed" wrapText="1"/>
    </xf>
    <xf numFmtId="0" fontId="26" fillId="0" borderId="11" xfId="0" applyFont="1" applyFill="1" applyBorder="1" applyAlignment="1">
      <alignment vertical="distributed" wrapText="1"/>
    </xf>
    <xf numFmtId="3" fontId="26" fillId="24" borderId="10" xfId="0" applyNumberFormat="1" applyFont="1" applyFill="1" applyBorder="1" applyAlignment="1">
      <alignment horizontal="center" vertical="distributed" wrapText="1"/>
    </xf>
    <xf numFmtId="164" fontId="24" fillId="0" borderId="10" xfId="34" applyNumberFormat="1" applyFont="1" applyFill="1" applyBorder="1" applyAlignment="1">
      <alignment horizontal="center" vertical="distributed" wrapText="1"/>
    </xf>
    <xf numFmtId="164" fontId="0" fillId="0" borderId="10" xfId="34" applyNumberFormat="1" applyFont="1" applyBorder="1" applyAlignment="1">
      <alignment horizontal="center" vertical="distributed" wrapText="1"/>
    </xf>
    <xf numFmtId="164" fontId="24" fillId="24" borderId="10" xfId="34" applyNumberFormat="1" applyFont="1" applyFill="1" applyBorder="1" applyAlignment="1">
      <alignment horizontal="center" vertical="distributed" wrapText="1"/>
    </xf>
    <xf numFmtId="0" fontId="0" fillId="24" borderId="0" xfId="0" applyFill="1" applyAlignment="1">
      <alignment vertical="distributed" wrapText="1"/>
    </xf>
    <xf numFmtId="49" fontId="22" fillId="24" borderId="12" xfId="0" applyNumberFormat="1" applyFont="1" applyFill="1" applyBorder="1" applyAlignment="1">
      <alignment vertical="distributed" wrapText="1"/>
    </xf>
    <xf numFmtId="0" fontId="29" fillId="24" borderId="0" xfId="0" applyFont="1" applyFill="1" applyBorder="1" applyAlignment="1">
      <alignment horizontal="left" vertical="distributed" wrapText="1"/>
    </xf>
    <xf numFmtId="164" fontId="25" fillId="24" borderId="0" xfId="34" applyNumberFormat="1" applyFont="1" applyFill="1" applyBorder="1" applyAlignment="1">
      <alignment horizontal="right" vertical="distributed" wrapText="1"/>
    </xf>
    <xf numFmtId="164" fontId="0" fillId="0" borderId="0" xfId="34" applyNumberFormat="1" applyFont="1" applyBorder="1" applyAlignment="1">
      <alignment horizontal="right" vertical="distributed" wrapText="1"/>
    </xf>
    <xf numFmtId="164" fontId="24" fillId="24" borderId="0" xfId="34" applyNumberFormat="1" applyFont="1" applyFill="1" applyBorder="1" applyAlignment="1">
      <alignment vertical="distributed" wrapText="1"/>
    </xf>
    <xf numFmtId="0" fontId="27" fillId="24" borderId="0" xfId="0" applyFont="1" applyFill="1" applyBorder="1" applyAlignment="1">
      <alignment horizontal="center" vertical="distributed" wrapText="1"/>
    </xf>
    <xf numFmtId="49" fontId="22" fillId="24" borderId="0" xfId="0" applyNumberFormat="1" applyFont="1" applyFill="1" applyBorder="1" applyAlignment="1">
      <alignment vertical="distributed" wrapText="1"/>
    </xf>
    <xf numFmtId="0" fontId="23" fillId="24" borderId="0" xfId="0" applyFont="1" applyFill="1" applyBorder="1" applyAlignment="1">
      <alignment horizontal="center" vertical="distributed" wrapText="1"/>
    </xf>
    <xf numFmtId="3" fontId="0" fillId="24" borderId="0" xfId="0" applyNumberFormat="1" applyFill="1" applyAlignment="1">
      <alignment vertical="distributed" wrapText="1"/>
    </xf>
    <xf numFmtId="0" fontId="0" fillId="0" borderId="0" xfId="0" applyBorder="1" applyAlignment="1">
      <alignment vertical="distributed" wrapText="1"/>
    </xf>
    <xf numFmtId="0" fontId="24" fillId="0" borderId="17" xfId="0" applyFont="1" applyFill="1" applyBorder="1"/>
    <xf numFmtId="0" fontId="24" fillId="0" borderId="0" xfId="0" applyFont="1" applyFill="1" applyBorder="1"/>
    <xf numFmtId="0" fontId="28" fillId="0" borderId="10" xfId="0" applyFont="1" applyFill="1" applyBorder="1" applyAlignment="1">
      <alignment horizontal="left" vertical="distributed" wrapText="1"/>
    </xf>
    <xf numFmtId="0" fontId="0" fillId="0" borderId="10" xfId="0" applyFill="1" applyBorder="1" applyAlignment="1">
      <alignment horizontal="center" vertical="distributed" wrapText="1"/>
    </xf>
    <xf numFmtId="164" fontId="25" fillId="0" borderId="10" xfId="34" applyNumberFormat="1" applyFont="1" applyFill="1" applyBorder="1" applyAlignment="1">
      <alignment horizontal="right" vertical="distributed" wrapText="1"/>
    </xf>
    <xf numFmtId="164" fontId="0" fillId="0" borderId="10" xfId="34" applyNumberFormat="1" applyFont="1" applyFill="1" applyBorder="1" applyAlignment="1">
      <alignment horizontal="right" vertical="distributed" wrapText="1"/>
    </xf>
    <xf numFmtId="164" fontId="24" fillId="0" borderId="10" xfId="34" applyNumberFormat="1" applyFont="1" applyFill="1" applyBorder="1" applyAlignment="1">
      <alignment vertical="distributed" wrapText="1"/>
    </xf>
    <xf numFmtId="0" fontId="0" fillId="0" borderId="0" xfId="0" applyFill="1" applyBorder="1" applyAlignment="1">
      <alignment vertical="distributed" wrapText="1"/>
    </xf>
    <xf numFmtId="3" fontId="0" fillId="0" borderId="10" xfId="0" applyNumberFormat="1" applyFill="1" applyBorder="1" applyAlignment="1">
      <alignment horizontal="center" vertical="distributed" wrapText="1"/>
    </xf>
    <xf numFmtId="164" fontId="25" fillId="0" borderId="10" xfId="34" applyNumberFormat="1" applyFont="1" applyFill="1" applyBorder="1" applyAlignment="1">
      <alignment vertical="distributed" wrapText="1"/>
    </xf>
    <xf numFmtId="0" fontId="29" fillId="0" borderId="10" xfId="0" applyFont="1" applyFill="1" applyBorder="1" applyAlignment="1">
      <alignment horizontal="left" vertical="distributed" wrapText="1"/>
    </xf>
    <xf numFmtId="0" fontId="3" fillId="0" borderId="10" xfId="0" applyFont="1" applyFill="1" applyBorder="1" applyAlignment="1">
      <alignment horizontal="left" vertical="distributed" wrapText="1"/>
    </xf>
    <xf numFmtId="0" fontId="4" fillId="0" borderId="10" xfId="0" applyFont="1" applyFill="1" applyBorder="1" applyAlignment="1">
      <alignment horizontal="left" vertical="distributed" wrapText="1"/>
    </xf>
    <xf numFmtId="0" fontId="27" fillId="0" borderId="0" xfId="0" applyFont="1" applyFill="1" applyBorder="1" applyAlignment="1">
      <alignment horizontal="center" vertical="distributed" wrapText="1"/>
    </xf>
    <xf numFmtId="0" fontId="23" fillId="0" borderId="0" xfId="0" applyFont="1" applyFill="1" applyBorder="1" applyAlignment="1">
      <alignment horizontal="center" vertical="distributed" wrapText="1"/>
    </xf>
    <xf numFmtId="0" fontId="32" fillId="25" borderId="10" xfId="0" applyFont="1" applyFill="1" applyBorder="1" applyAlignment="1">
      <alignment horizontal="center" vertical="distributed" wrapText="1"/>
    </xf>
    <xf numFmtId="0" fontId="2" fillId="0" borderId="10" xfId="0" applyFont="1" applyFill="1" applyBorder="1" applyAlignment="1">
      <alignment horizontal="left" vertical="distributed" wrapText="1"/>
    </xf>
    <xf numFmtId="0" fontId="0" fillId="27" borderId="0" xfId="0" applyFill="1" applyBorder="1" applyAlignment="1">
      <alignment vertical="distributed" wrapText="1"/>
    </xf>
    <xf numFmtId="0" fontId="28" fillId="27" borderId="10" xfId="0" applyFont="1" applyFill="1" applyBorder="1" applyAlignment="1">
      <alignment horizontal="left" vertical="distributed" wrapText="1"/>
    </xf>
    <xf numFmtId="0" fontId="0" fillId="27" borderId="10" xfId="0" applyFill="1" applyBorder="1" applyAlignment="1">
      <alignment horizontal="center" vertical="distributed" wrapText="1"/>
    </xf>
    <xf numFmtId="164" fontId="0" fillId="27" borderId="10" xfId="34" applyNumberFormat="1" applyFont="1" applyFill="1" applyBorder="1" applyAlignment="1">
      <alignment horizontal="right" vertical="distributed" wrapText="1"/>
    </xf>
    <xf numFmtId="164" fontId="24" fillId="27" borderId="10" xfId="34" applyNumberFormat="1" applyFont="1" applyFill="1" applyBorder="1" applyAlignment="1">
      <alignment vertical="distributed" wrapText="1"/>
    </xf>
    <xf numFmtId="3" fontId="0" fillId="27" borderId="10" xfId="0" applyNumberFormat="1" applyFill="1" applyBorder="1" applyAlignment="1">
      <alignment horizontal="center" vertical="distributed" wrapText="1"/>
    </xf>
    <xf numFmtId="164" fontId="25" fillId="27" borderId="10" xfId="34" applyNumberFormat="1" applyFont="1" applyFill="1" applyBorder="1" applyAlignment="1">
      <alignment horizontal="right" vertical="distributed" wrapText="1"/>
    </xf>
    <xf numFmtId="0" fontId="29" fillId="27" borderId="10" xfId="0" applyFont="1" applyFill="1" applyBorder="1" applyAlignment="1">
      <alignment horizontal="left" vertical="distributed" wrapText="1"/>
    </xf>
    <xf numFmtId="0" fontId="1" fillId="27" borderId="10" xfId="0" applyFont="1" applyFill="1" applyBorder="1" applyAlignment="1">
      <alignment horizontal="left" vertical="distributed" wrapText="1"/>
    </xf>
    <xf numFmtId="0" fontId="34" fillId="27" borderId="0" xfId="0" applyFont="1" applyFill="1" applyBorder="1" applyAlignment="1">
      <alignment horizontal="center" vertical="center" wrapText="1"/>
    </xf>
    <xf numFmtId="0" fontId="36" fillId="27" borderId="0" xfId="0" applyFont="1" applyFill="1" applyBorder="1" applyAlignment="1">
      <alignment horizontal="center" vertical="center" wrapText="1"/>
    </xf>
    <xf numFmtId="0" fontId="34" fillId="24" borderId="0" xfId="0" applyFont="1" applyFill="1" applyBorder="1" applyAlignment="1">
      <alignment horizontal="center" vertical="center"/>
    </xf>
    <xf numFmtId="0" fontId="34" fillId="24" borderId="0" xfId="0" applyFont="1" applyFill="1" applyBorder="1" applyAlignment="1">
      <alignment horizontal="center" vertical="center" wrapText="1"/>
    </xf>
    <xf numFmtId="0" fontId="34" fillId="0" borderId="0" xfId="0" applyFont="1" applyFill="1" applyBorder="1" applyAlignment="1">
      <alignment horizontal="center" vertical="center" wrapText="1"/>
    </xf>
    <xf numFmtId="0" fontId="35" fillId="24" borderId="0" xfId="0" applyFont="1" applyFill="1" applyBorder="1" applyAlignment="1">
      <alignment horizontal="center" vertical="center" wrapText="1"/>
    </xf>
    <xf numFmtId="0" fontId="35" fillId="0" borderId="0" xfId="0" applyFont="1" applyFill="1" applyBorder="1" applyAlignment="1">
      <alignment horizontal="center" vertical="center" wrapText="1"/>
    </xf>
    <xf numFmtId="0" fontId="36" fillId="24" borderId="0" xfId="0" applyFont="1" applyFill="1" applyBorder="1" applyAlignment="1">
      <alignment horizontal="center" vertical="center"/>
    </xf>
    <xf numFmtId="0" fontId="36" fillId="24" borderId="0" xfId="0" applyFont="1" applyFill="1" applyBorder="1" applyAlignment="1">
      <alignment horizontal="center" vertical="center" wrapText="1"/>
    </xf>
    <xf numFmtId="0" fontId="36" fillId="0" borderId="0" xfId="0" applyFont="1" applyFill="1" applyBorder="1" applyAlignment="1">
      <alignment horizontal="center" vertical="center" wrapText="1"/>
    </xf>
    <xf numFmtId="0" fontId="32" fillId="25" borderId="13" xfId="0" applyFont="1" applyFill="1" applyBorder="1" applyAlignment="1">
      <alignment horizontal="center" vertical="distributed" wrapText="1"/>
    </xf>
    <xf numFmtId="0" fontId="32" fillId="25" borderId="14" xfId="0" applyFont="1" applyFill="1" applyBorder="1" applyAlignment="1">
      <alignment horizontal="center" vertical="distributed" wrapText="1"/>
    </xf>
    <xf numFmtId="0" fontId="32" fillId="25" borderId="11" xfId="0" applyFont="1" applyFill="1" applyBorder="1" applyAlignment="1">
      <alignment horizontal="center" vertical="distributed" wrapText="1"/>
    </xf>
    <xf numFmtId="0" fontId="32" fillId="25" borderId="15" xfId="0" applyFont="1" applyFill="1" applyBorder="1" applyAlignment="1">
      <alignment horizontal="center" vertical="distributed" wrapText="1"/>
    </xf>
    <xf numFmtId="0" fontId="32" fillId="25" borderId="26" xfId="0" applyFont="1" applyFill="1" applyBorder="1" applyAlignment="1">
      <alignment horizontal="center" vertical="center" wrapText="1"/>
    </xf>
    <xf numFmtId="0" fontId="32" fillId="25" borderId="14" xfId="0" applyFont="1" applyFill="1" applyBorder="1" applyAlignment="1">
      <alignment horizontal="center" vertical="center" wrapText="1"/>
    </xf>
    <xf numFmtId="0" fontId="23" fillId="0" borderId="0" xfId="0" applyFont="1" applyFill="1" applyBorder="1" applyAlignment="1">
      <alignment horizontal="center" vertical="center" wrapText="1"/>
    </xf>
    <xf numFmtId="0" fontId="24" fillId="0" borderId="19" xfId="0" applyFont="1" applyFill="1" applyBorder="1" applyAlignment="1">
      <alignment horizontal="left" vertical="center"/>
    </xf>
    <xf numFmtId="0" fontId="24" fillId="0" borderId="20" xfId="0" applyFont="1" applyFill="1" applyBorder="1" applyAlignment="1">
      <alignment horizontal="left" vertical="center"/>
    </xf>
    <xf numFmtId="0" fontId="24" fillId="0" borderId="21" xfId="0" applyFont="1" applyFill="1" applyBorder="1" applyAlignment="1">
      <alignment horizontal="left" vertical="center"/>
    </xf>
    <xf numFmtId="0" fontId="23" fillId="0" borderId="16" xfId="0" applyFont="1" applyFill="1" applyBorder="1" applyAlignment="1">
      <alignment horizontal="center" vertical="center"/>
    </xf>
    <xf numFmtId="0" fontId="23" fillId="0" borderId="17" xfId="0" applyFont="1" applyFill="1" applyBorder="1" applyAlignment="1">
      <alignment horizontal="center" vertical="center"/>
    </xf>
    <xf numFmtId="0" fontId="23" fillId="0" borderId="22" xfId="0" applyFont="1" applyFill="1" applyBorder="1" applyAlignment="1">
      <alignment horizontal="center" vertical="center"/>
    </xf>
    <xf numFmtId="0" fontId="23" fillId="0" borderId="23" xfId="0" applyFont="1" applyFill="1" applyBorder="1" applyAlignment="1">
      <alignment horizontal="center" vertical="center"/>
    </xf>
    <xf numFmtId="0" fontId="23" fillId="0" borderId="24" xfId="0" applyFont="1" applyFill="1" applyBorder="1" applyAlignment="1">
      <alignment horizontal="center" vertical="center"/>
    </xf>
    <xf numFmtId="0" fontId="23" fillId="0" borderId="25" xfId="0" applyFont="1" applyFill="1" applyBorder="1" applyAlignment="1">
      <alignment horizontal="center" vertical="center"/>
    </xf>
    <xf numFmtId="0" fontId="32" fillId="25" borderId="10" xfId="0" applyFont="1" applyFill="1" applyBorder="1" applyAlignment="1">
      <alignment horizontal="center" vertical="distributed" wrapText="1"/>
    </xf>
  </cellXfs>
  <cellStyles count="43">
    <cellStyle name="20% - Énfasis1" xfId="1" builtinId="30" customBuiltin="1"/>
    <cellStyle name="20% - Énfasis2" xfId="2" builtinId="34" customBuiltin="1"/>
    <cellStyle name="20% - Énfasis3" xfId="3" builtinId="38" customBuiltin="1"/>
    <cellStyle name="20% - Énfasis4" xfId="4" builtinId="42" customBuiltin="1"/>
    <cellStyle name="20% - Énfasis5" xfId="5" builtinId="46" customBuiltin="1"/>
    <cellStyle name="20% - Énfasis6" xfId="6" builtinId="50" customBuiltin="1"/>
    <cellStyle name="40% - Énfasis1" xfId="7" builtinId="31" customBuiltin="1"/>
    <cellStyle name="40% - Énfasis2" xfId="8" builtinId="35" customBuiltin="1"/>
    <cellStyle name="40% - Énfasis3" xfId="9" builtinId="39" customBuiltin="1"/>
    <cellStyle name="40% - Énfasis4" xfId="10" builtinId="43" customBuiltin="1"/>
    <cellStyle name="40% - Énfasis5" xfId="11" builtinId="47" customBuiltin="1"/>
    <cellStyle name="40% - Énfasis6" xfId="12" builtinId="51" customBuiltin="1"/>
    <cellStyle name="60% - Énfasis1" xfId="13" builtinId="32" customBuiltin="1"/>
    <cellStyle name="60% - Énfasis2" xfId="14" builtinId="36" customBuiltin="1"/>
    <cellStyle name="60% - Énfasis3" xfId="15" builtinId="40" customBuiltin="1"/>
    <cellStyle name="60% - Énfasis4" xfId="16" builtinId="44" customBuiltin="1"/>
    <cellStyle name="60% - Énfasis5" xfId="17" builtinId="48" customBuiltin="1"/>
    <cellStyle name="60% - Énfasis6" xfId="18" builtinId="52" customBuiltin="1"/>
    <cellStyle name="Buena" xfId="19" builtinId="26" customBuiltin="1"/>
    <cellStyle name="Cálculo" xfId="20" builtinId="22" customBuiltin="1"/>
    <cellStyle name="Celda de comprobación" xfId="21" builtinId="23" customBuiltin="1"/>
    <cellStyle name="Celda vinculada" xfId="22" builtinId="24" customBuiltin="1"/>
    <cellStyle name="Encabezado 1" xfId="39" builtinId="16" customBuiltin="1"/>
    <cellStyle name="Encabezado 4" xfId="23" builtinId="19" customBuiltin="1"/>
    <cellStyle name="Énfasis1" xfId="24" builtinId="29" customBuiltin="1"/>
    <cellStyle name="Énfasis2" xfId="25" builtinId="33" customBuiltin="1"/>
    <cellStyle name="Énfasis3" xfId="26" builtinId="37" customBuiltin="1"/>
    <cellStyle name="Énfasis4" xfId="27" builtinId="41" customBuiltin="1"/>
    <cellStyle name="Énfasis5" xfId="28" builtinId="45" customBuiltin="1"/>
    <cellStyle name="Énfasis6" xfId="29" builtinId="49" customBuiltin="1"/>
    <cellStyle name="Entrada" xfId="30" builtinId="20" customBuiltin="1"/>
    <cellStyle name="Incorrecto" xfId="31" builtinId="27" customBuiltin="1"/>
    <cellStyle name="Neutral" xfId="32" builtinId="28" customBuiltin="1"/>
    <cellStyle name="Normal" xfId="0" builtinId="0"/>
    <cellStyle name="Notas" xfId="33" builtinId="10" customBuiltin="1"/>
    <cellStyle name="Porcentaje" xfId="34" builtinId="5"/>
    <cellStyle name="Salida" xfId="35" builtinId="21" customBuiltin="1"/>
    <cellStyle name="Texto de advertencia" xfId="36" builtinId="11" customBuiltin="1"/>
    <cellStyle name="Texto explicativo" xfId="37" builtinId="53" customBuiltin="1"/>
    <cellStyle name="Título" xfId="38" builtinId="15" customBuiltin="1"/>
    <cellStyle name="Título 2" xfId="40" builtinId="17" customBuiltin="1"/>
    <cellStyle name="Título 3" xfId="41" builtinId="18" customBuiltin="1"/>
    <cellStyle name="Total" xfId="42" builtinId="25" customBuiltin="1"/>
  </cellStyles>
  <dxfs count="0"/>
  <tableStyles count="0" defaultTableStyle="TableStyleMedium9" defaultPivotStyle="PivotStyleLight16"/>
  <colors>
    <mruColors>
      <color rgb="FF008B92"/>
      <color rgb="FF00AEB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</xdr:colOff>
      <xdr:row>0</xdr:row>
      <xdr:rowOff>1</xdr:rowOff>
    </xdr:from>
    <xdr:to>
      <xdr:col>3</xdr:col>
      <xdr:colOff>314326</xdr:colOff>
      <xdr:row>4</xdr:row>
      <xdr:rowOff>123172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6" y="1"/>
          <a:ext cx="5010150" cy="1113771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3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0</xdr:row>
      <xdr:rowOff>0</xdr:rowOff>
    </xdr:from>
    <xdr:to>
      <xdr:col>3</xdr:col>
      <xdr:colOff>304800</xdr:colOff>
      <xdr:row>4</xdr:row>
      <xdr:rowOff>123171</xdr:rowOff>
    </xdr:to>
    <xdr:pic>
      <xdr:nvPicPr>
        <xdr:cNvPr id="3" name="2 Imagen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00025" y="0"/>
          <a:ext cx="5010150" cy="1113771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1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2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5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6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7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8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9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0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1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2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7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8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9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3.xml"/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4.xml"/><Relationship Id="rId1" Type="http://schemas.openxmlformats.org/officeDocument/2006/relationships/printerSettings" Target="../printerSettings/printerSettings34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2"/>
  <sheetViews>
    <sheetView showGridLines="0" tabSelected="1" workbookViewId="0">
      <selection activeCell="I1" sqref="I1:I1048576"/>
    </sheetView>
  </sheetViews>
  <sheetFormatPr baseColWidth="10" defaultRowHeight="12.75" x14ac:dyDescent="0.2"/>
  <cols>
    <col min="1" max="1" width="8.28515625" style="61" customWidth="1"/>
    <col min="2" max="2" width="59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33"/>
      <c r="C1" s="5"/>
      <c r="D1" s="75" t="s">
        <v>384</v>
      </c>
      <c r="E1" s="75"/>
      <c r="F1" s="75"/>
      <c r="G1" s="75"/>
      <c r="H1" s="75"/>
    </row>
    <row r="2" spans="1:8" ht="20.100000000000001" customHeight="1" thickBot="1" x14ac:dyDescent="0.25">
      <c r="B2" s="34"/>
      <c r="C2" s="6"/>
      <c r="D2" s="75"/>
      <c r="E2" s="75"/>
      <c r="F2" s="75"/>
      <c r="G2" s="75"/>
      <c r="H2" s="75"/>
    </row>
    <row r="3" spans="1:8" ht="20.100000000000001" customHeight="1" thickBot="1" x14ac:dyDescent="0.25">
      <c r="B3" s="34"/>
      <c r="C3" s="6"/>
      <c r="D3" s="7" t="s">
        <v>383</v>
      </c>
      <c r="E3" s="76" t="s">
        <v>571</v>
      </c>
      <c r="F3" s="77"/>
      <c r="G3" s="77"/>
      <c r="H3" s="78"/>
    </row>
    <row r="4" spans="1:8" ht="20.100000000000001" customHeight="1" x14ac:dyDescent="0.2">
      <c r="B4" s="34"/>
      <c r="C4" s="8"/>
      <c r="D4" s="79" t="s">
        <v>351</v>
      </c>
      <c r="E4" s="80"/>
      <c r="F4" s="80"/>
      <c r="G4" s="80"/>
      <c r="H4" s="81"/>
    </row>
    <row r="5" spans="1:8" ht="13.5" thickBot="1" x14ac:dyDescent="0.25">
      <c r="B5" s="9"/>
      <c r="C5" s="9"/>
      <c r="D5" s="82"/>
      <c r="E5" s="83"/>
      <c r="F5" s="83"/>
      <c r="G5" s="83"/>
      <c r="H5" s="84"/>
    </row>
    <row r="6" spans="1:8" s="10" customFormat="1" ht="30" customHeight="1" x14ac:dyDescent="0.2">
      <c r="A6" s="62"/>
      <c r="B6" s="85" t="s">
        <v>374</v>
      </c>
      <c r="C6" s="71" t="s">
        <v>375</v>
      </c>
      <c r="D6" s="72"/>
      <c r="E6" s="71" t="s">
        <v>429</v>
      </c>
      <c r="F6" s="72"/>
      <c r="G6" s="73" t="s">
        <v>572</v>
      </c>
      <c r="H6" s="69" t="s">
        <v>350</v>
      </c>
    </row>
    <row r="7" spans="1:8" s="10" customFormat="1" x14ac:dyDescent="0.2">
      <c r="A7" s="62"/>
      <c r="B7" s="85"/>
      <c r="C7" s="11">
        <v>2017</v>
      </c>
      <c r="D7" s="11">
        <v>2018</v>
      </c>
      <c r="E7" s="11">
        <v>2017</v>
      </c>
      <c r="F7" s="11">
        <v>2018</v>
      </c>
      <c r="G7" s="74"/>
      <c r="H7" s="70"/>
    </row>
    <row r="8" spans="1:8" s="10" customFormat="1" x14ac:dyDescent="0.2">
      <c r="A8" s="62"/>
      <c r="B8" s="12" t="s">
        <v>351</v>
      </c>
      <c r="C8" s="13">
        <f>+C18+C73+C165+C333+C553</f>
        <v>142424</v>
      </c>
      <c r="D8" s="13">
        <f>+D18+D73+D165+D333+D553</f>
        <v>169925</v>
      </c>
      <c r="E8" s="14">
        <f>SUM(E9:E13)</f>
        <v>1</v>
      </c>
      <c r="F8" s="14">
        <f>SUM(F9:F13)</f>
        <v>1</v>
      </c>
      <c r="G8" s="14">
        <f>+(D8-C8)/C8</f>
        <v>0.19309245632758523</v>
      </c>
      <c r="H8" s="15">
        <f>+E8*G8</f>
        <v>0.19309245632758523</v>
      </c>
    </row>
    <row r="9" spans="1:8" s="10" customFormat="1" x14ac:dyDescent="0.2">
      <c r="A9" s="62"/>
      <c r="B9" s="17" t="str">
        <f>+B18</f>
        <v>Total Vacantes en ocupaciones de nivel Directivo</v>
      </c>
      <c r="C9" s="18">
        <f>+C18</f>
        <v>1629</v>
      </c>
      <c r="D9" s="18">
        <f>+D18</f>
        <v>1298</v>
      </c>
      <c r="E9" s="19">
        <f>C9/$C$8</f>
        <v>1.1437679042857946E-2</v>
      </c>
      <c r="F9" s="19">
        <f>D9/$D$8</f>
        <v>7.638664116521995E-3</v>
      </c>
      <c r="G9" s="20">
        <f>+IF(OR(AND(D9=0),(C9=0)),"0",((D9-C9)/C9))</f>
        <v>-0.20319214241866176</v>
      </c>
      <c r="H9" s="21">
        <f>+IF(OR(AND(E9=""),(G9="")),"",E9*G9)</f>
        <v>-2.3240465090153348E-3</v>
      </c>
    </row>
    <row r="10" spans="1:8" s="10" customFormat="1" x14ac:dyDescent="0.2">
      <c r="A10" s="62"/>
      <c r="B10" s="17" t="str">
        <f>+B73</f>
        <v xml:space="preserve">Total Vacantes en ocupaciones de nivel Profesional </v>
      </c>
      <c r="C10" s="18">
        <f>+C73</f>
        <v>11945</v>
      </c>
      <c r="D10" s="18">
        <f>+D73</f>
        <v>13046</v>
      </c>
      <c r="E10" s="19">
        <f>C10/$C$8</f>
        <v>8.3869291692411391E-2</v>
      </c>
      <c r="F10" s="19">
        <f>D10/$D$8</f>
        <v>7.6775047815212591E-2</v>
      </c>
      <c r="G10" s="20">
        <f>+IF(OR(AND(D10=0),(C10=0)),"0",((D10-C10)/C10))</f>
        <v>9.2172457095018839E-2</v>
      </c>
      <c r="H10" s="21">
        <f>+IF(OR(AND(E10=""),(G10="")),"",E10*G10)</f>
        <v>7.7304386901084089E-3</v>
      </c>
    </row>
    <row r="11" spans="1:8" s="10" customFormat="1" ht="24" x14ac:dyDescent="0.2">
      <c r="A11" s="62"/>
      <c r="B11" s="17" t="str">
        <f>+B165</f>
        <v>Total Vacantes en ocupaciones de nivel Técnicos Profesionales - Tecnólogos</v>
      </c>
      <c r="C11" s="18">
        <f>+C165</f>
        <v>22318</v>
      </c>
      <c r="D11" s="18">
        <f>+D165</f>
        <v>25700</v>
      </c>
      <c r="E11" s="19">
        <f>C11/$C$8</f>
        <v>0.15670111778913667</v>
      </c>
      <c r="F11" s="19">
        <f>D11/$D$8</f>
        <v>0.15124319552743856</v>
      </c>
      <c r="G11" s="20">
        <f>+IF(OR(AND(D11=0),(C11=0)),"0",((D11-C11)/C11))</f>
        <v>0.15153687606416347</v>
      </c>
      <c r="H11" s="21">
        <f>+IF(OR(AND(E11=""),(G11="")),"",E11*G11)</f>
        <v>2.3745997865528286E-2</v>
      </c>
    </row>
    <row r="12" spans="1:8" s="10" customFormat="1" x14ac:dyDescent="0.2">
      <c r="A12" s="62"/>
      <c r="B12" s="17" t="str">
        <f>+B333</f>
        <v>Total Vacantes  en ocupaciones de nivel Calificados</v>
      </c>
      <c r="C12" s="18">
        <f>+C333</f>
        <v>81737</v>
      </c>
      <c r="D12" s="18">
        <f>+D333</f>
        <v>98773</v>
      </c>
      <c r="E12" s="19">
        <f>C12/$C$8</f>
        <v>0.57389906195585016</v>
      </c>
      <c r="F12" s="19">
        <f>D12/$D$8</f>
        <v>0.58127409151096077</v>
      </c>
      <c r="G12" s="20">
        <f>+IF(OR(AND(D12=0),(C12=0)),"0",((D12-C12)/C12))</f>
        <v>0.20842458127898014</v>
      </c>
      <c r="H12" s="21">
        <f>+IF(OR(AND(E12=""),(G12="")),"",E12*G12)</f>
        <v>0.11961467168454755</v>
      </c>
    </row>
    <row r="13" spans="1:8" s="10" customFormat="1" x14ac:dyDescent="0.2">
      <c r="A13" s="62"/>
      <c r="B13" s="17" t="str">
        <f>+B553</f>
        <v>Total Vacantes en ocupaciones de nivel Elemental</v>
      </c>
      <c r="C13" s="18">
        <f>+C553</f>
        <v>24795</v>
      </c>
      <c r="D13" s="18">
        <f>+D553</f>
        <v>31108</v>
      </c>
      <c r="E13" s="19">
        <f>C13/$C$8</f>
        <v>0.17409284951974385</v>
      </c>
      <c r="F13" s="19">
        <f>D13/$D$8</f>
        <v>0.18306900102986612</v>
      </c>
      <c r="G13" s="20">
        <f>+IF(OR(AND(D13=0),(C13=0)),"0",((D13-C13)/C13))</f>
        <v>0.25460778382738453</v>
      </c>
      <c r="H13" s="21">
        <f>+IF(OR(AND(E13=""),(G13="")),"",E13*G13)</f>
        <v>4.432539459641633E-2</v>
      </c>
    </row>
    <row r="14" spans="1:8" s="10" customFormat="1" x14ac:dyDescent="0.2">
      <c r="A14" s="62"/>
      <c r="B14" s="22"/>
      <c r="C14" s="22"/>
      <c r="D14" s="22"/>
    </row>
    <row r="15" spans="1:8" s="10" customFormat="1" ht="13.5" thickBot="1" x14ac:dyDescent="0.25">
      <c r="A15" s="62"/>
      <c r="B15" s="22"/>
      <c r="C15" s="22"/>
      <c r="D15" s="22"/>
    </row>
    <row r="16" spans="1:8" s="10" customFormat="1" ht="30" customHeight="1" x14ac:dyDescent="0.2">
      <c r="A16" s="62"/>
      <c r="B16" s="85" t="s">
        <v>374</v>
      </c>
      <c r="C16" s="71" t="s">
        <v>375</v>
      </c>
      <c r="D16" s="72"/>
      <c r="E16" s="71" t="s">
        <v>429</v>
      </c>
      <c r="F16" s="72"/>
      <c r="G16" s="73" t="s">
        <v>572</v>
      </c>
      <c r="H16" s="69" t="s">
        <v>350</v>
      </c>
    </row>
    <row r="17" spans="1:8" s="10" customFormat="1" x14ac:dyDescent="0.2">
      <c r="A17" s="62"/>
      <c r="B17" s="85"/>
      <c r="C17" s="48">
        <v>2017</v>
      </c>
      <c r="D17" s="48">
        <v>2018</v>
      </c>
      <c r="E17" s="48">
        <v>2017</v>
      </c>
      <c r="F17" s="48">
        <v>2018</v>
      </c>
      <c r="G17" s="74"/>
      <c r="H17" s="70"/>
    </row>
    <row r="18" spans="1:8" s="10" customFormat="1" x14ac:dyDescent="0.2">
      <c r="A18" s="62"/>
      <c r="B18" s="12" t="s">
        <v>376</v>
      </c>
      <c r="C18" s="13">
        <f>SUM(C19:C67)</f>
        <v>1629</v>
      </c>
      <c r="D18" s="13">
        <f>SUM(D19:D67)</f>
        <v>1298</v>
      </c>
      <c r="E18" s="14">
        <f>+IF(C18=0,"",C18/C$18)</f>
        <v>1</v>
      </c>
      <c r="F18" s="14">
        <f>+IF(D18=0,"",D18/D$18)</f>
        <v>1</v>
      </c>
      <c r="G18" s="14">
        <f>+IF(OR(AND(D18=0),(C18=0)),"0",((D18-C18)/C18))</f>
        <v>-0.20319214241866176</v>
      </c>
      <c r="H18" s="15">
        <f>+IF(OR(AND(E18=""),(G18="")),"",E18*G18)</f>
        <v>-0.20319214241866176</v>
      </c>
    </row>
    <row r="19" spans="1:8" s="40" customFormat="1" ht="15" x14ac:dyDescent="0.2">
      <c r="A19" s="63"/>
      <c r="B19" s="35" t="s">
        <v>0</v>
      </c>
      <c r="C19" s="36">
        <v>1</v>
      </c>
      <c r="D19" s="36">
        <v>0</v>
      </c>
      <c r="E19" s="42">
        <f>+IF(C19=0,"",C19/C$18)</f>
        <v>6.1387354205033758E-4</v>
      </c>
      <c r="F19" s="42" t="str">
        <f>+IF(D19=0,"",D19/D$18)</f>
        <v/>
      </c>
      <c r="G19" s="38" t="str">
        <f>+IF(OR(AND(D19=0),(C19=0)),"0",((D19-C19)/C19))</f>
        <v>0</v>
      </c>
      <c r="H19" s="39">
        <f>+IF(OR(AND(E19=""),(G19="")),"",E19*G19)</f>
        <v>0</v>
      </c>
    </row>
    <row r="20" spans="1:8" s="40" customFormat="1" ht="15" x14ac:dyDescent="0.2">
      <c r="A20" s="63"/>
      <c r="B20" s="35" t="s">
        <v>154</v>
      </c>
      <c r="C20" s="36">
        <v>4</v>
      </c>
      <c r="D20" s="36">
        <v>2</v>
      </c>
      <c r="E20" s="42">
        <f t="shared" ref="E20:E67" si="0">+IF(C20=0,"",C20/C$18)</f>
        <v>2.4554941682013503E-3</v>
      </c>
      <c r="F20" s="42">
        <f t="shared" ref="F20:F67" si="1">+IF(D20=0,"",D20/D$18)</f>
        <v>1.5408320493066256E-3</v>
      </c>
      <c r="G20" s="38">
        <f t="shared" ref="G20:G67" si="2">+IF(OR(AND(D20=0),(C20=0)),"0",((D20-C20)/C20))</f>
        <v>-0.5</v>
      </c>
      <c r="H20" s="39">
        <f t="shared" ref="H20:H67" si="3">+IF(OR(AND(E20=""),(G20="")),"",E20*G20)</f>
        <v>-1.2277470841006752E-3</v>
      </c>
    </row>
    <row r="21" spans="1:8" s="40" customFormat="1" ht="30" x14ac:dyDescent="0.2">
      <c r="A21" s="63"/>
      <c r="B21" s="35" t="s">
        <v>1</v>
      </c>
      <c r="C21" s="36">
        <v>3</v>
      </c>
      <c r="D21" s="36">
        <v>1</v>
      </c>
      <c r="E21" s="42">
        <f t="shared" si="0"/>
        <v>1.841620626151013E-3</v>
      </c>
      <c r="F21" s="42">
        <f t="shared" si="1"/>
        <v>7.7041602465331282E-4</v>
      </c>
      <c r="G21" s="38">
        <f t="shared" si="2"/>
        <v>-0.66666666666666663</v>
      </c>
      <c r="H21" s="39">
        <f t="shared" si="3"/>
        <v>-1.2277470841006752E-3</v>
      </c>
    </row>
    <row r="22" spans="1:8" s="40" customFormat="1" ht="30" x14ac:dyDescent="0.2">
      <c r="A22" s="63"/>
      <c r="B22" s="35" t="s">
        <v>432</v>
      </c>
      <c r="C22" s="36">
        <v>10</v>
      </c>
      <c r="D22" s="36">
        <v>6</v>
      </c>
      <c r="E22" s="42">
        <f t="shared" si="0"/>
        <v>6.1387354205033762E-3</v>
      </c>
      <c r="F22" s="42">
        <f t="shared" si="1"/>
        <v>4.6224961479198771E-3</v>
      </c>
      <c r="G22" s="38">
        <f t="shared" si="2"/>
        <v>-0.4</v>
      </c>
      <c r="H22" s="39">
        <f t="shared" si="3"/>
        <v>-2.4554941682013508E-3</v>
      </c>
    </row>
    <row r="23" spans="1:8" s="40" customFormat="1" ht="30" x14ac:dyDescent="0.2">
      <c r="A23" s="63"/>
      <c r="B23" s="35" t="s">
        <v>155</v>
      </c>
      <c r="C23" s="36">
        <v>3</v>
      </c>
      <c r="D23" s="36">
        <v>4</v>
      </c>
      <c r="E23" s="42">
        <f t="shared" si="0"/>
        <v>1.841620626151013E-3</v>
      </c>
      <c r="F23" s="42">
        <f t="shared" si="1"/>
        <v>3.0816640986132513E-3</v>
      </c>
      <c r="G23" s="38">
        <f t="shared" si="2"/>
        <v>0.33333333333333331</v>
      </c>
      <c r="H23" s="39">
        <f t="shared" si="3"/>
        <v>6.1387354205033758E-4</v>
      </c>
    </row>
    <row r="24" spans="1:8" s="40" customFormat="1" ht="30" x14ac:dyDescent="0.2">
      <c r="A24" s="63"/>
      <c r="B24" s="35" t="s">
        <v>156</v>
      </c>
      <c r="C24" s="36">
        <v>11</v>
      </c>
      <c r="D24" s="36">
        <v>13</v>
      </c>
      <c r="E24" s="42">
        <f t="shared" si="0"/>
        <v>6.752608962553714E-3</v>
      </c>
      <c r="F24" s="42">
        <f t="shared" si="1"/>
        <v>1.0015408320493066E-2</v>
      </c>
      <c r="G24" s="38">
        <f t="shared" si="2"/>
        <v>0.18181818181818182</v>
      </c>
      <c r="H24" s="39">
        <f t="shared" si="3"/>
        <v>1.2277470841006754E-3</v>
      </c>
    </row>
    <row r="25" spans="1:8" s="40" customFormat="1" ht="30" x14ac:dyDescent="0.2">
      <c r="A25" s="63"/>
      <c r="B25" s="35" t="s">
        <v>526</v>
      </c>
      <c r="C25" s="36">
        <v>5</v>
      </c>
      <c r="D25" s="36">
        <v>14</v>
      </c>
      <c r="E25" s="42">
        <f t="shared" ref="E25:E27" si="4">+IF(C25=0,"",C25/C$18)</f>
        <v>3.0693677102516881E-3</v>
      </c>
      <c r="F25" s="42">
        <f t="shared" ref="F25:F27" si="5">+IF(D25=0,"",D25/D$18)</f>
        <v>1.078582434514638E-2</v>
      </c>
      <c r="G25" s="38">
        <f t="shared" ref="G25:G27" si="6">+IF(OR(AND(D25=0),(C25=0)),"0",((D25-C25)/C25))</f>
        <v>1.8</v>
      </c>
      <c r="H25" s="39">
        <f t="shared" ref="H25:H27" si="7">+IF(OR(AND(E25=""),(G25="")),"",E25*G25)</f>
        <v>5.5248618784530384E-3</v>
      </c>
    </row>
    <row r="26" spans="1:8" s="40" customFormat="1" ht="15" x14ac:dyDescent="0.2">
      <c r="A26" s="63"/>
      <c r="B26" s="35" t="s">
        <v>2</v>
      </c>
      <c r="C26" s="36">
        <v>51</v>
      </c>
      <c r="D26" s="36">
        <v>65</v>
      </c>
      <c r="E26" s="42">
        <f t="shared" si="4"/>
        <v>3.1307550644567222E-2</v>
      </c>
      <c r="F26" s="42">
        <f t="shared" si="5"/>
        <v>5.007704160246533E-2</v>
      </c>
      <c r="G26" s="38">
        <f t="shared" si="6"/>
        <v>0.27450980392156865</v>
      </c>
      <c r="H26" s="39">
        <f t="shared" si="7"/>
        <v>8.5942295887047292E-3</v>
      </c>
    </row>
    <row r="27" spans="1:8" s="40" customFormat="1" ht="15" x14ac:dyDescent="0.2">
      <c r="A27" s="63"/>
      <c r="B27" s="35" t="s">
        <v>592</v>
      </c>
      <c r="C27" s="36">
        <v>129</v>
      </c>
      <c r="D27" s="36">
        <v>22</v>
      </c>
      <c r="E27" s="42">
        <f t="shared" si="4"/>
        <v>7.918968692449356E-2</v>
      </c>
      <c r="F27" s="42">
        <f t="shared" si="5"/>
        <v>1.6949152542372881E-2</v>
      </c>
      <c r="G27" s="38">
        <f t="shared" si="6"/>
        <v>-0.8294573643410853</v>
      </c>
      <c r="H27" s="39">
        <f t="shared" si="7"/>
        <v>-6.5684468999386139E-2</v>
      </c>
    </row>
    <row r="28" spans="1:8" s="40" customFormat="1" ht="15" x14ac:dyDescent="0.2">
      <c r="A28" s="63"/>
      <c r="B28" s="35" t="s">
        <v>3</v>
      </c>
      <c r="C28" s="36">
        <v>50</v>
      </c>
      <c r="D28" s="36">
        <v>60</v>
      </c>
      <c r="E28" s="42">
        <f t="shared" si="0"/>
        <v>3.0693677102516883E-2</v>
      </c>
      <c r="F28" s="42">
        <f t="shared" si="1"/>
        <v>4.6224961479198766E-2</v>
      </c>
      <c r="G28" s="38">
        <f t="shared" si="2"/>
        <v>0.2</v>
      </c>
      <c r="H28" s="39">
        <f t="shared" si="3"/>
        <v>6.1387354205033771E-3</v>
      </c>
    </row>
    <row r="29" spans="1:8" s="40" customFormat="1" ht="15" x14ac:dyDescent="0.2">
      <c r="A29" s="63"/>
      <c r="B29" s="35" t="s">
        <v>5</v>
      </c>
      <c r="C29" s="36">
        <v>198</v>
      </c>
      <c r="D29" s="36">
        <v>161</v>
      </c>
      <c r="E29" s="42">
        <f t="shared" si="0"/>
        <v>0.12154696132596685</v>
      </c>
      <c r="F29" s="42">
        <f t="shared" si="1"/>
        <v>0.12403697996918336</v>
      </c>
      <c r="G29" s="38">
        <f t="shared" si="2"/>
        <v>-0.18686868686868688</v>
      </c>
      <c r="H29" s="39">
        <f t="shared" si="3"/>
        <v>-2.2713321055862493E-2</v>
      </c>
    </row>
    <row r="30" spans="1:8" s="40" customFormat="1" ht="15" x14ac:dyDescent="0.2">
      <c r="A30" s="63"/>
      <c r="B30" s="35" t="s">
        <v>157</v>
      </c>
      <c r="C30" s="36">
        <v>0</v>
      </c>
      <c r="D30" s="36">
        <v>10</v>
      </c>
      <c r="E30" s="42" t="str">
        <f t="shared" si="0"/>
        <v/>
      </c>
      <c r="F30" s="42">
        <f t="shared" si="1"/>
        <v>7.7041602465331279E-3</v>
      </c>
      <c r="G30" s="38" t="str">
        <f t="shared" si="2"/>
        <v>0</v>
      </c>
      <c r="H30" s="39" t="str">
        <f t="shared" si="3"/>
        <v/>
      </c>
    </row>
    <row r="31" spans="1:8" s="40" customFormat="1" ht="15" x14ac:dyDescent="0.2">
      <c r="A31" s="63"/>
      <c r="B31" s="35" t="s">
        <v>158</v>
      </c>
      <c r="C31" s="36">
        <v>12</v>
      </c>
      <c r="D31" s="36">
        <v>7</v>
      </c>
      <c r="E31" s="42">
        <f t="shared" si="0"/>
        <v>7.3664825046040518E-3</v>
      </c>
      <c r="F31" s="42">
        <f t="shared" si="1"/>
        <v>5.3929121725731898E-3</v>
      </c>
      <c r="G31" s="38">
        <f t="shared" si="2"/>
        <v>-0.41666666666666669</v>
      </c>
      <c r="H31" s="39">
        <f t="shared" si="3"/>
        <v>-3.0693677102516886E-3</v>
      </c>
    </row>
    <row r="32" spans="1:8" s="40" customFormat="1" ht="15" x14ac:dyDescent="0.2">
      <c r="A32" s="63"/>
      <c r="B32" s="35" t="s">
        <v>4</v>
      </c>
      <c r="C32" s="36">
        <v>2</v>
      </c>
      <c r="D32" s="36">
        <v>2</v>
      </c>
      <c r="E32" s="42">
        <f t="shared" si="0"/>
        <v>1.2277470841006752E-3</v>
      </c>
      <c r="F32" s="42">
        <f t="shared" si="1"/>
        <v>1.5408320493066256E-3</v>
      </c>
      <c r="G32" s="38">
        <f t="shared" si="2"/>
        <v>0</v>
      </c>
      <c r="H32" s="39">
        <f t="shared" si="3"/>
        <v>0</v>
      </c>
    </row>
    <row r="33" spans="1:8" s="40" customFormat="1" ht="15" x14ac:dyDescent="0.2">
      <c r="A33" s="63"/>
      <c r="B33" s="35" t="s">
        <v>6</v>
      </c>
      <c r="C33" s="36">
        <v>6</v>
      </c>
      <c r="D33" s="36">
        <v>1</v>
      </c>
      <c r="E33" s="42">
        <f t="shared" si="0"/>
        <v>3.6832412523020259E-3</v>
      </c>
      <c r="F33" s="42">
        <f t="shared" si="1"/>
        <v>7.7041602465331282E-4</v>
      </c>
      <c r="G33" s="38">
        <f t="shared" si="2"/>
        <v>-0.83333333333333337</v>
      </c>
      <c r="H33" s="39">
        <f t="shared" si="3"/>
        <v>-3.0693677102516886E-3</v>
      </c>
    </row>
    <row r="34" spans="1:8" s="40" customFormat="1" ht="15" x14ac:dyDescent="0.2">
      <c r="A34" s="63"/>
      <c r="B34" s="35" t="s">
        <v>159</v>
      </c>
      <c r="C34" s="36">
        <v>5</v>
      </c>
      <c r="D34" s="36">
        <v>0</v>
      </c>
      <c r="E34" s="42">
        <f t="shared" si="0"/>
        <v>3.0693677102516881E-3</v>
      </c>
      <c r="F34" s="42" t="str">
        <f t="shared" si="1"/>
        <v/>
      </c>
      <c r="G34" s="38" t="str">
        <f t="shared" si="2"/>
        <v>0</v>
      </c>
      <c r="H34" s="39">
        <f t="shared" si="3"/>
        <v>0</v>
      </c>
    </row>
    <row r="35" spans="1:8" s="40" customFormat="1" ht="15" x14ac:dyDescent="0.2">
      <c r="A35" s="63"/>
      <c r="B35" s="35" t="s">
        <v>160</v>
      </c>
      <c r="C35" s="36">
        <v>59</v>
      </c>
      <c r="D35" s="36">
        <v>50</v>
      </c>
      <c r="E35" s="42">
        <f t="shared" si="0"/>
        <v>3.6218538980969918E-2</v>
      </c>
      <c r="F35" s="42">
        <f t="shared" si="1"/>
        <v>3.8520801232665637E-2</v>
      </c>
      <c r="G35" s="38">
        <f t="shared" si="2"/>
        <v>-0.15254237288135594</v>
      </c>
      <c r="H35" s="39">
        <f t="shared" si="3"/>
        <v>-5.5248618784530384E-3</v>
      </c>
    </row>
    <row r="36" spans="1:8" s="40" customFormat="1" ht="30" x14ac:dyDescent="0.2">
      <c r="A36" s="63"/>
      <c r="B36" s="35" t="s">
        <v>161</v>
      </c>
      <c r="C36" s="36">
        <v>4</v>
      </c>
      <c r="D36" s="36">
        <v>6</v>
      </c>
      <c r="E36" s="42">
        <f t="shared" si="0"/>
        <v>2.4554941682013503E-3</v>
      </c>
      <c r="F36" s="42">
        <f t="shared" si="1"/>
        <v>4.6224961479198771E-3</v>
      </c>
      <c r="G36" s="38">
        <f t="shared" si="2"/>
        <v>0.5</v>
      </c>
      <c r="H36" s="39">
        <f t="shared" si="3"/>
        <v>1.2277470841006752E-3</v>
      </c>
    </row>
    <row r="37" spans="1:8" s="40" customFormat="1" ht="15" x14ac:dyDescent="0.2">
      <c r="A37" s="63"/>
      <c r="B37" s="35" t="s">
        <v>162</v>
      </c>
      <c r="C37" s="36">
        <v>18</v>
      </c>
      <c r="D37" s="36">
        <v>11</v>
      </c>
      <c r="E37" s="42">
        <f t="shared" si="0"/>
        <v>1.1049723756906077E-2</v>
      </c>
      <c r="F37" s="42">
        <f t="shared" si="1"/>
        <v>8.4745762711864406E-3</v>
      </c>
      <c r="G37" s="38">
        <f t="shared" si="2"/>
        <v>-0.3888888888888889</v>
      </c>
      <c r="H37" s="39">
        <f t="shared" si="3"/>
        <v>-4.2971147943523637E-3</v>
      </c>
    </row>
    <row r="38" spans="1:8" s="40" customFormat="1" ht="15" x14ac:dyDescent="0.2">
      <c r="A38" s="63"/>
      <c r="B38" s="35" t="s">
        <v>7</v>
      </c>
      <c r="C38" s="36">
        <v>21</v>
      </c>
      <c r="D38" s="36">
        <v>74</v>
      </c>
      <c r="E38" s="42">
        <f t="shared" si="0"/>
        <v>1.289134438305709E-2</v>
      </c>
      <c r="F38" s="42">
        <f t="shared" si="1"/>
        <v>5.7010785824345149E-2</v>
      </c>
      <c r="G38" s="38">
        <f t="shared" si="2"/>
        <v>2.5238095238095237</v>
      </c>
      <c r="H38" s="39">
        <f t="shared" si="3"/>
        <v>3.2535297728667895E-2</v>
      </c>
    </row>
    <row r="39" spans="1:8" s="40" customFormat="1" ht="15" x14ac:dyDescent="0.2">
      <c r="A39" s="63"/>
      <c r="B39" s="35" t="s">
        <v>163</v>
      </c>
      <c r="C39" s="36">
        <v>1</v>
      </c>
      <c r="D39" s="36">
        <v>0</v>
      </c>
      <c r="E39" s="42">
        <f t="shared" si="0"/>
        <v>6.1387354205033758E-4</v>
      </c>
      <c r="F39" s="42" t="str">
        <f t="shared" si="1"/>
        <v/>
      </c>
      <c r="G39" s="38" t="str">
        <f t="shared" si="2"/>
        <v>0</v>
      </c>
      <c r="H39" s="39">
        <f t="shared" si="3"/>
        <v>0</v>
      </c>
    </row>
    <row r="40" spans="1:8" s="40" customFormat="1" ht="15" x14ac:dyDescent="0.2">
      <c r="A40" s="63"/>
      <c r="B40" s="35" t="s">
        <v>164</v>
      </c>
      <c r="C40" s="36">
        <v>1</v>
      </c>
      <c r="D40" s="36">
        <v>0</v>
      </c>
      <c r="E40" s="42">
        <f t="shared" si="0"/>
        <v>6.1387354205033758E-4</v>
      </c>
      <c r="F40" s="42" t="str">
        <f t="shared" si="1"/>
        <v/>
      </c>
      <c r="G40" s="38" t="str">
        <f t="shared" si="2"/>
        <v>0</v>
      </c>
      <c r="H40" s="39">
        <f t="shared" si="3"/>
        <v>0</v>
      </c>
    </row>
    <row r="41" spans="1:8" s="40" customFormat="1" ht="15" x14ac:dyDescent="0.2">
      <c r="A41" s="63"/>
      <c r="B41" s="35" t="s">
        <v>165</v>
      </c>
      <c r="C41" s="36">
        <v>6</v>
      </c>
      <c r="D41" s="36">
        <v>3</v>
      </c>
      <c r="E41" s="42">
        <f t="shared" si="0"/>
        <v>3.6832412523020259E-3</v>
      </c>
      <c r="F41" s="42">
        <f t="shared" si="1"/>
        <v>2.3112480739599386E-3</v>
      </c>
      <c r="G41" s="38">
        <f t="shared" si="2"/>
        <v>-0.5</v>
      </c>
      <c r="H41" s="39">
        <f t="shared" si="3"/>
        <v>-1.841620626151013E-3</v>
      </c>
    </row>
    <row r="42" spans="1:8" s="40" customFormat="1" ht="15" x14ac:dyDescent="0.2">
      <c r="A42" s="63"/>
      <c r="B42" s="35" t="s">
        <v>166</v>
      </c>
      <c r="C42" s="36">
        <v>1</v>
      </c>
      <c r="D42" s="36">
        <v>1</v>
      </c>
      <c r="E42" s="42">
        <f t="shared" si="0"/>
        <v>6.1387354205033758E-4</v>
      </c>
      <c r="F42" s="42">
        <f t="shared" si="1"/>
        <v>7.7041602465331282E-4</v>
      </c>
      <c r="G42" s="38">
        <f t="shared" si="2"/>
        <v>0</v>
      </c>
      <c r="H42" s="39">
        <f t="shared" si="3"/>
        <v>0</v>
      </c>
    </row>
    <row r="43" spans="1:8" s="40" customFormat="1" ht="30" x14ac:dyDescent="0.2">
      <c r="A43" s="63"/>
      <c r="B43" s="35" t="s">
        <v>167</v>
      </c>
      <c r="C43" s="36">
        <v>22</v>
      </c>
      <c r="D43" s="36">
        <v>9</v>
      </c>
      <c r="E43" s="42">
        <f t="shared" si="0"/>
        <v>1.3505217925107428E-2</v>
      </c>
      <c r="F43" s="42">
        <f t="shared" si="1"/>
        <v>6.9337442218798152E-3</v>
      </c>
      <c r="G43" s="38">
        <f t="shared" si="2"/>
        <v>-0.59090909090909094</v>
      </c>
      <c r="H43" s="39">
        <f t="shared" si="3"/>
        <v>-7.9803560466543896E-3</v>
      </c>
    </row>
    <row r="44" spans="1:8" s="40" customFormat="1" ht="15" x14ac:dyDescent="0.2">
      <c r="A44" s="63"/>
      <c r="B44" s="35" t="s">
        <v>168</v>
      </c>
      <c r="C44" s="36">
        <v>10</v>
      </c>
      <c r="D44" s="36">
        <v>24</v>
      </c>
      <c r="E44" s="42">
        <f t="shared" si="0"/>
        <v>6.1387354205033762E-3</v>
      </c>
      <c r="F44" s="42">
        <f t="shared" si="1"/>
        <v>1.8489984591679508E-2</v>
      </c>
      <c r="G44" s="38">
        <f t="shared" si="2"/>
        <v>1.4</v>
      </c>
      <c r="H44" s="39">
        <f t="shared" si="3"/>
        <v>8.5942295887047257E-3</v>
      </c>
    </row>
    <row r="45" spans="1:8" s="40" customFormat="1" ht="15" x14ac:dyDescent="0.2">
      <c r="A45" s="63"/>
      <c r="B45" s="35" t="s">
        <v>8</v>
      </c>
      <c r="C45" s="36">
        <v>1</v>
      </c>
      <c r="D45" s="36">
        <v>0</v>
      </c>
      <c r="E45" s="42">
        <f t="shared" si="0"/>
        <v>6.1387354205033758E-4</v>
      </c>
      <c r="F45" s="42" t="str">
        <f t="shared" si="1"/>
        <v/>
      </c>
      <c r="G45" s="38" t="str">
        <f t="shared" si="2"/>
        <v>0</v>
      </c>
      <c r="H45" s="39">
        <f t="shared" si="3"/>
        <v>0</v>
      </c>
    </row>
    <row r="46" spans="1:8" s="40" customFormat="1" ht="15" x14ac:dyDescent="0.2">
      <c r="A46" s="63"/>
      <c r="B46" s="35" t="s">
        <v>433</v>
      </c>
      <c r="C46" s="36">
        <v>2</v>
      </c>
      <c r="D46" s="36">
        <v>2</v>
      </c>
      <c r="E46" s="42">
        <f t="shared" si="0"/>
        <v>1.2277470841006752E-3</v>
      </c>
      <c r="F46" s="42">
        <f t="shared" si="1"/>
        <v>1.5408320493066256E-3</v>
      </c>
      <c r="G46" s="38">
        <f t="shared" si="2"/>
        <v>0</v>
      </c>
      <c r="H46" s="39">
        <f t="shared" si="3"/>
        <v>0</v>
      </c>
    </row>
    <row r="47" spans="1:8" s="40" customFormat="1" ht="15" x14ac:dyDescent="0.2">
      <c r="A47" s="63"/>
      <c r="B47" s="35" t="s">
        <v>169</v>
      </c>
      <c r="C47" s="36">
        <v>0</v>
      </c>
      <c r="D47" s="36">
        <v>3</v>
      </c>
      <c r="E47" s="42" t="str">
        <f t="shared" si="0"/>
        <v/>
      </c>
      <c r="F47" s="42">
        <f t="shared" si="1"/>
        <v>2.3112480739599386E-3</v>
      </c>
      <c r="G47" s="38" t="str">
        <f t="shared" si="2"/>
        <v>0</v>
      </c>
      <c r="H47" s="39" t="str">
        <f t="shared" si="3"/>
        <v/>
      </c>
    </row>
    <row r="48" spans="1:8" s="40" customFormat="1" ht="30" x14ac:dyDescent="0.2">
      <c r="A48" s="63"/>
      <c r="B48" s="35" t="s">
        <v>593</v>
      </c>
      <c r="C48" s="36">
        <v>4</v>
      </c>
      <c r="D48" s="36">
        <v>4</v>
      </c>
      <c r="E48" s="42">
        <f t="shared" si="0"/>
        <v>2.4554941682013503E-3</v>
      </c>
      <c r="F48" s="42">
        <f t="shared" si="1"/>
        <v>3.0816640986132513E-3</v>
      </c>
      <c r="G48" s="38">
        <f t="shared" si="2"/>
        <v>0</v>
      </c>
      <c r="H48" s="39">
        <f t="shared" si="3"/>
        <v>0</v>
      </c>
    </row>
    <row r="49" spans="1:8" s="40" customFormat="1" ht="15" x14ac:dyDescent="0.2">
      <c r="A49" s="63"/>
      <c r="B49" s="35" t="s">
        <v>9</v>
      </c>
      <c r="C49" s="36">
        <v>326</v>
      </c>
      <c r="D49" s="36">
        <v>337</v>
      </c>
      <c r="E49" s="42">
        <f t="shared" si="0"/>
        <v>0.20012277470841006</v>
      </c>
      <c r="F49" s="42">
        <f t="shared" si="1"/>
        <v>0.25963020030816641</v>
      </c>
      <c r="G49" s="38">
        <f t="shared" si="2"/>
        <v>3.3742331288343558E-2</v>
      </c>
      <c r="H49" s="39">
        <f t="shared" si="3"/>
        <v>6.7526089625537132E-3</v>
      </c>
    </row>
    <row r="50" spans="1:8" s="40" customFormat="1" ht="15" x14ac:dyDescent="0.2">
      <c r="A50" s="63"/>
      <c r="B50" s="35" t="s">
        <v>594</v>
      </c>
      <c r="C50" s="36">
        <v>8</v>
      </c>
      <c r="D50" s="36">
        <v>7</v>
      </c>
      <c r="E50" s="42">
        <f t="shared" si="0"/>
        <v>4.9109883364027006E-3</v>
      </c>
      <c r="F50" s="42">
        <f t="shared" si="1"/>
        <v>5.3929121725731898E-3</v>
      </c>
      <c r="G50" s="38">
        <f t="shared" si="2"/>
        <v>-0.125</v>
      </c>
      <c r="H50" s="39">
        <f t="shared" si="3"/>
        <v>-6.1387354205033758E-4</v>
      </c>
    </row>
    <row r="51" spans="1:8" s="40" customFormat="1" ht="15" x14ac:dyDescent="0.2">
      <c r="A51" s="63"/>
      <c r="B51" s="35" t="s">
        <v>12</v>
      </c>
      <c r="C51" s="36">
        <v>10</v>
      </c>
      <c r="D51" s="36">
        <v>0</v>
      </c>
      <c r="E51" s="42">
        <f t="shared" si="0"/>
        <v>6.1387354205033762E-3</v>
      </c>
      <c r="F51" s="42" t="str">
        <f t="shared" si="1"/>
        <v/>
      </c>
      <c r="G51" s="38" t="str">
        <f t="shared" si="2"/>
        <v>0</v>
      </c>
      <c r="H51" s="39">
        <f t="shared" si="3"/>
        <v>0</v>
      </c>
    </row>
    <row r="52" spans="1:8" s="40" customFormat="1" ht="15" x14ac:dyDescent="0.2">
      <c r="A52" s="63"/>
      <c r="B52" s="35" t="s">
        <v>11</v>
      </c>
      <c r="C52" s="36">
        <v>5</v>
      </c>
      <c r="D52" s="36">
        <v>18</v>
      </c>
      <c r="E52" s="42">
        <f t="shared" si="0"/>
        <v>3.0693677102516881E-3</v>
      </c>
      <c r="F52" s="42">
        <f t="shared" si="1"/>
        <v>1.386748844375963E-2</v>
      </c>
      <c r="G52" s="38">
        <f t="shared" si="2"/>
        <v>2.6</v>
      </c>
      <c r="H52" s="39">
        <f t="shared" si="3"/>
        <v>7.9803560466543896E-3</v>
      </c>
    </row>
    <row r="53" spans="1:8" s="40" customFormat="1" ht="15" x14ac:dyDescent="0.2">
      <c r="A53" s="63"/>
      <c r="B53" s="35" t="s">
        <v>434</v>
      </c>
      <c r="C53" s="36">
        <v>181</v>
      </c>
      <c r="D53" s="36">
        <v>34</v>
      </c>
      <c r="E53" s="42">
        <f t="shared" si="0"/>
        <v>0.1111111111111111</v>
      </c>
      <c r="F53" s="42">
        <f t="shared" si="1"/>
        <v>2.6194144838212634E-2</v>
      </c>
      <c r="G53" s="38">
        <f t="shared" si="2"/>
        <v>-0.81215469613259672</v>
      </c>
      <c r="H53" s="39">
        <f t="shared" si="3"/>
        <v>-9.0239410681399637E-2</v>
      </c>
    </row>
    <row r="54" spans="1:8" s="40" customFormat="1" ht="15" x14ac:dyDescent="0.2">
      <c r="A54" s="63"/>
      <c r="B54" s="35" t="s">
        <v>10</v>
      </c>
      <c r="C54" s="36">
        <v>2</v>
      </c>
      <c r="D54" s="36">
        <v>2</v>
      </c>
      <c r="E54" s="42">
        <f t="shared" si="0"/>
        <v>1.2277470841006752E-3</v>
      </c>
      <c r="F54" s="42">
        <f t="shared" si="1"/>
        <v>1.5408320493066256E-3</v>
      </c>
      <c r="G54" s="38">
        <f t="shared" si="2"/>
        <v>0</v>
      </c>
      <c r="H54" s="39">
        <f t="shared" si="3"/>
        <v>0</v>
      </c>
    </row>
    <row r="55" spans="1:8" s="40" customFormat="1" ht="15" x14ac:dyDescent="0.2">
      <c r="A55" s="63"/>
      <c r="B55" s="35" t="s">
        <v>170</v>
      </c>
      <c r="C55" s="36">
        <v>0</v>
      </c>
      <c r="D55" s="36">
        <v>0</v>
      </c>
      <c r="E55" s="42" t="str">
        <f t="shared" si="0"/>
        <v/>
      </c>
      <c r="F55" s="42" t="str">
        <f t="shared" si="1"/>
        <v/>
      </c>
      <c r="G55" s="38" t="str">
        <f t="shared" si="2"/>
        <v>0</v>
      </c>
      <c r="H55" s="39" t="str">
        <f t="shared" si="3"/>
        <v/>
      </c>
    </row>
    <row r="56" spans="1:8" s="40" customFormat="1" ht="15" x14ac:dyDescent="0.2">
      <c r="A56" s="63"/>
      <c r="B56" s="35" t="s">
        <v>13</v>
      </c>
      <c r="C56" s="36">
        <v>2</v>
      </c>
      <c r="D56" s="36">
        <v>2</v>
      </c>
      <c r="E56" s="42">
        <f t="shared" si="0"/>
        <v>1.2277470841006752E-3</v>
      </c>
      <c r="F56" s="42">
        <f t="shared" si="1"/>
        <v>1.5408320493066256E-3</v>
      </c>
      <c r="G56" s="38">
        <f t="shared" si="2"/>
        <v>0</v>
      </c>
      <c r="H56" s="39">
        <f t="shared" si="3"/>
        <v>0</v>
      </c>
    </row>
    <row r="57" spans="1:8" s="40" customFormat="1" ht="15" x14ac:dyDescent="0.2">
      <c r="A57" s="63"/>
      <c r="B57" s="35" t="s">
        <v>14</v>
      </c>
      <c r="C57" s="36">
        <v>2</v>
      </c>
      <c r="D57" s="36">
        <v>53</v>
      </c>
      <c r="E57" s="42">
        <f t="shared" si="0"/>
        <v>1.2277470841006752E-3</v>
      </c>
      <c r="F57" s="42">
        <f t="shared" si="1"/>
        <v>4.0832049306625574E-2</v>
      </c>
      <c r="G57" s="38">
        <f t="shared" si="2"/>
        <v>25.5</v>
      </c>
      <c r="H57" s="39">
        <f t="shared" si="3"/>
        <v>3.1307550644567216E-2</v>
      </c>
    </row>
    <row r="58" spans="1:8" s="40" customFormat="1" ht="15" x14ac:dyDescent="0.2">
      <c r="A58" s="63"/>
      <c r="B58" s="35" t="s">
        <v>171</v>
      </c>
      <c r="C58" s="36">
        <v>0</v>
      </c>
      <c r="D58" s="36">
        <v>4</v>
      </c>
      <c r="E58" s="42" t="str">
        <f t="shared" si="0"/>
        <v/>
      </c>
      <c r="F58" s="42">
        <f t="shared" si="1"/>
        <v>3.0816640986132513E-3</v>
      </c>
      <c r="G58" s="38" t="str">
        <f t="shared" si="2"/>
        <v>0</v>
      </c>
      <c r="H58" s="39" t="str">
        <f t="shared" si="3"/>
        <v/>
      </c>
    </row>
    <row r="59" spans="1:8" s="40" customFormat="1" ht="15" x14ac:dyDescent="0.2">
      <c r="A59" s="63"/>
      <c r="B59" s="35" t="s">
        <v>435</v>
      </c>
      <c r="C59" s="36">
        <v>10</v>
      </c>
      <c r="D59" s="36">
        <v>37</v>
      </c>
      <c r="E59" s="42">
        <f t="shared" si="0"/>
        <v>6.1387354205033762E-3</v>
      </c>
      <c r="F59" s="42">
        <f t="shared" si="1"/>
        <v>2.8505392912172575E-2</v>
      </c>
      <c r="G59" s="38">
        <f t="shared" si="2"/>
        <v>2.7</v>
      </c>
      <c r="H59" s="39">
        <f t="shared" si="3"/>
        <v>1.6574585635359115E-2</v>
      </c>
    </row>
    <row r="60" spans="1:8" s="40" customFormat="1" ht="15" x14ac:dyDescent="0.2">
      <c r="A60" s="63"/>
      <c r="B60" s="35" t="s">
        <v>172</v>
      </c>
      <c r="C60" s="36">
        <v>11</v>
      </c>
      <c r="D60" s="36">
        <v>18</v>
      </c>
      <c r="E60" s="42">
        <f t="shared" si="0"/>
        <v>6.752608962553714E-3</v>
      </c>
      <c r="F60" s="42">
        <f t="shared" si="1"/>
        <v>1.386748844375963E-2</v>
      </c>
      <c r="G60" s="38">
        <f t="shared" si="2"/>
        <v>0.63636363636363635</v>
      </c>
      <c r="H60" s="39">
        <f t="shared" si="3"/>
        <v>4.2971147943523637E-3</v>
      </c>
    </row>
    <row r="61" spans="1:8" s="40" customFormat="1" ht="15" x14ac:dyDescent="0.2">
      <c r="A61" s="63"/>
      <c r="B61" s="35" t="s">
        <v>173</v>
      </c>
      <c r="C61" s="36">
        <v>243</v>
      </c>
      <c r="D61" s="36">
        <v>11</v>
      </c>
      <c r="E61" s="42">
        <f t="shared" si="0"/>
        <v>0.14917127071823205</v>
      </c>
      <c r="F61" s="42">
        <f t="shared" si="1"/>
        <v>8.4745762711864406E-3</v>
      </c>
      <c r="G61" s="38">
        <f t="shared" si="2"/>
        <v>-0.95473251028806583</v>
      </c>
      <c r="H61" s="39">
        <f t="shared" si="3"/>
        <v>-0.14241866175567833</v>
      </c>
    </row>
    <row r="62" spans="1:8" s="50" customFormat="1" ht="15" x14ac:dyDescent="0.2">
      <c r="A62" s="59" t="s">
        <v>570</v>
      </c>
      <c r="B62" s="51" t="s">
        <v>582</v>
      </c>
      <c r="C62" s="52"/>
      <c r="D62" s="36">
        <v>84</v>
      </c>
      <c r="E62" s="42" t="str">
        <f t="shared" ref="E62:E63" si="8">+IF(C62=0,"",C62/C$18)</f>
        <v/>
      </c>
      <c r="F62" s="42">
        <f t="shared" ref="F62:F63" si="9">+IF(D62=0,"",D62/D$18)</f>
        <v>6.4714946070878271E-2</v>
      </c>
      <c r="G62" s="38" t="str">
        <f t="shared" ref="G62:G63" si="10">+IF(OR(AND(D62=0),(C62=0)),"0",((D62-C62)/C62))</f>
        <v>0</v>
      </c>
      <c r="H62" s="39" t="str">
        <f t="shared" ref="H62:H63" si="11">+IF(OR(AND(E62=""),(G62="")),"",E62*G62)</f>
        <v/>
      </c>
    </row>
    <row r="63" spans="1:8" s="50" customFormat="1" ht="15" x14ac:dyDescent="0.2">
      <c r="A63" s="59" t="s">
        <v>570</v>
      </c>
      <c r="B63" s="51" t="s">
        <v>617</v>
      </c>
      <c r="C63" s="52"/>
      <c r="D63" s="36">
        <v>13</v>
      </c>
      <c r="E63" s="42" t="str">
        <f t="shared" si="8"/>
        <v/>
      </c>
      <c r="F63" s="42">
        <f t="shared" si="9"/>
        <v>1.0015408320493066E-2</v>
      </c>
      <c r="G63" s="38" t="str">
        <f t="shared" si="10"/>
        <v>0</v>
      </c>
      <c r="H63" s="39" t="str">
        <f t="shared" si="11"/>
        <v/>
      </c>
    </row>
    <row r="64" spans="1:8" s="40" customFormat="1" ht="15" x14ac:dyDescent="0.2">
      <c r="A64" s="63"/>
      <c r="B64" s="35" t="s">
        <v>174</v>
      </c>
      <c r="C64" s="36">
        <v>5</v>
      </c>
      <c r="D64" s="36">
        <v>8</v>
      </c>
      <c r="E64" s="42">
        <f t="shared" si="0"/>
        <v>3.0693677102516881E-3</v>
      </c>
      <c r="F64" s="42">
        <f t="shared" si="1"/>
        <v>6.1633281972265025E-3</v>
      </c>
      <c r="G64" s="38">
        <f t="shared" si="2"/>
        <v>0.6</v>
      </c>
      <c r="H64" s="39">
        <f t="shared" si="3"/>
        <v>1.8416206261510127E-3</v>
      </c>
    </row>
    <row r="65" spans="1:8" s="40" customFormat="1" ht="15" x14ac:dyDescent="0.2">
      <c r="A65" s="63"/>
      <c r="B65" s="35" t="s">
        <v>15</v>
      </c>
      <c r="C65" s="36">
        <v>67</v>
      </c>
      <c r="D65" s="36">
        <v>33</v>
      </c>
      <c r="E65" s="42">
        <f t="shared" si="0"/>
        <v>4.112952731737262E-2</v>
      </c>
      <c r="F65" s="42">
        <f t="shared" si="1"/>
        <v>2.5423728813559324E-2</v>
      </c>
      <c r="G65" s="38">
        <f t="shared" si="2"/>
        <v>-0.5074626865671642</v>
      </c>
      <c r="H65" s="39">
        <f t="shared" si="3"/>
        <v>-2.0871700429711478E-2</v>
      </c>
    </row>
    <row r="66" spans="1:8" s="40" customFormat="1" ht="15" x14ac:dyDescent="0.2">
      <c r="A66" s="63"/>
      <c r="B66" s="35" t="s">
        <v>175</v>
      </c>
      <c r="C66" s="36">
        <v>80</v>
      </c>
      <c r="D66" s="36">
        <v>79</v>
      </c>
      <c r="E66" s="42">
        <f t="shared" si="0"/>
        <v>4.910988336402701E-2</v>
      </c>
      <c r="F66" s="42">
        <f t="shared" si="1"/>
        <v>6.0862865947611713E-2</v>
      </c>
      <c r="G66" s="38">
        <f t="shared" si="2"/>
        <v>-1.2500000000000001E-2</v>
      </c>
      <c r="H66" s="39">
        <f t="shared" si="3"/>
        <v>-6.1387354205033769E-4</v>
      </c>
    </row>
    <row r="67" spans="1:8" s="40" customFormat="1" ht="15" x14ac:dyDescent="0.2">
      <c r="A67" s="63"/>
      <c r="B67" s="35" t="s">
        <v>176</v>
      </c>
      <c r="C67" s="36">
        <v>37</v>
      </c>
      <c r="D67" s="36">
        <v>3</v>
      </c>
      <c r="E67" s="42">
        <f t="shared" si="0"/>
        <v>2.2713321055862493E-2</v>
      </c>
      <c r="F67" s="42">
        <f t="shared" si="1"/>
        <v>2.3112480739599386E-3</v>
      </c>
      <c r="G67" s="38">
        <f t="shared" si="2"/>
        <v>-0.91891891891891897</v>
      </c>
      <c r="H67" s="39">
        <f t="shared" si="3"/>
        <v>-2.0871700429711482E-2</v>
      </c>
    </row>
    <row r="68" spans="1:8" s="10" customFormat="1" x14ac:dyDescent="0.2">
      <c r="A68" s="62"/>
    </row>
    <row r="69" spans="1:8" s="10" customFormat="1" x14ac:dyDescent="0.2">
      <c r="A69" s="62"/>
    </row>
    <row r="70" spans="1:8" s="10" customFormat="1" ht="13.5" thickBot="1" x14ac:dyDescent="0.25">
      <c r="A70" s="62"/>
      <c r="B70" s="23"/>
    </row>
    <row r="71" spans="1:8" s="10" customFormat="1" ht="30" customHeight="1" x14ac:dyDescent="0.2">
      <c r="A71" s="62"/>
      <c r="B71" s="85" t="s">
        <v>374</v>
      </c>
      <c r="C71" s="71" t="s">
        <v>375</v>
      </c>
      <c r="D71" s="72"/>
      <c r="E71" s="71" t="s">
        <v>429</v>
      </c>
      <c r="F71" s="72"/>
      <c r="G71" s="73" t="s">
        <v>572</v>
      </c>
      <c r="H71" s="69" t="s">
        <v>350</v>
      </c>
    </row>
    <row r="72" spans="1:8" s="10" customFormat="1" x14ac:dyDescent="0.2">
      <c r="A72" s="62"/>
      <c r="B72" s="85"/>
      <c r="C72" s="48">
        <v>2017</v>
      </c>
      <c r="D72" s="48">
        <v>2018</v>
      </c>
      <c r="E72" s="48">
        <v>2017</v>
      </c>
      <c r="F72" s="48">
        <v>2018</v>
      </c>
      <c r="G72" s="74"/>
      <c r="H72" s="70"/>
    </row>
    <row r="73" spans="1:8" s="10" customFormat="1" x14ac:dyDescent="0.2">
      <c r="A73" s="62"/>
      <c r="B73" s="12" t="s">
        <v>377</v>
      </c>
      <c r="C73" s="13">
        <f>SUM(C74:C159)</f>
        <v>11945</v>
      </c>
      <c r="D73" s="13">
        <f>SUM(D74:D159)</f>
        <v>13046</v>
      </c>
      <c r="E73" s="14">
        <f>+IF(C73=0,"",C73/C$73)</f>
        <v>1</v>
      </c>
      <c r="F73" s="14">
        <f>+IF(D73=0,"",D73/D$73)</f>
        <v>1</v>
      </c>
      <c r="G73" s="14">
        <f>+IF(OR(AND(D73=0),(C73=0)),"0",((D73-C73)/C73))</f>
        <v>9.2172457095018839E-2</v>
      </c>
      <c r="H73" s="15">
        <f>+IF(OR(AND(E73=""),(G73="")),"",E73*G73)</f>
        <v>9.2172457095018839E-2</v>
      </c>
    </row>
    <row r="74" spans="1:8" s="40" customFormat="1" ht="15" x14ac:dyDescent="0.2">
      <c r="A74" s="63"/>
      <c r="B74" s="35" t="s">
        <v>436</v>
      </c>
      <c r="C74" s="36">
        <v>416</v>
      </c>
      <c r="D74" s="36">
        <v>457</v>
      </c>
      <c r="E74" s="37">
        <f>+IF(C74=0,"",C74/C$73)</f>
        <v>3.4826287149434913E-2</v>
      </c>
      <c r="F74" s="37">
        <f>+IF(D74=0,"",D74/D$73)</f>
        <v>3.5029894220450712E-2</v>
      </c>
      <c r="G74" s="38">
        <f>+IF(OR(AND(D74=0),(C74=0)),"0",((D74-C74)/C74))</f>
        <v>9.8557692307692304E-2</v>
      </c>
      <c r="H74" s="39">
        <f>+IF(OR(AND(E74=""),(G74="")),"",E74*G74)</f>
        <v>3.4323984930933445E-3</v>
      </c>
    </row>
    <row r="75" spans="1:8" s="40" customFormat="1" ht="30" x14ac:dyDescent="0.2">
      <c r="A75" s="63"/>
      <c r="B75" s="35" t="s">
        <v>595</v>
      </c>
      <c r="C75" s="36">
        <v>115</v>
      </c>
      <c r="D75" s="36">
        <v>424</v>
      </c>
      <c r="E75" s="37">
        <f t="shared" ref="E75:E146" si="12">+IF(C75=0,"",C75/C$73)</f>
        <v>9.6274591879447462E-3</v>
      </c>
      <c r="F75" s="37">
        <f t="shared" ref="F75:F146" si="13">+IF(D75=0,"",D75/D$73)</f>
        <v>3.250038325923655E-2</v>
      </c>
      <c r="G75" s="38">
        <f t="shared" ref="G75:G146" si="14">+IF(OR(AND(D75=0),(C75=0)),"0",((D75-C75)/C75))</f>
        <v>2.6869565217391305</v>
      </c>
      <c r="H75" s="39">
        <f t="shared" ref="H75:H146" si="15">+IF(OR(AND(E75=""),(G75="")),"",E75*G75)</f>
        <v>2.5868564252825448E-2</v>
      </c>
    </row>
    <row r="76" spans="1:8" s="40" customFormat="1" ht="15" x14ac:dyDescent="0.2">
      <c r="A76" s="63"/>
      <c r="B76" s="35" t="s">
        <v>527</v>
      </c>
      <c r="C76" s="36">
        <v>34</v>
      </c>
      <c r="D76" s="36">
        <v>53</v>
      </c>
      <c r="E76" s="37">
        <f t="shared" ref="E76:E77" si="16">+IF(C76=0,"",C76/C$73)</f>
        <v>2.8463792381749685E-3</v>
      </c>
      <c r="F76" s="37">
        <f t="shared" ref="F76:F77" si="17">+IF(D76=0,"",D76/D$73)</f>
        <v>4.0625479074045687E-3</v>
      </c>
      <c r="G76" s="38">
        <f t="shared" ref="G76:G77" si="18">+IF(OR(AND(D76=0),(C76=0)),"0",((D76-C76)/C76))</f>
        <v>0.55882352941176472</v>
      </c>
      <c r="H76" s="39">
        <f t="shared" ref="H76:H77" si="19">+IF(OR(AND(E76=""),(G76="")),"",E76*G76)</f>
        <v>1.5906236919213061E-3</v>
      </c>
    </row>
    <row r="77" spans="1:8" s="40" customFormat="1" ht="15" x14ac:dyDescent="0.2">
      <c r="A77" s="63"/>
      <c r="B77" s="35" t="s">
        <v>596</v>
      </c>
      <c r="C77" s="36">
        <v>613</v>
      </c>
      <c r="D77" s="36">
        <v>682</v>
      </c>
      <c r="E77" s="37">
        <f t="shared" si="16"/>
        <v>5.1318543323566349E-2</v>
      </c>
      <c r="F77" s="37">
        <f t="shared" si="17"/>
        <v>5.2276559865092748E-2</v>
      </c>
      <c r="G77" s="38">
        <f t="shared" si="18"/>
        <v>0.11256117455138662</v>
      </c>
      <c r="H77" s="39">
        <f t="shared" si="19"/>
        <v>5.7764755127668477E-3</v>
      </c>
    </row>
    <row r="78" spans="1:8" s="40" customFormat="1" ht="15" x14ac:dyDescent="0.2">
      <c r="A78" s="63"/>
      <c r="B78" s="35" t="s">
        <v>177</v>
      </c>
      <c r="C78" s="36">
        <v>660</v>
      </c>
      <c r="D78" s="36">
        <v>1284</v>
      </c>
      <c r="E78" s="37">
        <f t="shared" si="12"/>
        <v>5.5253244035161159E-2</v>
      </c>
      <c r="F78" s="37">
        <f t="shared" si="13"/>
        <v>9.8420971945423888E-2</v>
      </c>
      <c r="G78" s="38">
        <f t="shared" si="14"/>
        <v>0.94545454545454544</v>
      </c>
      <c r="H78" s="39">
        <f t="shared" si="15"/>
        <v>5.2239430724152366E-2</v>
      </c>
    </row>
    <row r="79" spans="1:8" s="40" customFormat="1" ht="15" x14ac:dyDescent="0.2">
      <c r="A79" s="63"/>
      <c r="B79" s="35" t="s">
        <v>16</v>
      </c>
      <c r="C79" s="36">
        <v>53</v>
      </c>
      <c r="D79" s="36">
        <v>34</v>
      </c>
      <c r="E79" s="37">
        <f t="shared" si="12"/>
        <v>4.437002930096275E-3</v>
      </c>
      <c r="F79" s="37">
        <f t="shared" si="13"/>
        <v>2.6061628085236855E-3</v>
      </c>
      <c r="G79" s="38">
        <f t="shared" si="14"/>
        <v>-0.35849056603773582</v>
      </c>
      <c r="H79" s="39">
        <f t="shared" si="15"/>
        <v>-1.5906236919213061E-3</v>
      </c>
    </row>
    <row r="80" spans="1:8" s="40" customFormat="1" ht="15" x14ac:dyDescent="0.2">
      <c r="A80" s="63"/>
      <c r="B80" s="35" t="s">
        <v>35</v>
      </c>
      <c r="C80" s="36">
        <v>157</v>
      </c>
      <c r="D80" s="36">
        <v>39</v>
      </c>
      <c r="E80" s="37">
        <f t="shared" ref="E80:E81" si="20">+IF(C80=0,"",C80/C$73)</f>
        <v>1.3143574717455002E-2</v>
      </c>
      <c r="F80" s="37">
        <f t="shared" ref="F80:F81" si="21">+IF(D80=0,"",D80/D$73)</f>
        <v>2.9894220450712864E-3</v>
      </c>
      <c r="G80" s="38">
        <f t="shared" ref="G80:G81" si="22">+IF(OR(AND(D80=0),(C80=0)),"0",((D80-C80)/C80))</f>
        <v>-0.75159235668789814</v>
      </c>
      <c r="H80" s="39">
        <f t="shared" ref="H80:H81" si="23">+IF(OR(AND(E80=""),(G80="")),"",E80*G80)</f>
        <v>-9.8786102971954795E-3</v>
      </c>
    </row>
    <row r="81" spans="1:8" s="40" customFormat="1" ht="15" x14ac:dyDescent="0.2">
      <c r="A81" s="63"/>
      <c r="B81" s="35" t="s">
        <v>178</v>
      </c>
      <c r="C81" s="36">
        <v>1</v>
      </c>
      <c r="D81" s="36">
        <v>1</v>
      </c>
      <c r="E81" s="37">
        <f t="shared" si="20"/>
        <v>8.371703641691084E-5</v>
      </c>
      <c r="F81" s="37">
        <f t="shared" si="21"/>
        <v>7.6651847309520163E-5</v>
      </c>
      <c r="G81" s="38">
        <f t="shared" si="22"/>
        <v>0</v>
      </c>
      <c r="H81" s="39">
        <f t="shared" si="23"/>
        <v>0</v>
      </c>
    </row>
    <row r="82" spans="1:8" s="40" customFormat="1" ht="15" x14ac:dyDescent="0.2">
      <c r="A82" s="63"/>
      <c r="B82" s="35" t="s">
        <v>179</v>
      </c>
      <c r="C82" s="36">
        <v>101</v>
      </c>
      <c r="D82" s="36">
        <v>48</v>
      </c>
      <c r="E82" s="37">
        <f t="shared" si="12"/>
        <v>8.4554206781079951E-3</v>
      </c>
      <c r="F82" s="37">
        <f t="shared" si="13"/>
        <v>3.6792886708569678E-3</v>
      </c>
      <c r="G82" s="38">
        <f t="shared" si="14"/>
        <v>-0.52475247524752477</v>
      </c>
      <c r="H82" s="39">
        <f t="shared" si="15"/>
        <v>-4.437002930096275E-3</v>
      </c>
    </row>
    <row r="83" spans="1:8" s="40" customFormat="1" ht="15" x14ac:dyDescent="0.2">
      <c r="A83" s="63"/>
      <c r="B83" s="35" t="s">
        <v>437</v>
      </c>
      <c r="C83" s="36">
        <v>22</v>
      </c>
      <c r="D83" s="36">
        <v>29</v>
      </c>
      <c r="E83" s="37">
        <f t="shared" si="12"/>
        <v>1.8417748011720384E-3</v>
      </c>
      <c r="F83" s="37">
        <f t="shared" si="13"/>
        <v>2.2229035719760846E-3</v>
      </c>
      <c r="G83" s="38">
        <f t="shared" si="14"/>
        <v>0.31818181818181818</v>
      </c>
      <c r="H83" s="39">
        <f t="shared" si="15"/>
        <v>5.8601925491837581E-4</v>
      </c>
    </row>
    <row r="84" spans="1:8" s="40" customFormat="1" ht="15" x14ac:dyDescent="0.2">
      <c r="A84" s="63"/>
      <c r="B84" s="35" t="s">
        <v>180</v>
      </c>
      <c r="C84" s="36">
        <v>0</v>
      </c>
      <c r="D84" s="36">
        <v>0</v>
      </c>
      <c r="E84" s="37" t="str">
        <f t="shared" si="12"/>
        <v/>
      </c>
      <c r="F84" s="37" t="str">
        <f t="shared" si="13"/>
        <v/>
      </c>
      <c r="G84" s="38" t="str">
        <f t="shared" si="14"/>
        <v>0</v>
      </c>
      <c r="H84" s="39" t="str">
        <f t="shared" si="15"/>
        <v/>
      </c>
    </row>
    <row r="85" spans="1:8" s="40" customFormat="1" ht="15" x14ac:dyDescent="0.2">
      <c r="A85" s="63"/>
      <c r="B85" s="35" t="s">
        <v>181</v>
      </c>
      <c r="C85" s="36">
        <v>561</v>
      </c>
      <c r="D85" s="36">
        <v>67</v>
      </c>
      <c r="E85" s="37">
        <f t="shared" si="12"/>
        <v>4.6965257429886983E-2</v>
      </c>
      <c r="F85" s="37">
        <f t="shared" si="13"/>
        <v>5.135673769737851E-3</v>
      </c>
      <c r="G85" s="38">
        <f t="shared" si="14"/>
        <v>-0.88057040998217473</v>
      </c>
      <c r="H85" s="39">
        <f t="shared" si="15"/>
        <v>-4.1356215989953961E-2</v>
      </c>
    </row>
    <row r="86" spans="1:8" s="40" customFormat="1" ht="15" x14ac:dyDescent="0.2">
      <c r="A86" s="63"/>
      <c r="B86" s="35" t="s">
        <v>17</v>
      </c>
      <c r="C86" s="36">
        <v>16</v>
      </c>
      <c r="D86" s="36">
        <v>22</v>
      </c>
      <c r="E86" s="37">
        <f t="shared" si="12"/>
        <v>1.3394725826705734E-3</v>
      </c>
      <c r="F86" s="37">
        <f t="shared" si="13"/>
        <v>1.6863406408094434E-3</v>
      </c>
      <c r="G86" s="38">
        <f t="shared" si="14"/>
        <v>0.375</v>
      </c>
      <c r="H86" s="39">
        <f t="shared" si="15"/>
        <v>5.0230221850146501E-4</v>
      </c>
    </row>
    <row r="87" spans="1:8" s="40" customFormat="1" ht="15" x14ac:dyDescent="0.2">
      <c r="A87" s="63"/>
      <c r="B87" s="35" t="s">
        <v>182</v>
      </c>
      <c r="C87" s="36">
        <v>191</v>
      </c>
      <c r="D87" s="36">
        <v>161</v>
      </c>
      <c r="E87" s="37">
        <f t="shared" si="12"/>
        <v>1.5989953955629972E-2</v>
      </c>
      <c r="F87" s="37">
        <f t="shared" si="13"/>
        <v>1.2340947416832745E-2</v>
      </c>
      <c r="G87" s="38">
        <f t="shared" si="14"/>
        <v>-0.15706806282722513</v>
      </c>
      <c r="H87" s="39">
        <f t="shared" si="15"/>
        <v>-2.5115110925073253E-3</v>
      </c>
    </row>
    <row r="88" spans="1:8" s="40" customFormat="1" ht="15" x14ac:dyDescent="0.2">
      <c r="A88" s="63"/>
      <c r="B88" s="35" t="s">
        <v>597</v>
      </c>
      <c r="C88" s="36">
        <v>46</v>
      </c>
      <c r="D88" s="36">
        <v>181</v>
      </c>
      <c r="E88" s="37">
        <f t="shared" ref="E88" si="24">+IF(C88=0,"",C88/C$73)</f>
        <v>3.8509836751778985E-3</v>
      </c>
      <c r="F88" s="37">
        <f t="shared" ref="F88" si="25">+IF(D88=0,"",D88/D$73)</f>
        <v>1.3873984363023149E-2</v>
      </c>
      <c r="G88" s="38">
        <f t="shared" ref="G88" si="26">+IF(OR(AND(D88=0),(C88=0)),"0",((D88-C88)/C88))</f>
        <v>2.9347826086956523</v>
      </c>
      <c r="H88" s="39">
        <f t="shared" ref="H88" si="27">+IF(OR(AND(E88=""),(G88="")),"",E88*G88)</f>
        <v>1.1301799916282964E-2</v>
      </c>
    </row>
    <row r="89" spans="1:8" s="40" customFormat="1" ht="15" x14ac:dyDescent="0.2">
      <c r="A89" s="63"/>
      <c r="B89" s="35" t="s">
        <v>183</v>
      </c>
      <c r="C89" s="36">
        <v>432</v>
      </c>
      <c r="D89" s="36">
        <v>475</v>
      </c>
      <c r="E89" s="37">
        <f t="shared" si="12"/>
        <v>3.6165759732105486E-2</v>
      </c>
      <c r="F89" s="37">
        <f t="shared" si="13"/>
        <v>3.6409627472022074E-2</v>
      </c>
      <c r="G89" s="38">
        <f t="shared" si="14"/>
        <v>9.9537037037037035E-2</v>
      </c>
      <c r="H89" s="39">
        <f t="shared" si="15"/>
        <v>3.5998325659271665E-3</v>
      </c>
    </row>
    <row r="90" spans="1:8" s="40" customFormat="1" ht="15" x14ac:dyDescent="0.2">
      <c r="A90" s="63"/>
      <c r="B90" s="35" t="s">
        <v>184</v>
      </c>
      <c r="C90" s="36">
        <v>113</v>
      </c>
      <c r="D90" s="36">
        <v>197</v>
      </c>
      <c r="E90" s="37">
        <f t="shared" si="12"/>
        <v>9.4600251151109246E-3</v>
      </c>
      <c r="F90" s="37">
        <f t="shared" si="13"/>
        <v>1.5100413919975471E-2</v>
      </c>
      <c r="G90" s="38">
        <f t="shared" si="14"/>
        <v>0.74336283185840712</v>
      </c>
      <c r="H90" s="39">
        <f t="shared" si="15"/>
        <v>7.0322310590205106E-3</v>
      </c>
    </row>
    <row r="91" spans="1:8" s="40" customFormat="1" ht="15" x14ac:dyDescent="0.2">
      <c r="A91" s="63"/>
      <c r="B91" s="35" t="s">
        <v>21</v>
      </c>
      <c r="C91" s="36">
        <v>128</v>
      </c>
      <c r="D91" s="36">
        <v>122</v>
      </c>
      <c r="E91" s="37">
        <f t="shared" si="12"/>
        <v>1.0715780661364587E-2</v>
      </c>
      <c r="F91" s="37">
        <f t="shared" si="13"/>
        <v>9.3515253717614596E-3</v>
      </c>
      <c r="G91" s="38">
        <f t="shared" si="14"/>
        <v>-4.6875E-2</v>
      </c>
      <c r="H91" s="39">
        <f t="shared" si="15"/>
        <v>-5.0230221850146501E-4</v>
      </c>
    </row>
    <row r="92" spans="1:8" s="40" customFormat="1" ht="15" x14ac:dyDescent="0.2">
      <c r="A92" s="63"/>
      <c r="B92" s="35" t="s">
        <v>438</v>
      </c>
      <c r="C92" s="36">
        <v>73</v>
      </c>
      <c r="D92" s="36">
        <v>137</v>
      </c>
      <c r="E92" s="37">
        <f t="shared" si="12"/>
        <v>6.1113436584344918E-3</v>
      </c>
      <c r="F92" s="37">
        <f t="shared" si="13"/>
        <v>1.0501303081404262E-2</v>
      </c>
      <c r="G92" s="38">
        <f t="shared" si="14"/>
        <v>0.87671232876712324</v>
      </c>
      <c r="H92" s="39">
        <f t="shared" si="15"/>
        <v>5.3578903306822937E-3</v>
      </c>
    </row>
    <row r="93" spans="1:8" s="40" customFormat="1" ht="15" x14ac:dyDescent="0.2">
      <c r="A93" s="63"/>
      <c r="B93" s="35" t="s">
        <v>185</v>
      </c>
      <c r="C93" s="36">
        <v>17</v>
      </c>
      <c r="D93" s="36">
        <v>123</v>
      </c>
      <c r="E93" s="37">
        <f t="shared" si="12"/>
        <v>1.4231896190874842E-3</v>
      </c>
      <c r="F93" s="37">
        <f t="shared" si="13"/>
        <v>9.4281772190709795E-3</v>
      </c>
      <c r="G93" s="38">
        <f t="shared" si="14"/>
        <v>6.2352941176470589</v>
      </c>
      <c r="H93" s="39">
        <f t="shared" si="15"/>
        <v>8.8740058601925482E-3</v>
      </c>
    </row>
    <row r="94" spans="1:8" s="40" customFormat="1" ht="15" x14ac:dyDescent="0.2">
      <c r="A94" s="63"/>
      <c r="B94" s="35" t="s">
        <v>531</v>
      </c>
      <c r="C94" s="36">
        <v>3</v>
      </c>
      <c r="D94" s="36">
        <v>26</v>
      </c>
      <c r="E94" s="37">
        <f t="shared" ref="E94:E95" si="28">+IF(C94=0,"",C94/C$73)</f>
        <v>2.5115110925073251E-4</v>
      </c>
      <c r="F94" s="37">
        <f t="shared" ref="F94:F95" si="29">+IF(D94=0,"",D94/D$73)</f>
        <v>1.992948030047524E-3</v>
      </c>
      <c r="G94" s="38">
        <f t="shared" ref="G94:G95" si="30">+IF(OR(AND(D94=0),(C94=0)),"0",((D94-C94)/C94))</f>
        <v>7.666666666666667</v>
      </c>
      <c r="H94" s="39">
        <f t="shared" ref="H94:H95" si="31">+IF(OR(AND(E94=""),(G94="")),"",E94*G94)</f>
        <v>1.9254918375889492E-3</v>
      </c>
    </row>
    <row r="95" spans="1:8" s="40" customFormat="1" ht="15" x14ac:dyDescent="0.2">
      <c r="A95" s="63"/>
      <c r="B95" s="35" t="s">
        <v>532</v>
      </c>
      <c r="C95" s="36">
        <v>8</v>
      </c>
      <c r="D95" s="36">
        <v>97</v>
      </c>
      <c r="E95" s="37">
        <f t="shared" si="28"/>
        <v>6.6973629133528672E-4</v>
      </c>
      <c r="F95" s="37">
        <f t="shared" si="29"/>
        <v>7.4352291890234555E-3</v>
      </c>
      <c r="G95" s="38">
        <f t="shared" si="30"/>
        <v>11.125</v>
      </c>
      <c r="H95" s="39">
        <f t="shared" si="31"/>
        <v>7.4508162411050646E-3</v>
      </c>
    </row>
    <row r="96" spans="1:8" s="40" customFormat="1" ht="15" x14ac:dyDescent="0.2">
      <c r="A96" s="63"/>
      <c r="B96" s="35" t="s">
        <v>186</v>
      </c>
      <c r="C96" s="36">
        <v>191</v>
      </c>
      <c r="D96" s="36">
        <v>403</v>
      </c>
      <c r="E96" s="37">
        <f t="shared" si="12"/>
        <v>1.5989953955629972E-2</v>
      </c>
      <c r="F96" s="37">
        <f t="shared" si="13"/>
        <v>3.0890694465736623E-2</v>
      </c>
      <c r="G96" s="38">
        <f t="shared" si="14"/>
        <v>1.1099476439790577</v>
      </c>
      <c r="H96" s="39">
        <f t="shared" si="15"/>
        <v>1.77480117203851E-2</v>
      </c>
    </row>
    <row r="97" spans="1:8" s="40" customFormat="1" ht="15" x14ac:dyDescent="0.2">
      <c r="A97" s="63"/>
      <c r="B97" s="35" t="s">
        <v>19</v>
      </c>
      <c r="C97" s="36">
        <v>8</v>
      </c>
      <c r="D97" s="36">
        <v>3</v>
      </c>
      <c r="E97" s="37">
        <f t="shared" si="12"/>
        <v>6.6973629133528672E-4</v>
      </c>
      <c r="F97" s="37">
        <f t="shared" si="13"/>
        <v>2.2995554192856049E-4</v>
      </c>
      <c r="G97" s="38">
        <f t="shared" si="14"/>
        <v>-0.625</v>
      </c>
      <c r="H97" s="39">
        <f t="shared" si="15"/>
        <v>-4.1858518208455421E-4</v>
      </c>
    </row>
    <row r="98" spans="1:8" s="40" customFormat="1" ht="15" x14ac:dyDescent="0.2">
      <c r="A98" s="63"/>
      <c r="B98" s="35" t="s">
        <v>22</v>
      </c>
      <c r="C98" s="36">
        <v>11</v>
      </c>
      <c r="D98" s="36">
        <v>19</v>
      </c>
      <c r="E98" s="37">
        <f t="shared" si="12"/>
        <v>9.2088740058601922E-4</v>
      </c>
      <c r="F98" s="37">
        <f t="shared" si="13"/>
        <v>1.456385098880883E-3</v>
      </c>
      <c r="G98" s="38">
        <f t="shared" si="14"/>
        <v>0.72727272727272729</v>
      </c>
      <c r="H98" s="39">
        <f t="shared" si="15"/>
        <v>6.6973629133528672E-4</v>
      </c>
    </row>
    <row r="99" spans="1:8" s="40" customFormat="1" ht="15" x14ac:dyDescent="0.2">
      <c r="A99" s="63"/>
      <c r="B99" s="35" t="s">
        <v>187</v>
      </c>
      <c r="C99" s="36">
        <v>15</v>
      </c>
      <c r="D99" s="36">
        <v>44</v>
      </c>
      <c r="E99" s="37">
        <f t="shared" si="12"/>
        <v>1.2557555462536626E-3</v>
      </c>
      <c r="F99" s="37">
        <f t="shared" si="13"/>
        <v>3.3726812816188868E-3</v>
      </c>
      <c r="G99" s="38">
        <f t="shared" si="14"/>
        <v>1.9333333333333333</v>
      </c>
      <c r="H99" s="39">
        <f t="shared" si="15"/>
        <v>2.4277940560904145E-3</v>
      </c>
    </row>
    <row r="100" spans="1:8" s="40" customFormat="1" ht="15" x14ac:dyDescent="0.2">
      <c r="A100" s="63"/>
      <c r="B100" s="35" t="s">
        <v>188</v>
      </c>
      <c r="C100" s="36">
        <v>167</v>
      </c>
      <c r="D100" s="36">
        <v>286</v>
      </c>
      <c r="E100" s="37">
        <f t="shared" si="12"/>
        <v>1.3980745081624111E-2</v>
      </c>
      <c r="F100" s="37">
        <f t="shared" si="13"/>
        <v>2.1922428330522766E-2</v>
      </c>
      <c r="G100" s="38">
        <f t="shared" si="14"/>
        <v>0.71257485029940115</v>
      </c>
      <c r="H100" s="39">
        <f t="shared" si="15"/>
        <v>9.9623273336123894E-3</v>
      </c>
    </row>
    <row r="101" spans="1:8" s="40" customFormat="1" ht="15" x14ac:dyDescent="0.2">
      <c r="A101" s="63"/>
      <c r="B101" s="35" t="s">
        <v>439</v>
      </c>
      <c r="C101" s="36">
        <v>145</v>
      </c>
      <c r="D101" s="36">
        <v>198</v>
      </c>
      <c r="E101" s="37">
        <f t="shared" si="12"/>
        <v>1.2138970280452072E-2</v>
      </c>
      <c r="F101" s="37">
        <f t="shared" si="13"/>
        <v>1.5177065767284991E-2</v>
      </c>
      <c r="G101" s="38">
        <f t="shared" si="14"/>
        <v>0.36551724137931035</v>
      </c>
      <c r="H101" s="39">
        <f t="shared" si="15"/>
        <v>4.437002930096275E-3</v>
      </c>
    </row>
    <row r="102" spans="1:8" s="40" customFormat="1" ht="15" x14ac:dyDescent="0.2">
      <c r="A102" s="63"/>
      <c r="B102" s="35" t="s">
        <v>18</v>
      </c>
      <c r="C102" s="36">
        <v>75</v>
      </c>
      <c r="D102" s="36">
        <v>73</v>
      </c>
      <c r="E102" s="37">
        <f t="shared" si="12"/>
        <v>6.2787777312683134E-3</v>
      </c>
      <c r="F102" s="37">
        <f t="shared" si="13"/>
        <v>5.5955848535949714E-3</v>
      </c>
      <c r="G102" s="38">
        <f t="shared" si="14"/>
        <v>-2.6666666666666668E-2</v>
      </c>
      <c r="H102" s="39">
        <f t="shared" si="15"/>
        <v>-1.6743407283382171E-4</v>
      </c>
    </row>
    <row r="103" spans="1:8" s="40" customFormat="1" ht="15" x14ac:dyDescent="0.2">
      <c r="A103" s="63"/>
      <c r="B103" s="35" t="s">
        <v>20</v>
      </c>
      <c r="C103" s="36">
        <v>5</v>
      </c>
      <c r="D103" s="36">
        <v>1</v>
      </c>
      <c r="E103" s="37">
        <f t="shared" si="12"/>
        <v>4.1858518208455421E-4</v>
      </c>
      <c r="F103" s="37">
        <f t="shared" si="13"/>
        <v>7.6651847309520163E-5</v>
      </c>
      <c r="G103" s="38">
        <f t="shared" si="14"/>
        <v>-0.8</v>
      </c>
      <c r="H103" s="39">
        <f t="shared" si="15"/>
        <v>-3.3486814566764341E-4</v>
      </c>
    </row>
    <row r="104" spans="1:8" s="40" customFormat="1" ht="15" x14ac:dyDescent="0.2">
      <c r="A104" s="63"/>
      <c r="B104" s="35" t="s">
        <v>189</v>
      </c>
      <c r="C104" s="36">
        <v>10</v>
      </c>
      <c r="D104" s="36">
        <v>19</v>
      </c>
      <c r="E104" s="37">
        <f t="shared" si="12"/>
        <v>8.3717036416910843E-4</v>
      </c>
      <c r="F104" s="37">
        <f t="shared" si="13"/>
        <v>1.456385098880883E-3</v>
      </c>
      <c r="G104" s="38">
        <f t="shared" si="14"/>
        <v>0.9</v>
      </c>
      <c r="H104" s="39">
        <f t="shared" si="15"/>
        <v>7.5345332775219763E-4</v>
      </c>
    </row>
    <row r="105" spans="1:8" s="40" customFormat="1" ht="15" x14ac:dyDescent="0.2">
      <c r="A105" s="63"/>
      <c r="B105" s="35" t="s">
        <v>573</v>
      </c>
      <c r="C105" s="36">
        <v>70</v>
      </c>
      <c r="D105" s="36">
        <v>108</v>
      </c>
      <c r="E105" s="37">
        <f t="shared" ref="E105" si="32">+IF(C105=0,"",C105/C$73)</f>
        <v>5.8601925491837585E-3</v>
      </c>
      <c r="F105" s="37">
        <f t="shared" ref="F105" si="33">+IF(D105=0,"",D105/D$73)</f>
        <v>8.2783995094281772E-3</v>
      </c>
      <c r="G105" s="38">
        <f t="shared" ref="G105" si="34">+IF(OR(AND(D105=0),(C105=0)),"0",((D105-C105)/C105))</f>
        <v>0.54285714285714282</v>
      </c>
      <c r="H105" s="39">
        <f t="shared" ref="H105" si="35">+IF(OR(AND(E105=""),(G105="")),"",E105*G105)</f>
        <v>3.1812473838426117E-3</v>
      </c>
    </row>
    <row r="106" spans="1:8" s="40" customFormat="1" ht="15" x14ac:dyDescent="0.2">
      <c r="A106" s="63"/>
      <c r="B106" s="35" t="s">
        <v>190</v>
      </c>
      <c r="C106" s="36">
        <v>16</v>
      </c>
      <c r="D106" s="36">
        <v>15</v>
      </c>
      <c r="E106" s="37">
        <f t="shared" si="12"/>
        <v>1.3394725826705734E-3</v>
      </c>
      <c r="F106" s="37">
        <f t="shared" si="13"/>
        <v>1.1497777096428025E-3</v>
      </c>
      <c r="G106" s="38">
        <f t="shared" si="14"/>
        <v>-6.25E-2</v>
      </c>
      <c r="H106" s="39">
        <f t="shared" si="15"/>
        <v>-8.371703641691084E-5</v>
      </c>
    </row>
    <row r="107" spans="1:8" s="40" customFormat="1" ht="15" x14ac:dyDescent="0.2">
      <c r="A107" s="63"/>
      <c r="B107" s="35" t="s">
        <v>191</v>
      </c>
      <c r="C107" s="36">
        <v>303</v>
      </c>
      <c r="D107" s="36">
        <v>369</v>
      </c>
      <c r="E107" s="37">
        <f t="shared" si="12"/>
        <v>2.5366262034323985E-2</v>
      </c>
      <c r="F107" s="37">
        <f t="shared" si="13"/>
        <v>2.8284531657212938E-2</v>
      </c>
      <c r="G107" s="38">
        <f t="shared" si="14"/>
        <v>0.21782178217821782</v>
      </c>
      <c r="H107" s="39">
        <f t="shared" si="15"/>
        <v>5.5253244035161153E-3</v>
      </c>
    </row>
    <row r="108" spans="1:8" s="40" customFormat="1" ht="15" x14ac:dyDescent="0.2">
      <c r="A108" s="63"/>
      <c r="B108" s="35" t="s">
        <v>192</v>
      </c>
      <c r="C108" s="36">
        <v>56</v>
      </c>
      <c r="D108" s="36">
        <v>54</v>
      </c>
      <c r="E108" s="37">
        <f t="shared" si="12"/>
        <v>4.6881540393470074E-3</v>
      </c>
      <c r="F108" s="37">
        <f t="shared" si="13"/>
        <v>4.1391997547140886E-3</v>
      </c>
      <c r="G108" s="38">
        <f t="shared" si="14"/>
        <v>-3.5714285714285712E-2</v>
      </c>
      <c r="H108" s="39">
        <f t="shared" si="15"/>
        <v>-1.6743407283382168E-4</v>
      </c>
    </row>
    <row r="109" spans="1:8" s="40" customFormat="1" ht="15" x14ac:dyDescent="0.2">
      <c r="A109" s="63"/>
      <c r="B109" s="35" t="s">
        <v>193</v>
      </c>
      <c r="C109" s="36">
        <v>338</v>
      </c>
      <c r="D109" s="36">
        <v>481</v>
      </c>
      <c r="E109" s="37">
        <f t="shared" si="12"/>
        <v>2.8296358308915866E-2</v>
      </c>
      <c r="F109" s="37">
        <f t="shared" si="13"/>
        <v>3.6869538555879197E-2</v>
      </c>
      <c r="G109" s="38">
        <f t="shared" si="14"/>
        <v>0.42307692307692307</v>
      </c>
      <c r="H109" s="39">
        <f t="shared" si="15"/>
        <v>1.197153620761825E-2</v>
      </c>
    </row>
    <row r="110" spans="1:8" s="40" customFormat="1" ht="15" x14ac:dyDescent="0.2">
      <c r="A110" s="63"/>
      <c r="B110" s="35" t="s">
        <v>194</v>
      </c>
      <c r="C110" s="36">
        <v>83</v>
      </c>
      <c r="D110" s="36">
        <v>183</v>
      </c>
      <c r="E110" s="37">
        <f t="shared" si="12"/>
        <v>6.9485140226035998E-3</v>
      </c>
      <c r="F110" s="37">
        <f t="shared" si="13"/>
        <v>1.4027288057642189E-2</v>
      </c>
      <c r="G110" s="38">
        <f t="shared" si="14"/>
        <v>1.2048192771084338</v>
      </c>
      <c r="H110" s="39">
        <f t="shared" si="15"/>
        <v>8.3717036416910851E-3</v>
      </c>
    </row>
    <row r="111" spans="1:8" s="40" customFormat="1" ht="15" x14ac:dyDescent="0.2">
      <c r="A111" s="63"/>
      <c r="B111" s="35" t="s">
        <v>195</v>
      </c>
      <c r="C111" s="36">
        <v>213</v>
      </c>
      <c r="D111" s="36">
        <v>377</v>
      </c>
      <c r="E111" s="37">
        <f t="shared" si="12"/>
        <v>1.7831728756802008E-2</v>
      </c>
      <c r="F111" s="37">
        <f t="shared" si="13"/>
        <v>2.8897746435689101E-2</v>
      </c>
      <c r="G111" s="38">
        <f t="shared" si="14"/>
        <v>0.7699530516431925</v>
      </c>
      <c r="H111" s="39">
        <f t="shared" si="15"/>
        <v>1.3729593972373378E-2</v>
      </c>
    </row>
    <row r="112" spans="1:8" s="40" customFormat="1" ht="15" x14ac:dyDescent="0.2">
      <c r="A112" s="63"/>
      <c r="B112" s="35" t="s">
        <v>196</v>
      </c>
      <c r="C112" s="36">
        <v>35</v>
      </c>
      <c r="D112" s="36">
        <v>34</v>
      </c>
      <c r="E112" s="37">
        <f t="shared" si="12"/>
        <v>2.9300962745918793E-3</v>
      </c>
      <c r="F112" s="37">
        <f t="shared" si="13"/>
        <v>2.6061628085236855E-3</v>
      </c>
      <c r="G112" s="38">
        <f t="shared" si="14"/>
        <v>-2.8571428571428571E-2</v>
      </c>
      <c r="H112" s="39">
        <f t="shared" si="15"/>
        <v>-8.371703641691084E-5</v>
      </c>
    </row>
    <row r="113" spans="1:8" s="40" customFormat="1" ht="15" x14ac:dyDescent="0.2">
      <c r="A113" s="63"/>
      <c r="B113" s="35" t="s">
        <v>27</v>
      </c>
      <c r="C113" s="36">
        <v>53</v>
      </c>
      <c r="D113" s="36">
        <v>46</v>
      </c>
      <c r="E113" s="37">
        <f t="shared" si="12"/>
        <v>4.437002930096275E-3</v>
      </c>
      <c r="F113" s="37">
        <f t="shared" si="13"/>
        <v>3.5259849762379275E-3</v>
      </c>
      <c r="G113" s="38">
        <f t="shared" si="14"/>
        <v>-0.13207547169811321</v>
      </c>
      <c r="H113" s="39">
        <f t="shared" si="15"/>
        <v>-5.8601925491837592E-4</v>
      </c>
    </row>
    <row r="114" spans="1:8" s="40" customFormat="1" ht="15" x14ac:dyDescent="0.2">
      <c r="A114" s="63"/>
      <c r="B114" s="35" t="s">
        <v>197</v>
      </c>
      <c r="C114" s="36">
        <v>11</v>
      </c>
      <c r="D114" s="36">
        <v>26</v>
      </c>
      <c r="E114" s="37">
        <f t="shared" si="12"/>
        <v>9.2088740058601922E-4</v>
      </c>
      <c r="F114" s="37">
        <f t="shared" si="13"/>
        <v>1.992948030047524E-3</v>
      </c>
      <c r="G114" s="38">
        <f t="shared" si="14"/>
        <v>1.3636363636363635</v>
      </c>
      <c r="H114" s="39">
        <f t="shared" si="15"/>
        <v>1.2557555462536624E-3</v>
      </c>
    </row>
    <row r="115" spans="1:8" s="40" customFormat="1" ht="30" x14ac:dyDescent="0.2">
      <c r="A115" s="63"/>
      <c r="B115" s="35" t="s">
        <v>440</v>
      </c>
      <c r="C115" s="36">
        <v>0</v>
      </c>
      <c r="D115" s="36">
        <v>0</v>
      </c>
      <c r="E115" s="37" t="str">
        <f t="shared" si="12"/>
        <v/>
      </c>
      <c r="F115" s="37" t="str">
        <f t="shared" si="13"/>
        <v/>
      </c>
      <c r="G115" s="38" t="str">
        <f t="shared" si="14"/>
        <v>0</v>
      </c>
      <c r="H115" s="39" t="str">
        <f t="shared" si="15"/>
        <v/>
      </c>
    </row>
    <row r="116" spans="1:8" s="40" customFormat="1" ht="15" x14ac:dyDescent="0.2">
      <c r="A116" s="63"/>
      <c r="B116" s="35" t="s">
        <v>198</v>
      </c>
      <c r="C116" s="36">
        <v>232</v>
      </c>
      <c r="D116" s="36">
        <v>288</v>
      </c>
      <c r="E116" s="37">
        <f t="shared" si="12"/>
        <v>1.9422352448723316E-2</v>
      </c>
      <c r="F116" s="37">
        <f t="shared" si="13"/>
        <v>2.2075732025141806E-2</v>
      </c>
      <c r="G116" s="38">
        <f t="shared" si="14"/>
        <v>0.2413793103448276</v>
      </c>
      <c r="H116" s="39">
        <f t="shared" si="15"/>
        <v>4.6881540393470074E-3</v>
      </c>
    </row>
    <row r="117" spans="1:8" s="40" customFormat="1" ht="15" x14ac:dyDescent="0.2">
      <c r="A117" s="63"/>
      <c r="B117" s="35" t="s">
        <v>24</v>
      </c>
      <c r="C117" s="36">
        <v>83</v>
      </c>
      <c r="D117" s="36">
        <v>104</v>
      </c>
      <c r="E117" s="37">
        <f t="shared" si="12"/>
        <v>6.9485140226035998E-3</v>
      </c>
      <c r="F117" s="37">
        <f t="shared" si="13"/>
        <v>7.9717921201900958E-3</v>
      </c>
      <c r="G117" s="38">
        <f t="shared" si="14"/>
        <v>0.25301204819277107</v>
      </c>
      <c r="H117" s="39">
        <f t="shared" si="15"/>
        <v>1.7580577647551274E-3</v>
      </c>
    </row>
    <row r="118" spans="1:8" s="40" customFormat="1" ht="15" x14ac:dyDescent="0.2">
      <c r="A118" s="63"/>
      <c r="B118" s="35" t="s">
        <v>199</v>
      </c>
      <c r="C118" s="36">
        <v>62</v>
      </c>
      <c r="D118" s="36">
        <v>33</v>
      </c>
      <c r="E118" s="37">
        <f t="shared" si="12"/>
        <v>5.1904562578484722E-3</v>
      </c>
      <c r="F118" s="37">
        <f t="shared" si="13"/>
        <v>2.5295109612141651E-3</v>
      </c>
      <c r="G118" s="38">
        <f t="shared" si="14"/>
        <v>-0.46774193548387094</v>
      </c>
      <c r="H118" s="39">
        <f t="shared" si="15"/>
        <v>-2.427794056090414E-3</v>
      </c>
    </row>
    <row r="119" spans="1:8" s="40" customFormat="1" ht="15" x14ac:dyDescent="0.2">
      <c r="A119" s="63"/>
      <c r="B119" s="35" t="s">
        <v>25</v>
      </c>
      <c r="C119" s="36">
        <v>130</v>
      </c>
      <c r="D119" s="36">
        <v>139</v>
      </c>
      <c r="E119" s="37">
        <f t="shared" si="12"/>
        <v>1.0883214734198409E-2</v>
      </c>
      <c r="F119" s="37">
        <f t="shared" si="13"/>
        <v>1.0654606776023302E-2</v>
      </c>
      <c r="G119" s="38">
        <f t="shared" si="14"/>
        <v>6.9230769230769235E-2</v>
      </c>
      <c r="H119" s="39">
        <f t="shared" si="15"/>
        <v>7.5345332775219763E-4</v>
      </c>
    </row>
    <row r="120" spans="1:8" s="40" customFormat="1" ht="15" x14ac:dyDescent="0.2">
      <c r="A120" s="63"/>
      <c r="B120" s="35" t="s">
        <v>23</v>
      </c>
      <c r="C120" s="36">
        <v>57</v>
      </c>
      <c r="D120" s="36">
        <v>68</v>
      </c>
      <c r="E120" s="37">
        <f t="shared" si="12"/>
        <v>4.7718710757639182E-3</v>
      </c>
      <c r="F120" s="37">
        <f t="shared" si="13"/>
        <v>5.212325617047371E-3</v>
      </c>
      <c r="G120" s="38">
        <f t="shared" si="14"/>
        <v>0.19298245614035087</v>
      </c>
      <c r="H120" s="39">
        <f t="shared" si="15"/>
        <v>9.2088740058601922E-4</v>
      </c>
    </row>
    <row r="121" spans="1:8" s="40" customFormat="1" ht="15" x14ac:dyDescent="0.2">
      <c r="A121" s="63"/>
      <c r="B121" s="35" t="s">
        <v>26</v>
      </c>
      <c r="C121" s="36">
        <v>317</v>
      </c>
      <c r="D121" s="36">
        <v>470</v>
      </c>
      <c r="E121" s="37">
        <f t="shared" si="12"/>
        <v>2.6538300544160738E-2</v>
      </c>
      <c r="F121" s="37">
        <f t="shared" si="13"/>
        <v>3.6026368235474476E-2</v>
      </c>
      <c r="G121" s="38">
        <f t="shared" si="14"/>
        <v>0.48264984227129337</v>
      </c>
      <c r="H121" s="39">
        <f t="shared" si="15"/>
        <v>1.280870657178736E-2</v>
      </c>
    </row>
    <row r="122" spans="1:8" s="40" customFormat="1" ht="15" x14ac:dyDescent="0.2">
      <c r="A122" s="63"/>
      <c r="B122" s="35" t="s">
        <v>200</v>
      </c>
      <c r="C122" s="36">
        <v>237</v>
      </c>
      <c r="D122" s="36">
        <v>227</v>
      </c>
      <c r="E122" s="37">
        <f t="shared" si="12"/>
        <v>1.9840937630807871E-2</v>
      </c>
      <c r="F122" s="37">
        <f t="shared" si="13"/>
        <v>1.7399969339261075E-2</v>
      </c>
      <c r="G122" s="38">
        <f t="shared" si="14"/>
        <v>-4.2194092827004218E-2</v>
      </c>
      <c r="H122" s="39">
        <f t="shared" si="15"/>
        <v>-8.3717036416910843E-4</v>
      </c>
    </row>
    <row r="123" spans="1:8" s="40" customFormat="1" ht="15" x14ac:dyDescent="0.2">
      <c r="A123" s="63"/>
      <c r="B123" s="35" t="s">
        <v>31</v>
      </c>
      <c r="C123" s="36">
        <v>0</v>
      </c>
      <c r="D123" s="36">
        <v>0</v>
      </c>
      <c r="E123" s="37" t="str">
        <f t="shared" si="12"/>
        <v/>
      </c>
      <c r="F123" s="37" t="str">
        <f t="shared" si="13"/>
        <v/>
      </c>
      <c r="G123" s="38" t="str">
        <f t="shared" si="14"/>
        <v>0</v>
      </c>
      <c r="H123" s="39" t="str">
        <f t="shared" si="15"/>
        <v/>
      </c>
    </row>
    <row r="124" spans="1:8" s="40" customFormat="1" ht="15" x14ac:dyDescent="0.2">
      <c r="A124" s="63"/>
      <c r="B124" s="35" t="s">
        <v>33</v>
      </c>
      <c r="C124" s="36">
        <v>89</v>
      </c>
      <c r="D124" s="36">
        <v>281</v>
      </c>
      <c r="E124" s="37">
        <f t="shared" si="12"/>
        <v>7.4508162411050646E-3</v>
      </c>
      <c r="F124" s="37">
        <f t="shared" si="13"/>
        <v>2.1539169093975165E-2</v>
      </c>
      <c r="G124" s="38">
        <f t="shared" si="14"/>
        <v>2.1573033707865168</v>
      </c>
      <c r="H124" s="39">
        <f t="shared" si="15"/>
        <v>1.607367099204688E-2</v>
      </c>
    </row>
    <row r="125" spans="1:8" s="40" customFormat="1" ht="15" x14ac:dyDescent="0.2">
      <c r="A125" s="63"/>
      <c r="B125" s="35" t="s">
        <v>201</v>
      </c>
      <c r="C125" s="36">
        <v>280</v>
      </c>
      <c r="D125" s="36">
        <v>933</v>
      </c>
      <c r="E125" s="37">
        <f t="shared" si="12"/>
        <v>2.3440770196735034E-2</v>
      </c>
      <c r="F125" s="37">
        <f t="shared" si="13"/>
        <v>7.1516173539782305E-2</v>
      </c>
      <c r="G125" s="38">
        <f t="shared" si="14"/>
        <v>2.3321428571428573</v>
      </c>
      <c r="H125" s="39">
        <f t="shared" si="15"/>
        <v>5.466722478024278E-2</v>
      </c>
    </row>
    <row r="126" spans="1:8" s="40" customFormat="1" ht="15" x14ac:dyDescent="0.2">
      <c r="A126" s="63"/>
      <c r="B126" s="35" t="s">
        <v>441</v>
      </c>
      <c r="C126" s="36">
        <v>13</v>
      </c>
      <c r="D126" s="36">
        <v>20</v>
      </c>
      <c r="E126" s="37">
        <f t="shared" si="12"/>
        <v>1.088321473419841E-3</v>
      </c>
      <c r="F126" s="37">
        <f t="shared" si="13"/>
        <v>1.5330369461904031E-3</v>
      </c>
      <c r="G126" s="38">
        <f t="shared" si="14"/>
        <v>0.53846153846153844</v>
      </c>
      <c r="H126" s="39">
        <f t="shared" si="15"/>
        <v>5.8601925491837592E-4</v>
      </c>
    </row>
    <row r="127" spans="1:8" s="40" customFormat="1" ht="15" x14ac:dyDescent="0.2">
      <c r="A127" s="63"/>
      <c r="B127" s="35" t="s">
        <v>442</v>
      </c>
      <c r="C127" s="36">
        <v>2642</v>
      </c>
      <c r="D127" s="36">
        <v>551</v>
      </c>
      <c r="E127" s="37">
        <f t="shared" si="12"/>
        <v>0.22118041021347845</v>
      </c>
      <c r="F127" s="37">
        <f t="shared" si="13"/>
        <v>4.2235167867545609E-2</v>
      </c>
      <c r="G127" s="38">
        <f t="shared" si="14"/>
        <v>-0.79144587433762303</v>
      </c>
      <c r="H127" s="39">
        <f t="shared" si="15"/>
        <v>-0.17505232314776059</v>
      </c>
    </row>
    <row r="128" spans="1:8" s="40" customFormat="1" ht="15" x14ac:dyDescent="0.2">
      <c r="A128" s="63"/>
      <c r="B128" s="35" t="s">
        <v>202</v>
      </c>
      <c r="C128" s="36">
        <v>325</v>
      </c>
      <c r="D128" s="36">
        <v>249</v>
      </c>
      <c r="E128" s="37">
        <f t="shared" si="12"/>
        <v>2.7208036835496024E-2</v>
      </c>
      <c r="F128" s="37">
        <f t="shared" si="13"/>
        <v>1.908630998007052E-2</v>
      </c>
      <c r="G128" s="38">
        <f t="shared" si="14"/>
        <v>-0.23384615384615384</v>
      </c>
      <c r="H128" s="39">
        <f t="shared" si="15"/>
        <v>-6.3624947676852242E-3</v>
      </c>
    </row>
    <row r="129" spans="1:8" s="40" customFormat="1" ht="15" x14ac:dyDescent="0.2">
      <c r="A129" s="63"/>
      <c r="B129" s="35" t="s">
        <v>203</v>
      </c>
      <c r="C129" s="36">
        <v>146</v>
      </c>
      <c r="D129" s="36">
        <v>146</v>
      </c>
      <c r="E129" s="37">
        <f t="shared" si="12"/>
        <v>1.2222687316868984E-2</v>
      </c>
      <c r="F129" s="37">
        <f t="shared" si="13"/>
        <v>1.1191169707189943E-2</v>
      </c>
      <c r="G129" s="38">
        <f t="shared" si="14"/>
        <v>0</v>
      </c>
      <c r="H129" s="39">
        <f t="shared" si="15"/>
        <v>0</v>
      </c>
    </row>
    <row r="130" spans="1:8" s="40" customFormat="1" ht="15" x14ac:dyDescent="0.2">
      <c r="A130" s="63"/>
      <c r="B130" s="35" t="s">
        <v>28</v>
      </c>
      <c r="C130" s="36">
        <v>225</v>
      </c>
      <c r="D130" s="36">
        <v>234</v>
      </c>
      <c r="E130" s="37">
        <f t="shared" si="12"/>
        <v>1.8836333193804938E-2</v>
      </c>
      <c r="F130" s="37">
        <f t="shared" si="13"/>
        <v>1.7936532270427717E-2</v>
      </c>
      <c r="G130" s="38">
        <f t="shared" si="14"/>
        <v>0.04</v>
      </c>
      <c r="H130" s="39">
        <f t="shared" si="15"/>
        <v>7.5345332775219752E-4</v>
      </c>
    </row>
    <row r="131" spans="1:8" s="40" customFormat="1" ht="15" x14ac:dyDescent="0.2">
      <c r="A131" s="63"/>
      <c r="B131" s="35" t="s">
        <v>32</v>
      </c>
      <c r="C131" s="36">
        <v>356</v>
      </c>
      <c r="D131" s="36">
        <v>14</v>
      </c>
      <c r="E131" s="37">
        <f t="shared" si="12"/>
        <v>2.9803264964420258E-2</v>
      </c>
      <c r="F131" s="37">
        <f t="shared" si="13"/>
        <v>1.0731258623332823E-3</v>
      </c>
      <c r="G131" s="38">
        <f t="shared" si="14"/>
        <v>-0.9606741573033708</v>
      </c>
      <c r="H131" s="39">
        <f t="shared" si="15"/>
        <v>-2.8631226454583505E-2</v>
      </c>
    </row>
    <row r="132" spans="1:8" s="40" customFormat="1" ht="15" x14ac:dyDescent="0.2">
      <c r="A132" s="63"/>
      <c r="B132" s="35" t="s">
        <v>536</v>
      </c>
      <c r="C132" s="36">
        <v>16</v>
      </c>
      <c r="D132" s="36">
        <v>42</v>
      </c>
      <c r="E132" s="37">
        <f t="shared" ref="E132:E133" si="36">+IF(C132=0,"",C132/C$73)</f>
        <v>1.3394725826705734E-3</v>
      </c>
      <c r="F132" s="37">
        <f t="shared" ref="F132:F133" si="37">+IF(D132=0,"",D132/D$73)</f>
        <v>3.2193775869998466E-3</v>
      </c>
      <c r="G132" s="38">
        <f t="shared" ref="G132:G133" si="38">+IF(OR(AND(D132=0),(C132=0)),"0",((D132-C132)/C132))</f>
        <v>1.625</v>
      </c>
      <c r="H132" s="39">
        <f t="shared" ref="H132:H133" si="39">+IF(OR(AND(E132=""),(G132="")),"",E132*G132)</f>
        <v>2.1766429468396816E-3</v>
      </c>
    </row>
    <row r="133" spans="1:8" s="40" customFormat="1" ht="15" x14ac:dyDescent="0.2">
      <c r="A133" s="63"/>
      <c r="B133" s="35" t="s">
        <v>30</v>
      </c>
      <c r="C133" s="36">
        <v>171</v>
      </c>
      <c r="D133" s="36">
        <v>51</v>
      </c>
      <c r="E133" s="37">
        <f t="shared" si="36"/>
        <v>1.4315613227291754E-2</v>
      </c>
      <c r="F133" s="37">
        <f t="shared" si="37"/>
        <v>3.909244212785528E-3</v>
      </c>
      <c r="G133" s="38">
        <f t="shared" si="38"/>
        <v>-0.70175438596491224</v>
      </c>
      <c r="H133" s="39">
        <f t="shared" si="39"/>
        <v>-1.0046044370029301E-2</v>
      </c>
    </row>
    <row r="134" spans="1:8" s="40" customFormat="1" ht="15" x14ac:dyDescent="0.2">
      <c r="A134" s="63"/>
      <c r="B134" s="35" t="s">
        <v>29</v>
      </c>
      <c r="C134" s="36">
        <v>0</v>
      </c>
      <c r="D134" s="36">
        <v>2</v>
      </c>
      <c r="E134" s="37" t="str">
        <f t="shared" si="12"/>
        <v/>
      </c>
      <c r="F134" s="37">
        <f t="shared" si="13"/>
        <v>1.5330369461904033E-4</v>
      </c>
      <c r="G134" s="38" t="str">
        <f t="shared" si="14"/>
        <v>0</v>
      </c>
      <c r="H134" s="39" t="str">
        <f t="shared" si="15"/>
        <v/>
      </c>
    </row>
    <row r="135" spans="1:8" s="40" customFormat="1" ht="15" x14ac:dyDescent="0.2">
      <c r="A135" s="63"/>
      <c r="B135" s="35" t="s">
        <v>204</v>
      </c>
      <c r="C135" s="36">
        <v>49</v>
      </c>
      <c r="D135" s="36">
        <v>34</v>
      </c>
      <c r="E135" s="37">
        <f t="shared" si="12"/>
        <v>4.1021347844286309E-3</v>
      </c>
      <c r="F135" s="37">
        <f t="shared" si="13"/>
        <v>2.6061628085236855E-3</v>
      </c>
      <c r="G135" s="38">
        <f t="shared" si="14"/>
        <v>-0.30612244897959184</v>
      </c>
      <c r="H135" s="39">
        <f t="shared" si="15"/>
        <v>-1.2557555462536626E-3</v>
      </c>
    </row>
    <row r="136" spans="1:8" s="40" customFormat="1" ht="15" x14ac:dyDescent="0.2">
      <c r="A136" s="63"/>
      <c r="B136" s="35" t="s">
        <v>205</v>
      </c>
      <c r="C136" s="36">
        <v>2</v>
      </c>
      <c r="D136" s="36">
        <v>1</v>
      </c>
      <c r="E136" s="37">
        <f t="shared" si="12"/>
        <v>1.6743407283382168E-4</v>
      </c>
      <c r="F136" s="37">
        <f t="shared" si="13"/>
        <v>7.6651847309520163E-5</v>
      </c>
      <c r="G136" s="38">
        <f t="shared" si="14"/>
        <v>-0.5</v>
      </c>
      <c r="H136" s="39">
        <f t="shared" si="15"/>
        <v>-8.371703641691084E-5</v>
      </c>
    </row>
    <row r="137" spans="1:8" s="40" customFormat="1" ht="15" x14ac:dyDescent="0.2">
      <c r="A137" s="63"/>
      <c r="B137" s="35" t="s">
        <v>206</v>
      </c>
      <c r="C137" s="36">
        <v>17</v>
      </c>
      <c r="D137" s="36">
        <v>10</v>
      </c>
      <c r="E137" s="37">
        <f t="shared" si="12"/>
        <v>1.4231896190874842E-3</v>
      </c>
      <c r="F137" s="37">
        <f t="shared" si="13"/>
        <v>7.6651847309520157E-4</v>
      </c>
      <c r="G137" s="38">
        <f t="shared" si="14"/>
        <v>-0.41176470588235292</v>
      </c>
      <c r="H137" s="39">
        <f t="shared" si="15"/>
        <v>-5.8601925491837581E-4</v>
      </c>
    </row>
    <row r="138" spans="1:8" s="40" customFormat="1" ht="15" x14ac:dyDescent="0.2">
      <c r="A138" s="63"/>
      <c r="B138" s="35" t="s">
        <v>207</v>
      </c>
      <c r="C138" s="36">
        <v>75</v>
      </c>
      <c r="D138" s="36">
        <v>29</v>
      </c>
      <c r="E138" s="37">
        <f t="shared" si="12"/>
        <v>6.2787777312683134E-3</v>
      </c>
      <c r="F138" s="37">
        <f t="shared" si="13"/>
        <v>2.2229035719760846E-3</v>
      </c>
      <c r="G138" s="38">
        <f t="shared" si="14"/>
        <v>-0.61333333333333329</v>
      </c>
      <c r="H138" s="39">
        <f t="shared" si="15"/>
        <v>-3.8509836751778985E-3</v>
      </c>
    </row>
    <row r="139" spans="1:8" s="40" customFormat="1" ht="30" x14ac:dyDescent="0.2">
      <c r="A139" s="63"/>
      <c r="B139" s="35" t="s">
        <v>443</v>
      </c>
      <c r="C139" s="36">
        <v>271</v>
      </c>
      <c r="D139" s="36">
        <v>82</v>
      </c>
      <c r="E139" s="37">
        <f t="shared" si="12"/>
        <v>2.268731686898284E-2</v>
      </c>
      <c r="F139" s="37">
        <f t="shared" si="13"/>
        <v>6.2854514793806533E-3</v>
      </c>
      <c r="G139" s="38">
        <f t="shared" si="14"/>
        <v>-0.69741697416974169</v>
      </c>
      <c r="H139" s="39">
        <f t="shared" si="15"/>
        <v>-1.5822519882796149E-2</v>
      </c>
    </row>
    <row r="140" spans="1:8" s="40" customFormat="1" ht="30" x14ac:dyDescent="0.2">
      <c r="A140" s="63"/>
      <c r="B140" s="35" t="s">
        <v>208</v>
      </c>
      <c r="C140" s="36">
        <v>2</v>
      </c>
      <c r="D140" s="36">
        <v>906</v>
      </c>
      <c r="E140" s="37">
        <f t="shared" si="12"/>
        <v>1.6743407283382168E-4</v>
      </c>
      <c r="F140" s="37">
        <f t="shared" si="13"/>
        <v>6.9446573662425265E-2</v>
      </c>
      <c r="G140" s="38">
        <f t="shared" si="14"/>
        <v>452</v>
      </c>
      <c r="H140" s="39">
        <f t="shared" si="15"/>
        <v>7.5680200920887397E-2</v>
      </c>
    </row>
    <row r="141" spans="1:8" s="40" customFormat="1" ht="30" x14ac:dyDescent="0.2">
      <c r="A141" s="63"/>
      <c r="B141" s="35" t="s">
        <v>209</v>
      </c>
      <c r="C141" s="36">
        <v>64</v>
      </c>
      <c r="D141" s="36">
        <v>1</v>
      </c>
      <c r="E141" s="37">
        <f t="shared" si="12"/>
        <v>5.3578903306822937E-3</v>
      </c>
      <c r="F141" s="37">
        <f t="shared" si="13"/>
        <v>7.6651847309520163E-5</v>
      </c>
      <c r="G141" s="38">
        <f t="shared" si="14"/>
        <v>-0.984375</v>
      </c>
      <c r="H141" s="39">
        <f t="shared" si="15"/>
        <v>-5.2741732942653829E-3</v>
      </c>
    </row>
    <row r="142" spans="1:8" s="50" customFormat="1" ht="15" x14ac:dyDescent="0.2">
      <c r="A142" s="59" t="s">
        <v>570</v>
      </c>
      <c r="B142" s="51" t="s">
        <v>586</v>
      </c>
      <c r="C142" s="52"/>
      <c r="D142" s="36">
        <v>1</v>
      </c>
      <c r="E142" s="37" t="str">
        <f t="shared" ref="E142" si="40">+IF(C142=0,"",C142/C$73)</f>
        <v/>
      </c>
      <c r="F142" s="37">
        <f t="shared" ref="F142" si="41">+IF(D142=0,"",D142/D$73)</f>
        <v>7.6651847309520163E-5</v>
      </c>
      <c r="G142" s="38" t="str">
        <f t="shared" ref="G142" si="42">+IF(OR(AND(D142=0),(C142=0)),"0",((D142-C142)/C142))</f>
        <v>0</v>
      </c>
      <c r="H142" s="39" t="str">
        <f t="shared" ref="H142" si="43">+IF(OR(AND(E142=""),(G142="")),"",E142*G142)</f>
        <v/>
      </c>
    </row>
    <row r="143" spans="1:8" s="40" customFormat="1" ht="15" x14ac:dyDescent="0.2">
      <c r="A143" s="63"/>
      <c r="B143" s="35" t="s">
        <v>598</v>
      </c>
      <c r="C143" s="36">
        <v>19</v>
      </c>
      <c r="D143" s="36">
        <v>23</v>
      </c>
      <c r="E143" s="37">
        <f t="shared" si="12"/>
        <v>1.5906236919213061E-3</v>
      </c>
      <c r="F143" s="37">
        <f t="shared" si="13"/>
        <v>1.7629924881189638E-3</v>
      </c>
      <c r="G143" s="38">
        <f t="shared" si="14"/>
        <v>0.21052631578947367</v>
      </c>
      <c r="H143" s="39">
        <f t="shared" si="15"/>
        <v>3.3486814566764336E-4</v>
      </c>
    </row>
    <row r="144" spans="1:8" s="40" customFormat="1" ht="15" x14ac:dyDescent="0.2">
      <c r="A144" s="63"/>
      <c r="B144" s="35" t="s">
        <v>599</v>
      </c>
      <c r="C144" s="36">
        <v>0</v>
      </c>
      <c r="D144" s="36">
        <v>0</v>
      </c>
      <c r="E144" s="37" t="str">
        <f t="shared" si="12"/>
        <v/>
      </c>
      <c r="F144" s="37" t="str">
        <f t="shared" si="13"/>
        <v/>
      </c>
      <c r="G144" s="38" t="str">
        <f t="shared" si="14"/>
        <v>0</v>
      </c>
      <c r="H144" s="39" t="str">
        <f t="shared" si="15"/>
        <v/>
      </c>
    </row>
    <row r="145" spans="1:8" s="50" customFormat="1" ht="15" x14ac:dyDescent="0.2">
      <c r="A145" s="59" t="s">
        <v>570</v>
      </c>
      <c r="B145" s="51" t="s">
        <v>588</v>
      </c>
      <c r="C145" s="52"/>
      <c r="D145" s="36">
        <v>0</v>
      </c>
      <c r="E145" s="37" t="str">
        <f t="shared" ref="E145" si="44">+IF(C145=0,"",C145/C$73)</f>
        <v/>
      </c>
      <c r="F145" s="37" t="str">
        <f t="shared" ref="F145" si="45">+IF(D145=0,"",D145/D$73)</f>
        <v/>
      </c>
      <c r="G145" s="38" t="str">
        <f t="shared" ref="G145" si="46">+IF(OR(AND(D145=0),(C145=0)),"0",((D145-C145)/C145))</f>
        <v>0</v>
      </c>
      <c r="H145" s="39" t="str">
        <f t="shared" ref="H145" si="47">+IF(OR(AND(E145=""),(G145="")),"",E145*G145)</f>
        <v/>
      </c>
    </row>
    <row r="146" spans="1:8" s="40" customFormat="1" ht="15" x14ac:dyDescent="0.2">
      <c r="A146" s="63"/>
      <c r="B146" s="35" t="s">
        <v>36</v>
      </c>
      <c r="C146" s="36">
        <v>0</v>
      </c>
      <c r="D146" s="36">
        <v>0</v>
      </c>
      <c r="E146" s="37" t="str">
        <f t="shared" si="12"/>
        <v/>
      </c>
      <c r="F146" s="37" t="str">
        <f t="shared" si="13"/>
        <v/>
      </c>
      <c r="G146" s="38" t="str">
        <f t="shared" si="14"/>
        <v>0</v>
      </c>
      <c r="H146" s="39" t="str">
        <f t="shared" si="15"/>
        <v/>
      </c>
    </row>
    <row r="147" spans="1:8" s="40" customFormat="1" ht="15" x14ac:dyDescent="0.2">
      <c r="A147" s="63"/>
      <c r="B147" s="35" t="s">
        <v>444</v>
      </c>
      <c r="C147" s="36">
        <v>7</v>
      </c>
      <c r="D147" s="36">
        <v>4</v>
      </c>
      <c r="E147" s="37">
        <f t="shared" ref="E147:E155" si="48">+IF(C147=0,"",C147/C$73)</f>
        <v>5.8601925491837592E-4</v>
      </c>
      <c r="F147" s="37">
        <f t="shared" ref="F147:F155" si="49">+IF(D147=0,"",D147/D$73)</f>
        <v>3.0660738923808065E-4</v>
      </c>
      <c r="G147" s="38">
        <f t="shared" ref="G147:G155" si="50">+IF(OR(AND(D147=0),(C147=0)),"0",((D147-C147)/C147))</f>
        <v>-0.42857142857142855</v>
      </c>
      <c r="H147" s="39">
        <f t="shared" ref="H147:H155" si="51">+IF(OR(AND(E147=""),(G147="")),"",E147*G147)</f>
        <v>-2.5115110925073251E-4</v>
      </c>
    </row>
    <row r="148" spans="1:8" s="40" customFormat="1" ht="15" x14ac:dyDescent="0.2">
      <c r="A148" s="63"/>
      <c r="B148" s="35" t="s">
        <v>34</v>
      </c>
      <c r="C148" s="36">
        <v>42</v>
      </c>
      <c r="D148" s="36">
        <v>43</v>
      </c>
      <c r="E148" s="37">
        <f t="shared" si="48"/>
        <v>3.5161155295102553E-3</v>
      </c>
      <c r="F148" s="37">
        <f t="shared" si="49"/>
        <v>3.2960294343093669E-3</v>
      </c>
      <c r="G148" s="38">
        <f t="shared" si="50"/>
        <v>2.3809523809523808E-2</v>
      </c>
      <c r="H148" s="39">
        <f t="shared" si="51"/>
        <v>8.371703641691084E-5</v>
      </c>
    </row>
    <row r="149" spans="1:8" s="40" customFormat="1" ht="15" x14ac:dyDescent="0.2">
      <c r="A149" s="63"/>
      <c r="B149" s="35" t="s">
        <v>210</v>
      </c>
      <c r="C149" s="36">
        <v>17</v>
      </c>
      <c r="D149" s="36">
        <v>6</v>
      </c>
      <c r="E149" s="37">
        <f t="shared" si="48"/>
        <v>1.4231896190874842E-3</v>
      </c>
      <c r="F149" s="37">
        <f t="shared" si="49"/>
        <v>4.5991108385712098E-4</v>
      </c>
      <c r="G149" s="38">
        <f t="shared" si="50"/>
        <v>-0.6470588235294118</v>
      </c>
      <c r="H149" s="39">
        <f t="shared" si="51"/>
        <v>-9.2088740058601922E-4</v>
      </c>
    </row>
    <row r="150" spans="1:8" s="40" customFormat="1" ht="30" x14ac:dyDescent="0.2">
      <c r="A150" s="63"/>
      <c r="B150" s="35" t="s">
        <v>211</v>
      </c>
      <c r="C150" s="36">
        <v>36</v>
      </c>
      <c r="D150" s="36">
        <v>60</v>
      </c>
      <c r="E150" s="37">
        <f t="shared" si="48"/>
        <v>3.0138133110087905E-3</v>
      </c>
      <c r="F150" s="37">
        <f t="shared" si="49"/>
        <v>4.5991108385712099E-3</v>
      </c>
      <c r="G150" s="38">
        <f t="shared" si="50"/>
        <v>0.66666666666666663</v>
      </c>
      <c r="H150" s="39">
        <f t="shared" si="51"/>
        <v>2.00920887400586E-3</v>
      </c>
    </row>
    <row r="151" spans="1:8" s="40" customFormat="1" ht="30" x14ac:dyDescent="0.2">
      <c r="A151" s="63"/>
      <c r="B151" s="35" t="s">
        <v>212</v>
      </c>
      <c r="C151" s="36">
        <v>3</v>
      </c>
      <c r="D151" s="36">
        <v>8</v>
      </c>
      <c r="E151" s="37">
        <f t="shared" si="48"/>
        <v>2.5115110925073251E-4</v>
      </c>
      <c r="F151" s="37">
        <f t="shared" si="49"/>
        <v>6.132147784761613E-4</v>
      </c>
      <c r="G151" s="38">
        <f t="shared" si="50"/>
        <v>1.6666666666666667</v>
      </c>
      <c r="H151" s="39">
        <f t="shared" si="51"/>
        <v>4.1858518208455421E-4</v>
      </c>
    </row>
    <row r="152" spans="1:8" s="40" customFormat="1" ht="15" x14ac:dyDescent="0.2">
      <c r="A152" s="63"/>
      <c r="B152" s="35" t="s">
        <v>445</v>
      </c>
      <c r="C152" s="36">
        <v>20</v>
      </c>
      <c r="D152" s="36">
        <v>28</v>
      </c>
      <c r="E152" s="37">
        <f t="shared" si="48"/>
        <v>1.6743407283382169E-3</v>
      </c>
      <c r="F152" s="37">
        <f t="shared" si="49"/>
        <v>2.1462517246665647E-3</v>
      </c>
      <c r="G152" s="38">
        <f t="shared" si="50"/>
        <v>0.4</v>
      </c>
      <c r="H152" s="39">
        <f t="shared" si="51"/>
        <v>6.6973629133528683E-4</v>
      </c>
    </row>
    <row r="153" spans="1:8" s="40" customFormat="1" ht="15" x14ac:dyDescent="0.2">
      <c r="A153" s="63"/>
      <c r="B153" s="35" t="s">
        <v>39</v>
      </c>
      <c r="C153" s="36">
        <v>19</v>
      </c>
      <c r="D153" s="36">
        <v>77</v>
      </c>
      <c r="E153" s="37">
        <f t="shared" si="48"/>
        <v>1.5906236919213061E-3</v>
      </c>
      <c r="F153" s="37">
        <f t="shared" si="49"/>
        <v>5.902192242833052E-3</v>
      </c>
      <c r="G153" s="38">
        <f t="shared" si="50"/>
        <v>3.0526315789473686</v>
      </c>
      <c r="H153" s="39">
        <f t="shared" si="51"/>
        <v>4.855588112180829E-3</v>
      </c>
    </row>
    <row r="154" spans="1:8" s="40" customFormat="1" ht="15" x14ac:dyDescent="0.2">
      <c r="A154" s="63"/>
      <c r="B154" s="35" t="s">
        <v>37</v>
      </c>
      <c r="C154" s="36">
        <v>7</v>
      </c>
      <c r="D154" s="36">
        <v>177</v>
      </c>
      <c r="E154" s="37">
        <f t="shared" si="48"/>
        <v>5.8601925491837592E-4</v>
      </c>
      <c r="F154" s="37">
        <f t="shared" si="49"/>
        <v>1.3567376973785069E-2</v>
      </c>
      <c r="G154" s="38">
        <f t="shared" si="50"/>
        <v>24.285714285714285</v>
      </c>
      <c r="H154" s="39">
        <f t="shared" si="51"/>
        <v>1.4231896190874843E-2</v>
      </c>
    </row>
    <row r="155" spans="1:8" s="40" customFormat="1" ht="15" x14ac:dyDescent="0.2">
      <c r="A155" s="63"/>
      <c r="B155" s="35" t="s">
        <v>38</v>
      </c>
      <c r="C155" s="36">
        <v>1</v>
      </c>
      <c r="D155" s="36">
        <v>2</v>
      </c>
      <c r="E155" s="37">
        <f t="shared" si="48"/>
        <v>8.371703641691084E-5</v>
      </c>
      <c r="F155" s="37">
        <f t="shared" si="49"/>
        <v>1.5330369461904033E-4</v>
      </c>
      <c r="G155" s="38">
        <f t="shared" si="50"/>
        <v>1</v>
      </c>
      <c r="H155" s="39">
        <f t="shared" si="51"/>
        <v>8.371703641691084E-5</v>
      </c>
    </row>
    <row r="156" spans="1:8" s="40" customFormat="1" ht="15" x14ac:dyDescent="0.2">
      <c r="A156" s="63"/>
      <c r="B156" s="35" t="s">
        <v>537</v>
      </c>
      <c r="C156" s="36">
        <v>345</v>
      </c>
      <c r="D156" s="36">
        <v>298</v>
      </c>
      <c r="E156" s="37">
        <f t="shared" ref="E156" si="52">+IF(C156=0,"",C156/C$73)</f>
        <v>2.888237756383424E-2</v>
      </c>
      <c r="F156" s="37">
        <f t="shared" ref="F156" si="53">+IF(D156=0,"",D156/D$73)</f>
        <v>2.2842250498237009E-2</v>
      </c>
      <c r="G156" s="38">
        <f t="shared" ref="G156" si="54">+IF(OR(AND(D156=0),(C156=0)),"0",((D156-C156)/C156))</f>
        <v>-0.13623188405797101</v>
      </c>
      <c r="H156" s="39">
        <f t="shared" ref="H156" si="55">+IF(OR(AND(E156=""),(G156="")),"",E156*G156)</f>
        <v>-3.9347007115948093E-3</v>
      </c>
    </row>
    <row r="157" spans="1:8" s="40" customFormat="1" ht="30" x14ac:dyDescent="0.2">
      <c r="A157" s="63"/>
      <c r="B157" s="35" t="s">
        <v>557</v>
      </c>
      <c r="C157" s="36">
        <v>3</v>
      </c>
      <c r="D157" s="36">
        <v>3</v>
      </c>
      <c r="E157" s="37">
        <f t="shared" ref="E157" si="56">+IF(C157=0,"",C157/C$73)</f>
        <v>2.5115110925073251E-4</v>
      </c>
      <c r="F157" s="37">
        <f t="shared" ref="F157" si="57">+IF(D157=0,"",D157/D$73)</f>
        <v>2.2995554192856049E-4</v>
      </c>
      <c r="G157" s="38">
        <f t="shared" ref="G157" si="58">+IF(OR(AND(D157=0),(C157=0)),"0",((D157-C157)/C157))</f>
        <v>0</v>
      </c>
      <c r="H157" s="39">
        <f t="shared" ref="H157" si="59">+IF(OR(AND(E157=""),(G157="")),"",E157*G157)</f>
        <v>0</v>
      </c>
    </row>
    <row r="158" spans="1:8" s="40" customFormat="1" ht="15" x14ac:dyDescent="0.2">
      <c r="A158" s="63"/>
      <c r="B158" s="35" t="s">
        <v>574</v>
      </c>
      <c r="C158" s="36">
        <v>0</v>
      </c>
      <c r="D158" s="36">
        <v>1</v>
      </c>
      <c r="E158" s="37" t="str">
        <f t="shared" ref="E158:E159" si="60">+IF(C158=0,"",C158/C$73)</f>
        <v/>
      </c>
      <c r="F158" s="37">
        <f t="shared" ref="F158:F159" si="61">+IF(D158=0,"",D158/D$73)</f>
        <v>7.6651847309520163E-5</v>
      </c>
      <c r="G158" s="38" t="str">
        <f t="shared" ref="G158:G159" si="62">+IF(OR(AND(D158=0),(C158=0)),"0",((D158-C158)/C158))</f>
        <v>0</v>
      </c>
      <c r="H158" s="39" t="str">
        <f t="shared" ref="H158:H159" si="63">+IF(OR(AND(E158=""),(G158="")),"",E158*G158)</f>
        <v/>
      </c>
    </row>
    <row r="159" spans="1:8" s="40" customFormat="1" ht="15" x14ac:dyDescent="0.2">
      <c r="A159" s="63"/>
      <c r="B159" s="35" t="s">
        <v>565</v>
      </c>
      <c r="C159" s="36">
        <v>0</v>
      </c>
      <c r="D159" s="36">
        <v>2</v>
      </c>
      <c r="E159" s="37" t="str">
        <f t="shared" si="60"/>
        <v/>
      </c>
      <c r="F159" s="37">
        <f t="shared" si="61"/>
        <v>1.5330369461904033E-4</v>
      </c>
      <c r="G159" s="38" t="str">
        <f t="shared" si="62"/>
        <v>0</v>
      </c>
      <c r="H159" s="39" t="str">
        <f t="shared" si="63"/>
        <v/>
      </c>
    </row>
    <row r="160" spans="1:8" s="10" customFormat="1" x14ac:dyDescent="0.2">
      <c r="A160" s="62"/>
    </row>
    <row r="161" spans="1:9" s="10" customFormat="1" x14ac:dyDescent="0.2">
      <c r="A161" s="62"/>
    </row>
    <row r="162" spans="1:9" s="10" customFormat="1" ht="13.5" thickBot="1" x14ac:dyDescent="0.25">
      <c r="A162" s="62"/>
      <c r="B162" s="23"/>
      <c r="C162" s="23"/>
      <c r="D162" s="23"/>
      <c r="E162" s="23"/>
      <c r="F162" s="23"/>
    </row>
    <row r="163" spans="1:9" s="10" customFormat="1" ht="30" customHeight="1" x14ac:dyDescent="0.2">
      <c r="A163" s="62"/>
      <c r="B163" s="85" t="s">
        <v>374</v>
      </c>
      <c r="C163" s="71" t="s">
        <v>375</v>
      </c>
      <c r="D163" s="72"/>
      <c r="E163" s="71" t="s">
        <v>429</v>
      </c>
      <c r="F163" s="72"/>
      <c r="G163" s="73" t="s">
        <v>572</v>
      </c>
      <c r="H163" s="69" t="s">
        <v>350</v>
      </c>
    </row>
    <row r="164" spans="1:9" s="10" customFormat="1" x14ac:dyDescent="0.2">
      <c r="A164" s="62"/>
      <c r="B164" s="85"/>
      <c r="C164" s="48">
        <v>2017</v>
      </c>
      <c r="D164" s="48">
        <v>2018</v>
      </c>
      <c r="E164" s="48">
        <v>2017</v>
      </c>
      <c r="F164" s="48">
        <v>2018</v>
      </c>
      <c r="G164" s="74"/>
      <c r="H164" s="70"/>
    </row>
    <row r="165" spans="1:9" s="10" customFormat="1" ht="25.5" x14ac:dyDescent="0.2">
      <c r="A165" s="62"/>
      <c r="B165" s="12" t="s">
        <v>378</v>
      </c>
      <c r="C165" s="13">
        <f>SUM(C166:C327)</f>
        <v>22318</v>
      </c>
      <c r="D165" s="13">
        <f>SUM(D166:D327)</f>
        <v>25700</v>
      </c>
      <c r="E165" s="14">
        <f t="shared" ref="E165:E178" si="64">+IF(C165=0,"",C165/C$165)</f>
        <v>1</v>
      </c>
      <c r="F165" s="14">
        <f t="shared" ref="F165:F178" si="65">+IF(D165=0,"",D165/D$165)</f>
        <v>1</v>
      </c>
      <c r="G165" s="14">
        <f>+IF(OR(AND(D165=0),(C165=0)),"0",((D165-C165)/C165))</f>
        <v>0.15153687606416347</v>
      </c>
      <c r="H165" s="15">
        <f>+IF(OR(AND(E165=""),(G165="")),"",E165*G165)</f>
        <v>0.15153687606416347</v>
      </c>
      <c r="I165" s="16"/>
    </row>
    <row r="166" spans="1:9" s="40" customFormat="1" ht="15" x14ac:dyDescent="0.2">
      <c r="A166" s="63"/>
      <c r="B166" s="43" t="s">
        <v>446</v>
      </c>
      <c r="C166" s="36">
        <v>374</v>
      </c>
      <c r="D166" s="36">
        <v>450</v>
      </c>
      <c r="E166" s="37">
        <f t="shared" si="64"/>
        <v>1.6757773994085491E-2</v>
      </c>
      <c r="F166" s="37">
        <f t="shared" si="65"/>
        <v>1.7509727626459144E-2</v>
      </c>
      <c r="G166" s="38">
        <f>+IF(OR(AND(D166=0),(C166=0)),"0",((D166-C166)/C166))</f>
        <v>0.20320855614973263</v>
      </c>
      <c r="H166" s="39">
        <f>+IF(OR(AND(E166=""),(G166="")),"",E166*G166)</f>
        <v>3.4053230576216505E-3</v>
      </c>
    </row>
    <row r="167" spans="1:9" s="40" customFormat="1" ht="15" x14ac:dyDescent="0.2">
      <c r="A167" s="63"/>
      <c r="B167" s="43" t="s">
        <v>600</v>
      </c>
      <c r="C167" s="36">
        <v>43</v>
      </c>
      <c r="D167" s="36">
        <v>64</v>
      </c>
      <c r="E167" s="37">
        <f t="shared" si="64"/>
        <v>1.9266959404964602E-3</v>
      </c>
      <c r="F167" s="37">
        <f t="shared" si="65"/>
        <v>2.4902723735408562E-3</v>
      </c>
      <c r="G167" s="38">
        <f t="shared" ref="G167:G237" si="66">+IF(OR(AND(D167=0),(C167=0)),"0",((D167-C167)/C167))</f>
        <v>0.48837209302325579</v>
      </c>
      <c r="H167" s="39">
        <f t="shared" ref="H167:H237" si="67">+IF(OR(AND(E167=""),(G167="")),"",E167*G167)</f>
        <v>9.4094452907966656E-4</v>
      </c>
    </row>
    <row r="168" spans="1:9" s="40" customFormat="1" ht="30" x14ac:dyDescent="0.2">
      <c r="A168" s="63"/>
      <c r="B168" s="43" t="s">
        <v>447</v>
      </c>
      <c r="C168" s="36">
        <v>54</v>
      </c>
      <c r="D168" s="36">
        <v>171</v>
      </c>
      <c r="E168" s="37">
        <f t="shared" si="64"/>
        <v>2.4195716462048571E-3</v>
      </c>
      <c r="F168" s="37">
        <f t="shared" si="65"/>
        <v>6.653696498054475E-3</v>
      </c>
      <c r="G168" s="38">
        <f t="shared" si="66"/>
        <v>2.1666666666666665</v>
      </c>
      <c r="H168" s="39">
        <f t="shared" si="67"/>
        <v>5.2424052334438566E-3</v>
      </c>
    </row>
    <row r="169" spans="1:9" s="40" customFormat="1" ht="15" x14ac:dyDescent="0.2">
      <c r="A169" s="63"/>
      <c r="B169" s="43" t="s">
        <v>448</v>
      </c>
      <c r="C169" s="36">
        <v>0</v>
      </c>
      <c r="D169" s="36">
        <v>1</v>
      </c>
      <c r="E169" s="37" t="str">
        <f t="shared" si="64"/>
        <v/>
      </c>
      <c r="F169" s="37">
        <f t="shared" si="65"/>
        <v>3.8910505836575878E-5</v>
      </c>
      <c r="G169" s="38" t="str">
        <f t="shared" si="66"/>
        <v>0</v>
      </c>
      <c r="H169" s="39" t="str">
        <f t="shared" si="67"/>
        <v/>
      </c>
    </row>
    <row r="170" spans="1:9" s="40" customFormat="1" ht="15" x14ac:dyDescent="0.2">
      <c r="A170" s="63"/>
      <c r="B170" s="43" t="s">
        <v>601</v>
      </c>
      <c r="C170" s="36">
        <v>524</v>
      </c>
      <c r="D170" s="36">
        <v>456</v>
      </c>
      <c r="E170" s="37">
        <f t="shared" si="64"/>
        <v>2.3478806344654539E-2</v>
      </c>
      <c r="F170" s="37">
        <f t="shared" si="65"/>
        <v>1.77431906614786E-2</v>
      </c>
      <c r="G170" s="38">
        <f t="shared" si="66"/>
        <v>-0.12977099236641221</v>
      </c>
      <c r="H170" s="39">
        <f t="shared" si="67"/>
        <v>-3.0468679989246348E-3</v>
      </c>
    </row>
    <row r="171" spans="1:9" s="40" customFormat="1" ht="15" x14ac:dyDescent="0.2">
      <c r="A171" s="63"/>
      <c r="B171" s="43" t="s">
        <v>42</v>
      </c>
      <c r="C171" s="36">
        <v>3298</v>
      </c>
      <c r="D171" s="36">
        <v>3084</v>
      </c>
      <c r="E171" s="37">
        <f t="shared" si="64"/>
        <v>0.14777309794784479</v>
      </c>
      <c r="F171" s="37">
        <f t="shared" si="65"/>
        <v>0.12</v>
      </c>
      <c r="G171" s="38">
        <f t="shared" si="66"/>
        <v>-6.4887810794420867E-2</v>
      </c>
      <c r="H171" s="39">
        <f t="shared" si="67"/>
        <v>-9.5886728201451752E-3</v>
      </c>
    </row>
    <row r="172" spans="1:9" s="40" customFormat="1" ht="15" x14ac:dyDescent="0.2">
      <c r="A172" s="63"/>
      <c r="B172" s="43" t="s">
        <v>602</v>
      </c>
      <c r="C172" s="36">
        <v>59</v>
      </c>
      <c r="D172" s="36">
        <v>38</v>
      </c>
      <c r="E172" s="37">
        <f t="shared" si="64"/>
        <v>2.643606057890492E-3</v>
      </c>
      <c r="F172" s="37">
        <f t="shared" si="65"/>
        <v>1.4785992217898833E-3</v>
      </c>
      <c r="G172" s="38">
        <f t="shared" si="66"/>
        <v>-0.3559322033898305</v>
      </c>
      <c r="H172" s="39">
        <f t="shared" si="67"/>
        <v>-9.4094452907966667E-4</v>
      </c>
    </row>
    <row r="173" spans="1:9" s="40" customFormat="1" ht="15" x14ac:dyDescent="0.2">
      <c r="A173" s="63"/>
      <c r="B173" s="43" t="s">
        <v>603</v>
      </c>
      <c r="C173" s="36">
        <v>637</v>
      </c>
      <c r="D173" s="36">
        <v>1136</v>
      </c>
      <c r="E173" s="37">
        <f t="shared" si="64"/>
        <v>2.8541984048749889E-2</v>
      </c>
      <c r="F173" s="37">
        <f t="shared" si="65"/>
        <v>4.4202334630350192E-2</v>
      </c>
      <c r="G173" s="38">
        <f t="shared" si="66"/>
        <v>0.78335949764521196</v>
      </c>
      <c r="H173" s="39">
        <f t="shared" si="67"/>
        <v>2.2358634286226364E-2</v>
      </c>
    </row>
    <row r="174" spans="1:9" s="40" customFormat="1" ht="15" x14ac:dyDescent="0.2">
      <c r="A174" s="63"/>
      <c r="B174" s="43" t="s">
        <v>604</v>
      </c>
      <c r="C174" s="36">
        <v>51</v>
      </c>
      <c r="D174" s="36">
        <v>89</v>
      </c>
      <c r="E174" s="37">
        <f t="shared" si="64"/>
        <v>2.2851509991934759E-3</v>
      </c>
      <c r="F174" s="37">
        <f t="shared" si="65"/>
        <v>3.4630350194552531E-3</v>
      </c>
      <c r="G174" s="38">
        <f t="shared" si="66"/>
        <v>0.74509803921568629</v>
      </c>
      <c r="H174" s="39">
        <f t="shared" si="67"/>
        <v>1.7026615288108253E-3</v>
      </c>
    </row>
    <row r="175" spans="1:9" s="40" customFormat="1" ht="15" x14ac:dyDescent="0.2">
      <c r="A175" s="63"/>
      <c r="B175" s="43" t="s">
        <v>40</v>
      </c>
      <c r="C175" s="36">
        <v>0</v>
      </c>
      <c r="D175" s="36">
        <v>2</v>
      </c>
      <c r="E175" s="37" t="str">
        <f t="shared" si="64"/>
        <v/>
      </c>
      <c r="F175" s="37">
        <f t="shared" si="65"/>
        <v>7.7821011673151756E-5</v>
      </c>
      <c r="G175" s="38" t="str">
        <f t="shared" si="66"/>
        <v>0</v>
      </c>
      <c r="H175" s="39" t="str">
        <f t="shared" si="67"/>
        <v/>
      </c>
    </row>
    <row r="176" spans="1:9" s="40" customFormat="1" ht="30" x14ac:dyDescent="0.2">
      <c r="A176" s="63"/>
      <c r="B176" s="43" t="s">
        <v>213</v>
      </c>
      <c r="C176" s="36">
        <v>3</v>
      </c>
      <c r="D176" s="36">
        <v>11</v>
      </c>
      <c r="E176" s="37">
        <f t="shared" si="64"/>
        <v>1.3442064701138095E-4</v>
      </c>
      <c r="F176" s="37">
        <f t="shared" si="65"/>
        <v>4.2801556420233461E-4</v>
      </c>
      <c r="G176" s="38">
        <f t="shared" si="66"/>
        <v>2.6666666666666665</v>
      </c>
      <c r="H176" s="39">
        <f t="shared" si="67"/>
        <v>3.5845505869701582E-4</v>
      </c>
    </row>
    <row r="177" spans="1:8" s="40" customFormat="1" ht="15" x14ac:dyDescent="0.2">
      <c r="A177" s="63"/>
      <c r="B177" s="43" t="s">
        <v>45</v>
      </c>
      <c r="C177" s="36">
        <v>194</v>
      </c>
      <c r="D177" s="36">
        <v>62</v>
      </c>
      <c r="E177" s="37">
        <f t="shared" si="64"/>
        <v>8.6925351734026355E-3</v>
      </c>
      <c r="F177" s="37">
        <f t="shared" si="65"/>
        <v>2.4124513618677041E-3</v>
      </c>
      <c r="G177" s="38">
        <f t="shared" si="66"/>
        <v>-0.68041237113402064</v>
      </c>
      <c r="H177" s="39">
        <f t="shared" si="67"/>
        <v>-5.9145084685007622E-3</v>
      </c>
    </row>
    <row r="178" spans="1:8" s="40" customFormat="1" ht="15" x14ac:dyDescent="0.2">
      <c r="A178" s="63"/>
      <c r="B178" s="43" t="s">
        <v>43</v>
      </c>
      <c r="C178" s="36">
        <v>136</v>
      </c>
      <c r="D178" s="36">
        <v>72</v>
      </c>
      <c r="E178" s="37">
        <f t="shared" si="64"/>
        <v>6.0937359978492697E-3</v>
      </c>
      <c r="F178" s="37">
        <f t="shared" si="65"/>
        <v>2.8015564202334632E-3</v>
      </c>
      <c r="G178" s="38">
        <f t="shared" si="66"/>
        <v>-0.47058823529411764</v>
      </c>
      <c r="H178" s="39">
        <f t="shared" si="67"/>
        <v>-2.867640469576127E-3</v>
      </c>
    </row>
    <row r="179" spans="1:8" s="40" customFormat="1" ht="15" x14ac:dyDescent="0.2">
      <c r="A179" s="63"/>
      <c r="B179" s="44" t="s">
        <v>528</v>
      </c>
      <c r="C179" s="36">
        <v>49</v>
      </c>
      <c r="D179" s="36">
        <v>437</v>
      </c>
      <c r="E179" s="37">
        <f t="shared" ref="E179:E180" si="68">+IF(C179=0,"",C179/C$165)</f>
        <v>2.1955372345192222E-3</v>
      </c>
      <c r="F179" s="37">
        <f t="shared" ref="F179:F180" si="69">+IF(D179=0,"",D179/D$165)</f>
        <v>1.7003891050583659E-2</v>
      </c>
      <c r="G179" s="38">
        <f t="shared" ref="G179:G180" si="70">+IF(OR(AND(D179=0),(C179=0)),"0",((D179-C179)/C179))</f>
        <v>7.9183673469387754</v>
      </c>
      <c r="H179" s="39">
        <f t="shared" ref="H179:H180" si="71">+IF(OR(AND(E179=""),(G179="")),"",E179*G179)</f>
        <v>1.7385070346805271E-2</v>
      </c>
    </row>
    <row r="180" spans="1:8" s="40" customFormat="1" ht="15" x14ac:dyDescent="0.2">
      <c r="A180" s="63"/>
      <c r="B180" s="43" t="s">
        <v>449</v>
      </c>
      <c r="C180" s="36">
        <v>636</v>
      </c>
      <c r="D180" s="36">
        <v>636</v>
      </c>
      <c r="E180" s="37">
        <f t="shared" si="68"/>
        <v>2.8497177166412761E-2</v>
      </c>
      <c r="F180" s="37">
        <f t="shared" si="69"/>
        <v>2.4747081712062257E-2</v>
      </c>
      <c r="G180" s="38">
        <f t="shared" si="70"/>
        <v>0</v>
      </c>
      <c r="H180" s="39">
        <f t="shared" si="71"/>
        <v>0</v>
      </c>
    </row>
    <row r="181" spans="1:8" s="40" customFormat="1" ht="15" x14ac:dyDescent="0.2">
      <c r="A181" s="63"/>
      <c r="B181" s="43" t="s">
        <v>605</v>
      </c>
      <c r="C181" s="36">
        <v>116</v>
      </c>
      <c r="D181" s="36">
        <v>486</v>
      </c>
      <c r="E181" s="37">
        <f t="shared" ref="E181:F183" si="72">+IF(C181=0,"",C181/C$165)</f>
        <v>5.1975983511067299E-3</v>
      </c>
      <c r="F181" s="37">
        <f t="shared" si="72"/>
        <v>1.8910505836575876E-2</v>
      </c>
      <c r="G181" s="38">
        <f t="shared" si="66"/>
        <v>3.1896551724137931</v>
      </c>
      <c r="H181" s="39">
        <f t="shared" si="67"/>
        <v>1.6578546464736985E-2</v>
      </c>
    </row>
    <row r="182" spans="1:8" s="40" customFormat="1" ht="15" x14ac:dyDescent="0.2">
      <c r="A182" s="63"/>
      <c r="B182" s="43" t="s">
        <v>41</v>
      </c>
      <c r="C182" s="36">
        <v>42</v>
      </c>
      <c r="D182" s="36">
        <v>19</v>
      </c>
      <c r="E182" s="37">
        <f t="shared" si="72"/>
        <v>1.8818890581593333E-3</v>
      </c>
      <c r="F182" s="37">
        <f t="shared" si="72"/>
        <v>7.3929961089494163E-4</v>
      </c>
      <c r="G182" s="38">
        <f t="shared" si="66"/>
        <v>-0.54761904761904767</v>
      </c>
      <c r="H182" s="39">
        <f t="shared" si="67"/>
        <v>-1.0305582937539207E-3</v>
      </c>
    </row>
    <row r="183" spans="1:8" s="40" customFormat="1" ht="15" x14ac:dyDescent="0.2">
      <c r="A183" s="63"/>
      <c r="B183" s="43" t="s">
        <v>44</v>
      </c>
      <c r="C183" s="36">
        <v>6</v>
      </c>
      <c r="D183" s="36">
        <v>12</v>
      </c>
      <c r="E183" s="37">
        <f t="shared" si="72"/>
        <v>2.6884129402276189E-4</v>
      </c>
      <c r="F183" s="37">
        <f t="shared" si="72"/>
        <v>4.6692607003891048E-4</v>
      </c>
      <c r="G183" s="38">
        <f t="shared" si="66"/>
        <v>1</v>
      </c>
      <c r="H183" s="39">
        <f t="shared" si="67"/>
        <v>2.6884129402276189E-4</v>
      </c>
    </row>
    <row r="184" spans="1:8" s="40" customFormat="1" ht="15" x14ac:dyDescent="0.2">
      <c r="A184" s="63"/>
      <c r="B184" s="43" t="s">
        <v>529</v>
      </c>
      <c r="C184" s="36">
        <v>9</v>
      </c>
      <c r="D184" s="36">
        <v>41</v>
      </c>
      <c r="E184" s="37">
        <f t="shared" ref="E184:E185" si="73">+IF(C184=0,"",C184/C$165)</f>
        <v>4.0326194103414284E-4</v>
      </c>
      <c r="F184" s="37">
        <f t="shared" ref="F184:F185" si="74">+IF(D184=0,"",D184/D$165)</f>
        <v>1.595330739299611E-3</v>
      </c>
      <c r="G184" s="38">
        <f t="shared" ref="G184:G185" si="75">+IF(OR(AND(D184=0),(C184=0)),"0",((D184-C184)/C184))</f>
        <v>3.5555555555555554</v>
      </c>
      <c r="H184" s="39">
        <f t="shared" ref="H184:H185" si="76">+IF(OR(AND(E184=""),(G184="")),"",E184*G184)</f>
        <v>1.4338202347880633E-3</v>
      </c>
    </row>
    <row r="185" spans="1:8" s="40" customFormat="1" ht="15" x14ac:dyDescent="0.2">
      <c r="A185" s="63"/>
      <c r="B185" s="43" t="s">
        <v>530</v>
      </c>
      <c r="C185" s="36">
        <v>5</v>
      </c>
      <c r="D185" s="36">
        <v>41</v>
      </c>
      <c r="E185" s="37">
        <f t="shared" si="73"/>
        <v>2.2403441168563493E-4</v>
      </c>
      <c r="F185" s="37">
        <f t="shared" si="74"/>
        <v>1.595330739299611E-3</v>
      </c>
      <c r="G185" s="38">
        <f t="shared" si="75"/>
        <v>7.2</v>
      </c>
      <c r="H185" s="39">
        <f t="shared" si="76"/>
        <v>1.6130477641365716E-3</v>
      </c>
    </row>
    <row r="186" spans="1:8" s="40" customFormat="1" ht="15" x14ac:dyDescent="0.2">
      <c r="A186" s="63"/>
      <c r="B186" s="43" t="s">
        <v>214</v>
      </c>
      <c r="C186" s="36">
        <v>402</v>
      </c>
      <c r="D186" s="36">
        <v>220</v>
      </c>
      <c r="E186" s="37">
        <f t="shared" ref="E186:E217" si="77">+IF(C186=0,"",C186/C$165)</f>
        <v>1.8012366699525047E-2</v>
      </c>
      <c r="F186" s="37">
        <f t="shared" ref="F186:F217" si="78">+IF(D186=0,"",D186/D$165)</f>
        <v>8.5603112840466934E-3</v>
      </c>
      <c r="G186" s="38">
        <f t="shared" si="66"/>
        <v>-0.45273631840796019</v>
      </c>
      <c r="H186" s="39">
        <f t="shared" si="67"/>
        <v>-8.1548525853571106E-3</v>
      </c>
    </row>
    <row r="187" spans="1:8" s="40" customFormat="1" ht="15" x14ac:dyDescent="0.2">
      <c r="A187" s="63"/>
      <c r="B187" s="43" t="s">
        <v>215</v>
      </c>
      <c r="C187" s="36">
        <v>29</v>
      </c>
      <c r="D187" s="36">
        <v>44</v>
      </c>
      <c r="E187" s="37">
        <f t="shared" si="77"/>
        <v>1.2993995877766825E-3</v>
      </c>
      <c r="F187" s="37">
        <f t="shared" si="78"/>
        <v>1.7120622568093384E-3</v>
      </c>
      <c r="G187" s="38">
        <f t="shared" si="66"/>
        <v>0.51724137931034486</v>
      </c>
      <c r="H187" s="39">
        <f t="shared" si="67"/>
        <v>6.7210323505690478E-4</v>
      </c>
    </row>
    <row r="188" spans="1:8" s="40" customFormat="1" ht="15" x14ac:dyDescent="0.2">
      <c r="A188" s="63"/>
      <c r="B188" s="43" t="s">
        <v>216</v>
      </c>
      <c r="C188" s="36">
        <v>0</v>
      </c>
      <c r="D188" s="36">
        <v>0</v>
      </c>
      <c r="E188" s="37" t="str">
        <f t="shared" si="77"/>
        <v/>
      </c>
      <c r="F188" s="37" t="str">
        <f t="shared" si="78"/>
        <v/>
      </c>
      <c r="G188" s="38" t="str">
        <f t="shared" si="66"/>
        <v>0</v>
      </c>
      <c r="H188" s="39" t="str">
        <f t="shared" si="67"/>
        <v/>
      </c>
    </row>
    <row r="189" spans="1:8" s="50" customFormat="1" ht="15" x14ac:dyDescent="0.2">
      <c r="A189" s="59" t="s">
        <v>570</v>
      </c>
      <c r="B189" s="57" t="s">
        <v>584</v>
      </c>
      <c r="C189" s="52"/>
      <c r="D189" s="36">
        <v>48</v>
      </c>
      <c r="E189" s="37" t="str">
        <f t="shared" ref="E189" si="79">+IF(C189=0,"",C189/C$165)</f>
        <v/>
      </c>
      <c r="F189" s="37">
        <f t="shared" ref="F189" si="80">+IF(D189=0,"",D189/D$165)</f>
        <v>1.8677042801556419E-3</v>
      </c>
      <c r="G189" s="38" t="str">
        <f t="shared" ref="G189" si="81">+IF(OR(AND(D189=0),(C189=0)),"0",((D189-C189)/C189))</f>
        <v>0</v>
      </c>
      <c r="H189" s="39" t="str">
        <f t="shared" ref="H189" si="82">+IF(OR(AND(E189=""),(G189="")),"",E189*G189)</f>
        <v/>
      </c>
    </row>
    <row r="190" spans="1:8" s="40" customFormat="1" ht="15" x14ac:dyDescent="0.2">
      <c r="A190" s="63"/>
      <c r="B190" s="43" t="s">
        <v>217</v>
      </c>
      <c r="C190" s="36">
        <v>15</v>
      </c>
      <c r="D190" s="36">
        <v>15</v>
      </c>
      <c r="E190" s="37">
        <f t="shared" si="77"/>
        <v>6.7210323505690478E-4</v>
      </c>
      <c r="F190" s="37">
        <f t="shared" si="78"/>
        <v>5.8365758754863812E-4</v>
      </c>
      <c r="G190" s="38">
        <f t="shared" si="66"/>
        <v>0</v>
      </c>
      <c r="H190" s="39">
        <f t="shared" si="67"/>
        <v>0</v>
      </c>
    </row>
    <row r="191" spans="1:8" s="40" customFormat="1" ht="15" x14ac:dyDescent="0.2">
      <c r="A191" s="63"/>
      <c r="B191" s="43" t="s">
        <v>450</v>
      </c>
      <c r="C191" s="36">
        <v>160</v>
      </c>
      <c r="D191" s="36">
        <v>167</v>
      </c>
      <c r="E191" s="37">
        <f t="shared" si="77"/>
        <v>7.1691011739403177E-3</v>
      </c>
      <c r="F191" s="37">
        <f t="shared" si="78"/>
        <v>6.4980544747081708E-3</v>
      </c>
      <c r="G191" s="38">
        <f t="shared" si="66"/>
        <v>4.3749999999999997E-2</v>
      </c>
      <c r="H191" s="39">
        <f t="shared" si="67"/>
        <v>3.1364817635988885E-4</v>
      </c>
    </row>
    <row r="192" spans="1:8" s="40" customFormat="1" ht="15" x14ac:dyDescent="0.2">
      <c r="A192" s="63"/>
      <c r="B192" s="44" t="s">
        <v>533</v>
      </c>
      <c r="C192" s="36">
        <v>165</v>
      </c>
      <c r="D192" s="36">
        <v>111</v>
      </c>
      <c r="E192" s="37">
        <f t="shared" si="77"/>
        <v>7.3931355856259526E-3</v>
      </c>
      <c r="F192" s="37">
        <f t="shared" si="78"/>
        <v>4.3190661478599221E-3</v>
      </c>
      <c r="G192" s="38">
        <f t="shared" ref="G192" si="83">+IF(OR(AND(D192=0),(C192=0)),"0",((D192-C192)/C192))</f>
        <v>-0.32727272727272727</v>
      </c>
      <c r="H192" s="39">
        <f t="shared" ref="H192" si="84">+IF(OR(AND(E192=""),(G192="")),"",E192*G192)</f>
        <v>-2.4195716462048571E-3</v>
      </c>
    </row>
    <row r="193" spans="1:8" s="40" customFormat="1" ht="15" x14ac:dyDescent="0.2">
      <c r="A193" s="63"/>
      <c r="B193" s="43" t="s">
        <v>218</v>
      </c>
      <c r="C193" s="36">
        <v>509</v>
      </c>
      <c r="D193" s="36">
        <v>482</v>
      </c>
      <c r="E193" s="37">
        <f t="shared" si="77"/>
        <v>2.2806703109597634E-2</v>
      </c>
      <c r="F193" s="37">
        <f t="shared" si="78"/>
        <v>1.8754863813229571E-2</v>
      </c>
      <c r="G193" s="38">
        <f t="shared" si="66"/>
        <v>-5.304518664047151E-2</v>
      </c>
      <c r="H193" s="39">
        <f t="shared" si="67"/>
        <v>-1.2097858231024286E-3</v>
      </c>
    </row>
    <row r="194" spans="1:8" s="40" customFormat="1" ht="15" x14ac:dyDescent="0.2">
      <c r="A194" s="63"/>
      <c r="B194" s="43" t="s">
        <v>219</v>
      </c>
      <c r="C194" s="36">
        <v>639</v>
      </c>
      <c r="D194" s="36">
        <v>751</v>
      </c>
      <c r="E194" s="37">
        <f t="shared" si="77"/>
        <v>2.8631597813424142E-2</v>
      </c>
      <c r="F194" s="37">
        <f t="shared" si="78"/>
        <v>2.9221789883268484E-2</v>
      </c>
      <c r="G194" s="38">
        <f t="shared" si="66"/>
        <v>0.17527386541471049</v>
      </c>
      <c r="H194" s="39">
        <f t="shared" si="67"/>
        <v>5.0183708217582225E-3</v>
      </c>
    </row>
    <row r="195" spans="1:8" s="40" customFormat="1" ht="15" x14ac:dyDescent="0.2">
      <c r="A195" s="63"/>
      <c r="B195" s="43" t="s">
        <v>220</v>
      </c>
      <c r="C195" s="36">
        <v>1069</v>
      </c>
      <c r="D195" s="36">
        <v>946</v>
      </c>
      <c r="E195" s="37">
        <f t="shared" si="77"/>
        <v>4.7898557218388746E-2</v>
      </c>
      <c r="F195" s="37">
        <f t="shared" si="78"/>
        <v>3.6809338521400781E-2</v>
      </c>
      <c r="G195" s="38">
        <f t="shared" si="66"/>
        <v>-0.11506080449017773</v>
      </c>
      <c r="H195" s="39">
        <f t="shared" si="67"/>
        <v>-5.511246527466619E-3</v>
      </c>
    </row>
    <row r="196" spans="1:8" s="40" customFormat="1" ht="15" x14ac:dyDescent="0.2">
      <c r="A196" s="63"/>
      <c r="B196" s="43" t="s">
        <v>221</v>
      </c>
      <c r="C196" s="36">
        <v>860</v>
      </c>
      <c r="D196" s="36">
        <v>919</v>
      </c>
      <c r="E196" s="37">
        <f t="shared" si="77"/>
        <v>3.8533918809929207E-2</v>
      </c>
      <c r="F196" s="37">
        <f t="shared" si="78"/>
        <v>3.5758754863813233E-2</v>
      </c>
      <c r="G196" s="38">
        <f t="shared" si="66"/>
        <v>6.86046511627907E-2</v>
      </c>
      <c r="H196" s="39">
        <f t="shared" si="67"/>
        <v>2.643606057890492E-3</v>
      </c>
    </row>
    <row r="197" spans="1:8" s="40" customFormat="1" ht="15" x14ac:dyDescent="0.2">
      <c r="A197" s="63"/>
      <c r="B197" s="43" t="s">
        <v>451</v>
      </c>
      <c r="C197" s="36">
        <v>820</v>
      </c>
      <c r="D197" s="36">
        <v>344</v>
      </c>
      <c r="E197" s="37">
        <f t="shared" si="77"/>
        <v>3.6741643516444128E-2</v>
      </c>
      <c r="F197" s="37">
        <f t="shared" si="78"/>
        <v>1.3385214007782101E-2</v>
      </c>
      <c r="G197" s="38">
        <f t="shared" si="66"/>
        <v>-0.58048780487804874</v>
      </c>
      <c r="H197" s="39">
        <f t="shared" si="67"/>
        <v>-2.1328075992472443E-2</v>
      </c>
    </row>
    <row r="198" spans="1:8" s="40" customFormat="1" ht="15" x14ac:dyDescent="0.2">
      <c r="A198" s="63"/>
      <c r="B198" s="43" t="s">
        <v>452</v>
      </c>
      <c r="C198" s="36">
        <v>204</v>
      </c>
      <c r="D198" s="36">
        <v>225</v>
      </c>
      <c r="E198" s="37">
        <f t="shared" si="77"/>
        <v>9.1406039967739036E-3</v>
      </c>
      <c r="F198" s="37">
        <f t="shared" si="78"/>
        <v>8.7548638132295721E-3</v>
      </c>
      <c r="G198" s="38">
        <f t="shared" si="66"/>
        <v>0.10294117647058823</v>
      </c>
      <c r="H198" s="39">
        <f t="shared" si="67"/>
        <v>9.4094452907966645E-4</v>
      </c>
    </row>
    <row r="199" spans="1:8" s="40" customFormat="1" ht="15" x14ac:dyDescent="0.2">
      <c r="A199" s="63"/>
      <c r="B199" s="43" t="s">
        <v>222</v>
      </c>
      <c r="C199" s="36">
        <v>1</v>
      </c>
      <c r="D199" s="36">
        <v>0</v>
      </c>
      <c r="E199" s="37">
        <f t="shared" si="77"/>
        <v>4.4806882337126984E-5</v>
      </c>
      <c r="F199" s="37" t="str">
        <f t="shared" si="78"/>
        <v/>
      </c>
      <c r="G199" s="38" t="str">
        <f t="shared" si="66"/>
        <v>0</v>
      </c>
      <c r="H199" s="39">
        <f t="shared" si="67"/>
        <v>0</v>
      </c>
    </row>
    <row r="200" spans="1:8" s="40" customFormat="1" ht="15" x14ac:dyDescent="0.2">
      <c r="A200" s="63"/>
      <c r="B200" s="44" t="s">
        <v>534</v>
      </c>
      <c r="C200" s="36">
        <v>89</v>
      </c>
      <c r="D200" s="36">
        <v>370</v>
      </c>
      <c r="E200" s="37">
        <f t="shared" si="77"/>
        <v>3.9878125280043012E-3</v>
      </c>
      <c r="F200" s="37">
        <f t="shared" si="78"/>
        <v>1.4396887159533073E-2</v>
      </c>
      <c r="G200" s="38">
        <f t="shared" ref="G200" si="85">+IF(OR(AND(D200=0),(C200=0)),"0",((D200-C200)/C200))</f>
        <v>3.1573033707865168</v>
      </c>
      <c r="H200" s="39">
        <f t="shared" ref="H200" si="86">+IF(OR(AND(E200=""),(G200="")),"",E200*G200)</f>
        <v>1.2590733936732681E-2</v>
      </c>
    </row>
    <row r="201" spans="1:8" s="40" customFormat="1" ht="15" x14ac:dyDescent="0.2">
      <c r="A201" s="63"/>
      <c r="B201" s="43" t="s">
        <v>223</v>
      </c>
      <c r="C201" s="36">
        <v>213</v>
      </c>
      <c r="D201" s="36">
        <v>288</v>
      </c>
      <c r="E201" s="37">
        <f t="shared" si="77"/>
        <v>9.5438659378080468E-3</v>
      </c>
      <c r="F201" s="37">
        <f t="shared" si="78"/>
        <v>1.1206225680933853E-2</v>
      </c>
      <c r="G201" s="38">
        <f t="shared" si="66"/>
        <v>0.352112676056338</v>
      </c>
      <c r="H201" s="39">
        <f t="shared" si="67"/>
        <v>3.3605161752845235E-3</v>
      </c>
    </row>
    <row r="202" spans="1:8" s="40" customFormat="1" ht="15" x14ac:dyDescent="0.2">
      <c r="A202" s="63"/>
      <c r="B202" s="43" t="s">
        <v>224</v>
      </c>
      <c r="C202" s="36">
        <v>224</v>
      </c>
      <c r="D202" s="36">
        <v>138</v>
      </c>
      <c r="E202" s="37">
        <f t="shared" si="77"/>
        <v>1.0036741643516443E-2</v>
      </c>
      <c r="F202" s="37">
        <f t="shared" si="78"/>
        <v>5.3696498054474706E-3</v>
      </c>
      <c r="G202" s="38">
        <f t="shared" si="66"/>
        <v>-0.38392857142857145</v>
      </c>
      <c r="H202" s="39">
        <f t="shared" si="67"/>
        <v>-3.8533918809929204E-3</v>
      </c>
    </row>
    <row r="203" spans="1:8" s="40" customFormat="1" ht="15" x14ac:dyDescent="0.2">
      <c r="A203" s="63"/>
      <c r="B203" s="43" t="s">
        <v>225</v>
      </c>
      <c r="C203" s="36">
        <v>0</v>
      </c>
      <c r="D203" s="36">
        <v>9</v>
      </c>
      <c r="E203" s="37" t="str">
        <f t="shared" si="77"/>
        <v/>
      </c>
      <c r="F203" s="37">
        <f t="shared" si="78"/>
        <v>3.501945525291829E-4</v>
      </c>
      <c r="G203" s="38" t="str">
        <f t="shared" si="66"/>
        <v>0</v>
      </c>
      <c r="H203" s="39" t="str">
        <f t="shared" si="67"/>
        <v/>
      </c>
    </row>
    <row r="204" spans="1:8" s="40" customFormat="1" ht="15" x14ac:dyDescent="0.2">
      <c r="A204" s="63"/>
      <c r="B204" s="43" t="s">
        <v>46</v>
      </c>
      <c r="C204" s="36">
        <v>16</v>
      </c>
      <c r="D204" s="36">
        <v>16</v>
      </c>
      <c r="E204" s="37">
        <f t="shared" si="77"/>
        <v>7.1691011739403174E-4</v>
      </c>
      <c r="F204" s="37">
        <f t="shared" si="78"/>
        <v>6.2256809338521405E-4</v>
      </c>
      <c r="G204" s="38">
        <f t="shared" si="66"/>
        <v>0</v>
      </c>
      <c r="H204" s="39">
        <f t="shared" si="67"/>
        <v>0</v>
      </c>
    </row>
    <row r="205" spans="1:8" s="40" customFormat="1" ht="15" x14ac:dyDescent="0.2">
      <c r="A205" s="63"/>
      <c r="B205" s="43" t="s">
        <v>47</v>
      </c>
      <c r="C205" s="36">
        <v>1500</v>
      </c>
      <c r="D205" s="36">
        <v>1435</v>
      </c>
      <c r="E205" s="37">
        <f t="shared" si="77"/>
        <v>6.7210323505690478E-2</v>
      </c>
      <c r="F205" s="37">
        <f t="shared" si="78"/>
        <v>5.5836575875486384E-2</v>
      </c>
      <c r="G205" s="38">
        <f t="shared" si="66"/>
        <v>-4.3333333333333335E-2</v>
      </c>
      <c r="H205" s="39">
        <f t="shared" si="67"/>
        <v>-2.912447351913254E-3</v>
      </c>
    </row>
    <row r="206" spans="1:8" s="40" customFormat="1" ht="15" x14ac:dyDescent="0.2">
      <c r="A206" s="63"/>
      <c r="B206" s="43" t="s">
        <v>226</v>
      </c>
      <c r="C206" s="36">
        <v>165</v>
      </c>
      <c r="D206" s="36">
        <v>207</v>
      </c>
      <c r="E206" s="37">
        <f t="shared" si="77"/>
        <v>7.3931355856259526E-3</v>
      </c>
      <c r="F206" s="37">
        <f t="shared" si="78"/>
        <v>8.0544747081712064E-3</v>
      </c>
      <c r="G206" s="38">
        <f t="shared" si="66"/>
        <v>0.25454545454545452</v>
      </c>
      <c r="H206" s="39">
        <f t="shared" si="67"/>
        <v>1.8818890581593331E-3</v>
      </c>
    </row>
    <row r="207" spans="1:8" s="40" customFormat="1" ht="30" x14ac:dyDescent="0.2">
      <c r="A207" s="63"/>
      <c r="B207" s="43" t="s">
        <v>227</v>
      </c>
      <c r="C207" s="36">
        <v>64</v>
      </c>
      <c r="D207" s="36">
        <v>22</v>
      </c>
      <c r="E207" s="37">
        <f t="shared" si="77"/>
        <v>2.867640469576127E-3</v>
      </c>
      <c r="F207" s="37">
        <f t="shared" si="78"/>
        <v>8.5603112840466921E-4</v>
      </c>
      <c r="G207" s="38">
        <f t="shared" si="66"/>
        <v>-0.65625</v>
      </c>
      <c r="H207" s="39">
        <f t="shared" si="67"/>
        <v>-1.8818890581593333E-3</v>
      </c>
    </row>
    <row r="208" spans="1:8" s="40" customFormat="1" ht="15" x14ac:dyDescent="0.2">
      <c r="A208" s="63"/>
      <c r="B208" s="43" t="s">
        <v>453</v>
      </c>
      <c r="C208" s="36">
        <v>9</v>
      </c>
      <c r="D208" s="36">
        <v>6</v>
      </c>
      <c r="E208" s="37">
        <f t="shared" si="77"/>
        <v>4.0326194103414284E-4</v>
      </c>
      <c r="F208" s="37">
        <f t="shared" si="78"/>
        <v>2.3346303501945524E-4</v>
      </c>
      <c r="G208" s="38">
        <f t="shared" si="66"/>
        <v>-0.33333333333333331</v>
      </c>
      <c r="H208" s="39">
        <f t="shared" si="67"/>
        <v>-1.3442064701138095E-4</v>
      </c>
    </row>
    <row r="209" spans="1:8" s="40" customFormat="1" ht="15" x14ac:dyDescent="0.2">
      <c r="A209" s="63"/>
      <c r="B209" s="44" t="s">
        <v>535</v>
      </c>
      <c r="C209" s="36">
        <v>0</v>
      </c>
      <c r="D209" s="36">
        <v>0</v>
      </c>
      <c r="E209" s="37" t="str">
        <f t="shared" si="77"/>
        <v/>
      </c>
      <c r="F209" s="37" t="str">
        <f t="shared" si="78"/>
        <v/>
      </c>
      <c r="G209" s="38" t="str">
        <f t="shared" ref="G209" si="87">+IF(OR(AND(D209=0),(C209=0)),"0",((D209-C209)/C209))</f>
        <v>0</v>
      </c>
      <c r="H209" s="39" t="str">
        <f t="shared" ref="H209" si="88">+IF(OR(AND(E209=""),(G209="")),"",E209*G209)</f>
        <v/>
      </c>
    </row>
    <row r="210" spans="1:8" s="40" customFormat="1" ht="15" x14ac:dyDescent="0.2">
      <c r="A210" s="63"/>
      <c r="B210" s="49" t="s">
        <v>575</v>
      </c>
      <c r="C210" s="36">
        <v>18</v>
      </c>
      <c r="D210" s="36">
        <v>13</v>
      </c>
      <c r="E210" s="37">
        <f t="shared" si="77"/>
        <v>8.0652388206828567E-4</v>
      </c>
      <c r="F210" s="37">
        <f t="shared" si="78"/>
        <v>5.0583657587548636E-4</v>
      </c>
      <c r="G210" s="38">
        <f t="shared" si="66"/>
        <v>-0.27777777777777779</v>
      </c>
      <c r="H210" s="39">
        <f t="shared" si="67"/>
        <v>-2.2403441168563493E-4</v>
      </c>
    </row>
    <row r="211" spans="1:8" s="40" customFormat="1" ht="15" x14ac:dyDescent="0.2">
      <c r="A211" s="63"/>
      <c r="B211" s="43" t="s">
        <v>228</v>
      </c>
      <c r="C211" s="36">
        <v>4</v>
      </c>
      <c r="D211" s="36">
        <v>1</v>
      </c>
      <c r="E211" s="37">
        <f t="shared" si="77"/>
        <v>1.7922752934850794E-4</v>
      </c>
      <c r="F211" s="37">
        <f t="shared" si="78"/>
        <v>3.8910505836575878E-5</v>
      </c>
      <c r="G211" s="38">
        <f t="shared" si="66"/>
        <v>-0.75</v>
      </c>
      <c r="H211" s="39">
        <f t="shared" si="67"/>
        <v>-1.3442064701138095E-4</v>
      </c>
    </row>
    <row r="212" spans="1:8" s="40" customFormat="1" ht="15" x14ac:dyDescent="0.2">
      <c r="A212" s="63"/>
      <c r="B212" s="43" t="s">
        <v>48</v>
      </c>
      <c r="C212" s="36">
        <v>10</v>
      </c>
      <c r="D212" s="36">
        <v>4</v>
      </c>
      <c r="E212" s="37">
        <f t="shared" si="77"/>
        <v>4.4806882337126985E-4</v>
      </c>
      <c r="F212" s="37">
        <f t="shared" si="78"/>
        <v>1.5564202334630351E-4</v>
      </c>
      <c r="G212" s="38">
        <f t="shared" si="66"/>
        <v>-0.6</v>
      </c>
      <c r="H212" s="39">
        <f t="shared" si="67"/>
        <v>-2.6884129402276189E-4</v>
      </c>
    </row>
    <row r="213" spans="1:8" s="40" customFormat="1" ht="15" x14ac:dyDescent="0.2">
      <c r="A213" s="63"/>
      <c r="B213" s="43" t="s">
        <v>229</v>
      </c>
      <c r="C213" s="36">
        <v>17</v>
      </c>
      <c r="D213" s="36">
        <v>11</v>
      </c>
      <c r="E213" s="37">
        <f t="shared" si="77"/>
        <v>7.6171699973115871E-4</v>
      </c>
      <c r="F213" s="37">
        <f t="shared" si="78"/>
        <v>4.2801556420233461E-4</v>
      </c>
      <c r="G213" s="38">
        <f t="shared" si="66"/>
        <v>-0.35294117647058826</v>
      </c>
      <c r="H213" s="39">
        <f t="shared" si="67"/>
        <v>-2.6884129402276189E-4</v>
      </c>
    </row>
    <row r="214" spans="1:8" s="40" customFormat="1" ht="15" x14ac:dyDescent="0.2">
      <c r="A214" s="63"/>
      <c r="B214" s="43" t="s">
        <v>230</v>
      </c>
      <c r="C214" s="36">
        <v>2</v>
      </c>
      <c r="D214" s="36">
        <v>2</v>
      </c>
      <c r="E214" s="37">
        <f t="shared" si="77"/>
        <v>8.9613764674253968E-5</v>
      </c>
      <c r="F214" s="37">
        <f t="shared" si="78"/>
        <v>7.7821011673151756E-5</v>
      </c>
      <c r="G214" s="38">
        <f t="shared" si="66"/>
        <v>0</v>
      </c>
      <c r="H214" s="39">
        <f t="shared" si="67"/>
        <v>0</v>
      </c>
    </row>
    <row r="215" spans="1:8" s="40" customFormat="1" ht="15" x14ac:dyDescent="0.2">
      <c r="A215" s="63"/>
      <c r="B215" s="43" t="s">
        <v>454</v>
      </c>
      <c r="C215" s="36">
        <v>145</v>
      </c>
      <c r="D215" s="36">
        <v>3</v>
      </c>
      <c r="E215" s="37">
        <f t="shared" si="77"/>
        <v>6.4969979388834129E-3</v>
      </c>
      <c r="F215" s="37">
        <f t="shared" si="78"/>
        <v>1.1673151750972762E-4</v>
      </c>
      <c r="G215" s="38">
        <f t="shared" si="66"/>
        <v>-0.97931034482758617</v>
      </c>
      <c r="H215" s="39">
        <f t="shared" si="67"/>
        <v>-6.3625772918720312E-3</v>
      </c>
    </row>
    <row r="216" spans="1:8" s="40" customFormat="1" ht="15" x14ac:dyDescent="0.2">
      <c r="A216" s="63"/>
      <c r="B216" s="43" t="s">
        <v>231</v>
      </c>
      <c r="C216" s="36">
        <v>2240</v>
      </c>
      <c r="D216" s="36">
        <v>3122</v>
      </c>
      <c r="E216" s="37">
        <f t="shared" si="77"/>
        <v>0.10036741643516445</v>
      </c>
      <c r="F216" s="37">
        <f t="shared" si="78"/>
        <v>0.12147859922178988</v>
      </c>
      <c r="G216" s="38">
        <f t="shared" si="66"/>
        <v>0.39374999999999999</v>
      </c>
      <c r="H216" s="39">
        <f t="shared" si="67"/>
        <v>3.9519670221345997E-2</v>
      </c>
    </row>
    <row r="217" spans="1:8" s="40" customFormat="1" ht="15" x14ac:dyDescent="0.2">
      <c r="A217" s="63"/>
      <c r="B217" s="43" t="s">
        <v>232</v>
      </c>
      <c r="C217" s="36">
        <v>3</v>
      </c>
      <c r="D217" s="36">
        <v>7</v>
      </c>
      <c r="E217" s="37">
        <f t="shared" si="77"/>
        <v>1.3442064701138095E-4</v>
      </c>
      <c r="F217" s="37">
        <f t="shared" si="78"/>
        <v>2.7237354085603115E-4</v>
      </c>
      <c r="G217" s="38">
        <f t="shared" si="66"/>
        <v>1.3333333333333333</v>
      </c>
      <c r="H217" s="39">
        <f t="shared" si="67"/>
        <v>1.7922752934850791E-4</v>
      </c>
    </row>
    <row r="218" spans="1:8" s="40" customFormat="1" ht="15" x14ac:dyDescent="0.2">
      <c r="A218" s="63"/>
      <c r="B218" s="43" t="s">
        <v>233</v>
      </c>
      <c r="C218" s="36">
        <v>11</v>
      </c>
      <c r="D218" s="36">
        <v>36</v>
      </c>
      <c r="E218" s="37">
        <f t="shared" ref="E218:E237" si="89">+IF(C218=0,"",C218/C$165)</f>
        <v>4.9287570570839682E-4</v>
      </c>
      <c r="F218" s="37">
        <f t="shared" ref="F218:F237" si="90">+IF(D218=0,"",D218/D$165)</f>
        <v>1.4007782101167316E-3</v>
      </c>
      <c r="G218" s="38">
        <f t="shared" si="66"/>
        <v>2.2727272727272729</v>
      </c>
      <c r="H218" s="39">
        <f t="shared" si="67"/>
        <v>1.1201720584281746E-3</v>
      </c>
    </row>
    <row r="219" spans="1:8" s="40" customFormat="1" ht="15" x14ac:dyDescent="0.2">
      <c r="A219" s="63"/>
      <c r="B219" s="43" t="s">
        <v>234</v>
      </c>
      <c r="C219" s="36">
        <v>24</v>
      </c>
      <c r="D219" s="36">
        <v>54</v>
      </c>
      <c r="E219" s="37">
        <f t="shared" si="89"/>
        <v>1.0753651760910476E-3</v>
      </c>
      <c r="F219" s="37">
        <f t="shared" si="90"/>
        <v>2.1011673151750971E-3</v>
      </c>
      <c r="G219" s="38">
        <f t="shared" si="66"/>
        <v>1.25</v>
      </c>
      <c r="H219" s="39">
        <f t="shared" si="67"/>
        <v>1.3442064701138096E-3</v>
      </c>
    </row>
    <row r="220" spans="1:8" s="40" customFormat="1" ht="15" x14ac:dyDescent="0.2">
      <c r="A220" s="63"/>
      <c r="B220" s="43" t="s">
        <v>606</v>
      </c>
      <c r="C220" s="36">
        <v>18</v>
      </c>
      <c r="D220" s="36">
        <v>0</v>
      </c>
      <c r="E220" s="37">
        <f t="shared" si="89"/>
        <v>8.0652388206828567E-4</v>
      </c>
      <c r="F220" s="37" t="str">
        <f t="shared" si="90"/>
        <v/>
      </c>
      <c r="G220" s="38" t="str">
        <f t="shared" si="66"/>
        <v>0</v>
      </c>
      <c r="H220" s="39">
        <f t="shared" si="67"/>
        <v>0</v>
      </c>
    </row>
    <row r="221" spans="1:8" s="40" customFormat="1" ht="15" x14ac:dyDescent="0.2">
      <c r="A221" s="63"/>
      <c r="B221" s="43" t="s">
        <v>455</v>
      </c>
      <c r="C221" s="36">
        <v>35</v>
      </c>
      <c r="D221" s="36">
        <v>46</v>
      </c>
      <c r="E221" s="37">
        <f t="shared" si="89"/>
        <v>1.5682408817994445E-3</v>
      </c>
      <c r="F221" s="37">
        <f t="shared" si="90"/>
        <v>1.7898832684824903E-3</v>
      </c>
      <c r="G221" s="38">
        <f t="shared" si="66"/>
        <v>0.31428571428571428</v>
      </c>
      <c r="H221" s="39">
        <f t="shared" si="67"/>
        <v>4.9287570570839682E-4</v>
      </c>
    </row>
    <row r="222" spans="1:8" s="50" customFormat="1" ht="15" x14ac:dyDescent="0.2">
      <c r="A222" s="59" t="s">
        <v>570</v>
      </c>
      <c r="B222" s="57" t="s">
        <v>585</v>
      </c>
      <c r="C222" s="52"/>
      <c r="D222" s="36">
        <v>2</v>
      </c>
      <c r="E222" s="37" t="str">
        <f t="shared" ref="E222" si="91">+IF(C222=0,"",C222/C$165)</f>
        <v/>
      </c>
      <c r="F222" s="37">
        <f t="shared" ref="F222" si="92">+IF(D222=0,"",D222/D$165)</f>
        <v>7.7821011673151756E-5</v>
      </c>
      <c r="G222" s="38" t="str">
        <f t="shared" ref="G222" si="93">+IF(OR(AND(D222=0),(C222=0)),"0",((D222-C222)/C222))</f>
        <v>0</v>
      </c>
      <c r="H222" s="39" t="str">
        <f t="shared" ref="H222" si="94">+IF(OR(AND(E222=""),(G222="")),"",E222*G222)</f>
        <v/>
      </c>
    </row>
    <row r="223" spans="1:8" s="40" customFormat="1" ht="15" x14ac:dyDescent="0.2">
      <c r="A223" s="63"/>
      <c r="B223" s="43" t="s">
        <v>235</v>
      </c>
      <c r="C223" s="36">
        <v>1</v>
      </c>
      <c r="D223" s="36">
        <v>5</v>
      </c>
      <c r="E223" s="37">
        <f t="shared" si="89"/>
        <v>4.4806882337126984E-5</v>
      </c>
      <c r="F223" s="37">
        <f t="shared" si="90"/>
        <v>1.9455252918287939E-4</v>
      </c>
      <c r="G223" s="38">
        <f t="shared" si="66"/>
        <v>4</v>
      </c>
      <c r="H223" s="39">
        <f t="shared" si="67"/>
        <v>1.7922752934850794E-4</v>
      </c>
    </row>
    <row r="224" spans="1:8" s="40" customFormat="1" ht="15" x14ac:dyDescent="0.2">
      <c r="A224" s="63"/>
      <c r="B224" s="43" t="s">
        <v>50</v>
      </c>
      <c r="C224" s="36">
        <v>12</v>
      </c>
      <c r="D224" s="36">
        <v>18</v>
      </c>
      <c r="E224" s="37">
        <f t="shared" si="89"/>
        <v>5.3768258804552378E-4</v>
      </c>
      <c r="F224" s="37">
        <f t="shared" si="90"/>
        <v>7.0038910505836581E-4</v>
      </c>
      <c r="G224" s="38">
        <f t="shared" si="66"/>
        <v>0.5</v>
      </c>
      <c r="H224" s="39">
        <f t="shared" si="67"/>
        <v>2.6884129402276189E-4</v>
      </c>
    </row>
    <row r="225" spans="1:8" s="40" customFormat="1" ht="15" x14ac:dyDescent="0.2">
      <c r="A225" s="63"/>
      <c r="B225" s="43" t="s">
        <v>236</v>
      </c>
      <c r="C225" s="36">
        <v>0</v>
      </c>
      <c r="D225" s="36">
        <v>0</v>
      </c>
      <c r="E225" s="37" t="str">
        <f t="shared" si="89"/>
        <v/>
      </c>
      <c r="F225" s="37" t="str">
        <f t="shared" si="90"/>
        <v/>
      </c>
      <c r="G225" s="38" t="str">
        <f t="shared" si="66"/>
        <v>0</v>
      </c>
      <c r="H225" s="39" t="str">
        <f t="shared" si="67"/>
        <v/>
      </c>
    </row>
    <row r="226" spans="1:8" s="40" customFormat="1" ht="15" x14ac:dyDescent="0.2">
      <c r="A226" s="63"/>
      <c r="B226" s="43" t="s">
        <v>49</v>
      </c>
      <c r="C226" s="36">
        <v>7</v>
      </c>
      <c r="D226" s="36">
        <v>2</v>
      </c>
      <c r="E226" s="37">
        <f t="shared" si="89"/>
        <v>3.1364817635988885E-4</v>
      </c>
      <c r="F226" s="37">
        <f t="shared" si="90"/>
        <v>7.7821011673151756E-5</v>
      </c>
      <c r="G226" s="38">
        <f t="shared" si="66"/>
        <v>-0.7142857142857143</v>
      </c>
      <c r="H226" s="39">
        <f t="shared" si="67"/>
        <v>-2.240344116856349E-4</v>
      </c>
    </row>
    <row r="227" spans="1:8" s="40" customFormat="1" ht="15" x14ac:dyDescent="0.2">
      <c r="A227" s="63"/>
      <c r="B227" s="43" t="s">
        <v>237</v>
      </c>
      <c r="C227" s="36">
        <v>33</v>
      </c>
      <c r="D227" s="36">
        <v>194</v>
      </c>
      <c r="E227" s="37">
        <f t="shared" si="89"/>
        <v>1.4786271171251903E-3</v>
      </c>
      <c r="F227" s="37">
        <f t="shared" si="90"/>
        <v>7.5486381322957203E-3</v>
      </c>
      <c r="G227" s="38">
        <f t="shared" si="66"/>
        <v>4.8787878787878789</v>
      </c>
      <c r="H227" s="39">
        <f t="shared" si="67"/>
        <v>7.2139080562774443E-3</v>
      </c>
    </row>
    <row r="228" spans="1:8" s="40" customFormat="1" ht="15" x14ac:dyDescent="0.2">
      <c r="A228" s="63"/>
      <c r="B228" s="45" t="s">
        <v>456</v>
      </c>
      <c r="C228" s="36">
        <v>0</v>
      </c>
      <c r="D228" s="36">
        <v>0</v>
      </c>
      <c r="E228" s="37" t="str">
        <f t="shared" si="89"/>
        <v/>
      </c>
      <c r="F228" s="37" t="str">
        <f t="shared" si="90"/>
        <v/>
      </c>
      <c r="G228" s="38" t="str">
        <f t="shared" si="66"/>
        <v>0</v>
      </c>
      <c r="H228" s="39" t="str">
        <f t="shared" si="67"/>
        <v/>
      </c>
    </row>
    <row r="229" spans="1:8" s="40" customFormat="1" ht="15" x14ac:dyDescent="0.2">
      <c r="A229" s="63"/>
      <c r="B229" s="43" t="s">
        <v>55</v>
      </c>
      <c r="C229" s="36">
        <v>351</v>
      </c>
      <c r="D229" s="36">
        <v>716</v>
      </c>
      <c r="E229" s="37">
        <f t="shared" si="89"/>
        <v>1.572721570033157E-2</v>
      </c>
      <c r="F229" s="37">
        <f t="shared" si="90"/>
        <v>2.7859922178988326E-2</v>
      </c>
      <c r="G229" s="38">
        <f t="shared" si="66"/>
        <v>1.0398860398860399</v>
      </c>
      <c r="H229" s="39">
        <f t="shared" si="67"/>
        <v>1.6354512053051346E-2</v>
      </c>
    </row>
    <row r="230" spans="1:8" s="40" customFormat="1" ht="15" x14ac:dyDescent="0.2">
      <c r="A230" s="63"/>
      <c r="B230" s="43" t="s">
        <v>54</v>
      </c>
      <c r="C230" s="36">
        <v>10</v>
      </c>
      <c r="D230" s="36">
        <v>25</v>
      </c>
      <c r="E230" s="37">
        <f t="shared" si="89"/>
        <v>4.4806882337126985E-4</v>
      </c>
      <c r="F230" s="37">
        <f t="shared" si="90"/>
        <v>9.727626459143969E-4</v>
      </c>
      <c r="G230" s="38">
        <f t="shared" si="66"/>
        <v>1.5</v>
      </c>
      <c r="H230" s="39">
        <f t="shared" si="67"/>
        <v>6.7210323505690478E-4</v>
      </c>
    </row>
    <row r="231" spans="1:8" s="40" customFormat="1" ht="30" x14ac:dyDescent="0.2">
      <c r="A231" s="63"/>
      <c r="B231" s="49" t="s">
        <v>576</v>
      </c>
      <c r="C231" s="36">
        <v>36</v>
      </c>
      <c r="D231" s="36">
        <v>55</v>
      </c>
      <c r="E231" s="37">
        <f t="shared" si="89"/>
        <v>1.6130477641365713E-3</v>
      </c>
      <c r="F231" s="37">
        <f t="shared" si="90"/>
        <v>2.1400778210116734E-3</v>
      </c>
      <c r="G231" s="38">
        <f t="shared" si="66"/>
        <v>0.52777777777777779</v>
      </c>
      <c r="H231" s="39">
        <f t="shared" si="67"/>
        <v>8.5133076440541263E-4</v>
      </c>
    </row>
    <row r="232" spans="1:8" s="40" customFormat="1" ht="15" x14ac:dyDescent="0.2">
      <c r="A232" s="63"/>
      <c r="B232" s="43" t="s">
        <v>52</v>
      </c>
      <c r="C232" s="36">
        <v>42</v>
      </c>
      <c r="D232" s="36">
        <v>68</v>
      </c>
      <c r="E232" s="37">
        <f t="shared" si="89"/>
        <v>1.8818890581593333E-3</v>
      </c>
      <c r="F232" s="37">
        <f t="shared" si="90"/>
        <v>2.6459143968871595E-3</v>
      </c>
      <c r="G232" s="38">
        <f t="shared" si="66"/>
        <v>0.61904761904761907</v>
      </c>
      <c r="H232" s="39">
        <f t="shared" si="67"/>
        <v>1.1649789407653017E-3</v>
      </c>
    </row>
    <row r="233" spans="1:8" s="40" customFormat="1" ht="15" x14ac:dyDescent="0.2">
      <c r="A233" s="63"/>
      <c r="B233" s="43" t="s">
        <v>51</v>
      </c>
      <c r="C233" s="36">
        <v>0</v>
      </c>
      <c r="D233" s="36">
        <v>2</v>
      </c>
      <c r="E233" s="37" t="str">
        <f t="shared" si="89"/>
        <v/>
      </c>
      <c r="F233" s="37">
        <f t="shared" si="90"/>
        <v>7.7821011673151756E-5</v>
      </c>
      <c r="G233" s="38" t="str">
        <f t="shared" si="66"/>
        <v>0</v>
      </c>
      <c r="H233" s="39" t="str">
        <f t="shared" si="67"/>
        <v/>
      </c>
    </row>
    <row r="234" spans="1:8" s="40" customFormat="1" ht="15" x14ac:dyDescent="0.2">
      <c r="A234" s="63"/>
      <c r="B234" s="43" t="s">
        <v>238</v>
      </c>
      <c r="C234" s="36">
        <v>5</v>
      </c>
      <c r="D234" s="36">
        <v>7</v>
      </c>
      <c r="E234" s="37">
        <f t="shared" si="89"/>
        <v>2.2403441168563493E-4</v>
      </c>
      <c r="F234" s="37">
        <f t="shared" si="90"/>
        <v>2.7237354085603115E-4</v>
      </c>
      <c r="G234" s="38">
        <f t="shared" si="66"/>
        <v>0.4</v>
      </c>
      <c r="H234" s="39">
        <f t="shared" si="67"/>
        <v>8.9613764674253981E-5</v>
      </c>
    </row>
    <row r="235" spans="1:8" s="40" customFormat="1" ht="15" x14ac:dyDescent="0.2">
      <c r="A235" s="63"/>
      <c r="B235" s="43" t="s">
        <v>53</v>
      </c>
      <c r="C235" s="36">
        <v>35</v>
      </c>
      <c r="D235" s="36">
        <v>178</v>
      </c>
      <c r="E235" s="37">
        <f t="shared" si="89"/>
        <v>1.5682408817994445E-3</v>
      </c>
      <c r="F235" s="37">
        <f t="shared" si="90"/>
        <v>6.9260700389105062E-3</v>
      </c>
      <c r="G235" s="38">
        <f t="shared" si="66"/>
        <v>4.0857142857142854</v>
      </c>
      <c r="H235" s="39">
        <f t="shared" si="67"/>
        <v>6.4073841742091587E-3</v>
      </c>
    </row>
    <row r="236" spans="1:8" s="40" customFormat="1" ht="15" x14ac:dyDescent="0.2">
      <c r="A236" s="63"/>
      <c r="B236" s="43" t="s">
        <v>239</v>
      </c>
      <c r="C236" s="36">
        <v>0</v>
      </c>
      <c r="D236" s="36">
        <v>0</v>
      </c>
      <c r="E236" s="37" t="str">
        <f t="shared" si="89"/>
        <v/>
      </c>
      <c r="F236" s="37" t="str">
        <f t="shared" si="90"/>
        <v/>
      </c>
      <c r="G236" s="38" t="str">
        <f t="shared" si="66"/>
        <v>0</v>
      </c>
      <c r="H236" s="39" t="str">
        <f t="shared" si="67"/>
        <v/>
      </c>
    </row>
    <row r="237" spans="1:8" s="40" customFormat="1" ht="15" x14ac:dyDescent="0.2">
      <c r="A237" s="63"/>
      <c r="B237" s="43" t="s">
        <v>457</v>
      </c>
      <c r="C237" s="36">
        <v>26</v>
      </c>
      <c r="D237" s="36">
        <v>14</v>
      </c>
      <c r="E237" s="37">
        <f t="shared" si="89"/>
        <v>1.1649789407653015E-3</v>
      </c>
      <c r="F237" s="37">
        <f t="shared" si="90"/>
        <v>5.4474708171206229E-4</v>
      </c>
      <c r="G237" s="38">
        <f t="shared" si="66"/>
        <v>-0.46153846153846156</v>
      </c>
      <c r="H237" s="39">
        <f t="shared" si="67"/>
        <v>-5.3768258804552378E-4</v>
      </c>
    </row>
    <row r="238" spans="1:8" s="40" customFormat="1" ht="15" x14ac:dyDescent="0.2">
      <c r="A238" s="63"/>
      <c r="B238" s="43" t="s">
        <v>343</v>
      </c>
      <c r="C238" s="36">
        <v>1</v>
      </c>
      <c r="D238" s="36">
        <v>0</v>
      </c>
      <c r="E238" s="37">
        <f t="shared" ref="E238:E316" si="95">+IF(C238=0,"",C238/C$165)</f>
        <v>4.4806882337126984E-5</v>
      </c>
      <c r="F238" s="37" t="str">
        <f t="shared" ref="F238:F316" si="96">+IF(D238=0,"",D238/D$165)</f>
        <v/>
      </c>
      <c r="G238" s="38" t="str">
        <f t="shared" ref="G238:G316" si="97">+IF(OR(AND(D238=0),(C238=0)),"0",((D238-C238)/C238))</f>
        <v>0</v>
      </c>
      <c r="H238" s="39">
        <f t="shared" ref="H238:H316" si="98">+IF(OR(AND(E238=""),(G238="")),"",E238*G238)</f>
        <v>0</v>
      </c>
    </row>
    <row r="239" spans="1:8" s="40" customFormat="1" ht="15" x14ac:dyDescent="0.2">
      <c r="A239" s="63"/>
      <c r="B239" s="43" t="s">
        <v>240</v>
      </c>
      <c r="C239" s="36">
        <v>5</v>
      </c>
      <c r="D239" s="36">
        <v>5</v>
      </c>
      <c r="E239" s="37">
        <f t="shared" si="95"/>
        <v>2.2403441168563493E-4</v>
      </c>
      <c r="F239" s="37">
        <f t="shared" si="96"/>
        <v>1.9455252918287939E-4</v>
      </c>
      <c r="G239" s="38">
        <f t="shared" si="97"/>
        <v>0</v>
      </c>
      <c r="H239" s="39">
        <f t="shared" si="98"/>
        <v>0</v>
      </c>
    </row>
    <row r="240" spans="1:8" s="40" customFormat="1" ht="15" x14ac:dyDescent="0.2">
      <c r="A240" s="63"/>
      <c r="B240" s="43" t="s">
        <v>241</v>
      </c>
      <c r="C240" s="36">
        <v>11</v>
      </c>
      <c r="D240" s="36">
        <v>4</v>
      </c>
      <c r="E240" s="37">
        <f t="shared" si="95"/>
        <v>4.9287570570839682E-4</v>
      </c>
      <c r="F240" s="37">
        <f t="shared" si="96"/>
        <v>1.5564202334630351E-4</v>
      </c>
      <c r="G240" s="38">
        <f t="shared" si="97"/>
        <v>-0.63636363636363635</v>
      </c>
      <c r="H240" s="39">
        <f t="shared" si="98"/>
        <v>-3.1364817635988885E-4</v>
      </c>
    </row>
    <row r="241" spans="1:8" s="40" customFormat="1" ht="15" x14ac:dyDescent="0.2">
      <c r="A241" s="63"/>
      <c r="B241" s="43" t="s">
        <v>458</v>
      </c>
      <c r="C241" s="36">
        <v>18</v>
      </c>
      <c r="D241" s="36">
        <v>37</v>
      </c>
      <c r="E241" s="37">
        <f t="shared" si="95"/>
        <v>8.0652388206828567E-4</v>
      </c>
      <c r="F241" s="37">
        <f t="shared" si="96"/>
        <v>1.4396887159533074E-3</v>
      </c>
      <c r="G241" s="38">
        <f t="shared" si="97"/>
        <v>1.0555555555555556</v>
      </c>
      <c r="H241" s="39">
        <f t="shared" si="98"/>
        <v>8.5133076440541263E-4</v>
      </c>
    </row>
    <row r="242" spans="1:8" s="40" customFormat="1" ht="15" x14ac:dyDescent="0.2">
      <c r="A242" s="63"/>
      <c r="B242" s="43" t="s">
        <v>242</v>
      </c>
      <c r="C242" s="36">
        <v>2</v>
      </c>
      <c r="D242" s="36">
        <v>4</v>
      </c>
      <c r="E242" s="37">
        <f t="shared" si="95"/>
        <v>8.9613764674253968E-5</v>
      </c>
      <c r="F242" s="37">
        <f t="shared" si="96"/>
        <v>1.5564202334630351E-4</v>
      </c>
      <c r="G242" s="38">
        <f t="shared" si="97"/>
        <v>1</v>
      </c>
      <c r="H242" s="39">
        <f t="shared" si="98"/>
        <v>8.9613764674253968E-5</v>
      </c>
    </row>
    <row r="243" spans="1:8" s="40" customFormat="1" ht="15" x14ac:dyDescent="0.2">
      <c r="A243" s="63"/>
      <c r="B243" s="43" t="s">
        <v>459</v>
      </c>
      <c r="C243" s="36">
        <v>32</v>
      </c>
      <c r="D243" s="36">
        <v>13</v>
      </c>
      <c r="E243" s="37">
        <f t="shared" si="95"/>
        <v>1.4338202347880635E-3</v>
      </c>
      <c r="F243" s="37">
        <f t="shared" si="96"/>
        <v>5.0583657587548636E-4</v>
      </c>
      <c r="G243" s="38">
        <f t="shared" si="97"/>
        <v>-0.59375</v>
      </c>
      <c r="H243" s="39">
        <f t="shared" si="98"/>
        <v>-8.5133076440541274E-4</v>
      </c>
    </row>
    <row r="244" spans="1:8" s="40" customFormat="1" ht="30" x14ac:dyDescent="0.2">
      <c r="A244" s="63"/>
      <c r="B244" s="45" t="s">
        <v>460</v>
      </c>
      <c r="C244" s="36">
        <v>0</v>
      </c>
      <c r="D244" s="36">
        <v>0</v>
      </c>
      <c r="E244" s="37" t="str">
        <f t="shared" si="95"/>
        <v/>
      </c>
      <c r="F244" s="37" t="str">
        <f t="shared" si="96"/>
        <v/>
      </c>
      <c r="G244" s="38" t="str">
        <f t="shared" si="97"/>
        <v>0</v>
      </c>
      <c r="H244" s="39" t="str">
        <f t="shared" si="98"/>
        <v/>
      </c>
    </row>
    <row r="245" spans="1:8" s="40" customFormat="1" ht="15" x14ac:dyDescent="0.2">
      <c r="A245" s="63"/>
      <c r="B245" s="44" t="s">
        <v>430</v>
      </c>
      <c r="C245" s="36">
        <v>24</v>
      </c>
      <c r="D245" s="36">
        <v>12</v>
      </c>
      <c r="E245" s="37">
        <f t="shared" ref="E245:E246" si="99">+IF(C245=0,"",C245/C$165)</f>
        <v>1.0753651760910476E-3</v>
      </c>
      <c r="F245" s="37">
        <f t="shared" ref="F245:F246" si="100">+IF(D245=0,"",D245/D$165)</f>
        <v>4.6692607003891048E-4</v>
      </c>
      <c r="G245" s="38">
        <f t="shared" ref="G245:G246" si="101">+IF(OR(AND(D245=0),(C245=0)),"0",((D245-C245)/C245))</f>
        <v>-0.5</v>
      </c>
      <c r="H245" s="39">
        <f t="shared" ref="H245:H246" si="102">+IF(OR(AND(E245=""),(G245="")),"",E245*G245)</f>
        <v>-5.3768258804552378E-4</v>
      </c>
    </row>
    <row r="246" spans="1:8" s="40" customFormat="1" ht="15" x14ac:dyDescent="0.2">
      <c r="A246" s="63"/>
      <c r="B246" s="45" t="s">
        <v>431</v>
      </c>
      <c r="C246" s="36">
        <v>5</v>
      </c>
      <c r="D246" s="36">
        <v>2</v>
      </c>
      <c r="E246" s="37">
        <f t="shared" si="99"/>
        <v>2.2403441168563493E-4</v>
      </c>
      <c r="F246" s="37">
        <f t="shared" si="100"/>
        <v>7.7821011673151756E-5</v>
      </c>
      <c r="G246" s="38">
        <f t="shared" si="101"/>
        <v>-0.6</v>
      </c>
      <c r="H246" s="39">
        <f t="shared" si="102"/>
        <v>-1.3442064701138095E-4</v>
      </c>
    </row>
    <row r="247" spans="1:8" s="40" customFormat="1" ht="15" x14ac:dyDescent="0.2">
      <c r="A247" s="63"/>
      <c r="B247" s="45" t="s">
        <v>461</v>
      </c>
      <c r="C247" s="36">
        <v>4</v>
      </c>
      <c r="D247" s="36">
        <v>6</v>
      </c>
      <c r="E247" s="37">
        <f t="shared" si="95"/>
        <v>1.7922752934850794E-4</v>
      </c>
      <c r="F247" s="37">
        <f t="shared" si="96"/>
        <v>2.3346303501945524E-4</v>
      </c>
      <c r="G247" s="38">
        <f t="shared" si="97"/>
        <v>0.5</v>
      </c>
      <c r="H247" s="39">
        <f t="shared" si="98"/>
        <v>8.9613764674253968E-5</v>
      </c>
    </row>
    <row r="248" spans="1:8" s="40" customFormat="1" ht="15" x14ac:dyDescent="0.2">
      <c r="A248" s="63"/>
      <c r="B248" s="43" t="s">
        <v>607</v>
      </c>
      <c r="C248" s="36">
        <v>1</v>
      </c>
      <c r="D248" s="36">
        <v>0</v>
      </c>
      <c r="E248" s="37">
        <f t="shared" si="95"/>
        <v>4.4806882337126984E-5</v>
      </c>
      <c r="F248" s="37" t="str">
        <f t="shared" si="96"/>
        <v/>
      </c>
      <c r="G248" s="38" t="str">
        <f t="shared" si="97"/>
        <v>0</v>
      </c>
      <c r="H248" s="39">
        <f t="shared" si="98"/>
        <v>0</v>
      </c>
    </row>
    <row r="249" spans="1:8" s="40" customFormat="1" ht="15" x14ac:dyDescent="0.2">
      <c r="A249" s="63"/>
      <c r="B249" s="43" t="s">
        <v>462</v>
      </c>
      <c r="C249" s="36">
        <v>0</v>
      </c>
      <c r="D249" s="36">
        <v>0</v>
      </c>
      <c r="E249" s="37" t="str">
        <f t="shared" si="95"/>
        <v/>
      </c>
      <c r="F249" s="37" t="str">
        <f t="shared" si="96"/>
        <v/>
      </c>
      <c r="G249" s="38" t="str">
        <f t="shared" si="97"/>
        <v>0</v>
      </c>
      <c r="H249" s="39" t="str">
        <f t="shared" si="98"/>
        <v/>
      </c>
    </row>
    <row r="250" spans="1:8" s="40" customFormat="1" ht="15" x14ac:dyDescent="0.2">
      <c r="A250" s="63"/>
      <c r="B250" s="43" t="s">
        <v>243</v>
      </c>
      <c r="C250" s="36">
        <v>7</v>
      </c>
      <c r="D250" s="36">
        <v>15</v>
      </c>
      <c r="E250" s="37">
        <f t="shared" si="95"/>
        <v>3.1364817635988885E-4</v>
      </c>
      <c r="F250" s="37">
        <f t="shared" si="96"/>
        <v>5.8365758754863812E-4</v>
      </c>
      <c r="G250" s="38">
        <f t="shared" si="97"/>
        <v>1.1428571428571428</v>
      </c>
      <c r="H250" s="39">
        <f t="shared" si="98"/>
        <v>3.5845505869701582E-4</v>
      </c>
    </row>
    <row r="251" spans="1:8" s="40" customFormat="1" ht="30" x14ac:dyDescent="0.2">
      <c r="A251" s="63"/>
      <c r="B251" s="43" t="s">
        <v>463</v>
      </c>
      <c r="C251" s="36">
        <v>72</v>
      </c>
      <c r="D251" s="36">
        <v>93</v>
      </c>
      <c r="E251" s="37">
        <f t="shared" si="95"/>
        <v>3.2260955282731427E-3</v>
      </c>
      <c r="F251" s="37">
        <f t="shared" si="96"/>
        <v>3.6186770428015564E-3</v>
      </c>
      <c r="G251" s="38">
        <f t="shared" si="97"/>
        <v>0.29166666666666669</v>
      </c>
      <c r="H251" s="39">
        <f t="shared" si="98"/>
        <v>9.4094452907966667E-4</v>
      </c>
    </row>
    <row r="252" spans="1:8" s="40" customFormat="1" ht="15" x14ac:dyDescent="0.2">
      <c r="A252" s="63"/>
      <c r="B252" s="43" t="s">
        <v>464</v>
      </c>
      <c r="C252" s="36">
        <v>39</v>
      </c>
      <c r="D252" s="36">
        <v>42</v>
      </c>
      <c r="E252" s="37">
        <f t="shared" si="95"/>
        <v>1.7474684111479523E-3</v>
      </c>
      <c r="F252" s="37">
        <f t="shared" si="96"/>
        <v>1.6342412451361868E-3</v>
      </c>
      <c r="G252" s="38">
        <f t="shared" si="97"/>
        <v>7.6923076923076927E-2</v>
      </c>
      <c r="H252" s="39">
        <f t="shared" si="98"/>
        <v>1.3442064701138095E-4</v>
      </c>
    </row>
    <row r="253" spans="1:8" s="40" customFormat="1" ht="15" x14ac:dyDescent="0.2">
      <c r="A253" s="63"/>
      <c r="B253" s="43" t="s">
        <v>538</v>
      </c>
      <c r="C253" s="36">
        <v>0</v>
      </c>
      <c r="D253" s="36">
        <v>2</v>
      </c>
      <c r="E253" s="37" t="str">
        <f t="shared" ref="E253:E254" si="103">+IF(C253=0,"",C253/C$165)</f>
        <v/>
      </c>
      <c r="F253" s="37">
        <f t="shared" ref="F253:F254" si="104">+IF(D253=0,"",D253/D$165)</f>
        <v>7.7821011673151756E-5</v>
      </c>
      <c r="G253" s="38" t="str">
        <f t="shared" ref="G253:G254" si="105">+IF(OR(AND(D253=0),(C253=0)),"0",((D253-C253)/C253))</f>
        <v>0</v>
      </c>
      <c r="H253" s="39" t="str">
        <f t="shared" ref="H253:H254" si="106">+IF(OR(AND(E253=""),(G253="")),"",E253*G253)</f>
        <v/>
      </c>
    </row>
    <row r="254" spans="1:8" s="40" customFormat="1" ht="15" x14ac:dyDescent="0.2">
      <c r="A254" s="63"/>
      <c r="B254" s="43" t="s">
        <v>539</v>
      </c>
      <c r="C254" s="36">
        <v>0</v>
      </c>
      <c r="D254" s="36">
        <v>10</v>
      </c>
      <c r="E254" s="37" t="str">
        <f t="shared" si="103"/>
        <v/>
      </c>
      <c r="F254" s="37">
        <f t="shared" si="104"/>
        <v>3.8910505836575878E-4</v>
      </c>
      <c r="G254" s="38" t="str">
        <f t="shared" si="105"/>
        <v>0</v>
      </c>
      <c r="H254" s="39" t="str">
        <f t="shared" si="106"/>
        <v/>
      </c>
    </row>
    <row r="255" spans="1:8" s="40" customFormat="1" ht="15" x14ac:dyDescent="0.2">
      <c r="A255" s="63"/>
      <c r="B255" s="43" t="s">
        <v>56</v>
      </c>
      <c r="C255" s="36">
        <v>0</v>
      </c>
      <c r="D255" s="36">
        <v>2</v>
      </c>
      <c r="E255" s="37" t="str">
        <f t="shared" si="95"/>
        <v/>
      </c>
      <c r="F255" s="37">
        <f t="shared" si="96"/>
        <v>7.7821011673151756E-5</v>
      </c>
      <c r="G255" s="38" t="str">
        <f t="shared" si="97"/>
        <v>0</v>
      </c>
      <c r="H255" s="39" t="str">
        <f t="shared" si="98"/>
        <v/>
      </c>
    </row>
    <row r="256" spans="1:8" s="40" customFormat="1" ht="15" x14ac:dyDescent="0.2">
      <c r="A256" s="63"/>
      <c r="B256" s="43" t="s">
        <v>244</v>
      </c>
      <c r="C256" s="36">
        <v>177</v>
      </c>
      <c r="D256" s="36">
        <v>155</v>
      </c>
      <c r="E256" s="37">
        <f t="shared" si="95"/>
        <v>7.9308181736714757E-3</v>
      </c>
      <c r="F256" s="37">
        <f t="shared" si="96"/>
        <v>6.031128404669261E-3</v>
      </c>
      <c r="G256" s="38">
        <f t="shared" si="97"/>
        <v>-0.12429378531073447</v>
      </c>
      <c r="H256" s="39">
        <f t="shared" si="98"/>
        <v>-9.8575141141679363E-4</v>
      </c>
    </row>
    <row r="257" spans="1:8" s="40" customFormat="1" ht="15" x14ac:dyDescent="0.2">
      <c r="A257" s="63"/>
      <c r="B257" s="43" t="s">
        <v>245</v>
      </c>
      <c r="C257" s="36">
        <v>0</v>
      </c>
      <c r="D257" s="36">
        <v>0</v>
      </c>
      <c r="E257" s="37" t="str">
        <f t="shared" si="95"/>
        <v/>
      </c>
      <c r="F257" s="37" t="str">
        <f t="shared" si="96"/>
        <v/>
      </c>
      <c r="G257" s="38" t="str">
        <f t="shared" si="97"/>
        <v>0</v>
      </c>
      <c r="H257" s="39" t="str">
        <f t="shared" si="98"/>
        <v/>
      </c>
    </row>
    <row r="258" spans="1:8" s="40" customFormat="1" ht="15" x14ac:dyDescent="0.2">
      <c r="A258" s="63"/>
      <c r="B258" s="43" t="s">
        <v>540</v>
      </c>
      <c r="C258" s="36">
        <v>46</v>
      </c>
      <c r="D258" s="36">
        <v>26</v>
      </c>
      <c r="E258" s="37">
        <f t="shared" ref="E258:E263" si="107">+IF(C258=0,"",C258/C$165)</f>
        <v>2.0611165875078414E-3</v>
      </c>
      <c r="F258" s="37">
        <f t="shared" ref="F258:F263" si="108">+IF(D258=0,"",D258/D$165)</f>
        <v>1.0116731517509727E-3</v>
      </c>
      <c r="G258" s="38">
        <f t="shared" ref="G258:G263" si="109">+IF(OR(AND(D258=0),(C258=0)),"0",((D258-C258)/C258))</f>
        <v>-0.43478260869565216</v>
      </c>
      <c r="H258" s="39">
        <f t="shared" ref="H258:H263" si="110">+IF(OR(AND(E258=""),(G258="")),"",E258*G258)</f>
        <v>-8.9613764674253971E-4</v>
      </c>
    </row>
    <row r="259" spans="1:8" s="40" customFormat="1" ht="15" x14ac:dyDescent="0.2">
      <c r="A259" s="63"/>
      <c r="B259" s="43" t="s">
        <v>541</v>
      </c>
      <c r="C259" s="36">
        <v>0</v>
      </c>
      <c r="D259" s="36">
        <v>3</v>
      </c>
      <c r="E259" s="37" t="str">
        <f t="shared" si="107"/>
        <v/>
      </c>
      <c r="F259" s="37">
        <f t="shared" si="108"/>
        <v>1.1673151750972762E-4</v>
      </c>
      <c r="G259" s="38" t="str">
        <f t="shared" si="109"/>
        <v>0</v>
      </c>
      <c r="H259" s="39" t="str">
        <f t="shared" si="110"/>
        <v/>
      </c>
    </row>
    <row r="260" spans="1:8" s="40" customFormat="1" ht="15" x14ac:dyDescent="0.2">
      <c r="A260" s="63"/>
      <c r="B260" s="43" t="s">
        <v>542</v>
      </c>
      <c r="C260" s="36">
        <v>0</v>
      </c>
      <c r="D260" s="36">
        <v>1</v>
      </c>
      <c r="E260" s="37" t="str">
        <f t="shared" si="107"/>
        <v/>
      </c>
      <c r="F260" s="37">
        <f t="shared" si="108"/>
        <v>3.8910505836575878E-5</v>
      </c>
      <c r="G260" s="38" t="str">
        <f t="shared" si="109"/>
        <v>0</v>
      </c>
      <c r="H260" s="39" t="str">
        <f t="shared" si="110"/>
        <v/>
      </c>
    </row>
    <row r="261" spans="1:8" s="40" customFormat="1" ht="15" x14ac:dyDescent="0.2">
      <c r="A261" s="63"/>
      <c r="B261" s="43" t="s">
        <v>543</v>
      </c>
      <c r="C261" s="36">
        <v>0</v>
      </c>
      <c r="D261" s="36">
        <v>0</v>
      </c>
      <c r="E261" s="37" t="str">
        <f t="shared" si="107"/>
        <v/>
      </c>
      <c r="F261" s="37" t="str">
        <f t="shared" si="108"/>
        <v/>
      </c>
      <c r="G261" s="38" t="str">
        <f t="shared" si="109"/>
        <v>0</v>
      </c>
      <c r="H261" s="39" t="str">
        <f t="shared" si="110"/>
        <v/>
      </c>
    </row>
    <row r="262" spans="1:8" s="40" customFormat="1" ht="15" x14ac:dyDescent="0.2">
      <c r="A262" s="63"/>
      <c r="B262" s="43" t="s">
        <v>544</v>
      </c>
      <c r="C262" s="36">
        <v>0</v>
      </c>
      <c r="D262" s="36">
        <v>2</v>
      </c>
      <c r="E262" s="37" t="str">
        <f t="shared" si="107"/>
        <v/>
      </c>
      <c r="F262" s="37">
        <f t="shared" si="108"/>
        <v>7.7821011673151756E-5</v>
      </c>
      <c r="G262" s="38" t="str">
        <f t="shared" si="109"/>
        <v>0</v>
      </c>
      <c r="H262" s="39" t="str">
        <f t="shared" si="110"/>
        <v/>
      </c>
    </row>
    <row r="263" spans="1:8" s="40" customFormat="1" ht="15" x14ac:dyDescent="0.2">
      <c r="A263" s="63"/>
      <c r="B263" s="43" t="s">
        <v>545</v>
      </c>
      <c r="C263" s="36">
        <v>51</v>
      </c>
      <c r="D263" s="36">
        <v>38</v>
      </c>
      <c r="E263" s="37">
        <f t="shared" si="107"/>
        <v>2.2851509991934759E-3</v>
      </c>
      <c r="F263" s="37">
        <f t="shared" si="108"/>
        <v>1.4785992217898833E-3</v>
      </c>
      <c r="G263" s="38">
        <f t="shared" si="109"/>
        <v>-0.25490196078431371</v>
      </c>
      <c r="H263" s="39">
        <f t="shared" si="110"/>
        <v>-5.8248947038265064E-4</v>
      </c>
    </row>
    <row r="264" spans="1:8" s="40" customFormat="1" ht="15" x14ac:dyDescent="0.2">
      <c r="A264" s="63"/>
      <c r="B264" s="43" t="s">
        <v>59</v>
      </c>
      <c r="C264" s="36">
        <v>567</v>
      </c>
      <c r="D264" s="36">
        <v>617</v>
      </c>
      <c r="E264" s="37">
        <f t="shared" si="95"/>
        <v>2.5405502285151E-2</v>
      </c>
      <c r="F264" s="37">
        <f t="shared" si="96"/>
        <v>2.4007782101167316E-2</v>
      </c>
      <c r="G264" s="38">
        <f t="shared" si="97"/>
        <v>8.8183421516754845E-2</v>
      </c>
      <c r="H264" s="39">
        <f t="shared" si="98"/>
        <v>2.2403441168563493E-3</v>
      </c>
    </row>
    <row r="265" spans="1:8" s="40" customFormat="1" ht="15" x14ac:dyDescent="0.2">
      <c r="A265" s="63"/>
      <c r="B265" s="43" t="s">
        <v>64</v>
      </c>
      <c r="C265" s="36">
        <v>408</v>
      </c>
      <c r="D265" s="36">
        <v>677</v>
      </c>
      <c r="E265" s="37">
        <f t="shared" si="95"/>
        <v>1.8281207993547807E-2</v>
      </c>
      <c r="F265" s="37">
        <f t="shared" si="96"/>
        <v>2.6342412451361867E-2</v>
      </c>
      <c r="G265" s="38">
        <f t="shared" si="97"/>
        <v>0.65931372549019607</v>
      </c>
      <c r="H265" s="39">
        <f t="shared" si="98"/>
        <v>1.2053051348687158E-2</v>
      </c>
    </row>
    <row r="266" spans="1:8" s="40" customFormat="1" ht="15" x14ac:dyDescent="0.2">
      <c r="A266" s="63"/>
      <c r="B266" s="43" t="s">
        <v>60</v>
      </c>
      <c r="C266" s="36">
        <v>117</v>
      </c>
      <c r="D266" s="36">
        <v>112</v>
      </c>
      <c r="E266" s="37">
        <f t="shared" si="95"/>
        <v>5.2424052334438566E-3</v>
      </c>
      <c r="F266" s="37">
        <f t="shared" si="96"/>
        <v>4.3579766536964984E-3</v>
      </c>
      <c r="G266" s="38">
        <f t="shared" si="97"/>
        <v>-4.2735042735042736E-2</v>
      </c>
      <c r="H266" s="39">
        <f t="shared" si="98"/>
        <v>-2.240344116856349E-4</v>
      </c>
    </row>
    <row r="267" spans="1:8" s="40" customFormat="1" ht="15" x14ac:dyDescent="0.2">
      <c r="A267" s="63"/>
      <c r="B267" s="43" t="s">
        <v>246</v>
      </c>
      <c r="C267" s="36">
        <v>103</v>
      </c>
      <c r="D267" s="36">
        <v>94</v>
      </c>
      <c r="E267" s="37">
        <f t="shared" si="95"/>
        <v>4.6151088807240793E-3</v>
      </c>
      <c r="F267" s="37">
        <f t="shared" si="96"/>
        <v>3.6575875486381322E-3</v>
      </c>
      <c r="G267" s="38">
        <f t="shared" si="97"/>
        <v>-8.7378640776699032E-2</v>
      </c>
      <c r="H267" s="39">
        <f t="shared" si="98"/>
        <v>-4.0326194103414289E-4</v>
      </c>
    </row>
    <row r="268" spans="1:8" s="40" customFormat="1" ht="15" x14ac:dyDescent="0.2">
      <c r="A268" s="63"/>
      <c r="B268" s="43" t="s">
        <v>57</v>
      </c>
      <c r="C268" s="36">
        <v>0</v>
      </c>
      <c r="D268" s="36">
        <v>1</v>
      </c>
      <c r="E268" s="37" t="str">
        <f t="shared" si="95"/>
        <v/>
      </c>
      <c r="F268" s="37">
        <f t="shared" si="96"/>
        <v>3.8910505836575878E-5</v>
      </c>
      <c r="G268" s="38" t="str">
        <f t="shared" si="97"/>
        <v>0</v>
      </c>
      <c r="H268" s="39" t="str">
        <f t="shared" si="98"/>
        <v/>
      </c>
    </row>
    <row r="269" spans="1:8" s="40" customFormat="1" ht="15" x14ac:dyDescent="0.2">
      <c r="A269" s="63"/>
      <c r="B269" s="44" t="s">
        <v>546</v>
      </c>
      <c r="C269" s="36">
        <v>3</v>
      </c>
      <c r="D269" s="36">
        <v>55</v>
      </c>
      <c r="E269" s="37">
        <f t="shared" ref="E269" si="111">+IF(C269=0,"",C269/C$165)</f>
        <v>1.3442064701138095E-4</v>
      </c>
      <c r="F269" s="37">
        <f t="shared" ref="F269" si="112">+IF(D269=0,"",D269/D$165)</f>
        <v>2.1400778210116734E-3</v>
      </c>
      <c r="G269" s="38">
        <f t="shared" ref="G269" si="113">+IF(OR(AND(D269=0),(C269=0)),"0",((D269-C269)/C269))</f>
        <v>17.333333333333332</v>
      </c>
      <c r="H269" s="39">
        <f t="shared" ref="H269" si="114">+IF(OR(AND(E269=""),(G269="")),"",E269*G269)</f>
        <v>2.329957881530603E-3</v>
      </c>
    </row>
    <row r="270" spans="1:8" s="40" customFormat="1" ht="15" x14ac:dyDescent="0.2">
      <c r="A270" s="63"/>
      <c r="B270" s="43" t="s">
        <v>62</v>
      </c>
      <c r="C270" s="36">
        <v>0</v>
      </c>
      <c r="D270" s="36">
        <v>0</v>
      </c>
      <c r="E270" s="37" t="str">
        <f t="shared" si="95"/>
        <v/>
      </c>
      <c r="F270" s="37" t="str">
        <f t="shared" si="96"/>
        <v/>
      </c>
      <c r="G270" s="38" t="str">
        <f t="shared" si="97"/>
        <v>0</v>
      </c>
      <c r="H270" s="39" t="str">
        <f t="shared" si="98"/>
        <v/>
      </c>
    </row>
    <row r="271" spans="1:8" s="40" customFormat="1" ht="15" x14ac:dyDescent="0.2">
      <c r="A271" s="63"/>
      <c r="B271" s="43" t="s">
        <v>465</v>
      </c>
      <c r="C271" s="36">
        <v>27</v>
      </c>
      <c r="D271" s="36">
        <v>88</v>
      </c>
      <c r="E271" s="37">
        <f t="shared" si="95"/>
        <v>1.2097858231024286E-3</v>
      </c>
      <c r="F271" s="37">
        <f t="shared" si="96"/>
        <v>3.4241245136186768E-3</v>
      </c>
      <c r="G271" s="38">
        <f t="shared" si="97"/>
        <v>2.2592592592592591</v>
      </c>
      <c r="H271" s="39">
        <f t="shared" si="98"/>
        <v>2.7332198225647458E-3</v>
      </c>
    </row>
    <row r="272" spans="1:8" s="40" customFormat="1" ht="15" x14ac:dyDescent="0.2">
      <c r="A272" s="63"/>
      <c r="B272" s="43" t="s">
        <v>58</v>
      </c>
      <c r="C272" s="36">
        <v>160</v>
      </c>
      <c r="D272" s="36">
        <v>157</v>
      </c>
      <c r="E272" s="37">
        <f t="shared" si="95"/>
        <v>7.1691011739403177E-3</v>
      </c>
      <c r="F272" s="37">
        <f t="shared" si="96"/>
        <v>6.1089494163424126E-3</v>
      </c>
      <c r="G272" s="38">
        <f t="shared" si="97"/>
        <v>-1.8749999999999999E-2</v>
      </c>
      <c r="H272" s="39">
        <f t="shared" si="98"/>
        <v>-1.3442064701138095E-4</v>
      </c>
    </row>
    <row r="273" spans="1:8" s="40" customFormat="1" ht="15" x14ac:dyDescent="0.2">
      <c r="A273" s="63"/>
      <c r="B273" s="43" t="s">
        <v>63</v>
      </c>
      <c r="C273" s="36">
        <v>85</v>
      </c>
      <c r="D273" s="36">
        <v>179</v>
      </c>
      <c r="E273" s="37">
        <f t="shared" si="95"/>
        <v>3.8085849986557933E-3</v>
      </c>
      <c r="F273" s="37">
        <f t="shared" si="96"/>
        <v>6.9649805447470816E-3</v>
      </c>
      <c r="G273" s="38">
        <f t="shared" si="97"/>
        <v>1.1058823529411765</v>
      </c>
      <c r="H273" s="39">
        <f t="shared" si="98"/>
        <v>4.2118469396899361E-3</v>
      </c>
    </row>
    <row r="274" spans="1:8" s="40" customFormat="1" ht="15" x14ac:dyDescent="0.2">
      <c r="A274" s="63"/>
      <c r="B274" s="43" t="s">
        <v>247</v>
      </c>
      <c r="C274" s="36">
        <v>299</v>
      </c>
      <c r="D274" s="36">
        <v>77</v>
      </c>
      <c r="E274" s="37">
        <f t="shared" si="95"/>
        <v>1.3397257818800967E-2</v>
      </c>
      <c r="F274" s="37">
        <f t="shared" si="96"/>
        <v>2.9961089494163423E-3</v>
      </c>
      <c r="G274" s="38">
        <f t="shared" si="97"/>
        <v>-0.74247491638795982</v>
      </c>
      <c r="H274" s="39">
        <f t="shared" si="98"/>
        <v>-9.9471278788421883E-3</v>
      </c>
    </row>
    <row r="275" spans="1:8" s="40" customFormat="1" ht="15" x14ac:dyDescent="0.2">
      <c r="A275" s="63"/>
      <c r="B275" s="43" t="s">
        <v>466</v>
      </c>
      <c r="C275" s="36">
        <v>999</v>
      </c>
      <c r="D275" s="36">
        <v>864</v>
      </c>
      <c r="E275" s="37">
        <f t="shared" si="95"/>
        <v>4.4762075454789857E-2</v>
      </c>
      <c r="F275" s="37">
        <f t="shared" si="96"/>
        <v>3.3618677042801554E-2</v>
      </c>
      <c r="G275" s="38">
        <f t="shared" si="97"/>
        <v>-0.13513513513513514</v>
      </c>
      <c r="H275" s="39">
        <f t="shared" si="98"/>
        <v>-6.048929115512143E-3</v>
      </c>
    </row>
    <row r="276" spans="1:8" s="40" customFormat="1" ht="15" x14ac:dyDescent="0.2">
      <c r="A276" s="63"/>
      <c r="B276" s="43" t="s">
        <v>65</v>
      </c>
      <c r="C276" s="36">
        <v>118</v>
      </c>
      <c r="D276" s="36">
        <v>398</v>
      </c>
      <c r="E276" s="37">
        <f t="shared" si="95"/>
        <v>5.2872121157809841E-3</v>
      </c>
      <c r="F276" s="37">
        <f t="shared" si="96"/>
        <v>1.5486381322957198E-2</v>
      </c>
      <c r="G276" s="38">
        <f t="shared" si="97"/>
        <v>2.3728813559322033</v>
      </c>
      <c r="H276" s="39">
        <f t="shared" si="98"/>
        <v>1.2545927054395554E-2</v>
      </c>
    </row>
    <row r="277" spans="1:8" s="40" customFormat="1" ht="15" x14ac:dyDescent="0.2">
      <c r="A277" s="63"/>
      <c r="B277" s="43" t="s">
        <v>547</v>
      </c>
      <c r="C277" s="36">
        <v>18</v>
      </c>
      <c r="D277" s="36">
        <v>114</v>
      </c>
      <c r="E277" s="37">
        <f t="shared" ref="E277:E278" si="115">+IF(C277=0,"",C277/C$165)</f>
        <v>8.0652388206828567E-4</v>
      </c>
      <c r="F277" s="37">
        <f t="shared" ref="F277:F278" si="116">+IF(D277=0,"",D277/D$165)</f>
        <v>4.43579766536965E-3</v>
      </c>
      <c r="G277" s="38">
        <f t="shared" ref="G277:G278" si="117">+IF(OR(AND(D277=0),(C277=0)),"0",((D277-C277)/C277))</f>
        <v>5.333333333333333</v>
      </c>
      <c r="H277" s="39">
        <f t="shared" ref="H277:H278" si="118">+IF(OR(AND(E277=""),(G277="")),"",E277*G277)</f>
        <v>4.3014607043641902E-3</v>
      </c>
    </row>
    <row r="278" spans="1:8" s="40" customFormat="1" ht="15" x14ac:dyDescent="0.2">
      <c r="A278" s="63"/>
      <c r="B278" s="43" t="s">
        <v>548</v>
      </c>
      <c r="C278" s="36">
        <v>2</v>
      </c>
      <c r="D278" s="36">
        <v>140</v>
      </c>
      <c r="E278" s="37">
        <f t="shared" si="115"/>
        <v>8.9613764674253968E-5</v>
      </c>
      <c r="F278" s="37">
        <f t="shared" si="116"/>
        <v>5.4474708171206223E-3</v>
      </c>
      <c r="G278" s="38">
        <f t="shared" si="117"/>
        <v>69</v>
      </c>
      <c r="H278" s="39">
        <f t="shared" si="118"/>
        <v>6.1833497625235238E-3</v>
      </c>
    </row>
    <row r="279" spans="1:8" s="40" customFormat="1" ht="15" x14ac:dyDescent="0.2">
      <c r="A279" s="63"/>
      <c r="B279" s="43" t="s">
        <v>66</v>
      </c>
      <c r="C279" s="36">
        <v>293</v>
      </c>
      <c r="D279" s="36">
        <v>265</v>
      </c>
      <c r="E279" s="37">
        <f t="shared" si="95"/>
        <v>1.3128416524778206E-2</v>
      </c>
      <c r="F279" s="37">
        <f t="shared" si="96"/>
        <v>1.0311284046692607E-2</v>
      </c>
      <c r="G279" s="38">
        <f t="shared" si="97"/>
        <v>-9.556313993174062E-2</v>
      </c>
      <c r="H279" s="39">
        <f t="shared" si="98"/>
        <v>-1.2545927054395556E-3</v>
      </c>
    </row>
    <row r="280" spans="1:8" s="40" customFormat="1" ht="15" x14ac:dyDescent="0.2">
      <c r="A280" s="63"/>
      <c r="B280" s="43" t="s">
        <v>61</v>
      </c>
      <c r="C280" s="36">
        <v>29</v>
      </c>
      <c r="D280" s="36">
        <v>0</v>
      </c>
      <c r="E280" s="37">
        <f t="shared" si="95"/>
        <v>1.2993995877766825E-3</v>
      </c>
      <c r="F280" s="37" t="str">
        <f t="shared" si="96"/>
        <v/>
      </c>
      <c r="G280" s="38" t="str">
        <f t="shared" si="97"/>
        <v>0</v>
      </c>
      <c r="H280" s="39">
        <f t="shared" si="98"/>
        <v>0</v>
      </c>
    </row>
    <row r="281" spans="1:8" s="40" customFormat="1" ht="15" x14ac:dyDescent="0.2">
      <c r="A281" s="63"/>
      <c r="B281" s="43" t="s">
        <v>549</v>
      </c>
      <c r="C281" s="36">
        <v>0</v>
      </c>
      <c r="D281" s="36">
        <v>1</v>
      </c>
      <c r="E281" s="37" t="str">
        <f t="shared" ref="E281:E283" si="119">+IF(C281=0,"",C281/C$165)</f>
        <v/>
      </c>
      <c r="F281" s="37">
        <f t="shared" ref="F281:F283" si="120">+IF(D281=0,"",D281/D$165)</f>
        <v>3.8910505836575878E-5</v>
      </c>
      <c r="G281" s="38" t="str">
        <f t="shared" ref="G281:G283" si="121">+IF(OR(AND(D281=0),(C281=0)),"0",((D281-C281)/C281))</f>
        <v>0</v>
      </c>
      <c r="H281" s="39" t="str">
        <f t="shared" ref="H281:H283" si="122">+IF(OR(AND(E281=""),(G281="")),"",E281*G281)</f>
        <v/>
      </c>
    </row>
    <row r="282" spans="1:8" s="40" customFormat="1" ht="15" x14ac:dyDescent="0.2">
      <c r="A282" s="63"/>
      <c r="B282" s="43" t="s">
        <v>550</v>
      </c>
      <c r="C282" s="36">
        <v>0</v>
      </c>
      <c r="D282" s="36">
        <v>39</v>
      </c>
      <c r="E282" s="37" t="str">
        <f t="shared" si="119"/>
        <v/>
      </c>
      <c r="F282" s="37">
        <f t="shared" si="120"/>
        <v>1.5175097276264591E-3</v>
      </c>
      <c r="G282" s="38" t="str">
        <f t="shared" si="121"/>
        <v>0</v>
      </c>
      <c r="H282" s="39" t="str">
        <f t="shared" si="122"/>
        <v/>
      </c>
    </row>
    <row r="283" spans="1:8" s="40" customFormat="1" ht="15" x14ac:dyDescent="0.2">
      <c r="A283" s="63"/>
      <c r="B283" s="43" t="s">
        <v>551</v>
      </c>
      <c r="C283" s="36">
        <v>3</v>
      </c>
      <c r="D283" s="36">
        <v>14</v>
      </c>
      <c r="E283" s="37">
        <f t="shared" si="119"/>
        <v>1.3442064701138095E-4</v>
      </c>
      <c r="F283" s="37">
        <f t="shared" si="120"/>
        <v>5.4474708171206229E-4</v>
      </c>
      <c r="G283" s="38">
        <f t="shared" si="121"/>
        <v>3.6666666666666665</v>
      </c>
      <c r="H283" s="39">
        <f t="shared" si="122"/>
        <v>4.9287570570839682E-4</v>
      </c>
    </row>
    <row r="284" spans="1:8" s="50" customFormat="1" ht="15" x14ac:dyDescent="0.2">
      <c r="A284" s="59" t="s">
        <v>570</v>
      </c>
      <c r="B284" s="57" t="s">
        <v>589</v>
      </c>
      <c r="C284" s="52"/>
      <c r="D284" s="36">
        <v>0</v>
      </c>
      <c r="E284" s="56"/>
      <c r="F284" s="56"/>
      <c r="G284" s="53"/>
      <c r="H284" s="54"/>
    </row>
    <row r="285" spans="1:8" s="50" customFormat="1" ht="15" x14ac:dyDescent="0.2">
      <c r="A285" s="59" t="s">
        <v>570</v>
      </c>
      <c r="B285" s="57" t="s">
        <v>590</v>
      </c>
      <c r="C285" s="52"/>
      <c r="D285" s="36">
        <v>26</v>
      </c>
      <c r="E285" s="56"/>
      <c r="F285" s="56"/>
      <c r="G285" s="53"/>
      <c r="H285" s="54"/>
    </row>
    <row r="286" spans="1:8" s="40" customFormat="1" ht="15" x14ac:dyDescent="0.2">
      <c r="A286" s="63"/>
      <c r="B286" s="43" t="s">
        <v>467</v>
      </c>
      <c r="C286" s="36">
        <v>35</v>
      </c>
      <c r="D286" s="36">
        <v>22</v>
      </c>
      <c r="E286" s="37">
        <f t="shared" si="95"/>
        <v>1.5682408817994445E-3</v>
      </c>
      <c r="F286" s="37">
        <f t="shared" si="96"/>
        <v>8.5603112840466921E-4</v>
      </c>
      <c r="G286" s="38">
        <f t="shared" si="97"/>
        <v>-0.37142857142857144</v>
      </c>
      <c r="H286" s="39">
        <f t="shared" si="98"/>
        <v>-5.8248947038265085E-4</v>
      </c>
    </row>
    <row r="287" spans="1:8" s="40" customFormat="1" ht="15" x14ac:dyDescent="0.2">
      <c r="A287" s="63"/>
      <c r="B287" s="43" t="s">
        <v>468</v>
      </c>
      <c r="C287" s="36">
        <v>298</v>
      </c>
      <c r="D287" s="36">
        <v>459</v>
      </c>
      <c r="E287" s="37">
        <f t="shared" si="95"/>
        <v>1.3352450936463841E-2</v>
      </c>
      <c r="F287" s="37">
        <f t="shared" si="96"/>
        <v>1.7859922178988328E-2</v>
      </c>
      <c r="G287" s="38">
        <f t="shared" si="97"/>
        <v>0.54026845637583898</v>
      </c>
      <c r="H287" s="39">
        <f t="shared" si="98"/>
        <v>7.2139080562774452E-3</v>
      </c>
    </row>
    <row r="288" spans="1:8" s="40" customFormat="1" ht="30" x14ac:dyDescent="0.2">
      <c r="A288" s="63"/>
      <c r="B288" s="49" t="s">
        <v>577</v>
      </c>
      <c r="C288" s="36">
        <v>2</v>
      </c>
      <c r="D288" s="36">
        <v>3</v>
      </c>
      <c r="E288" s="37">
        <f t="shared" ref="E288" si="123">+IF(C288=0,"",C288/C$165)</f>
        <v>8.9613764674253968E-5</v>
      </c>
      <c r="F288" s="37">
        <f t="shared" ref="F288" si="124">+IF(D288=0,"",D288/D$165)</f>
        <v>1.1673151750972762E-4</v>
      </c>
      <c r="G288" s="38">
        <f t="shared" ref="G288" si="125">+IF(OR(AND(D288=0),(C288=0)),"0",((D288-C288)/C288))</f>
        <v>0.5</v>
      </c>
      <c r="H288" s="39">
        <f t="shared" ref="H288" si="126">+IF(OR(AND(E288=""),(G288="")),"",E288*G288)</f>
        <v>4.4806882337126984E-5</v>
      </c>
    </row>
    <row r="289" spans="1:8" s="40" customFormat="1" ht="15" x14ac:dyDescent="0.2">
      <c r="A289" s="63"/>
      <c r="B289" s="43" t="s">
        <v>469</v>
      </c>
      <c r="C289" s="36">
        <v>163</v>
      </c>
      <c r="D289" s="36">
        <v>192</v>
      </c>
      <c r="E289" s="37">
        <f t="shared" si="95"/>
        <v>7.3035218209516984E-3</v>
      </c>
      <c r="F289" s="37">
        <f t="shared" si="96"/>
        <v>7.4708171206225677E-3</v>
      </c>
      <c r="G289" s="38">
        <f t="shared" si="97"/>
        <v>0.17791411042944785</v>
      </c>
      <c r="H289" s="39">
        <f t="shared" si="98"/>
        <v>1.2993995877766825E-3</v>
      </c>
    </row>
    <row r="290" spans="1:8" s="40" customFormat="1" ht="15" x14ac:dyDescent="0.2">
      <c r="A290" s="63"/>
      <c r="B290" s="43" t="s">
        <v>470</v>
      </c>
      <c r="C290" s="36">
        <v>21</v>
      </c>
      <c r="D290" s="36">
        <v>7</v>
      </c>
      <c r="E290" s="37">
        <f t="shared" si="95"/>
        <v>9.4094452907966667E-4</v>
      </c>
      <c r="F290" s="37">
        <f t="shared" si="96"/>
        <v>2.7237354085603115E-4</v>
      </c>
      <c r="G290" s="38">
        <f t="shared" si="97"/>
        <v>-0.66666666666666663</v>
      </c>
      <c r="H290" s="39">
        <f t="shared" si="98"/>
        <v>-6.2729635271977771E-4</v>
      </c>
    </row>
    <row r="291" spans="1:8" s="40" customFormat="1" ht="15" x14ac:dyDescent="0.2">
      <c r="A291" s="63"/>
      <c r="B291" s="43" t="s">
        <v>471</v>
      </c>
      <c r="C291" s="36">
        <v>1</v>
      </c>
      <c r="D291" s="36">
        <v>1</v>
      </c>
      <c r="E291" s="37">
        <f t="shared" si="95"/>
        <v>4.4806882337126984E-5</v>
      </c>
      <c r="F291" s="37">
        <f t="shared" si="96"/>
        <v>3.8910505836575878E-5</v>
      </c>
      <c r="G291" s="38">
        <f t="shared" si="97"/>
        <v>0</v>
      </c>
      <c r="H291" s="39">
        <f t="shared" si="98"/>
        <v>0</v>
      </c>
    </row>
    <row r="292" spans="1:8" s="40" customFormat="1" ht="15" x14ac:dyDescent="0.2">
      <c r="A292" s="63"/>
      <c r="B292" s="43" t="s">
        <v>67</v>
      </c>
      <c r="C292" s="36">
        <v>178</v>
      </c>
      <c r="D292" s="36">
        <v>123</v>
      </c>
      <c r="E292" s="37">
        <f t="shared" si="95"/>
        <v>7.9756250560086023E-3</v>
      </c>
      <c r="F292" s="37">
        <f t="shared" si="96"/>
        <v>4.7859922178988329E-3</v>
      </c>
      <c r="G292" s="38">
        <f t="shared" si="97"/>
        <v>-0.3089887640449438</v>
      </c>
      <c r="H292" s="39">
        <f t="shared" si="98"/>
        <v>-2.4643785285419838E-3</v>
      </c>
    </row>
    <row r="293" spans="1:8" s="40" customFormat="1" ht="15" x14ac:dyDescent="0.2">
      <c r="A293" s="63"/>
      <c r="B293" s="43" t="s">
        <v>248</v>
      </c>
      <c r="C293" s="36">
        <v>0</v>
      </c>
      <c r="D293" s="36">
        <v>0</v>
      </c>
      <c r="E293" s="37" t="str">
        <f t="shared" si="95"/>
        <v/>
      </c>
      <c r="F293" s="37" t="str">
        <f t="shared" si="96"/>
        <v/>
      </c>
      <c r="G293" s="38" t="str">
        <f t="shared" si="97"/>
        <v>0</v>
      </c>
      <c r="H293" s="39" t="str">
        <f t="shared" si="98"/>
        <v/>
      </c>
    </row>
    <row r="294" spans="1:8" s="40" customFormat="1" ht="30" x14ac:dyDescent="0.2">
      <c r="A294" s="63"/>
      <c r="B294" s="43" t="s">
        <v>249</v>
      </c>
      <c r="C294" s="36">
        <v>20</v>
      </c>
      <c r="D294" s="36">
        <v>6</v>
      </c>
      <c r="E294" s="37">
        <f t="shared" si="95"/>
        <v>8.9613764674253971E-4</v>
      </c>
      <c r="F294" s="37">
        <f t="shared" si="96"/>
        <v>2.3346303501945524E-4</v>
      </c>
      <c r="G294" s="38">
        <f t="shared" si="97"/>
        <v>-0.7</v>
      </c>
      <c r="H294" s="39">
        <f t="shared" si="98"/>
        <v>-6.2729635271977771E-4</v>
      </c>
    </row>
    <row r="295" spans="1:8" s="40" customFormat="1" ht="15" x14ac:dyDescent="0.2">
      <c r="A295" s="63"/>
      <c r="B295" s="43" t="s">
        <v>68</v>
      </c>
      <c r="C295" s="36">
        <v>0</v>
      </c>
      <c r="D295" s="36">
        <v>0</v>
      </c>
      <c r="E295" s="37" t="str">
        <f t="shared" si="95"/>
        <v/>
      </c>
      <c r="F295" s="37" t="str">
        <f t="shared" si="96"/>
        <v/>
      </c>
      <c r="G295" s="38" t="str">
        <f t="shared" si="97"/>
        <v>0</v>
      </c>
      <c r="H295" s="39" t="str">
        <f t="shared" si="98"/>
        <v/>
      </c>
    </row>
    <row r="296" spans="1:8" s="40" customFormat="1" ht="30" x14ac:dyDescent="0.2">
      <c r="A296" s="63"/>
      <c r="B296" s="43" t="s">
        <v>472</v>
      </c>
      <c r="C296" s="36">
        <v>2</v>
      </c>
      <c r="D296" s="36">
        <v>4</v>
      </c>
      <c r="E296" s="37">
        <f t="shared" si="95"/>
        <v>8.9613764674253968E-5</v>
      </c>
      <c r="F296" s="37">
        <f t="shared" si="96"/>
        <v>1.5564202334630351E-4</v>
      </c>
      <c r="G296" s="38">
        <f t="shared" si="97"/>
        <v>1</v>
      </c>
      <c r="H296" s="39">
        <f t="shared" si="98"/>
        <v>8.9613764674253968E-5</v>
      </c>
    </row>
    <row r="297" spans="1:8" s="40" customFormat="1" ht="30" x14ac:dyDescent="0.2">
      <c r="A297" s="63"/>
      <c r="B297" s="43" t="s">
        <v>473</v>
      </c>
      <c r="C297" s="36">
        <v>203</v>
      </c>
      <c r="D297" s="36">
        <v>167</v>
      </c>
      <c r="E297" s="37">
        <f t="shared" si="95"/>
        <v>9.095797114436777E-3</v>
      </c>
      <c r="F297" s="37">
        <f t="shared" si="96"/>
        <v>6.4980544747081708E-3</v>
      </c>
      <c r="G297" s="38">
        <f t="shared" si="97"/>
        <v>-0.17733990147783252</v>
      </c>
      <c r="H297" s="39">
        <f t="shared" si="98"/>
        <v>-1.6130477641365713E-3</v>
      </c>
    </row>
    <row r="298" spans="1:8" s="40" customFormat="1" ht="15" x14ac:dyDescent="0.2">
      <c r="A298" s="63"/>
      <c r="B298" s="43" t="s">
        <v>474</v>
      </c>
      <c r="C298" s="36">
        <v>23</v>
      </c>
      <c r="D298" s="36">
        <v>7</v>
      </c>
      <c r="E298" s="37">
        <f t="shared" si="95"/>
        <v>1.0305582937539207E-3</v>
      </c>
      <c r="F298" s="37">
        <f t="shared" si="96"/>
        <v>2.7237354085603115E-4</v>
      </c>
      <c r="G298" s="38">
        <f t="shared" si="97"/>
        <v>-0.69565217391304346</v>
      </c>
      <c r="H298" s="39">
        <f t="shared" si="98"/>
        <v>-7.1691011739403174E-4</v>
      </c>
    </row>
    <row r="299" spans="1:8" s="40" customFormat="1" ht="30" x14ac:dyDescent="0.2">
      <c r="A299" s="63"/>
      <c r="B299" s="43" t="s">
        <v>475</v>
      </c>
      <c r="C299" s="36">
        <v>48</v>
      </c>
      <c r="D299" s="36">
        <v>8</v>
      </c>
      <c r="E299" s="37">
        <f t="shared" si="95"/>
        <v>2.1507303521820951E-3</v>
      </c>
      <c r="F299" s="37">
        <f t="shared" si="96"/>
        <v>3.1128404669260703E-4</v>
      </c>
      <c r="G299" s="38">
        <f t="shared" si="97"/>
        <v>-0.83333333333333337</v>
      </c>
      <c r="H299" s="39">
        <f t="shared" si="98"/>
        <v>-1.7922752934850794E-3</v>
      </c>
    </row>
    <row r="300" spans="1:8" s="40" customFormat="1" ht="15" x14ac:dyDescent="0.2">
      <c r="A300" s="63"/>
      <c r="B300" s="43" t="s">
        <v>476</v>
      </c>
      <c r="C300" s="36">
        <v>4</v>
      </c>
      <c r="D300" s="36">
        <v>1</v>
      </c>
      <c r="E300" s="37">
        <f t="shared" si="95"/>
        <v>1.7922752934850794E-4</v>
      </c>
      <c r="F300" s="37">
        <f t="shared" si="96"/>
        <v>3.8910505836575878E-5</v>
      </c>
      <c r="G300" s="38">
        <f t="shared" si="97"/>
        <v>-0.75</v>
      </c>
      <c r="H300" s="39">
        <f t="shared" si="98"/>
        <v>-1.3442064701138095E-4</v>
      </c>
    </row>
    <row r="301" spans="1:8" s="40" customFormat="1" ht="15" x14ac:dyDescent="0.2">
      <c r="A301" s="63"/>
      <c r="B301" s="43" t="s">
        <v>477</v>
      </c>
      <c r="C301" s="36">
        <v>92</v>
      </c>
      <c r="D301" s="36">
        <v>114</v>
      </c>
      <c r="E301" s="37">
        <f t="shared" si="95"/>
        <v>4.1222331750156828E-3</v>
      </c>
      <c r="F301" s="37">
        <f t="shared" si="96"/>
        <v>4.43579766536965E-3</v>
      </c>
      <c r="G301" s="38">
        <f t="shared" si="97"/>
        <v>0.2391304347826087</v>
      </c>
      <c r="H301" s="39">
        <f t="shared" si="98"/>
        <v>9.8575141141679385E-4</v>
      </c>
    </row>
    <row r="302" spans="1:8" s="40" customFormat="1" ht="15" x14ac:dyDescent="0.2">
      <c r="A302" s="63"/>
      <c r="B302" s="43" t="s">
        <v>478</v>
      </c>
      <c r="C302" s="36">
        <v>2</v>
      </c>
      <c r="D302" s="36">
        <v>9</v>
      </c>
      <c r="E302" s="37">
        <f t="shared" si="95"/>
        <v>8.9613764674253968E-5</v>
      </c>
      <c r="F302" s="37">
        <f t="shared" si="96"/>
        <v>3.501945525291829E-4</v>
      </c>
      <c r="G302" s="38">
        <f t="shared" si="97"/>
        <v>3.5</v>
      </c>
      <c r="H302" s="39">
        <f t="shared" si="98"/>
        <v>3.1364817635988891E-4</v>
      </c>
    </row>
    <row r="303" spans="1:8" s="40" customFormat="1" ht="30" x14ac:dyDescent="0.2">
      <c r="A303" s="63"/>
      <c r="B303" s="43" t="s">
        <v>608</v>
      </c>
      <c r="C303" s="36">
        <v>198</v>
      </c>
      <c r="D303" s="36">
        <v>857</v>
      </c>
      <c r="E303" s="37">
        <f t="shared" si="95"/>
        <v>8.8717627027511421E-3</v>
      </c>
      <c r="F303" s="37">
        <f t="shared" si="96"/>
        <v>3.3346303501945528E-2</v>
      </c>
      <c r="G303" s="38">
        <f t="shared" si="97"/>
        <v>3.3282828282828283</v>
      </c>
      <c r="H303" s="39">
        <f t="shared" si="98"/>
        <v>2.9527735460166678E-2</v>
      </c>
    </row>
    <row r="304" spans="1:8" s="40" customFormat="1" ht="15" x14ac:dyDescent="0.2">
      <c r="A304" s="63"/>
      <c r="B304" s="43" t="s">
        <v>250</v>
      </c>
      <c r="C304" s="36">
        <v>0</v>
      </c>
      <c r="D304" s="36">
        <v>6</v>
      </c>
      <c r="E304" s="37" t="str">
        <f t="shared" si="95"/>
        <v/>
      </c>
      <c r="F304" s="37">
        <f t="shared" si="96"/>
        <v>2.3346303501945524E-4</v>
      </c>
      <c r="G304" s="38" t="str">
        <f t="shared" si="97"/>
        <v>0</v>
      </c>
      <c r="H304" s="39" t="str">
        <f t="shared" si="98"/>
        <v/>
      </c>
    </row>
    <row r="305" spans="1:8" s="40" customFormat="1" ht="30" x14ac:dyDescent="0.2">
      <c r="A305" s="63"/>
      <c r="B305" s="43" t="s">
        <v>251</v>
      </c>
      <c r="C305" s="36">
        <v>75</v>
      </c>
      <c r="D305" s="36">
        <v>48</v>
      </c>
      <c r="E305" s="37">
        <f t="shared" si="95"/>
        <v>3.3605161752845239E-3</v>
      </c>
      <c r="F305" s="37">
        <f t="shared" si="96"/>
        <v>1.8677042801556419E-3</v>
      </c>
      <c r="G305" s="38">
        <f t="shared" si="97"/>
        <v>-0.36</v>
      </c>
      <c r="H305" s="39">
        <f t="shared" si="98"/>
        <v>-1.2097858231024286E-3</v>
      </c>
    </row>
    <row r="306" spans="1:8" s="40" customFormat="1" ht="15" x14ac:dyDescent="0.2">
      <c r="A306" s="63"/>
      <c r="B306" s="43" t="s">
        <v>479</v>
      </c>
      <c r="C306" s="36">
        <v>3</v>
      </c>
      <c r="D306" s="36">
        <v>1</v>
      </c>
      <c r="E306" s="37">
        <f t="shared" si="95"/>
        <v>1.3442064701138095E-4</v>
      </c>
      <c r="F306" s="37">
        <f t="shared" si="96"/>
        <v>3.8910505836575878E-5</v>
      </c>
      <c r="G306" s="38">
        <f t="shared" si="97"/>
        <v>-0.66666666666666663</v>
      </c>
      <c r="H306" s="39">
        <f t="shared" si="98"/>
        <v>-8.9613764674253954E-5</v>
      </c>
    </row>
    <row r="307" spans="1:8" s="40" customFormat="1" ht="30" x14ac:dyDescent="0.2">
      <c r="A307" s="63"/>
      <c r="B307" s="43" t="s">
        <v>480</v>
      </c>
      <c r="C307" s="36">
        <v>16</v>
      </c>
      <c r="D307" s="36">
        <v>12</v>
      </c>
      <c r="E307" s="37">
        <f t="shared" si="95"/>
        <v>7.1691011739403174E-4</v>
      </c>
      <c r="F307" s="37">
        <f t="shared" si="96"/>
        <v>4.6692607003891048E-4</v>
      </c>
      <c r="G307" s="38">
        <f t="shared" si="97"/>
        <v>-0.25</v>
      </c>
      <c r="H307" s="39">
        <f t="shared" si="98"/>
        <v>-1.7922752934850794E-4</v>
      </c>
    </row>
    <row r="308" spans="1:8" s="40" customFormat="1" ht="15" x14ac:dyDescent="0.2">
      <c r="A308" s="63"/>
      <c r="B308" s="43" t="s">
        <v>481</v>
      </c>
      <c r="C308" s="36">
        <v>50</v>
      </c>
      <c r="D308" s="36">
        <v>103</v>
      </c>
      <c r="E308" s="37">
        <f t="shared" si="95"/>
        <v>2.2403441168563493E-3</v>
      </c>
      <c r="F308" s="37">
        <f t="shared" si="96"/>
        <v>4.0077821011673155E-3</v>
      </c>
      <c r="G308" s="38">
        <f t="shared" si="97"/>
        <v>1.06</v>
      </c>
      <c r="H308" s="39">
        <f t="shared" si="98"/>
        <v>2.3747647638677305E-3</v>
      </c>
    </row>
    <row r="309" spans="1:8" s="40" customFormat="1" ht="15" x14ac:dyDescent="0.2">
      <c r="A309" s="63"/>
      <c r="B309" s="43" t="s">
        <v>482</v>
      </c>
      <c r="C309" s="36">
        <v>10</v>
      </c>
      <c r="D309" s="36">
        <v>21</v>
      </c>
      <c r="E309" s="37">
        <f t="shared" si="95"/>
        <v>4.4806882337126985E-4</v>
      </c>
      <c r="F309" s="37">
        <f t="shared" si="96"/>
        <v>8.1712062256809339E-4</v>
      </c>
      <c r="G309" s="38">
        <f t="shared" si="97"/>
        <v>1.1000000000000001</v>
      </c>
      <c r="H309" s="39">
        <f t="shared" si="98"/>
        <v>4.9287570570839693E-4</v>
      </c>
    </row>
    <row r="310" spans="1:8" s="40" customFormat="1" ht="30" x14ac:dyDescent="0.2">
      <c r="A310" s="63"/>
      <c r="B310" s="43" t="s">
        <v>483</v>
      </c>
      <c r="C310" s="36">
        <v>0</v>
      </c>
      <c r="D310" s="36">
        <v>11</v>
      </c>
      <c r="E310" s="37" t="str">
        <f t="shared" si="95"/>
        <v/>
      </c>
      <c r="F310" s="37">
        <f t="shared" si="96"/>
        <v>4.2801556420233461E-4</v>
      </c>
      <c r="G310" s="38" t="str">
        <f t="shared" si="97"/>
        <v>0</v>
      </c>
      <c r="H310" s="39" t="str">
        <f t="shared" si="98"/>
        <v/>
      </c>
    </row>
    <row r="311" spans="1:8" s="40" customFormat="1" ht="15" x14ac:dyDescent="0.2">
      <c r="A311" s="63"/>
      <c r="B311" s="43" t="s">
        <v>484</v>
      </c>
      <c r="C311" s="36">
        <v>17</v>
      </c>
      <c r="D311" s="36">
        <v>12</v>
      </c>
      <c r="E311" s="37">
        <f t="shared" si="95"/>
        <v>7.6171699973115871E-4</v>
      </c>
      <c r="F311" s="37">
        <f t="shared" si="96"/>
        <v>4.6692607003891048E-4</v>
      </c>
      <c r="G311" s="38">
        <f t="shared" si="97"/>
        <v>-0.29411764705882354</v>
      </c>
      <c r="H311" s="39">
        <f t="shared" si="98"/>
        <v>-2.2403441168563493E-4</v>
      </c>
    </row>
    <row r="312" spans="1:8" s="40" customFormat="1" ht="30" x14ac:dyDescent="0.2">
      <c r="A312" s="63"/>
      <c r="B312" s="49" t="s">
        <v>578</v>
      </c>
      <c r="C312" s="36">
        <v>106</v>
      </c>
      <c r="D312" s="36">
        <v>79</v>
      </c>
      <c r="E312" s="37">
        <f t="shared" ref="E312" si="127">+IF(C312=0,"",C312/C$165)</f>
        <v>4.7495295277354601E-3</v>
      </c>
      <c r="F312" s="37">
        <f t="shared" ref="F312" si="128">+IF(D312=0,"",D312/D$165)</f>
        <v>3.073929961089494E-3</v>
      </c>
      <c r="G312" s="38">
        <f t="shared" ref="G312" si="129">+IF(OR(AND(D312=0),(C312=0)),"0",((D312-C312)/C312))</f>
        <v>-0.25471698113207547</v>
      </c>
      <c r="H312" s="39">
        <f t="shared" ref="H312" si="130">+IF(OR(AND(E312=""),(G312="")),"",E312*G312)</f>
        <v>-1.2097858231024286E-3</v>
      </c>
    </row>
    <row r="313" spans="1:8" s="40" customFormat="1" ht="15" x14ac:dyDescent="0.2">
      <c r="A313" s="63"/>
      <c r="B313" s="43" t="s">
        <v>485</v>
      </c>
      <c r="C313" s="36">
        <v>2</v>
      </c>
      <c r="D313" s="36">
        <v>36</v>
      </c>
      <c r="E313" s="37">
        <f t="shared" si="95"/>
        <v>8.9613764674253968E-5</v>
      </c>
      <c r="F313" s="37">
        <f t="shared" si="96"/>
        <v>1.4007782101167316E-3</v>
      </c>
      <c r="G313" s="38">
        <f t="shared" si="97"/>
        <v>17</v>
      </c>
      <c r="H313" s="39">
        <f t="shared" si="98"/>
        <v>1.5234339994623174E-3</v>
      </c>
    </row>
    <row r="314" spans="1:8" s="40" customFormat="1" ht="15" x14ac:dyDescent="0.2">
      <c r="A314" s="63"/>
      <c r="B314" s="43" t="s">
        <v>486</v>
      </c>
      <c r="C314" s="36">
        <v>0</v>
      </c>
      <c r="D314" s="36">
        <v>0</v>
      </c>
      <c r="E314" s="37" t="str">
        <f t="shared" si="95"/>
        <v/>
      </c>
      <c r="F314" s="37" t="str">
        <f t="shared" si="96"/>
        <v/>
      </c>
      <c r="G314" s="38" t="str">
        <f t="shared" si="97"/>
        <v>0</v>
      </c>
      <c r="H314" s="39" t="str">
        <f t="shared" si="98"/>
        <v/>
      </c>
    </row>
    <row r="315" spans="1:8" s="40" customFormat="1" ht="15" x14ac:dyDescent="0.2">
      <c r="A315" s="63"/>
      <c r="B315" s="43" t="s">
        <v>487</v>
      </c>
      <c r="C315" s="36">
        <v>0</v>
      </c>
      <c r="D315" s="36">
        <v>0</v>
      </c>
      <c r="E315" s="37" t="str">
        <f t="shared" si="95"/>
        <v/>
      </c>
      <c r="F315" s="37" t="str">
        <f t="shared" si="96"/>
        <v/>
      </c>
      <c r="G315" s="38" t="str">
        <f t="shared" si="97"/>
        <v>0</v>
      </c>
      <c r="H315" s="39" t="str">
        <f t="shared" si="98"/>
        <v/>
      </c>
    </row>
    <row r="316" spans="1:8" s="40" customFormat="1" ht="15" x14ac:dyDescent="0.2">
      <c r="A316" s="63"/>
      <c r="B316" s="43" t="s">
        <v>488</v>
      </c>
      <c r="C316" s="36">
        <v>2</v>
      </c>
      <c r="D316" s="36">
        <v>1</v>
      </c>
      <c r="E316" s="37">
        <f t="shared" si="95"/>
        <v>8.9613764674253968E-5</v>
      </c>
      <c r="F316" s="37">
        <f t="shared" si="96"/>
        <v>3.8910505836575878E-5</v>
      </c>
      <c r="G316" s="38">
        <f t="shared" si="97"/>
        <v>-0.5</v>
      </c>
      <c r="H316" s="39">
        <f t="shared" si="98"/>
        <v>-4.4806882337126984E-5</v>
      </c>
    </row>
    <row r="317" spans="1:8" s="40" customFormat="1" ht="15" x14ac:dyDescent="0.2">
      <c r="A317" s="63"/>
      <c r="B317" s="43" t="s">
        <v>489</v>
      </c>
      <c r="C317" s="36">
        <v>46</v>
      </c>
      <c r="D317" s="36">
        <v>53</v>
      </c>
      <c r="E317" s="37">
        <f t="shared" ref="E317:E324" si="131">+IF(C317=0,"",C317/C$165)</f>
        <v>2.0611165875078414E-3</v>
      </c>
      <c r="F317" s="37">
        <f t="shared" ref="F317:F324" si="132">+IF(D317=0,"",D317/D$165)</f>
        <v>2.0622568093385213E-3</v>
      </c>
      <c r="G317" s="38">
        <f t="shared" ref="G317:G324" si="133">+IF(OR(AND(D317=0),(C317=0)),"0",((D317-C317)/C317))</f>
        <v>0.15217391304347827</v>
      </c>
      <c r="H317" s="39">
        <f t="shared" ref="H317:H324" si="134">+IF(OR(AND(E317=""),(G317="")),"",E317*G317)</f>
        <v>3.1364817635988891E-4</v>
      </c>
    </row>
    <row r="318" spans="1:8" s="40" customFormat="1" ht="15" x14ac:dyDescent="0.2">
      <c r="A318" s="63"/>
      <c r="B318" s="43" t="s">
        <v>490</v>
      </c>
      <c r="C318" s="36">
        <v>14</v>
      </c>
      <c r="D318" s="36">
        <v>20</v>
      </c>
      <c r="E318" s="37">
        <f t="shared" si="131"/>
        <v>6.2729635271977771E-4</v>
      </c>
      <c r="F318" s="37">
        <f t="shared" si="132"/>
        <v>7.7821011673151756E-4</v>
      </c>
      <c r="G318" s="38">
        <f t="shared" si="133"/>
        <v>0.42857142857142855</v>
      </c>
      <c r="H318" s="39">
        <f t="shared" si="134"/>
        <v>2.6884129402276184E-4</v>
      </c>
    </row>
    <row r="319" spans="1:8" s="40" customFormat="1" ht="30" x14ac:dyDescent="0.2">
      <c r="A319" s="63"/>
      <c r="B319" s="43" t="s">
        <v>491</v>
      </c>
      <c r="C319" s="36">
        <v>13</v>
      </c>
      <c r="D319" s="36">
        <v>16</v>
      </c>
      <c r="E319" s="37">
        <f t="shared" si="131"/>
        <v>5.8248947038265074E-4</v>
      </c>
      <c r="F319" s="37">
        <f t="shared" si="132"/>
        <v>6.2256809338521405E-4</v>
      </c>
      <c r="G319" s="38">
        <f t="shared" si="133"/>
        <v>0.23076923076923078</v>
      </c>
      <c r="H319" s="39">
        <f t="shared" si="134"/>
        <v>1.3442064701138095E-4</v>
      </c>
    </row>
    <row r="320" spans="1:8" s="40" customFormat="1" ht="30" x14ac:dyDescent="0.2">
      <c r="A320" s="63"/>
      <c r="B320" s="43" t="s">
        <v>492</v>
      </c>
      <c r="C320" s="36">
        <v>0</v>
      </c>
      <c r="D320" s="36">
        <v>2</v>
      </c>
      <c r="E320" s="37" t="str">
        <f t="shared" si="131"/>
        <v/>
      </c>
      <c r="F320" s="37">
        <f t="shared" si="132"/>
        <v>7.7821011673151756E-5</v>
      </c>
      <c r="G320" s="38" t="str">
        <f t="shared" si="133"/>
        <v>0</v>
      </c>
      <c r="H320" s="39" t="str">
        <f t="shared" si="134"/>
        <v/>
      </c>
    </row>
    <row r="321" spans="1:8" s="40" customFormat="1" ht="30" x14ac:dyDescent="0.2">
      <c r="A321" s="63"/>
      <c r="B321" s="43" t="s">
        <v>69</v>
      </c>
      <c r="C321" s="36">
        <v>0</v>
      </c>
      <c r="D321" s="36">
        <v>3</v>
      </c>
      <c r="E321" s="37" t="str">
        <f t="shared" si="131"/>
        <v/>
      </c>
      <c r="F321" s="37">
        <f t="shared" si="132"/>
        <v>1.1673151750972762E-4</v>
      </c>
      <c r="G321" s="38" t="str">
        <f t="shared" si="133"/>
        <v>0</v>
      </c>
      <c r="H321" s="39" t="str">
        <f t="shared" si="134"/>
        <v/>
      </c>
    </row>
    <row r="322" spans="1:8" s="40" customFormat="1" ht="15" x14ac:dyDescent="0.2">
      <c r="A322" s="63"/>
      <c r="B322" s="43" t="s">
        <v>252</v>
      </c>
      <c r="C322" s="36">
        <v>52</v>
      </c>
      <c r="D322" s="36">
        <v>22</v>
      </c>
      <c r="E322" s="37">
        <f t="shared" si="131"/>
        <v>2.329957881530603E-3</v>
      </c>
      <c r="F322" s="37">
        <f t="shared" si="132"/>
        <v>8.5603112840466921E-4</v>
      </c>
      <c r="G322" s="38">
        <f t="shared" si="133"/>
        <v>-0.57692307692307687</v>
      </c>
      <c r="H322" s="39">
        <f t="shared" si="134"/>
        <v>-1.3442064701138093E-3</v>
      </c>
    </row>
    <row r="323" spans="1:8" s="40" customFormat="1" ht="15" x14ac:dyDescent="0.2">
      <c r="A323" s="63"/>
      <c r="B323" s="43" t="s">
        <v>253</v>
      </c>
      <c r="C323" s="36">
        <v>0</v>
      </c>
      <c r="D323" s="36">
        <v>1</v>
      </c>
      <c r="E323" s="37" t="str">
        <f t="shared" si="131"/>
        <v/>
      </c>
      <c r="F323" s="37">
        <f t="shared" si="132"/>
        <v>3.8910505836575878E-5</v>
      </c>
      <c r="G323" s="38" t="str">
        <f t="shared" si="133"/>
        <v>0</v>
      </c>
      <c r="H323" s="39" t="str">
        <f t="shared" si="134"/>
        <v/>
      </c>
    </row>
    <row r="324" spans="1:8" s="40" customFormat="1" ht="15" x14ac:dyDescent="0.2">
      <c r="A324" s="63"/>
      <c r="B324" s="43" t="s">
        <v>254</v>
      </c>
      <c r="C324" s="36">
        <v>15</v>
      </c>
      <c r="D324" s="36">
        <v>0</v>
      </c>
      <c r="E324" s="37">
        <f t="shared" si="131"/>
        <v>6.7210323505690478E-4</v>
      </c>
      <c r="F324" s="37" t="str">
        <f t="shared" si="132"/>
        <v/>
      </c>
      <c r="G324" s="38" t="str">
        <f t="shared" si="133"/>
        <v>0</v>
      </c>
      <c r="H324" s="39">
        <f t="shared" si="134"/>
        <v>0</v>
      </c>
    </row>
    <row r="325" spans="1:8" s="40" customFormat="1" ht="15" x14ac:dyDescent="0.2">
      <c r="A325" s="63"/>
      <c r="B325" s="43" t="s">
        <v>566</v>
      </c>
      <c r="C325" s="36">
        <v>215</v>
      </c>
      <c r="D325" s="36">
        <v>129</v>
      </c>
      <c r="E325" s="37">
        <f t="shared" ref="E325:E327" si="135">+IF(C325=0,"",C325/C$165)</f>
        <v>9.6334797024823018E-3</v>
      </c>
      <c r="F325" s="37">
        <f t="shared" ref="F325:F327" si="136">+IF(D325=0,"",D325/D$165)</f>
        <v>5.0194552529182878E-3</v>
      </c>
      <c r="G325" s="38">
        <f t="shared" ref="G325:G327" si="137">+IF(OR(AND(D325=0),(C325=0)),"0",((D325-C325)/C325))</f>
        <v>-0.4</v>
      </c>
      <c r="H325" s="39">
        <f t="shared" ref="H325:H327" si="138">+IF(OR(AND(E325=""),(G325="")),"",E325*G325)</f>
        <v>-3.8533918809929208E-3</v>
      </c>
    </row>
    <row r="326" spans="1:8" s="40" customFormat="1" ht="15" x14ac:dyDescent="0.2">
      <c r="A326" s="63"/>
      <c r="B326" s="43" t="s">
        <v>567</v>
      </c>
      <c r="C326" s="36">
        <v>39</v>
      </c>
      <c r="D326" s="36">
        <v>7</v>
      </c>
      <c r="E326" s="37">
        <f t="shared" si="135"/>
        <v>1.7474684111479523E-3</v>
      </c>
      <c r="F326" s="37">
        <f t="shared" si="136"/>
        <v>2.7237354085603115E-4</v>
      </c>
      <c r="G326" s="38">
        <f t="shared" si="137"/>
        <v>-0.82051282051282048</v>
      </c>
      <c r="H326" s="39">
        <f t="shared" si="138"/>
        <v>-1.4338202347880635E-3</v>
      </c>
    </row>
    <row r="327" spans="1:8" s="40" customFormat="1" ht="15" x14ac:dyDescent="0.2">
      <c r="A327" s="63"/>
      <c r="B327" s="43" t="s">
        <v>568</v>
      </c>
      <c r="C327" s="36">
        <v>153</v>
      </c>
      <c r="D327" s="36">
        <v>91</v>
      </c>
      <c r="E327" s="37">
        <f t="shared" si="135"/>
        <v>6.8554529975804286E-3</v>
      </c>
      <c r="F327" s="37">
        <f t="shared" si="136"/>
        <v>3.5408560311284048E-3</v>
      </c>
      <c r="G327" s="38">
        <f t="shared" si="137"/>
        <v>-0.40522875816993464</v>
      </c>
      <c r="H327" s="39">
        <f t="shared" si="138"/>
        <v>-2.7780267049018728E-3</v>
      </c>
    </row>
    <row r="328" spans="1:8" s="10" customFormat="1" ht="15" x14ac:dyDescent="0.2">
      <c r="A328" s="62"/>
      <c r="B328" s="24"/>
      <c r="C328" s="16"/>
      <c r="D328" s="16"/>
      <c r="E328" s="25"/>
      <c r="F328" s="25"/>
      <c r="G328" s="26"/>
      <c r="H328" s="27"/>
    </row>
    <row r="329" spans="1:8" s="10" customFormat="1" ht="15" x14ac:dyDescent="0.2">
      <c r="A329" s="62"/>
      <c r="B329" s="24"/>
      <c r="C329" s="16"/>
      <c r="D329" s="16"/>
      <c r="E329" s="25"/>
      <c r="F329" s="25"/>
      <c r="G329" s="26"/>
      <c r="H329" s="27"/>
    </row>
    <row r="330" spans="1:8" s="28" customFormat="1" ht="15.75" thickBot="1" x14ac:dyDescent="0.25">
      <c r="A330" s="64"/>
      <c r="B330" s="23"/>
      <c r="C330" s="23"/>
      <c r="D330" s="23"/>
      <c r="E330" s="23"/>
      <c r="F330" s="23"/>
    </row>
    <row r="331" spans="1:8" s="10" customFormat="1" ht="30" customHeight="1" x14ac:dyDescent="0.2">
      <c r="A331" s="62"/>
      <c r="B331" s="85" t="s">
        <v>374</v>
      </c>
      <c r="C331" s="71" t="s">
        <v>375</v>
      </c>
      <c r="D331" s="72"/>
      <c r="E331" s="71" t="s">
        <v>429</v>
      </c>
      <c r="F331" s="72"/>
      <c r="G331" s="73" t="s">
        <v>572</v>
      </c>
      <c r="H331" s="69" t="s">
        <v>350</v>
      </c>
    </row>
    <row r="332" spans="1:8" s="10" customFormat="1" x14ac:dyDescent="0.2">
      <c r="A332" s="62"/>
      <c r="B332" s="85"/>
      <c r="C332" s="48">
        <v>2017</v>
      </c>
      <c r="D332" s="48">
        <v>2018</v>
      </c>
      <c r="E332" s="48">
        <v>2017</v>
      </c>
      <c r="F332" s="48">
        <v>2018</v>
      </c>
      <c r="G332" s="74"/>
      <c r="H332" s="70"/>
    </row>
    <row r="333" spans="1:8" s="10" customFormat="1" x14ac:dyDescent="0.2">
      <c r="A333" s="62"/>
      <c r="B333" s="12" t="s">
        <v>379</v>
      </c>
      <c r="C333" s="13">
        <f>SUM(C334:C547)</f>
        <v>81737</v>
      </c>
      <c r="D333" s="13">
        <f>SUM(D334:D547)</f>
        <v>98773</v>
      </c>
      <c r="E333" s="14">
        <f>+IF(C333=0,"",C333/C$333)</f>
        <v>1</v>
      </c>
      <c r="F333" s="14">
        <f>+IF(D333=0,"",D333/D$333)</f>
        <v>1</v>
      </c>
      <c r="G333" s="14">
        <f>+IF(OR(AND(D333=0),(C333=0)),"0",((D333-C333)/C333))</f>
        <v>0.20842458127898014</v>
      </c>
      <c r="H333" s="15">
        <f>+IF(OR(AND(E333=""),(G333="")),"",E333*G333)</f>
        <v>0.20842458127898014</v>
      </c>
    </row>
    <row r="334" spans="1:8" s="40" customFormat="1" ht="15" x14ac:dyDescent="0.2">
      <c r="A334" s="63"/>
      <c r="B334" s="35" t="s">
        <v>74</v>
      </c>
      <c r="C334" s="36">
        <v>963</v>
      </c>
      <c r="D334" s="36">
        <v>764</v>
      </c>
      <c r="E334" s="37">
        <f>+IF(C334=0,"",C334/C$333)</f>
        <v>1.1781690054687596E-2</v>
      </c>
      <c r="F334" s="37">
        <f>+IF(D334=0,"",D334/D$333)</f>
        <v>7.7349073127271619E-3</v>
      </c>
      <c r="G334" s="38">
        <f>+IF(OR(AND(D334=0),(C334=0)),"0",((D334-C334)/C334))</f>
        <v>-0.2066458982346833</v>
      </c>
      <c r="H334" s="39">
        <f>+IF(OR(AND(E334=""),(G334="")),"",E334*G334)</f>
        <v>-2.4346379240735533E-3</v>
      </c>
    </row>
    <row r="335" spans="1:8" s="40" customFormat="1" ht="15" x14ac:dyDescent="0.2">
      <c r="A335" s="63"/>
      <c r="B335" s="35" t="s">
        <v>78</v>
      </c>
      <c r="C335" s="36">
        <v>283</v>
      </c>
      <c r="D335" s="36">
        <v>312</v>
      </c>
      <c r="E335" s="37">
        <f t="shared" ref="E335:E400" si="139">+IF(C335=0,"",C335/C$333)</f>
        <v>3.4623242839839975E-3</v>
      </c>
      <c r="F335" s="37">
        <f t="shared" ref="F335:F400" si="140">+IF(D335=0,"",D335/D$333)</f>
        <v>3.1587579601713017E-3</v>
      </c>
      <c r="G335" s="38">
        <f t="shared" ref="G335:G400" si="141">+IF(OR(AND(D335=0),(C335=0)),"0",((D335-C335)/C335))</f>
        <v>0.10247349823321555</v>
      </c>
      <c r="H335" s="39">
        <f t="shared" ref="H335:H400" si="142">+IF(OR(AND(E335=""),(G335="")),"",E335*G335)</f>
        <v>3.5479648139765345E-4</v>
      </c>
    </row>
    <row r="336" spans="1:8" s="40" customFormat="1" ht="15" x14ac:dyDescent="0.2">
      <c r="A336" s="63"/>
      <c r="B336" s="35" t="s">
        <v>70</v>
      </c>
      <c r="C336" s="36">
        <v>212</v>
      </c>
      <c r="D336" s="36">
        <v>415</v>
      </c>
      <c r="E336" s="37">
        <f t="shared" si="139"/>
        <v>2.5936846226311218E-3</v>
      </c>
      <c r="F336" s="37">
        <f t="shared" si="140"/>
        <v>4.2015530559970839E-3</v>
      </c>
      <c r="G336" s="38">
        <f t="shared" si="141"/>
        <v>0.95754716981132071</v>
      </c>
      <c r="H336" s="39">
        <f t="shared" si="142"/>
        <v>2.483575369783574E-3</v>
      </c>
    </row>
    <row r="337" spans="1:8" s="40" customFormat="1" ht="15" x14ac:dyDescent="0.2">
      <c r="A337" s="63"/>
      <c r="B337" s="35" t="s">
        <v>84</v>
      </c>
      <c r="C337" s="36">
        <v>5</v>
      </c>
      <c r="D337" s="36">
        <v>10</v>
      </c>
      <c r="E337" s="37">
        <f t="shared" si="139"/>
        <v>6.1171807137526453E-5</v>
      </c>
      <c r="F337" s="37">
        <f t="shared" si="140"/>
        <v>1.0124224231318275E-4</v>
      </c>
      <c r="G337" s="38">
        <f t="shared" si="141"/>
        <v>1</v>
      </c>
      <c r="H337" s="39">
        <f t="shared" si="142"/>
        <v>6.1171807137526453E-5</v>
      </c>
    </row>
    <row r="338" spans="1:8" s="40" customFormat="1" ht="15" x14ac:dyDescent="0.2">
      <c r="A338" s="63"/>
      <c r="B338" s="35" t="s">
        <v>83</v>
      </c>
      <c r="C338" s="36">
        <v>28</v>
      </c>
      <c r="D338" s="36">
        <v>6</v>
      </c>
      <c r="E338" s="37">
        <f t="shared" si="139"/>
        <v>3.4256211997014816E-4</v>
      </c>
      <c r="F338" s="37">
        <f t="shared" si="140"/>
        <v>6.0745345387909654E-5</v>
      </c>
      <c r="G338" s="38">
        <f t="shared" si="141"/>
        <v>-0.7857142857142857</v>
      </c>
      <c r="H338" s="39">
        <f t="shared" si="142"/>
        <v>-2.691559514051164E-4</v>
      </c>
    </row>
    <row r="339" spans="1:8" s="40" customFormat="1" ht="15" x14ac:dyDescent="0.2">
      <c r="A339" s="63"/>
      <c r="B339" s="35" t="s">
        <v>493</v>
      </c>
      <c r="C339" s="36">
        <v>3046</v>
      </c>
      <c r="D339" s="36">
        <v>3025</v>
      </c>
      <c r="E339" s="37">
        <f t="shared" si="139"/>
        <v>3.7265864908181116E-2</v>
      </c>
      <c r="F339" s="37">
        <f t="shared" si="140"/>
        <v>3.0625778299737783E-2</v>
      </c>
      <c r="G339" s="38">
        <f t="shared" si="141"/>
        <v>-6.8942875902823376E-3</v>
      </c>
      <c r="H339" s="39">
        <f t="shared" si="142"/>
        <v>-2.5692158997761111E-4</v>
      </c>
    </row>
    <row r="340" spans="1:8" s="40" customFormat="1" ht="15" x14ac:dyDescent="0.2">
      <c r="A340" s="63"/>
      <c r="B340" s="35" t="s">
        <v>81</v>
      </c>
      <c r="C340" s="36">
        <v>225</v>
      </c>
      <c r="D340" s="36">
        <v>514</v>
      </c>
      <c r="E340" s="37">
        <f t="shared" si="139"/>
        <v>2.7527313211886907E-3</v>
      </c>
      <c r="F340" s="37">
        <f t="shared" si="140"/>
        <v>5.2038512548975933E-3</v>
      </c>
      <c r="G340" s="38">
        <f t="shared" si="141"/>
        <v>1.2844444444444445</v>
      </c>
      <c r="H340" s="39">
        <f t="shared" si="142"/>
        <v>3.5357304525490294E-3</v>
      </c>
    </row>
    <row r="341" spans="1:8" s="40" customFormat="1" ht="15" x14ac:dyDescent="0.2">
      <c r="A341" s="63"/>
      <c r="B341" s="35" t="s">
        <v>609</v>
      </c>
      <c r="C341" s="36">
        <v>584</v>
      </c>
      <c r="D341" s="36">
        <v>605</v>
      </c>
      <c r="E341" s="37">
        <f t="shared" si="139"/>
        <v>7.1448670736630904E-3</v>
      </c>
      <c r="F341" s="37">
        <f t="shared" si="140"/>
        <v>6.1251556599475569E-3</v>
      </c>
      <c r="G341" s="38">
        <f t="shared" si="141"/>
        <v>3.5958904109589039E-2</v>
      </c>
      <c r="H341" s="39">
        <f t="shared" si="142"/>
        <v>2.5692158997761111E-4</v>
      </c>
    </row>
    <row r="342" spans="1:8" s="40" customFormat="1" ht="15" x14ac:dyDescent="0.2">
      <c r="A342" s="63"/>
      <c r="B342" s="35" t="s">
        <v>80</v>
      </c>
      <c r="C342" s="36">
        <v>853</v>
      </c>
      <c r="D342" s="36">
        <v>475</v>
      </c>
      <c r="E342" s="37">
        <f t="shared" si="139"/>
        <v>1.0435910297662013E-2</v>
      </c>
      <c r="F342" s="37">
        <f t="shared" si="140"/>
        <v>4.8090065098761806E-3</v>
      </c>
      <c r="G342" s="38">
        <f t="shared" si="141"/>
        <v>-0.44314185228604924</v>
      </c>
      <c r="H342" s="39">
        <f t="shared" si="142"/>
        <v>-4.6245886195970002E-3</v>
      </c>
    </row>
    <row r="343" spans="1:8" s="40" customFormat="1" ht="15" x14ac:dyDescent="0.2">
      <c r="A343" s="63"/>
      <c r="B343" s="35" t="s">
        <v>255</v>
      </c>
      <c r="C343" s="36">
        <v>217</v>
      </c>
      <c r="D343" s="36">
        <v>99</v>
      </c>
      <c r="E343" s="37">
        <f t="shared" si="139"/>
        <v>2.6548564297686483E-3</v>
      </c>
      <c r="F343" s="37">
        <f t="shared" si="140"/>
        <v>1.0022981989005093E-3</v>
      </c>
      <c r="G343" s="38">
        <f t="shared" si="141"/>
        <v>-0.54377880184331795</v>
      </c>
      <c r="H343" s="39">
        <f t="shared" si="142"/>
        <v>-1.4436546484456244E-3</v>
      </c>
    </row>
    <row r="344" spans="1:8" s="40" customFormat="1" ht="15" x14ac:dyDescent="0.2">
      <c r="A344" s="63"/>
      <c r="B344" s="35" t="s">
        <v>494</v>
      </c>
      <c r="C344" s="36">
        <v>2</v>
      </c>
      <c r="D344" s="36">
        <v>3</v>
      </c>
      <c r="E344" s="37">
        <f t="shared" si="139"/>
        <v>2.4468722855010583E-5</v>
      </c>
      <c r="F344" s="37">
        <f t="shared" si="140"/>
        <v>3.0372672693954827E-5</v>
      </c>
      <c r="G344" s="38">
        <f t="shared" si="141"/>
        <v>0.5</v>
      </c>
      <c r="H344" s="39">
        <f t="shared" si="142"/>
        <v>1.2234361427505292E-5</v>
      </c>
    </row>
    <row r="345" spans="1:8" s="40" customFormat="1" ht="15" x14ac:dyDescent="0.2">
      <c r="A345" s="63"/>
      <c r="B345" s="35" t="s">
        <v>82</v>
      </c>
      <c r="C345" s="36">
        <v>5054</v>
      </c>
      <c r="D345" s="36">
        <v>4446</v>
      </c>
      <c r="E345" s="37">
        <f t="shared" si="139"/>
        <v>6.1832462654611745E-2</v>
      </c>
      <c r="F345" s="37">
        <f t="shared" si="140"/>
        <v>4.5012300932441053E-2</v>
      </c>
      <c r="G345" s="38">
        <f t="shared" si="141"/>
        <v>-0.12030075187969924</v>
      </c>
      <c r="H345" s="39">
        <f t="shared" si="142"/>
        <v>-7.4384917479232166E-3</v>
      </c>
    </row>
    <row r="346" spans="1:8" s="40" customFormat="1" ht="15" x14ac:dyDescent="0.2">
      <c r="A346" s="63"/>
      <c r="B346" s="35" t="s">
        <v>610</v>
      </c>
      <c r="C346" s="36">
        <v>1029</v>
      </c>
      <c r="D346" s="36">
        <v>696</v>
      </c>
      <c r="E346" s="37">
        <f t="shared" si="139"/>
        <v>1.2589157908902944E-2</v>
      </c>
      <c r="F346" s="37">
        <f t="shared" si="140"/>
        <v>7.0464600649975196E-3</v>
      </c>
      <c r="G346" s="38">
        <f t="shared" si="141"/>
        <v>-0.32361516034985421</v>
      </c>
      <c r="H346" s="39">
        <f t="shared" si="142"/>
        <v>-4.0740423553592619E-3</v>
      </c>
    </row>
    <row r="347" spans="1:8" s="40" customFormat="1" ht="15" x14ac:dyDescent="0.2">
      <c r="A347" s="63"/>
      <c r="B347" s="35" t="s">
        <v>71</v>
      </c>
      <c r="C347" s="36">
        <v>0</v>
      </c>
      <c r="D347" s="36">
        <v>0</v>
      </c>
      <c r="E347" s="37" t="str">
        <f t="shared" si="139"/>
        <v/>
      </c>
      <c r="F347" s="37" t="str">
        <f t="shared" si="140"/>
        <v/>
      </c>
      <c r="G347" s="38" t="str">
        <f t="shared" si="141"/>
        <v>0</v>
      </c>
      <c r="H347" s="39" t="str">
        <f t="shared" si="142"/>
        <v/>
      </c>
    </row>
    <row r="348" spans="1:8" s="40" customFormat="1" ht="15" x14ac:dyDescent="0.2">
      <c r="A348" s="63"/>
      <c r="B348" s="35" t="s">
        <v>79</v>
      </c>
      <c r="C348" s="36">
        <v>1346</v>
      </c>
      <c r="D348" s="36">
        <v>647</v>
      </c>
      <c r="E348" s="37">
        <f t="shared" si="139"/>
        <v>1.6467450481422122E-2</v>
      </c>
      <c r="F348" s="37">
        <f t="shared" si="140"/>
        <v>6.5503730776629238E-3</v>
      </c>
      <c r="G348" s="38">
        <f t="shared" si="141"/>
        <v>-0.51931649331352159</v>
      </c>
      <c r="H348" s="39">
        <f t="shared" si="142"/>
        <v>-8.5518186378261991E-3</v>
      </c>
    </row>
    <row r="349" spans="1:8" s="40" customFormat="1" ht="15" x14ac:dyDescent="0.2">
      <c r="A349" s="63"/>
      <c r="B349" s="35" t="s">
        <v>76</v>
      </c>
      <c r="C349" s="36">
        <v>397</v>
      </c>
      <c r="D349" s="36">
        <v>517</v>
      </c>
      <c r="E349" s="37">
        <f t="shared" si="139"/>
        <v>4.8570414867196007E-3</v>
      </c>
      <c r="F349" s="37">
        <f t="shared" si="140"/>
        <v>5.2342239275915484E-3</v>
      </c>
      <c r="G349" s="38">
        <f t="shared" si="141"/>
        <v>0.30226700251889171</v>
      </c>
      <c r="H349" s="39">
        <f t="shared" si="142"/>
        <v>1.4681233713006352E-3</v>
      </c>
    </row>
    <row r="350" spans="1:8" s="50" customFormat="1" ht="15" x14ac:dyDescent="0.2">
      <c r="A350" s="59" t="s">
        <v>570</v>
      </c>
      <c r="B350" s="51" t="s">
        <v>583</v>
      </c>
      <c r="C350" s="52"/>
      <c r="D350" s="36">
        <v>101</v>
      </c>
      <c r="E350" s="37" t="str">
        <f t="shared" ref="E350" si="143">+IF(C350=0,"",C350/C$333)</f>
        <v/>
      </c>
      <c r="F350" s="37">
        <f t="shared" ref="F350" si="144">+IF(D350=0,"",D350/D$333)</f>
        <v>1.0225466473631458E-3</v>
      </c>
      <c r="G350" s="38" t="str">
        <f t="shared" ref="G350" si="145">+IF(OR(AND(D350=0),(C350=0)),"0",((D350-C350)/C350))</f>
        <v>0</v>
      </c>
      <c r="H350" s="39" t="str">
        <f t="shared" ref="H350" si="146">+IF(OR(AND(E350=""),(G350="")),"",E350*G350)</f>
        <v/>
      </c>
    </row>
    <row r="351" spans="1:8" s="40" customFormat="1" ht="15" x14ac:dyDescent="0.2">
      <c r="A351" s="63"/>
      <c r="B351" s="35" t="s">
        <v>72</v>
      </c>
      <c r="C351" s="36">
        <v>17</v>
      </c>
      <c r="D351" s="36">
        <v>7</v>
      </c>
      <c r="E351" s="37">
        <f t="shared" si="139"/>
        <v>2.0798414426758996E-4</v>
      </c>
      <c r="F351" s="37">
        <f t="shared" si="140"/>
        <v>7.0869569619227927E-5</v>
      </c>
      <c r="G351" s="38">
        <f t="shared" si="141"/>
        <v>-0.58823529411764708</v>
      </c>
      <c r="H351" s="39">
        <f t="shared" si="142"/>
        <v>-1.2234361427505293E-4</v>
      </c>
    </row>
    <row r="352" spans="1:8" s="40" customFormat="1" ht="15" x14ac:dyDescent="0.2">
      <c r="A352" s="63"/>
      <c r="B352" s="35" t="s">
        <v>256</v>
      </c>
      <c r="C352" s="36">
        <v>2</v>
      </c>
      <c r="D352" s="36">
        <v>4</v>
      </c>
      <c r="E352" s="37">
        <f t="shared" si="139"/>
        <v>2.4468722855010583E-5</v>
      </c>
      <c r="F352" s="37">
        <f t="shared" si="140"/>
        <v>4.04968969252731E-5</v>
      </c>
      <c r="G352" s="38">
        <f t="shared" si="141"/>
        <v>1</v>
      </c>
      <c r="H352" s="39">
        <f t="shared" si="142"/>
        <v>2.4468722855010583E-5</v>
      </c>
    </row>
    <row r="353" spans="1:8" s="40" customFormat="1" ht="15" x14ac:dyDescent="0.2">
      <c r="A353" s="63"/>
      <c r="B353" s="35" t="s">
        <v>257</v>
      </c>
      <c r="C353" s="36">
        <v>5605</v>
      </c>
      <c r="D353" s="36">
        <v>13976</v>
      </c>
      <c r="E353" s="37">
        <f t="shared" si="139"/>
        <v>6.8573595801167161E-2</v>
      </c>
      <c r="F353" s="37">
        <f t="shared" si="140"/>
        <v>0.14149615785690423</v>
      </c>
      <c r="G353" s="38">
        <f t="shared" si="141"/>
        <v>1.4934879571810884</v>
      </c>
      <c r="H353" s="39">
        <f t="shared" si="142"/>
        <v>0.1024138395096468</v>
      </c>
    </row>
    <row r="354" spans="1:8" s="40" customFormat="1" ht="15" x14ac:dyDescent="0.2">
      <c r="A354" s="63"/>
      <c r="B354" s="35" t="s">
        <v>258</v>
      </c>
      <c r="C354" s="36">
        <v>104</v>
      </c>
      <c r="D354" s="36">
        <v>504</v>
      </c>
      <c r="E354" s="37">
        <f t="shared" si="139"/>
        <v>1.2723735884605503E-3</v>
      </c>
      <c r="F354" s="37">
        <f t="shared" si="140"/>
        <v>5.1026090125844111E-3</v>
      </c>
      <c r="G354" s="38">
        <f t="shared" si="141"/>
        <v>3.8461538461538463</v>
      </c>
      <c r="H354" s="39">
        <f t="shared" si="142"/>
        <v>4.8937445710021165E-3</v>
      </c>
    </row>
    <row r="355" spans="1:8" s="40" customFormat="1" ht="15" x14ac:dyDescent="0.2">
      <c r="A355" s="63"/>
      <c r="B355" s="35" t="s">
        <v>75</v>
      </c>
      <c r="C355" s="36">
        <v>6</v>
      </c>
      <c r="D355" s="36">
        <v>2</v>
      </c>
      <c r="E355" s="37">
        <f t="shared" si="139"/>
        <v>7.3406168565031746E-5</v>
      </c>
      <c r="F355" s="37">
        <f t="shared" si="140"/>
        <v>2.024844846263655E-5</v>
      </c>
      <c r="G355" s="38">
        <f t="shared" si="141"/>
        <v>-0.66666666666666663</v>
      </c>
      <c r="H355" s="39">
        <f t="shared" si="142"/>
        <v>-4.893744571002116E-5</v>
      </c>
    </row>
    <row r="356" spans="1:8" s="40" customFormat="1" ht="15" x14ac:dyDescent="0.2">
      <c r="A356" s="63"/>
      <c r="B356" s="35" t="s">
        <v>77</v>
      </c>
      <c r="C356" s="36">
        <v>975</v>
      </c>
      <c r="D356" s="36">
        <v>910</v>
      </c>
      <c r="E356" s="37">
        <f t="shared" si="139"/>
        <v>1.1928502391817659E-2</v>
      </c>
      <c r="F356" s="37">
        <f t="shared" si="140"/>
        <v>9.2130440504996306E-3</v>
      </c>
      <c r="G356" s="38">
        <f t="shared" si="141"/>
        <v>-6.6666666666666666E-2</v>
      </c>
      <c r="H356" s="39">
        <f t="shared" si="142"/>
        <v>-7.9523349278784385E-4</v>
      </c>
    </row>
    <row r="357" spans="1:8" s="40" customFormat="1" ht="15" x14ac:dyDescent="0.2">
      <c r="A357" s="63"/>
      <c r="B357" s="35" t="s">
        <v>611</v>
      </c>
      <c r="C357" s="36">
        <v>2879</v>
      </c>
      <c r="D357" s="36">
        <v>4282</v>
      </c>
      <c r="E357" s="37">
        <f t="shared" si="139"/>
        <v>3.5222726549787732E-2</v>
      </c>
      <c r="F357" s="37">
        <f t="shared" si="140"/>
        <v>4.3351928158504853E-2</v>
      </c>
      <c r="G357" s="38">
        <f t="shared" si="141"/>
        <v>0.48732198680097255</v>
      </c>
      <c r="H357" s="39">
        <f t="shared" si="142"/>
        <v>1.7164809082789924E-2</v>
      </c>
    </row>
    <row r="358" spans="1:8" s="40" customFormat="1" ht="15" x14ac:dyDescent="0.2">
      <c r="A358" s="63"/>
      <c r="B358" s="35" t="s">
        <v>86</v>
      </c>
      <c r="C358" s="36">
        <v>324</v>
      </c>
      <c r="D358" s="36">
        <v>229</v>
      </c>
      <c r="E358" s="37">
        <f t="shared" si="139"/>
        <v>3.9639331025117146E-3</v>
      </c>
      <c r="F358" s="37">
        <f t="shared" si="140"/>
        <v>2.3184473489718852E-3</v>
      </c>
      <c r="G358" s="38">
        <f t="shared" si="141"/>
        <v>-0.2932098765432099</v>
      </c>
      <c r="H358" s="39">
        <f t="shared" si="142"/>
        <v>-1.1622643356130028E-3</v>
      </c>
    </row>
    <row r="359" spans="1:8" s="40" customFormat="1" ht="15" x14ac:dyDescent="0.2">
      <c r="A359" s="63"/>
      <c r="B359" s="35" t="s">
        <v>85</v>
      </c>
      <c r="C359" s="36">
        <v>25</v>
      </c>
      <c r="D359" s="36">
        <v>37</v>
      </c>
      <c r="E359" s="37">
        <f t="shared" si="139"/>
        <v>3.0585903568763228E-4</v>
      </c>
      <c r="F359" s="37">
        <f t="shared" si="140"/>
        <v>3.7459629655877617E-4</v>
      </c>
      <c r="G359" s="38">
        <f t="shared" si="141"/>
        <v>0.48</v>
      </c>
      <c r="H359" s="39">
        <f t="shared" si="142"/>
        <v>1.4681233713006349E-4</v>
      </c>
    </row>
    <row r="360" spans="1:8" s="40" customFormat="1" ht="15" x14ac:dyDescent="0.2">
      <c r="A360" s="63"/>
      <c r="B360" s="35" t="s">
        <v>73</v>
      </c>
      <c r="C360" s="36">
        <v>87</v>
      </c>
      <c r="D360" s="36">
        <v>75</v>
      </c>
      <c r="E360" s="37">
        <f t="shared" si="139"/>
        <v>1.0643894441929604E-3</v>
      </c>
      <c r="F360" s="37">
        <f t="shared" si="140"/>
        <v>7.5931681734887067E-4</v>
      </c>
      <c r="G360" s="38">
        <f t="shared" si="141"/>
        <v>-0.13793103448275862</v>
      </c>
      <c r="H360" s="39">
        <f t="shared" si="142"/>
        <v>-1.4681233713006349E-4</v>
      </c>
    </row>
    <row r="361" spans="1:8" s="40" customFormat="1" ht="15" x14ac:dyDescent="0.2">
      <c r="A361" s="63"/>
      <c r="B361" s="35" t="s">
        <v>259</v>
      </c>
      <c r="C361" s="36">
        <v>6</v>
      </c>
      <c r="D361" s="36">
        <v>18</v>
      </c>
      <c r="E361" s="37">
        <f t="shared" si="139"/>
        <v>7.3406168565031746E-5</v>
      </c>
      <c r="F361" s="37">
        <f t="shared" si="140"/>
        <v>1.8223603616372895E-4</v>
      </c>
      <c r="G361" s="38">
        <f t="shared" si="141"/>
        <v>2</v>
      </c>
      <c r="H361" s="39">
        <f t="shared" si="142"/>
        <v>1.4681233713006349E-4</v>
      </c>
    </row>
    <row r="362" spans="1:8" s="40" customFormat="1" ht="15" x14ac:dyDescent="0.2">
      <c r="A362" s="63"/>
      <c r="B362" s="35" t="s">
        <v>344</v>
      </c>
      <c r="C362" s="36">
        <v>117</v>
      </c>
      <c r="D362" s="36">
        <v>45</v>
      </c>
      <c r="E362" s="37">
        <f t="shared" si="139"/>
        <v>1.431420287018119E-3</v>
      </c>
      <c r="F362" s="37">
        <f t="shared" si="140"/>
        <v>4.5559009040932241E-4</v>
      </c>
      <c r="G362" s="38">
        <f t="shared" si="141"/>
        <v>-0.61538461538461542</v>
      </c>
      <c r="H362" s="39">
        <f t="shared" si="142"/>
        <v>-8.8087402278038101E-4</v>
      </c>
    </row>
    <row r="363" spans="1:8" s="40" customFormat="1" ht="15" x14ac:dyDescent="0.2">
      <c r="A363" s="63"/>
      <c r="B363" s="35" t="s">
        <v>345</v>
      </c>
      <c r="C363" s="36">
        <v>44</v>
      </c>
      <c r="D363" s="36">
        <v>125</v>
      </c>
      <c r="E363" s="37">
        <f t="shared" si="139"/>
        <v>5.383119028102328E-4</v>
      </c>
      <c r="F363" s="37">
        <f t="shared" si="140"/>
        <v>1.2655280289147843E-3</v>
      </c>
      <c r="G363" s="38">
        <f t="shared" si="141"/>
        <v>1.8409090909090908</v>
      </c>
      <c r="H363" s="39">
        <f t="shared" si="142"/>
        <v>9.9098327562792844E-4</v>
      </c>
    </row>
    <row r="364" spans="1:8" s="40" customFormat="1" ht="15" x14ac:dyDescent="0.2">
      <c r="A364" s="63"/>
      <c r="B364" s="35" t="s">
        <v>495</v>
      </c>
      <c r="C364" s="36">
        <v>65</v>
      </c>
      <c r="D364" s="36">
        <v>152</v>
      </c>
      <c r="E364" s="37">
        <f t="shared" si="139"/>
        <v>7.9523349278784396E-4</v>
      </c>
      <c r="F364" s="37">
        <f t="shared" si="140"/>
        <v>1.5388820831603778E-3</v>
      </c>
      <c r="G364" s="38">
        <f t="shared" si="141"/>
        <v>1.3384615384615384</v>
      </c>
      <c r="H364" s="39">
        <f t="shared" si="142"/>
        <v>1.0643894441929602E-3</v>
      </c>
    </row>
    <row r="365" spans="1:8" s="40" customFormat="1" ht="15" x14ac:dyDescent="0.2">
      <c r="A365" s="63"/>
      <c r="B365" s="35" t="s">
        <v>496</v>
      </c>
      <c r="C365" s="36">
        <v>1299</v>
      </c>
      <c r="D365" s="36">
        <v>2925</v>
      </c>
      <c r="E365" s="37">
        <f t="shared" si="139"/>
        <v>1.5892435494329372E-2</v>
      </c>
      <c r="F365" s="37">
        <f t="shared" si="140"/>
        <v>2.9613355876605955E-2</v>
      </c>
      <c r="G365" s="38">
        <f t="shared" si="141"/>
        <v>1.2517321016166281</v>
      </c>
      <c r="H365" s="39">
        <f t="shared" si="142"/>
        <v>1.98930716811236E-2</v>
      </c>
    </row>
    <row r="366" spans="1:8" s="40" customFormat="1" ht="15" x14ac:dyDescent="0.2">
      <c r="A366" s="63"/>
      <c r="B366" s="35" t="s">
        <v>497</v>
      </c>
      <c r="C366" s="36">
        <v>37</v>
      </c>
      <c r="D366" s="36">
        <v>62</v>
      </c>
      <c r="E366" s="37">
        <f t="shared" si="139"/>
        <v>4.526713728176958E-4</v>
      </c>
      <c r="F366" s="37">
        <f t="shared" si="140"/>
        <v>6.2770190234173306E-4</v>
      </c>
      <c r="G366" s="38">
        <f t="shared" si="141"/>
        <v>0.67567567567567566</v>
      </c>
      <c r="H366" s="39">
        <f t="shared" si="142"/>
        <v>3.0585903568763228E-4</v>
      </c>
    </row>
    <row r="367" spans="1:8" s="40" customFormat="1" ht="15" x14ac:dyDescent="0.2">
      <c r="A367" s="63"/>
      <c r="B367" s="35" t="s">
        <v>498</v>
      </c>
      <c r="C367" s="36">
        <v>27</v>
      </c>
      <c r="D367" s="36">
        <v>187</v>
      </c>
      <c r="E367" s="37">
        <f t="shared" si="139"/>
        <v>3.3032775854264287E-4</v>
      </c>
      <c r="F367" s="37">
        <f t="shared" si="140"/>
        <v>1.8932299312565174E-3</v>
      </c>
      <c r="G367" s="38">
        <f t="shared" si="141"/>
        <v>5.9259259259259256</v>
      </c>
      <c r="H367" s="39">
        <f t="shared" si="142"/>
        <v>1.9574978284008465E-3</v>
      </c>
    </row>
    <row r="368" spans="1:8" s="40" customFormat="1" ht="15" x14ac:dyDescent="0.2">
      <c r="A368" s="63"/>
      <c r="B368" s="35" t="s">
        <v>260</v>
      </c>
      <c r="C368" s="36">
        <v>20</v>
      </c>
      <c r="D368" s="36">
        <v>16</v>
      </c>
      <c r="E368" s="37">
        <f t="shared" si="139"/>
        <v>2.4468722855010581E-4</v>
      </c>
      <c r="F368" s="37">
        <f t="shared" si="140"/>
        <v>1.619875877010924E-4</v>
      </c>
      <c r="G368" s="38">
        <f t="shared" si="141"/>
        <v>-0.2</v>
      </c>
      <c r="H368" s="39">
        <f t="shared" si="142"/>
        <v>-4.8937445710021167E-5</v>
      </c>
    </row>
    <row r="369" spans="1:8" s="40" customFormat="1" ht="15" x14ac:dyDescent="0.2">
      <c r="A369" s="63"/>
      <c r="B369" s="35" t="s">
        <v>261</v>
      </c>
      <c r="C369" s="36">
        <v>335</v>
      </c>
      <c r="D369" s="36">
        <v>775</v>
      </c>
      <c r="E369" s="37">
        <f t="shared" si="139"/>
        <v>4.0985110782142727E-3</v>
      </c>
      <c r="F369" s="37">
        <f t="shared" si="140"/>
        <v>7.8462737792716637E-3</v>
      </c>
      <c r="G369" s="38">
        <f t="shared" si="141"/>
        <v>1.3134328358208955</v>
      </c>
      <c r="H369" s="39">
        <f t="shared" si="142"/>
        <v>5.3831190281023282E-3</v>
      </c>
    </row>
    <row r="370" spans="1:8" s="40" customFormat="1" ht="15" x14ac:dyDescent="0.2">
      <c r="A370" s="63"/>
      <c r="B370" s="35" t="s">
        <v>499</v>
      </c>
      <c r="C370" s="36">
        <v>9</v>
      </c>
      <c r="D370" s="36">
        <v>37</v>
      </c>
      <c r="E370" s="37">
        <f t="shared" si="139"/>
        <v>1.1010925284754763E-4</v>
      </c>
      <c r="F370" s="37">
        <f t="shared" si="140"/>
        <v>3.7459629655877617E-4</v>
      </c>
      <c r="G370" s="38">
        <f t="shared" si="141"/>
        <v>3.1111111111111112</v>
      </c>
      <c r="H370" s="39">
        <f t="shared" si="142"/>
        <v>3.4256211997014816E-4</v>
      </c>
    </row>
    <row r="371" spans="1:8" s="50" customFormat="1" ht="15" x14ac:dyDescent="0.2">
      <c r="A371" s="59" t="s">
        <v>570</v>
      </c>
      <c r="B371" s="51" t="s">
        <v>587</v>
      </c>
      <c r="C371" s="52"/>
      <c r="D371" s="36">
        <v>1047</v>
      </c>
      <c r="E371" s="37" t="str">
        <f t="shared" ref="E371" si="147">+IF(C371=0,"",C371/C$333)</f>
        <v/>
      </c>
      <c r="F371" s="37">
        <f t="shared" ref="F371" si="148">+IF(D371=0,"",D371/D$333)</f>
        <v>1.0600062770190235E-2</v>
      </c>
      <c r="G371" s="38" t="str">
        <f t="shared" ref="G371" si="149">+IF(OR(AND(D371=0),(C371=0)),"0",((D371-C371)/C371))</f>
        <v>0</v>
      </c>
      <c r="H371" s="39" t="str">
        <f t="shared" ref="H371" si="150">+IF(OR(AND(E371=""),(G371="")),"",E371*G371)</f>
        <v/>
      </c>
    </row>
    <row r="372" spans="1:8" s="40" customFormat="1" ht="15" x14ac:dyDescent="0.2">
      <c r="A372" s="63"/>
      <c r="B372" s="35" t="s">
        <v>500</v>
      </c>
      <c r="C372" s="36">
        <v>12668</v>
      </c>
      <c r="D372" s="36">
        <v>12446</v>
      </c>
      <c r="E372" s="37">
        <f t="shared" si="139"/>
        <v>0.15498489056363704</v>
      </c>
      <c r="F372" s="37">
        <f t="shared" si="140"/>
        <v>0.12600609478298724</v>
      </c>
      <c r="G372" s="38">
        <f t="shared" si="141"/>
        <v>-1.752447110830439E-2</v>
      </c>
      <c r="H372" s="39">
        <f t="shared" si="142"/>
        <v>-2.7160282369061749E-3</v>
      </c>
    </row>
    <row r="373" spans="1:8" s="40" customFormat="1" ht="15" x14ac:dyDescent="0.2">
      <c r="A373" s="63"/>
      <c r="B373" s="35" t="s">
        <v>94</v>
      </c>
      <c r="C373" s="36">
        <v>1415</v>
      </c>
      <c r="D373" s="36">
        <v>1355</v>
      </c>
      <c r="E373" s="37">
        <f t="shared" si="139"/>
        <v>1.7311621419919987E-2</v>
      </c>
      <c r="F373" s="37">
        <f t="shared" si="140"/>
        <v>1.3718323833436264E-2</v>
      </c>
      <c r="G373" s="38">
        <f t="shared" si="141"/>
        <v>-4.2402826855123678E-2</v>
      </c>
      <c r="H373" s="39">
        <f t="shared" si="142"/>
        <v>-7.3406168565031749E-4</v>
      </c>
    </row>
    <row r="374" spans="1:8" s="40" customFormat="1" ht="15" x14ac:dyDescent="0.2">
      <c r="A374" s="63"/>
      <c r="B374" s="35" t="s">
        <v>87</v>
      </c>
      <c r="C374" s="36">
        <v>6042</v>
      </c>
      <c r="D374" s="36">
        <v>8793</v>
      </c>
      <c r="E374" s="37">
        <f t="shared" si="139"/>
        <v>7.3920011744986969E-2</v>
      </c>
      <c r="F374" s="37">
        <f t="shared" si="140"/>
        <v>8.90223036659816E-2</v>
      </c>
      <c r="G374" s="38">
        <f t="shared" si="141"/>
        <v>0.45531281032770604</v>
      </c>
      <c r="H374" s="39">
        <f t="shared" si="142"/>
        <v>3.3656728287067054E-2</v>
      </c>
    </row>
    <row r="375" spans="1:8" s="40" customFormat="1" ht="15" x14ac:dyDescent="0.2">
      <c r="A375" s="63"/>
      <c r="B375" s="35" t="s">
        <v>93</v>
      </c>
      <c r="C375" s="36">
        <v>1229</v>
      </c>
      <c r="D375" s="36">
        <v>1742</v>
      </c>
      <c r="E375" s="37">
        <f t="shared" si="139"/>
        <v>1.5036030194404004E-2</v>
      </c>
      <c r="F375" s="37">
        <f t="shared" si="140"/>
        <v>1.7636398610956436E-2</v>
      </c>
      <c r="G375" s="38">
        <f t="shared" si="141"/>
        <v>0.4174125305126119</v>
      </c>
      <c r="H375" s="39">
        <f t="shared" si="142"/>
        <v>6.2762274123102152E-3</v>
      </c>
    </row>
    <row r="376" spans="1:8" s="40" customFormat="1" ht="15" x14ac:dyDescent="0.2">
      <c r="A376" s="63"/>
      <c r="B376" s="35" t="s">
        <v>96</v>
      </c>
      <c r="C376" s="36">
        <v>14</v>
      </c>
      <c r="D376" s="36">
        <v>13</v>
      </c>
      <c r="E376" s="37">
        <f t="shared" si="139"/>
        <v>1.7128105998507408E-4</v>
      </c>
      <c r="F376" s="37">
        <f t="shared" si="140"/>
        <v>1.3161491500713758E-4</v>
      </c>
      <c r="G376" s="38">
        <f t="shared" si="141"/>
        <v>-7.1428571428571425E-2</v>
      </c>
      <c r="H376" s="39">
        <f t="shared" si="142"/>
        <v>-1.223436142750529E-5</v>
      </c>
    </row>
    <row r="377" spans="1:8" s="40" customFormat="1" ht="15" x14ac:dyDescent="0.2">
      <c r="A377" s="63"/>
      <c r="B377" s="35" t="s">
        <v>97</v>
      </c>
      <c r="C377" s="36">
        <v>104</v>
      </c>
      <c r="D377" s="36">
        <v>66</v>
      </c>
      <c r="E377" s="37">
        <f t="shared" si="139"/>
        <v>1.2723735884605503E-3</v>
      </c>
      <c r="F377" s="37">
        <f t="shared" si="140"/>
        <v>6.6819879926700615E-4</v>
      </c>
      <c r="G377" s="38">
        <f t="shared" si="141"/>
        <v>-0.36538461538461536</v>
      </c>
      <c r="H377" s="39">
        <f t="shared" si="142"/>
        <v>-4.6490573424520104E-4</v>
      </c>
    </row>
    <row r="378" spans="1:8" s="40" customFormat="1" ht="30" x14ac:dyDescent="0.2">
      <c r="A378" s="63"/>
      <c r="B378" s="35" t="s">
        <v>262</v>
      </c>
      <c r="C378" s="36">
        <v>34</v>
      </c>
      <c r="D378" s="36">
        <v>26</v>
      </c>
      <c r="E378" s="37">
        <f t="shared" si="139"/>
        <v>4.1596828853517992E-4</v>
      </c>
      <c r="F378" s="37">
        <f t="shared" si="140"/>
        <v>2.6322983001427516E-4</v>
      </c>
      <c r="G378" s="38">
        <f t="shared" si="141"/>
        <v>-0.23529411764705882</v>
      </c>
      <c r="H378" s="39">
        <f t="shared" si="142"/>
        <v>-9.7874891420042333E-5</v>
      </c>
    </row>
    <row r="379" spans="1:8" s="40" customFormat="1" ht="15" x14ac:dyDescent="0.2">
      <c r="A379" s="63"/>
      <c r="B379" s="35" t="s">
        <v>263</v>
      </c>
      <c r="C379" s="36">
        <v>199</v>
      </c>
      <c r="D379" s="36">
        <v>135</v>
      </c>
      <c r="E379" s="37">
        <f t="shared" si="139"/>
        <v>2.4346379240735528E-3</v>
      </c>
      <c r="F379" s="37">
        <f t="shared" si="140"/>
        <v>1.3667702712279672E-3</v>
      </c>
      <c r="G379" s="38">
        <f t="shared" si="141"/>
        <v>-0.32160804020100503</v>
      </c>
      <c r="H379" s="39">
        <f t="shared" si="142"/>
        <v>-7.8299913136033856E-4</v>
      </c>
    </row>
    <row r="380" spans="1:8" s="40" customFormat="1" ht="15" x14ac:dyDescent="0.2">
      <c r="A380" s="63"/>
      <c r="B380" s="35" t="s">
        <v>612</v>
      </c>
      <c r="C380" s="36">
        <v>41</v>
      </c>
      <c r="D380" s="36">
        <v>18</v>
      </c>
      <c r="E380" s="37">
        <f t="shared" si="139"/>
        <v>5.0160881852771692E-4</v>
      </c>
      <c r="F380" s="37">
        <f t="shared" si="140"/>
        <v>1.8223603616372895E-4</v>
      </c>
      <c r="G380" s="38">
        <f t="shared" si="141"/>
        <v>-0.56097560975609762</v>
      </c>
      <c r="H380" s="39">
        <f t="shared" si="142"/>
        <v>-2.8139031283262169E-4</v>
      </c>
    </row>
    <row r="381" spans="1:8" s="40" customFormat="1" ht="15" x14ac:dyDescent="0.2">
      <c r="A381" s="63"/>
      <c r="B381" s="35" t="s">
        <v>613</v>
      </c>
      <c r="C381" s="36">
        <v>115</v>
      </c>
      <c r="D381" s="36">
        <v>60</v>
      </c>
      <c r="E381" s="37">
        <f t="shared" si="139"/>
        <v>1.4069515641631084E-3</v>
      </c>
      <c r="F381" s="37">
        <f t="shared" si="140"/>
        <v>6.0745345387909651E-4</v>
      </c>
      <c r="G381" s="38">
        <f t="shared" si="141"/>
        <v>-0.47826086956521741</v>
      </c>
      <c r="H381" s="39">
        <f t="shared" si="142"/>
        <v>-6.7288987851279103E-4</v>
      </c>
    </row>
    <row r="382" spans="1:8" s="40" customFormat="1" ht="15" x14ac:dyDescent="0.2">
      <c r="A382" s="63"/>
      <c r="B382" s="35" t="s">
        <v>264</v>
      </c>
      <c r="C382" s="36">
        <v>23</v>
      </c>
      <c r="D382" s="36">
        <v>12</v>
      </c>
      <c r="E382" s="37">
        <f t="shared" si="139"/>
        <v>2.8139031283262169E-4</v>
      </c>
      <c r="F382" s="37">
        <f t="shared" si="140"/>
        <v>1.2149069077581931E-4</v>
      </c>
      <c r="G382" s="38">
        <f t="shared" si="141"/>
        <v>-0.47826086956521741</v>
      </c>
      <c r="H382" s="39">
        <f t="shared" si="142"/>
        <v>-1.345779757025582E-4</v>
      </c>
    </row>
    <row r="383" spans="1:8" s="40" customFormat="1" ht="15" x14ac:dyDescent="0.2">
      <c r="A383" s="63"/>
      <c r="B383" s="35" t="s">
        <v>501</v>
      </c>
      <c r="C383" s="36">
        <v>219</v>
      </c>
      <c r="D383" s="36">
        <v>335</v>
      </c>
      <c r="E383" s="37">
        <f t="shared" si="139"/>
        <v>2.6793251526236587E-3</v>
      </c>
      <c r="F383" s="37">
        <f t="shared" si="140"/>
        <v>3.3916151174916221E-3</v>
      </c>
      <c r="G383" s="38">
        <f t="shared" si="141"/>
        <v>0.52968036529680362</v>
      </c>
      <c r="H383" s="39">
        <f t="shared" si="142"/>
        <v>1.4191859255906136E-3</v>
      </c>
    </row>
    <row r="384" spans="1:8" s="40" customFormat="1" ht="15" x14ac:dyDescent="0.2">
      <c r="A384" s="63"/>
      <c r="B384" s="35" t="s">
        <v>95</v>
      </c>
      <c r="C384" s="36">
        <v>496</v>
      </c>
      <c r="D384" s="36">
        <v>382</v>
      </c>
      <c r="E384" s="37">
        <f t="shared" si="139"/>
        <v>6.0682432680426246E-3</v>
      </c>
      <c r="F384" s="37">
        <f t="shared" si="140"/>
        <v>3.867453656363581E-3</v>
      </c>
      <c r="G384" s="38">
        <f t="shared" si="141"/>
        <v>-0.22983870967741934</v>
      </c>
      <c r="H384" s="39">
        <f t="shared" si="142"/>
        <v>-1.3947172027356032E-3</v>
      </c>
    </row>
    <row r="385" spans="1:8" s="40" customFormat="1" ht="15" x14ac:dyDescent="0.2">
      <c r="A385" s="63"/>
      <c r="B385" s="35" t="s">
        <v>265</v>
      </c>
      <c r="C385" s="36">
        <v>1701</v>
      </c>
      <c r="D385" s="36">
        <v>2150</v>
      </c>
      <c r="E385" s="37">
        <f t="shared" si="139"/>
        <v>2.08106487881865E-2</v>
      </c>
      <c r="F385" s="37">
        <f t="shared" si="140"/>
        <v>2.176708209733429E-2</v>
      </c>
      <c r="G385" s="38">
        <f t="shared" si="141"/>
        <v>0.26396237507348619</v>
      </c>
      <c r="H385" s="39">
        <f t="shared" si="142"/>
        <v>5.4932282809498755E-3</v>
      </c>
    </row>
    <row r="386" spans="1:8" s="40" customFormat="1" ht="15" x14ac:dyDescent="0.2">
      <c r="A386" s="63"/>
      <c r="B386" s="35" t="s">
        <v>614</v>
      </c>
      <c r="C386" s="36">
        <v>141</v>
      </c>
      <c r="D386" s="36">
        <v>80</v>
      </c>
      <c r="E386" s="37">
        <f t="shared" si="139"/>
        <v>1.725044961278246E-3</v>
      </c>
      <c r="F386" s="37">
        <f t="shared" si="140"/>
        <v>8.0993793850546198E-4</v>
      </c>
      <c r="G386" s="38">
        <f t="shared" si="141"/>
        <v>-0.43262411347517732</v>
      </c>
      <c r="H386" s="39">
        <f t="shared" si="142"/>
        <v>-7.4629604707782279E-4</v>
      </c>
    </row>
    <row r="387" spans="1:8" s="40" customFormat="1" ht="15" x14ac:dyDescent="0.2">
      <c r="A387" s="63"/>
      <c r="B387" s="35" t="s">
        <v>89</v>
      </c>
      <c r="C387" s="36">
        <v>540</v>
      </c>
      <c r="D387" s="36">
        <v>724</v>
      </c>
      <c r="E387" s="37">
        <f t="shared" si="139"/>
        <v>6.6065551708528571E-3</v>
      </c>
      <c r="F387" s="37">
        <f t="shared" si="140"/>
        <v>7.3299383434744314E-3</v>
      </c>
      <c r="G387" s="38">
        <f t="shared" si="141"/>
        <v>0.34074074074074073</v>
      </c>
      <c r="H387" s="39">
        <f t="shared" si="142"/>
        <v>2.2511225026609735E-3</v>
      </c>
    </row>
    <row r="388" spans="1:8" s="40" customFormat="1" ht="15" x14ac:dyDescent="0.2">
      <c r="A388" s="63"/>
      <c r="B388" s="35" t="s">
        <v>552</v>
      </c>
      <c r="C388" s="36">
        <v>19</v>
      </c>
      <c r="D388" s="36">
        <v>136</v>
      </c>
      <c r="E388" s="37">
        <f t="shared" ref="E388" si="151">+IF(C388=0,"",C388/C$333)</f>
        <v>2.3245286712260055E-4</v>
      </c>
      <c r="F388" s="37">
        <f t="shared" ref="F388" si="152">+IF(D388=0,"",D388/D$333)</f>
        <v>1.3768944954592854E-3</v>
      </c>
      <c r="G388" s="38">
        <f t="shared" ref="G388" si="153">+IF(OR(AND(D388=0),(C388=0)),"0",((D388-C388)/C388))</f>
        <v>6.1578947368421053</v>
      </c>
      <c r="H388" s="39">
        <f t="shared" ref="H388" si="154">+IF(OR(AND(E388=""),(G388="")),"",E388*G388)</f>
        <v>1.4314202870181192E-3</v>
      </c>
    </row>
    <row r="389" spans="1:8" s="40" customFormat="1" ht="15" x14ac:dyDescent="0.2">
      <c r="A389" s="63"/>
      <c r="B389" s="35" t="s">
        <v>266</v>
      </c>
      <c r="C389" s="36">
        <v>2</v>
      </c>
      <c r="D389" s="36">
        <v>3</v>
      </c>
      <c r="E389" s="37">
        <f t="shared" si="139"/>
        <v>2.4468722855010583E-5</v>
      </c>
      <c r="F389" s="37">
        <f t="shared" si="140"/>
        <v>3.0372672693954827E-5</v>
      </c>
      <c r="G389" s="38">
        <f t="shared" si="141"/>
        <v>0.5</v>
      </c>
      <c r="H389" s="39">
        <f t="shared" si="142"/>
        <v>1.2234361427505292E-5</v>
      </c>
    </row>
    <row r="390" spans="1:8" s="40" customFormat="1" ht="15" x14ac:dyDescent="0.2">
      <c r="A390" s="63"/>
      <c r="B390" s="35" t="s">
        <v>267</v>
      </c>
      <c r="C390" s="36">
        <v>11</v>
      </c>
      <c r="D390" s="36">
        <v>38</v>
      </c>
      <c r="E390" s="37">
        <f t="shared" si="139"/>
        <v>1.345779757025582E-4</v>
      </c>
      <c r="F390" s="37">
        <f t="shared" si="140"/>
        <v>3.8472052079009444E-4</v>
      </c>
      <c r="G390" s="38">
        <f t="shared" si="141"/>
        <v>2.4545454545454546</v>
      </c>
      <c r="H390" s="39">
        <f t="shared" si="142"/>
        <v>3.3032775854264287E-4</v>
      </c>
    </row>
    <row r="391" spans="1:8" s="40" customFormat="1" ht="15" x14ac:dyDescent="0.2">
      <c r="A391" s="63"/>
      <c r="B391" s="35" t="s">
        <v>615</v>
      </c>
      <c r="C391" s="36">
        <v>44</v>
      </c>
      <c r="D391" s="36">
        <v>17</v>
      </c>
      <c r="E391" s="37">
        <f t="shared" si="139"/>
        <v>5.383119028102328E-4</v>
      </c>
      <c r="F391" s="37">
        <f t="shared" si="140"/>
        <v>1.7211181193241067E-4</v>
      </c>
      <c r="G391" s="38">
        <f t="shared" si="141"/>
        <v>-0.61363636363636365</v>
      </c>
      <c r="H391" s="39">
        <f t="shared" si="142"/>
        <v>-3.3032775854264287E-4</v>
      </c>
    </row>
    <row r="392" spans="1:8" s="40" customFormat="1" ht="15" x14ac:dyDescent="0.2">
      <c r="A392" s="63"/>
      <c r="B392" s="35" t="s">
        <v>88</v>
      </c>
      <c r="C392" s="36">
        <v>85</v>
      </c>
      <c r="D392" s="36">
        <v>65</v>
      </c>
      <c r="E392" s="37">
        <f t="shared" si="139"/>
        <v>1.0399207213379498E-3</v>
      </c>
      <c r="F392" s="37">
        <f t="shared" si="140"/>
        <v>6.5807457503568793E-4</v>
      </c>
      <c r="G392" s="38">
        <f t="shared" si="141"/>
        <v>-0.23529411764705882</v>
      </c>
      <c r="H392" s="39">
        <f t="shared" si="142"/>
        <v>-2.4468722855010581E-4</v>
      </c>
    </row>
    <row r="393" spans="1:8" s="40" customFormat="1" ht="15" x14ac:dyDescent="0.2">
      <c r="A393" s="63"/>
      <c r="B393" s="35" t="s">
        <v>268</v>
      </c>
      <c r="C393" s="36">
        <v>2</v>
      </c>
      <c r="D393" s="36">
        <v>0</v>
      </c>
      <c r="E393" s="37">
        <f t="shared" si="139"/>
        <v>2.4468722855010583E-5</v>
      </c>
      <c r="F393" s="37" t="str">
        <f t="shared" si="140"/>
        <v/>
      </c>
      <c r="G393" s="38" t="str">
        <f t="shared" si="141"/>
        <v>0</v>
      </c>
      <c r="H393" s="39">
        <f t="shared" si="142"/>
        <v>0</v>
      </c>
    </row>
    <row r="394" spans="1:8" s="40" customFormat="1" ht="15" x14ac:dyDescent="0.2">
      <c r="A394" s="63"/>
      <c r="B394" s="35" t="s">
        <v>92</v>
      </c>
      <c r="C394" s="36">
        <v>1</v>
      </c>
      <c r="D394" s="36">
        <v>2</v>
      </c>
      <c r="E394" s="37">
        <f t="shared" si="139"/>
        <v>1.2234361427505292E-5</v>
      </c>
      <c r="F394" s="37">
        <f t="shared" si="140"/>
        <v>2.024844846263655E-5</v>
      </c>
      <c r="G394" s="38">
        <f t="shared" si="141"/>
        <v>1</v>
      </c>
      <c r="H394" s="39">
        <f t="shared" si="142"/>
        <v>1.2234361427505292E-5</v>
      </c>
    </row>
    <row r="395" spans="1:8" s="40" customFormat="1" ht="15" x14ac:dyDescent="0.2">
      <c r="A395" s="63"/>
      <c r="B395" s="35" t="s">
        <v>91</v>
      </c>
      <c r="C395" s="36">
        <v>3113</v>
      </c>
      <c r="D395" s="36">
        <v>2960</v>
      </c>
      <c r="E395" s="37">
        <f t="shared" si="139"/>
        <v>3.8085567123823973E-2</v>
      </c>
      <c r="F395" s="37">
        <f t="shared" si="140"/>
        <v>2.9967703724702095E-2</v>
      </c>
      <c r="G395" s="38">
        <f t="shared" si="141"/>
        <v>-4.9148731127529717E-2</v>
      </c>
      <c r="H395" s="39">
        <f t="shared" si="142"/>
        <v>-1.8718572984083098E-3</v>
      </c>
    </row>
    <row r="396" spans="1:8" s="40" customFormat="1" ht="15" x14ac:dyDescent="0.2">
      <c r="A396" s="63"/>
      <c r="B396" s="35" t="s">
        <v>502</v>
      </c>
      <c r="C396" s="36">
        <v>3</v>
      </c>
      <c r="D396" s="36">
        <v>0</v>
      </c>
      <c r="E396" s="37">
        <f t="shared" si="139"/>
        <v>3.6703084282515873E-5</v>
      </c>
      <c r="F396" s="37" t="str">
        <f t="shared" si="140"/>
        <v/>
      </c>
      <c r="G396" s="38" t="str">
        <f t="shared" si="141"/>
        <v>0</v>
      </c>
      <c r="H396" s="39">
        <f t="shared" si="142"/>
        <v>0</v>
      </c>
    </row>
    <row r="397" spans="1:8" s="40" customFormat="1" ht="15" x14ac:dyDescent="0.2">
      <c r="A397" s="63"/>
      <c r="B397" s="35" t="s">
        <v>269</v>
      </c>
      <c r="C397" s="36">
        <v>49</v>
      </c>
      <c r="D397" s="36">
        <v>39</v>
      </c>
      <c r="E397" s="37">
        <f t="shared" si="139"/>
        <v>5.9948370994775927E-4</v>
      </c>
      <c r="F397" s="37">
        <f t="shared" si="140"/>
        <v>3.9484474502141272E-4</v>
      </c>
      <c r="G397" s="38">
        <f t="shared" si="141"/>
        <v>-0.20408163265306123</v>
      </c>
      <c r="H397" s="39">
        <f t="shared" si="142"/>
        <v>-1.2234361427505291E-4</v>
      </c>
    </row>
    <row r="398" spans="1:8" s="40" customFormat="1" ht="15" x14ac:dyDescent="0.2">
      <c r="A398" s="63"/>
      <c r="B398" s="35" t="s">
        <v>270</v>
      </c>
      <c r="C398" s="36">
        <v>323</v>
      </c>
      <c r="D398" s="36">
        <v>42</v>
      </c>
      <c r="E398" s="37">
        <f t="shared" si="139"/>
        <v>3.9516987410842088E-3</v>
      </c>
      <c r="F398" s="37">
        <f t="shared" si="140"/>
        <v>4.2521741771536754E-4</v>
      </c>
      <c r="G398" s="38">
        <f t="shared" si="141"/>
        <v>-0.86996904024767807</v>
      </c>
      <c r="H398" s="39">
        <f t="shared" si="142"/>
        <v>-3.4378555611289867E-3</v>
      </c>
    </row>
    <row r="399" spans="1:8" s="40" customFormat="1" ht="15" x14ac:dyDescent="0.2">
      <c r="A399" s="63"/>
      <c r="B399" s="35" t="s">
        <v>503</v>
      </c>
      <c r="C399" s="36">
        <v>378</v>
      </c>
      <c r="D399" s="36">
        <v>293</v>
      </c>
      <c r="E399" s="37">
        <f t="shared" si="139"/>
        <v>4.6245886195970002E-3</v>
      </c>
      <c r="F399" s="37">
        <f t="shared" si="140"/>
        <v>2.9663976997762547E-3</v>
      </c>
      <c r="G399" s="38">
        <f t="shared" si="141"/>
        <v>-0.22486772486772486</v>
      </c>
      <c r="H399" s="39">
        <f t="shared" si="142"/>
        <v>-1.0399207213379498E-3</v>
      </c>
    </row>
    <row r="400" spans="1:8" s="40" customFormat="1" ht="15" x14ac:dyDescent="0.2">
      <c r="A400" s="63"/>
      <c r="B400" s="35" t="s">
        <v>90</v>
      </c>
      <c r="C400" s="36">
        <v>31</v>
      </c>
      <c r="D400" s="36">
        <v>98</v>
      </c>
      <c r="E400" s="37">
        <f t="shared" si="139"/>
        <v>3.7926520425266404E-4</v>
      </c>
      <c r="F400" s="37">
        <f t="shared" si="140"/>
        <v>9.921739746691909E-4</v>
      </c>
      <c r="G400" s="38">
        <f t="shared" si="141"/>
        <v>2.161290322580645</v>
      </c>
      <c r="H400" s="39">
        <f t="shared" si="142"/>
        <v>8.1970221564285444E-4</v>
      </c>
    </row>
    <row r="401" spans="1:8" s="40" customFormat="1" ht="15" x14ac:dyDescent="0.2">
      <c r="A401" s="63"/>
      <c r="B401" s="35" t="s">
        <v>616</v>
      </c>
      <c r="C401" s="36">
        <v>6</v>
      </c>
      <c r="D401" s="36">
        <v>3</v>
      </c>
      <c r="E401" s="37">
        <f t="shared" ref="E401:E473" si="155">+IF(C401=0,"",C401/C$333)</f>
        <v>7.3406168565031746E-5</v>
      </c>
      <c r="F401" s="37">
        <f t="shared" ref="F401:F473" si="156">+IF(D401=0,"",D401/D$333)</f>
        <v>3.0372672693954827E-5</v>
      </c>
      <c r="G401" s="38">
        <f t="shared" ref="G401:G473" si="157">+IF(OR(AND(D401=0),(C401=0)),"0",((D401-C401)/C401))</f>
        <v>-0.5</v>
      </c>
      <c r="H401" s="39">
        <f t="shared" ref="H401:H473" si="158">+IF(OR(AND(E401=""),(G401="")),"",E401*G401)</f>
        <v>-3.6703084282515873E-5</v>
      </c>
    </row>
    <row r="402" spans="1:8" s="40" customFormat="1" ht="15" x14ac:dyDescent="0.2">
      <c r="A402" s="63"/>
      <c r="B402" s="35" t="s">
        <v>271</v>
      </c>
      <c r="C402" s="36">
        <v>0</v>
      </c>
      <c r="D402" s="36">
        <v>0</v>
      </c>
      <c r="E402" s="37" t="str">
        <f t="shared" si="155"/>
        <v/>
      </c>
      <c r="F402" s="37" t="str">
        <f t="shared" si="156"/>
        <v/>
      </c>
      <c r="G402" s="38" t="str">
        <f t="shared" si="157"/>
        <v>0</v>
      </c>
      <c r="H402" s="39" t="str">
        <f t="shared" si="158"/>
        <v/>
      </c>
    </row>
    <row r="403" spans="1:8" s="40" customFormat="1" ht="15" x14ac:dyDescent="0.2">
      <c r="A403" s="63"/>
      <c r="B403" s="35" t="s">
        <v>553</v>
      </c>
      <c r="C403" s="36">
        <v>16</v>
      </c>
      <c r="D403" s="36">
        <v>275</v>
      </c>
      <c r="E403" s="37">
        <f t="shared" ref="E403:E405" si="159">+IF(C403=0,"",C403/C$333)</f>
        <v>1.9574978284008467E-4</v>
      </c>
      <c r="F403" s="37">
        <f t="shared" ref="F403:F405" si="160">+IF(D403=0,"",D403/D$333)</f>
        <v>2.7841616636125259E-3</v>
      </c>
      <c r="G403" s="38">
        <f t="shared" ref="G403:G405" si="161">+IF(OR(AND(D403=0),(C403=0)),"0",((D403-C403)/C403))</f>
        <v>16.1875</v>
      </c>
      <c r="H403" s="39">
        <f t="shared" ref="H403:H405" si="162">+IF(OR(AND(E403=""),(G403="")),"",E403*G403)</f>
        <v>3.1686996097238704E-3</v>
      </c>
    </row>
    <row r="404" spans="1:8" s="40" customFormat="1" ht="15" x14ac:dyDescent="0.2">
      <c r="A404" s="63"/>
      <c r="B404" s="35" t="s">
        <v>554</v>
      </c>
      <c r="C404" s="36">
        <v>16</v>
      </c>
      <c r="D404" s="36">
        <v>224</v>
      </c>
      <c r="E404" s="37">
        <f t="shared" si="159"/>
        <v>1.9574978284008467E-4</v>
      </c>
      <c r="F404" s="37">
        <f t="shared" si="160"/>
        <v>2.2678262278152937E-3</v>
      </c>
      <c r="G404" s="38">
        <f t="shared" si="161"/>
        <v>13</v>
      </c>
      <c r="H404" s="39">
        <f t="shared" si="162"/>
        <v>2.5447471769211006E-3</v>
      </c>
    </row>
    <row r="405" spans="1:8" s="40" customFormat="1" ht="15" x14ac:dyDescent="0.2">
      <c r="A405" s="63"/>
      <c r="B405" s="35" t="s">
        <v>555</v>
      </c>
      <c r="C405" s="36">
        <v>0</v>
      </c>
      <c r="D405" s="36">
        <v>5</v>
      </c>
      <c r="E405" s="37" t="str">
        <f t="shared" si="159"/>
        <v/>
      </c>
      <c r="F405" s="37">
        <f t="shared" si="160"/>
        <v>5.0621121156591374E-5</v>
      </c>
      <c r="G405" s="38" t="str">
        <f t="shared" si="161"/>
        <v>0</v>
      </c>
      <c r="H405" s="39" t="str">
        <f t="shared" si="162"/>
        <v/>
      </c>
    </row>
    <row r="406" spans="1:8" s="40" customFormat="1" ht="15" x14ac:dyDescent="0.2">
      <c r="A406" s="63"/>
      <c r="B406" s="35" t="s">
        <v>272</v>
      </c>
      <c r="C406" s="36">
        <v>26</v>
      </c>
      <c r="D406" s="36">
        <v>41</v>
      </c>
      <c r="E406" s="37">
        <f t="shared" si="155"/>
        <v>3.1809339711513757E-4</v>
      </c>
      <c r="F406" s="37">
        <f t="shared" si="156"/>
        <v>4.1509319348404926E-4</v>
      </c>
      <c r="G406" s="38">
        <f t="shared" si="157"/>
        <v>0.57692307692307687</v>
      </c>
      <c r="H406" s="39">
        <f t="shared" si="158"/>
        <v>1.8351542141257935E-4</v>
      </c>
    </row>
    <row r="407" spans="1:8" s="40" customFormat="1" ht="15" x14ac:dyDescent="0.2">
      <c r="A407" s="63"/>
      <c r="B407" s="35" t="s">
        <v>273</v>
      </c>
      <c r="C407" s="36">
        <v>649</v>
      </c>
      <c r="D407" s="36">
        <v>597</v>
      </c>
      <c r="E407" s="37">
        <f t="shared" si="155"/>
        <v>7.9401005664509333E-3</v>
      </c>
      <c r="F407" s="37">
        <f t="shared" si="156"/>
        <v>6.0441618660970102E-3</v>
      </c>
      <c r="G407" s="38">
        <f t="shared" si="157"/>
        <v>-8.0123266563944529E-2</v>
      </c>
      <c r="H407" s="39">
        <f t="shared" si="158"/>
        <v>-6.3618679423027504E-4</v>
      </c>
    </row>
    <row r="408" spans="1:8" s="40" customFormat="1" ht="15" x14ac:dyDescent="0.2">
      <c r="A408" s="63"/>
      <c r="B408" s="35" t="s">
        <v>579</v>
      </c>
      <c r="C408" s="36">
        <v>97</v>
      </c>
      <c r="D408" s="36">
        <v>362</v>
      </c>
      <c r="E408" s="37">
        <f t="shared" si="155"/>
        <v>1.1867330584680133E-3</v>
      </c>
      <c r="F408" s="37">
        <f t="shared" si="156"/>
        <v>3.6649691717372157E-3</v>
      </c>
      <c r="G408" s="38">
        <f t="shared" si="157"/>
        <v>2.731958762886598</v>
      </c>
      <c r="H408" s="39">
        <f t="shared" si="158"/>
        <v>3.2421057782889024E-3</v>
      </c>
    </row>
    <row r="409" spans="1:8" s="40" customFormat="1" ht="30" x14ac:dyDescent="0.2">
      <c r="A409" s="63"/>
      <c r="B409" s="35" t="s">
        <v>274</v>
      </c>
      <c r="C409" s="36">
        <v>236</v>
      </c>
      <c r="D409" s="36">
        <v>280</v>
      </c>
      <c r="E409" s="37">
        <f t="shared" si="155"/>
        <v>2.8873092968912488E-3</v>
      </c>
      <c r="F409" s="37">
        <f t="shared" si="156"/>
        <v>2.834782784769117E-3</v>
      </c>
      <c r="G409" s="38">
        <f t="shared" si="157"/>
        <v>0.1864406779661017</v>
      </c>
      <c r="H409" s="39">
        <f t="shared" si="158"/>
        <v>5.383119028102328E-4</v>
      </c>
    </row>
    <row r="410" spans="1:8" s="40" customFormat="1" ht="15" x14ac:dyDescent="0.2">
      <c r="A410" s="63"/>
      <c r="B410" s="35" t="s">
        <v>504</v>
      </c>
      <c r="C410" s="36">
        <v>1</v>
      </c>
      <c r="D410" s="36">
        <v>30</v>
      </c>
      <c r="E410" s="37">
        <f t="shared" si="155"/>
        <v>1.2234361427505292E-5</v>
      </c>
      <c r="F410" s="37">
        <f t="shared" si="156"/>
        <v>3.0372672693954826E-4</v>
      </c>
      <c r="G410" s="38">
        <f t="shared" si="157"/>
        <v>29</v>
      </c>
      <c r="H410" s="39">
        <f t="shared" si="158"/>
        <v>3.5479648139765345E-4</v>
      </c>
    </row>
    <row r="411" spans="1:8" s="40" customFormat="1" ht="15" x14ac:dyDescent="0.2">
      <c r="A411" s="63"/>
      <c r="B411" s="35" t="s">
        <v>558</v>
      </c>
      <c r="C411" s="36">
        <v>121</v>
      </c>
      <c r="D411" s="36">
        <v>112</v>
      </c>
      <c r="E411" s="37">
        <f t="shared" ref="E411" si="163">+IF(C411=0,"",C411/C$333)</f>
        <v>1.4803577327281402E-3</v>
      </c>
      <c r="F411" s="37">
        <f t="shared" ref="F411" si="164">+IF(D411=0,"",D411/D$333)</f>
        <v>1.1339131139076468E-3</v>
      </c>
      <c r="G411" s="38">
        <f t="shared" ref="G411" si="165">+IF(OR(AND(D411=0),(C411=0)),"0",((D411-C411)/C411))</f>
        <v>-7.43801652892562E-2</v>
      </c>
      <c r="H411" s="39">
        <f t="shared" ref="H411" si="166">+IF(OR(AND(E411=""),(G411="")),"",E411*G411)</f>
        <v>-1.1010925284754761E-4</v>
      </c>
    </row>
    <row r="412" spans="1:8" s="40" customFormat="1" ht="15" x14ac:dyDescent="0.2">
      <c r="A412" s="63"/>
      <c r="B412" s="35" t="s">
        <v>275</v>
      </c>
      <c r="C412" s="36">
        <v>16</v>
      </c>
      <c r="D412" s="36">
        <v>19</v>
      </c>
      <c r="E412" s="37">
        <f t="shared" si="155"/>
        <v>1.9574978284008467E-4</v>
      </c>
      <c r="F412" s="37">
        <f t="shared" si="156"/>
        <v>1.9236026039504722E-4</v>
      </c>
      <c r="G412" s="38">
        <f t="shared" si="157"/>
        <v>0.1875</v>
      </c>
      <c r="H412" s="39">
        <f t="shared" si="158"/>
        <v>3.6703084282515873E-5</v>
      </c>
    </row>
    <row r="413" spans="1:8" s="40" customFormat="1" ht="15" x14ac:dyDescent="0.2">
      <c r="A413" s="63"/>
      <c r="B413" s="35" t="s">
        <v>276</v>
      </c>
      <c r="C413" s="36">
        <v>207</v>
      </c>
      <c r="D413" s="36">
        <v>83</v>
      </c>
      <c r="E413" s="37">
        <f t="shared" si="155"/>
        <v>2.5325128154935952E-3</v>
      </c>
      <c r="F413" s="37">
        <f t="shared" si="156"/>
        <v>8.4031061119941685E-4</v>
      </c>
      <c r="G413" s="38">
        <f t="shared" si="157"/>
        <v>-0.59903381642512077</v>
      </c>
      <c r="H413" s="39">
        <f t="shared" si="158"/>
        <v>-1.5170608170106559E-3</v>
      </c>
    </row>
    <row r="414" spans="1:8" s="40" customFormat="1" ht="15" x14ac:dyDescent="0.2">
      <c r="A414" s="63"/>
      <c r="B414" s="35" t="s">
        <v>277</v>
      </c>
      <c r="C414" s="36">
        <v>1007</v>
      </c>
      <c r="D414" s="36">
        <v>1276</v>
      </c>
      <c r="E414" s="37">
        <f t="shared" si="155"/>
        <v>1.2320001957497828E-2</v>
      </c>
      <c r="F414" s="37">
        <f t="shared" si="156"/>
        <v>1.2918510119162119E-2</v>
      </c>
      <c r="G414" s="38">
        <f t="shared" si="157"/>
        <v>0.26713008937437932</v>
      </c>
      <c r="H414" s="39">
        <f t="shared" si="158"/>
        <v>3.2910432239989231E-3</v>
      </c>
    </row>
    <row r="415" spans="1:8" s="40" customFormat="1" ht="15" x14ac:dyDescent="0.2">
      <c r="A415" s="63"/>
      <c r="B415" s="35" t="s">
        <v>99</v>
      </c>
      <c r="C415" s="36">
        <v>350</v>
      </c>
      <c r="D415" s="36">
        <v>256</v>
      </c>
      <c r="E415" s="37">
        <f t="shared" si="155"/>
        <v>4.2820264996268516E-3</v>
      </c>
      <c r="F415" s="37">
        <f t="shared" si="156"/>
        <v>2.5918014032174784E-3</v>
      </c>
      <c r="G415" s="38">
        <f t="shared" si="157"/>
        <v>-0.26857142857142857</v>
      </c>
      <c r="H415" s="39">
        <f t="shared" si="158"/>
        <v>-1.1500299741854974E-3</v>
      </c>
    </row>
    <row r="416" spans="1:8" s="40" customFormat="1" ht="15" x14ac:dyDescent="0.2">
      <c r="A416" s="63"/>
      <c r="B416" s="35" t="s">
        <v>100</v>
      </c>
      <c r="C416" s="36">
        <v>25</v>
      </c>
      <c r="D416" s="36">
        <v>67</v>
      </c>
      <c r="E416" s="37">
        <f t="shared" si="155"/>
        <v>3.0585903568763228E-4</v>
      </c>
      <c r="F416" s="37">
        <f t="shared" si="156"/>
        <v>6.7832302349832448E-4</v>
      </c>
      <c r="G416" s="38">
        <f t="shared" si="157"/>
        <v>1.68</v>
      </c>
      <c r="H416" s="39">
        <f t="shared" si="158"/>
        <v>5.1384317995522221E-4</v>
      </c>
    </row>
    <row r="417" spans="1:8" s="40" customFormat="1" ht="15" x14ac:dyDescent="0.2">
      <c r="A417" s="63"/>
      <c r="B417" s="35" t="s">
        <v>101</v>
      </c>
      <c r="C417" s="36">
        <v>155</v>
      </c>
      <c r="D417" s="36">
        <v>449</v>
      </c>
      <c r="E417" s="37">
        <f t="shared" si="155"/>
        <v>1.8963260212633201E-3</v>
      </c>
      <c r="F417" s="37">
        <f t="shared" si="156"/>
        <v>4.545776679861906E-3</v>
      </c>
      <c r="G417" s="38">
        <f t="shared" si="157"/>
        <v>1.8967741935483871</v>
      </c>
      <c r="H417" s="39">
        <f t="shared" si="158"/>
        <v>3.5969022596865556E-3</v>
      </c>
    </row>
    <row r="418" spans="1:8" s="40" customFormat="1" ht="15" x14ac:dyDescent="0.2">
      <c r="A418" s="63"/>
      <c r="B418" s="35" t="s">
        <v>278</v>
      </c>
      <c r="C418" s="36">
        <v>12</v>
      </c>
      <c r="D418" s="36">
        <v>5</v>
      </c>
      <c r="E418" s="37">
        <f t="shared" si="155"/>
        <v>1.4681233713006349E-4</v>
      </c>
      <c r="F418" s="37">
        <f t="shared" si="156"/>
        <v>5.0621121156591374E-5</v>
      </c>
      <c r="G418" s="38">
        <f t="shared" si="157"/>
        <v>-0.58333333333333337</v>
      </c>
      <c r="H418" s="39">
        <f t="shared" si="158"/>
        <v>-8.564052999253704E-5</v>
      </c>
    </row>
    <row r="419" spans="1:8" s="40" customFormat="1" ht="15" x14ac:dyDescent="0.2">
      <c r="A419" s="63"/>
      <c r="B419" s="35" t="s">
        <v>559</v>
      </c>
      <c r="C419" s="36">
        <v>0</v>
      </c>
      <c r="D419" s="36">
        <v>0</v>
      </c>
      <c r="E419" s="37" t="str">
        <f t="shared" ref="E419:E420" si="167">+IF(C419=0,"",C419/C$333)</f>
        <v/>
      </c>
      <c r="F419" s="37" t="str">
        <f t="shared" ref="F419:F420" si="168">+IF(D419=0,"",D419/D$333)</f>
        <v/>
      </c>
      <c r="G419" s="38" t="str">
        <f t="shared" ref="G419:G420" si="169">+IF(OR(AND(D419=0),(C419=0)),"0",((D419-C419)/C419))</f>
        <v>0</v>
      </c>
      <c r="H419" s="39" t="str">
        <f t="shared" ref="H419:H420" si="170">+IF(OR(AND(E419=""),(G419="")),"",E419*G419)</f>
        <v/>
      </c>
    </row>
    <row r="420" spans="1:8" s="40" customFormat="1" ht="15" x14ac:dyDescent="0.2">
      <c r="A420" s="63"/>
      <c r="B420" s="35" t="s">
        <v>560</v>
      </c>
      <c r="C420" s="36">
        <v>3</v>
      </c>
      <c r="D420" s="36">
        <v>75</v>
      </c>
      <c r="E420" s="37">
        <f t="shared" si="167"/>
        <v>3.6703084282515873E-5</v>
      </c>
      <c r="F420" s="37">
        <f t="shared" si="168"/>
        <v>7.5931681734887067E-4</v>
      </c>
      <c r="G420" s="38">
        <f t="shared" si="169"/>
        <v>24</v>
      </c>
      <c r="H420" s="39">
        <f t="shared" si="170"/>
        <v>8.808740227803809E-4</v>
      </c>
    </row>
    <row r="421" spans="1:8" s="40" customFormat="1" ht="15" x14ac:dyDescent="0.2">
      <c r="A421" s="63"/>
      <c r="B421" s="35" t="s">
        <v>98</v>
      </c>
      <c r="C421" s="36">
        <v>20</v>
      </c>
      <c r="D421" s="36">
        <v>0</v>
      </c>
      <c r="E421" s="37">
        <f t="shared" si="155"/>
        <v>2.4468722855010581E-4</v>
      </c>
      <c r="F421" s="37" t="str">
        <f t="shared" si="156"/>
        <v/>
      </c>
      <c r="G421" s="38" t="str">
        <f t="shared" si="157"/>
        <v>0</v>
      </c>
      <c r="H421" s="39">
        <f t="shared" si="158"/>
        <v>0</v>
      </c>
    </row>
    <row r="422" spans="1:8" s="40" customFormat="1" ht="15" x14ac:dyDescent="0.2">
      <c r="A422" s="63"/>
      <c r="B422" s="35" t="s">
        <v>561</v>
      </c>
      <c r="C422" s="36">
        <v>4</v>
      </c>
      <c r="D422" s="36">
        <v>29</v>
      </c>
      <c r="E422" s="37">
        <f t="shared" ref="E422:E424" si="171">+IF(C422=0,"",C422/C$333)</f>
        <v>4.8937445710021167E-5</v>
      </c>
      <c r="F422" s="37">
        <f t="shared" ref="F422:F424" si="172">+IF(D422=0,"",D422/D$333)</f>
        <v>2.9360250270822998E-4</v>
      </c>
      <c r="G422" s="38">
        <f t="shared" ref="G422:G424" si="173">+IF(OR(AND(D422=0),(C422=0)),"0",((D422-C422)/C422))</f>
        <v>6.25</v>
      </c>
      <c r="H422" s="39">
        <f t="shared" ref="H422:H424" si="174">+IF(OR(AND(E422=""),(G422="")),"",E422*G422)</f>
        <v>3.0585903568763228E-4</v>
      </c>
    </row>
    <row r="423" spans="1:8" s="40" customFormat="1" ht="15" x14ac:dyDescent="0.2">
      <c r="A423" s="63"/>
      <c r="B423" s="35" t="s">
        <v>562</v>
      </c>
      <c r="C423" s="36">
        <v>0</v>
      </c>
      <c r="D423" s="36">
        <v>0</v>
      </c>
      <c r="E423" s="37" t="str">
        <f t="shared" si="171"/>
        <v/>
      </c>
      <c r="F423" s="37" t="str">
        <f t="shared" si="172"/>
        <v/>
      </c>
      <c r="G423" s="38" t="str">
        <f t="shared" si="173"/>
        <v>0</v>
      </c>
      <c r="H423" s="39" t="str">
        <f t="shared" si="174"/>
        <v/>
      </c>
    </row>
    <row r="424" spans="1:8" s="40" customFormat="1" ht="15" x14ac:dyDescent="0.2">
      <c r="A424" s="63"/>
      <c r="B424" s="35" t="s">
        <v>563</v>
      </c>
      <c r="C424" s="36">
        <v>0</v>
      </c>
      <c r="D424" s="36">
        <v>0</v>
      </c>
      <c r="E424" s="37" t="str">
        <f t="shared" si="171"/>
        <v/>
      </c>
      <c r="F424" s="37" t="str">
        <f t="shared" si="172"/>
        <v/>
      </c>
      <c r="G424" s="38" t="str">
        <f t="shared" si="173"/>
        <v>0</v>
      </c>
      <c r="H424" s="39" t="str">
        <f t="shared" si="174"/>
        <v/>
      </c>
    </row>
    <row r="425" spans="1:8" s="40" customFormat="1" ht="15" x14ac:dyDescent="0.2">
      <c r="A425" s="63"/>
      <c r="B425" s="35" t="s">
        <v>505</v>
      </c>
      <c r="C425" s="36">
        <v>89</v>
      </c>
      <c r="D425" s="36">
        <v>85</v>
      </c>
      <c r="E425" s="37">
        <f t="shared" si="155"/>
        <v>1.088858167047971E-3</v>
      </c>
      <c r="F425" s="37">
        <f t="shared" si="156"/>
        <v>8.605590596620534E-4</v>
      </c>
      <c r="G425" s="38">
        <f t="shared" si="157"/>
        <v>-4.49438202247191E-2</v>
      </c>
      <c r="H425" s="39">
        <f t="shared" si="158"/>
        <v>-4.8937445710021167E-5</v>
      </c>
    </row>
    <row r="426" spans="1:8" s="40" customFormat="1" ht="15" x14ac:dyDescent="0.2">
      <c r="A426" s="63"/>
      <c r="B426" s="35" t="s">
        <v>105</v>
      </c>
      <c r="C426" s="36">
        <v>28</v>
      </c>
      <c r="D426" s="36">
        <v>17</v>
      </c>
      <c r="E426" s="37">
        <f t="shared" si="155"/>
        <v>3.4256211997014816E-4</v>
      </c>
      <c r="F426" s="37">
        <f t="shared" si="156"/>
        <v>1.7211181193241067E-4</v>
      </c>
      <c r="G426" s="38">
        <f t="shared" si="157"/>
        <v>-0.39285714285714285</v>
      </c>
      <c r="H426" s="39">
        <f t="shared" si="158"/>
        <v>-1.345779757025582E-4</v>
      </c>
    </row>
    <row r="427" spans="1:8" s="40" customFormat="1" ht="15" x14ac:dyDescent="0.2">
      <c r="A427" s="63"/>
      <c r="B427" s="35" t="s">
        <v>114</v>
      </c>
      <c r="C427" s="36">
        <v>605</v>
      </c>
      <c r="D427" s="36">
        <v>364</v>
      </c>
      <c r="E427" s="37">
        <f t="shared" si="155"/>
        <v>7.4017886636407008E-3</v>
      </c>
      <c r="F427" s="37">
        <f t="shared" si="156"/>
        <v>3.6852176201998522E-3</v>
      </c>
      <c r="G427" s="38">
        <f t="shared" si="157"/>
        <v>-0.39834710743801655</v>
      </c>
      <c r="H427" s="39">
        <f t="shared" si="158"/>
        <v>-2.9484811040287754E-3</v>
      </c>
    </row>
    <row r="428" spans="1:8" s="40" customFormat="1" ht="15" x14ac:dyDescent="0.2">
      <c r="A428" s="63"/>
      <c r="B428" s="35" t="s">
        <v>113</v>
      </c>
      <c r="C428" s="36">
        <v>657</v>
      </c>
      <c r="D428" s="36">
        <v>475</v>
      </c>
      <c r="E428" s="37">
        <f t="shared" si="155"/>
        <v>8.0379754578709765E-3</v>
      </c>
      <c r="F428" s="37">
        <f t="shared" si="156"/>
        <v>4.8090065098761806E-3</v>
      </c>
      <c r="G428" s="38">
        <f t="shared" si="157"/>
        <v>-0.27701674277016741</v>
      </c>
      <c r="H428" s="39">
        <f t="shared" si="158"/>
        <v>-2.2266537798059627E-3</v>
      </c>
    </row>
    <row r="429" spans="1:8" s="40" customFormat="1" ht="15" x14ac:dyDescent="0.2">
      <c r="A429" s="63"/>
      <c r="B429" s="35" t="s">
        <v>279</v>
      </c>
      <c r="C429" s="36">
        <v>202</v>
      </c>
      <c r="D429" s="36">
        <v>215</v>
      </c>
      <c r="E429" s="37">
        <f t="shared" si="155"/>
        <v>2.471341008356069E-3</v>
      </c>
      <c r="F429" s="37">
        <f t="shared" si="156"/>
        <v>2.1767082097334293E-3</v>
      </c>
      <c r="G429" s="38">
        <f t="shared" si="157"/>
        <v>6.4356435643564358E-2</v>
      </c>
      <c r="H429" s="39">
        <f t="shared" si="158"/>
        <v>1.5904669855756881E-4</v>
      </c>
    </row>
    <row r="430" spans="1:8" s="40" customFormat="1" ht="15" x14ac:dyDescent="0.2">
      <c r="A430" s="63"/>
      <c r="B430" s="35" t="s">
        <v>506</v>
      </c>
      <c r="C430" s="36">
        <v>469</v>
      </c>
      <c r="D430" s="36">
        <v>308</v>
      </c>
      <c r="E430" s="37">
        <f t="shared" si="155"/>
        <v>5.7379155094999818E-3</v>
      </c>
      <c r="F430" s="37">
        <f t="shared" si="156"/>
        <v>3.1182610632460288E-3</v>
      </c>
      <c r="G430" s="38">
        <f t="shared" si="157"/>
        <v>-0.34328358208955223</v>
      </c>
      <c r="H430" s="39">
        <f t="shared" si="158"/>
        <v>-1.9697321898283519E-3</v>
      </c>
    </row>
    <row r="431" spans="1:8" s="40" customFormat="1" ht="30" x14ac:dyDescent="0.2">
      <c r="A431" s="63"/>
      <c r="B431" s="35" t="s">
        <v>580</v>
      </c>
      <c r="C431" s="36">
        <v>84</v>
      </c>
      <c r="D431" s="36">
        <v>369</v>
      </c>
      <c r="E431" s="37">
        <f t="shared" si="155"/>
        <v>1.0276863599104444E-3</v>
      </c>
      <c r="F431" s="37">
        <f t="shared" si="156"/>
        <v>3.7358387413564437E-3</v>
      </c>
      <c r="G431" s="38">
        <f t="shared" si="157"/>
        <v>3.3928571428571428</v>
      </c>
      <c r="H431" s="39">
        <f t="shared" si="158"/>
        <v>3.4867930068390078E-3</v>
      </c>
    </row>
    <row r="432" spans="1:8" s="40" customFormat="1" ht="15" x14ac:dyDescent="0.2">
      <c r="A432" s="63"/>
      <c r="B432" s="35" t="s">
        <v>507</v>
      </c>
      <c r="C432" s="36">
        <v>26</v>
      </c>
      <c r="D432" s="36">
        <v>38</v>
      </c>
      <c r="E432" s="37">
        <f t="shared" si="155"/>
        <v>3.1809339711513757E-4</v>
      </c>
      <c r="F432" s="37">
        <f t="shared" si="156"/>
        <v>3.8472052079009444E-4</v>
      </c>
      <c r="G432" s="38">
        <f t="shared" si="157"/>
        <v>0.46153846153846156</v>
      </c>
      <c r="H432" s="39">
        <f t="shared" si="158"/>
        <v>1.4681233713006349E-4</v>
      </c>
    </row>
    <row r="433" spans="1:8" s="40" customFormat="1" ht="15" x14ac:dyDescent="0.2">
      <c r="A433" s="63"/>
      <c r="B433" s="35" t="s">
        <v>109</v>
      </c>
      <c r="C433" s="36">
        <v>179</v>
      </c>
      <c r="D433" s="36">
        <v>120</v>
      </c>
      <c r="E433" s="37">
        <f t="shared" si="155"/>
        <v>2.189950695523447E-3</v>
      </c>
      <c r="F433" s="37">
        <f t="shared" si="156"/>
        <v>1.214906907758193E-3</v>
      </c>
      <c r="G433" s="38">
        <f t="shared" si="157"/>
        <v>-0.32960893854748602</v>
      </c>
      <c r="H433" s="39">
        <f t="shared" si="158"/>
        <v>-7.2182732422281209E-4</v>
      </c>
    </row>
    <row r="434" spans="1:8" s="40" customFormat="1" ht="15" x14ac:dyDescent="0.2">
      <c r="A434" s="63"/>
      <c r="B434" s="35" t="s">
        <v>280</v>
      </c>
      <c r="C434" s="36">
        <v>38</v>
      </c>
      <c r="D434" s="36">
        <v>3</v>
      </c>
      <c r="E434" s="37">
        <f t="shared" si="155"/>
        <v>4.6490573424520109E-4</v>
      </c>
      <c r="F434" s="37">
        <f t="shared" si="156"/>
        <v>3.0372672693954827E-5</v>
      </c>
      <c r="G434" s="38">
        <f t="shared" si="157"/>
        <v>-0.92105263157894735</v>
      </c>
      <c r="H434" s="39">
        <f t="shared" si="158"/>
        <v>-4.2820264996268521E-4</v>
      </c>
    </row>
    <row r="435" spans="1:8" s="40" customFormat="1" ht="15" x14ac:dyDescent="0.2">
      <c r="A435" s="63"/>
      <c r="B435" s="35" t="s">
        <v>110</v>
      </c>
      <c r="C435" s="36">
        <v>451</v>
      </c>
      <c r="D435" s="36">
        <v>157</v>
      </c>
      <c r="E435" s="37">
        <f t="shared" si="155"/>
        <v>5.5176970038048863E-3</v>
      </c>
      <c r="F435" s="37">
        <f t="shared" si="156"/>
        <v>1.5895032043169693E-3</v>
      </c>
      <c r="G435" s="38">
        <f t="shared" si="157"/>
        <v>-0.65188470066518844</v>
      </c>
      <c r="H435" s="39">
        <f t="shared" si="158"/>
        <v>-3.5969022596865556E-3</v>
      </c>
    </row>
    <row r="436" spans="1:8" s="40" customFormat="1" ht="15" x14ac:dyDescent="0.2">
      <c r="A436" s="63"/>
      <c r="B436" s="35" t="s">
        <v>382</v>
      </c>
      <c r="C436" s="36">
        <v>151</v>
      </c>
      <c r="D436" s="36">
        <v>225</v>
      </c>
      <c r="E436" s="37">
        <f t="shared" si="155"/>
        <v>1.847388575553299E-3</v>
      </c>
      <c r="F436" s="37">
        <f t="shared" si="156"/>
        <v>2.2779504520466119E-3</v>
      </c>
      <c r="G436" s="38">
        <f t="shared" si="157"/>
        <v>0.49006622516556292</v>
      </c>
      <c r="H436" s="39">
        <f t="shared" si="158"/>
        <v>9.053427456353916E-4</v>
      </c>
    </row>
    <row r="437" spans="1:8" s="40" customFormat="1" ht="15" x14ac:dyDescent="0.2">
      <c r="A437" s="63"/>
      <c r="B437" s="35" t="s">
        <v>108</v>
      </c>
      <c r="C437" s="36">
        <v>1107</v>
      </c>
      <c r="D437" s="36">
        <v>1426</v>
      </c>
      <c r="E437" s="37">
        <f t="shared" si="155"/>
        <v>1.3543438100248358E-2</v>
      </c>
      <c r="F437" s="37">
        <f t="shared" si="156"/>
        <v>1.4437143753859861E-2</v>
      </c>
      <c r="G437" s="38">
        <f t="shared" si="157"/>
        <v>0.28816621499548328</v>
      </c>
      <c r="H437" s="39">
        <f t="shared" si="158"/>
        <v>3.902761295374188E-3</v>
      </c>
    </row>
    <row r="438" spans="1:8" s="40" customFormat="1" ht="15" x14ac:dyDescent="0.2">
      <c r="A438" s="63"/>
      <c r="B438" s="35" t="s">
        <v>281</v>
      </c>
      <c r="C438" s="36">
        <v>575</v>
      </c>
      <c r="D438" s="36">
        <v>497</v>
      </c>
      <c r="E438" s="37">
        <f t="shared" si="155"/>
        <v>7.0347578208155423E-3</v>
      </c>
      <c r="F438" s="37">
        <f t="shared" si="156"/>
        <v>5.0317394429651831E-3</v>
      </c>
      <c r="G438" s="38">
        <f t="shared" si="157"/>
        <v>-0.13565217391304349</v>
      </c>
      <c r="H438" s="39">
        <f t="shared" si="158"/>
        <v>-9.5428019134541277E-4</v>
      </c>
    </row>
    <row r="439" spans="1:8" s="40" customFormat="1" ht="15" x14ac:dyDescent="0.2">
      <c r="A439" s="63"/>
      <c r="B439" s="35" t="s">
        <v>107</v>
      </c>
      <c r="C439" s="36">
        <v>113</v>
      </c>
      <c r="D439" s="36">
        <v>67</v>
      </c>
      <c r="E439" s="37">
        <f t="shared" si="155"/>
        <v>1.3824828413080978E-3</v>
      </c>
      <c r="F439" s="37">
        <f t="shared" si="156"/>
        <v>6.7832302349832448E-4</v>
      </c>
      <c r="G439" s="38">
        <f t="shared" si="157"/>
        <v>-0.40707964601769914</v>
      </c>
      <c r="H439" s="39">
        <f t="shared" si="158"/>
        <v>-5.6278062566524339E-4</v>
      </c>
    </row>
    <row r="440" spans="1:8" s="40" customFormat="1" ht="15" x14ac:dyDescent="0.2">
      <c r="A440" s="63"/>
      <c r="B440" s="35" t="s">
        <v>346</v>
      </c>
      <c r="C440" s="36">
        <v>63</v>
      </c>
      <c r="D440" s="36">
        <v>144</v>
      </c>
      <c r="E440" s="37">
        <f t="shared" si="155"/>
        <v>7.7076476993283337E-4</v>
      </c>
      <c r="F440" s="37">
        <f t="shared" si="156"/>
        <v>1.4578882893098316E-3</v>
      </c>
      <c r="G440" s="38">
        <f t="shared" si="157"/>
        <v>1.2857142857142858</v>
      </c>
      <c r="H440" s="39">
        <f t="shared" si="158"/>
        <v>9.9098327562792865E-4</v>
      </c>
    </row>
    <row r="441" spans="1:8" s="40" customFormat="1" ht="15" x14ac:dyDescent="0.2">
      <c r="A441" s="63"/>
      <c r="B441" s="35" t="s">
        <v>117</v>
      </c>
      <c r="C441" s="36">
        <v>251</v>
      </c>
      <c r="D441" s="36">
        <v>173</v>
      </c>
      <c r="E441" s="37">
        <f t="shared" si="155"/>
        <v>3.0708247183038281E-3</v>
      </c>
      <c r="F441" s="37">
        <f t="shared" si="156"/>
        <v>1.7514907920180617E-3</v>
      </c>
      <c r="G441" s="38">
        <f t="shared" si="157"/>
        <v>-0.31075697211155379</v>
      </c>
      <c r="H441" s="39">
        <f t="shared" si="158"/>
        <v>-9.5428019134541266E-4</v>
      </c>
    </row>
    <row r="442" spans="1:8" s="40" customFormat="1" ht="15" x14ac:dyDescent="0.2">
      <c r="A442" s="63"/>
      <c r="B442" s="35" t="s">
        <v>104</v>
      </c>
      <c r="C442" s="36">
        <v>57</v>
      </c>
      <c r="D442" s="36">
        <v>73</v>
      </c>
      <c r="E442" s="37">
        <f t="shared" si="155"/>
        <v>6.9735860136780161E-4</v>
      </c>
      <c r="F442" s="37">
        <f t="shared" si="156"/>
        <v>7.3906836888623412E-4</v>
      </c>
      <c r="G442" s="38">
        <f t="shared" si="157"/>
        <v>0.2807017543859649</v>
      </c>
      <c r="H442" s="39">
        <f t="shared" si="158"/>
        <v>1.9574978284008464E-4</v>
      </c>
    </row>
    <row r="443" spans="1:8" s="40" customFormat="1" ht="15" x14ac:dyDescent="0.2">
      <c r="A443" s="63"/>
      <c r="B443" s="35" t="s">
        <v>282</v>
      </c>
      <c r="C443" s="36">
        <v>2160</v>
      </c>
      <c r="D443" s="36">
        <v>2073</v>
      </c>
      <c r="E443" s="37">
        <f t="shared" si="155"/>
        <v>2.6426220683411428E-2</v>
      </c>
      <c r="F443" s="37">
        <f t="shared" si="156"/>
        <v>2.0987516831522786E-2</v>
      </c>
      <c r="G443" s="38">
        <f t="shared" si="157"/>
        <v>-4.027777777777778E-2</v>
      </c>
      <c r="H443" s="39">
        <f t="shared" si="158"/>
        <v>-1.0643894441929604E-3</v>
      </c>
    </row>
    <row r="444" spans="1:8" s="40" customFormat="1" ht="15" x14ac:dyDescent="0.2">
      <c r="A444" s="63"/>
      <c r="B444" s="35" t="s">
        <v>508</v>
      </c>
      <c r="C444" s="36">
        <v>9</v>
      </c>
      <c r="D444" s="36">
        <v>41</v>
      </c>
      <c r="E444" s="37">
        <f t="shared" si="155"/>
        <v>1.1010925284754763E-4</v>
      </c>
      <c r="F444" s="37">
        <f t="shared" si="156"/>
        <v>4.1509319348404926E-4</v>
      </c>
      <c r="G444" s="38">
        <f t="shared" si="157"/>
        <v>3.5555555555555554</v>
      </c>
      <c r="H444" s="39">
        <f t="shared" si="158"/>
        <v>3.9149956568016933E-4</v>
      </c>
    </row>
    <row r="445" spans="1:8" s="40" customFormat="1" ht="15" x14ac:dyDescent="0.2">
      <c r="A445" s="63"/>
      <c r="B445" s="35" t="s">
        <v>111</v>
      </c>
      <c r="C445" s="36">
        <v>61</v>
      </c>
      <c r="D445" s="36">
        <v>8</v>
      </c>
      <c r="E445" s="37">
        <f t="shared" si="155"/>
        <v>7.4629604707782279E-4</v>
      </c>
      <c r="F445" s="37">
        <f t="shared" si="156"/>
        <v>8.0993793850546201E-5</v>
      </c>
      <c r="G445" s="38">
        <f t="shared" si="157"/>
        <v>-0.86885245901639341</v>
      </c>
      <c r="H445" s="39">
        <f t="shared" si="158"/>
        <v>-6.4842115565778044E-4</v>
      </c>
    </row>
    <row r="446" spans="1:8" s="40" customFormat="1" ht="15" x14ac:dyDescent="0.2">
      <c r="A446" s="63"/>
      <c r="B446" s="35" t="s">
        <v>115</v>
      </c>
      <c r="C446" s="36">
        <v>17</v>
      </c>
      <c r="D446" s="36">
        <v>21</v>
      </c>
      <c r="E446" s="37">
        <f t="shared" si="155"/>
        <v>2.0798414426758996E-4</v>
      </c>
      <c r="F446" s="37">
        <f t="shared" si="156"/>
        <v>2.1260870885768377E-4</v>
      </c>
      <c r="G446" s="38">
        <f t="shared" si="157"/>
        <v>0.23529411764705882</v>
      </c>
      <c r="H446" s="39">
        <f t="shared" si="158"/>
        <v>4.8937445710021167E-5</v>
      </c>
    </row>
    <row r="447" spans="1:8" s="40" customFormat="1" ht="15" x14ac:dyDescent="0.2">
      <c r="A447" s="63"/>
      <c r="B447" s="35" t="s">
        <v>102</v>
      </c>
      <c r="C447" s="36">
        <v>7</v>
      </c>
      <c r="D447" s="36">
        <v>53</v>
      </c>
      <c r="E447" s="37">
        <f t="shared" si="155"/>
        <v>8.564052999253704E-5</v>
      </c>
      <c r="F447" s="37">
        <f t="shared" si="156"/>
        <v>5.3658388425986854E-4</v>
      </c>
      <c r="G447" s="38">
        <f t="shared" si="157"/>
        <v>6.5714285714285712</v>
      </c>
      <c r="H447" s="39">
        <f t="shared" si="158"/>
        <v>5.6278062566524339E-4</v>
      </c>
    </row>
    <row r="448" spans="1:8" s="40" customFormat="1" ht="15" x14ac:dyDescent="0.2">
      <c r="A448" s="63"/>
      <c r="B448" s="35" t="s">
        <v>106</v>
      </c>
      <c r="C448" s="36">
        <v>116</v>
      </c>
      <c r="D448" s="36">
        <v>81</v>
      </c>
      <c r="E448" s="37">
        <f t="shared" si="155"/>
        <v>1.4191859255906138E-3</v>
      </c>
      <c r="F448" s="37">
        <f t="shared" si="156"/>
        <v>8.2006216273678031E-4</v>
      </c>
      <c r="G448" s="38">
        <f t="shared" si="157"/>
        <v>-0.30172413793103448</v>
      </c>
      <c r="H448" s="39">
        <f t="shared" si="158"/>
        <v>-4.2820264996268521E-4</v>
      </c>
    </row>
    <row r="449" spans="1:8" s="40" customFormat="1" ht="15" x14ac:dyDescent="0.2">
      <c r="A449" s="63"/>
      <c r="B449" s="35" t="s">
        <v>112</v>
      </c>
      <c r="C449" s="36">
        <v>11</v>
      </c>
      <c r="D449" s="36">
        <v>21</v>
      </c>
      <c r="E449" s="37">
        <f t="shared" si="155"/>
        <v>1.345779757025582E-4</v>
      </c>
      <c r="F449" s="37">
        <f t="shared" si="156"/>
        <v>2.1260870885768377E-4</v>
      </c>
      <c r="G449" s="38">
        <f t="shared" si="157"/>
        <v>0.90909090909090906</v>
      </c>
      <c r="H449" s="39">
        <f t="shared" si="158"/>
        <v>1.2234361427505291E-4</v>
      </c>
    </row>
    <row r="450" spans="1:8" s="40" customFormat="1" ht="15" x14ac:dyDescent="0.2">
      <c r="A450" s="63"/>
      <c r="B450" s="35" t="s">
        <v>116</v>
      </c>
      <c r="C450" s="36">
        <v>38</v>
      </c>
      <c r="D450" s="36">
        <v>21</v>
      </c>
      <c r="E450" s="37">
        <f t="shared" si="155"/>
        <v>4.6490573424520109E-4</v>
      </c>
      <c r="F450" s="37">
        <f t="shared" si="156"/>
        <v>2.1260870885768377E-4</v>
      </c>
      <c r="G450" s="38">
        <f t="shared" si="157"/>
        <v>-0.44736842105263158</v>
      </c>
      <c r="H450" s="39">
        <f t="shared" si="158"/>
        <v>-2.0798414426758996E-4</v>
      </c>
    </row>
    <row r="451" spans="1:8" s="40" customFormat="1" ht="15" x14ac:dyDescent="0.2">
      <c r="A451" s="63"/>
      <c r="B451" s="35" t="s">
        <v>283</v>
      </c>
      <c r="C451" s="36">
        <v>815</v>
      </c>
      <c r="D451" s="36">
        <v>931</v>
      </c>
      <c r="E451" s="37">
        <f t="shared" si="155"/>
        <v>9.9710045634168118E-3</v>
      </c>
      <c r="F451" s="37">
        <f t="shared" si="156"/>
        <v>9.4256527593573145E-3</v>
      </c>
      <c r="G451" s="38">
        <f t="shared" si="157"/>
        <v>0.14233128834355829</v>
      </c>
      <c r="H451" s="39">
        <f t="shared" si="158"/>
        <v>1.4191859255906138E-3</v>
      </c>
    </row>
    <row r="452" spans="1:8" s="40" customFormat="1" ht="30" x14ac:dyDescent="0.2">
      <c r="A452" s="63"/>
      <c r="B452" s="35" t="s">
        <v>509</v>
      </c>
      <c r="C452" s="36">
        <v>11</v>
      </c>
      <c r="D452" s="36">
        <v>41</v>
      </c>
      <c r="E452" s="37">
        <f t="shared" si="155"/>
        <v>1.345779757025582E-4</v>
      </c>
      <c r="F452" s="37">
        <f t="shared" si="156"/>
        <v>4.1509319348404926E-4</v>
      </c>
      <c r="G452" s="38">
        <f t="shared" si="157"/>
        <v>2.7272727272727271</v>
      </c>
      <c r="H452" s="39">
        <f t="shared" si="158"/>
        <v>3.6703084282515869E-4</v>
      </c>
    </row>
    <row r="453" spans="1:8" s="40" customFormat="1" ht="15" x14ac:dyDescent="0.2">
      <c r="A453" s="63"/>
      <c r="B453" s="35" t="s">
        <v>284</v>
      </c>
      <c r="C453" s="36">
        <v>196</v>
      </c>
      <c r="D453" s="36">
        <v>90</v>
      </c>
      <c r="E453" s="37">
        <f t="shared" si="155"/>
        <v>2.3979348397910371E-3</v>
      </c>
      <c r="F453" s="37">
        <f t="shared" si="156"/>
        <v>9.1118018081864482E-4</v>
      </c>
      <c r="G453" s="38">
        <f t="shared" si="157"/>
        <v>-0.54081632653061229</v>
      </c>
      <c r="H453" s="39">
        <f t="shared" si="158"/>
        <v>-1.2968423113155609E-3</v>
      </c>
    </row>
    <row r="454" spans="1:8" s="40" customFormat="1" ht="15" x14ac:dyDescent="0.2">
      <c r="A454" s="63"/>
      <c r="B454" s="35" t="s">
        <v>285</v>
      </c>
      <c r="C454" s="36">
        <v>8</v>
      </c>
      <c r="D454" s="36">
        <v>2</v>
      </c>
      <c r="E454" s="37">
        <f t="shared" si="155"/>
        <v>9.7874891420042333E-5</v>
      </c>
      <c r="F454" s="37">
        <f t="shared" si="156"/>
        <v>2.024844846263655E-5</v>
      </c>
      <c r="G454" s="38">
        <f t="shared" si="157"/>
        <v>-0.75</v>
      </c>
      <c r="H454" s="39">
        <f t="shared" si="158"/>
        <v>-7.3406168565031746E-5</v>
      </c>
    </row>
    <row r="455" spans="1:8" s="40" customFormat="1" ht="15" x14ac:dyDescent="0.2">
      <c r="A455" s="63"/>
      <c r="B455" s="35" t="s">
        <v>510</v>
      </c>
      <c r="C455" s="36">
        <v>181</v>
      </c>
      <c r="D455" s="36">
        <v>206</v>
      </c>
      <c r="E455" s="37">
        <f t="shared" si="155"/>
        <v>2.2144194183784578E-3</v>
      </c>
      <c r="F455" s="37">
        <f t="shared" si="156"/>
        <v>2.0855901916515649E-3</v>
      </c>
      <c r="G455" s="38">
        <f t="shared" si="157"/>
        <v>0.13812154696132597</v>
      </c>
      <c r="H455" s="39">
        <f t="shared" si="158"/>
        <v>3.0585903568763233E-4</v>
      </c>
    </row>
    <row r="456" spans="1:8" s="40" customFormat="1" ht="15" x14ac:dyDescent="0.2">
      <c r="A456" s="63"/>
      <c r="B456" s="35" t="s">
        <v>286</v>
      </c>
      <c r="C456" s="36">
        <v>844</v>
      </c>
      <c r="D456" s="36">
        <v>762</v>
      </c>
      <c r="E456" s="37">
        <f t="shared" si="155"/>
        <v>1.0325801044814465E-2</v>
      </c>
      <c r="F456" s="37">
        <f t="shared" si="156"/>
        <v>7.7146588642645255E-3</v>
      </c>
      <c r="G456" s="38">
        <f t="shared" si="157"/>
        <v>-9.7156398104265407E-2</v>
      </c>
      <c r="H456" s="39">
        <f t="shared" si="158"/>
        <v>-1.0032176370554338E-3</v>
      </c>
    </row>
    <row r="457" spans="1:8" s="40" customFormat="1" ht="15" x14ac:dyDescent="0.2">
      <c r="A457" s="63"/>
      <c r="B457" s="35" t="s">
        <v>287</v>
      </c>
      <c r="C457" s="36">
        <v>120</v>
      </c>
      <c r="D457" s="36">
        <v>87</v>
      </c>
      <c r="E457" s="37">
        <f t="shared" si="155"/>
        <v>1.468123371300635E-3</v>
      </c>
      <c r="F457" s="37">
        <f t="shared" si="156"/>
        <v>8.8080750812468995E-4</v>
      </c>
      <c r="G457" s="38">
        <f t="shared" si="157"/>
        <v>-0.27500000000000002</v>
      </c>
      <c r="H457" s="39">
        <f t="shared" si="158"/>
        <v>-4.0373392710767468E-4</v>
      </c>
    </row>
    <row r="458" spans="1:8" s="40" customFormat="1" ht="15" x14ac:dyDescent="0.2">
      <c r="A458" s="63"/>
      <c r="B458" s="35" t="s">
        <v>288</v>
      </c>
      <c r="C458" s="36">
        <v>105</v>
      </c>
      <c r="D458" s="36">
        <v>168</v>
      </c>
      <c r="E458" s="37">
        <f t="shared" si="155"/>
        <v>1.2846079498880557E-3</v>
      </c>
      <c r="F458" s="37">
        <f t="shared" si="156"/>
        <v>1.7008696708614701E-3</v>
      </c>
      <c r="G458" s="38">
        <f t="shared" si="157"/>
        <v>0.6</v>
      </c>
      <c r="H458" s="39">
        <f t="shared" si="158"/>
        <v>7.7076476993283337E-4</v>
      </c>
    </row>
    <row r="459" spans="1:8" s="40" customFormat="1" ht="15" x14ac:dyDescent="0.2">
      <c r="A459" s="63"/>
      <c r="B459" s="35" t="s">
        <v>103</v>
      </c>
      <c r="C459" s="36">
        <v>46</v>
      </c>
      <c r="D459" s="36">
        <v>71</v>
      </c>
      <c r="E459" s="37">
        <f t="shared" si="155"/>
        <v>5.6278062566524339E-4</v>
      </c>
      <c r="F459" s="37">
        <f t="shared" si="156"/>
        <v>7.1881992042359757E-4</v>
      </c>
      <c r="G459" s="38">
        <f t="shared" si="157"/>
        <v>0.54347826086956519</v>
      </c>
      <c r="H459" s="39">
        <f t="shared" si="158"/>
        <v>3.0585903568763228E-4</v>
      </c>
    </row>
    <row r="460" spans="1:8" s="40" customFormat="1" ht="15" x14ac:dyDescent="0.2">
      <c r="A460" s="63"/>
      <c r="B460" s="35" t="s">
        <v>289</v>
      </c>
      <c r="C460" s="36">
        <v>24</v>
      </c>
      <c r="D460" s="36">
        <v>32</v>
      </c>
      <c r="E460" s="37">
        <f t="shared" si="155"/>
        <v>2.9362467426012699E-4</v>
      </c>
      <c r="F460" s="37">
        <f t="shared" si="156"/>
        <v>3.239751754021848E-4</v>
      </c>
      <c r="G460" s="38">
        <f t="shared" si="157"/>
        <v>0.33333333333333331</v>
      </c>
      <c r="H460" s="39">
        <f t="shared" si="158"/>
        <v>9.787489142004232E-5</v>
      </c>
    </row>
    <row r="461" spans="1:8" s="40" customFormat="1" ht="15" x14ac:dyDescent="0.2">
      <c r="A461" s="63"/>
      <c r="B461" s="35" t="s">
        <v>290</v>
      </c>
      <c r="C461" s="36">
        <v>384</v>
      </c>
      <c r="D461" s="36">
        <v>341</v>
      </c>
      <c r="E461" s="37">
        <f t="shared" si="155"/>
        <v>4.6979947881620318E-3</v>
      </c>
      <c r="F461" s="37">
        <f t="shared" si="156"/>
        <v>3.4523604628795318E-3</v>
      </c>
      <c r="G461" s="38">
        <f t="shared" si="157"/>
        <v>-0.11197916666666667</v>
      </c>
      <c r="H461" s="39">
        <f t="shared" si="158"/>
        <v>-5.2607754138272751E-4</v>
      </c>
    </row>
    <row r="462" spans="1:8" s="40" customFormat="1" ht="15" x14ac:dyDescent="0.2">
      <c r="A462" s="63"/>
      <c r="B462" s="35" t="s">
        <v>581</v>
      </c>
      <c r="C462" s="36">
        <v>231</v>
      </c>
      <c r="D462" s="36">
        <v>398</v>
      </c>
      <c r="E462" s="37">
        <f t="shared" si="155"/>
        <v>2.8261374897537222E-3</v>
      </c>
      <c r="F462" s="37">
        <f t="shared" si="156"/>
        <v>4.0294412440646738E-3</v>
      </c>
      <c r="G462" s="38">
        <f t="shared" si="157"/>
        <v>0.72294372294372289</v>
      </c>
      <c r="H462" s="39">
        <f t="shared" si="158"/>
        <v>2.0431383583933834E-3</v>
      </c>
    </row>
    <row r="463" spans="1:8" s="40" customFormat="1" ht="15" x14ac:dyDescent="0.2">
      <c r="A463" s="63"/>
      <c r="B463" s="35" t="s">
        <v>291</v>
      </c>
      <c r="C463" s="36">
        <v>30</v>
      </c>
      <c r="D463" s="36">
        <v>3</v>
      </c>
      <c r="E463" s="37">
        <f t="shared" si="155"/>
        <v>3.6703084282515875E-4</v>
      </c>
      <c r="F463" s="37">
        <f t="shared" si="156"/>
        <v>3.0372672693954827E-5</v>
      </c>
      <c r="G463" s="38">
        <f t="shared" si="157"/>
        <v>-0.9</v>
      </c>
      <c r="H463" s="39">
        <f t="shared" si="158"/>
        <v>-3.3032775854264287E-4</v>
      </c>
    </row>
    <row r="464" spans="1:8" s="40" customFormat="1" ht="15" x14ac:dyDescent="0.2">
      <c r="A464" s="63"/>
      <c r="B464" s="35" t="s">
        <v>292</v>
      </c>
      <c r="C464" s="36">
        <v>28</v>
      </c>
      <c r="D464" s="36">
        <v>11</v>
      </c>
      <c r="E464" s="37">
        <f t="shared" si="155"/>
        <v>3.4256211997014816E-4</v>
      </c>
      <c r="F464" s="37">
        <f t="shared" si="156"/>
        <v>1.1136646654450103E-4</v>
      </c>
      <c r="G464" s="38">
        <f t="shared" si="157"/>
        <v>-0.6071428571428571</v>
      </c>
      <c r="H464" s="39">
        <f t="shared" si="158"/>
        <v>-2.0798414426758993E-4</v>
      </c>
    </row>
    <row r="465" spans="1:8" s="40" customFormat="1" ht="15" x14ac:dyDescent="0.2">
      <c r="A465" s="63"/>
      <c r="B465" s="35" t="s">
        <v>293</v>
      </c>
      <c r="C465" s="36">
        <v>66</v>
      </c>
      <c r="D465" s="36">
        <v>7</v>
      </c>
      <c r="E465" s="37">
        <f t="shared" si="155"/>
        <v>8.0746785421534925E-4</v>
      </c>
      <c r="F465" s="37">
        <f t="shared" si="156"/>
        <v>7.0869569619227927E-5</v>
      </c>
      <c r="G465" s="38">
        <f t="shared" si="157"/>
        <v>-0.89393939393939392</v>
      </c>
      <c r="H465" s="39">
        <f t="shared" si="158"/>
        <v>-7.218273242228122E-4</v>
      </c>
    </row>
    <row r="466" spans="1:8" s="40" customFormat="1" ht="15" x14ac:dyDescent="0.2">
      <c r="A466" s="63"/>
      <c r="B466" s="35" t="s">
        <v>294</v>
      </c>
      <c r="C466" s="36">
        <v>100</v>
      </c>
      <c r="D466" s="36">
        <v>4</v>
      </c>
      <c r="E466" s="37">
        <f t="shared" si="155"/>
        <v>1.2234361427505291E-3</v>
      </c>
      <c r="F466" s="37">
        <f t="shared" si="156"/>
        <v>4.04968969252731E-5</v>
      </c>
      <c r="G466" s="38">
        <f t="shared" si="157"/>
        <v>-0.96</v>
      </c>
      <c r="H466" s="39">
        <f t="shared" si="158"/>
        <v>-1.1744986970405079E-3</v>
      </c>
    </row>
    <row r="467" spans="1:8" s="40" customFormat="1" ht="15" x14ac:dyDescent="0.2">
      <c r="A467" s="63"/>
      <c r="B467" s="35" t="s">
        <v>126</v>
      </c>
      <c r="C467" s="36">
        <v>34</v>
      </c>
      <c r="D467" s="36">
        <v>61</v>
      </c>
      <c r="E467" s="37">
        <f t="shared" si="155"/>
        <v>4.1596828853517992E-4</v>
      </c>
      <c r="F467" s="37">
        <f t="shared" si="156"/>
        <v>6.1757767811041484E-4</v>
      </c>
      <c r="G467" s="38">
        <f t="shared" si="157"/>
        <v>0.79411764705882348</v>
      </c>
      <c r="H467" s="39">
        <f t="shared" si="158"/>
        <v>3.3032775854264287E-4</v>
      </c>
    </row>
    <row r="468" spans="1:8" s="40" customFormat="1" ht="30" x14ac:dyDescent="0.2">
      <c r="A468" s="63"/>
      <c r="B468" s="35" t="s">
        <v>127</v>
      </c>
      <c r="C468" s="36">
        <v>50</v>
      </c>
      <c r="D468" s="36">
        <v>17</v>
      </c>
      <c r="E468" s="37">
        <f t="shared" si="155"/>
        <v>6.1171807137526456E-4</v>
      </c>
      <c r="F468" s="37">
        <f t="shared" si="156"/>
        <v>1.7211181193241067E-4</v>
      </c>
      <c r="G468" s="38">
        <f t="shared" si="157"/>
        <v>-0.66</v>
      </c>
      <c r="H468" s="39">
        <f t="shared" si="158"/>
        <v>-4.0373392710767463E-4</v>
      </c>
    </row>
    <row r="469" spans="1:8" s="40" customFormat="1" ht="15" x14ac:dyDescent="0.2">
      <c r="A469" s="63"/>
      <c r="B469" s="35" t="s">
        <v>295</v>
      </c>
      <c r="C469" s="36">
        <v>52</v>
      </c>
      <c r="D469" s="36">
        <v>25</v>
      </c>
      <c r="E469" s="37">
        <f t="shared" si="155"/>
        <v>6.3618679423027515E-4</v>
      </c>
      <c r="F469" s="37">
        <f t="shared" si="156"/>
        <v>2.5310560578295689E-4</v>
      </c>
      <c r="G469" s="38">
        <f t="shared" si="157"/>
        <v>-0.51923076923076927</v>
      </c>
      <c r="H469" s="39">
        <f t="shared" si="158"/>
        <v>-3.3032775854264287E-4</v>
      </c>
    </row>
    <row r="470" spans="1:8" s="40" customFormat="1" ht="15" x14ac:dyDescent="0.2">
      <c r="A470" s="63"/>
      <c r="B470" s="35" t="s">
        <v>296</v>
      </c>
      <c r="C470" s="36">
        <v>185</v>
      </c>
      <c r="D470" s="36">
        <v>185</v>
      </c>
      <c r="E470" s="37">
        <f t="shared" si="155"/>
        <v>2.2633568640884789E-3</v>
      </c>
      <c r="F470" s="37">
        <f t="shared" si="156"/>
        <v>1.872981482793881E-3</v>
      </c>
      <c r="G470" s="38">
        <f t="shared" si="157"/>
        <v>0</v>
      </c>
      <c r="H470" s="39">
        <f t="shared" si="158"/>
        <v>0</v>
      </c>
    </row>
    <row r="471" spans="1:8" s="40" customFormat="1" ht="30" x14ac:dyDescent="0.2">
      <c r="A471" s="63"/>
      <c r="B471" s="35" t="s">
        <v>297</v>
      </c>
      <c r="C471" s="36">
        <v>11</v>
      </c>
      <c r="D471" s="36">
        <v>73</v>
      </c>
      <c r="E471" s="37">
        <f t="shared" si="155"/>
        <v>1.345779757025582E-4</v>
      </c>
      <c r="F471" s="37">
        <f t="shared" si="156"/>
        <v>7.3906836888623412E-4</v>
      </c>
      <c r="G471" s="38">
        <f t="shared" si="157"/>
        <v>5.6363636363636367</v>
      </c>
      <c r="H471" s="39">
        <f t="shared" si="158"/>
        <v>7.5853040850532808E-4</v>
      </c>
    </row>
    <row r="472" spans="1:8" s="40" customFormat="1" ht="15" x14ac:dyDescent="0.2">
      <c r="A472" s="63"/>
      <c r="B472" s="35" t="s">
        <v>124</v>
      </c>
      <c r="C472" s="36">
        <v>153</v>
      </c>
      <c r="D472" s="36">
        <v>108</v>
      </c>
      <c r="E472" s="37">
        <f t="shared" si="155"/>
        <v>1.8718572984083096E-3</v>
      </c>
      <c r="F472" s="37">
        <f t="shared" si="156"/>
        <v>1.0934162169823737E-3</v>
      </c>
      <c r="G472" s="38">
        <f t="shared" si="157"/>
        <v>-0.29411764705882354</v>
      </c>
      <c r="H472" s="39">
        <f t="shared" si="158"/>
        <v>-5.5054626423773809E-4</v>
      </c>
    </row>
    <row r="473" spans="1:8" s="40" customFormat="1" ht="15" x14ac:dyDescent="0.2">
      <c r="A473" s="63"/>
      <c r="B473" s="35" t="s">
        <v>298</v>
      </c>
      <c r="C473" s="36">
        <v>14</v>
      </c>
      <c r="D473" s="36">
        <v>14</v>
      </c>
      <c r="E473" s="37">
        <f t="shared" si="155"/>
        <v>1.7128105998507408E-4</v>
      </c>
      <c r="F473" s="37">
        <f t="shared" si="156"/>
        <v>1.4173913923845585E-4</v>
      </c>
      <c r="G473" s="38">
        <f t="shared" si="157"/>
        <v>0</v>
      </c>
      <c r="H473" s="39">
        <f t="shared" si="158"/>
        <v>0</v>
      </c>
    </row>
    <row r="474" spans="1:8" s="40" customFormat="1" ht="15" x14ac:dyDescent="0.2">
      <c r="A474" s="63"/>
      <c r="B474" s="35" t="s">
        <v>299</v>
      </c>
      <c r="C474" s="36">
        <v>0</v>
      </c>
      <c r="D474" s="36">
        <v>60</v>
      </c>
      <c r="E474" s="37" t="str">
        <f t="shared" ref="E474:E535" si="175">+IF(C474=0,"",C474/C$333)</f>
        <v/>
      </c>
      <c r="F474" s="37">
        <f t="shared" ref="F474:F535" si="176">+IF(D474=0,"",D474/D$333)</f>
        <v>6.0745345387909651E-4</v>
      </c>
      <c r="G474" s="38" t="str">
        <f t="shared" ref="G474:G535" si="177">+IF(OR(AND(D474=0),(C474=0)),"0",((D474-C474)/C474))</f>
        <v>0</v>
      </c>
      <c r="H474" s="39" t="str">
        <f t="shared" ref="H474:H535" si="178">+IF(OR(AND(E474=""),(G474="")),"",E474*G474)</f>
        <v/>
      </c>
    </row>
    <row r="475" spans="1:8" s="40" customFormat="1" ht="15" x14ac:dyDescent="0.2">
      <c r="A475" s="63"/>
      <c r="B475" s="35" t="s">
        <v>300</v>
      </c>
      <c r="C475" s="36">
        <v>5</v>
      </c>
      <c r="D475" s="36">
        <v>1</v>
      </c>
      <c r="E475" s="37">
        <f t="shared" si="175"/>
        <v>6.1171807137526453E-5</v>
      </c>
      <c r="F475" s="37">
        <f t="shared" si="176"/>
        <v>1.0124224231318275E-5</v>
      </c>
      <c r="G475" s="38">
        <f t="shared" si="177"/>
        <v>-0.8</v>
      </c>
      <c r="H475" s="39">
        <f t="shared" si="178"/>
        <v>-4.8937445710021167E-5</v>
      </c>
    </row>
    <row r="476" spans="1:8" s="40" customFormat="1" ht="30" x14ac:dyDescent="0.2">
      <c r="A476" s="63"/>
      <c r="B476" s="35" t="s">
        <v>301</v>
      </c>
      <c r="C476" s="36">
        <v>6</v>
      </c>
      <c r="D476" s="36">
        <v>3</v>
      </c>
      <c r="E476" s="37">
        <f t="shared" si="175"/>
        <v>7.3406168565031746E-5</v>
      </c>
      <c r="F476" s="37">
        <f t="shared" si="176"/>
        <v>3.0372672693954827E-5</v>
      </c>
      <c r="G476" s="38">
        <f t="shared" si="177"/>
        <v>-0.5</v>
      </c>
      <c r="H476" s="39">
        <f t="shared" si="178"/>
        <v>-3.6703084282515873E-5</v>
      </c>
    </row>
    <row r="477" spans="1:8" s="40" customFormat="1" ht="15" x14ac:dyDescent="0.2">
      <c r="A477" s="63"/>
      <c r="B477" s="35" t="s">
        <v>122</v>
      </c>
      <c r="C477" s="36">
        <v>0</v>
      </c>
      <c r="D477" s="36">
        <v>3</v>
      </c>
      <c r="E477" s="37" t="str">
        <f t="shared" si="175"/>
        <v/>
      </c>
      <c r="F477" s="37">
        <f t="shared" si="176"/>
        <v>3.0372672693954827E-5</v>
      </c>
      <c r="G477" s="38" t="str">
        <f t="shared" si="177"/>
        <v>0</v>
      </c>
      <c r="H477" s="39" t="str">
        <f t="shared" si="178"/>
        <v/>
      </c>
    </row>
    <row r="478" spans="1:8" s="40" customFormat="1" ht="15" x14ac:dyDescent="0.2">
      <c r="A478" s="63"/>
      <c r="B478" s="35" t="s">
        <v>302</v>
      </c>
      <c r="C478" s="36">
        <v>2</v>
      </c>
      <c r="D478" s="36">
        <v>28</v>
      </c>
      <c r="E478" s="37">
        <f t="shared" si="175"/>
        <v>2.4468722855010583E-5</v>
      </c>
      <c r="F478" s="37">
        <f t="shared" si="176"/>
        <v>2.8347827847691171E-4</v>
      </c>
      <c r="G478" s="38">
        <f t="shared" si="177"/>
        <v>13</v>
      </c>
      <c r="H478" s="39">
        <f t="shared" si="178"/>
        <v>3.1809339711513757E-4</v>
      </c>
    </row>
    <row r="479" spans="1:8" s="40" customFormat="1" ht="15" x14ac:dyDescent="0.2">
      <c r="A479" s="63"/>
      <c r="B479" s="35" t="s">
        <v>303</v>
      </c>
      <c r="C479" s="36">
        <v>16</v>
      </c>
      <c r="D479" s="36">
        <v>69</v>
      </c>
      <c r="E479" s="37">
        <f t="shared" si="175"/>
        <v>1.9574978284008467E-4</v>
      </c>
      <c r="F479" s="37">
        <f t="shared" si="176"/>
        <v>6.9857147196096103E-4</v>
      </c>
      <c r="G479" s="38">
        <f t="shared" si="177"/>
        <v>3.3125</v>
      </c>
      <c r="H479" s="39">
        <f t="shared" si="178"/>
        <v>6.4842115565778044E-4</v>
      </c>
    </row>
    <row r="480" spans="1:8" s="40" customFormat="1" ht="15" x14ac:dyDescent="0.2">
      <c r="A480" s="63"/>
      <c r="B480" s="35" t="s">
        <v>511</v>
      </c>
      <c r="C480" s="36">
        <v>237</v>
      </c>
      <c r="D480" s="36">
        <v>48</v>
      </c>
      <c r="E480" s="37">
        <f t="shared" si="175"/>
        <v>2.8995436583187542E-3</v>
      </c>
      <c r="F480" s="37">
        <f t="shared" si="176"/>
        <v>4.8596276310327723E-4</v>
      </c>
      <c r="G480" s="38">
        <f t="shared" si="177"/>
        <v>-0.79746835443037978</v>
      </c>
      <c r="H480" s="39">
        <f t="shared" si="178"/>
        <v>-2.3122943097985001E-3</v>
      </c>
    </row>
    <row r="481" spans="1:8" s="40" customFormat="1" ht="15" x14ac:dyDescent="0.2">
      <c r="A481" s="63"/>
      <c r="B481" s="35" t="s">
        <v>130</v>
      </c>
      <c r="C481" s="36">
        <v>48</v>
      </c>
      <c r="D481" s="36">
        <v>48</v>
      </c>
      <c r="E481" s="37">
        <f t="shared" si="175"/>
        <v>5.8724934852025397E-4</v>
      </c>
      <c r="F481" s="37">
        <f t="shared" si="176"/>
        <v>4.8596276310327723E-4</v>
      </c>
      <c r="G481" s="38">
        <f t="shared" si="177"/>
        <v>0</v>
      </c>
      <c r="H481" s="39">
        <f t="shared" si="178"/>
        <v>0</v>
      </c>
    </row>
    <row r="482" spans="1:8" s="40" customFormat="1" ht="15" x14ac:dyDescent="0.2">
      <c r="A482" s="63"/>
      <c r="B482" s="35" t="s">
        <v>512</v>
      </c>
      <c r="C482" s="36">
        <v>1307</v>
      </c>
      <c r="D482" s="36">
        <v>1602</v>
      </c>
      <c r="E482" s="37">
        <f t="shared" si="175"/>
        <v>1.5990310385749416E-2</v>
      </c>
      <c r="F482" s="37">
        <f t="shared" si="176"/>
        <v>1.6219007218571876E-2</v>
      </c>
      <c r="G482" s="38">
        <f t="shared" si="177"/>
        <v>0.22570772762050498</v>
      </c>
      <c r="H482" s="39">
        <f t="shared" si="178"/>
        <v>3.609136621114061E-3</v>
      </c>
    </row>
    <row r="483" spans="1:8" s="40" customFormat="1" ht="15" x14ac:dyDescent="0.2">
      <c r="A483" s="63"/>
      <c r="B483" s="35" t="s">
        <v>123</v>
      </c>
      <c r="C483" s="36">
        <v>389</v>
      </c>
      <c r="D483" s="36">
        <v>214</v>
      </c>
      <c r="E483" s="37">
        <f t="shared" si="175"/>
        <v>4.7591665952995583E-3</v>
      </c>
      <c r="F483" s="37">
        <f t="shared" si="176"/>
        <v>2.166583985502111E-3</v>
      </c>
      <c r="G483" s="38">
        <f t="shared" si="177"/>
        <v>-0.44987146529562982</v>
      </c>
      <c r="H483" s="39">
        <f t="shared" si="178"/>
        <v>-2.1410132498134262E-3</v>
      </c>
    </row>
    <row r="484" spans="1:8" s="40" customFormat="1" ht="30" x14ac:dyDescent="0.2">
      <c r="A484" s="63"/>
      <c r="B484" s="35" t="s">
        <v>304</v>
      </c>
      <c r="C484" s="36">
        <v>118</v>
      </c>
      <c r="D484" s="36">
        <v>99</v>
      </c>
      <c r="E484" s="37">
        <f t="shared" si="175"/>
        <v>1.4436546484456244E-3</v>
      </c>
      <c r="F484" s="37">
        <f t="shared" si="176"/>
        <v>1.0022981989005093E-3</v>
      </c>
      <c r="G484" s="38">
        <f t="shared" si="177"/>
        <v>-0.16101694915254236</v>
      </c>
      <c r="H484" s="39">
        <f t="shared" si="178"/>
        <v>-2.3245286712260052E-4</v>
      </c>
    </row>
    <row r="485" spans="1:8" s="40" customFormat="1" ht="15" x14ac:dyDescent="0.2">
      <c r="A485" s="63"/>
      <c r="B485" s="35" t="s">
        <v>125</v>
      </c>
      <c r="C485" s="36">
        <v>0</v>
      </c>
      <c r="D485" s="36">
        <v>0</v>
      </c>
      <c r="E485" s="37" t="str">
        <f t="shared" si="175"/>
        <v/>
      </c>
      <c r="F485" s="37" t="str">
        <f t="shared" si="176"/>
        <v/>
      </c>
      <c r="G485" s="38" t="str">
        <f t="shared" si="177"/>
        <v>0</v>
      </c>
      <c r="H485" s="39" t="str">
        <f t="shared" si="178"/>
        <v/>
      </c>
    </row>
    <row r="486" spans="1:8" s="40" customFormat="1" ht="30" x14ac:dyDescent="0.2">
      <c r="A486" s="63"/>
      <c r="B486" s="35" t="s">
        <v>305</v>
      </c>
      <c r="C486" s="36">
        <v>37</v>
      </c>
      <c r="D486" s="36">
        <v>45</v>
      </c>
      <c r="E486" s="37">
        <f t="shared" si="175"/>
        <v>4.526713728176958E-4</v>
      </c>
      <c r="F486" s="37">
        <f t="shared" si="176"/>
        <v>4.5559009040932241E-4</v>
      </c>
      <c r="G486" s="38">
        <f t="shared" si="177"/>
        <v>0.21621621621621623</v>
      </c>
      <c r="H486" s="39">
        <f t="shared" si="178"/>
        <v>9.7874891420042347E-5</v>
      </c>
    </row>
    <row r="487" spans="1:8" s="40" customFormat="1" ht="30" x14ac:dyDescent="0.2">
      <c r="A487" s="63"/>
      <c r="B487" s="35" t="s">
        <v>306</v>
      </c>
      <c r="C487" s="36">
        <v>422</v>
      </c>
      <c r="D487" s="36">
        <v>324</v>
      </c>
      <c r="E487" s="37">
        <f t="shared" si="175"/>
        <v>5.1629005224072327E-3</v>
      </c>
      <c r="F487" s="37">
        <f t="shared" si="176"/>
        <v>3.2802486509471212E-3</v>
      </c>
      <c r="G487" s="38">
        <f t="shared" si="177"/>
        <v>-0.23222748815165878</v>
      </c>
      <c r="H487" s="39">
        <f t="shared" si="178"/>
        <v>-1.1989674198955185E-3</v>
      </c>
    </row>
    <row r="488" spans="1:8" s="40" customFormat="1" ht="15" x14ac:dyDescent="0.2">
      <c r="A488" s="63"/>
      <c r="B488" s="35" t="s">
        <v>118</v>
      </c>
      <c r="C488" s="36">
        <v>245</v>
      </c>
      <c r="D488" s="36">
        <v>370</v>
      </c>
      <c r="E488" s="37">
        <f t="shared" si="175"/>
        <v>2.9974185497387965E-3</v>
      </c>
      <c r="F488" s="37">
        <f t="shared" si="176"/>
        <v>3.7459629655877619E-3</v>
      </c>
      <c r="G488" s="38">
        <f t="shared" si="177"/>
        <v>0.51020408163265307</v>
      </c>
      <c r="H488" s="39">
        <f t="shared" si="178"/>
        <v>1.5292951784381616E-3</v>
      </c>
    </row>
    <row r="489" spans="1:8" s="40" customFormat="1" ht="30" x14ac:dyDescent="0.2">
      <c r="A489" s="63"/>
      <c r="B489" s="35" t="s">
        <v>513</v>
      </c>
      <c r="C489" s="36">
        <v>84</v>
      </c>
      <c r="D489" s="36">
        <v>245</v>
      </c>
      <c r="E489" s="37">
        <f t="shared" si="175"/>
        <v>1.0276863599104444E-3</v>
      </c>
      <c r="F489" s="37">
        <f t="shared" si="176"/>
        <v>2.4804349366729776E-3</v>
      </c>
      <c r="G489" s="38">
        <f t="shared" si="177"/>
        <v>1.9166666666666667</v>
      </c>
      <c r="H489" s="39">
        <f t="shared" si="178"/>
        <v>1.9697321898283519E-3</v>
      </c>
    </row>
    <row r="490" spans="1:8" s="40" customFormat="1" ht="30" x14ac:dyDescent="0.2">
      <c r="A490" s="63"/>
      <c r="B490" s="35" t="s">
        <v>307</v>
      </c>
      <c r="C490" s="36">
        <v>0</v>
      </c>
      <c r="D490" s="36">
        <v>0</v>
      </c>
      <c r="E490" s="37" t="str">
        <f t="shared" si="175"/>
        <v/>
      </c>
      <c r="F490" s="37" t="str">
        <f t="shared" si="176"/>
        <v/>
      </c>
      <c r="G490" s="38" t="str">
        <f t="shared" si="177"/>
        <v>0</v>
      </c>
      <c r="H490" s="39" t="str">
        <f t="shared" si="178"/>
        <v/>
      </c>
    </row>
    <row r="491" spans="1:8" s="40" customFormat="1" ht="15" x14ac:dyDescent="0.2">
      <c r="A491" s="63"/>
      <c r="B491" s="35" t="s">
        <v>308</v>
      </c>
      <c r="C491" s="36">
        <v>1</v>
      </c>
      <c r="D491" s="36">
        <v>0</v>
      </c>
      <c r="E491" s="37">
        <f t="shared" si="175"/>
        <v>1.2234361427505292E-5</v>
      </c>
      <c r="F491" s="37" t="str">
        <f t="shared" si="176"/>
        <v/>
      </c>
      <c r="G491" s="38" t="str">
        <f t="shared" si="177"/>
        <v>0</v>
      </c>
      <c r="H491" s="39">
        <f t="shared" si="178"/>
        <v>0</v>
      </c>
    </row>
    <row r="492" spans="1:8" s="40" customFormat="1" ht="15" x14ac:dyDescent="0.2">
      <c r="A492" s="63"/>
      <c r="B492" s="35" t="s">
        <v>514</v>
      </c>
      <c r="C492" s="36">
        <v>11</v>
      </c>
      <c r="D492" s="36">
        <v>61</v>
      </c>
      <c r="E492" s="37">
        <f t="shared" si="175"/>
        <v>1.345779757025582E-4</v>
      </c>
      <c r="F492" s="37">
        <f t="shared" si="176"/>
        <v>6.1757767811041484E-4</v>
      </c>
      <c r="G492" s="38">
        <f t="shared" si="177"/>
        <v>4.5454545454545459</v>
      </c>
      <c r="H492" s="39">
        <f t="shared" si="178"/>
        <v>6.1171807137526456E-4</v>
      </c>
    </row>
    <row r="493" spans="1:8" s="40" customFormat="1" ht="15" x14ac:dyDescent="0.2">
      <c r="A493" s="63"/>
      <c r="B493" s="35" t="s">
        <v>515</v>
      </c>
      <c r="C493" s="36">
        <v>15</v>
      </c>
      <c r="D493" s="36">
        <v>8</v>
      </c>
      <c r="E493" s="37">
        <f t="shared" si="175"/>
        <v>1.8351542141257937E-4</v>
      </c>
      <c r="F493" s="37">
        <f t="shared" si="176"/>
        <v>8.0993793850546201E-5</v>
      </c>
      <c r="G493" s="38">
        <f t="shared" si="177"/>
        <v>-0.46666666666666667</v>
      </c>
      <c r="H493" s="39">
        <f t="shared" si="178"/>
        <v>-8.564052999253704E-5</v>
      </c>
    </row>
    <row r="494" spans="1:8" s="40" customFormat="1" ht="15" x14ac:dyDescent="0.2">
      <c r="A494" s="63"/>
      <c r="B494" s="35" t="s">
        <v>309</v>
      </c>
      <c r="C494" s="36">
        <v>13</v>
      </c>
      <c r="D494" s="36">
        <v>5</v>
      </c>
      <c r="E494" s="37">
        <f t="shared" si="175"/>
        <v>1.5904669855756879E-4</v>
      </c>
      <c r="F494" s="37">
        <f t="shared" si="176"/>
        <v>5.0621121156591374E-5</v>
      </c>
      <c r="G494" s="38">
        <f t="shared" si="177"/>
        <v>-0.61538461538461542</v>
      </c>
      <c r="H494" s="39">
        <f t="shared" si="178"/>
        <v>-9.7874891420042333E-5</v>
      </c>
    </row>
    <row r="495" spans="1:8" s="40" customFormat="1" ht="30" x14ac:dyDescent="0.2">
      <c r="A495" s="63"/>
      <c r="B495" s="35" t="s">
        <v>310</v>
      </c>
      <c r="C495" s="36">
        <v>54</v>
      </c>
      <c r="D495" s="36">
        <v>10</v>
      </c>
      <c r="E495" s="37">
        <f t="shared" si="175"/>
        <v>6.6065551708528573E-4</v>
      </c>
      <c r="F495" s="37">
        <f t="shared" si="176"/>
        <v>1.0124224231318275E-4</v>
      </c>
      <c r="G495" s="38">
        <f t="shared" si="177"/>
        <v>-0.81481481481481477</v>
      </c>
      <c r="H495" s="39">
        <f t="shared" si="178"/>
        <v>-5.383119028102328E-4</v>
      </c>
    </row>
    <row r="496" spans="1:8" s="40" customFormat="1" ht="15" x14ac:dyDescent="0.2">
      <c r="A496" s="63"/>
      <c r="B496" s="35" t="s">
        <v>311</v>
      </c>
      <c r="C496" s="36">
        <v>15</v>
      </c>
      <c r="D496" s="36">
        <v>18</v>
      </c>
      <c r="E496" s="37">
        <f t="shared" si="175"/>
        <v>1.8351542141257937E-4</v>
      </c>
      <c r="F496" s="37">
        <f t="shared" si="176"/>
        <v>1.8223603616372895E-4</v>
      </c>
      <c r="G496" s="38">
        <f t="shared" si="177"/>
        <v>0.2</v>
      </c>
      <c r="H496" s="39">
        <f t="shared" si="178"/>
        <v>3.670308428251588E-5</v>
      </c>
    </row>
    <row r="497" spans="1:8" s="40" customFormat="1" ht="15" x14ac:dyDescent="0.2">
      <c r="A497" s="63"/>
      <c r="B497" s="35" t="s">
        <v>120</v>
      </c>
      <c r="C497" s="36">
        <v>0</v>
      </c>
      <c r="D497" s="36">
        <v>0</v>
      </c>
      <c r="E497" s="37" t="str">
        <f t="shared" si="175"/>
        <v/>
      </c>
      <c r="F497" s="37" t="str">
        <f t="shared" si="176"/>
        <v/>
      </c>
      <c r="G497" s="38" t="str">
        <f t="shared" si="177"/>
        <v>0</v>
      </c>
      <c r="H497" s="39" t="str">
        <f t="shared" si="178"/>
        <v/>
      </c>
    </row>
    <row r="498" spans="1:8" s="40" customFormat="1" ht="30" x14ac:dyDescent="0.2">
      <c r="A498" s="63"/>
      <c r="B498" s="35" t="s">
        <v>312</v>
      </c>
      <c r="C498" s="36">
        <v>3</v>
      </c>
      <c r="D498" s="36">
        <v>0</v>
      </c>
      <c r="E498" s="37">
        <f t="shared" si="175"/>
        <v>3.6703084282515873E-5</v>
      </c>
      <c r="F498" s="37" t="str">
        <f t="shared" si="176"/>
        <v/>
      </c>
      <c r="G498" s="38" t="str">
        <f t="shared" si="177"/>
        <v>0</v>
      </c>
      <c r="H498" s="39">
        <f t="shared" si="178"/>
        <v>0</v>
      </c>
    </row>
    <row r="499" spans="1:8" s="40" customFormat="1" ht="15" x14ac:dyDescent="0.2">
      <c r="A499" s="63"/>
      <c r="B499" s="35" t="s">
        <v>128</v>
      </c>
      <c r="C499" s="36">
        <v>0</v>
      </c>
      <c r="D499" s="36">
        <v>3</v>
      </c>
      <c r="E499" s="37" t="str">
        <f t="shared" si="175"/>
        <v/>
      </c>
      <c r="F499" s="37">
        <f t="shared" si="176"/>
        <v>3.0372672693954827E-5</v>
      </c>
      <c r="G499" s="38" t="str">
        <f t="shared" si="177"/>
        <v>0</v>
      </c>
      <c r="H499" s="39" t="str">
        <f t="shared" si="178"/>
        <v/>
      </c>
    </row>
    <row r="500" spans="1:8" s="40" customFormat="1" ht="15" x14ac:dyDescent="0.2">
      <c r="A500" s="63"/>
      <c r="B500" s="35" t="s">
        <v>119</v>
      </c>
      <c r="C500" s="36">
        <v>35</v>
      </c>
      <c r="D500" s="36">
        <v>9</v>
      </c>
      <c r="E500" s="37">
        <f t="shared" si="175"/>
        <v>4.2820264996268521E-4</v>
      </c>
      <c r="F500" s="37">
        <f t="shared" si="176"/>
        <v>9.1118018081864474E-5</v>
      </c>
      <c r="G500" s="38">
        <f t="shared" si="177"/>
        <v>-0.74285714285714288</v>
      </c>
      <c r="H500" s="39">
        <f t="shared" si="178"/>
        <v>-3.1809339711513757E-4</v>
      </c>
    </row>
    <row r="501" spans="1:8" s="40" customFormat="1" ht="15" x14ac:dyDescent="0.2">
      <c r="A501" s="63"/>
      <c r="B501" s="35" t="s">
        <v>121</v>
      </c>
      <c r="C501" s="36">
        <v>43</v>
      </c>
      <c r="D501" s="36">
        <v>64</v>
      </c>
      <c r="E501" s="37">
        <f t="shared" si="175"/>
        <v>5.2607754138272751E-4</v>
      </c>
      <c r="F501" s="37">
        <f t="shared" si="176"/>
        <v>6.479503508043696E-4</v>
      </c>
      <c r="G501" s="38">
        <f t="shared" si="177"/>
        <v>0.48837209302325579</v>
      </c>
      <c r="H501" s="39">
        <f t="shared" si="178"/>
        <v>2.5692158997761111E-4</v>
      </c>
    </row>
    <row r="502" spans="1:8" s="40" customFormat="1" ht="15" x14ac:dyDescent="0.2">
      <c r="A502" s="63"/>
      <c r="B502" s="35" t="s">
        <v>313</v>
      </c>
      <c r="C502" s="36">
        <v>45</v>
      </c>
      <c r="D502" s="36">
        <v>66</v>
      </c>
      <c r="E502" s="37">
        <f t="shared" si="175"/>
        <v>5.5054626423773809E-4</v>
      </c>
      <c r="F502" s="37">
        <f t="shared" si="176"/>
        <v>6.6819879926700615E-4</v>
      </c>
      <c r="G502" s="38">
        <f t="shared" si="177"/>
        <v>0.46666666666666667</v>
      </c>
      <c r="H502" s="39">
        <f t="shared" si="178"/>
        <v>2.5692158997761111E-4</v>
      </c>
    </row>
    <row r="503" spans="1:8" s="40" customFormat="1" ht="15" x14ac:dyDescent="0.2">
      <c r="A503" s="63"/>
      <c r="B503" s="35" t="s">
        <v>314</v>
      </c>
      <c r="C503" s="36">
        <v>4</v>
      </c>
      <c r="D503" s="36">
        <v>3</v>
      </c>
      <c r="E503" s="37">
        <f t="shared" si="175"/>
        <v>4.8937445710021167E-5</v>
      </c>
      <c r="F503" s="37">
        <f t="shared" si="176"/>
        <v>3.0372672693954827E-5</v>
      </c>
      <c r="G503" s="38">
        <f t="shared" si="177"/>
        <v>-0.25</v>
      </c>
      <c r="H503" s="39">
        <f t="shared" si="178"/>
        <v>-1.2234361427505292E-5</v>
      </c>
    </row>
    <row r="504" spans="1:8" s="40" customFormat="1" ht="15" x14ac:dyDescent="0.2">
      <c r="A504" s="63"/>
      <c r="B504" s="35" t="s">
        <v>129</v>
      </c>
      <c r="C504" s="36">
        <v>169</v>
      </c>
      <c r="D504" s="36">
        <v>180</v>
      </c>
      <c r="E504" s="37">
        <f t="shared" si="175"/>
        <v>2.0676070812483942E-3</v>
      </c>
      <c r="F504" s="37">
        <f t="shared" si="176"/>
        <v>1.8223603616372896E-3</v>
      </c>
      <c r="G504" s="38">
        <f t="shared" si="177"/>
        <v>6.5088757396449703E-2</v>
      </c>
      <c r="H504" s="39">
        <f t="shared" si="178"/>
        <v>1.345779757025582E-4</v>
      </c>
    </row>
    <row r="505" spans="1:8" s="40" customFormat="1" ht="15" x14ac:dyDescent="0.2">
      <c r="A505" s="63"/>
      <c r="B505" s="35" t="s">
        <v>516</v>
      </c>
      <c r="C505" s="36">
        <v>4</v>
      </c>
      <c r="D505" s="36">
        <v>16</v>
      </c>
      <c r="E505" s="37">
        <f t="shared" si="175"/>
        <v>4.8937445710021167E-5</v>
      </c>
      <c r="F505" s="37">
        <f t="shared" si="176"/>
        <v>1.619875877010924E-4</v>
      </c>
      <c r="G505" s="38">
        <f t="shared" si="177"/>
        <v>3</v>
      </c>
      <c r="H505" s="39">
        <f t="shared" si="178"/>
        <v>1.4681233713006349E-4</v>
      </c>
    </row>
    <row r="506" spans="1:8" s="40" customFormat="1" ht="15" x14ac:dyDescent="0.2">
      <c r="A506" s="63"/>
      <c r="B506" s="35" t="s">
        <v>569</v>
      </c>
      <c r="C506" s="36">
        <v>152</v>
      </c>
      <c r="D506" s="36">
        <v>63</v>
      </c>
      <c r="E506" s="37">
        <f t="shared" ref="E506" si="179">+IF(C506=0,"",C506/C$333)</f>
        <v>1.8596229369808044E-3</v>
      </c>
      <c r="F506" s="37">
        <f t="shared" ref="F506" si="180">+IF(D506=0,"",D506/D$333)</f>
        <v>6.3782612657305139E-4</v>
      </c>
      <c r="G506" s="38">
        <f t="shared" ref="G506" si="181">+IF(OR(AND(D506=0),(C506=0)),"0",((D506-C506)/C506))</f>
        <v>-0.58552631578947367</v>
      </c>
      <c r="H506" s="39">
        <f t="shared" ref="H506" si="182">+IF(OR(AND(E506=""),(G506="")),"",E506*G506)</f>
        <v>-1.088858167047971E-3</v>
      </c>
    </row>
    <row r="507" spans="1:8" s="40" customFormat="1" ht="15" x14ac:dyDescent="0.2">
      <c r="A507" s="63"/>
      <c r="B507" s="35" t="s">
        <v>136</v>
      </c>
      <c r="C507" s="36">
        <v>650</v>
      </c>
      <c r="D507" s="36">
        <v>1145</v>
      </c>
      <c r="E507" s="37">
        <f t="shared" si="175"/>
        <v>7.9523349278784392E-3</v>
      </c>
      <c r="F507" s="37">
        <f t="shared" si="176"/>
        <v>1.1592236744859425E-2</v>
      </c>
      <c r="G507" s="38">
        <f t="shared" si="177"/>
        <v>0.7615384615384615</v>
      </c>
      <c r="H507" s="39">
        <f t="shared" si="178"/>
        <v>6.0560089066151188E-3</v>
      </c>
    </row>
    <row r="508" spans="1:8" s="40" customFormat="1" ht="30" x14ac:dyDescent="0.2">
      <c r="A508" s="63"/>
      <c r="B508" s="35" t="s">
        <v>517</v>
      </c>
      <c r="C508" s="36">
        <v>66</v>
      </c>
      <c r="D508" s="36">
        <v>41</v>
      </c>
      <c r="E508" s="37">
        <f t="shared" si="175"/>
        <v>8.0746785421534925E-4</v>
      </c>
      <c r="F508" s="37">
        <f t="shared" si="176"/>
        <v>4.1509319348404926E-4</v>
      </c>
      <c r="G508" s="38">
        <f t="shared" si="177"/>
        <v>-0.37878787878787878</v>
      </c>
      <c r="H508" s="39">
        <f t="shared" si="178"/>
        <v>-3.0585903568763228E-4</v>
      </c>
    </row>
    <row r="509" spans="1:8" s="40" customFormat="1" ht="15" x14ac:dyDescent="0.2">
      <c r="A509" s="63"/>
      <c r="B509" s="35" t="s">
        <v>134</v>
      </c>
      <c r="C509" s="36">
        <v>7</v>
      </c>
      <c r="D509" s="36">
        <v>32</v>
      </c>
      <c r="E509" s="37">
        <f t="shared" si="175"/>
        <v>8.564052999253704E-5</v>
      </c>
      <c r="F509" s="37">
        <f t="shared" si="176"/>
        <v>3.239751754021848E-4</v>
      </c>
      <c r="G509" s="38">
        <f t="shared" si="177"/>
        <v>3.5714285714285716</v>
      </c>
      <c r="H509" s="39">
        <f t="shared" si="178"/>
        <v>3.0585903568763228E-4</v>
      </c>
    </row>
    <row r="510" spans="1:8" s="40" customFormat="1" ht="15" x14ac:dyDescent="0.2">
      <c r="A510" s="63"/>
      <c r="B510" s="35" t="s">
        <v>347</v>
      </c>
      <c r="C510" s="36">
        <v>560</v>
      </c>
      <c r="D510" s="36">
        <v>831</v>
      </c>
      <c r="E510" s="37">
        <f t="shared" si="175"/>
        <v>6.8512423994029634E-3</v>
      </c>
      <c r="F510" s="37">
        <f t="shared" si="176"/>
        <v>8.4132303362254874E-3</v>
      </c>
      <c r="G510" s="38">
        <f t="shared" si="177"/>
        <v>0.48392857142857143</v>
      </c>
      <c r="H510" s="39">
        <f t="shared" si="178"/>
        <v>3.315511946853934E-3</v>
      </c>
    </row>
    <row r="511" spans="1:8" s="40" customFormat="1" ht="15" x14ac:dyDescent="0.2">
      <c r="A511" s="63"/>
      <c r="B511" s="35" t="s">
        <v>348</v>
      </c>
      <c r="C511" s="36">
        <v>180</v>
      </c>
      <c r="D511" s="36">
        <v>364</v>
      </c>
      <c r="E511" s="37">
        <f t="shared" si="175"/>
        <v>2.2021850569509524E-3</v>
      </c>
      <c r="F511" s="37">
        <f t="shared" si="176"/>
        <v>3.6852176201998522E-3</v>
      </c>
      <c r="G511" s="38">
        <f t="shared" si="177"/>
        <v>1.0222222222222221</v>
      </c>
      <c r="H511" s="39">
        <f t="shared" si="178"/>
        <v>2.2511225026609735E-3</v>
      </c>
    </row>
    <row r="512" spans="1:8" s="40" customFormat="1" ht="15" x14ac:dyDescent="0.2">
      <c r="A512" s="63"/>
      <c r="B512" s="35" t="s">
        <v>518</v>
      </c>
      <c r="C512" s="36">
        <v>49</v>
      </c>
      <c r="D512" s="36">
        <v>3</v>
      </c>
      <c r="E512" s="37">
        <f t="shared" si="175"/>
        <v>5.9948370994775927E-4</v>
      </c>
      <c r="F512" s="37">
        <f t="shared" si="176"/>
        <v>3.0372672693954827E-5</v>
      </c>
      <c r="G512" s="38">
        <f t="shared" si="177"/>
        <v>-0.93877551020408168</v>
      </c>
      <c r="H512" s="39">
        <f t="shared" si="178"/>
        <v>-5.6278062566524339E-4</v>
      </c>
    </row>
    <row r="513" spans="1:8" s="40" customFormat="1" ht="15" x14ac:dyDescent="0.2">
      <c r="A513" s="63"/>
      <c r="B513" s="35" t="s">
        <v>138</v>
      </c>
      <c r="C513" s="36">
        <v>31</v>
      </c>
      <c r="D513" s="36">
        <v>38</v>
      </c>
      <c r="E513" s="37">
        <f t="shared" si="175"/>
        <v>3.7926520425266404E-4</v>
      </c>
      <c r="F513" s="37">
        <f t="shared" si="176"/>
        <v>3.8472052079009444E-4</v>
      </c>
      <c r="G513" s="38">
        <f t="shared" si="177"/>
        <v>0.22580645161290322</v>
      </c>
      <c r="H513" s="39">
        <f t="shared" si="178"/>
        <v>8.564052999253704E-5</v>
      </c>
    </row>
    <row r="514" spans="1:8" s="40" customFormat="1" ht="15" x14ac:dyDescent="0.2">
      <c r="A514" s="63"/>
      <c r="B514" s="35" t="s">
        <v>349</v>
      </c>
      <c r="C514" s="36">
        <v>28</v>
      </c>
      <c r="D514" s="36">
        <v>58</v>
      </c>
      <c r="E514" s="37">
        <f t="shared" si="175"/>
        <v>3.4256211997014816E-4</v>
      </c>
      <c r="F514" s="37">
        <f t="shared" si="176"/>
        <v>5.8720500541645996E-4</v>
      </c>
      <c r="G514" s="38">
        <f t="shared" si="177"/>
        <v>1.0714285714285714</v>
      </c>
      <c r="H514" s="39">
        <f t="shared" si="178"/>
        <v>3.6703084282515875E-4</v>
      </c>
    </row>
    <row r="515" spans="1:8" s="40" customFormat="1" ht="15" x14ac:dyDescent="0.2">
      <c r="A515" s="63"/>
      <c r="B515" s="35" t="s">
        <v>142</v>
      </c>
      <c r="C515" s="36">
        <v>6</v>
      </c>
      <c r="D515" s="36">
        <v>4</v>
      </c>
      <c r="E515" s="37">
        <f t="shared" si="175"/>
        <v>7.3406168565031746E-5</v>
      </c>
      <c r="F515" s="37">
        <f t="shared" si="176"/>
        <v>4.04968969252731E-5</v>
      </c>
      <c r="G515" s="38">
        <f t="shared" si="177"/>
        <v>-0.33333333333333331</v>
      </c>
      <c r="H515" s="39">
        <f t="shared" si="178"/>
        <v>-2.446872285501058E-5</v>
      </c>
    </row>
    <row r="516" spans="1:8" s="40" customFormat="1" ht="15" x14ac:dyDescent="0.2">
      <c r="A516" s="63"/>
      <c r="B516" s="35" t="s">
        <v>135</v>
      </c>
      <c r="C516" s="36">
        <v>4</v>
      </c>
      <c r="D516" s="36">
        <v>7</v>
      </c>
      <c r="E516" s="37">
        <f t="shared" si="175"/>
        <v>4.8937445710021167E-5</v>
      </c>
      <c r="F516" s="37">
        <f t="shared" si="176"/>
        <v>7.0869569619227927E-5</v>
      </c>
      <c r="G516" s="38">
        <f t="shared" si="177"/>
        <v>0.75</v>
      </c>
      <c r="H516" s="39">
        <f t="shared" si="178"/>
        <v>3.6703084282515873E-5</v>
      </c>
    </row>
    <row r="517" spans="1:8" s="40" customFormat="1" ht="15" x14ac:dyDescent="0.2">
      <c r="A517" s="63"/>
      <c r="B517" s="35" t="s">
        <v>315</v>
      </c>
      <c r="C517" s="36">
        <v>3</v>
      </c>
      <c r="D517" s="36">
        <v>5</v>
      </c>
      <c r="E517" s="37">
        <f t="shared" si="175"/>
        <v>3.6703084282515873E-5</v>
      </c>
      <c r="F517" s="37">
        <f t="shared" si="176"/>
        <v>5.0621121156591374E-5</v>
      </c>
      <c r="G517" s="38">
        <f t="shared" si="177"/>
        <v>0.66666666666666663</v>
      </c>
      <c r="H517" s="39">
        <f t="shared" si="178"/>
        <v>2.446872285501058E-5</v>
      </c>
    </row>
    <row r="518" spans="1:8" s="40" customFormat="1" ht="15" x14ac:dyDescent="0.2">
      <c r="A518" s="63"/>
      <c r="B518" s="35" t="s">
        <v>131</v>
      </c>
      <c r="C518" s="36">
        <v>4</v>
      </c>
      <c r="D518" s="36">
        <v>0</v>
      </c>
      <c r="E518" s="37">
        <f t="shared" si="175"/>
        <v>4.8937445710021167E-5</v>
      </c>
      <c r="F518" s="37" t="str">
        <f t="shared" si="176"/>
        <v/>
      </c>
      <c r="G518" s="38" t="str">
        <f t="shared" si="177"/>
        <v>0</v>
      </c>
      <c r="H518" s="39">
        <f t="shared" si="178"/>
        <v>0</v>
      </c>
    </row>
    <row r="519" spans="1:8" s="40" customFormat="1" ht="15" x14ac:dyDescent="0.2">
      <c r="A519" s="63"/>
      <c r="B519" s="35" t="s">
        <v>144</v>
      </c>
      <c r="C519" s="36">
        <v>0</v>
      </c>
      <c r="D519" s="36">
        <v>3</v>
      </c>
      <c r="E519" s="37" t="str">
        <f t="shared" si="175"/>
        <v/>
      </c>
      <c r="F519" s="37">
        <f t="shared" si="176"/>
        <v>3.0372672693954827E-5</v>
      </c>
      <c r="G519" s="38" t="str">
        <f t="shared" si="177"/>
        <v>0</v>
      </c>
      <c r="H519" s="39" t="str">
        <f t="shared" si="178"/>
        <v/>
      </c>
    </row>
    <row r="520" spans="1:8" s="40" customFormat="1" ht="15" x14ac:dyDescent="0.2">
      <c r="A520" s="63"/>
      <c r="B520" s="35" t="s">
        <v>316</v>
      </c>
      <c r="C520" s="36">
        <v>192</v>
      </c>
      <c r="D520" s="36">
        <v>280</v>
      </c>
      <c r="E520" s="37">
        <f t="shared" si="175"/>
        <v>2.3489973940810159E-3</v>
      </c>
      <c r="F520" s="37">
        <f t="shared" si="176"/>
        <v>2.834782784769117E-3</v>
      </c>
      <c r="G520" s="38">
        <f t="shared" si="177"/>
        <v>0.45833333333333331</v>
      </c>
      <c r="H520" s="39">
        <f t="shared" si="178"/>
        <v>1.0766238056204656E-3</v>
      </c>
    </row>
    <row r="521" spans="1:8" s="40" customFormat="1" ht="15" x14ac:dyDescent="0.2">
      <c r="A521" s="63"/>
      <c r="B521" s="35" t="s">
        <v>317</v>
      </c>
      <c r="C521" s="36">
        <v>8</v>
      </c>
      <c r="D521" s="36">
        <v>4</v>
      </c>
      <c r="E521" s="37">
        <f t="shared" si="175"/>
        <v>9.7874891420042333E-5</v>
      </c>
      <c r="F521" s="37">
        <f t="shared" si="176"/>
        <v>4.04968969252731E-5</v>
      </c>
      <c r="G521" s="38">
        <f t="shared" si="177"/>
        <v>-0.5</v>
      </c>
      <c r="H521" s="39">
        <f t="shared" si="178"/>
        <v>-4.8937445710021167E-5</v>
      </c>
    </row>
    <row r="522" spans="1:8" s="40" customFormat="1" ht="15" x14ac:dyDescent="0.2">
      <c r="A522" s="63"/>
      <c r="B522" s="35" t="s">
        <v>318</v>
      </c>
      <c r="C522" s="36">
        <v>84</v>
      </c>
      <c r="D522" s="36">
        <v>92</v>
      </c>
      <c r="E522" s="37">
        <f t="shared" si="175"/>
        <v>1.0276863599104444E-3</v>
      </c>
      <c r="F522" s="37">
        <f t="shared" si="176"/>
        <v>9.3142862928128137E-4</v>
      </c>
      <c r="G522" s="38">
        <f t="shared" si="177"/>
        <v>9.5238095238095233E-2</v>
      </c>
      <c r="H522" s="39">
        <f t="shared" si="178"/>
        <v>9.787489142004232E-5</v>
      </c>
    </row>
    <row r="523" spans="1:8" s="40" customFormat="1" ht="30" x14ac:dyDescent="0.2">
      <c r="A523" s="63"/>
      <c r="B523" s="35" t="s">
        <v>519</v>
      </c>
      <c r="C523" s="36">
        <v>56</v>
      </c>
      <c r="D523" s="36">
        <v>53</v>
      </c>
      <c r="E523" s="37">
        <f t="shared" si="175"/>
        <v>6.8512423994029632E-4</v>
      </c>
      <c r="F523" s="37">
        <f t="shared" si="176"/>
        <v>5.3658388425986854E-4</v>
      </c>
      <c r="G523" s="38">
        <f t="shared" si="177"/>
        <v>-5.3571428571428568E-2</v>
      </c>
      <c r="H523" s="39">
        <f t="shared" si="178"/>
        <v>-3.6703084282515873E-5</v>
      </c>
    </row>
    <row r="524" spans="1:8" s="40" customFormat="1" ht="15" x14ac:dyDescent="0.2">
      <c r="A524" s="63"/>
      <c r="B524" s="35" t="s">
        <v>141</v>
      </c>
      <c r="C524" s="36">
        <v>1</v>
      </c>
      <c r="D524" s="36">
        <v>0</v>
      </c>
      <c r="E524" s="37">
        <f t="shared" si="175"/>
        <v>1.2234361427505292E-5</v>
      </c>
      <c r="F524" s="37" t="str">
        <f t="shared" si="176"/>
        <v/>
      </c>
      <c r="G524" s="38" t="str">
        <f t="shared" si="177"/>
        <v>0</v>
      </c>
      <c r="H524" s="39">
        <f t="shared" si="178"/>
        <v>0</v>
      </c>
    </row>
    <row r="525" spans="1:8" s="40" customFormat="1" ht="15" x14ac:dyDescent="0.2">
      <c r="A525" s="63"/>
      <c r="B525" s="35" t="s">
        <v>319</v>
      </c>
      <c r="C525" s="36">
        <v>946</v>
      </c>
      <c r="D525" s="36">
        <v>980</v>
      </c>
      <c r="E525" s="37">
        <f t="shared" si="175"/>
        <v>1.1573705910420005E-2</v>
      </c>
      <c r="F525" s="37">
        <f t="shared" si="176"/>
        <v>9.9217397466919103E-3</v>
      </c>
      <c r="G525" s="38">
        <f t="shared" si="177"/>
        <v>3.5940803382663845E-2</v>
      </c>
      <c r="H525" s="39">
        <f t="shared" si="178"/>
        <v>4.1596828853517987E-4</v>
      </c>
    </row>
    <row r="526" spans="1:8" s="40" customFormat="1" ht="15" x14ac:dyDescent="0.2">
      <c r="A526" s="63"/>
      <c r="B526" s="35" t="s">
        <v>320</v>
      </c>
      <c r="C526" s="36">
        <v>34</v>
      </c>
      <c r="D526" s="36">
        <v>83</v>
      </c>
      <c r="E526" s="37">
        <f t="shared" si="175"/>
        <v>4.1596828853517992E-4</v>
      </c>
      <c r="F526" s="37">
        <f t="shared" si="176"/>
        <v>8.4031061119941685E-4</v>
      </c>
      <c r="G526" s="38">
        <f t="shared" si="177"/>
        <v>1.4411764705882353</v>
      </c>
      <c r="H526" s="39">
        <f t="shared" si="178"/>
        <v>5.9948370994775927E-4</v>
      </c>
    </row>
    <row r="527" spans="1:8" s="40" customFormat="1" ht="15" x14ac:dyDescent="0.2">
      <c r="A527" s="63"/>
      <c r="B527" s="35" t="s">
        <v>321</v>
      </c>
      <c r="C527" s="36">
        <v>61</v>
      </c>
      <c r="D527" s="36">
        <v>61</v>
      </c>
      <c r="E527" s="37">
        <f t="shared" si="175"/>
        <v>7.4629604707782279E-4</v>
      </c>
      <c r="F527" s="37">
        <f t="shared" si="176"/>
        <v>6.1757767811041484E-4</v>
      </c>
      <c r="G527" s="38">
        <f t="shared" si="177"/>
        <v>0</v>
      </c>
      <c r="H527" s="39">
        <f t="shared" si="178"/>
        <v>0</v>
      </c>
    </row>
    <row r="528" spans="1:8" s="40" customFormat="1" ht="15" x14ac:dyDescent="0.2">
      <c r="A528" s="63"/>
      <c r="B528" s="35" t="s">
        <v>137</v>
      </c>
      <c r="C528" s="36">
        <v>0</v>
      </c>
      <c r="D528" s="36">
        <v>0</v>
      </c>
      <c r="E528" s="37" t="str">
        <f t="shared" si="175"/>
        <v/>
      </c>
      <c r="F528" s="37" t="str">
        <f t="shared" si="176"/>
        <v/>
      </c>
      <c r="G528" s="38" t="str">
        <f t="shared" si="177"/>
        <v>0</v>
      </c>
      <c r="H528" s="39" t="str">
        <f t="shared" si="178"/>
        <v/>
      </c>
    </row>
    <row r="529" spans="1:8" s="40" customFormat="1" ht="15" x14ac:dyDescent="0.2">
      <c r="A529" s="63"/>
      <c r="B529" s="35" t="s">
        <v>139</v>
      </c>
      <c r="C529" s="36">
        <v>0</v>
      </c>
      <c r="D529" s="36">
        <v>0</v>
      </c>
      <c r="E529" s="37" t="str">
        <f t="shared" si="175"/>
        <v/>
      </c>
      <c r="F529" s="37" t="str">
        <f t="shared" si="176"/>
        <v/>
      </c>
      <c r="G529" s="38" t="str">
        <f t="shared" si="177"/>
        <v>0</v>
      </c>
      <c r="H529" s="39" t="str">
        <f t="shared" si="178"/>
        <v/>
      </c>
    </row>
    <row r="530" spans="1:8" s="40" customFormat="1" ht="15" x14ac:dyDescent="0.2">
      <c r="A530" s="63"/>
      <c r="B530" s="35" t="s">
        <v>322</v>
      </c>
      <c r="C530" s="36">
        <v>1118</v>
      </c>
      <c r="D530" s="36">
        <v>1390</v>
      </c>
      <c r="E530" s="37">
        <f t="shared" si="175"/>
        <v>1.3678016075950915E-2</v>
      </c>
      <c r="F530" s="37">
        <f t="shared" si="176"/>
        <v>1.4072671681532402E-2</v>
      </c>
      <c r="G530" s="38">
        <f t="shared" si="177"/>
        <v>0.24329159212880144</v>
      </c>
      <c r="H530" s="39">
        <f t="shared" si="178"/>
        <v>3.3277463082814394E-3</v>
      </c>
    </row>
    <row r="531" spans="1:8" s="40" customFormat="1" ht="30" x14ac:dyDescent="0.2">
      <c r="A531" s="63"/>
      <c r="B531" s="35" t="s">
        <v>143</v>
      </c>
      <c r="C531" s="36">
        <v>1263</v>
      </c>
      <c r="D531" s="36">
        <v>1136</v>
      </c>
      <c r="E531" s="37">
        <f t="shared" si="175"/>
        <v>1.5451998482939183E-2</v>
      </c>
      <c r="F531" s="37">
        <f t="shared" si="176"/>
        <v>1.1501118726777561E-2</v>
      </c>
      <c r="G531" s="38">
        <f t="shared" si="177"/>
        <v>-0.10055423594615993</v>
      </c>
      <c r="H531" s="39">
        <f t="shared" si="178"/>
        <v>-1.5537639012931719E-3</v>
      </c>
    </row>
    <row r="532" spans="1:8" s="40" customFormat="1" ht="15" x14ac:dyDescent="0.2">
      <c r="A532" s="63"/>
      <c r="B532" s="35" t="s">
        <v>323</v>
      </c>
      <c r="C532" s="36">
        <v>1281</v>
      </c>
      <c r="D532" s="36">
        <v>1921</v>
      </c>
      <c r="E532" s="37">
        <f t="shared" si="175"/>
        <v>1.5672216988634278E-2</v>
      </c>
      <c r="F532" s="37">
        <f t="shared" si="176"/>
        <v>1.9448634748362406E-2</v>
      </c>
      <c r="G532" s="38">
        <f t="shared" si="177"/>
        <v>0.49960967993754879</v>
      </c>
      <c r="H532" s="39">
        <f t="shared" si="178"/>
        <v>7.829991313603386E-3</v>
      </c>
    </row>
    <row r="533" spans="1:8" s="40" customFormat="1" ht="15" x14ac:dyDescent="0.2">
      <c r="A533" s="63"/>
      <c r="B533" s="35" t="s">
        <v>564</v>
      </c>
      <c r="C533" s="36">
        <v>19</v>
      </c>
      <c r="D533" s="36">
        <v>117</v>
      </c>
      <c r="E533" s="37">
        <f t="shared" ref="E533" si="183">+IF(C533=0,"",C533/C$333)</f>
        <v>2.3245286712260055E-4</v>
      </c>
      <c r="F533" s="37">
        <f t="shared" ref="F533" si="184">+IF(D533=0,"",D533/D$333)</f>
        <v>1.1845342350642381E-3</v>
      </c>
      <c r="G533" s="38">
        <f t="shared" ref="G533" si="185">+IF(OR(AND(D533=0),(C533=0)),"0",((D533-C533)/C533))</f>
        <v>5.1578947368421053</v>
      </c>
      <c r="H533" s="39">
        <f t="shared" ref="H533" si="186">+IF(OR(AND(E533=""),(G533="")),"",E533*G533)</f>
        <v>1.1989674198955185E-3</v>
      </c>
    </row>
    <row r="534" spans="1:8" s="40" customFormat="1" ht="15" x14ac:dyDescent="0.2">
      <c r="A534" s="63"/>
      <c r="B534" s="35" t="s">
        <v>132</v>
      </c>
      <c r="C534" s="36">
        <v>9</v>
      </c>
      <c r="D534" s="36">
        <v>45</v>
      </c>
      <c r="E534" s="37">
        <f t="shared" si="175"/>
        <v>1.1010925284754763E-4</v>
      </c>
      <c r="F534" s="37">
        <f t="shared" si="176"/>
        <v>4.5559009040932241E-4</v>
      </c>
      <c r="G534" s="38">
        <f t="shared" si="177"/>
        <v>4</v>
      </c>
      <c r="H534" s="39">
        <f t="shared" si="178"/>
        <v>4.4043701139019051E-4</v>
      </c>
    </row>
    <row r="535" spans="1:8" s="40" customFormat="1" ht="15" x14ac:dyDescent="0.2">
      <c r="A535" s="63"/>
      <c r="B535" s="35" t="s">
        <v>324</v>
      </c>
      <c r="C535" s="36">
        <v>8</v>
      </c>
      <c r="D535" s="36">
        <v>4</v>
      </c>
      <c r="E535" s="37">
        <f t="shared" si="175"/>
        <v>9.7874891420042333E-5</v>
      </c>
      <c r="F535" s="37">
        <f t="shared" si="176"/>
        <v>4.04968969252731E-5</v>
      </c>
      <c r="G535" s="38">
        <f t="shared" si="177"/>
        <v>-0.5</v>
      </c>
      <c r="H535" s="39">
        <f t="shared" si="178"/>
        <v>-4.8937445710021167E-5</v>
      </c>
    </row>
    <row r="536" spans="1:8" s="40" customFormat="1" ht="15" x14ac:dyDescent="0.2">
      <c r="A536" s="63"/>
      <c r="B536" s="35" t="s">
        <v>325</v>
      </c>
      <c r="C536" s="36">
        <v>14</v>
      </c>
      <c r="D536" s="36">
        <v>10</v>
      </c>
      <c r="E536" s="37">
        <f t="shared" ref="E536:E547" si="187">+IF(C536=0,"",C536/C$333)</f>
        <v>1.7128105998507408E-4</v>
      </c>
      <c r="F536" s="37">
        <f t="shared" ref="F536:F547" si="188">+IF(D536=0,"",D536/D$333)</f>
        <v>1.0124224231318275E-4</v>
      </c>
      <c r="G536" s="38">
        <f t="shared" ref="G536:G547" si="189">+IF(OR(AND(D536=0),(C536=0)),"0",((D536-C536)/C536))</f>
        <v>-0.2857142857142857</v>
      </c>
      <c r="H536" s="39">
        <f t="shared" ref="H536:H547" si="190">+IF(OR(AND(E536=""),(G536="")),"",E536*G536)</f>
        <v>-4.893744571002116E-5</v>
      </c>
    </row>
    <row r="537" spans="1:8" s="40" customFormat="1" ht="15" x14ac:dyDescent="0.2">
      <c r="A537" s="63"/>
      <c r="B537" s="35" t="s">
        <v>520</v>
      </c>
      <c r="C537" s="36">
        <v>25</v>
      </c>
      <c r="D537" s="36">
        <v>90</v>
      </c>
      <c r="E537" s="37">
        <f t="shared" si="187"/>
        <v>3.0585903568763228E-4</v>
      </c>
      <c r="F537" s="37">
        <f t="shared" si="188"/>
        <v>9.1118018081864482E-4</v>
      </c>
      <c r="G537" s="38">
        <f t="shared" si="189"/>
        <v>2.6</v>
      </c>
      <c r="H537" s="39">
        <f t="shared" si="190"/>
        <v>7.9523349278784396E-4</v>
      </c>
    </row>
    <row r="538" spans="1:8" s="40" customFormat="1" ht="15" x14ac:dyDescent="0.2">
      <c r="A538" s="63"/>
      <c r="B538" s="35" t="s">
        <v>133</v>
      </c>
      <c r="C538" s="36">
        <v>60</v>
      </c>
      <c r="D538" s="36">
        <v>44</v>
      </c>
      <c r="E538" s="37">
        <f t="shared" si="187"/>
        <v>7.3406168565031749E-4</v>
      </c>
      <c r="F538" s="37">
        <f t="shared" si="188"/>
        <v>4.4546586617800414E-4</v>
      </c>
      <c r="G538" s="38">
        <f t="shared" si="189"/>
        <v>-0.26666666666666666</v>
      </c>
      <c r="H538" s="39">
        <f t="shared" si="190"/>
        <v>-1.9574978284008467E-4</v>
      </c>
    </row>
    <row r="539" spans="1:8" s="40" customFormat="1" ht="15" x14ac:dyDescent="0.2">
      <c r="A539" s="63"/>
      <c r="B539" s="35" t="s">
        <v>140</v>
      </c>
      <c r="C539" s="36">
        <v>963</v>
      </c>
      <c r="D539" s="36">
        <v>664</v>
      </c>
      <c r="E539" s="37">
        <f t="shared" si="187"/>
        <v>1.1781690054687596E-2</v>
      </c>
      <c r="F539" s="37">
        <f t="shared" si="188"/>
        <v>6.7224848895953348E-3</v>
      </c>
      <c r="G539" s="38">
        <f t="shared" si="189"/>
        <v>-0.31048805815160957</v>
      </c>
      <c r="H539" s="39">
        <f t="shared" si="190"/>
        <v>-3.6580740668240822E-3</v>
      </c>
    </row>
    <row r="540" spans="1:8" s="40" customFormat="1" ht="15" x14ac:dyDescent="0.2">
      <c r="A540" s="63"/>
      <c r="B540" s="35" t="s">
        <v>521</v>
      </c>
      <c r="C540" s="36">
        <v>76</v>
      </c>
      <c r="D540" s="36">
        <v>76</v>
      </c>
      <c r="E540" s="37">
        <f t="shared" si="187"/>
        <v>9.2981146849040219E-4</v>
      </c>
      <c r="F540" s="37">
        <f t="shared" si="188"/>
        <v>7.6944104158018888E-4</v>
      </c>
      <c r="G540" s="38">
        <f t="shared" si="189"/>
        <v>0</v>
      </c>
      <c r="H540" s="39">
        <f t="shared" si="190"/>
        <v>0</v>
      </c>
    </row>
    <row r="541" spans="1:8" s="40" customFormat="1" ht="15" x14ac:dyDescent="0.2">
      <c r="A541" s="63"/>
      <c r="B541" s="35" t="s">
        <v>326</v>
      </c>
      <c r="C541" s="36">
        <v>474</v>
      </c>
      <c r="D541" s="36">
        <v>340</v>
      </c>
      <c r="E541" s="37">
        <f t="shared" si="187"/>
        <v>5.7990873166375084E-3</v>
      </c>
      <c r="F541" s="37">
        <f t="shared" si="188"/>
        <v>3.4422362386482136E-3</v>
      </c>
      <c r="G541" s="38">
        <f t="shared" si="189"/>
        <v>-0.28270042194092826</v>
      </c>
      <c r="H541" s="39">
        <f t="shared" si="190"/>
        <v>-1.6394044312857091E-3</v>
      </c>
    </row>
    <row r="542" spans="1:8" s="40" customFormat="1" ht="15" x14ac:dyDescent="0.2">
      <c r="A542" s="63"/>
      <c r="B542" s="35" t="s">
        <v>327</v>
      </c>
      <c r="C542" s="36">
        <v>8</v>
      </c>
      <c r="D542" s="36">
        <v>38</v>
      </c>
      <c r="E542" s="37">
        <f t="shared" si="187"/>
        <v>9.7874891420042333E-5</v>
      </c>
      <c r="F542" s="37">
        <f t="shared" si="188"/>
        <v>3.8472052079009444E-4</v>
      </c>
      <c r="G542" s="38">
        <f t="shared" si="189"/>
        <v>3.75</v>
      </c>
      <c r="H542" s="39">
        <f t="shared" si="190"/>
        <v>3.6703084282515875E-4</v>
      </c>
    </row>
    <row r="543" spans="1:8" s="40" customFormat="1" ht="15" x14ac:dyDescent="0.2">
      <c r="A543" s="63"/>
      <c r="B543" s="35" t="s">
        <v>328</v>
      </c>
      <c r="C543" s="36">
        <v>219</v>
      </c>
      <c r="D543" s="36">
        <v>99</v>
      </c>
      <c r="E543" s="37">
        <f t="shared" si="187"/>
        <v>2.6793251526236587E-3</v>
      </c>
      <c r="F543" s="37">
        <f t="shared" si="188"/>
        <v>1.0022981989005093E-3</v>
      </c>
      <c r="G543" s="38">
        <f t="shared" si="189"/>
        <v>-0.54794520547945202</v>
      </c>
      <c r="H543" s="39">
        <f t="shared" si="190"/>
        <v>-1.4681233713006348E-3</v>
      </c>
    </row>
    <row r="544" spans="1:8" s="46" customFormat="1" ht="15" x14ac:dyDescent="0.2">
      <c r="A544" s="65"/>
      <c r="B544" s="35" t="s">
        <v>329</v>
      </c>
      <c r="C544" s="36">
        <v>137</v>
      </c>
      <c r="D544" s="36">
        <v>2</v>
      </c>
      <c r="E544" s="37">
        <f t="shared" si="187"/>
        <v>1.6761075155682249E-3</v>
      </c>
      <c r="F544" s="37">
        <f t="shared" si="188"/>
        <v>2.024844846263655E-5</v>
      </c>
      <c r="G544" s="38">
        <f t="shared" si="189"/>
        <v>-0.98540145985401462</v>
      </c>
      <c r="H544" s="39">
        <f t="shared" si="190"/>
        <v>-1.6516387927132143E-3</v>
      </c>
    </row>
    <row r="545" spans="1:8" s="40" customFormat="1" ht="15" x14ac:dyDescent="0.2">
      <c r="A545" s="63"/>
      <c r="B545" s="35" t="s">
        <v>330</v>
      </c>
      <c r="C545" s="36">
        <v>96</v>
      </c>
      <c r="D545" s="36">
        <v>68</v>
      </c>
      <c r="E545" s="37">
        <f t="shared" si="187"/>
        <v>1.1744986970405079E-3</v>
      </c>
      <c r="F545" s="37">
        <f t="shared" si="188"/>
        <v>6.884472477296427E-4</v>
      </c>
      <c r="G545" s="38">
        <f t="shared" si="189"/>
        <v>-0.29166666666666669</v>
      </c>
      <c r="H545" s="39">
        <f t="shared" si="190"/>
        <v>-3.4256211997014816E-4</v>
      </c>
    </row>
    <row r="546" spans="1:8" s="40" customFormat="1" ht="30" x14ac:dyDescent="0.2">
      <c r="A546" s="63"/>
      <c r="B546" s="35" t="s">
        <v>522</v>
      </c>
      <c r="C546" s="36">
        <v>27</v>
      </c>
      <c r="D546" s="36">
        <v>0</v>
      </c>
      <c r="E546" s="37">
        <f t="shared" si="187"/>
        <v>3.3032775854264287E-4</v>
      </c>
      <c r="F546" s="37" t="str">
        <f t="shared" si="188"/>
        <v/>
      </c>
      <c r="G546" s="38" t="str">
        <f t="shared" si="189"/>
        <v>0</v>
      </c>
      <c r="H546" s="39">
        <f t="shared" si="190"/>
        <v>0</v>
      </c>
    </row>
    <row r="547" spans="1:8" s="40" customFormat="1" ht="30" x14ac:dyDescent="0.2">
      <c r="A547" s="63"/>
      <c r="B547" s="35" t="s">
        <v>523</v>
      </c>
      <c r="C547" s="36">
        <v>2</v>
      </c>
      <c r="D547" s="36">
        <v>0</v>
      </c>
      <c r="E547" s="37">
        <f t="shared" si="187"/>
        <v>2.4468722855010583E-5</v>
      </c>
      <c r="F547" s="37" t="str">
        <f t="shared" si="188"/>
        <v/>
      </c>
      <c r="G547" s="38" t="str">
        <f t="shared" si="189"/>
        <v>0</v>
      </c>
      <c r="H547" s="39">
        <f t="shared" si="190"/>
        <v>0</v>
      </c>
    </row>
    <row r="548" spans="1:8" s="10" customFormat="1" x14ac:dyDescent="0.2">
      <c r="A548" s="62"/>
      <c r="B548" s="22"/>
      <c r="C548" s="22"/>
      <c r="D548" s="22"/>
    </row>
    <row r="549" spans="1:8" s="10" customFormat="1" x14ac:dyDescent="0.2">
      <c r="A549" s="62"/>
      <c r="B549" s="22"/>
      <c r="C549" s="22"/>
      <c r="D549" s="22"/>
    </row>
    <row r="550" spans="1:8" s="10" customFormat="1" ht="13.5" thickBot="1" x14ac:dyDescent="0.25">
      <c r="A550" s="62"/>
      <c r="B550" s="23"/>
      <c r="C550" s="23"/>
      <c r="D550" s="23"/>
      <c r="E550" s="23"/>
      <c r="F550" s="23"/>
    </row>
    <row r="551" spans="1:8" s="10" customFormat="1" ht="30" customHeight="1" x14ac:dyDescent="0.2">
      <c r="A551" s="62"/>
      <c r="B551" s="85" t="s">
        <v>374</v>
      </c>
      <c r="C551" s="71" t="s">
        <v>375</v>
      </c>
      <c r="D551" s="72"/>
      <c r="E551" s="71" t="s">
        <v>429</v>
      </c>
      <c r="F551" s="72"/>
      <c r="G551" s="73" t="s">
        <v>572</v>
      </c>
      <c r="H551" s="69" t="s">
        <v>350</v>
      </c>
    </row>
    <row r="552" spans="1:8" s="10" customFormat="1" x14ac:dyDescent="0.2">
      <c r="A552" s="62"/>
      <c r="B552" s="85"/>
      <c r="C552" s="48">
        <v>2017</v>
      </c>
      <c r="D552" s="48">
        <v>2018</v>
      </c>
      <c r="E552" s="48">
        <v>2017</v>
      </c>
      <c r="F552" s="48">
        <v>2018</v>
      </c>
      <c r="G552" s="74"/>
      <c r="H552" s="70"/>
    </row>
    <row r="553" spans="1:8" s="10" customFormat="1" x14ac:dyDescent="0.2">
      <c r="A553" s="62"/>
      <c r="B553" s="12" t="s">
        <v>380</v>
      </c>
      <c r="C553" s="13">
        <f>SUM(C554:C579)</f>
        <v>24795</v>
      </c>
      <c r="D553" s="13">
        <f>SUM(D554:D579)</f>
        <v>31108</v>
      </c>
      <c r="E553" s="14">
        <f>+IF(C553=0,"",C553/C$553)</f>
        <v>1</v>
      </c>
      <c r="F553" s="14">
        <f>+IF(D553=0,"",D553/D$553)</f>
        <v>1</v>
      </c>
      <c r="G553" s="14">
        <f>+IF(OR(AND(D553=0),(C553=0)),"0",((D553-C553)/C553))</f>
        <v>0.25460778382738453</v>
      </c>
      <c r="H553" s="15">
        <f>+IF(OR(AND(E553=""),(G553="")),"",E553*G553)</f>
        <v>0.25460778382738453</v>
      </c>
    </row>
    <row r="554" spans="1:8" s="40" customFormat="1" ht="15" x14ac:dyDescent="0.2">
      <c r="A554" s="63"/>
      <c r="B554" s="35" t="s">
        <v>331</v>
      </c>
      <c r="C554" s="36">
        <v>210</v>
      </c>
      <c r="D554" s="36">
        <v>225</v>
      </c>
      <c r="E554" s="37">
        <f>+IF(C554=0,"",C554/C$553)</f>
        <v>8.4694494857834243E-3</v>
      </c>
      <c r="F554" s="37">
        <f>+IF(D554=0,"",D554/D$553)</f>
        <v>7.2328661437572328E-3</v>
      </c>
      <c r="G554" s="38">
        <f>+IF(OR(AND(D554=0),(C554=0)),"0",((D554-C554)/C554))</f>
        <v>7.1428571428571425E-2</v>
      </c>
      <c r="H554" s="39">
        <f>+IF(OR(AND(E554=""),(G554="")),"",E554*G554)</f>
        <v>6.049606775559588E-4</v>
      </c>
    </row>
    <row r="555" spans="1:8" s="40" customFormat="1" ht="15" x14ac:dyDescent="0.2">
      <c r="A555" s="63"/>
      <c r="B555" s="35" t="s">
        <v>146</v>
      </c>
      <c r="C555" s="36">
        <v>1065</v>
      </c>
      <c r="D555" s="36">
        <v>1157</v>
      </c>
      <c r="E555" s="37">
        <f t="shared" ref="E555:E579" si="191">+IF(C555=0,"",C555/C$553)</f>
        <v>4.2952208106473079E-2</v>
      </c>
      <c r="F555" s="37">
        <f t="shared" ref="F555:F579" si="192">+IF(D555=0,"",D555/D$553)</f>
        <v>3.7193005014787194E-2</v>
      </c>
      <c r="G555" s="38">
        <f t="shared" ref="G555:G579" si="193">+IF(OR(AND(D555=0),(C555=0)),"0",((D555-C555)/C555))</f>
        <v>8.6384976525821597E-2</v>
      </c>
      <c r="H555" s="39">
        <f t="shared" ref="H555:H579" si="194">+IF(OR(AND(E555=""),(G555="")),"",E555*G555)</f>
        <v>3.710425489009881E-3</v>
      </c>
    </row>
    <row r="556" spans="1:8" s="40" customFormat="1" ht="15" x14ac:dyDescent="0.2">
      <c r="A556" s="63"/>
      <c r="B556" s="35" t="s">
        <v>618</v>
      </c>
      <c r="C556" s="36">
        <v>3447</v>
      </c>
      <c r="D556" s="36">
        <v>3906</v>
      </c>
      <c r="E556" s="37">
        <f t="shared" si="191"/>
        <v>0.13901996370235933</v>
      </c>
      <c r="F556" s="37">
        <f t="shared" si="192"/>
        <v>0.12556255625562557</v>
      </c>
      <c r="G556" s="38">
        <f t="shared" si="193"/>
        <v>0.13315926892950392</v>
      </c>
      <c r="H556" s="39">
        <f t="shared" si="194"/>
        <v>1.8511796733212339E-2</v>
      </c>
    </row>
    <row r="557" spans="1:8" s="40" customFormat="1" ht="15" x14ac:dyDescent="0.2">
      <c r="A557" s="63"/>
      <c r="B557" s="35" t="s">
        <v>332</v>
      </c>
      <c r="C557" s="36">
        <v>2549</v>
      </c>
      <c r="D557" s="36">
        <v>4334</v>
      </c>
      <c r="E557" s="37">
        <f t="shared" si="191"/>
        <v>0.10280298447267594</v>
      </c>
      <c r="F557" s="37">
        <f t="shared" si="192"/>
        <v>0.13932107496463933</v>
      </c>
      <c r="G557" s="38">
        <f t="shared" si="193"/>
        <v>0.70027461749705766</v>
      </c>
      <c r="H557" s="39">
        <f t="shared" si="194"/>
        <v>7.1990320629159096E-2</v>
      </c>
    </row>
    <row r="558" spans="1:8" s="40" customFormat="1" ht="15" x14ac:dyDescent="0.2">
      <c r="A558" s="63"/>
      <c r="B558" s="35" t="s">
        <v>147</v>
      </c>
      <c r="C558" s="36">
        <v>277</v>
      </c>
      <c r="D558" s="36">
        <v>254</v>
      </c>
      <c r="E558" s="37">
        <f t="shared" si="191"/>
        <v>1.1171607178866706E-2</v>
      </c>
      <c r="F558" s="37">
        <f t="shared" si="192"/>
        <v>8.1651022245081643E-3</v>
      </c>
      <c r="G558" s="38">
        <f t="shared" si="193"/>
        <v>-8.3032490974729242E-2</v>
      </c>
      <c r="H558" s="39">
        <f t="shared" si="194"/>
        <v>-9.2760637225247015E-4</v>
      </c>
    </row>
    <row r="559" spans="1:8" s="40" customFormat="1" ht="15" x14ac:dyDescent="0.2">
      <c r="A559" s="63"/>
      <c r="B559" s="35" t="s">
        <v>145</v>
      </c>
      <c r="C559" s="36">
        <v>49</v>
      </c>
      <c r="D559" s="36">
        <v>72</v>
      </c>
      <c r="E559" s="37">
        <f t="shared" si="191"/>
        <v>1.9762048800161321E-3</v>
      </c>
      <c r="F559" s="37">
        <f t="shared" si="192"/>
        <v>2.3145171660023146E-3</v>
      </c>
      <c r="G559" s="38">
        <f t="shared" si="193"/>
        <v>0.46938775510204084</v>
      </c>
      <c r="H559" s="39">
        <f t="shared" si="194"/>
        <v>9.2760637225247015E-4</v>
      </c>
    </row>
    <row r="560" spans="1:8" s="40" customFormat="1" ht="15" x14ac:dyDescent="0.2">
      <c r="A560" s="63"/>
      <c r="B560" s="35" t="s">
        <v>148</v>
      </c>
      <c r="C560" s="36">
        <v>95</v>
      </c>
      <c r="D560" s="36">
        <v>103</v>
      </c>
      <c r="E560" s="37">
        <f t="shared" si="191"/>
        <v>3.8314176245210726E-3</v>
      </c>
      <c r="F560" s="37">
        <f t="shared" si="192"/>
        <v>3.3110453902533109E-3</v>
      </c>
      <c r="G560" s="38">
        <f t="shared" si="193"/>
        <v>8.4210526315789472E-2</v>
      </c>
      <c r="H560" s="39">
        <f t="shared" si="194"/>
        <v>3.2264569469651135E-4</v>
      </c>
    </row>
    <row r="561" spans="1:8" s="40" customFormat="1" ht="15" x14ac:dyDescent="0.2">
      <c r="A561" s="63"/>
      <c r="B561" s="35" t="s">
        <v>333</v>
      </c>
      <c r="C561" s="36">
        <v>136</v>
      </c>
      <c r="D561" s="36">
        <v>77</v>
      </c>
      <c r="E561" s="37">
        <f t="shared" si="191"/>
        <v>5.4849768098406936E-3</v>
      </c>
      <c r="F561" s="37">
        <f t="shared" si="192"/>
        <v>2.4752475247524753E-3</v>
      </c>
      <c r="G561" s="38">
        <f t="shared" si="193"/>
        <v>-0.43382352941176472</v>
      </c>
      <c r="H561" s="39">
        <f t="shared" si="194"/>
        <v>-2.3795119983867716E-3</v>
      </c>
    </row>
    <row r="562" spans="1:8" s="40" customFormat="1" ht="15" x14ac:dyDescent="0.2">
      <c r="A562" s="63"/>
      <c r="B562" s="35" t="s">
        <v>334</v>
      </c>
      <c r="C562" s="36">
        <v>29</v>
      </c>
      <c r="D562" s="36">
        <v>72</v>
      </c>
      <c r="E562" s="37">
        <f t="shared" si="191"/>
        <v>1.1695906432748538E-3</v>
      </c>
      <c r="F562" s="37">
        <f t="shared" si="192"/>
        <v>2.3145171660023146E-3</v>
      </c>
      <c r="G562" s="38">
        <f t="shared" si="193"/>
        <v>1.4827586206896552</v>
      </c>
      <c r="H562" s="39">
        <f t="shared" si="194"/>
        <v>1.734220608993749E-3</v>
      </c>
    </row>
    <row r="563" spans="1:8" s="40" customFormat="1" ht="15" x14ac:dyDescent="0.2">
      <c r="A563" s="63"/>
      <c r="B563" s="35" t="s">
        <v>524</v>
      </c>
      <c r="C563" s="36">
        <v>150</v>
      </c>
      <c r="D563" s="36">
        <v>521</v>
      </c>
      <c r="E563" s="37">
        <f t="shared" si="191"/>
        <v>6.0496067755595887E-3</v>
      </c>
      <c r="F563" s="37">
        <f t="shared" si="192"/>
        <v>1.6748103381766747E-2</v>
      </c>
      <c r="G563" s="38">
        <f t="shared" si="193"/>
        <v>2.4733333333333332</v>
      </c>
      <c r="H563" s="39">
        <f t="shared" si="194"/>
        <v>1.4962694091550715E-2</v>
      </c>
    </row>
    <row r="564" spans="1:8" s="40" customFormat="1" ht="15" x14ac:dyDescent="0.2">
      <c r="A564" s="63"/>
      <c r="B564" s="35" t="s">
        <v>556</v>
      </c>
      <c r="C564" s="36">
        <v>325</v>
      </c>
      <c r="D564" s="36">
        <v>653</v>
      </c>
      <c r="E564" s="37">
        <f t="shared" ref="E564" si="195">+IF(C564=0,"",C564/C$553)</f>
        <v>1.3107481347045775E-2</v>
      </c>
      <c r="F564" s="37">
        <f t="shared" ref="F564" si="196">+IF(D564=0,"",D564/D$553)</f>
        <v>2.0991384852770991E-2</v>
      </c>
      <c r="G564" s="38">
        <f t="shared" ref="G564" si="197">+IF(OR(AND(D564=0),(C564=0)),"0",((D564-C564)/C564))</f>
        <v>1.0092307692307692</v>
      </c>
      <c r="H564" s="39">
        <f t="shared" ref="H564" si="198">+IF(OR(AND(E564=""),(G564="")),"",E564*G564)</f>
        <v>1.3228473482556966E-2</v>
      </c>
    </row>
    <row r="565" spans="1:8" s="50" customFormat="1" ht="15" x14ac:dyDescent="0.2">
      <c r="A565" s="59" t="s">
        <v>570</v>
      </c>
      <c r="B565" s="51" t="s">
        <v>591</v>
      </c>
      <c r="C565" s="52"/>
      <c r="D565" s="36">
        <v>1</v>
      </c>
      <c r="E565" s="37" t="str">
        <f t="shared" ref="E565" si="199">+IF(C565=0,"",C565/C$553)</f>
        <v/>
      </c>
      <c r="F565" s="37">
        <f t="shared" ref="F565" si="200">+IF(D565=0,"",D565/D$553)</f>
        <v>3.2146071750032145E-5</v>
      </c>
      <c r="G565" s="38" t="str">
        <f t="shared" ref="G565" si="201">+IF(OR(AND(D565=0),(C565=0)),"0",((D565-C565)/C565))</f>
        <v>0</v>
      </c>
      <c r="H565" s="39" t="str">
        <f t="shared" ref="H565" si="202">+IF(OR(AND(E565=""),(G565="")),"",E565*G565)</f>
        <v/>
      </c>
    </row>
    <row r="566" spans="1:8" s="40" customFormat="1" ht="15" x14ac:dyDescent="0.2">
      <c r="A566" s="63"/>
      <c r="B566" s="35" t="s">
        <v>335</v>
      </c>
      <c r="C566" s="36">
        <v>71</v>
      </c>
      <c r="D566" s="36">
        <v>89</v>
      </c>
      <c r="E566" s="37">
        <f t="shared" si="191"/>
        <v>2.8634805404315388E-3</v>
      </c>
      <c r="F566" s="37">
        <f t="shared" si="192"/>
        <v>2.8610003857528609E-3</v>
      </c>
      <c r="G566" s="38">
        <f t="shared" si="193"/>
        <v>0.25352112676056338</v>
      </c>
      <c r="H566" s="39">
        <f t="shared" si="194"/>
        <v>7.2595281306715069E-4</v>
      </c>
    </row>
    <row r="567" spans="1:8" s="40" customFormat="1" ht="15" x14ac:dyDescent="0.2">
      <c r="A567" s="63"/>
      <c r="B567" s="35" t="s">
        <v>336</v>
      </c>
      <c r="C567" s="36">
        <v>1703</v>
      </c>
      <c r="D567" s="36">
        <v>3299</v>
      </c>
      <c r="E567" s="37">
        <f t="shared" si="191"/>
        <v>6.8683202258519857E-2</v>
      </c>
      <c r="F567" s="37">
        <f t="shared" si="192"/>
        <v>0.10604989070335605</v>
      </c>
      <c r="G567" s="38">
        <f t="shared" si="193"/>
        <v>0.93716970052847914</v>
      </c>
      <c r="H567" s="39">
        <f t="shared" si="194"/>
        <v>6.4367816091954022E-2</v>
      </c>
    </row>
    <row r="568" spans="1:8" s="40" customFormat="1" ht="15" x14ac:dyDescent="0.2">
      <c r="A568" s="63"/>
      <c r="B568" s="35" t="s">
        <v>149</v>
      </c>
      <c r="C568" s="36">
        <v>471</v>
      </c>
      <c r="D568" s="36">
        <v>403</v>
      </c>
      <c r="E568" s="37">
        <f t="shared" si="191"/>
        <v>1.8995765275257107E-2</v>
      </c>
      <c r="F568" s="37">
        <f t="shared" si="192"/>
        <v>1.2954866915262955E-2</v>
      </c>
      <c r="G568" s="38">
        <f t="shared" si="193"/>
        <v>-0.14437367303609341</v>
      </c>
      <c r="H568" s="39">
        <f t="shared" si="194"/>
        <v>-2.7424884049203463E-3</v>
      </c>
    </row>
    <row r="569" spans="1:8" s="40" customFormat="1" ht="15" x14ac:dyDescent="0.2">
      <c r="A569" s="63"/>
      <c r="B569" s="35" t="s">
        <v>150</v>
      </c>
      <c r="C569" s="36">
        <v>400</v>
      </c>
      <c r="D569" s="36">
        <v>290</v>
      </c>
      <c r="E569" s="37">
        <f t="shared" si="191"/>
        <v>1.6132284734825569E-2</v>
      </c>
      <c r="F569" s="37">
        <f t="shared" si="192"/>
        <v>9.3223608075093216E-3</v>
      </c>
      <c r="G569" s="38">
        <f t="shared" si="193"/>
        <v>-0.27500000000000002</v>
      </c>
      <c r="H569" s="39">
        <f t="shared" si="194"/>
        <v>-4.4363783020770322E-3</v>
      </c>
    </row>
    <row r="570" spans="1:8" s="40" customFormat="1" ht="15" x14ac:dyDescent="0.2">
      <c r="A570" s="63"/>
      <c r="B570" s="35" t="s">
        <v>337</v>
      </c>
      <c r="C570" s="36">
        <v>6973</v>
      </c>
      <c r="D570" s="36">
        <v>7268</v>
      </c>
      <c r="E570" s="37">
        <f t="shared" si="191"/>
        <v>0.28122605363984676</v>
      </c>
      <c r="F570" s="37">
        <f t="shared" si="192"/>
        <v>0.23363764947923363</v>
      </c>
      <c r="G570" s="38">
        <f t="shared" si="193"/>
        <v>4.2306037573497775E-2</v>
      </c>
      <c r="H570" s="39">
        <f t="shared" si="194"/>
        <v>1.1897559991933858E-2</v>
      </c>
    </row>
    <row r="571" spans="1:8" s="40" customFormat="1" ht="15" x14ac:dyDescent="0.2">
      <c r="A571" s="63"/>
      <c r="B571" s="35" t="s">
        <v>151</v>
      </c>
      <c r="C571" s="36">
        <v>1830</v>
      </c>
      <c r="D571" s="36">
        <v>1645</v>
      </c>
      <c r="E571" s="37">
        <f t="shared" si="191"/>
        <v>7.3805202661826982E-2</v>
      </c>
      <c r="F571" s="37">
        <f t="shared" si="192"/>
        <v>5.2880288028802881E-2</v>
      </c>
      <c r="G571" s="38">
        <f t="shared" si="193"/>
        <v>-0.10109289617486339</v>
      </c>
      <c r="H571" s="39">
        <f t="shared" si="194"/>
        <v>-7.4611816898568261E-3</v>
      </c>
    </row>
    <row r="572" spans="1:8" s="40" customFormat="1" ht="15" x14ac:dyDescent="0.2">
      <c r="A572" s="63"/>
      <c r="B572" s="35" t="s">
        <v>338</v>
      </c>
      <c r="C572" s="36">
        <v>338</v>
      </c>
      <c r="D572" s="36">
        <v>457</v>
      </c>
      <c r="E572" s="37">
        <f t="shared" si="191"/>
        <v>1.3631780600927606E-2</v>
      </c>
      <c r="F572" s="37">
        <f t="shared" si="192"/>
        <v>1.4690754789764691E-2</v>
      </c>
      <c r="G572" s="38">
        <f t="shared" si="193"/>
        <v>0.35207100591715978</v>
      </c>
      <c r="H572" s="39">
        <f t="shared" si="194"/>
        <v>4.7993547086106073E-3</v>
      </c>
    </row>
    <row r="573" spans="1:8" s="40" customFormat="1" ht="15" x14ac:dyDescent="0.2">
      <c r="A573" s="63"/>
      <c r="B573" s="35" t="s">
        <v>152</v>
      </c>
      <c r="C573" s="36">
        <v>197</v>
      </c>
      <c r="D573" s="36">
        <v>150</v>
      </c>
      <c r="E573" s="37">
        <f t="shared" si="191"/>
        <v>7.9451502319015932E-3</v>
      </c>
      <c r="F573" s="37">
        <f t="shared" si="192"/>
        <v>4.8219107625048219E-3</v>
      </c>
      <c r="G573" s="38">
        <f t="shared" si="193"/>
        <v>-0.23857868020304568</v>
      </c>
      <c r="H573" s="39">
        <f t="shared" si="194"/>
        <v>-1.8955434563420045E-3</v>
      </c>
    </row>
    <row r="574" spans="1:8" s="40" customFormat="1" ht="15" x14ac:dyDescent="0.2">
      <c r="A574" s="63"/>
      <c r="B574" s="35" t="s">
        <v>153</v>
      </c>
      <c r="C574" s="36">
        <v>29</v>
      </c>
      <c r="D574" s="36">
        <v>57</v>
      </c>
      <c r="E574" s="37">
        <f t="shared" si="191"/>
        <v>1.1695906432748538E-3</v>
      </c>
      <c r="F574" s="37">
        <f t="shared" si="192"/>
        <v>1.8323260897518323E-3</v>
      </c>
      <c r="G574" s="38">
        <f t="shared" si="193"/>
        <v>0.96551724137931039</v>
      </c>
      <c r="H574" s="39">
        <f t="shared" si="194"/>
        <v>1.12925993143779E-3</v>
      </c>
    </row>
    <row r="575" spans="1:8" s="40" customFormat="1" ht="15" x14ac:dyDescent="0.2">
      <c r="A575" s="63"/>
      <c r="B575" s="35" t="s">
        <v>339</v>
      </c>
      <c r="C575" s="36">
        <v>628</v>
      </c>
      <c r="D575" s="36">
        <v>558</v>
      </c>
      <c r="E575" s="37">
        <f t="shared" si="191"/>
        <v>2.5327687033676143E-2</v>
      </c>
      <c r="F575" s="37">
        <f t="shared" si="192"/>
        <v>1.7937508036517936E-2</v>
      </c>
      <c r="G575" s="38">
        <f t="shared" si="193"/>
        <v>-0.11146496815286625</v>
      </c>
      <c r="H575" s="39">
        <f t="shared" si="194"/>
        <v>-2.8231498285944748E-3</v>
      </c>
    </row>
    <row r="576" spans="1:8" s="40" customFormat="1" ht="15" x14ac:dyDescent="0.2">
      <c r="A576" s="63"/>
      <c r="B576" s="35" t="s">
        <v>340</v>
      </c>
      <c r="C576" s="36">
        <v>172</v>
      </c>
      <c r="D576" s="36">
        <v>39</v>
      </c>
      <c r="E576" s="37">
        <f t="shared" si="191"/>
        <v>6.9368824359749949E-3</v>
      </c>
      <c r="F576" s="37">
        <f t="shared" si="192"/>
        <v>1.2536967982512536E-3</v>
      </c>
      <c r="G576" s="38">
        <f t="shared" si="193"/>
        <v>-0.77325581395348841</v>
      </c>
      <c r="H576" s="39">
        <f t="shared" si="194"/>
        <v>-5.3639846743295024E-3</v>
      </c>
    </row>
    <row r="577" spans="1:8" s="40" customFormat="1" ht="30" x14ac:dyDescent="0.2">
      <c r="A577" s="63"/>
      <c r="B577" s="35" t="s">
        <v>341</v>
      </c>
      <c r="C577" s="36">
        <v>4</v>
      </c>
      <c r="D577" s="36">
        <v>59</v>
      </c>
      <c r="E577" s="37">
        <f t="shared" si="191"/>
        <v>1.613228473482557E-4</v>
      </c>
      <c r="F577" s="37">
        <f t="shared" si="192"/>
        <v>1.8966182332518966E-3</v>
      </c>
      <c r="G577" s="38">
        <f t="shared" si="193"/>
        <v>13.75</v>
      </c>
      <c r="H577" s="39">
        <f t="shared" si="194"/>
        <v>2.2181891510385161E-3</v>
      </c>
    </row>
    <row r="578" spans="1:8" s="40" customFormat="1" ht="15" x14ac:dyDescent="0.2">
      <c r="A578" s="63"/>
      <c r="B578" s="35" t="s">
        <v>342</v>
      </c>
      <c r="C578" s="36">
        <v>600</v>
      </c>
      <c r="D578" s="36">
        <v>1335</v>
      </c>
      <c r="E578" s="37">
        <f t="shared" si="191"/>
        <v>2.4198427102238355E-2</v>
      </c>
      <c r="F578" s="37">
        <f t="shared" si="192"/>
        <v>4.2915005786292912E-2</v>
      </c>
      <c r="G578" s="38">
        <f t="shared" si="193"/>
        <v>1.2250000000000001</v>
      </c>
      <c r="H578" s="39">
        <f t="shared" si="194"/>
        <v>2.9643073200241985E-2</v>
      </c>
    </row>
    <row r="579" spans="1:8" s="40" customFormat="1" ht="30" x14ac:dyDescent="0.2">
      <c r="A579" s="63"/>
      <c r="B579" s="35" t="s">
        <v>525</v>
      </c>
      <c r="C579" s="36">
        <v>3047</v>
      </c>
      <c r="D579" s="36">
        <v>4084</v>
      </c>
      <c r="E579" s="37">
        <f t="shared" si="191"/>
        <v>0.12288767896753378</v>
      </c>
      <c r="F579" s="37">
        <f t="shared" si="192"/>
        <v>0.13128455702713129</v>
      </c>
      <c r="G579" s="38">
        <f t="shared" si="193"/>
        <v>0.34033475549721037</v>
      </c>
      <c r="H579" s="39">
        <f t="shared" si="194"/>
        <v>4.182294817503529E-2</v>
      </c>
    </row>
    <row r="580" spans="1:8" x14ac:dyDescent="0.2">
      <c r="B580" s="4" t="s">
        <v>381</v>
      </c>
      <c r="C580" s="3"/>
      <c r="D580" s="2"/>
    </row>
    <row r="582" spans="1:8" x14ac:dyDescent="0.2">
      <c r="C582" s="3"/>
      <c r="D582" s="3"/>
    </row>
  </sheetData>
  <mergeCells count="33"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1" sqref="I1:I1048576"/>
    </sheetView>
  </sheetViews>
  <sheetFormatPr baseColWidth="10" defaultRowHeight="12.75" x14ac:dyDescent="0.2"/>
  <cols>
    <col min="1" max="1" width="8.28515625" style="66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33"/>
      <c r="C1" s="5"/>
      <c r="D1" s="75" t="s">
        <v>384</v>
      </c>
      <c r="E1" s="75"/>
      <c r="F1" s="75"/>
      <c r="G1" s="75"/>
      <c r="H1" s="75"/>
    </row>
    <row r="2" spans="1:8" ht="20.100000000000001" customHeight="1" thickBot="1" x14ac:dyDescent="0.25">
      <c r="B2" s="34"/>
      <c r="C2" s="6"/>
      <c r="D2" s="75"/>
      <c r="E2" s="75"/>
      <c r="F2" s="75"/>
      <c r="G2" s="75"/>
      <c r="H2" s="75"/>
    </row>
    <row r="3" spans="1:8" ht="20.100000000000001" customHeight="1" thickBot="1" x14ac:dyDescent="0.25">
      <c r="B3" s="34"/>
      <c r="C3" s="6"/>
      <c r="D3" s="7" t="s">
        <v>383</v>
      </c>
      <c r="E3" s="76" t="s">
        <v>571</v>
      </c>
      <c r="F3" s="77"/>
      <c r="G3" s="77"/>
      <c r="H3" s="78"/>
    </row>
    <row r="4" spans="1:8" ht="20.100000000000001" customHeight="1" x14ac:dyDescent="0.2">
      <c r="B4" s="34"/>
      <c r="C4" s="8"/>
      <c r="D4" s="79" t="s">
        <v>393</v>
      </c>
      <c r="E4" s="80"/>
      <c r="F4" s="80"/>
      <c r="G4" s="80"/>
      <c r="H4" s="81"/>
    </row>
    <row r="5" spans="1:8" ht="13.5" thickBot="1" x14ac:dyDescent="0.25">
      <c r="B5" s="9"/>
      <c r="C5" s="9"/>
      <c r="D5" s="82"/>
      <c r="E5" s="83"/>
      <c r="F5" s="83"/>
      <c r="G5" s="83"/>
      <c r="H5" s="84"/>
    </row>
    <row r="6" spans="1:8" s="10" customFormat="1" ht="30" customHeight="1" x14ac:dyDescent="0.2">
      <c r="A6" s="67"/>
      <c r="B6" s="85" t="s">
        <v>374</v>
      </c>
      <c r="C6" s="71" t="s">
        <v>375</v>
      </c>
      <c r="D6" s="72"/>
      <c r="E6" s="71" t="s">
        <v>429</v>
      </c>
      <c r="F6" s="72"/>
      <c r="G6" s="73" t="s">
        <v>572</v>
      </c>
      <c r="H6" s="69" t="s">
        <v>350</v>
      </c>
    </row>
    <row r="7" spans="1:8" s="10" customFormat="1" x14ac:dyDescent="0.2">
      <c r="A7" s="67"/>
      <c r="B7" s="85"/>
      <c r="C7" s="11">
        <v>2017</v>
      </c>
      <c r="D7" s="11">
        <v>2018</v>
      </c>
      <c r="E7" s="11">
        <v>2017</v>
      </c>
      <c r="F7" s="11">
        <v>2018</v>
      </c>
      <c r="G7" s="74"/>
      <c r="H7" s="70"/>
    </row>
    <row r="8" spans="1:8" s="10" customFormat="1" x14ac:dyDescent="0.2">
      <c r="A8" s="67"/>
      <c r="B8" s="12" t="s">
        <v>422</v>
      </c>
      <c r="C8" s="13">
        <f>+C18+C73+C165+C333+C553</f>
        <v>490</v>
      </c>
      <c r="D8" s="13">
        <f>+D18+D73+D165+D333+D553</f>
        <v>746</v>
      </c>
      <c r="E8" s="14">
        <f>SUM(E9:E13)</f>
        <v>0.99999999999999989</v>
      </c>
      <c r="F8" s="14">
        <f>SUM(F9:F13)</f>
        <v>1</v>
      </c>
      <c r="G8" s="15">
        <f>+(D8-C8)/C8</f>
        <v>0.52244897959183678</v>
      </c>
      <c r="H8" s="15">
        <f>+E8*G8</f>
        <v>0.52244897959183667</v>
      </c>
    </row>
    <row r="9" spans="1:8" s="10" customFormat="1" x14ac:dyDescent="0.2">
      <c r="A9" s="67"/>
      <c r="B9" s="17" t="str">
        <f>+B18</f>
        <v>Total Vacantes en ocupaciones de nivel Directivo</v>
      </c>
      <c r="C9" s="18">
        <f>+C18</f>
        <v>12</v>
      </c>
      <c r="D9" s="18">
        <f>+D18</f>
        <v>11</v>
      </c>
      <c r="E9" s="19">
        <f>C9/$C$8</f>
        <v>2.4489795918367346E-2</v>
      </c>
      <c r="F9" s="19">
        <f>D9/$D$8</f>
        <v>1.4745308310991957E-2</v>
      </c>
      <c r="G9" s="20">
        <f>+IF(OR(AND(D9=0),(C9=0)),"0",((D9-C9)/C9))</f>
        <v>-8.3333333333333329E-2</v>
      </c>
      <c r="H9" s="21">
        <f>+IF(OR(AND(E9=""),(G9="")),"",E9*G9)</f>
        <v>-2.040816326530612E-3</v>
      </c>
    </row>
    <row r="10" spans="1:8" s="10" customFormat="1" x14ac:dyDescent="0.2">
      <c r="A10" s="67"/>
      <c r="B10" s="17" t="str">
        <f>+B73</f>
        <v xml:space="preserve">Total Vacantes en ocupaciones de nivel Profesional </v>
      </c>
      <c r="C10" s="18">
        <f>+C73</f>
        <v>84</v>
      </c>
      <c r="D10" s="18">
        <f>+D73</f>
        <v>157</v>
      </c>
      <c r="E10" s="19">
        <f>C10/$C$8</f>
        <v>0.17142857142857143</v>
      </c>
      <c r="F10" s="19">
        <f>D10/$D$8</f>
        <v>0.21045576407506703</v>
      </c>
      <c r="G10" s="20">
        <f>+IF(OR(AND(D10=0),(C10=0)),"0",((D10-C10)/C10))</f>
        <v>0.86904761904761907</v>
      </c>
      <c r="H10" s="21">
        <f>+IF(OR(AND(E10=""),(G10="")),"",E10*G10)</f>
        <v>0.1489795918367347</v>
      </c>
    </row>
    <row r="11" spans="1:8" s="10" customFormat="1" ht="24" x14ac:dyDescent="0.2">
      <c r="A11" s="67"/>
      <c r="B11" s="17" t="str">
        <f>+B165</f>
        <v>Total Vacantes en ocupaciones de nivel Técnicos Profesionales - Tecnólogos</v>
      </c>
      <c r="C11" s="18">
        <f>+C165</f>
        <v>34</v>
      </c>
      <c r="D11" s="18">
        <f>+D165</f>
        <v>100</v>
      </c>
      <c r="E11" s="19">
        <f>C11/$C$8</f>
        <v>6.9387755102040816E-2</v>
      </c>
      <c r="F11" s="19">
        <f>D11/$D$8</f>
        <v>0.13404825737265416</v>
      </c>
      <c r="G11" s="20">
        <f>+IF(OR(AND(D11=0),(C11=0)),"0",((D11-C11)/C11))</f>
        <v>1.9411764705882353</v>
      </c>
      <c r="H11" s="21">
        <f>+IF(OR(AND(E11=""),(G11="")),"",E11*G11)</f>
        <v>0.13469387755102041</v>
      </c>
    </row>
    <row r="12" spans="1:8" s="10" customFormat="1" x14ac:dyDescent="0.2">
      <c r="A12" s="67"/>
      <c r="B12" s="17" t="str">
        <f>+B333</f>
        <v>Total Vacantes  en ocupaciones de nivel Calificados</v>
      </c>
      <c r="C12" s="18">
        <f>+C333</f>
        <v>184</v>
      </c>
      <c r="D12" s="18">
        <f>+D333</f>
        <v>363</v>
      </c>
      <c r="E12" s="19">
        <f>C12/$C$8</f>
        <v>0.37551020408163266</v>
      </c>
      <c r="F12" s="19">
        <f>D12/$D$8</f>
        <v>0.48659517426273458</v>
      </c>
      <c r="G12" s="20">
        <f>+IF(OR(AND(D12=0),(C12=0)),"0",((D12-C12)/C12))</f>
        <v>0.97282608695652173</v>
      </c>
      <c r="H12" s="21">
        <f>+IF(OR(AND(E12=""),(G12="")),"",E12*G12)</f>
        <v>0.36530612244897959</v>
      </c>
    </row>
    <row r="13" spans="1:8" s="10" customFormat="1" x14ac:dyDescent="0.2">
      <c r="A13" s="67"/>
      <c r="B13" s="17" t="str">
        <f>+B553</f>
        <v>Total Vacantes en ocupaciones de nivel Elemental</v>
      </c>
      <c r="C13" s="18">
        <f>+C553</f>
        <v>176</v>
      </c>
      <c r="D13" s="18">
        <f>+D553</f>
        <v>115</v>
      </c>
      <c r="E13" s="19">
        <f>C13/$C$8</f>
        <v>0.35918367346938773</v>
      </c>
      <c r="F13" s="19">
        <f>D13/$D$8</f>
        <v>0.15415549597855227</v>
      </c>
      <c r="G13" s="20">
        <f>+IF(OR(AND(D13=0),(C13=0)),"0",((D13-C13)/C13))</f>
        <v>-0.34659090909090912</v>
      </c>
      <c r="H13" s="21">
        <f>+IF(OR(AND(E13=""),(G13="")),"",E13*G13)</f>
        <v>-0.12448979591836735</v>
      </c>
    </row>
    <row r="14" spans="1:8" s="10" customFormat="1" x14ac:dyDescent="0.2">
      <c r="A14" s="67"/>
      <c r="B14" s="22"/>
      <c r="C14" s="22"/>
      <c r="D14" s="22"/>
    </row>
    <row r="15" spans="1:8" s="10" customFormat="1" ht="13.5" thickBot="1" x14ac:dyDescent="0.25">
      <c r="A15" s="67"/>
      <c r="B15" s="22"/>
      <c r="C15" s="22"/>
      <c r="D15" s="22"/>
    </row>
    <row r="16" spans="1:8" s="10" customFormat="1" ht="30" customHeight="1" x14ac:dyDescent="0.2">
      <c r="A16" s="67"/>
      <c r="B16" s="85" t="s">
        <v>374</v>
      </c>
      <c r="C16" s="71" t="s">
        <v>375</v>
      </c>
      <c r="D16" s="72"/>
      <c r="E16" s="71" t="s">
        <v>429</v>
      </c>
      <c r="F16" s="72"/>
      <c r="G16" s="73" t="s">
        <v>572</v>
      </c>
      <c r="H16" s="69" t="s">
        <v>350</v>
      </c>
    </row>
    <row r="17" spans="1:8" s="10" customFormat="1" x14ac:dyDescent="0.2">
      <c r="A17" s="67"/>
      <c r="B17" s="85"/>
      <c r="C17" s="48">
        <v>2017</v>
      </c>
      <c r="D17" s="48">
        <v>2018</v>
      </c>
      <c r="E17" s="48">
        <v>2017</v>
      </c>
      <c r="F17" s="48">
        <v>2018</v>
      </c>
      <c r="G17" s="74"/>
      <c r="H17" s="70"/>
    </row>
    <row r="18" spans="1:8" s="10" customFormat="1" x14ac:dyDescent="0.2">
      <c r="A18" s="67"/>
      <c r="B18" s="12" t="s">
        <v>376</v>
      </c>
      <c r="C18" s="13">
        <f>SUM(C19:C67)</f>
        <v>12</v>
      </c>
      <c r="D18" s="13">
        <f>SUM(D19:D67)</f>
        <v>11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-8.3333333333333329E-2</v>
      </c>
      <c r="H18" s="15">
        <f>+IF(OR(AND(E18=""),(G18="")),"",E18*G18)</f>
        <v>-8.3333333333333329E-2</v>
      </c>
    </row>
    <row r="19" spans="1:8" s="40" customFormat="1" ht="15" x14ac:dyDescent="0.2">
      <c r="A19" s="68"/>
      <c r="B19" s="35" t="s">
        <v>0</v>
      </c>
      <c r="C19" s="36">
        <v>0</v>
      </c>
      <c r="D19" s="36">
        <v>0</v>
      </c>
      <c r="E19" s="42" t="str">
        <f>+IF(C19=0,"",C19/C$18)</f>
        <v/>
      </c>
      <c r="F19" s="42" t="str">
        <f>+IF(D19=0,"",D19/D$18)</f>
        <v/>
      </c>
      <c r="G19" s="38" t="str">
        <f>+IF(OR(AND(D19=0),(C19=0)),"0",((D19-C19)/C19))</f>
        <v>0</v>
      </c>
      <c r="H19" s="39" t="str">
        <f>+IF(OR(AND(E19=""),(G19="")),"",E19*G19)</f>
        <v/>
      </c>
    </row>
    <row r="20" spans="1:8" s="40" customFormat="1" ht="15" x14ac:dyDescent="0.2">
      <c r="A20" s="68"/>
      <c r="B20" s="35" t="s">
        <v>154</v>
      </c>
      <c r="C20" s="36">
        <v>0</v>
      </c>
      <c r="D20" s="36">
        <v>0</v>
      </c>
      <c r="E20" s="42" t="str">
        <f t="shared" ref="E20:E67" si="0">+IF(C20=0,"",C20/C$18)</f>
        <v/>
      </c>
      <c r="F20" s="42" t="str">
        <f t="shared" ref="F20:F67" si="1">+IF(D20=0,"",D20/D$18)</f>
        <v/>
      </c>
      <c r="G20" s="38" t="str">
        <f t="shared" ref="G20:G67" si="2">+IF(OR(AND(D20=0),(C20=0)),"0",((D20-C20)/C20))</f>
        <v>0</v>
      </c>
      <c r="H20" s="39" t="str">
        <f t="shared" ref="H20:H67" si="3">+IF(OR(AND(E20=""),(G20="")),"",E20*G20)</f>
        <v/>
      </c>
    </row>
    <row r="21" spans="1:8" s="40" customFormat="1" ht="30" x14ac:dyDescent="0.2">
      <c r="A21" s="68"/>
      <c r="B21" s="35" t="s">
        <v>1</v>
      </c>
      <c r="C21" s="36">
        <v>0</v>
      </c>
      <c r="D21" s="36">
        <v>0</v>
      </c>
      <c r="E21" s="42" t="str">
        <f t="shared" si="0"/>
        <v/>
      </c>
      <c r="F21" s="42" t="str">
        <f t="shared" si="1"/>
        <v/>
      </c>
      <c r="G21" s="38" t="str">
        <f t="shared" si="2"/>
        <v>0</v>
      </c>
      <c r="H21" s="39" t="str">
        <f t="shared" si="3"/>
        <v/>
      </c>
    </row>
    <row r="22" spans="1:8" s="40" customFormat="1" ht="30" x14ac:dyDescent="0.2">
      <c r="A22" s="68"/>
      <c r="B22" s="35" t="s">
        <v>432</v>
      </c>
      <c r="C22" s="36">
        <v>0</v>
      </c>
      <c r="D22" s="36">
        <v>0</v>
      </c>
      <c r="E22" s="42" t="str">
        <f t="shared" si="0"/>
        <v/>
      </c>
      <c r="F22" s="42" t="str">
        <f t="shared" si="1"/>
        <v/>
      </c>
      <c r="G22" s="38" t="str">
        <f t="shared" si="2"/>
        <v>0</v>
      </c>
      <c r="H22" s="39" t="str">
        <f t="shared" si="3"/>
        <v/>
      </c>
    </row>
    <row r="23" spans="1:8" s="40" customFormat="1" ht="30" x14ac:dyDescent="0.2">
      <c r="A23" s="68"/>
      <c r="B23" s="35" t="s">
        <v>155</v>
      </c>
      <c r="C23" s="36">
        <v>0</v>
      </c>
      <c r="D23" s="36">
        <v>0</v>
      </c>
      <c r="E23" s="42" t="str">
        <f t="shared" si="0"/>
        <v/>
      </c>
      <c r="F23" s="42" t="str">
        <f t="shared" si="1"/>
        <v/>
      </c>
      <c r="G23" s="38" t="str">
        <f t="shared" si="2"/>
        <v>0</v>
      </c>
      <c r="H23" s="39" t="str">
        <f t="shared" si="3"/>
        <v/>
      </c>
    </row>
    <row r="24" spans="1:8" s="40" customFormat="1" ht="30" x14ac:dyDescent="0.2">
      <c r="A24" s="68"/>
      <c r="B24" s="35" t="s">
        <v>156</v>
      </c>
      <c r="C24" s="36">
        <v>0</v>
      </c>
      <c r="D24" s="36">
        <v>0</v>
      </c>
      <c r="E24" s="42" t="str">
        <f t="shared" si="0"/>
        <v/>
      </c>
      <c r="F24" s="42" t="str">
        <f t="shared" si="1"/>
        <v/>
      </c>
      <c r="G24" s="38" t="str">
        <f t="shared" si="2"/>
        <v>0</v>
      </c>
      <c r="H24" s="39" t="str">
        <f t="shared" si="3"/>
        <v/>
      </c>
    </row>
    <row r="25" spans="1:8" s="40" customFormat="1" ht="30" x14ac:dyDescent="0.2">
      <c r="A25" s="68"/>
      <c r="B25" s="35" t="s">
        <v>526</v>
      </c>
      <c r="C25" s="36">
        <v>0</v>
      </c>
      <c r="D25" s="36">
        <v>0</v>
      </c>
      <c r="E25" s="42" t="str">
        <f t="shared" ref="E25:E27" si="4">+IF(C25=0,"",C25/C$18)</f>
        <v/>
      </c>
      <c r="F25" s="42" t="str">
        <f t="shared" ref="F25:F27" si="5">+IF(D25=0,"",D25/D$18)</f>
        <v/>
      </c>
      <c r="G25" s="38" t="str">
        <f t="shared" ref="G25:G27" si="6">+IF(OR(AND(D25=0),(C25=0)),"0",((D25-C25)/C25))</f>
        <v>0</v>
      </c>
      <c r="H25" s="39" t="str">
        <f t="shared" ref="H25:H27" si="7">+IF(OR(AND(E25=""),(G25="")),"",E25*G25)</f>
        <v/>
      </c>
    </row>
    <row r="26" spans="1:8" s="40" customFormat="1" ht="15" x14ac:dyDescent="0.2">
      <c r="A26" s="68"/>
      <c r="B26" s="35" t="s">
        <v>2</v>
      </c>
      <c r="C26" s="36">
        <v>3</v>
      </c>
      <c r="D26" s="36">
        <v>0</v>
      </c>
      <c r="E26" s="42">
        <f t="shared" si="4"/>
        <v>0.25</v>
      </c>
      <c r="F26" s="42" t="str">
        <f t="shared" si="5"/>
        <v/>
      </c>
      <c r="G26" s="38" t="str">
        <f t="shared" si="6"/>
        <v>0</v>
      </c>
      <c r="H26" s="39">
        <f t="shared" si="7"/>
        <v>0</v>
      </c>
    </row>
    <row r="27" spans="1:8" s="40" customFormat="1" ht="15" x14ac:dyDescent="0.2">
      <c r="A27" s="68"/>
      <c r="B27" s="35" t="s">
        <v>592</v>
      </c>
      <c r="C27" s="36">
        <v>2</v>
      </c>
      <c r="D27" s="36">
        <v>0</v>
      </c>
      <c r="E27" s="42">
        <f t="shared" si="4"/>
        <v>0.16666666666666666</v>
      </c>
      <c r="F27" s="42" t="str">
        <f t="shared" si="5"/>
        <v/>
      </c>
      <c r="G27" s="38" t="str">
        <f t="shared" si="6"/>
        <v>0</v>
      </c>
      <c r="H27" s="39">
        <f t="shared" si="7"/>
        <v>0</v>
      </c>
    </row>
    <row r="28" spans="1:8" s="40" customFormat="1" ht="15" x14ac:dyDescent="0.2">
      <c r="A28" s="68"/>
      <c r="B28" s="35" t="s">
        <v>3</v>
      </c>
      <c r="C28" s="36">
        <v>0</v>
      </c>
      <c r="D28" s="36">
        <v>2</v>
      </c>
      <c r="E28" s="42" t="str">
        <f t="shared" si="0"/>
        <v/>
      </c>
      <c r="F28" s="42">
        <f t="shared" si="1"/>
        <v>0.18181818181818182</v>
      </c>
      <c r="G28" s="38" t="str">
        <f t="shared" si="2"/>
        <v>0</v>
      </c>
      <c r="H28" s="39" t="str">
        <f t="shared" si="3"/>
        <v/>
      </c>
    </row>
    <row r="29" spans="1:8" s="40" customFormat="1" ht="15" x14ac:dyDescent="0.2">
      <c r="A29" s="68"/>
      <c r="B29" s="35" t="s">
        <v>5</v>
      </c>
      <c r="C29" s="36">
        <v>4</v>
      </c>
      <c r="D29" s="36">
        <v>1</v>
      </c>
      <c r="E29" s="42">
        <f t="shared" si="0"/>
        <v>0.33333333333333331</v>
      </c>
      <c r="F29" s="42">
        <f t="shared" si="1"/>
        <v>9.0909090909090912E-2</v>
      </c>
      <c r="G29" s="38">
        <f t="shared" si="2"/>
        <v>-0.75</v>
      </c>
      <c r="H29" s="39">
        <f t="shared" si="3"/>
        <v>-0.25</v>
      </c>
    </row>
    <row r="30" spans="1:8" s="40" customFormat="1" ht="15" x14ac:dyDescent="0.2">
      <c r="A30" s="68"/>
      <c r="B30" s="35" t="s">
        <v>157</v>
      </c>
      <c r="C30" s="36">
        <v>0</v>
      </c>
      <c r="D30" s="36">
        <v>0</v>
      </c>
      <c r="E30" s="42" t="str">
        <f t="shared" si="0"/>
        <v/>
      </c>
      <c r="F30" s="42" t="str">
        <f t="shared" si="1"/>
        <v/>
      </c>
      <c r="G30" s="38" t="str">
        <f t="shared" si="2"/>
        <v>0</v>
      </c>
      <c r="H30" s="39" t="str">
        <f t="shared" si="3"/>
        <v/>
      </c>
    </row>
    <row r="31" spans="1:8" s="40" customFormat="1" ht="15" x14ac:dyDescent="0.2">
      <c r="A31" s="68"/>
      <c r="B31" s="35" t="s">
        <v>158</v>
      </c>
      <c r="C31" s="36">
        <v>0</v>
      </c>
      <c r="D31" s="36">
        <v>0</v>
      </c>
      <c r="E31" s="42" t="str">
        <f t="shared" si="0"/>
        <v/>
      </c>
      <c r="F31" s="42" t="str">
        <f t="shared" si="1"/>
        <v/>
      </c>
      <c r="G31" s="38" t="str">
        <f t="shared" si="2"/>
        <v>0</v>
      </c>
      <c r="H31" s="39" t="str">
        <f t="shared" si="3"/>
        <v/>
      </c>
    </row>
    <row r="32" spans="1:8" s="40" customFormat="1" ht="15" x14ac:dyDescent="0.2">
      <c r="A32" s="68"/>
      <c r="B32" s="35" t="s">
        <v>4</v>
      </c>
      <c r="C32" s="36">
        <v>0</v>
      </c>
      <c r="D32" s="36">
        <v>0</v>
      </c>
      <c r="E32" s="42" t="str">
        <f t="shared" si="0"/>
        <v/>
      </c>
      <c r="F32" s="42" t="str">
        <f t="shared" si="1"/>
        <v/>
      </c>
      <c r="G32" s="38" t="str">
        <f t="shared" si="2"/>
        <v>0</v>
      </c>
      <c r="H32" s="39" t="str">
        <f t="shared" si="3"/>
        <v/>
      </c>
    </row>
    <row r="33" spans="1:8" s="40" customFormat="1" ht="15" x14ac:dyDescent="0.2">
      <c r="A33" s="68"/>
      <c r="B33" s="35" t="s">
        <v>6</v>
      </c>
      <c r="C33" s="36">
        <v>0</v>
      </c>
      <c r="D33" s="36">
        <v>0</v>
      </c>
      <c r="E33" s="42" t="str">
        <f t="shared" si="0"/>
        <v/>
      </c>
      <c r="F33" s="42" t="str">
        <f t="shared" si="1"/>
        <v/>
      </c>
      <c r="G33" s="38" t="str">
        <f t="shared" si="2"/>
        <v>0</v>
      </c>
      <c r="H33" s="39" t="str">
        <f t="shared" si="3"/>
        <v/>
      </c>
    </row>
    <row r="34" spans="1:8" s="40" customFormat="1" ht="15" x14ac:dyDescent="0.2">
      <c r="A34" s="68"/>
      <c r="B34" s="35" t="s">
        <v>159</v>
      </c>
      <c r="C34" s="36">
        <v>0</v>
      </c>
      <c r="D34" s="36">
        <v>0</v>
      </c>
      <c r="E34" s="42" t="str">
        <f t="shared" si="0"/>
        <v/>
      </c>
      <c r="F34" s="42" t="str">
        <f t="shared" si="1"/>
        <v/>
      </c>
      <c r="G34" s="38" t="str">
        <f t="shared" si="2"/>
        <v>0</v>
      </c>
      <c r="H34" s="39" t="str">
        <f t="shared" si="3"/>
        <v/>
      </c>
    </row>
    <row r="35" spans="1:8" s="40" customFormat="1" ht="15" x14ac:dyDescent="0.2">
      <c r="A35" s="68"/>
      <c r="B35" s="35" t="s">
        <v>160</v>
      </c>
      <c r="C35" s="36">
        <v>0</v>
      </c>
      <c r="D35" s="36">
        <v>0</v>
      </c>
      <c r="E35" s="42" t="str">
        <f t="shared" si="0"/>
        <v/>
      </c>
      <c r="F35" s="42" t="str">
        <f t="shared" si="1"/>
        <v/>
      </c>
      <c r="G35" s="38" t="str">
        <f t="shared" si="2"/>
        <v>0</v>
      </c>
      <c r="H35" s="39" t="str">
        <f t="shared" si="3"/>
        <v/>
      </c>
    </row>
    <row r="36" spans="1:8" s="40" customFormat="1" ht="30" x14ac:dyDescent="0.2">
      <c r="A36" s="68"/>
      <c r="B36" s="35" t="s">
        <v>161</v>
      </c>
      <c r="C36" s="36">
        <v>0</v>
      </c>
      <c r="D36" s="36">
        <v>0</v>
      </c>
      <c r="E36" s="42" t="str">
        <f t="shared" si="0"/>
        <v/>
      </c>
      <c r="F36" s="42" t="str">
        <f t="shared" si="1"/>
        <v/>
      </c>
      <c r="G36" s="38" t="str">
        <f t="shared" si="2"/>
        <v>0</v>
      </c>
      <c r="H36" s="39" t="str">
        <f t="shared" si="3"/>
        <v/>
      </c>
    </row>
    <row r="37" spans="1:8" s="40" customFormat="1" ht="15" x14ac:dyDescent="0.2">
      <c r="A37" s="68"/>
      <c r="B37" s="35" t="s">
        <v>162</v>
      </c>
      <c r="C37" s="36">
        <v>0</v>
      </c>
      <c r="D37" s="36">
        <v>0</v>
      </c>
      <c r="E37" s="42" t="str">
        <f t="shared" si="0"/>
        <v/>
      </c>
      <c r="F37" s="42" t="str">
        <f t="shared" si="1"/>
        <v/>
      </c>
      <c r="G37" s="38" t="str">
        <f t="shared" si="2"/>
        <v>0</v>
      </c>
      <c r="H37" s="39" t="str">
        <f t="shared" si="3"/>
        <v/>
      </c>
    </row>
    <row r="38" spans="1:8" s="40" customFormat="1" ht="15" x14ac:dyDescent="0.2">
      <c r="A38" s="68"/>
      <c r="B38" s="35" t="s">
        <v>7</v>
      </c>
      <c r="C38" s="36">
        <v>0</v>
      </c>
      <c r="D38" s="36">
        <v>0</v>
      </c>
      <c r="E38" s="42" t="str">
        <f t="shared" si="0"/>
        <v/>
      </c>
      <c r="F38" s="42" t="str">
        <f t="shared" si="1"/>
        <v/>
      </c>
      <c r="G38" s="38" t="str">
        <f t="shared" si="2"/>
        <v>0</v>
      </c>
      <c r="H38" s="39" t="str">
        <f t="shared" si="3"/>
        <v/>
      </c>
    </row>
    <row r="39" spans="1:8" s="40" customFormat="1" ht="15" x14ac:dyDescent="0.2">
      <c r="A39" s="68"/>
      <c r="B39" s="35" t="s">
        <v>163</v>
      </c>
      <c r="C39" s="36">
        <v>0</v>
      </c>
      <c r="D39" s="36">
        <v>0</v>
      </c>
      <c r="E39" s="42" t="str">
        <f t="shared" si="0"/>
        <v/>
      </c>
      <c r="F39" s="42" t="str">
        <f t="shared" si="1"/>
        <v/>
      </c>
      <c r="G39" s="38" t="str">
        <f t="shared" si="2"/>
        <v>0</v>
      </c>
      <c r="H39" s="39" t="str">
        <f t="shared" si="3"/>
        <v/>
      </c>
    </row>
    <row r="40" spans="1:8" s="40" customFormat="1" ht="15" x14ac:dyDescent="0.2">
      <c r="A40" s="68"/>
      <c r="B40" s="35" t="s">
        <v>164</v>
      </c>
      <c r="C40" s="36">
        <v>0</v>
      </c>
      <c r="D40" s="36">
        <v>0</v>
      </c>
      <c r="E40" s="42" t="str">
        <f t="shared" si="0"/>
        <v/>
      </c>
      <c r="F40" s="42" t="str">
        <f t="shared" si="1"/>
        <v/>
      </c>
      <c r="G40" s="38" t="str">
        <f t="shared" si="2"/>
        <v>0</v>
      </c>
      <c r="H40" s="39" t="str">
        <f t="shared" si="3"/>
        <v/>
      </c>
    </row>
    <row r="41" spans="1:8" s="40" customFormat="1" ht="15" x14ac:dyDescent="0.2">
      <c r="A41" s="68"/>
      <c r="B41" s="35" t="s">
        <v>165</v>
      </c>
      <c r="C41" s="36">
        <v>0</v>
      </c>
      <c r="D41" s="36">
        <v>0</v>
      </c>
      <c r="E41" s="42" t="str">
        <f t="shared" si="0"/>
        <v/>
      </c>
      <c r="F41" s="42" t="str">
        <f t="shared" si="1"/>
        <v/>
      </c>
      <c r="G41" s="38" t="str">
        <f t="shared" si="2"/>
        <v>0</v>
      </c>
      <c r="H41" s="39" t="str">
        <f t="shared" si="3"/>
        <v/>
      </c>
    </row>
    <row r="42" spans="1:8" s="40" customFormat="1" ht="15" x14ac:dyDescent="0.2">
      <c r="A42" s="68"/>
      <c r="B42" s="35" t="s">
        <v>166</v>
      </c>
      <c r="C42" s="36">
        <v>0</v>
      </c>
      <c r="D42" s="36">
        <v>0</v>
      </c>
      <c r="E42" s="42" t="str">
        <f t="shared" si="0"/>
        <v/>
      </c>
      <c r="F42" s="42" t="str">
        <f t="shared" si="1"/>
        <v/>
      </c>
      <c r="G42" s="38" t="str">
        <f t="shared" si="2"/>
        <v>0</v>
      </c>
      <c r="H42" s="39" t="str">
        <f t="shared" si="3"/>
        <v/>
      </c>
    </row>
    <row r="43" spans="1:8" s="40" customFormat="1" ht="30" x14ac:dyDescent="0.2">
      <c r="A43" s="68"/>
      <c r="B43" s="35" t="s">
        <v>167</v>
      </c>
      <c r="C43" s="36">
        <v>0</v>
      </c>
      <c r="D43" s="36">
        <v>0</v>
      </c>
      <c r="E43" s="42" t="str">
        <f t="shared" si="0"/>
        <v/>
      </c>
      <c r="F43" s="42" t="str">
        <f t="shared" si="1"/>
        <v/>
      </c>
      <c r="G43" s="38" t="str">
        <f t="shared" si="2"/>
        <v>0</v>
      </c>
      <c r="H43" s="39" t="str">
        <f t="shared" si="3"/>
        <v/>
      </c>
    </row>
    <row r="44" spans="1:8" s="40" customFormat="1" ht="15" x14ac:dyDescent="0.2">
      <c r="A44" s="68"/>
      <c r="B44" s="35" t="s">
        <v>168</v>
      </c>
      <c r="C44" s="36">
        <v>0</v>
      </c>
      <c r="D44" s="36">
        <v>0</v>
      </c>
      <c r="E44" s="42" t="str">
        <f t="shared" si="0"/>
        <v/>
      </c>
      <c r="F44" s="42" t="str">
        <f t="shared" si="1"/>
        <v/>
      </c>
      <c r="G44" s="38" t="str">
        <f t="shared" si="2"/>
        <v>0</v>
      </c>
      <c r="H44" s="39" t="str">
        <f t="shared" si="3"/>
        <v/>
      </c>
    </row>
    <row r="45" spans="1:8" s="40" customFormat="1" ht="15" x14ac:dyDescent="0.2">
      <c r="A45" s="68"/>
      <c r="B45" s="35" t="s">
        <v>8</v>
      </c>
      <c r="C45" s="36">
        <v>0</v>
      </c>
      <c r="D45" s="36">
        <v>0</v>
      </c>
      <c r="E45" s="42" t="str">
        <f t="shared" si="0"/>
        <v/>
      </c>
      <c r="F45" s="42" t="str">
        <f t="shared" si="1"/>
        <v/>
      </c>
      <c r="G45" s="38" t="str">
        <f t="shared" si="2"/>
        <v>0</v>
      </c>
      <c r="H45" s="39" t="str">
        <f t="shared" si="3"/>
        <v/>
      </c>
    </row>
    <row r="46" spans="1:8" s="40" customFormat="1" ht="15" x14ac:dyDescent="0.2">
      <c r="A46" s="68"/>
      <c r="B46" s="35" t="s">
        <v>433</v>
      </c>
      <c r="C46" s="36">
        <v>0</v>
      </c>
      <c r="D46" s="36">
        <v>0</v>
      </c>
      <c r="E46" s="42" t="str">
        <f t="shared" si="0"/>
        <v/>
      </c>
      <c r="F46" s="42" t="str">
        <f t="shared" si="1"/>
        <v/>
      </c>
      <c r="G46" s="38" t="str">
        <f t="shared" si="2"/>
        <v>0</v>
      </c>
      <c r="H46" s="39" t="str">
        <f t="shared" si="3"/>
        <v/>
      </c>
    </row>
    <row r="47" spans="1:8" s="40" customFormat="1" ht="15" x14ac:dyDescent="0.2">
      <c r="A47" s="68"/>
      <c r="B47" s="35" t="s">
        <v>169</v>
      </c>
      <c r="C47" s="36">
        <v>0</v>
      </c>
      <c r="D47" s="36">
        <v>0</v>
      </c>
      <c r="E47" s="42" t="str">
        <f t="shared" si="0"/>
        <v/>
      </c>
      <c r="F47" s="42" t="str">
        <f t="shared" si="1"/>
        <v/>
      </c>
      <c r="G47" s="38" t="str">
        <f t="shared" si="2"/>
        <v>0</v>
      </c>
      <c r="H47" s="39" t="str">
        <f t="shared" si="3"/>
        <v/>
      </c>
    </row>
    <row r="48" spans="1:8" s="40" customFormat="1" ht="30" x14ac:dyDescent="0.2">
      <c r="A48" s="68"/>
      <c r="B48" s="35" t="s">
        <v>593</v>
      </c>
      <c r="C48" s="36">
        <v>0</v>
      </c>
      <c r="D48" s="36">
        <v>0</v>
      </c>
      <c r="E48" s="42" t="str">
        <f t="shared" si="0"/>
        <v/>
      </c>
      <c r="F48" s="42" t="str">
        <f t="shared" si="1"/>
        <v/>
      </c>
      <c r="G48" s="38" t="str">
        <f t="shared" si="2"/>
        <v>0</v>
      </c>
      <c r="H48" s="39" t="str">
        <f t="shared" si="3"/>
        <v/>
      </c>
    </row>
    <row r="49" spans="1:8" s="40" customFormat="1" ht="15" x14ac:dyDescent="0.2">
      <c r="A49" s="68"/>
      <c r="B49" s="35" t="s">
        <v>9</v>
      </c>
      <c r="C49" s="36">
        <v>2</v>
      </c>
      <c r="D49" s="36">
        <v>6</v>
      </c>
      <c r="E49" s="42">
        <f t="shared" si="0"/>
        <v>0.16666666666666666</v>
      </c>
      <c r="F49" s="42">
        <f t="shared" si="1"/>
        <v>0.54545454545454541</v>
      </c>
      <c r="G49" s="38">
        <f t="shared" si="2"/>
        <v>2</v>
      </c>
      <c r="H49" s="39">
        <f t="shared" si="3"/>
        <v>0.33333333333333331</v>
      </c>
    </row>
    <row r="50" spans="1:8" s="40" customFormat="1" ht="15" x14ac:dyDescent="0.2">
      <c r="A50" s="68"/>
      <c r="B50" s="35" t="s">
        <v>594</v>
      </c>
      <c r="C50" s="36">
        <v>0</v>
      </c>
      <c r="D50" s="36">
        <v>0</v>
      </c>
      <c r="E50" s="42" t="str">
        <f t="shared" si="0"/>
        <v/>
      </c>
      <c r="F50" s="42" t="str">
        <f t="shared" si="1"/>
        <v/>
      </c>
      <c r="G50" s="38" t="str">
        <f t="shared" si="2"/>
        <v>0</v>
      </c>
      <c r="H50" s="39" t="str">
        <f t="shared" si="3"/>
        <v/>
      </c>
    </row>
    <row r="51" spans="1:8" s="40" customFormat="1" ht="15" x14ac:dyDescent="0.2">
      <c r="A51" s="68"/>
      <c r="B51" s="35" t="s">
        <v>12</v>
      </c>
      <c r="C51" s="36">
        <v>0</v>
      </c>
      <c r="D51" s="36">
        <v>0</v>
      </c>
      <c r="E51" s="42" t="str">
        <f t="shared" si="0"/>
        <v/>
      </c>
      <c r="F51" s="42" t="str">
        <f t="shared" si="1"/>
        <v/>
      </c>
      <c r="G51" s="38" t="str">
        <f t="shared" si="2"/>
        <v>0</v>
      </c>
      <c r="H51" s="39" t="str">
        <f t="shared" si="3"/>
        <v/>
      </c>
    </row>
    <row r="52" spans="1:8" s="40" customFormat="1" ht="15" x14ac:dyDescent="0.2">
      <c r="A52" s="68"/>
      <c r="B52" s="35" t="s">
        <v>11</v>
      </c>
      <c r="C52" s="36">
        <v>0</v>
      </c>
      <c r="D52" s="36">
        <v>0</v>
      </c>
      <c r="E52" s="42" t="str">
        <f t="shared" si="0"/>
        <v/>
      </c>
      <c r="F52" s="42" t="str">
        <f t="shared" si="1"/>
        <v/>
      </c>
      <c r="G52" s="38" t="str">
        <f t="shared" si="2"/>
        <v>0</v>
      </c>
      <c r="H52" s="39" t="str">
        <f t="shared" si="3"/>
        <v/>
      </c>
    </row>
    <row r="53" spans="1:8" s="40" customFormat="1" ht="15" x14ac:dyDescent="0.2">
      <c r="A53" s="68"/>
      <c r="B53" s="35" t="s">
        <v>434</v>
      </c>
      <c r="C53" s="36">
        <v>0</v>
      </c>
      <c r="D53" s="36">
        <v>0</v>
      </c>
      <c r="E53" s="42" t="str">
        <f t="shared" si="0"/>
        <v/>
      </c>
      <c r="F53" s="42" t="str">
        <f t="shared" si="1"/>
        <v/>
      </c>
      <c r="G53" s="38" t="str">
        <f t="shared" si="2"/>
        <v>0</v>
      </c>
      <c r="H53" s="39" t="str">
        <f t="shared" si="3"/>
        <v/>
      </c>
    </row>
    <row r="54" spans="1:8" s="40" customFormat="1" ht="15" x14ac:dyDescent="0.2">
      <c r="A54" s="68"/>
      <c r="B54" s="35" t="s">
        <v>10</v>
      </c>
      <c r="C54" s="36">
        <v>0</v>
      </c>
      <c r="D54" s="36">
        <v>0</v>
      </c>
      <c r="E54" s="42" t="str">
        <f t="shared" si="0"/>
        <v/>
      </c>
      <c r="F54" s="42" t="str">
        <f t="shared" si="1"/>
        <v/>
      </c>
      <c r="G54" s="38" t="str">
        <f t="shared" si="2"/>
        <v>0</v>
      </c>
      <c r="H54" s="39" t="str">
        <f t="shared" si="3"/>
        <v/>
      </c>
    </row>
    <row r="55" spans="1:8" s="40" customFormat="1" ht="15" x14ac:dyDescent="0.2">
      <c r="A55" s="68"/>
      <c r="B55" s="35" t="s">
        <v>170</v>
      </c>
      <c r="C55" s="36">
        <v>0</v>
      </c>
      <c r="D55" s="36">
        <v>0</v>
      </c>
      <c r="E55" s="42" t="str">
        <f t="shared" si="0"/>
        <v/>
      </c>
      <c r="F55" s="42" t="str">
        <f t="shared" si="1"/>
        <v/>
      </c>
      <c r="G55" s="38" t="str">
        <f t="shared" si="2"/>
        <v>0</v>
      </c>
      <c r="H55" s="39" t="str">
        <f t="shared" si="3"/>
        <v/>
      </c>
    </row>
    <row r="56" spans="1:8" s="40" customFormat="1" ht="15" x14ac:dyDescent="0.2">
      <c r="A56" s="68"/>
      <c r="B56" s="35" t="s">
        <v>13</v>
      </c>
      <c r="C56" s="36">
        <v>0</v>
      </c>
      <c r="D56" s="36">
        <v>0</v>
      </c>
      <c r="E56" s="42" t="str">
        <f t="shared" si="0"/>
        <v/>
      </c>
      <c r="F56" s="42" t="str">
        <f t="shared" si="1"/>
        <v/>
      </c>
      <c r="G56" s="38" t="str">
        <f t="shared" si="2"/>
        <v>0</v>
      </c>
      <c r="H56" s="39" t="str">
        <f t="shared" si="3"/>
        <v/>
      </c>
    </row>
    <row r="57" spans="1:8" s="40" customFormat="1" ht="15" x14ac:dyDescent="0.2">
      <c r="A57" s="68"/>
      <c r="B57" s="35" t="s">
        <v>14</v>
      </c>
      <c r="C57" s="36">
        <v>0</v>
      </c>
      <c r="D57" s="36">
        <v>0</v>
      </c>
      <c r="E57" s="42" t="str">
        <f t="shared" si="0"/>
        <v/>
      </c>
      <c r="F57" s="42" t="str">
        <f t="shared" si="1"/>
        <v/>
      </c>
      <c r="G57" s="38" t="str">
        <f t="shared" si="2"/>
        <v>0</v>
      </c>
      <c r="H57" s="39" t="str">
        <f t="shared" si="3"/>
        <v/>
      </c>
    </row>
    <row r="58" spans="1:8" s="40" customFormat="1" ht="15" x14ac:dyDescent="0.2">
      <c r="A58" s="68"/>
      <c r="B58" s="35" t="s">
        <v>171</v>
      </c>
      <c r="C58" s="36">
        <v>0</v>
      </c>
      <c r="D58" s="36">
        <v>0</v>
      </c>
      <c r="E58" s="42" t="str">
        <f t="shared" si="0"/>
        <v/>
      </c>
      <c r="F58" s="42" t="str">
        <f t="shared" si="1"/>
        <v/>
      </c>
      <c r="G58" s="38" t="str">
        <f t="shared" si="2"/>
        <v>0</v>
      </c>
      <c r="H58" s="39" t="str">
        <f t="shared" si="3"/>
        <v/>
      </c>
    </row>
    <row r="59" spans="1:8" s="40" customFormat="1" ht="15" x14ac:dyDescent="0.2">
      <c r="A59" s="68"/>
      <c r="B59" s="35" t="s">
        <v>435</v>
      </c>
      <c r="C59" s="36">
        <v>0</v>
      </c>
      <c r="D59" s="36">
        <v>0</v>
      </c>
      <c r="E59" s="42" t="str">
        <f t="shared" si="0"/>
        <v/>
      </c>
      <c r="F59" s="42" t="str">
        <f t="shared" si="1"/>
        <v/>
      </c>
      <c r="G59" s="38" t="str">
        <f t="shared" si="2"/>
        <v>0</v>
      </c>
      <c r="H59" s="39" t="str">
        <f t="shared" si="3"/>
        <v/>
      </c>
    </row>
    <row r="60" spans="1:8" s="40" customFormat="1" ht="15" x14ac:dyDescent="0.2">
      <c r="A60" s="68"/>
      <c r="B60" s="35" t="s">
        <v>172</v>
      </c>
      <c r="C60" s="36">
        <v>0</v>
      </c>
      <c r="D60" s="36">
        <v>0</v>
      </c>
      <c r="E60" s="42" t="str">
        <f t="shared" si="0"/>
        <v/>
      </c>
      <c r="F60" s="42" t="str">
        <f t="shared" si="1"/>
        <v/>
      </c>
      <c r="G60" s="38" t="str">
        <f t="shared" si="2"/>
        <v>0</v>
      </c>
      <c r="H60" s="39" t="str">
        <f t="shared" si="3"/>
        <v/>
      </c>
    </row>
    <row r="61" spans="1:8" s="40" customFormat="1" ht="15" x14ac:dyDescent="0.2">
      <c r="A61" s="68"/>
      <c r="B61" s="35" t="s">
        <v>173</v>
      </c>
      <c r="C61" s="36">
        <v>1</v>
      </c>
      <c r="D61" s="36">
        <v>0</v>
      </c>
      <c r="E61" s="42">
        <f t="shared" si="0"/>
        <v>8.3333333333333329E-2</v>
      </c>
      <c r="F61" s="42" t="str">
        <f t="shared" si="1"/>
        <v/>
      </c>
      <c r="G61" s="38" t="str">
        <f t="shared" si="2"/>
        <v>0</v>
      </c>
      <c r="H61" s="39">
        <f t="shared" si="3"/>
        <v>0</v>
      </c>
    </row>
    <row r="62" spans="1:8" s="50" customFormat="1" ht="15" x14ac:dyDescent="0.2">
      <c r="A62" s="60" t="s">
        <v>570</v>
      </c>
      <c r="B62" s="51" t="s">
        <v>582</v>
      </c>
      <c r="C62" s="52"/>
      <c r="D62" s="36">
        <v>2</v>
      </c>
      <c r="E62" s="42" t="str">
        <f t="shared" ref="E62:E63" si="8">+IF(C62=0,"",C62/C$18)</f>
        <v/>
      </c>
      <c r="F62" s="42">
        <f t="shared" ref="F62:F63" si="9">+IF(D62=0,"",D62/D$18)</f>
        <v>0.18181818181818182</v>
      </c>
      <c r="G62" s="38" t="str">
        <f t="shared" ref="G62:G63" si="10">+IF(OR(AND(D62=0),(C62=0)),"0",((D62-C62)/C62))</f>
        <v>0</v>
      </c>
      <c r="H62" s="39" t="str">
        <f t="shared" ref="H62:H63" si="11">+IF(OR(AND(E62=""),(G62="")),"",E62*G62)</f>
        <v/>
      </c>
    </row>
    <row r="63" spans="1:8" s="50" customFormat="1" ht="15" x14ac:dyDescent="0.2">
      <c r="A63" s="60" t="s">
        <v>570</v>
      </c>
      <c r="B63" s="51" t="s">
        <v>617</v>
      </c>
      <c r="C63" s="52"/>
      <c r="D63" s="36">
        <v>0</v>
      </c>
      <c r="E63" s="42" t="str">
        <f t="shared" si="8"/>
        <v/>
      </c>
      <c r="F63" s="42" t="str">
        <f t="shared" si="9"/>
        <v/>
      </c>
      <c r="G63" s="38" t="str">
        <f t="shared" si="10"/>
        <v>0</v>
      </c>
      <c r="H63" s="39" t="str">
        <f t="shared" si="11"/>
        <v/>
      </c>
    </row>
    <row r="64" spans="1:8" s="40" customFormat="1" ht="15" x14ac:dyDescent="0.2">
      <c r="A64" s="68"/>
      <c r="B64" s="35" t="s">
        <v>174</v>
      </c>
      <c r="C64" s="36">
        <v>0</v>
      </c>
      <c r="D64" s="36">
        <v>0</v>
      </c>
      <c r="E64" s="42" t="str">
        <f t="shared" si="0"/>
        <v/>
      </c>
      <c r="F64" s="42" t="str">
        <f t="shared" si="1"/>
        <v/>
      </c>
      <c r="G64" s="38" t="str">
        <f t="shared" si="2"/>
        <v>0</v>
      </c>
      <c r="H64" s="39" t="str">
        <f t="shared" si="3"/>
        <v/>
      </c>
    </row>
    <row r="65" spans="1:8" s="40" customFormat="1" ht="15" x14ac:dyDescent="0.2">
      <c r="A65" s="68"/>
      <c r="B65" s="35" t="s">
        <v>15</v>
      </c>
      <c r="C65" s="36">
        <v>0</v>
      </c>
      <c r="D65" s="36">
        <v>0</v>
      </c>
      <c r="E65" s="42" t="str">
        <f t="shared" si="0"/>
        <v/>
      </c>
      <c r="F65" s="42" t="str">
        <f t="shared" si="1"/>
        <v/>
      </c>
      <c r="G65" s="38" t="str">
        <f t="shared" si="2"/>
        <v>0</v>
      </c>
      <c r="H65" s="39" t="str">
        <f t="shared" si="3"/>
        <v/>
      </c>
    </row>
    <row r="66" spans="1:8" s="40" customFormat="1" ht="15" x14ac:dyDescent="0.2">
      <c r="A66" s="68"/>
      <c r="B66" s="35" t="s">
        <v>175</v>
      </c>
      <c r="C66" s="36">
        <v>0</v>
      </c>
      <c r="D66" s="36">
        <v>0</v>
      </c>
      <c r="E66" s="42" t="str">
        <f t="shared" si="0"/>
        <v/>
      </c>
      <c r="F66" s="42" t="str">
        <f t="shared" si="1"/>
        <v/>
      </c>
      <c r="G66" s="38" t="str">
        <f t="shared" si="2"/>
        <v>0</v>
      </c>
      <c r="H66" s="39" t="str">
        <f t="shared" si="3"/>
        <v/>
      </c>
    </row>
    <row r="67" spans="1:8" s="40" customFormat="1" ht="15" x14ac:dyDescent="0.2">
      <c r="A67" s="68"/>
      <c r="B67" s="35" t="s">
        <v>176</v>
      </c>
      <c r="C67" s="36">
        <v>0</v>
      </c>
      <c r="D67" s="36">
        <v>0</v>
      </c>
      <c r="E67" s="42" t="str">
        <f t="shared" si="0"/>
        <v/>
      </c>
      <c r="F67" s="42" t="str">
        <f t="shared" si="1"/>
        <v/>
      </c>
      <c r="G67" s="38" t="str">
        <f t="shared" si="2"/>
        <v>0</v>
      </c>
      <c r="H67" s="39" t="str">
        <f t="shared" si="3"/>
        <v/>
      </c>
    </row>
    <row r="68" spans="1:8" s="10" customFormat="1" x14ac:dyDescent="0.2">
      <c r="A68" s="67"/>
    </row>
    <row r="69" spans="1:8" s="10" customFormat="1" x14ac:dyDescent="0.2">
      <c r="A69" s="67"/>
    </row>
    <row r="70" spans="1:8" s="10" customFormat="1" ht="13.5" thickBot="1" x14ac:dyDescent="0.25">
      <c r="A70" s="67"/>
      <c r="B70" s="29"/>
    </row>
    <row r="71" spans="1:8" s="10" customFormat="1" ht="30" customHeight="1" x14ac:dyDescent="0.2">
      <c r="A71" s="67"/>
      <c r="B71" s="85" t="s">
        <v>374</v>
      </c>
      <c r="C71" s="71" t="s">
        <v>375</v>
      </c>
      <c r="D71" s="72"/>
      <c r="E71" s="71" t="s">
        <v>429</v>
      </c>
      <c r="F71" s="72"/>
      <c r="G71" s="73" t="s">
        <v>572</v>
      </c>
      <c r="H71" s="69" t="s">
        <v>350</v>
      </c>
    </row>
    <row r="72" spans="1:8" s="10" customFormat="1" x14ac:dyDescent="0.2">
      <c r="A72" s="67"/>
      <c r="B72" s="85"/>
      <c r="C72" s="48">
        <v>2017</v>
      </c>
      <c r="D72" s="48">
        <v>2018</v>
      </c>
      <c r="E72" s="48">
        <v>2017</v>
      </c>
      <c r="F72" s="48">
        <v>2018</v>
      </c>
      <c r="G72" s="74"/>
      <c r="H72" s="70"/>
    </row>
    <row r="73" spans="1:8" s="10" customFormat="1" x14ac:dyDescent="0.2">
      <c r="A73" s="67"/>
      <c r="B73" s="12" t="s">
        <v>377</v>
      </c>
      <c r="C73" s="13">
        <f>SUM(C74:C159)</f>
        <v>84</v>
      </c>
      <c r="D73" s="13">
        <f>SUM(D74:D159)</f>
        <v>157</v>
      </c>
      <c r="E73" s="14">
        <f>+IF(C73=0,"",C73/C$73)</f>
        <v>1</v>
      </c>
      <c r="F73" s="14">
        <f>+IF(D73=0,"",D73/D$73)</f>
        <v>1</v>
      </c>
      <c r="G73" s="15">
        <f>+IF(OR(AND(D73=0),(C73=0)),"0",((D73-C73)/C73))</f>
        <v>0.86904761904761907</v>
      </c>
      <c r="H73" s="15">
        <f>+IF(OR(AND(E73=""),(G73="")),"",E73*G73)</f>
        <v>0.86904761904761907</v>
      </c>
    </row>
    <row r="74" spans="1:8" s="40" customFormat="1" ht="15" x14ac:dyDescent="0.2">
      <c r="A74" s="68"/>
      <c r="B74" s="35" t="s">
        <v>436</v>
      </c>
      <c r="C74" s="36">
        <v>8</v>
      </c>
      <c r="D74" s="36">
        <v>2</v>
      </c>
      <c r="E74" s="37">
        <f>+IF(C74=0,"",C74/C$73)</f>
        <v>9.5238095238095233E-2</v>
      </c>
      <c r="F74" s="37">
        <f>+IF(D74=0,"",D74/D$73)</f>
        <v>1.2738853503184714E-2</v>
      </c>
      <c r="G74" s="38">
        <f>+IF(OR(AND(D74=0),(C74=0)),"0",((D74-C74)/C74))</f>
        <v>-0.75</v>
      </c>
      <c r="H74" s="39">
        <f>+IF(OR(AND(E74=""),(G74="")),"",E74*G74)</f>
        <v>-7.1428571428571425E-2</v>
      </c>
    </row>
    <row r="75" spans="1:8" s="40" customFormat="1" ht="30" x14ac:dyDescent="0.2">
      <c r="A75" s="68"/>
      <c r="B75" s="35" t="s">
        <v>595</v>
      </c>
      <c r="C75" s="36">
        <v>0</v>
      </c>
      <c r="D75" s="36">
        <v>2</v>
      </c>
      <c r="E75" s="37" t="str">
        <f t="shared" ref="E75:E146" si="12">+IF(C75=0,"",C75/C$73)</f>
        <v/>
      </c>
      <c r="F75" s="37">
        <f t="shared" ref="F75:F146" si="13">+IF(D75=0,"",D75/D$73)</f>
        <v>1.2738853503184714E-2</v>
      </c>
      <c r="G75" s="38" t="str">
        <f t="shared" ref="G75:G146" si="14">+IF(OR(AND(D75=0),(C75=0)),"0",((D75-C75)/C75))</f>
        <v>0</v>
      </c>
      <c r="H75" s="39" t="str">
        <f t="shared" ref="H75:H146" si="15">+IF(OR(AND(E75=""),(G75="")),"",E75*G75)</f>
        <v/>
      </c>
    </row>
    <row r="76" spans="1:8" s="40" customFormat="1" ht="15" x14ac:dyDescent="0.2">
      <c r="A76" s="68"/>
      <c r="B76" s="35" t="s">
        <v>527</v>
      </c>
      <c r="C76" s="36">
        <v>0</v>
      </c>
      <c r="D76" s="36">
        <v>2</v>
      </c>
      <c r="E76" s="37" t="str">
        <f t="shared" ref="E76:E77" si="16">+IF(C76=0,"",C76/C$73)</f>
        <v/>
      </c>
      <c r="F76" s="37">
        <f t="shared" ref="F76:F77" si="17">+IF(D76=0,"",D76/D$73)</f>
        <v>1.2738853503184714E-2</v>
      </c>
      <c r="G76" s="38" t="str">
        <f t="shared" ref="G76:G77" si="18">+IF(OR(AND(D76=0),(C76=0)),"0",((D76-C76)/C76))</f>
        <v>0</v>
      </c>
      <c r="H76" s="39" t="str">
        <f t="shared" ref="H76:H77" si="19">+IF(OR(AND(E76=""),(G76="")),"",E76*G76)</f>
        <v/>
      </c>
    </row>
    <row r="77" spans="1:8" s="40" customFormat="1" ht="15" x14ac:dyDescent="0.2">
      <c r="A77" s="68"/>
      <c r="B77" s="35" t="s">
        <v>596</v>
      </c>
      <c r="C77" s="36">
        <v>1</v>
      </c>
      <c r="D77" s="36">
        <v>1</v>
      </c>
      <c r="E77" s="37">
        <f t="shared" si="16"/>
        <v>1.1904761904761904E-2</v>
      </c>
      <c r="F77" s="37">
        <f t="shared" si="17"/>
        <v>6.369426751592357E-3</v>
      </c>
      <c r="G77" s="38">
        <f t="shared" si="18"/>
        <v>0</v>
      </c>
      <c r="H77" s="39">
        <f t="shared" si="19"/>
        <v>0</v>
      </c>
    </row>
    <row r="78" spans="1:8" s="40" customFormat="1" ht="15" x14ac:dyDescent="0.2">
      <c r="A78" s="68"/>
      <c r="B78" s="35" t="s">
        <v>177</v>
      </c>
      <c r="C78" s="36">
        <v>1</v>
      </c>
      <c r="D78" s="36">
        <v>15</v>
      </c>
      <c r="E78" s="37">
        <f t="shared" si="12"/>
        <v>1.1904761904761904E-2</v>
      </c>
      <c r="F78" s="37">
        <f t="shared" si="13"/>
        <v>9.5541401273885357E-2</v>
      </c>
      <c r="G78" s="38">
        <f t="shared" si="14"/>
        <v>14</v>
      </c>
      <c r="H78" s="39">
        <f t="shared" si="15"/>
        <v>0.16666666666666666</v>
      </c>
    </row>
    <row r="79" spans="1:8" s="40" customFormat="1" ht="15" x14ac:dyDescent="0.2">
      <c r="A79" s="68"/>
      <c r="B79" s="35" t="s">
        <v>16</v>
      </c>
      <c r="C79" s="36">
        <v>0</v>
      </c>
      <c r="D79" s="36">
        <v>10</v>
      </c>
      <c r="E79" s="37" t="str">
        <f t="shared" si="12"/>
        <v/>
      </c>
      <c r="F79" s="37">
        <f t="shared" si="13"/>
        <v>6.3694267515923567E-2</v>
      </c>
      <c r="G79" s="38" t="str">
        <f t="shared" si="14"/>
        <v>0</v>
      </c>
      <c r="H79" s="39" t="str">
        <f t="shared" si="15"/>
        <v/>
      </c>
    </row>
    <row r="80" spans="1:8" s="40" customFormat="1" ht="15" x14ac:dyDescent="0.2">
      <c r="A80" s="68"/>
      <c r="B80" s="35" t="s">
        <v>35</v>
      </c>
      <c r="C80" s="36">
        <v>0</v>
      </c>
      <c r="D80" s="36">
        <v>0</v>
      </c>
      <c r="E80" s="37" t="str">
        <f t="shared" ref="E80:E81" si="20">+IF(C80=0,"",C80/C$73)</f>
        <v/>
      </c>
      <c r="F80" s="37" t="str">
        <f t="shared" ref="F80:F81" si="21">+IF(D80=0,"",D80/D$73)</f>
        <v/>
      </c>
      <c r="G80" s="38" t="str">
        <f t="shared" ref="G80:G81" si="22">+IF(OR(AND(D80=0),(C80=0)),"0",((D80-C80)/C80))</f>
        <v>0</v>
      </c>
      <c r="H80" s="39" t="str">
        <f t="shared" ref="H80:H81" si="23">+IF(OR(AND(E80=""),(G80="")),"",E80*G80)</f>
        <v/>
      </c>
    </row>
    <row r="81" spans="1:8" s="40" customFormat="1" ht="15" x14ac:dyDescent="0.2">
      <c r="A81" s="68"/>
      <c r="B81" s="35" t="s">
        <v>178</v>
      </c>
      <c r="C81" s="36">
        <v>0</v>
      </c>
      <c r="D81" s="36">
        <v>0</v>
      </c>
      <c r="E81" s="37" t="str">
        <f t="shared" si="20"/>
        <v/>
      </c>
      <c r="F81" s="37" t="str">
        <f t="shared" si="21"/>
        <v/>
      </c>
      <c r="G81" s="38" t="str">
        <f t="shared" si="22"/>
        <v>0</v>
      </c>
      <c r="H81" s="39" t="str">
        <f t="shared" si="23"/>
        <v/>
      </c>
    </row>
    <row r="82" spans="1:8" s="40" customFormat="1" ht="15" x14ac:dyDescent="0.2">
      <c r="A82" s="68"/>
      <c r="B82" s="35" t="s">
        <v>179</v>
      </c>
      <c r="C82" s="36">
        <v>0</v>
      </c>
      <c r="D82" s="36">
        <v>0</v>
      </c>
      <c r="E82" s="37" t="str">
        <f t="shared" si="12"/>
        <v/>
      </c>
      <c r="F82" s="37" t="str">
        <f t="shared" si="13"/>
        <v/>
      </c>
      <c r="G82" s="38" t="str">
        <f t="shared" si="14"/>
        <v>0</v>
      </c>
      <c r="H82" s="39" t="str">
        <f t="shared" si="15"/>
        <v/>
      </c>
    </row>
    <row r="83" spans="1:8" s="40" customFormat="1" ht="15" x14ac:dyDescent="0.2">
      <c r="A83" s="68"/>
      <c r="B83" s="35" t="s">
        <v>437</v>
      </c>
      <c r="C83" s="36">
        <v>0</v>
      </c>
      <c r="D83" s="36">
        <v>0</v>
      </c>
      <c r="E83" s="37" t="str">
        <f t="shared" si="12"/>
        <v/>
      </c>
      <c r="F83" s="37" t="str">
        <f t="shared" si="13"/>
        <v/>
      </c>
      <c r="G83" s="38" t="str">
        <f t="shared" si="14"/>
        <v>0</v>
      </c>
      <c r="H83" s="39" t="str">
        <f t="shared" si="15"/>
        <v/>
      </c>
    </row>
    <row r="84" spans="1:8" s="40" customFormat="1" ht="15" x14ac:dyDescent="0.2">
      <c r="A84" s="68"/>
      <c r="B84" s="35" t="s">
        <v>180</v>
      </c>
      <c r="C84" s="36">
        <v>0</v>
      </c>
      <c r="D84" s="36">
        <v>0</v>
      </c>
      <c r="E84" s="37" t="str">
        <f t="shared" si="12"/>
        <v/>
      </c>
      <c r="F84" s="37" t="str">
        <f t="shared" si="13"/>
        <v/>
      </c>
      <c r="G84" s="38" t="str">
        <f t="shared" si="14"/>
        <v>0</v>
      </c>
      <c r="H84" s="39" t="str">
        <f t="shared" si="15"/>
        <v/>
      </c>
    </row>
    <row r="85" spans="1:8" s="40" customFormat="1" ht="15" x14ac:dyDescent="0.2">
      <c r="A85" s="68"/>
      <c r="B85" s="35" t="s">
        <v>181</v>
      </c>
      <c r="C85" s="36">
        <v>1</v>
      </c>
      <c r="D85" s="36">
        <v>0</v>
      </c>
      <c r="E85" s="37">
        <f t="shared" si="12"/>
        <v>1.1904761904761904E-2</v>
      </c>
      <c r="F85" s="37" t="str">
        <f t="shared" si="13"/>
        <v/>
      </c>
      <c r="G85" s="38" t="str">
        <f t="shared" si="14"/>
        <v>0</v>
      </c>
      <c r="H85" s="39">
        <f t="shared" si="15"/>
        <v>0</v>
      </c>
    </row>
    <row r="86" spans="1:8" s="40" customFormat="1" ht="15" x14ac:dyDescent="0.2">
      <c r="A86" s="68"/>
      <c r="B86" s="35" t="s">
        <v>17</v>
      </c>
      <c r="C86" s="36">
        <v>0</v>
      </c>
      <c r="D86" s="36">
        <v>0</v>
      </c>
      <c r="E86" s="37" t="str">
        <f t="shared" si="12"/>
        <v/>
      </c>
      <c r="F86" s="37" t="str">
        <f t="shared" si="13"/>
        <v/>
      </c>
      <c r="G86" s="38" t="str">
        <f t="shared" si="14"/>
        <v>0</v>
      </c>
      <c r="H86" s="39" t="str">
        <f t="shared" si="15"/>
        <v/>
      </c>
    </row>
    <row r="87" spans="1:8" s="40" customFormat="1" ht="15" x14ac:dyDescent="0.2">
      <c r="A87" s="68"/>
      <c r="B87" s="35" t="s">
        <v>182</v>
      </c>
      <c r="C87" s="36">
        <v>1</v>
      </c>
      <c r="D87" s="36">
        <v>1</v>
      </c>
      <c r="E87" s="37">
        <f t="shared" si="12"/>
        <v>1.1904761904761904E-2</v>
      </c>
      <c r="F87" s="37">
        <f t="shared" si="13"/>
        <v>6.369426751592357E-3</v>
      </c>
      <c r="G87" s="38">
        <f t="shared" si="14"/>
        <v>0</v>
      </c>
      <c r="H87" s="39">
        <f t="shared" si="15"/>
        <v>0</v>
      </c>
    </row>
    <row r="88" spans="1:8" s="40" customFormat="1" ht="15" x14ac:dyDescent="0.2">
      <c r="A88" s="68"/>
      <c r="B88" s="35" t="s">
        <v>597</v>
      </c>
      <c r="C88" s="36">
        <v>0</v>
      </c>
      <c r="D88" s="36">
        <v>1</v>
      </c>
      <c r="E88" s="37" t="str">
        <f t="shared" ref="E88" si="24">+IF(C88=0,"",C88/C$73)</f>
        <v/>
      </c>
      <c r="F88" s="37">
        <f t="shared" ref="F88" si="25">+IF(D88=0,"",D88/D$73)</f>
        <v>6.369426751592357E-3</v>
      </c>
      <c r="G88" s="38" t="str">
        <f t="shared" ref="G88" si="26">+IF(OR(AND(D88=0),(C88=0)),"0",((D88-C88)/C88))</f>
        <v>0</v>
      </c>
      <c r="H88" s="39" t="str">
        <f t="shared" ref="H88" si="27">+IF(OR(AND(E88=""),(G88="")),"",E88*G88)</f>
        <v/>
      </c>
    </row>
    <row r="89" spans="1:8" s="40" customFormat="1" ht="15" x14ac:dyDescent="0.2">
      <c r="A89" s="68"/>
      <c r="B89" s="35" t="s">
        <v>183</v>
      </c>
      <c r="C89" s="36">
        <v>0</v>
      </c>
      <c r="D89" s="36">
        <v>7</v>
      </c>
      <c r="E89" s="37" t="str">
        <f t="shared" si="12"/>
        <v/>
      </c>
      <c r="F89" s="37">
        <f t="shared" si="13"/>
        <v>4.4585987261146494E-2</v>
      </c>
      <c r="G89" s="38" t="str">
        <f t="shared" si="14"/>
        <v>0</v>
      </c>
      <c r="H89" s="39" t="str">
        <f t="shared" si="15"/>
        <v/>
      </c>
    </row>
    <row r="90" spans="1:8" s="40" customFormat="1" ht="15" x14ac:dyDescent="0.2">
      <c r="A90" s="68"/>
      <c r="B90" s="35" t="s">
        <v>184</v>
      </c>
      <c r="C90" s="36">
        <v>0</v>
      </c>
      <c r="D90" s="36">
        <v>1</v>
      </c>
      <c r="E90" s="37" t="str">
        <f t="shared" si="12"/>
        <v/>
      </c>
      <c r="F90" s="37">
        <f t="shared" si="13"/>
        <v>6.369426751592357E-3</v>
      </c>
      <c r="G90" s="38" t="str">
        <f t="shared" si="14"/>
        <v>0</v>
      </c>
      <c r="H90" s="39" t="str">
        <f t="shared" si="15"/>
        <v/>
      </c>
    </row>
    <row r="91" spans="1:8" s="40" customFormat="1" ht="15" x14ac:dyDescent="0.2">
      <c r="A91" s="68"/>
      <c r="B91" s="35" t="s">
        <v>21</v>
      </c>
      <c r="C91" s="36">
        <v>0</v>
      </c>
      <c r="D91" s="36">
        <v>0</v>
      </c>
      <c r="E91" s="37" t="str">
        <f t="shared" si="12"/>
        <v/>
      </c>
      <c r="F91" s="37" t="str">
        <f t="shared" si="13"/>
        <v/>
      </c>
      <c r="G91" s="38" t="str">
        <f t="shared" si="14"/>
        <v>0</v>
      </c>
      <c r="H91" s="39" t="str">
        <f t="shared" si="15"/>
        <v/>
      </c>
    </row>
    <row r="92" spans="1:8" s="40" customFormat="1" ht="15" x14ac:dyDescent="0.2">
      <c r="A92" s="68"/>
      <c r="B92" s="35" t="s">
        <v>438</v>
      </c>
      <c r="C92" s="36">
        <v>0</v>
      </c>
      <c r="D92" s="36">
        <v>0</v>
      </c>
      <c r="E92" s="37" t="str">
        <f t="shared" si="12"/>
        <v/>
      </c>
      <c r="F92" s="37" t="str">
        <f t="shared" si="13"/>
        <v/>
      </c>
      <c r="G92" s="38" t="str">
        <f t="shared" si="14"/>
        <v>0</v>
      </c>
      <c r="H92" s="39" t="str">
        <f t="shared" si="15"/>
        <v/>
      </c>
    </row>
    <row r="93" spans="1:8" s="40" customFormat="1" ht="15" x14ac:dyDescent="0.2">
      <c r="A93" s="68"/>
      <c r="B93" s="35" t="s">
        <v>185</v>
      </c>
      <c r="C93" s="36">
        <v>0</v>
      </c>
      <c r="D93" s="36">
        <v>0</v>
      </c>
      <c r="E93" s="37" t="str">
        <f t="shared" si="12"/>
        <v/>
      </c>
      <c r="F93" s="37" t="str">
        <f t="shared" si="13"/>
        <v/>
      </c>
      <c r="G93" s="38" t="str">
        <f t="shared" si="14"/>
        <v>0</v>
      </c>
      <c r="H93" s="39" t="str">
        <f t="shared" si="15"/>
        <v/>
      </c>
    </row>
    <row r="94" spans="1:8" s="40" customFormat="1" ht="15" x14ac:dyDescent="0.2">
      <c r="A94" s="68"/>
      <c r="B94" s="35" t="s">
        <v>531</v>
      </c>
      <c r="C94" s="36">
        <v>0</v>
      </c>
      <c r="D94" s="36">
        <v>0</v>
      </c>
      <c r="E94" s="37" t="str">
        <f t="shared" ref="E94:E95" si="28">+IF(C94=0,"",C94/C$73)</f>
        <v/>
      </c>
      <c r="F94" s="37" t="str">
        <f t="shared" ref="F94:F95" si="29">+IF(D94=0,"",D94/D$73)</f>
        <v/>
      </c>
      <c r="G94" s="38" t="str">
        <f t="shared" ref="G94:G95" si="30">+IF(OR(AND(D94=0),(C94=0)),"0",((D94-C94)/C94))</f>
        <v>0</v>
      </c>
      <c r="H94" s="39" t="str">
        <f t="shared" ref="H94:H95" si="31">+IF(OR(AND(E94=""),(G94="")),"",E94*G94)</f>
        <v/>
      </c>
    </row>
    <row r="95" spans="1:8" s="40" customFormat="1" ht="15" x14ac:dyDescent="0.2">
      <c r="A95" s="68"/>
      <c r="B95" s="35" t="s">
        <v>532</v>
      </c>
      <c r="C95" s="36">
        <v>0</v>
      </c>
      <c r="D95" s="36">
        <v>0</v>
      </c>
      <c r="E95" s="37" t="str">
        <f t="shared" si="28"/>
        <v/>
      </c>
      <c r="F95" s="37" t="str">
        <f t="shared" si="29"/>
        <v/>
      </c>
      <c r="G95" s="38" t="str">
        <f t="shared" si="30"/>
        <v>0</v>
      </c>
      <c r="H95" s="39" t="str">
        <f t="shared" si="31"/>
        <v/>
      </c>
    </row>
    <row r="96" spans="1:8" s="40" customFormat="1" ht="15" x14ac:dyDescent="0.2">
      <c r="A96" s="68"/>
      <c r="B96" s="35" t="s">
        <v>186</v>
      </c>
      <c r="C96" s="36">
        <v>1</v>
      </c>
      <c r="D96" s="36">
        <v>1</v>
      </c>
      <c r="E96" s="37">
        <f t="shared" si="12"/>
        <v>1.1904761904761904E-2</v>
      </c>
      <c r="F96" s="37">
        <f t="shared" si="13"/>
        <v>6.369426751592357E-3</v>
      </c>
      <c r="G96" s="38">
        <f t="shared" si="14"/>
        <v>0</v>
      </c>
      <c r="H96" s="39">
        <f t="shared" si="15"/>
        <v>0</v>
      </c>
    </row>
    <row r="97" spans="1:8" s="40" customFormat="1" ht="15" x14ac:dyDescent="0.2">
      <c r="A97" s="68"/>
      <c r="B97" s="35" t="s">
        <v>19</v>
      </c>
      <c r="C97" s="36">
        <v>0</v>
      </c>
      <c r="D97" s="36">
        <v>0</v>
      </c>
      <c r="E97" s="37" t="str">
        <f t="shared" si="12"/>
        <v/>
      </c>
      <c r="F97" s="37" t="str">
        <f t="shared" si="13"/>
        <v/>
      </c>
      <c r="G97" s="38" t="str">
        <f t="shared" si="14"/>
        <v>0</v>
      </c>
      <c r="H97" s="39" t="str">
        <f t="shared" si="15"/>
        <v/>
      </c>
    </row>
    <row r="98" spans="1:8" s="40" customFormat="1" ht="15" x14ac:dyDescent="0.2">
      <c r="A98" s="68"/>
      <c r="B98" s="35" t="s">
        <v>22</v>
      </c>
      <c r="C98" s="36">
        <v>0</v>
      </c>
      <c r="D98" s="36">
        <v>0</v>
      </c>
      <c r="E98" s="37" t="str">
        <f t="shared" si="12"/>
        <v/>
      </c>
      <c r="F98" s="37" t="str">
        <f t="shared" si="13"/>
        <v/>
      </c>
      <c r="G98" s="38" t="str">
        <f t="shared" si="14"/>
        <v>0</v>
      </c>
      <c r="H98" s="39" t="str">
        <f t="shared" si="15"/>
        <v/>
      </c>
    </row>
    <row r="99" spans="1:8" s="40" customFormat="1" ht="15" x14ac:dyDescent="0.2">
      <c r="A99" s="68"/>
      <c r="B99" s="35" t="s">
        <v>187</v>
      </c>
      <c r="C99" s="36">
        <v>0</v>
      </c>
      <c r="D99" s="36">
        <v>0</v>
      </c>
      <c r="E99" s="37" t="str">
        <f t="shared" si="12"/>
        <v/>
      </c>
      <c r="F99" s="37" t="str">
        <f t="shared" si="13"/>
        <v/>
      </c>
      <c r="G99" s="38" t="str">
        <f t="shared" si="14"/>
        <v>0</v>
      </c>
      <c r="H99" s="39" t="str">
        <f t="shared" si="15"/>
        <v/>
      </c>
    </row>
    <row r="100" spans="1:8" s="40" customFormat="1" ht="15" x14ac:dyDescent="0.2">
      <c r="A100" s="68"/>
      <c r="B100" s="35" t="s">
        <v>188</v>
      </c>
      <c r="C100" s="36">
        <v>3</v>
      </c>
      <c r="D100" s="36">
        <v>0</v>
      </c>
      <c r="E100" s="37">
        <f t="shared" si="12"/>
        <v>3.5714285714285712E-2</v>
      </c>
      <c r="F100" s="37" t="str">
        <f t="shared" si="13"/>
        <v/>
      </c>
      <c r="G100" s="38" t="str">
        <f t="shared" si="14"/>
        <v>0</v>
      </c>
      <c r="H100" s="39">
        <f t="shared" si="15"/>
        <v>0</v>
      </c>
    </row>
    <row r="101" spans="1:8" s="40" customFormat="1" ht="15" x14ac:dyDescent="0.2">
      <c r="A101" s="68"/>
      <c r="B101" s="35" t="s">
        <v>439</v>
      </c>
      <c r="C101" s="36">
        <v>1</v>
      </c>
      <c r="D101" s="36">
        <v>2</v>
      </c>
      <c r="E101" s="37">
        <f t="shared" si="12"/>
        <v>1.1904761904761904E-2</v>
      </c>
      <c r="F101" s="37">
        <f t="shared" si="13"/>
        <v>1.2738853503184714E-2</v>
      </c>
      <c r="G101" s="38">
        <f t="shared" si="14"/>
        <v>1</v>
      </c>
      <c r="H101" s="39">
        <f t="shared" si="15"/>
        <v>1.1904761904761904E-2</v>
      </c>
    </row>
    <row r="102" spans="1:8" s="40" customFormat="1" ht="15" x14ac:dyDescent="0.2">
      <c r="A102" s="68"/>
      <c r="B102" s="35" t="s">
        <v>18</v>
      </c>
      <c r="C102" s="36">
        <v>0</v>
      </c>
      <c r="D102" s="36">
        <v>0</v>
      </c>
      <c r="E102" s="37" t="str">
        <f t="shared" si="12"/>
        <v/>
      </c>
      <c r="F102" s="37" t="str">
        <f t="shared" si="13"/>
        <v/>
      </c>
      <c r="G102" s="38" t="str">
        <f t="shared" si="14"/>
        <v>0</v>
      </c>
      <c r="H102" s="39" t="str">
        <f t="shared" si="15"/>
        <v/>
      </c>
    </row>
    <row r="103" spans="1:8" s="40" customFormat="1" ht="15" x14ac:dyDescent="0.2">
      <c r="A103" s="68"/>
      <c r="B103" s="35" t="s">
        <v>20</v>
      </c>
      <c r="C103" s="36">
        <v>0</v>
      </c>
      <c r="D103" s="36">
        <v>0</v>
      </c>
      <c r="E103" s="37" t="str">
        <f t="shared" si="12"/>
        <v/>
      </c>
      <c r="F103" s="37" t="str">
        <f t="shared" si="13"/>
        <v/>
      </c>
      <c r="G103" s="38" t="str">
        <f t="shared" si="14"/>
        <v>0</v>
      </c>
      <c r="H103" s="39" t="str">
        <f t="shared" si="15"/>
        <v/>
      </c>
    </row>
    <row r="104" spans="1:8" s="40" customFormat="1" ht="15" x14ac:dyDescent="0.2">
      <c r="A104" s="68"/>
      <c r="B104" s="35" t="s">
        <v>189</v>
      </c>
      <c r="C104" s="36">
        <v>1</v>
      </c>
      <c r="D104" s="36">
        <v>0</v>
      </c>
      <c r="E104" s="37">
        <f t="shared" si="12"/>
        <v>1.1904761904761904E-2</v>
      </c>
      <c r="F104" s="37" t="str">
        <f t="shared" si="13"/>
        <v/>
      </c>
      <c r="G104" s="38" t="str">
        <f t="shared" si="14"/>
        <v>0</v>
      </c>
      <c r="H104" s="39">
        <f t="shared" si="15"/>
        <v>0</v>
      </c>
    </row>
    <row r="105" spans="1:8" s="40" customFormat="1" ht="15" x14ac:dyDescent="0.2">
      <c r="A105" s="68"/>
      <c r="B105" s="35" t="s">
        <v>573</v>
      </c>
      <c r="C105" s="36">
        <v>0</v>
      </c>
      <c r="D105" s="36">
        <v>0</v>
      </c>
      <c r="E105" s="37" t="str">
        <f t="shared" ref="E105" si="32">+IF(C105=0,"",C105/C$73)</f>
        <v/>
      </c>
      <c r="F105" s="37" t="str">
        <f t="shared" ref="F105" si="33">+IF(D105=0,"",D105/D$73)</f>
        <v/>
      </c>
      <c r="G105" s="38" t="str">
        <f t="shared" ref="G105" si="34">+IF(OR(AND(D105=0),(C105=0)),"0",((D105-C105)/C105))</f>
        <v>0</v>
      </c>
      <c r="H105" s="39" t="str">
        <f t="shared" ref="H105" si="35">+IF(OR(AND(E105=""),(G105="")),"",E105*G105)</f>
        <v/>
      </c>
    </row>
    <row r="106" spans="1:8" s="40" customFormat="1" ht="15" x14ac:dyDescent="0.2">
      <c r="A106" s="68"/>
      <c r="B106" s="35" t="s">
        <v>190</v>
      </c>
      <c r="C106" s="36">
        <v>0</v>
      </c>
      <c r="D106" s="36">
        <v>0</v>
      </c>
      <c r="E106" s="37" t="str">
        <f t="shared" si="12"/>
        <v/>
      </c>
      <c r="F106" s="37" t="str">
        <f t="shared" si="13"/>
        <v/>
      </c>
      <c r="G106" s="38" t="str">
        <f t="shared" si="14"/>
        <v>0</v>
      </c>
      <c r="H106" s="39" t="str">
        <f t="shared" si="15"/>
        <v/>
      </c>
    </row>
    <row r="107" spans="1:8" s="40" customFormat="1" ht="15" x14ac:dyDescent="0.2">
      <c r="A107" s="68"/>
      <c r="B107" s="35" t="s">
        <v>191</v>
      </c>
      <c r="C107" s="36">
        <v>1</v>
      </c>
      <c r="D107" s="36">
        <v>0</v>
      </c>
      <c r="E107" s="37">
        <f t="shared" si="12"/>
        <v>1.1904761904761904E-2</v>
      </c>
      <c r="F107" s="37" t="str">
        <f t="shared" si="13"/>
        <v/>
      </c>
      <c r="G107" s="38" t="str">
        <f t="shared" si="14"/>
        <v>0</v>
      </c>
      <c r="H107" s="39">
        <f t="shared" si="15"/>
        <v>0</v>
      </c>
    </row>
    <row r="108" spans="1:8" s="40" customFormat="1" ht="15" x14ac:dyDescent="0.2">
      <c r="A108" s="68"/>
      <c r="B108" s="35" t="s">
        <v>192</v>
      </c>
      <c r="C108" s="36">
        <v>0</v>
      </c>
      <c r="D108" s="36">
        <v>0</v>
      </c>
      <c r="E108" s="37" t="str">
        <f t="shared" si="12"/>
        <v/>
      </c>
      <c r="F108" s="37" t="str">
        <f t="shared" si="13"/>
        <v/>
      </c>
      <c r="G108" s="38" t="str">
        <f t="shared" si="14"/>
        <v>0</v>
      </c>
      <c r="H108" s="39" t="str">
        <f t="shared" si="15"/>
        <v/>
      </c>
    </row>
    <row r="109" spans="1:8" s="40" customFormat="1" ht="15" x14ac:dyDescent="0.2">
      <c r="A109" s="68"/>
      <c r="B109" s="35" t="s">
        <v>193</v>
      </c>
      <c r="C109" s="36">
        <v>1</v>
      </c>
      <c r="D109" s="36">
        <v>0</v>
      </c>
      <c r="E109" s="37">
        <f t="shared" si="12"/>
        <v>1.1904761904761904E-2</v>
      </c>
      <c r="F109" s="37" t="str">
        <f t="shared" si="13"/>
        <v/>
      </c>
      <c r="G109" s="38" t="str">
        <f t="shared" si="14"/>
        <v>0</v>
      </c>
      <c r="H109" s="39">
        <f t="shared" si="15"/>
        <v>0</v>
      </c>
    </row>
    <row r="110" spans="1:8" s="40" customFormat="1" ht="15" x14ac:dyDescent="0.2">
      <c r="A110" s="68"/>
      <c r="B110" s="35" t="s">
        <v>194</v>
      </c>
      <c r="C110" s="36">
        <v>2</v>
      </c>
      <c r="D110" s="36">
        <v>1</v>
      </c>
      <c r="E110" s="37">
        <f t="shared" si="12"/>
        <v>2.3809523809523808E-2</v>
      </c>
      <c r="F110" s="37">
        <f t="shared" si="13"/>
        <v>6.369426751592357E-3</v>
      </c>
      <c r="G110" s="38">
        <f t="shared" si="14"/>
        <v>-0.5</v>
      </c>
      <c r="H110" s="39">
        <f t="shared" si="15"/>
        <v>-1.1904761904761904E-2</v>
      </c>
    </row>
    <row r="111" spans="1:8" s="40" customFormat="1" ht="15" x14ac:dyDescent="0.2">
      <c r="A111" s="68"/>
      <c r="B111" s="35" t="s">
        <v>195</v>
      </c>
      <c r="C111" s="36">
        <v>0</v>
      </c>
      <c r="D111" s="36">
        <v>0</v>
      </c>
      <c r="E111" s="37" t="str">
        <f t="shared" si="12"/>
        <v/>
      </c>
      <c r="F111" s="37" t="str">
        <f t="shared" si="13"/>
        <v/>
      </c>
      <c r="G111" s="38" t="str">
        <f t="shared" si="14"/>
        <v>0</v>
      </c>
      <c r="H111" s="39" t="str">
        <f t="shared" si="15"/>
        <v/>
      </c>
    </row>
    <row r="112" spans="1:8" s="40" customFormat="1" ht="15" x14ac:dyDescent="0.2">
      <c r="A112" s="68"/>
      <c r="B112" s="35" t="s">
        <v>196</v>
      </c>
      <c r="C112" s="36">
        <v>0</v>
      </c>
      <c r="D112" s="36">
        <v>0</v>
      </c>
      <c r="E112" s="37" t="str">
        <f t="shared" si="12"/>
        <v/>
      </c>
      <c r="F112" s="37" t="str">
        <f t="shared" si="13"/>
        <v/>
      </c>
      <c r="G112" s="38" t="str">
        <f t="shared" si="14"/>
        <v>0</v>
      </c>
      <c r="H112" s="39" t="str">
        <f t="shared" si="15"/>
        <v/>
      </c>
    </row>
    <row r="113" spans="1:8" s="40" customFormat="1" ht="15" x14ac:dyDescent="0.2">
      <c r="A113" s="68"/>
      <c r="B113" s="35" t="s">
        <v>27</v>
      </c>
      <c r="C113" s="36">
        <v>3</v>
      </c>
      <c r="D113" s="36">
        <v>2</v>
      </c>
      <c r="E113" s="37">
        <f t="shared" si="12"/>
        <v>3.5714285714285712E-2</v>
      </c>
      <c r="F113" s="37">
        <f t="shared" si="13"/>
        <v>1.2738853503184714E-2</v>
      </c>
      <c r="G113" s="38">
        <f t="shared" si="14"/>
        <v>-0.33333333333333331</v>
      </c>
      <c r="H113" s="39">
        <f t="shared" si="15"/>
        <v>-1.1904761904761904E-2</v>
      </c>
    </row>
    <row r="114" spans="1:8" s="40" customFormat="1" ht="15" x14ac:dyDescent="0.2">
      <c r="A114" s="68"/>
      <c r="B114" s="35" t="s">
        <v>197</v>
      </c>
      <c r="C114" s="36">
        <v>0</v>
      </c>
      <c r="D114" s="36">
        <v>0</v>
      </c>
      <c r="E114" s="37" t="str">
        <f t="shared" si="12"/>
        <v/>
      </c>
      <c r="F114" s="37" t="str">
        <f t="shared" si="13"/>
        <v/>
      </c>
      <c r="G114" s="38" t="str">
        <f t="shared" si="14"/>
        <v>0</v>
      </c>
      <c r="H114" s="39" t="str">
        <f t="shared" si="15"/>
        <v/>
      </c>
    </row>
    <row r="115" spans="1:8" s="40" customFormat="1" ht="30" x14ac:dyDescent="0.2">
      <c r="A115" s="68"/>
      <c r="B115" s="35" t="s">
        <v>440</v>
      </c>
      <c r="C115" s="36">
        <v>0</v>
      </c>
      <c r="D115" s="36">
        <v>0</v>
      </c>
      <c r="E115" s="37" t="str">
        <f t="shared" si="12"/>
        <v/>
      </c>
      <c r="F115" s="37" t="str">
        <f t="shared" si="13"/>
        <v/>
      </c>
      <c r="G115" s="38" t="str">
        <f t="shared" si="14"/>
        <v>0</v>
      </c>
      <c r="H115" s="39" t="str">
        <f t="shared" si="15"/>
        <v/>
      </c>
    </row>
    <row r="116" spans="1:8" s="40" customFormat="1" ht="15" x14ac:dyDescent="0.2">
      <c r="A116" s="68"/>
      <c r="B116" s="35" t="s">
        <v>198</v>
      </c>
      <c r="C116" s="36">
        <v>0</v>
      </c>
      <c r="D116" s="36">
        <v>1</v>
      </c>
      <c r="E116" s="37" t="str">
        <f t="shared" si="12"/>
        <v/>
      </c>
      <c r="F116" s="37">
        <f t="shared" si="13"/>
        <v>6.369426751592357E-3</v>
      </c>
      <c r="G116" s="38" t="str">
        <f t="shared" si="14"/>
        <v>0</v>
      </c>
      <c r="H116" s="39" t="str">
        <f t="shared" si="15"/>
        <v/>
      </c>
    </row>
    <row r="117" spans="1:8" s="40" customFormat="1" ht="15" x14ac:dyDescent="0.2">
      <c r="A117" s="68"/>
      <c r="B117" s="35" t="s">
        <v>24</v>
      </c>
      <c r="C117" s="36">
        <v>0</v>
      </c>
      <c r="D117" s="36">
        <v>2</v>
      </c>
      <c r="E117" s="37" t="str">
        <f t="shared" si="12"/>
        <v/>
      </c>
      <c r="F117" s="37">
        <f t="shared" si="13"/>
        <v>1.2738853503184714E-2</v>
      </c>
      <c r="G117" s="38" t="str">
        <f t="shared" si="14"/>
        <v>0</v>
      </c>
      <c r="H117" s="39" t="str">
        <f t="shared" si="15"/>
        <v/>
      </c>
    </row>
    <row r="118" spans="1:8" s="40" customFormat="1" ht="15" x14ac:dyDescent="0.2">
      <c r="A118" s="68"/>
      <c r="B118" s="35" t="s">
        <v>199</v>
      </c>
      <c r="C118" s="36">
        <v>0</v>
      </c>
      <c r="D118" s="36">
        <v>0</v>
      </c>
      <c r="E118" s="37" t="str">
        <f t="shared" si="12"/>
        <v/>
      </c>
      <c r="F118" s="37" t="str">
        <f t="shared" si="13"/>
        <v/>
      </c>
      <c r="G118" s="38" t="str">
        <f t="shared" si="14"/>
        <v>0</v>
      </c>
      <c r="H118" s="39" t="str">
        <f t="shared" si="15"/>
        <v/>
      </c>
    </row>
    <row r="119" spans="1:8" s="40" customFormat="1" ht="15" x14ac:dyDescent="0.2">
      <c r="A119" s="68"/>
      <c r="B119" s="35" t="s">
        <v>25</v>
      </c>
      <c r="C119" s="36">
        <v>0</v>
      </c>
      <c r="D119" s="36">
        <v>0</v>
      </c>
      <c r="E119" s="37" t="str">
        <f t="shared" si="12"/>
        <v/>
      </c>
      <c r="F119" s="37" t="str">
        <f t="shared" si="13"/>
        <v/>
      </c>
      <c r="G119" s="38" t="str">
        <f t="shared" si="14"/>
        <v>0</v>
      </c>
      <c r="H119" s="39" t="str">
        <f t="shared" si="15"/>
        <v/>
      </c>
    </row>
    <row r="120" spans="1:8" s="40" customFormat="1" ht="15" x14ac:dyDescent="0.2">
      <c r="A120" s="68"/>
      <c r="B120" s="35" t="s">
        <v>23</v>
      </c>
      <c r="C120" s="36">
        <v>0</v>
      </c>
      <c r="D120" s="36">
        <v>0</v>
      </c>
      <c r="E120" s="37" t="str">
        <f t="shared" si="12"/>
        <v/>
      </c>
      <c r="F120" s="37" t="str">
        <f t="shared" si="13"/>
        <v/>
      </c>
      <c r="G120" s="38" t="str">
        <f t="shared" si="14"/>
        <v>0</v>
      </c>
      <c r="H120" s="39" t="str">
        <f t="shared" si="15"/>
        <v/>
      </c>
    </row>
    <row r="121" spans="1:8" s="40" customFormat="1" ht="15" x14ac:dyDescent="0.2">
      <c r="A121" s="68"/>
      <c r="B121" s="35" t="s">
        <v>26</v>
      </c>
      <c r="C121" s="36">
        <v>3</v>
      </c>
      <c r="D121" s="36">
        <v>1</v>
      </c>
      <c r="E121" s="37">
        <f t="shared" si="12"/>
        <v>3.5714285714285712E-2</v>
      </c>
      <c r="F121" s="37">
        <f t="shared" si="13"/>
        <v>6.369426751592357E-3</v>
      </c>
      <c r="G121" s="38">
        <f t="shared" si="14"/>
        <v>-0.66666666666666663</v>
      </c>
      <c r="H121" s="39">
        <f t="shared" si="15"/>
        <v>-2.3809523809523808E-2</v>
      </c>
    </row>
    <row r="122" spans="1:8" s="40" customFormat="1" ht="15" x14ac:dyDescent="0.2">
      <c r="A122" s="68"/>
      <c r="B122" s="35" t="s">
        <v>200</v>
      </c>
      <c r="C122" s="36">
        <v>0</v>
      </c>
      <c r="D122" s="36">
        <v>5</v>
      </c>
      <c r="E122" s="37" t="str">
        <f t="shared" si="12"/>
        <v/>
      </c>
      <c r="F122" s="37">
        <f t="shared" si="13"/>
        <v>3.1847133757961783E-2</v>
      </c>
      <c r="G122" s="38" t="str">
        <f t="shared" si="14"/>
        <v>0</v>
      </c>
      <c r="H122" s="39" t="str">
        <f t="shared" si="15"/>
        <v/>
      </c>
    </row>
    <row r="123" spans="1:8" s="40" customFormat="1" ht="15" x14ac:dyDescent="0.2">
      <c r="A123" s="68"/>
      <c r="B123" s="35" t="s">
        <v>31</v>
      </c>
      <c r="C123" s="36">
        <v>0</v>
      </c>
      <c r="D123" s="36">
        <v>0</v>
      </c>
      <c r="E123" s="37" t="str">
        <f t="shared" si="12"/>
        <v/>
      </c>
      <c r="F123" s="37" t="str">
        <f t="shared" si="13"/>
        <v/>
      </c>
      <c r="G123" s="38" t="str">
        <f t="shared" si="14"/>
        <v>0</v>
      </c>
      <c r="H123" s="39" t="str">
        <f t="shared" si="15"/>
        <v/>
      </c>
    </row>
    <row r="124" spans="1:8" s="40" customFormat="1" ht="15" x14ac:dyDescent="0.2">
      <c r="A124" s="68"/>
      <c r="B124" s="35" t="s">
        <v>33</v>
      </c>
      <c r="C124" s="36">
        <v>8</v>
      </c>
      <c r="D124" s="36">
        <v>1</v>
      </c>
      <c r="E124" s="37">
        <f t="shared" si="12"/>
        <v>9.5238095238095233E-2</v>
      </c>
      <c r="F124" s="37">
        <f t="shared" si="13"/>
        <v>6.369426751592357E-3</v>
      </c>
      <c r="G124" s="38">
        <f t="shared" si="14"/>
        <v>-0.875</v>
      </c>
      <c r="H124" s="39">
        <f t="shared" si="15"/>
        <v>-8.3333333333333329E-2</v>
      </c>
    </row>
    <row r="125" spans="1:8" s="40" customFormat="1" ht="15" x14ac:dyDescent="0.2">
      <c r="A125" s="68"/>
      <c r="B125" s="35" t="s">
        <v>201</v>
      </c>
      <c r="C125" s="36">
        <v>0</v>
      </c>
      <c r="D125" s="36">
        <v>0</v>
      </c>
      <c r="E125" s="37" t="str">
        <f t="shared" si="12"/>
        <v/>
      </c>
      <c r="F125" s="37" t="str">
        <f t="shared" si="13"/>
        <v/>
      </c>
      <c r="G125" s="38" t="str">
        <f t="shared" si="14"/>
        <v>0</v>
      </c>
      <c r="H125" s="39" t="str">
        <f t="shared" si="15"/>
        <v/>
      </c>
    </row>
    <row r="126" spans="1:8" s="40" customFormat="1" ht="15" x14ac:dyDescent="0.2">
      <c r="A126" s="68"/>
      <c r="B126" s="35" t="s">
        <v>441</v>
      </c>
      <c r="C126" s="36">
        <v>1</v>
      </c>
      <c r="D126" s="36">
        <v>0</v>
      </c>
      <c r="E126" s="37">
        <f t="shared" si="12"/>
        <v>1.1904761904761904E-2</v>
      </c>
      <c r="F126" s="37" t="str">
        <f t="shared" si="13"/>
        <v/>
      </c>
      <c r="G126" s="38" t="str">
        <f t="shared" si="14"/>
        <v>0</v>
      </c>
      <c r="H126" s="39">
        <f t="shared" si="15"/>
        <v>0</v>
      </c>
    </row>
    <row r="127" spans="1:8" s="40" customFormat="1" ht="15" x14ac:dyDescent="0.2">
      <c r="A127" s="68"/>
      <c r="B127" s="35" t="s">
        <v>442</v>
      </c>
      <c r="C127" s="36">
        <v>21</v>
      </c>
      <c r="D127" s="36">
        <v>2</v>
      </c>
      <c r="E127" s="37">
        <f t="shared" si="12"/>
        <v>0.25</v>
      </c>
      <c r="F127" s="37">
        <f t="shared" si="13"/>
        <v>1.2738853503184714E-2</v>
      </c>
      <c r="G127" s="38">
        <f t="shared" si="14"/>
        <v>-0.90476190476190477</v>
      </c>
      <c r="H127" s="39">
        <f t="shared" si="15"/>
        <v>-0.22619047619047619</v>
      </c>
    </row>
    <row r="128" spans="1:8" s="40" customFormat="1" ht="15" x14ac:dyDescent="0.2">
      <c r="A128" s="68"/>
      <c r="B128" s="35" t="s">
        <v>202</v>
      </c>
      <c r="C128" s="36">
        <v>4</v>
      </c>
      <c r="D128" s="36">
        <v>7</v>
      </c>
      <c r="E128" s="37">
        <f t="shared" si="12"/>
        <v>4.7619047619047616E-2</v>
      </c>
      <c r="F128" s="37">
        <f t="shared" si="13"/>
        <v>4.4585987261146494E-2</v>
      </c>
      <c r="G128" s="38">
        <f t="shared" si="14"/>
        <v>0.75</v>
      </c>
      <c r="H128" s="39">
        <f t="shared" si="15"/>
        <v>3.5714285714285712E-2</v>
      </c>
    </row>
    <row r="129" spans="1:8" s="40" customFormat="1" ht="15" x14ac:dyDescent="0.2">
      <c r="A129" s="68"/>
      <c r="B129" s="35" t="s">
        <v>203</v>
      </c>
      <c r="C129" s="36">
        <v>2</v>
      </c>
      <c r="D129" s="36">
        <v>51</v>
      </c>
      <c r="E129" s="37">
        <f t="shared" si="12"/>
        <v>2.3809523809523808E-2</v>
      </c>
      <c r="F129" s="37">
        <f t="shared" si="13"/>
        <v>0.32484076433121017</v>
      </c>
      <c r="G129" s="38">
        <f t="shared" si="14"/>
        <v>24.5</v>
      </c>
      <c r="H129" s="39">
        <f t="shared" si="15"/>
        <v>0.58333333333333326</v>
      </c>
    </row>
    <row r="130" spans="1:8" s="40" customFormat="1" ht="15" x14ac:dyDescent="0.2">
      <c r="A130" s="68"/>
      <c r="B130" s="35" t="s">
        <v>28</v>
      </c>
      <c r="C130" s="36">
        <v>0</v>
      </c>
      <c r="D130" s="36">
        <v>30</v>
      </c>
      <c r="E130" s="37" t="str">
        <f t="shared" si="12"/>
        <v/>
      </c>
      <c r="F130" s="37">
        <f t="shared" si="13"/>
        <v>0.19108280254777071</v>
      </c>
      <c r="G130" s="38" t="str">
        <f t="shared" si="14"/>
        <v>0</v>
      </c>
      <c r="H130" s="39" t="str">
        <f t="shared" si="15"/>
        <v/>
      </c>
    </row>
    <row r="131" spans="1:8" s="40" customFormat="1" ht="15" x14ac:dyDescent="0.2">
      <c r="A131" s="68"/>
      <c r="B131" s="35" t="s">
        <v>32</v>
      </c>
      <c r="C131" s="36">
        <v>0</v>
      </c>
      <c r="D131" s="36">
        <v>0</v>
      </c>
      <c r="E131" s="37" t="str">
        <f t="shared" si="12"/>
        <v/>
      </c>
      <c r="F131" s="37" t="str">
        <f t="shared" si="13"/>
        <v/>
      </c>
      <c r="G131" s="38" t="str">
        <f t="shared" si="14"/>
        <v>0</v>
      </c>
      <c r="H131" s="39" t="str">
        <f t="shared" si="15"/>
        <v/>
      </c>
    </row>
    <row r="132" spans="1:8" s="40" customFormat="1" ht="15" x14ac:dyDescent="0.2">
      <c r="A132" s="68"/>
      <c r="B132" s="35" t="s">
        <v>536</v>
      </c>
      <c r="C132" s="36">
        <v>0</v>
      </c>
      <c r="D132" s="36">
        <v>0</v>
      </c>
      <c r="E132" s="37" t="str">
        <f t="shared" ref="E132:E133" si="36">+IF(C132=0,"",C132/C$73)</f>
        <v/>
      </c>
      <c r="F132" s="37" t="str">
        <f t="shared" ref="F132:F133" si="37">+IF(D132=0,"",D132/D$73)</f>
        <v/>
      </c>
      <c r="G132" s="38" t="str">
        <f t="shared" ref="G132:G133" si="38">+IF(OR(AND(D132=0),(C132=0)),"0",((D132-C132)/C132))</f>
        <v>0</v>
      </c>
      <c r="H132" s="39" t="str">
        <f t="shared" ref="H132:H133" si="39">+IF(OR(AND(E132=""),(G132="")),"",E132*G132)</f>
        <v/>
      </c>
    </row>
    <row r="133" spans="1:8" s="40" customFormat="1" ht="15" x14ac:dyDescent="0.2">
      <c r="A133" s="68"/>
      <c r="B133" s="35" t="s">
        <v>30</v>
      </c>
      <c r="C133" s="36">
        <v>0</v>
      </c>
      <c r="D133" s="36">
        <v>0</v>
      </c>
      <c r="E133" s="37" t="str">
        <f t="shared" si="36"/>
        <v/>
      </c>
      <c r="F133" s="37" t="str">
        <f t="shared" si="37"/>
        <v/>
      </c>
      <c r="G133" s="38" t="str">
        <f t="shared" si="38"/>
        <v>0</v>
      </c>
      <c r="H133" s="39" t="str">
        <f t="shared" si="39"/>
        <v/>
      </c>
    </row>
    <row r="134" spans="1:8" s="40" customFormat="1" ht="15" x14ac:dyDescent="0.2">
      <c r="A134" s="68"/>
      <c r="B134" s="35" t="s">
        <v>29</v>
      </c>
      <c r="C134" s="36">
        <v>0</v>
      </c>
      <c r="D134" s="36">
        <v>0</v>
      </c>
      <c r="E134" s="37" t="str">
        <f t="shared" si="12"/>
        <v/>
      </c>
      <c r="F134" s="37" t="str">
        <f t="shared" si="13"/>
        <v/>
      </c>
      <c r="G134" s="38" t="str">
        <f t="shared" si="14"/>
        <v>0</v>
      </c>
      <c r="H134" s="39" t="str">
        <f t="shared" si="15"/>
        <v/>
      </c>
    </row>
    <row r="135" spans="1:8" s="40" customFormat="1" ht="15" x14ac:dyDescent="0.2">
      <c r="A135" s="68"/>
      <c r="B135" s="35" t="s">
        <v>204</v>
      </c>
      <c r="C135" s="36">
        <v>0</v>
      </c>
      <c r="D135" s="36">
        <v>0</v>
      </c>
      <c r="E135" s="37" t="str">
        <f t="shared" si="12"/>
        <v/>
      </c>
      <c r="F135" s="37" t="str">
        <f t="shared" si="13"/>
        <v/>
      </c>
      <c r="G135" s="38" t="str">
        <f t="shared" si="14"/>
        <v>0</v>
      </c>
      <c r="H135" s="39" t="str">
        <f t="shared" si="15"/>
        <v/>
      </c>
    </row>
    <row r="136" spans="1:8" s="40" customFormat="1" ht="15" x14ac:dyDescent="0.2">
      <c r="A136" s="68"/>
      <c r="B136" s="35" t="s">
        <v>205</v>
      </c>
      <c r="C136" s="36">
        <v>0</v>
      </c>
      <c r="D136" s="36">
        <v>0</v>
      </c>
      <c r="E136" s="37" t="str">
        <f t="shared" si="12"/>
        <v/>
      </c>
      <c r="F136" s="37" t="str">
        <f t="shared" si="13"/>
        <v/>
      </c>
      <c r="G136" s="38" t="str">
        <f t="shared" si="14"/>
        <v>0</v>
      </c>
      <c r="H136" s="39" t="str">
        <f t="shared" si="15"/>
        <v/>
      </c>
    </row>
    <row r="137" spans="1:8" s="40" customFormat="1" ht="15" x14ac:dyDescent="0.2">
      <c r="A137" s="68"/>
      <c r="B137" s="35" t="s">
        <v>206</v>
      </c>
      <c r="C137" s="36">
        <v>0</v>
      </c>
      <c r="D137" s="36">
        <v>0</v>
      </c>
      <c r="E137" s="37" t="str">
        <f t="shared" si="12"/>
        <v/>
      </c>
      <c r="F137" s="37" t="str">
        <f t="shared" si="13"/>
        <v/>
      </c>
      <c r="G137" s="38" t="str">
        <f t="shared" si="14"/>
        <v>0</v>
      </c>
      <c r="H137" s="39" t="str">
        <f t="shared" si="15"/>
        <v/>
      </c>
    </row>
    <row r="138" spans="1:8" s="40" customFormat="1" ht="15" x14ac:dyDescent="0.2">
      <c r="A138" s="68"/>
      <c r="B138" s="35" t="s">
        <v>207</v>
      </c>
      <c r="C138" s="36">
        <v>0</v>
      </c>
      <c r="D138" s="36">
        <v>0</v>
      </c>
      <c r="E138" s="37" t="str">
        <f t="shared" si="12"/>
        <v/>
      </c>
      <c r="F138" s="37" t="str">
        <f t="shared" si="13"/>
        <v/>
      </c>
      <c r="G138" s="38" t="str">
        <f t="shared" si="14"/>
        <v>0</v>
      </c>
      <c r="H138" s="39" t="str">
        <f t="shared" si="15"/>
        <v/>
      </c>
    </row>
    <row r="139" spans="1:8" s="40" customFormat="1" ht="30" x14ac:dyDescent="0.2">
      <c r="A139" s="68"/>
      <c r="B139" s="35" t="s">
        <v>443</v>
      </c>
      <c r="C139" s="36">
        <v>18</v>
      </c>
      <c r="D139" s="36">
        <v>4</v>
      </c>
      <c r="E139" s="37">
        <f t="shared" si="12"/>
        <v>0.21428571428571427</v>
      </c>
      <c r="F139" s="37">
        <f t="shared" si="13"/>
        <v>2.5477707006369428E-2</v>
      </c>
      <c r="G139" s="38">
        <f t="shared" si="14"/>
        <v>-0.77777777777777779</v>
      </c>
      <c r="H139" s="39">
        <f t="shared" si="15"/>
        <v>-0.16666666666666666</v>
      </c>
    </row>
    <row r="140" spans="1:8" s="40" customFormat="1" ht="30" x14ac:dyDescent="0.2">
      <c r="A140" s="68"/>
      <c r="B140" s="35" t="s">
        <v>208</v>
      </c>
      <c r="C140" s="36">
        <v>0</v>
      </c>
      <c r="D140" s="36">
        <v>0</v>
      </c>
      <c r="E140" s="37" t="str">
        <f t="shared" si="12"/>
        <v/>
      </c>
      <c r="F140" s="37" t="str">
        <f t="shared" si="13"/>
        <v/>
      </c>
      <c r="G140" s="38" t="str">
        <f t="shared" si="14"/>
        <v>0</v>
      </c>
      <c r="H140" s="39" t="str">
        <f t="shared" si="15"/>
        <v/>
      </c>
    </row>
    <row r="141" spans="1:8" s="40" customFormat="1" ht="30" x14ac:dyDescent="0.2">
      <c r="A141" s="68"/>
      <c r="B141" s="35" t="s">
        <v>209</v>
      </c>
      <c r="C141" s="36">
        <v>0</v>
      </c>
      <c r="D141" s="36">
        <v>0</v>
      </c>
      <c r="E141" s="37" t="str">
        <f t="shared" si="12"/>
        <v/>
      </c>
      <c r="F141" s="37" t="str">
        <f t="shared" si="13"/>
        <v/>
      </c>
      <c r="G141" s="38" t="str">
        <f t="shared" si="14"/>
        <v>0</v>
      </c>
      <c r="H141" s="39" t="str">
        <f t="shared" si="15"/>
        <v/>
      </c>
    </row>
    <row r="142" spans="1:8" s="50" customFormat="1" ht="15" x14ac:dyDescent="0.2">
      <c r="A142" s="60" t="s">
        <v>570</v>
      </c>
      <c r="B142" s="51" t="s">
        <v>586</v>
      </c>
      <c r="C142" s="52"/>
      <c r="D142" s="36">
        <v>0</v>
      </c>
      <c r="E142" s="37" t="str">
        <f t="shared" ref="E142" si="40">+IF(C142=0,"",C142/C$73)</f>
        <v/>
      </c>
      <c r="F142" s="37" t="str">
        <f t="shared" ref="F142" si="41">+IF(D142=0,"",D142/D$73)</f>
        <v/>
      </c>
      <c r="G142" s="38" t="str">
        <f t="shared" ref="G142" si="42">+IF(OR(AND(D142=0),(C142=0)),"0",((D142-C142)/C142))</f>
        <v>0</v>
      </c>
      <c r="H142" s="39" t="str">
        <f t="shared" ref="H142" si="43">+IF(OR(AND(E142=""),(G142="")),"",E142*G142)</f>
        <v/>
      </c>
    </row>
    <row r="143" spans="1:8" s="40" customFormat="1" ht="15" x14ac:dyDescent="0.2">
      <c r="A143" s="68"/>
      <c r="B143" s="35" t="s">
        <v>598</v>
      </c>
      <c r="C143" s="36">
        <v>0</v>
      </c>
      <c r="D143" s="36">
        <v>1</v>
      </c>
      <c r="E143" s="37" t="str">
        <f t="shared" si="12"/>
        <v/>
      </c>
      <c r="F143" s="37">
        <f t="shared" si="13"/>
        <v>6.369426751592357E-3</v>
      </c>
      <c r="G143" s="38" t="str">
        <f t="shared" si="14"/>
        <v>0</v>
      </c>
      <c r="H143" s="39" t="str">
        <f t="shared" si="15"/>
        <v/>
      </c>
    </row>
    <row r="144" spans="1:8" s="40" customFormat="1" ht="15" x14ac:dyDescent="0.2">
      <c r="A144" s="68"/>
      <c r="B144" s="35" t="s">
        <v>599</v>
      </c>
      <c r="C144" s="36">
        <v>0</v>
      </c>
      <c r="D144" s="36">
        <v>0</v>
      </c>
      <c r="E144" s="37" t="str">
        <f t="shared" si="12"/>
        <v/>
      </c>
      <c r="F144" s="37" t="str">
        <f t="shared" si="13"/>
        <v/>
      </c>
      <c r="G144" s="38" t="str">
        <f t="shared" si="14"/>
        <v>0</v>
      </c>
      <c r="H144" s="39" t="str">
        <f t="shared" si="15"/>
        <v/>
      </c>
    </row>
    <row r="145" spans="1:8" s="50" customFormat="1" ht="15" x14ac:dyDescent="0.2">
      <c r="A145" s="60" t="s">
        <v>570</v>
      </c>
      <c r="B145" s="51" t="s">
        <v>588</v>
      </c>
      <c r="C145" s="52"/>
      <c r="D145" s="36">
        <v>0</v>
      </c>
      <c r="E145" s="37" t="str">
        <f t="shared" ref="E145" si="44">+IF(C145=0,"",C145/C$73)</f>
        <v/>
      </c>
      <c r="F145" s="37" t="str">
        <f t="shared" ref="F145" si="45">+IF(D145=0,"",D145/D$73)</f>
        <v/>
      </c>
      <c r="G145" s="38" t="str">
        <f t="shared" ref="G145" si="46">+IF(OR(AND(D145=0),(C145=0)),"0",((D145-C145)/C145))</f>
        <v>0</v>
      </c>
      <c r="H145" s="39" t="str">
        <f t="shared" ref="H145" si="47">+IF(OR(AND(E145=""),(G145="")),"",E145*G145)</f>
        <v/>
      </c>
    </row>
    <row r="146" spans="1:8" s="40" customFormat="1" ht="15" x14ac:dyDescent="0.2">
      <c r="A146" s="68"/>
      <c r="B146" s="35" t="s">
        <v>36</v>
      </c>
      <c r="C146" s="36">
        <v>0</v>
      </c>
      <c r="D146" s="36">
        <v>0</v>
      </c>
      <c r="E146" s="37" t="str">
        <f t="shared" si="12"/>
        <v/>
      </c>
      <c r="F146" s="37" t="str">
        <f t="shared" si="13"/>
        <v/>
      </c>
      <c r="G146" s="38" t="str">
        <f t="shared" si="14"/>
        <v>0</v>
      </c>
      <c r="H146" s="39" t="str">
        <f t="shared" si="15"/>
        <v/>
      </c>
    </row>
    <row r="147" spans="1:8" s="40" customFormat="1" ht="15" x14ac:dyDescent="0.2">
      <c r="A147" s="68"/>
      <c r="B147" s="35" t="s">
        <v>444</v>
      </c>
      <c r="C147" s="36">
        <v>0</v>
      </c>
      <c r="D147" s="36">
        <v>0</v>
      </c>
      <c r="E147" s="37" t="str">
        <f t="shared" ref="E147:E155" si="48">+IF(C147=0,"",C147/C$73)</f>
        <v/>
      </c>
      <c r="F147" s="37" t="str">
        <f t="shared" ref="F147:F155" si="49">+IF(D147=0,"",D147/D$73)</f>
        <v/>
      </c>
      <c r="G147" s="38" t="str">
        <f t="shared" ref="G147:G155" si="50">+IF(OR(AND(D147=0),(C147=0)),"0",((D147-C147)/C147))</f>
        <v>0</v>
      </c>
      <c r="H147" s="39" t="str">
        <f t="shared" ref="H147:H155" si="51">+IF(OR(AND(E147=""),(G147="")),"",E147*G147)</f>
        <v/>
      </c>
    </row>
    <row r="148" spans="1:8" s="40" customFormat="1" ht="15" x14ac:dyDescent="0.2">
      <c r="A148" s="68"/>
      <c r="B148" s="35" t="s">
        <v>34</v>
      </c>
      <c r="C148" s="36">
        <v>2</v>
      </c>
      <c r="D148" s="36">
        <v>2</v>
      </c>
      <c r="E148" s="37">
        <f t="shared" si="48"/>
        <v>2.3809523809523808E-2</v>
      </c>
      <c r="F148" s="37">
        <f t="shared" si="49"/>
        <v>1.2738853503184714E-2</v>
      </c>
      <c r="G148" s="38">
        <f t="shared" si="50"/>
        <v>0</v>
      </c>
      <c r="H148" s="39">
        <f t="shared" si="51"/>
        <v>0</v>
      </c>
    </row>
    <row r="149" spans="1:8" s="40" customFormat="1" ht="15" x14ac:dyDescent="0.2">
      <c r="A149" s="68"/>
      <c r="B149" s="35" t="s">
        <v>210</v>
      </c>
      <c r="C149" s="36">
        <v>0</v>
      </c>
      <c r="D149" s="36">
        <v>0</v>
      </c>
      <c r="E149" s="37" t="str">
        <f t="shared" si="48"/>
        <v/>
      </c>
      <c r="F149" s="37" t="str">
        <f t="shared" si="49"/>
        <v/>
      </c>
      <c r="G149" s="38" t="str">
        <f t="shared" si="50"/>
        <v>0</v>
      </c>
      <c r="H149" s="39" t="str">
        <f t="shared" si="51"/>
        <v/>
      </c>
    </row>
    <row r="150" spans="1:8" s="40" customFormat="1" ht="30" x14ac:dyDescent="0.2">
      <c r="A150" s="68"/>
      <c r="B150" s="35" t="s">
        <v>211</v>
      </c>
      <c r="C150" s="36">
        <v>0</v>
      </c>
      <c r="D150" s="36">
        <v>0</v>
      </c>
      <c r="E150" s="37" t="str">
        <f t="shared" si="48"/>
        <v/>
      </c>
      <c r="F150" s="37" t="str">
        <f t="shared" si="49"/>
        <v/>
      </c>
      <c r="G150" s="38" t="str">
        <f t="shared" si="50"/>
        <v>0</v>
      </c>
      <c r="H150" s="39" t="str">
        <f t="shared" si="51"/>
        <v/>
      </c>
    </row>
    <row r="151" spans="1:8" s="40" customFormat="1" ht="30" x14ac:dyDescent="0.2">
      <c r="A151" s="68"/>
      <c r="B151" s="35" t="s">
        <v>212</v>
      </c>
      <c r="C151" s="36">
        <v>0</v>
      </c>
      <c r="D151" s="36">
        <v>0</v>
      </c>
      <c r="E151" s="37" t="str">
        <f t="shared" si="48"/>
        <v/>
      </c>
      <c r="F151" s="37" t="str">
        <f t="shared" si="49"/>
        <v/>
      </c>
      <c r="G151" s="38" t="str">
        <f t="shared" si="50"/>
        <v>0</v>
      </c>
      <c r="H151" s="39" t="str">
        <f t="shared" si="51"/>
        <v/>
      </c>
    </row>
    <row r="152" spans="1:8" s="40" customFormat="1" ht="15" x14ac:dyDescent="0.2">
      <c r="A152" s="68"/>
      <c r="B152" s="35" t="s">
        <v>445</v>
      </c>
      <c r="C152" s="36">
        <v>0</v>
      </c>
      <c r="D152" s="36">
        <v>1</v>
      </c>
      <c r="E152" s="37" t="str">
        <f t="shared" si="48"/>
        <v/>
      </c>
      <c r="F152" s="37">
        <f t="shared" si="49"/>
        <v>6.369426751592357E-3</v>
      </c>
      <c r="G152" s="38" t="str">
        <f t="shared" si="50"/>
        <v>0</v>
      </c>
      <c r="H152" s="39" t="str">
        <f t="shared" si="51"/>
        <v/>
      </c>
    </row>
    <row r="153" spans="1:8" s="40" customFormat="1" ht="15" x14ac:dyDescent="0.2">
      <c r="A153" s="68"/>
      <c r="B153" s="35" t="s">
        <v>39</v>
      </c>
      <c r="C153" s="36">
        <v>0</v>
      </c>
      <c r="D153" s="36">
        <v>0</v>
      </c>
      <c r="E153" s="37" t="str">
        <f t="shared" si="48"/>
        <v/>
      </c>
      <c r="F153" s="37" t="str">
        <f t="shared" si="49"/>
        <v/>
      </c>
      <c r="G153" s="38" t="str">
        <f t="shared" si="50"/>
        <v>0</v>
      </c>
      <c r="H153" s="39" t="str">
        <f t="shared" si="51"/>
        <v/>
      </c>
    </row>
    <row r="154" spans="1:8" s="40" customFormat="1" ht="15" x14ac:dyDescent="0.2">
      <c r="A154" s="68"/>
      <c r="B154" s="35" t="s">
        <v>37</v>
      </c>
      <c r="C154" s="36">
        <v>0</v>
      </c>
      <c r="D154" s="36">
        <v>0</v>
      </c>
      <c r="E154" s="37" t="str">
        <f t="shared" si="48"/>
        <v/>
      </c>
      <c r="F154" s="37" t="str">
        <f t="shared" si="49"/>
        <v/>
      </c>
      <c r="G154" s="38" t="str">
        <f t="shared" si="50"/>
        <v>0</v>
      </c>
      <c r="H154" s="39" t="str">
        <f t="shared" si="51"/>
        <v/>
      </c>
    </row>
    <row r="155" spans="1:8" s="40" customFormat="1" ht="15" x14ac:dyDescent="0.2">
      <c r="A155" s="68"/>
      <c r="B155" s="35" t="s">
        <v>38</v>
      </c>
      <c r="C155" s="36">
        <v>0</v>
      </c>
      <c r="D155" s="36">
        <v>0</v>
      </c>
      <c r="E155" s="37" t="str">
        <f t="shared" si="48"/>
        <v/>
      </c>
      <c r="F155" s="37" t="str">
        <f t="shared" si="49"/>
        <v/>
      </c>
      <c r="G155" s="38" t="str">
        <f t="shared" si="50"/>
        <v>0</v>
      </c>
      <c r="H155" s="39" t="str">
        <f t="shared" si="51"/>
        <v/>
      </c>
    </row>
    <row r="156" spans="1:8" s="40" customFormat="1" ht="15" x14ac:dyDescent="0.2">
      <c r="A156" s="68"/>
      <c r="B156" s="35" t="s">
        <v>537</v>
      </c>
      <c r="C156" s="36">
        <v>0</v>
      </c>
      <c r="D156" s="36">
        <v>1</v>
      </c>
      <c r="E156" s="37" t="str">
        <f t="shared" ref="E156" si="52">+IF(C156=0,"",C156/C$73)</f>
        <v/>
      </c>
      <c r="F156" s="37">
        <f t="shared" ref="F156" si="53">+IF(D156=0,"",D156/D$73)</f>
        <v>6.369426751592357E-3</v>
      </c>
      <c r="G156" s="38" t="str">
        <f t="shared" ref="G156" si="54">+IF(OR(AND(D156=0),(C156=0)),"0",((D156-C156)/C156))</f>
        <v>0</v>
      </c>
      <c r="H156" s="39" t="str">
        <f t="shared" ref="H156" si="55">+IF(OR(AND(E156=""),(G156="")),"",E156*G156)</f>
        <v/>
      </c>
    </row>
    <row r="157" spans="1:8" s="40" customFormat="1" ht="30" x14ac:dyDescent="0.2">
      <c r="A157" s="68"/>
      <c r="B157" s="35" t="s">
        <v>557</v>
      </c>
      <c r="C157" s="36">
        <v>0</v>
      </c>
      <c r="D157" s="36">
        <v>0</v>
      </c>
      <c r="E157" s="37" t="str">
        <f t="shared" ref="E157" si="56">+IF(C157=0,"",C157/C$73)</f>
        <v/>
      </c>
      <c r="F157" s="37" t="str">
        <f t="shared" ref="F157" si="57">+IF(D157=0,"",D157/D$73)</f>
        <v/>
      </c>
      <c r="G157" s="38" t="str">
        <f t="shared" ref="G157" si="58">+IF(OR(AND(D157=0),(C157=0)),"0",((D157-C157)/C157))</f>
        <v>0</v>
      </c>
      <c r="H157" s="39" t="str">
        <f t="shared" ref="H157" si="59">+IF(OR(AND(E157=""),(G157="")),"",E157*G157)</f>
        <v/>
      </c>
    </row>
    <row r="158" spans="1:8" s="40" customFormat="1" ht="15" x14ac:dyDescent="0.2">
      <c r="A158" s="68"/>
      <c r="B158" s="35" t="s">
        <v>574</v>
      </c>
      <c r="C158" s="36">
        <v>0</v>
      </c>
      <c r="D158" s="36">
        <v>0</v>
      </c>
      <c r="E158" s="37" t="str">
        <f t="shared" ref="E158:E159" si="60">+IF(C158=0,"",C158/C$73)</f>
        <v/>
      </c>
      <c r="F158" s="37" t="str">
        <f t="shared" ref="F158:F159" si="61">+IF(D158=0,"",D158/D$73)</f>
        <v/>
      </c>
      <c r="G158" s="38" t="str">
        <f t="shared" ref="G158:G159" si="62">+IF(OR(AND(D158=0),(C158=0)),"0",((D158-C158)/C158))</f>
        <v>0</v>
      </c>
      <c r="H158" s="39" t="str">
        <f t="shared" ref="H158:H159" si="63">+IF(OR(AND(E158=""),(G158="")),"",E158*G158)</f>
        <v/>
      </c>
    </row>
    <row r="159" spans="1:8" s="40" customFormat="1" ht="15" x14ac:dyDescent="0.2">
      <c r="A159" s="68"/>
      <c r="B159" s="35" t="s">
        <v>565</v>
      </c>
      <c r="C159" s="36">
        <v>0</v>
      </c>
      <c r="D159" s="36">
        <v>0</v>
      </c>
      <c r="E159" s="37" t="str">
        <f t="shared" si="60"/>
        <v/>
      </c>
      <c r="F159" s="37" t="str">
        <f t="shared" si="61"/>
        <v/>
      </c>
      <c r="G159" s="38" t="str">
        <f t="shared" si="62"/>
        <v>0</v>
      </c>
      <c r="H159" s="39" t="str">
        <f t="shared" si="63"/>
        <v/>
      </c>
    </row>
    <row r="160" spans="1:8" s="10" customFormat="1" x14ac:dyDescent="0.2">
      <c r="A160" s="67"/>
    </row>
    <row r="161" spans="1:9" s="10" customFormat="1" x14ac:dyDescent="0.2">
      <c r="A161" s="67"/>
    </row>
    <row r="162" spans="1:9" s="10" customFormat="1" ht="13.5" thickBot="1" x14ac:dyDescent="0.25">
      <c r="A162" s="67"/>
      <c r="B162" s="29"/>
      <c r="C162" s="29"/>
      <c r="D162" s="29"/>
      <c r="E162" s="29"/>
      <c r="F162" s="29"/>
    </row>
    <row r="163" spans="1:9" s="10" customFormat="1" ht="30" customHeight="1" x14ac:dyDescent="0.2">
      <c r="A163" s="67"/>
      <c r="B163" s="85" t="s">
        <v>374</v>
      </c>
      <c r="C163" s="71" t="s">
        <v>375</v>
      </c>
      <c r="D163" s="72"/>
      <c r="E163" s="71" t="s">
        <v>429</v>
      </c>
      <c r="F163" s="72"/>
      <c r="G163" s="73" t="s">
        <v>572</v>
      </c>
      <c r="H163" s="69" t="s">
        <v>350</v>
      </c>
    </row>
    <row r="164" spans="1:9" s="10" customFormat="1" x14ac:dyDescent="0.2">
      <c r="A164" s="67"/>
      <c r="B164" s="85"/>
      <c r="C164" s="48">
        <v>2017</v>
      </c>
      <c r="D164" s="48">
        <v>2018</v>
      </c>
      <c r="E164" s="48">
        <v>2017</v>
      </c>
      <c r="F164" s="48">
        <v>2018</v>
      </c>
      <c r="G164" s="74"/>
      <c r="H164" s="70"/>
    </row>
    <row r="165" spans="1:9" s="10" customFormat="1" ht="25.5" x14ac:dyDescent="0.2">
      <c r="A165" s="67"/>
      <c r="B165" s="12" t="s">
        <v>378</v>
      </c>
      <c r="C165" s="13">
        <f>SUM(C166:C327)</f>
        <v>34</v>
      </c>
      <c r="D165" s="13">
        <f>SUM(D166:D327)</f>
        <v>100</v>
      </c>
      <c r="E165" s="14">
        <f t="shared" ref="E165:E178" si="64">+IF(C165=0,"",C165/C$165)</f>
        <v>1</v>
      </c>
      <c r="F165" s="14">
        <f t="shared" ref="F165:F178" si="65">+IF(D165=0,"",D165/D$165)</f>
        <v>1</v>
      </c>
      <c r="G165" s="15">
        <f>+IF(OR(AND(D165=0),(C165=0)),"0",((D165-C165)/C165))</f>
        <v>1.9411764705882353</v>
      </c>
      <c r="H165" s="15">
        <f>+IF(OR(AND(E165=""),(G165="")),"",E165*G165)</f>
        <v>1.9411764705882353</v>
      </c>
      <c r="I165" s="16"/>
    </row>
    <row r="166" spans="1:9" s="40" customFormat="1" ht="15" x14ac:dyDescent="0.2">
      <c r="A166" s="68"/>
      <c r="B166" s="43" t="s">
        <v>446</v>
      </c>
      <c r="C166" s="36">
        <v>0</v>
      </c>
      <c r="D166" s="36">
        <v>7</v>
      </c>
      <c r="E166" s="37" t="str">
        <f t="shared" si="64"/>
        <v/>
      </c>
      <c r="F166" s="37">
        <f t="shared" si="65"/>
        <v>7.0000000000000007E-2</v>
      </c>
      <c r="G166" s="38" t="str">
        <f>+IF(OR(AND(D166=0),(C166=0)),"0",((D166-C166)/C166))</f>
        <v>0</v>
      </c>
      <c r="H166" s="39" t="str">
        <f>+IF(OR(AND(E166=""),(G166="")),"",E166*G166)</f>
        <v/>
      </c>
    </row>
    <row r="167" spans="1:9" s="40" customFormat="1" ht="15" x14ac:dyDescent="0.2">
      <c r="A167" s="68"/>
      <c r="B167" s="43" t="s">
        <v>600</v>
      </c>
      <c r="C167" s="36">
        <v>0</v>
      </c>
      <c r="D167" s="36">
        <v>1</v>
      </c>
      <c r="E167" s="37" t="str">
        <f t="shared" si="64"/>
        <v/>
      </c>
      <c r="F167" s="37">
        <f t="shared" si="65"/>
        <v>0.01</v>
      </c>
      <c r="G167" s="38" t="str">
        <f t="shared" ref="G167:G237" si="66">+IF(OR(AND(D167=0),(C167=0)),"0",((D167-C167)/C167))</f>
        <v>0</v>
      </c>
      <c r="H167" s="39" t="str">
        <f t="shared" ref="H167:H237" si="67">+IF(OR(AND(E167=""),(G167="")),"",E167*G167)</f>
        <v/>
      </c>
    </row>
    <row r="168" spans="1:9" s="40" customFormat="1" ht="30" x14ac:dyDescent="0.2">
      <c r="A168" s="68"/>
      <c r="B168" s="43" t="s">
        <v>447</v>
      </c>
      <c r="C168" s="36">
        <v>0</v>
      </c>
      <c r="D168" s="36">
        <v>0</v>
      </c>
      <c r="E168" s="37" t="str">
        <f t="shared" si="64"/>
        <v/>
      </c>
      <c r="F168" s="37" t="str">
        <f t="shared" si="65"/>
        <v/>
      </c>
      <c r="G168" s="38" t="str">
        <f t="shared" si="66"/>
        <v>0</v>
      </c>
      <c r="H168" s="39" t="str">
        <f t="shared" si="67"/>
        <v/>
      </c>
    </row>
    <row r="169" spans="1:9" s="40" customFormat="1" ht="15" x14ac:dyDescent="0.2">
      <c r="A169" s="68"/>
      <c r="B169" s="43" t="s">
        <v>448</v>
      </c>
      <c r="C169" s="36">
        <v>0</v>
      </c>
      <c r="D169" s="36">
        <v>0</v>
      </c>
      <c r="E169" s="37" t="str">
        <f t="shared" si="64"/>
        <v/>
      </c>
      <c r="F169" s="37" t="str">
        <f t="shared" si="65"/>
        <v/>
      </c>
      <c r="G169" s="38" t="str">
        <f t="shared" si="66"/>
        <v>0</v>
      </c>
      <c r="H169" s="39" t="str">
        <f t="shared" si="67"/>
        <v/>
      </c>
    </row>
    <row r="170" spans="1:9" s="40" customFormat="1" ht="15" x14ac:dyDescent="0.2">
      <c r="A170" s="68"/>
      <c r="B170" s="43" t="s">
        <v>601</v>
      </c>
      <c r="C170" s="36">
        <v>1</v>
      </c>
      <c r="D170" s="36">
        <v>1</v>
      </c>
      <c r="E170" s="37">
        <f t="shared" si="64"/>
        <v>2.9411764705882353E-2</v>
      </c>
      <c r="F170" s="37">
        <f t="shared" si="65"/>
        <v>0.01</v>
      </c>
      <c r="G170" s="38">
        <f t="shared" si="66"/>
        <v>0</v>
      </c>
      <c r="H170" s="39">
        <f t="shared" si="67"/>
        <v>0</v>
      </c>
    </row>
    <row r="171" spans="1:9" s="40" customFormat="1" ht="15" x14ac:dyDescent="0.2">
      <c r="A171" s="68"/>
      <c r="B171" s="43" t="s">
        <v>42</v>
      </c>
      <c r="C171" s="36">
        <v>0</v>
      </c>
      <c r="D171" s="36">
        <v>29</v>
      </c>
      <c r="E171" s="37" t="str">
        <f t="shared" si="64"/>
        <v/>
      </c>
      <c r="F171" s="37">
        <f t="shared" si="65"/>
        <v>0.28999999999999998</v>
      </c>
      <c r="G171" s="38" t="str">
        <f t="shared" si="66"/>
        <v>0</v>
      </c>
      <c r="H171" s="39" t="str">
        <f t="shared" si="67"/>
        <v/>
      </c>
    </row>
    <row r="172" spans="1:9" s="40" customFormat="1" ht="15" x14ac:dyDescent="0.2">
      <c r="A172" s="68"/>
      <c r="B172" s="43" t="s">
        <v>602</v>
      </c>
      <c r="C172" s="36">
        <v>0</v>
      </c>
      <c r="D172" s="36">
        <v>0</v>
      </c>
      <c r="E172" s="37" t="str">
        <f t="shared" si="64"/>
        <v/>
      </c>
      <c r="F172" s="37" t="str">
        <f t="shared" si="65"/>
        <v/>
      </c>
      <c r="G172" s="38" t="str">
        <f t="shared" si="66"/>
        <v>0</v>
      </c>
      <c r="H172" s="39" t="str">
        <f t="shared" si="67"/>
        <v/>
      </c>
    </row>
    <row r="173" spans="1:9" s="40" customFormat="1" ht="15" x14ac:dyDescent="0.2">
      <c r="A173" s="68"/>
      <c r="B173" s="43" t="s">
        <v>603</v>
      </c>
      <c r="C173" s="36">
        <v>0</v>
      </c>
      <c r="D173" s="36">
        <v>0</v>
      </c>
      <c r="E173" s="37" t="str">
        <f t="shared" si="64"/>
        <v/>
      </c>
      <c r="F173" s="37" t="str">
        <f t="shared" si="65"/>
        <v/>
      </c>
      <c r="G173" s="38" t="str">
        <f t="shared" si="66"/>
        <v>0</v>
      </c>
      <c r="H173" s="39" t="str">
        <f t="shared" si="67"/>
        <v/>
      </c>
    </row>
    <row r="174" spans="1:9" s="40" customFormat="1" ht="15" x14ac:dyDescent="0.2">
      <c r="A174" s="68"/>
      <c r="B174" s="43" t="s">
        <v>604</v>
      </c>
      <c r="C174" s="36">
        <v>0</v>
      </c>
      <c r="D174" s="36">
        <v>0</v>
      </c>
      <c r="E174" s="37" t="str">
        <f t="shared" si="64"/>
        <v/>
      </c>
      <c r="F174" s="37" t="str">
        <f t="shared" si="65"/>
        <v/>
      </c>
      <c r="G174" s="38" t="str">
        <f t="shared" si="66"/>
        <v>0</v>
      </c>
      <c r="H174" s="39" t="str">
        <f t="shared" si="67"/>
        <v/>
      </c>
    </row>
    <row r="175" spans="1:9" s="40" customFormat="1" ht="15" x14ac:dyDescent="0.2">
      <c r="A175" s="68"/>
      <c r="B175" s="43" t="s">
        <v>40</v>
      </c>
      <c r="C175" s="36">
        <v>0</v>
      </c>
      <c r="D175" s="36">
        <v>0</v>
      </c>
      <c r="E175" s="37" t="str">
        <f t="shared" si="64"/>
        <v/>
      </c>
      <c r="F175" s="37" t="str">
        <f t="shared" si="65"/>
        <v/>
      </c>
      <c r="G175" s="38" t="str">
        <f t="shared" si="66"/>
        <v>0</v>
      </c>
      <c r="H175" s="39" t="str">
        <f t="shared" si="67"/>
        <v/>
      </c>
    </row>
    <row r="176" spans="1:9" s="40" customFormat="1" ht="30" x14ac:dyDescent="0.2">
      <c r="A176" s="68"/>
      <c r="B176" s="43" t="s">
        <v>213</v>
      </c>
      <c r="C176" s="36">
        <v>0</v>
      </c>
      <c r="D176" s="36">
        <v>0</v>
      </c>
      <c r="E176" s="37" t="str">
        <f t="shared" si="64"/>
        <v/>
      </c>
      <c r="F176" s="37" t="str">
        <f t="shared" si="65"/>
        <v/>
      </c>
      <c r="G176" s="38" t="str">
        <f t="shared" si="66"/>
        <v>0</v>
      </c>
      <c r="H176" s="39" t="str">
        <f t="shared" si="67"/>
        <v/>
      </c>
    </row>
    <row r="177" spans="1:8" s="40" customFormat="1" ht="15" x14ac:dyDescent="0.2">
      <c r="A177" s="68"/>
      <c r="B177" s="43" t="s">
        <v>45</v>
      </c>
      <c r="C177" s="36">
        <v>0</v>
      </c>
      <c r="D177" s="36">
        <v>0</v>
      </c>
      <c r="E177" s="37" t="str">
        <f t="shared" si="64"/>
        <v/>
      </c>
      <c r="F177" s="37" t="str">
        <f t="shared" si="65"/>
        <v/>
      </c>
      <c r="G177" s="38" t="str">
        <f t="shared" si="66"/>
        <v>0</v>
      </c>
      <c r="H177" s="39" t="str">
        <f t="shared" si="67"/>
        <v/>
      </c>
    </row>
    <row r="178" spans="1:8" s="40" customFormat="1" ht="15" x14ac:dyDescent="0.2">
      <c r="A178" s="68"/>
      <c r="B178" s="43" t="s">
        <v>43</v>
      </c>
      <c r="C178" s="36">
        <v>0</v>
      </c>
      <c r="D178" s="36">
        <v>0</v>
      </c>
      <c r="E178" s="37" t="str">
        <f t="shared" si="64"/>
        <v/>
      </c>
      <c r="F178" s="37" t="str">
        <f t="shared" si="65"/>
        <v/>
      </c>
      <c r="G178" s="38" t="str">
        <f t="shared" si="66"/>
        <v>0</v>
      </c>
      <c r="H178" s="39" t="str">
        <f t="shared" si="67"/>
        <v/>
      </c>
    </row>
    <row r="179" spans="1:8" s="40" customFormat="1" ht="15" x14ac:dyDescent="0.2">
      <c r="A179" s="68"/>
      <c r="B179" s="43" t="s">
        <v>528</v>
      </c>
      <c r="C179" s="36">
        <v>0</v>
      </c>
      <c r="D179" s="36">
        <v>1</v>
      </c>
      <c r="E179" s="37" t="str">
        <f t="shared" ref="E179:E180" si="68">+IF(C179=0,"",C179/C$165)</f>
        <v/>
      </c>
      <c r="F179" s="37">
        <f t="shared" ref="F179:F180" si="69">+IF(D179=0,"",D179/D$165)</f>
        <v>0.01</v>
      </c>
      <c r="G179" s="38" t="str">
        <f t="shared" ref="G179:G180" si="70">+IF(OR(AND(D179=0),(C179=0)),"0",((D179-C179)/C179))</f>
        <v>0</v>
      </c>
      <c r="H179" s="39" t="str">
        <f t="shared" ref="H179:H180" si="71">+IF(OR(AND(E179=""),(G179="")),"",E179*G179)</f>
        <v/>
      </c>
    </row>
    <row r="180" spans="1:8" s="40" customFormat="1" ht="15" x14ac:dyDescent="0.2">
      <c r="A180" s="68"/>
      <c r="B180" s="43" t="s">
        <v>449</v>
      </c>
      <c r="C180" s="36">
        <v>1</v>
      </c>
      <c r="D180" s="36">
        <v>2</v>
      </c>
      <c r="E180" s="37">
        <f t="shared" si="68"/>
        <v>2.9411764705882353E-2</v>
      </c>
      <c r="F180" s="37">
        <f t="shared" si="69"/>
        <v>0.02</v>
      </c>
      <c r="G180" s="38">
        <f t="shared" si="70"/>
        <v>1</v>
      </c>
      <c r="H180" s="39">
        <f t="shared" si="71"/>
        <v>2.9411764705882353E-2</v>
      </c>
    </row>
    <row r="181" spans="1:8" s="40" customFormat="1" ht="15" x14ac:dyDescent="0.2">
      <c r="A181" s="68"/>
      <c r="B181" s="43" t="s">
        <v>605</v>
      </c>
      <c r="C181" s="36">
        <v>1</v>
      </c>
      <c r="D181" s="36">
        <v>1</v>
      </c>
      <c r="E181" s="37">
        <f t="shared" ref="E181:F183" si="72">+IF(C181=0,"",C181/C$165)</f>
        <v>2.9411764705882353E-2</v>
      </c>
      <c r="F181" s="37">
        <f t="shared" si="72"/>
        <v>0.01</v>
      </c>
      <c r="G181" s="38">
        <f t="shared" si="66"/>
        <v>0</v>
      </c>
      <c r="H181" s="39">
        <f t="shared" si="67"/>
        <v>0</v>
      </c>
    </row>
    <row r="182" spans="1:8" s="40" customFormat="1" ht="15" x14ac:dyDescent="0.2">
      <c r="A182" s="68"/>
      <c r="B182" s="43" t="s">
        <v>41</v>
      </c>
      <c r="C182" s="36">
        <v>0</v>
      </c>
      <c r="D182" s="36">
        <v>0</v>
      </c>
      <c r="E182" s="37" t="str">
        <f t="shared" si="72"/>
        <v/>
      </c>
      <c r="F182" s="37" t="str">
        <f t="shared" si="72"/>
        <v/>
      </c>
      <c r="G182" s="38" t="str">
        <f t="shared" si="66"/>
        <v>0</v>
      </c>
      <c r="H182" s="39" t="str">
        <f t="shared" si="67"/>
        <v/>
      </c>
    </row>
    <row r="183" spans="1:8" s="40" customFormat="1" ht="15" x14ac:dyDescent="0.2">
      <c r="A183" s="68"/>
      <c r="B183" s="43" t="s">
        <v>44</v>
      </c>
      <c r="C183" s="36">
        <v>0</v>
      </c>
      <c r="D183" s="36">
        <v>0</v>
      </c>
      <c r="E183" s="37" t="str">
        <f t="shared" si="72"/>
        <v/>
      </c>
      <c r="F183" s="37" t="str">
        <f t="shared" si="72"/>
        <v/>
      </c>
      <c r="G183" s="38" t="str">
        <f t="shared" si="66"/>
        <v>0</v>
      </c>
      <c r="H183" s="39" t="str">
        <f t="shared" si="67"/>
        <v/>
      </c>
    </row>
    <row r="184" spans="1:8" s="40" customFormat="1" ht="15" x14ac:dyDescent="0.2">
      <c r="A184" s="68"/>
      <c r="B184" s="43" t="s">
        <v>529</v>
      </c>
      <c r="C184" s="36">
        <v>0</v>
      </c>
      <c r="D184" s="36">
        <v>0</v>
      </c>
      <c r="E184" s="37" t="str">
        <f t="shared" ref="E184:E185" si="73">+IF(C184=0,"",C184/C$165)</f>
        <v/>
      </c>
      <c r="F184" s="37" t="str">
        <f t="shared" ref="F184:F185" si="74">+IF(D184=0,"",D184/D$165)</f>
        <v/>
      </c>
      <c r="G184" s="38" t="str">
        <f t="shared" ref="G184:G185" si="75">+IF(OR(AND(D184=0),(C184=0)),"0",((D184-C184)/C184))</f>
        <v>0</v>
      </c>
      <c r="H184" s="39" t="str">
        <f t="shared" ref="H184:H185" si="76">+IF(OR(AND(E184=""),(G184="")),"",E184*G184)</f>
        <v/>
      </c>
    </row>
    <row r="185" spans="1:8" s="40" customFormat="1" ht="15" x14ac:dyDescent="0.2">
      <c r="A185" s="68"/>
      <c r="B185" s="43" t="s">
        <v>530</v>
      </c>
      <c r="C185" s="36">
        <v>0</v>
      </c>
      <c r="D185" s="36">
        <v>0</v>
      </c>
      <c r="E185" s="37" t="str">
        <f t="shared" si="73"/>
        <v/>
      </c>
      <c r="F185" s="37" t="str">
        <f t="shared" si="74"/>
        <v/>
      </c>
      <c r="G185" s="38" t="str">
        <f t="shared" si="75"/>
        <v>0</v>
      </c>
      <c r="H185" s="39" t="str">
        <f t="shared" si="76"/>
        <v/>
      </c>
    </row>
    <row r="186" spans="1:8" s="40" customFormat="1" ht="15" x14ac:dyDescent="0.2">
      <c r="A186" s="68"/>
      <c r="B186" s="43" t="s">
        <v>214</v>
      </c>
      <c r="C186" s="36">
        <v>0</v>
      </c>
      <c r="D186" s="36">
        <v>0</v>
      </c>
      <c r="E186" s="37" t="str">
        <f t="shared" ref="E186:E217" si="77">+IF(C186=0,"",C186/C$165)</f>
        <v/>
      </c>
      <c r="F186" s="37" t="str">
        <f t="shared" ref="F186:F217" si="78">+IF(D186=0,"",D186/D$165)</f>
        <v/>
      </c>
      <c r="G186" s="38" t="str">
        <f t="shared" si="66"/>
        <v>0</v>
      </c>
      <c r="H186" s="39" t="str">
        <f t="shared" si="67"/>
        <v/>
      </c>
    </row>
    <row r="187" spans="1:8" s="40" customFormat="1" ht="15" x14ac:dyDescent="0.2">
      <c r="A187" s="68"/>
      <c r="B187" s="43" t="s">
        <v>215</v>
      </c>
      <c r="C187" s="36">
        <v>0</v>
      </c>
      <c r="D187" s="36">
        <v>0</v>
      </c>
      <c r="E187" s="37" t="str">
        <f t="shared" si="77"/>
        <v/>
      </c>
      <c r="F187" s="37" t="str">
        <f t="shared" si="78"/>
        <v/>
      </c>
      <c r="G187" s="38" t="str">
        <f t="shared" si="66"/>
        <v>0</v>
      </c>
      <c r="H187" s="39" t="str">
        <f t="shared" si="67"/>
        <v/>
      </c>
    </row>
    <row r="188" spans="1:8" s="40" customFormat="1" ht="15" x14ac:dyDescent="0.2">
      <c r="A188" s="68"/>
      <c r="B188" s="43" t="s">
        <v>216</v>
      </c>
      <c r="C188" s="36">
        <v>0</v>
      </c>
      <c r="D188" s="36">
        <v>0</v>
      </c>
      <c r="E188" s="37" t="str">
        <f t="shared" si="77"/>
        <v/>
      </c>
      <c r="F188" s="37" t="str">
        <f t="shared" si="78"/>
        <v/>
      </c>
      <c r="G188" s="38" t="str">
        <f t="shared" si="66"/>
        <v>0</v>
      </c>
      <c r="H188" s="39" t="str">
        <f t="shared" si="67"/>
        <v/>
      </c>
    </row>
    <row r="189" spans="1:8" s="50" customFormat="1" ht="15" x14ac:dyDescent="0.2">
      <c r="A189" s="60" t="s">
        <v>570</v>
      </c>
      <c r="B189" s="57" t="s">
        <v>584</v>
      </c>
      <c r="C189" s="52"/>
      <c r="D189" s="36">
        <v>0</v>
      </c>
      <c r="E189" s="37" t="str">
        <f t="shared" ref="E189" si="79">+IF(C189=0,"",C189/C$165)</f>
        <v/>
      </c>
      <c r="F189" s="37" t="str">
        <f t="shared" ref="F189" si="80">+IF(D189=0,"",D189/D$165)</f>
        <v/>
      </c>
      <c r="G189" s="38" t="str">
        <f t="shared" ref="G189" si="81">+IF(OR(AND(D189=0),(C189=0)),"0",((D189-C189)/C189))</f>
        <v>0</v>
      </c>
      <c r="H189" s="39" t="str">
        <f t="shared" ref="H189" si="82">+IF(OR(AND(E189=""),(G189="")),"",E189*G189)</f>
        <v/>
      </c>
    </row>
    <row r="190" spans="1:8" s="40" customFormat="1" ht="15" x14ac:dyDescent="0.2">
      <c r="A190" s="68"/>
      <c r="B190" s="43" t="s">
        <v>217</v>
      </c>
      <c r="C190" s="36">
        <v>0</v>
      </c>
      <c r="D190" s="36">
        <v>0</v>
      </c>
      <c r="E190" s="37" t="str">
        <f t="shared" si="77"/>
        <v/>
      </c>
      <c r="F190" s="37" t="str">
        <f t="shared" si="78"/>
        <v/>
      </c>
      <c r="G190" s="38" t="str">
        <f t="shared" si="66"/>
        <v>0</v>
      </c>
      <c r="H190" s="39" t="str">
        <f t="shared" si="67"/>
        <v/>
      </c>
    </row>
    <row r="191" spans="1:8" s="40" customFormat="1" ht="15" x14ac:dyDescent="0.2">
      <c r="A191" s="68"/>
      <c r="B191" s="43" t="s">
        <v>450</v>
      </c>
      <c r="C191" s="36">
        <v>0</v>
      </c>
      <c r="D191" s="36">
        <v>0</v>
      </c>
      <c r="E191" s="37" t="str">
        <f t="shared" si="77"/>
        <v/>
      </c>
      <c r="F191" s="37" t="str">
        <f t="shared" si="78"/>
        <v/>
      </c>
      <c r="G191" s="38" t="str">
        <f t="shared" si="66"/>
        <v>0</v>
      </c>
      <c r="H191" s="39" t="str">
        <f t="shared" si="67"/>
        <v/>
      </c>
    </row>
    <row r="192" spans="1:8" s="40" customFormat="1" ht="15" x14ac:dyDescent="0.2">
      <c r="A192" s="68"/>
      <c r="B192" s="43" t="s">
        <v>533</v>
      </c>
      <c r="C192" s="36">
        <v>0</v>
      </c>
      <c r="D192" s="36">
        <v>0</v>
      </c>
      <c r="E192" s="37" t="str">
        <f t="shared" si="77"/>
        <v/>
      </c>
      <c r="F192" s="37" t="str">
        <f t="shared" si="78"/>
        <v/>
      </c>
      <c r="G192" s="38" t="str">
        <f t="shared" ref="G192" si="83">+IF(OR(AND(D192=0),(C192=0)),"0",((D192-C192)/C192))</f>
        <v>0</v>
      </c>
      <c r="H192" s="39" t="str">
        <f t="shared" ref="H192" si="84">+IF(OR(AND(E192=""),(G192="")),"",E192*G192)</f>
        <v/>
      </c>
    </row>
    <row r="193" spans="1:8" s="40" customFormat="1" ht="15" x14ac:dyDescent="0.2">
      <c r="A193" s="68"/>
      <c r="B193" s="43" t="s">
        <v>218</v>
      </c>
      <c r="C193" s="36">
        <v>0</v>
      </c>
      <c r="D193" s="36">
        <v>2</v>
      </c>
      <c r="E193" s="37" t="str">
        <f t="shared" si="77"/>
        <v/>
      </c>
      <c r="F193" s="37">
        <f t="shared" si="78"/>
        <v>0.02</v>
      </c>
      <c r="G193" s="38" t="str">
        <f t="shared" si="66"/>
        <v>0</v>
      </c>
      <c r="H193" s="39" t="str">
        <f t="shared" si="67"/>
        <v/>
      </c>
    </row>
    <row r="194" spans="1:8" s="40" customFormat="1" ht="15" x14ac:dyDescent="0.2">
      <c r="A194" s="68"/>
      <c r="B194" s="43" t="s">
        <v>219</v>
      </c>
      <c r="C194" s="36">
        <v>0</v>
      </c>
      <c r="D194" s="36">
        <v>3</v>
      </c>
      <c r="E194" s="37" t="str">
        <f t="shared" si="77"/>
        <v/>
      </c>
      <c r="F194" s="37">
        <f t="shared" si="78"/>
        <v>0.03</v>
      </c>
      <c r="G194" s="38" t="str">
        <f t="shared" si="66"/>
        <v>0</v>
      </c>
      <c r="H194" s="39" t="str">
        <f t="shared" si="67"/>
        <v/>
      </c>
    </row>
    <row r="195" spans="1:8" s="40" customFormat="1" ht="15" x14ac:dyDescent="0.2">
      <c r="A195" s="68"/>
      <c r="B195" s="43" t="s">
        <v>220</v>
      </c>
      <c r="C195" s="36">
        <v>1</v>
      </c>
      <c r="D195" s="36">
        <v>1</v>
      </c>
      <c r="E195" s="37">
        <f t="shared" si="77"/>
        <v>2.9411764705882353E-2</v>
      </c>
      <c r="F195" s="37">
        <f t="shared" si="78"/>
        <v>0.01</v>
      </c>
      <c r="G195" s="38">
        <f t="shared" si="66"/>
        <v>0</v>
      </c>
      <c r="H195" s="39">
        <f t="shared" si="67"/>
        <v>0</v>
      </c>
    </row>
    <row r="196" spans="1:8" s="40" customFormat="1" ht="15" x14ac:dyDescent="0.2">
      <c r="A196" s="68"/>
      <c r="B196" s="43" t="s">
        <v>221</v>
      </c>
      <c r="C196" s="36">
        <v>3</v>
      </c>
      <c r="D196" s="36">
        <v>6</v>
      </c>
      <c r="E196" s="37">
        <f t="shared" si="77"/>
        <v>8.8235294117647065E-2</v>
      </c>
      <c r="F196" s="37">
        <f t="shared" si="78"/>
        <v>0.06</v>
      </c>
      <c r="G196" s="38">
        <f t="shared" si="66"/>
        <v>1</v>
      </c>
      <c r="H196" s="39">
        <f t="shared" si="67"/>
        <v>8.8235294117647065E-2</v>
      </c>
    </row>
    <row r="197" spans="1:8" s="40" customFormat="1" ht="15" x14ac:dyDescent="0.2">
      <c r="A197" s="68"/>
      <c r="B197" s="43" t="s">
        <v>451</v>
      </c>
      <c r="C197" s="36">
        <v>0</v>
      </c>
      <c r="D197" s="36">
        <v>0</v>
      </c>
      <c r="E197" s="37" t="str">
        <f t="shared" si="77"/>
        <v/>
      </c>
      <c r="F197" s="37" t="str">
        <f t="shared" si="78"/>
        <v/>
      </c>
      <c r="G197" s="38" t="str">
        <f t="shared" si="66"/>
        <v>0</v>
      </c>
      <c r="H197" s="39" t="str">
        <f t="shared" si="67"/>
        <v/>
      </c>
    </row>
    <row r="198" spans="1:8" s="40" customFormat="1" ht="15" x14ac:dyDescent="0.2">
      <c r="A198" s="68"/>
      <c r="B198" s="43" t="s">
        <v>452</v>
      </c>
      <c r="C198" s="36">
        <v>0</v>
      </c>
      <c r="D198" s="36">
        <v>2</v>
      </c>
      <c r="E198" s="37" t="str">
        <f t="shared" si="77"/>
        <v/>
      </c>
      <c r="F198" s="37">
        <f t="shared" si="78"/>
        <v>0.02</v>
      </c>
      <c r="G198" s="38" t="str">
        <f t="shared" si="66"/>
        <v>0</v>
      </c>
      <c r="H198" s="39" t="str">
        <f t="shared" si="67"/>
        <v/>
      </c>
    </row>
    <row r="199" spans="1:8" s="40" customFormat="1" ht="15" x14ac:dyDescent="0.2">
      <c r="A199" s="68"/>
      <c r="B199" s="43" t="s">
        <v>222</v>
      </c>
      <c r="C199" s="36">
        <v>0</v>
      </c>
      <c r="D199" s="36">
        <v>0</v>
      </c>
      <c r="E199" s="37" t="str">
        <f t="shared" si="77"/>
        <v/>
      </c>
      <c r="F199" s="37" t="str">
        <f t="shared" si="78"/>
        <v/>
      </c>
      <c r="G199" s="38" t="str">
        <f t="shared" si="66"/>
        <v>0</v>
      </c>
      <c r="H199" s="39" t="str">
        <f t="shared" si="67"/>
        <v/>
      </c>
    </row>
    <row r="200" spans="1:8" s="40" customFormat="1" ht="15" x14ac:dyDescent="0.2">
      <c r="A200" s="68"/>
      <c r="B200" s="43" t="s">
        <v>534</v>
      </c>
      <c r="C200" s="36">
        <v>0</v>
      </c>
      <c r="D200" s="36">
        <v>1</v>
      </c>
      <c r="E200" s="37" t="str">
        <f t="shared" si="77"/>
        <v/>
      </c>
      <c r="F200" s="37">
        <f t="shared" si="78"/>
        <v>0.01</v>
      </c>
      <c r="G200" s="38" t="str">
        <f t="shared" ref="G200" si="85">+IF(OR(AND(D200=0),(C200=0)),"0",((D200-C200)/C200))</f>
        <v>0</v>
      </c>
      <c r="H200" s="39" t="str">
        <f t="shared" ref="H200" si="86">+IF(OR(AND(E200=""),(G200="")),"",E200*G200)</f>
        <v/>
      </c>
    </row>
    <row r="201" spans="1:8" s="40" customFormat="1" ht="15" x14ac:dyDescent="0.2">
      <c r="A201" s="68"/>
      <c r="B201" s="43" t="s">
        <v>223</v>
      </c>
      <c r="C201" s="36">
        <v>1</v>
      </c>
      <c r="D201" s="36">
        <v>1</v>
      </c>
      <c r="E201" s="37">
        <f t="shared" si="77"/>
        <v>2.9411764705882353E-2</v>
      </c>
      <c r="F201" s="37">
        <f t="shared" si="78"/>
        <v>0.01</v>
      </c>
      <c r="G201" s="38">
        <f t="shared" si="66"/>
        <v>0</v>
      </c>
      <c r="H201" s="39">
        <f t="shared" si="67"/>
        <v>0</v>
      </c>
    </row>
    <row r="202" spans="1:8" s="40" customFormat="1" ht="15" x14ac:dyDescent="0.2">
      <c r="A202" s="68"/>
      <c r="B202" s="43" t="s">
        <v>224</v>
      </c>
      <c r="C202" s="36">
        <v>1</v>
      </c>
      <c r="D202" s="36">
        <v>1</v>
      </c>
      <c r="E202" s="37">
        <f t="shared" si="77"/>
        <v>2.9411764705882353E-2</v>
      </c>
      <c r="F202" s="37">
        <f t="shared" si="78"/>
        <v>0.01</v>
      </c>
      <c r="G202" s="38">
        <f t="shared" si="66"/>
        <v>0</v>
      </c>
      <c r="H202" s="39">
        <f t="shared" si="67"/>
        <v>0</v>
      </c>
    </row>
    <row r="203" spans="1:8" s="40" customFormat="1" ht="15" x14ac:dyDescent="0.2">
      <c r="A203" s="68"/>
      <c r="B203" s="43" t="s">
        <v>225</v>
      </c>
      <c r="C203" s="36">
        <v>0</v>
      </c>
      <c r="D203" s="36">
        <v>0</v>
      </c>
      <c r="E203" s="37" t="str">
        <f t="shared" si="77"/>
        <v/>
      </c>
      <c r="F203" s="37" t="str">
        <f t="shared" si="78"/>
        <v/>
      </c>
      <c r="G203" s="38" t="str">
        <f t="shared" si="66"/>
        <v>0</v>
      </c>
      <c r="H203" s="39" t="str">
        <f t="shared" si="67"/>
        <v/>
      </c>
    </row>
    <row r="204" spans="1:8" s="40" customFormat="1" ht="15" x14ac:dyDescent="0.2">
      <c r="A204" s="68"/>
      <c r="B204" s="43" t="s">
        <v>46</v>
      </c>
      <c r="C204" s="36">
        <v>0</v>
      </c>
      <c r="D204" s="36">
        <v>0</v>
      </c>
      <c r="E204" s="37" t="str">
        <f t="shared" si="77"/>
        <v/>
      </c>
      <c r="F204" s="37" t="str">
        <f t="shared" si="78"/>
        <v/>
      </c>
      <c r="G204" s="38" t="str">
        <f t="shared" si="66"/>
        <v>0</v>
      </c>
      <c r="H204" s="39" t="str">
        <f t="shared" si="67"/>
        <v/>
      </c>
    </row>
    <row r="205" spans="1:8" s="40" customFormat="1" ht="15" x14ac:dyDescent="0.2">
      <c r="A205" s="68"/>
      <c r="B205" s="43" t="s">
        <v>47</v>
      </c>
      <c r="C205" s="36">
        <v>2</v>
      </c>
      <c r="D205" s="36">
        <v>9</v>
      </c>
      <c r="E205" s="37">
        <f t="shared" si="77"/>
        <v>5.8823529411764705E-2</v>
      </c>
      <c r="F205" s="37">
        <f t="shared" si="78"/>
        <v>0.09</v>
      </c>
      <c r="G205" s="38">
        <f t="shared" si="66"/>
        <v>3.5</v>
      </c>
      <c r="H205" s="39">
        <f t="shared" si="67"/>
        <v>0.20588235294117646</v>
      </c>
    </row>
    <row r="206" spans="1:8" s="40" customFormat="1" ht="15" x14ac:dyDescent="0.2">
      <c r="A206" s="68"/>
      <c r="B206" s="43" t="s">
        <v>226</v>
      </c>
      <c r="C206" s="36">
        <v>1</v>
      </c>
      <c r="D206" s="36">
        <v>0</v>
      </c>
      <c r="E206" s="37">
        <f t="shared" si="77"/>
        <v>2.9411764705882353E-2</v>
      </c>
      <c r="F206" s="37" t="str">
        <f t="shared" si="78"/>
        <v/>
      </c>
      <c r="G206" s="38" t="str">
        <f t="shared" si="66"/>
        <v>0</v>
      </c>
      <c r="H206" s="39">
        <f t="shared" si="67"/>
        <v>0</v>
      </c>
    </row>
    <row r="207" spans="1:8" s="40" customFormat="1" ht="30" x14ac:dyDescent="0.2">
      <c r="A207" s="68"/>
      <c r="B207" s="43" t="s">
        <v>227</v>
      </c>
      <c r="C207" s="36">
        <v>0</v>
      </c>
      <c r="D207" s="36">
        <v>0</v>
      </c>
      <c r="E207" s="37" t="str">
        <f t="shared" si="77"/>
        <v/>
      </c>
      <c r="F207" s="37" t="str">
        <f t="shared" si="78"/>
        <v/>
      </c>
      <c r="G207" s="38" t="str">
        <f t="shared" si="66"/>
        <v>0</v>
      </c>
      <c r="H207" s="39" t="str">
        <f t="shared" si="67"/>
        <v/>
      </c>
    </row>
    <row r="208" spans="1:8" s="40" customFormat="1" ht="15" x14ac:dyDescent="0.2">
      <c r="A208" s="68"/>
      <c r="B208" s="43" t="s">
        <v>453</v>
      </c>
      <c r="C208" s="36">
        <v>0</v>
      </c>
      <c r="D208" s="36">
        <v>0</v>
      </c>
      <c r="E208" s="37" t="str">
        <f t="shared" si="77"/>
        <v/>
      </c>
      <c r="F208" s="37" t="str">
        <f t="shared" si="78"/>
        <v/>
      </c>
      <c r="G208" s="38" t="str">
        <f t="shared" si="66"/>
        <v>0</v>
      </c>
      <c r="H208" s="39" t="str">
        <f t="shared" si="67"/>
        <v/>
      </c>
    </row>
    <row r="209" spans="1:8" s="40" customFormat="1" ht="15" x14ac:dyDescent="0.2">
      <c r="A209" s="68"/>
      <c r="B209" s="43" t="s">
        <v>535</v>
      </c>
      <c r="C209" s="36">
        <v>0</v>
      </c>
      <c r="D209" s="36">
        <v>0</v>
      </c>
      <c r="E209" s="37" t="str">
        <f t="shared" si="77"/>
        <v/>
      </c>
      <c r="F209" s="37" t="str">
        <f t="shared" si="78"/>
        <v/>
      </c>
      <c r="G209" s="38" t="str">
        <f t="shared" ref="G209" si="87">+IF(OR(AND(D209=0),(C209=0)),"0",((D209-C209)/C209))</f>
        <v>0</v>
      </c>
      <c r="H209" s="39" t="str">
        <f t="shared" ref="H209" si="88">+IF(OR(AND(E209=""),(G209="")),"",E209*G209)</f>
        <v/>
      </c>
    </row>
    <row r="210" spans="1:8" s="40" customFormat="1" ht="15" x14ac:dyDescent="0.2">
      <c r="A210" s="68"/>
      <c r="B210" s="43" t="s">
        <v>575</v>
      </c>
      <c r="C210" s="36">
        <v>0</v>
      </c>
      <c r="D210" s="36">
        <v>0</v>
      </c>
      <c r="E210" s="37" t="str">
        <f t="shared" si="77"/>
        <v/>
      </c>
      <c r="F210" s="37" t="str">
        <f t="shared" si="78"/>
        <v/>
      </c>
      <c r="G210" s="38" t="str">
        <f t="shared" si="66"/>
        <v>0</v>
      </c>
      <c r="H210" s="39" t="str">
        <f t="shared" si="67"/>
        <v/>
      </c>
    </row>
    <row r="211" spans="1:8" s="40" customFormat="1" ht="15" x14ac:dyDescent="0.2">
      <c r="A211" s="68"/>
      <c r="B211" s="43" t="s">
        <v>228</v>
      </c>
      <c r="C211" s="36">
        <v>0</v>
      </c>
      <c r="D211" s="36">
        <v>0</v>
      </c>
      <c r="E211" s="37" t="str">
        <f t="shared" si="77"/>
        <v/>
      </c>
      <c r="F211" s="37" t="str">
        <f t="shared" si="78"/>
        <v/>
      </c>
      <c r="G211" s="38" t="str">
        <f t="shared" si="66"/>
        <v>0</v>
      </c>
      <c r="H211" s="39" t="str">
        <f t="shared" si="67"/>
        <v/>
      </c>
    </row>
    <row r="212" spans="1:8" s="40" customFormat="1" ht="15" x14ac:dyDescent="0.2">
      <c r="A212" s="68"/>
      <c r="B212" s="43" t="s">
        <v>48</v>
      </c>
      <c r="C212" s="36">
        <v>0</v>
      </c>
      <c r="D212" s="36">
        <v>0</v>
      </c>
      <c r="E212" s="37" t="str">
        <f t="shared" si="77"/>
        <v/>
      </c>
      <c r="F212" s="37" t="str">
        <f t="shared" si="78"/>
        <v/>
      </c>
      <c r="G212" s="38" t="str">
        <f t="shared" si="66"/>
        <v>0</v>
      </c>
      <c r="H212" s="39" t="str">
        <f t="shared" si="67"/>
        <v/>
      </c>
    </row>
    <row r="213" spans="1:8" s="40" customFormat="1" ht="15" x14ac:dyDescent="0.2">
      <c r="A213" s="68"/>
      <c r="B213" s="43" t="s">
        <v>229</v>
      </c>
      <c r="C213" s="36">
        <v>0</v>
      </c>
      <c r="D213" s="36">
        <v>0</v>
      </c>
      <c r="E213" s="37" t="str">
        <f t="shared" si="77"/>
        <v/>
      </c>
      <c r="F213" s="37" t="str">
        <f t="shared" si="78"/>
        <v/>
      </c>
      <c r="G213" s="38" t="str">
        <f t="shared" si="66"/>
        <v>0</v>
      </c>
      <c r="H213" s="39" t="str">
        <f t="shared" si="67"/>
        <v/>
      </c>
    </row>
    <row r="214" spans="1:8" s="40" customFormat="1" ht="15" x14ac:dyDescent="0.2">
      <c r="A214" s="68"/>
      <c r="B214" s="43" t="s">
        <v>230</v>
      </c>
      <c r="C214" s="36">
        <v>0</v>
      </c>
      <c r="D214" s="36">
        <v>0</v>
      </c>
      <c r="E214" s="37" t="str">
        <f t="shared" si="77"/>
        <v/>
      </c>
      <c r="F214" s="37" t="str">
        <f t="shared" si="78"/>
        <v/>
      </c>
      <c r="G214" s="38" t="str">
        <f t="shared" si="66"/>
        <v>0</v>
      </c>
      <c r="H214" s="39" t="str">
        <f t="shared" si="67"/>
        <v/>
      </c>
    </row>
    <row r="215" spans="1:8" s="40" customFormat="1" ht="15" x14ac:dyDescent="0.2">
      <c r="A215" s="68"/>
      <c r="B215" s="43" t="s">
        <v>454</v>
      </c>
      <c r="C215" s="36">
        <v>1</v>
      </c>
      <c r="D215" s="36">
        <v>0</v>
      </c>
      <c r="E215" s="37">
        <f t="shared" si="77"/>
        <v>2.9411764705882353E-2</v>
      </c>
      <c r="F215" s="37" t="str">
        <f t="shared" si="78"/>
        <v/>
      </c>
      <c r="G215" s="38" t="str">
        <f t="shared" si="66"/>
        <v>0</v>
      </c>
      <c r="H215" s="39">
        <f t="shared" si="67"/>
        <v>0</v>
      </c>
    </row>
    <row r="216" spans="1:8" s="40" customFormat="1" ht="15" x14ac:dyDescent="0.2">
      <c r="A216" s="68"/>
      <c r="B216" s="43" t="s">
        <v>231</v>
      </c>
      <c r="C216" s="36">
        <v>1</v>
      </c>
      <c r="D216" s="36">
        <v>3</v>
      </c>
      <c r="E216" s="37">
        <f t="shared" si="77"/>
        <v>2.9411764705882353E-2</v>
      </c>
      <c r="F216" s="37">
        <f t="shared" si="78"/>
        <v>0.03</v>
      </c>
      <c r="G216" s="38">
        <f t="shared" si="66"/>
        <v>2</v>
      </c>
      <c r="H216" s="39">
        <f t="shared" si="67"/>
        <v>5.8823529411764705E-2</v>
      </c>
    </row>
    <row r="217" spans="1:8" s="40" customFormat="1" ht="15" x14ac:dyDescent="0.2">
      <c r="A217" s="68"/>
      <c r="B217" s="43" t="s">
        <v>232</v>
      </c>
      <c r="C217" s="36">
        <v>0</v>
      </c>
      <c r="D217" s="36">
        <v>0</v>
      </c>
      <c r="E217" s="37" t="str">
        <f t="shared" si="77"/>
        <v/>
      </c>
      <c r="F217" s="37" t="str">
        <f t="shared" si="78"/>
        <v/>
      </c>
      <c r="G217" s="38" t="str">
        <f t="shared" si="66"/>
        <v>0</v>
      </c>
      <c r="H217" s="39" t="str">
        <f t="shared" si="67"/>
        <v/>
      </c>
    </row>
    <row r="218" spans="1:8" s="40" customFormat="1" ht="15" x14ac:dyDescent="0.2">
      <c r="A218" s="68"/>
      <c r="B218" s="43" t="s">
        <v>233</v>
      </c>
      <c r="C218" s="36">
        <v>0</v>
      </c>
      <c r="D218" s="36">
        <v>0</v>
      </c>
      <c r="E218" s="37" t="str">
        <f t="shared" ref="E218:E237" si="89">+IF(C218=0,"",C218/C$165)</f>
        <v/>
      </c>
      <c r="F218" s="37" t="str">
        <f t="shared" ref="F218:F237" si="90">+IF(D218=0,"",D218/D$165)</f>
        <v/>
      </c>
      <c r="G218" s="38" t="str">
        <f t="shared" si="66"/>
        <v>0</v>
      </c>
      <c r="H218" s="39" t="str">
        <f t="shared" si="67"/>
        <v/>
      </c>
    </row>
    <row r="219" spans="1:8" s="40" customFormat="1" ht="15" x14ac:dyDescent="0.2">
      <c r="A219" s="68"/>
      <c r="B219" s="43" t="s">
        <v>234</v>
      </c>
      <c r="C219" s="36">
        <v>0</v>
      </c>
      <c r="D219" s="36">
        <v>0</v>
      </c>
      <c r="E219" s="37" t="str">
        <f t="shared" si="89"/>
        <v/>
      </c>
      <c r="F219" s="37" t="str">
        <f t="shared" si="90"/>
        <v/>
      </c>
      <c r="G219" s="38" t="str">
        <f t="shared" si="66"/>
        <v>0</v>
      </c>
      <c r="H219" s="39" t="str">
        <f t="shared" si="67"/>
        <v/>
      </c>
    </row>
    <row r="220" spans="1:8" s="40" customFormat="1" ht="15" x14ac:dyDescent="0.2">
      <c r="A220" s="68"/>
      <c r="B220" s="43" t="s">
        <v>606</v>
      </c>
      <c r="C220" s="36">
        <v>0</v>
      </c>
      <c r="D220" s="36">
        <v>0</v>
      </c>
      <c r="E220" s="37" t="str">
        <f t="shared" si="89"/>
        <v/>
      </c>
      <c r="F220" s="37" t="str">
        <f t="shared" si="90"/>
        <v/>
      </c>
      <c r="G220" s="38" t="str">
        <f t="shared" si="66"/>
        <v>0</v>
      </c>
      <c r="H220" s="39" t="str">
        <f t="shared" si="67"/>
        <v/>
      </c>
    </row>
    <row r="221" spans="1:8" s="40" customFormat="1" ht="15" x14ac:dyDescent="0.2">
      <c r="A221" s="68"/>
      <c r="B221" s="43" t="s">
        <v>455</v>
      </c>
      <c r="C221" s="36">
        <v>0</v>
      </c>
      <c r="D221" s="36">
        <v>0</v>
      </c>
      <c r="E221" s="37" t="str">
        <f t="shared" si="89"/>
        <v/>
      </c>
      <c r="F221" s="37" t="str">
        <f t="shared" si="90"/>
        <v/>
      </c>
      <c r="G221" s="38" t="str">
        <f t="shared" si="66"/>
        <v>0</v>
      </c>
      <c r="H221" s="39" t="str">
        <f t="shared" si="67"/>
        <v/>
      </c>
    </row>
    <row r="222" spans="1:8" s="50" customFormat="1" ht="15" x14ac:dyDescent="0.2">
      <c r="A222" s="60" t="s">
        <v>570</v>
      </c>
      <c r="B222" s="57" t="s">
        <v>585</v>
      </c>
      <c r="C222" s="52"/>
      <c r="D222" s="36">
        <v>0</v>
      </c>
      <c r="E222" s="37" t="str">
        <f t="shared" ref="E222" si="91">+IF(C222=0,"",C222/C$165)</f>
        <v/>
      </c>
      <c r="F222" s="37" t="str">
        <f t="shared" ref="F222" si="92">+IF(D222=0,"",D222/D$165)</f>
        <v/>
      </c>
      <c r="G222" s="38" t="str">
        <f t="shared" ref="G222" si="93">+IF(OR(AND(D222=0),(C222=0)),"0",((D222-C222)/C222))</f>
        <v>0</v>
      </c>
      <c r="H222" s="39" t="str">
        <f t="shared" ref="H222" si="94">+IF(OR(AND(E222=""),(G222="")),"",E222*G222)</f>
        <v/>
      </c>
    </row>
    <row r="223" spans="1:8" s="40" customFormat="1" ht="15" x14ac:dyDescent="0.2">
      <c r="A223" s="68"/>
      <c r="B223" s="43" t="s">
        <v>235</v>
      </c>
      <c r="C223" s="36">
        <v>0</v>
      </c>
      <c r="D223" s="36">
        <v>0</v>
      </c>
      <c r="E223" s="37" t="str">
        <f t="shared" si="89"/>
        <v/>
      </c>
      <c r="F223" s="37" t="str">
        <f t="shared" si="90"/>
        <v/>
      </c>
      <c r="G223" s="38" t="str">
        <f t="shared" si="66"/>
        <v>0</v>
      </c>
      <c r="H223" s="39" t="str">
        <f t="shared" si="67"/>
        <v/>
      </c>
    </row>
    <row r="224" spans="1:8" s="40" customFormat="1" ht="15" x14ac:dyDescent="0.2">
      <c r="A224" s="68"/>
      <c r="B224" s="43" t="s">
        <v>50</v>
      </c>
      <c r="C224" s="36">
        <v>0</v>
      </c>
      <c r="D224" s="36">
        <v>0</v>
      </c>
      <c r="E224" s="37" t="str">
        <f t="shared" si="89"/>
        <v/>
      </c>
      <c r="F224" s="37" t="str">
        <f t="shared" si="90"/>
        <v/>
      </c>
      <c r="G224" s="38" t="str">
        <f t="shared" si="66"/>
        <v>0</v>
      </c>
      <c r="H224" s="39" t="str">
        <f t="shared" si="67"/>
        <v/>
      </c>
    </row>
    <row r="225" spans="1:8" s="40" customFormat="1" ht="15" x14ac:dyDescent="0.2">
      <c r="A225" s="68"/>
      <c r="B225" s="43" t="s">
        <v>236</v>
      </c>
      <c r="C225" s="36">
        <v>0</v>
      </c>
      <c r="D225" s="36">
        <v>0</v>
      </c>
      <c r="E225" s="37" t="str">
        <f t="shared" si="89"/>
        <v/>
      </c>
      <c r="F225" s="37" t="str">
        <f t="shared" si="90"/>
        <v/>
      </c>
      <c r="G225" s="38" t="str">
        <f t="shared" si="66"/>
        <v>0</v>
      </c>
      <c r="H225" s="39" t="str">
        <f t="shared" si="67"/>
        <v/>
      </c>
    </row>
    <row r="226" spans="1:8" s="40" customFormat="1" ht="15" x14ac:dyDescent="0.2">
      <c r="A226" s="68"/>
      <c r="B226" s="43" t="s">
        <v>49</v>
      </c>
      <c r="C226" s="36">
        <v>0</v>
      </c>
      <c r="D226" s="36">
        <v>0</v>
      </c>
      <c r="E226" s="37" t="str">
        <f t="shared" si="89"/>
        <v/>
      </c>
      <c r="F226" s="37" t="str">
        <f t="shared" si="90"/>
        <v/>
      </c>
      <c r="G226" s="38" t="str">
        <f t="shared" si="66"/>
        <v>0</v>
      </c>
      <c r="H226" s="39" t="str">
        <f t="shared" si="67"/>
        <v/>
      </c>
    </row>
    <row r="227" spans="1:8" s="40" customFormat="1" ht="15" x14ac:dyDescent="0.2">
      <c r="A227" s="68"/>
      <c r="B227" s="43" t="s">
        <v>237</v>
      </c>
      <c r="C227" s="36">
        <v>0</v>
      </c>
      <c r="D227" s="36">
        <v>0</v>
      </c>
      <c r="E227" s="37" t="str">
        <f t="shared" si="89"/>
        <v/>
      </c>
      <c r="F227" s="37" t="str">
        <f t="shared" si="90"/>
        <v/>
      </c>
      <c r="G227" s="38" t="str">
        <f t="shared" si="66"/>
        <v>0</v>
      </c>
      <c r="H227" s="39" t="str">
        <f t="shared" si="67"/>
        <v/>
      </c>
    </row>
    <row r="228" spans="1:8" s="40" customFormat="1" ht="15" x14ac:dyDescent="0.2">
      <c r="A228" s="68"/>
      <c r="B228" s="43" t="s">
        <v>456</v>
      </c>
      <c r="C228" s="36">
        <v>0</v>
      </c>
      <c r="D228" s="36">
        <v>0</v>
      </c>
      <c r="E228" s="37" t="str">
        <f t="shared" si="89"/>
        <v/>
      </c>
      <c r="F228" s="37" t="str">
        <f t="shared" si="90"/>
        <v/>
      </c>
      <c r="G228" s="38" t="str">
        <f t="shared" si="66"/>
        <v>0</v>
      </c>
      <c r="H228" s="39" t="str">
        <f t="shared" si="67"/>
        <v/>
      </c>
    </row>
    <row r="229" spans="1:8" s="40" customFormat="1" ht="15" x14ac:dyDescent="0.2">
      <c r="A229" s="68"/>
      <c r="B229" s="43" t="s">
        <v>55</v>
      </c>
      <c r="C229" s="36">
        <v>0</v>
      </c>
      <c r="D229" s="36">
        <v>1</v>
      </c>
      <c r="E229" s="37" t="str">
        <f t="shared" si="89"/>
        <v/>
      </c>
      <c r="F229" s="37">
        <f t="shared" si="90"/>
        <v>0.01</v>
      </c>
      <c r="G229" s="38" t="str">
        <f t="shared" si="66"/>
        <v>0</v>
      </c>
      <c r="H229" s="39" t="str">
        <f t="shared" si="67"/>
        <v/>
      </c>
    </row>
    <row r="230" spans="1:8" s="40" customFormat="1" ht="15" x14ac:dyDescent="0.2">
      <c r="A230" s="68"/>
      <c r="B230" s="43" t="s">
        <v>54</v>
      </c>
      <c r="C230" s="36">
        <v>0</v>
      </c>
      <c r="D230" s="36">
        <v>0</v>
      </c>
      <c r="E230" s="37" t="str">
        <f t="shared" si="89"/>
        <v/>
      </c>
      <c r="F230" s="37" t="str">
        <f t="shared" si="90"/>
        <v/>
      </c>
      <c r="G230" s="38" t="str">
        <f t="shared" si="66"/>
        <v>0</v>
      </c>
      <c r="H230" s="39" t="str">
        <f t="shared" si="67"/>
        <v/>
      </c>
    </row>
    <row r="231" spans="1:8" s="40" customFormat="1" ht="30" x14ac:dyDescent="0.2">
      <c r="A231" s="68"/>
      <c r="B231" s="43" t="s">
        <v>576</v>
      </c>
      <c r="C231" s="36">
        <v>0</v>
      </c>
      <c r="D231" s="36">
        <v>0</v>
      </c>
      <c r="E231" s="37" t="str">
        <f t="shared" si="89"/>
        <v/>
      </c>
      <c r="F231" s="37" t="str">
        <f t="shared" si="90"/>
        <v/>
      </c>
      <c r="G231" s="38" t="str">
        <f t="shared" si="66"/>
        <v>0</v>
      </c>
      <c r="H231" s="39" t="str">
        <f t="shared" si="67"/>
        <v/>
      </c>
    </row>
    <row r="232" spans="1:8" s="40" customFormat="1" ht="15" x14ac:dyDescent="0.2">
      <c r="A232" s="68"/>
      <c r="B232" s="43" t="s">
        <v>52</v>
      </c>
      <c r="C232" s="36">
        <v>0</v>
      </c>
      <c r="D232" s="36">
        <v>0</v>
      </c>
      <c r="E232" s="37" t="str">
        <f t="shared" si="89"/>
        <v/>
      </c>
      <c r="F232" s="37" t="str">
        <f t="shared" si="90"/>
        <v/>
      </c>
      <c r="G232" s="38" t="str">
        <f t="shared" si="66"/>
        <v>0</v>
      </c>
      <c r="H232" s="39" t="str">
        <f t="shared" si="67"/>
        <v/>
      </c>
    </row>
    <row r="233" spans="1:8" s="40" customFormat="1" ht="15" x14ac:dyDescent="0.2">
      <c r="A233" s="68"/>
      <c r="B233" s="43" t="s">
        <v>51</v>
      </c>
      <c r="C233" s="36">
        <v>0</v>
      </c>
      <c r="D233" s="36">
        <v>0</v>
      </c>
      <c r="E233" s="37" t="str">
        <f t="shared" si="89"/>
        <v/>
      </c>
      <c r="F233" s="37" t="str">
        <f t="shared" si="90"/>
        <v/>
      </c>
      <c r="G233" s="38" t="str">
        <f t="shared" si="66"/>
        <v>0</v>
      </c>
      <c r="H233" s="39" t="str">
        <f t="shared" si="67"/>
        <v/>
      </c>
    </row>
    <row r="234" spans="1:8" s="40" customFormat="1" ht="15" x14ac:dyDescent="0.2">
      <c r="A234" s="68"/>
      <c r="B234" s="43" t="s">
        <v>238</v>
      </c>
      <c r="C234" s="36">
        <v>0</v>
      </c>
      <c r="D234" s="36">
        <v>0</v>
      </c>
      <c r="E234" s="37" t="str">
        <f t="shared" si="89"/>
        <v/>
      </c>
      <c r="F234" s="37" t="str">
        <f t="shared" si="90"/>
        <v/>
      </c>
      <c r="G234" s="38" t="str">
        <f t="shared" si="66"/>
        <v>0</v>
      </c>
      <c r="H234" s="39" t="str">
        <f t="shared" si="67"/>
        <v/>
      </c>
    </row>
    <row r="235" spans="1:8" s="40" customFormat="1" ht="15" x14ac:dyDescent="0.2">
      <c r="A235" s="68"/>
      <c r="B235" s="43" t="s">
        <v>53</v>
      </c>
      <c r="C235" s="36">
        <v>0</v>
      </c>
      <c r="D235" s="36">
        <v>0</v>
      </c>
      <c r="E235" s="37" t="str">
        <f t="shared" si="89"/>
        <v/>
      </c>
      <c r="F235" s="37" t="str">
        <f t="shared" si="90"/>
        <v/>
      </c>
      <c r="G235" s="38" t="str">
        <f t="shared" si="66"/>
        <v>0</v>
      </c>
      <c r="H235" s="39" t="str">
        <f t="shared" si="67"/>
        <v/>
      </c>
    </row>
    <row r="236" spans="1:8" s="40" customFormat="1" ht="15" x14ac:dyDescent="0.2">
      <c r="A236" s="68"/>
      <c r="B236" s="43" t="s">
        <v>239</v>
      </c>
      <c r="C236" s="36">
        <v>0</v>
      </c>
      <c r="D236" s="36">
        <v>0</v>
      </c>
      <c r="E236" s="37" t="str">
        <f t="shared" si="89"/>
        <v/>
      </c>
      <c r="F236" s="37" t="str">
        <f t="shared" si="90"/>
        <v/>
      </c>
      <c r="G236" s="38" t="str">
        <f t="shared" si="66"/>
        <v>0</v>
      </c>
      <c r="H236" s="39" t="str">
        <f t="shared" si="67"/>
        <v/>
      </c>
    </row>
    <row r="237" spans="1:8" s="40" customFormat="1" ht="15" x14ac:dyDescent="0.2">
      <c r="A237" s="68"/>
      <c r="B237" s="43" t="s">
        <v>457</v>
      </c>
      <c r="C237" s="36">
        <v>0</v>
      </c>
      <c r="D237" s="36">
        <v>0</v>
      </c>
      <c r="E237" s="37" t="str">
        <f t="shared" si="89"/>
        <v/>
      </c>
      <c r="F237" s="37" t="str">
        <f t="shared" si="90"/>
        <v/>
      </c>
      <c r="G237" s="38" t="str">
        <f t="shared" si="66"/>
        <v>0</v>
      </c>
      <c r="H237" s="39" t="str">
        <f t="shared" si="67"/>
        <v/>
      </c>
    </row>
    <row r="238" spans="1:8" s="40" customFormat="1" ht="15" x14ac:dyDescent="0.2">
      <c r="A238" s="68"/>
      <c r="B238" s="43" t="s">
        <v>343</v>
      </c>
      <c r="C238" s="36">
        <v>0</v>
      </c>
      <c r="D238" s="36">
        <v>0</v>
      </c>
      <c r="E238" s="37" t="str">
        <f t="shared" ref="E238:E316" si="95">+IF(C238=0,"",C238/C$165)</f>
        <v/>
      </c>
      <c r="F238" s="37" t="str">
        <f t="shared" ref="F238:F316" si="96">+IF(D238=0,"",D238/D$165)</f>
        <v/>
      </c>
      <c r="G238" s="38" t="str">
        <f t="shared" ref="G238:G316" si="97">+IF(OR(AND(D238=0),(C238=0)),"0",((D238-C238)/C238))</f>
        <v>0</v>
      </c>
      <c r="H238" s="39" t="str">
        <f t="shared" ref="H238:H316" si="98">+IF(OR(AND(E238=""),(G238="")),"",E238*G238)</f>
        <v/>
      </c>
    </row>
    <row r="239" spans="1:8" s="40" customFormat="1" ht="15" x14ac:dyDescent="0.2">
      <c r="A239" s="68"/>
      <c r="B239" s="43" t="s">
        <v>240</v>
      </c>
      <c r="C239" s="36">
        <v>0</v>
      </c>
      <c r="D239" s="36">
        <v>0</v>
      </c>
      <c r="E239" s="37" t="str">
        <f t="shared" si="95"/>
        <v/>
      </c>
      <c r="F239" s="37" t="str">
        <f t="shared" si="96"/>
        <v/>
      </c>
      <c r="G239" s="38" t="str">
        <f t="shared" si="97"/>
        <v>0</v>
      </c>
      <c r="H239" s="39" t="str">
        <f t="shared" si="98"/>
        <v/>
      </c>
    </row>
    <row r="240" spans="1:8" s="40" customFormat="1" ht="15" x14ac:dyDescent="0.2">
      <c r="A240" s="68"/>
      <c r="B240" s="43" t="s">
        <v>241</v>
      </c>
      <c r="C240" s="36">
        <v>0</v>
      </c>
      <c r="D240" s="36">
        <v>0</v>
      </c>
      <c r="E240" s="37" t="str">
        <f t="shared" si="95"/>
        <v/>
      </c>
      <c r="F240" s="37" t="str">
        <f t="shared" si="96"/>
        <v/>
      </c>
      <c r="G240" s="38" t="str">
        <f t="shared" si="97"/>
        <v>0</v>
      </c>
      <c r="H240" s="39" t="str">
        <f t="shared" si="98"/>
        <v/>
      </c>
    </row>
    <row r="241" spans="1:8" s="40" customFormat="1" ht="15" x14ac:dyDescent="0.2">
      <c r="A241" s="68"/>
      <c r="B241" s="43" t="s">
        <v>458</v>
      </c>
      <c r="C241" s="36">
        <v>0</v>
      </c>
      <c r="D241" s="36">
        <v>0</v>
      </c>
      <c r="E241" s="37" t="str">
        <f t="shared" si="95"/>
        <v/>
      </c>
      <c r="F241" s="37" t="str">
        <f t="shared" si="96"/>
        <v/>
      </c>
      <c r="G241" s="38" t="str">
        <f t="shared" si="97"/>
        <v>0</v>
      </c>
      <c r="H241" s="39" t="str">
        <f t="shared" si="98"/>
        <v/>
      </c>
    </row>
    <row r="242" spans="1:8" s="40" customFormat="1" ht="15" x14ac:dyDescent="0.2">
      <c r="A242" s="68"/>
      <c r="B242" s="43" t="s">
        <v>242</v>
      </c>
      <c r="C242" s="36">
        <v>0</v>
      </c>
      <c r="D242" s="36">
        <v>0</v>
      </c>
      <c r="E242" s="37" t="str">
        <f t="shared" si="95"/>
        <v/>
      </c>
      <c r="F242" s="37" t="str">
        <f t="shared" si="96"/>
        <v/>
      </c>
      <c r="G242" s="38" t="str">
        <f t="shared" si="97"/>
        <v>0</v>
      </c>
      <c r="H242" s="39" t="str">
        <f t="shared" si="98"/>
        <v/>
      </c>
    </row>
    <row r="243" spans="1:8" s="40" customFormat="1" ht="15" x14ac:dyDescent="0.2">
      <c r="A243" s="68"/>
      <c r="B243" s="43" t="s">
        <v>459</v>
      </c>
      <c r="C243" s="36">
        <v>0</v>
      </c>
      <c r="D243" s="36">
        <v>0</v>
      </c>
      <c r="E243" s="37" t="str">
        <f t="shared" si="95"/>
        <v/>
      </c>
      <c r="F243" s="37" t="str">
        <f t="shared" si="96"/>
        <v/>
      </c>
      <c r="G243" s="38" t="str">
        <f t="shared" si="97"/>
        <v>0</v>
      </c>
      <c r="H243" s="39" t="str">
        <f t="shared" si="98"/>
        <v/>
      </c>
    </row>
    <row r="244" spans="1:8" s="40" customFormat="1" ht="30" x14ac:dyDescent="0.2">
      <c r="A244" s="68"/>
      <c r="B244" s="43" t="s">
        <v>460</v>
      </c>
      <c r="C244" s="36">
        <v>0</v>
      </c>
      <c r="D244" s="36">
        <v>0</v>
      </c>
      <c r="E244" s="37" t="str">
        <f t="shared" si="95"/>
        <v/>
      </c>
      <c r="F244" s="37" t="str">
        <f t="shared" si="96"/>
        <v/>
      </c>
      <c r="G244" s="38" t="str">
        <f t="shared" si="97"/>
        <v>0</v>
      </c>
      <c r="H244" s="39" t="str">
        <f t="shared" si="98"/>
        <v/>
      </c>
    </row>
    <row r="245" spans="1:8" s="40" customFormat="1" ht="15" x14ac:dyDescent="0.2">
      <c r="A245" s="68"/>
      <c r="B245" s="43" t="s">
        <v>430</v>
      </c>
      <c r="C245" s="36">
        <v>0</v>
      </c>
      <c r="D245" s="36">
        <v>0</v>
      </c>
      <c r="E245" s="37" t="str">
        <f t="shared" ref="E245:E246" si="99">+IF(C245=0,"",C245/C$165)</f>
        <v/>
      </c>
      <c r="F245" s="37" t="str">
        <f t="shared" ref="F245:F246" si="100">+IF(D245=0,"",D245/D$165)</f>
        <v/>
      </c>
      <c r="G245" s="38" t="str">
        <f t="shared" ref="G245:G246" si="101">+IF(OR(AND(D245=0),(C245=0)),"0",((D245-C245)/C245))</f>
        <v>0</v>
      </c>
      <c r="H245" s="39" t="str">
        <f t="shared" ref="H245:H246" si="102">+IF(OR(AND(E245=""),(G245="")),"",E245*G245)</f>
        <v/>
      </c>
    </row>
    <row r="246" spans="1:8" s="40" customFormat="1" ht="15" x14ac:dyDescent="0.2">
      <c r="A246" s="68"/>
      <c r="B246" s="43" t="s">
        <v>431</v>
      </c>
      <c r="C246" s="36">
        <v>0</v>
      </c>
      <c r="D246" s="36">
        <v>0</v>
      </c>
      <c r="E246" s="37" t="str">
        <f t="shared" si="99"/>
        <v/>
      </c>
      <c r="F246" s="37" t="str">
        <f t="shared" si="100"/>
        <v/>
      </c>
      <c r="G246" s="38" t="str">
        <f t="shared" si="101"/>
        <v>0</v>
      </c>
      <c r="H246" s="39" t="str">
        <f t="shared" si="102"/>
        <v/>
      </c>
    </row>
    <row r="247" spans="1:8" s="40" customFormat="1" ht="15" x14ac:dyDescent="0.2">
      <c r="A247" s="68"/>
      <c r="B247" s="43" t="s">
        <v>461</v>
      </c>
      <c r="C247" s="36">
        <v>0</v>
      </c>
      <c r="D247" s="36">
        <v>0</v>
      </c>
      <c r="E247" s="37" t="str">
        <f t="shared" si="95"/>
        <v/>
      </c>
      <c r="F247" s="37" t="str">
        <f t="shared" si="96"/>
        <v/>
      </c>
      <c r="G247" s="38" t="str">
        <f t="shared" si="97"/>
        <v>0</v>
      </c>
      <c r="H247" s="39" t="str">
        <f t="shared" si="98"/>
        <v/>
      </c>
    </row>
    <row r="248" spans="1:8" s="40" customFormat="1" ht="15" x14ac:dyDescent="0.2">
      <c r="A248" s="68"/>
      <c r="B248" s="43" t="s">
        <v>607</v>
      </c>
      <c r="C248" s="36">
        <v>0</v>
      </c>
      <c r="D248" s="36">
        <v>0</v>
      </c>
      <c r="E248" s="37" t="str">
        <f t="shared" si="95"/>
        <v/>
      </c>
      <c r="F248" s="37" t="str">
        <f t="shared" si="96"/>
        <v/>
      </c>
      <c r="G248" s="38" t="str">
        <f t="shared" si="97"/>
        <v>0</v>
      </c>
      <c r="H248" s="39" t="str">
        <f t="shared" si="98"/>
        <v/>
      </c>
    </row>
    <row r="249" spans="1:8" s="40" customFormat="1" ht="15" x14ac:dyDescent="0.2">
      <c r="A249" s="68"/>
      <c r="B249" s="43" t="s">
        <v>462</v>
      </c>
      <c r="C249" s="36">
        <v>0</v>
      </c>
      <c r="D249" s="36">
        <v>0</v>
      </c>
      <c r="E249" s="37" t="str">
        <f t="shared" si="95"/>
        <v/>
      </c>
      <c r="F249" s="37" t="str">
        <f t="shared" si="96"/>
        <v/>
      </c>
      <c r="G249" s="38" t="str">
        <f t="shared" si="97"/>
        <v>0</v>
      </c>
      <c r="H249" s="39" t="str">
        <f t="shared" si="98"/>
        <v/>
      </c>
    </row>
    <row r="250" spans="1:8" s="40" customFormat="1" ht="15" x14ac:dyDescent="0.2">
      <c r="A250" s="68"/>
      <c r="B250" s="43" t="s">
        <v>243</v>
      </c>
      <c r="C250" s="36">
        <v>0</v>
      </c>
      <c r="D250" s="36">
        <v>0</v>
      </c>
      <c r="E250" s="37" t="str">
        <f t="shared" si="95"/>
        <v/>
      </c>
      <c r="F250" s="37" t="str">
        <f t="shared" si="96"/>
        <v/>
      </c>
      <c r="G250" s="38" t="str">
        <f t="shared" si="97"/>
        <v>0</v>
      </c>
      <c r="H250" s="39" t="str">
        <f t="shared" si="98"/>
        <v/>
      </c>
    </row>
    <row r="251" spans="1:8" s="40" customFormat="1" ht="30" x14ac:dyDescent="0.2">
      <c r="A251" s="68"/>
      <c r="B251" s="43" t="s">
        <v>463</v>
      </c>
      <c r="C251" s="36">
        <v>0</v>
      </c>
      <c r="D251" s="36">
        <v>0</v>
      </c>
      <c r="E251" s="37" t="str">
        <f t="shared" si="95"/>
        <v/>
      </c>
      <c r="F251" s="37" t="str">
        <f t="shared" si="96"/>
        <v/>
      </c>
      <c r="G251" s="38" t="str">
        <f t="shared" si="97"/>
        <v>0</v>
      </c>
      <c r="H251" s="39" t="str">
        <f t="shared" si="98"/>
        <v/>
      </c>
    </row>
    <row r="252" spans="1:8" s="40" customFormat="1" ht="15" x14ac:dyDescent="0.2">
      <c r="A252" s="68"/>
      <c r="B252" s="43" t="s">
        <v>464</v>
      </c>
      <c r="C252" s="36">
        <v>0</v>
      </c>
      <c r="D252" s="36">
        <v>0</v>
      </c>
      <c r="E252" s="37" t="str">
        <f t="shared" si="95"/>
        <v/>
      </c>
      <c r="F252" s="37" t="str">
        <f t="shared" si="96"/>
        <v/>
      </c>
      <c r="G252" s="38" t="str">
        <f t="shared" si="97"/>
        <v>0</v>
      </c>
      <c r="H252" s="39" t="str">
        <f t="shared" si="98"/>
        <v/>
      </c>
    </row>
    <row r="253" spans="1:8" s="40" customFormat="1" ht="15" x14ac:dyDescent="0.2">
      <c r="A253" s="68"/>
      <c r="B253" s="43" t="s">
        <v>538</v>
      </c>
      <c r="C253" s="36">
        <v>0</v>
      </c>
      <c r="D253" s="36">
        <v>0</v>
      </c>
      <c r="E253" s="37" t="str">
        <f t="shared" ref="E253:E254" si="103">+IF(C253=0,"",C253/C$165)</f>
        <v/>
      </c>
      <c r="F253" s="37" t="str">
        <f t="shared" ref="F253:F254" si="104">+IF(D253=0,"",D253/D$165)</f>
        <v/>
      </c>
      <c r="G253" s="38" t="str">
        <f t="shared" ref="G253:G254" si="105">+IF(OR(AND(D253=0),(C253=0)),"0",((D253-C253)/C253))</f>
        <v>0</v>
      </c>
      <c r="H253" s="39" t="str">
        <f t="shared" ref="H253:H254" si="106">+IF(OR(AND(E253=""),(G253="")),"",E253*G253)</f>
        <v/>
      </c>
    </row>
    <row r="254" spans="1:8" s="40" customFormat="1" ht="15" x14ac:dyDescent="0.2">
      <c r="A254" s="68"/>
      <c r="B254" s="43" t="s">
        <v>539</v>
      </c>
      <c r="C254" s="36">
        <v>0</v>
      </c>
      <c r="D254" s="36">
        <v>0</v>
      </c>
      <c r="E254" s="37" t="str">
        <f t="shared" si="103"/>
        <v/>
      </c>
      <c r="F254" s="37" t="str">
        <f t="shared" si="104"/>
        <v/>
      </c>
      <c r="G254" s="38" t="str">
        <f t="shared" si="105"/>
        <v>0</v>
      </c>
      <c r="H254" s="39" t="str">
        <f t="shared" si="106"/>
        <v/>
      </c>
    </row>
    <row r="255" spans="1:8" s="40" customFormat="1" ht="15" x14ac:dyDescent="0.2">
      <c r="A255" s="68"/>
      <c r="B255" s="43" t="s">
        <v>56</v>
      </c>
      <c r="C255" s="36">
        <v>0</v>
      </c>
      <c r="D255" s="36">
        <v>0</v>
      </c>
      <c r="E255" s="37" t="str">
        <f t="shared" si="95"/>
        <v/>
      </c>
      <c r="F255" s="37" t="str">
        <f t="shared" si="96"/>
        <v/>
      </c>
      <c r="G255" s="38" t="str">
        <f t="shared" si="97"/>
        <v>0</v>
      </c>
      <c r="H255" s="39" t="str">
        <f t="shared" si="98"/>
        <v/>
      </c>
    </row>
    <row r="256" spans="1:8" s="40" customFormat="1" ht="15" x14ac:dyDescent="0.2">
      <c r="A256" s="68"/>
      <c r="B256" s="43" t="s">
        <v>244</v>
      </c>
      <c r="C256" s="36">
        <v>2</v>
      </c>
      <c r="D256" s="36">
        <v>3</v>
      </c>
      <c r="E256" s="37">
        <f t="shared" si="95"/>
        <v>5.8823529411764705E-2</v>
      </c>
      <c r="F256" s="37">
        <f t="shared" si="96"/>
        <v>0.03</v>
      </c>
      <c r="G256" s="38">
        <f t="shared" si="97"/>
        <v>0.5</v>
      </c>
      <c r="H256" s="39">
        <f t="shared" si="98"/>
        <v>2.9411764705882353E-2</v>
      </c>
    </row>
    <row r="257" spans="1:8" s="40" customFormat="1" ht="15" x14ac:dyDescent="0.2">
      <c r="A257" s="68"/>
      <c r="B257" s="43" t="s">
        <v>245</v>
      </c>
      <c r="C257" s="36">
        <v>0</v>
      </c>
      <c r="D257" s="36">
        <v>0</v>
      </c>
      <c r="E257" s="37" t="str">
        <f t="shared" si="95"/>
        <v/>
      </c>
      <c r="F257" s="37" t="str">
        <f t="shared" si="96"/>
        <v/>
      </c>
      <c r="G257" s="38" t="str">
        <f t="shared" si="97"/>
        <v>0</v>
      </c>
      <c r="H257" s="39" t="str">
        <f t="shared" si="98"/>
        <v/>
      </c>
    </row>
    <row r="258" spans="1:8" s="40" customFormat="1" ht="15" x14ac:dyDescent="0.2">
      <c r="A258" s="68"/>
      <c r="B258" s="43" t="s">
        <v>540</v>
      </c>
      <c r="C258" s="36">
        <v>0</v>
      </c>
      <c r="D258" s="36">
        <v>0</v>
      </c>
      <c r="E258" s="37" t="str">
        <f t="shared" ref="E258:E263" si="107">+IF(C258=0,"",C258/C$165)</f>
        <v/>
      </c>
      <c r="F258" s="37" t="str">
        <f t="shared" ref="F258:F263" si="108">+IF(D258=0,"",D258/D$165)</f>
        <v/>
      </c>
      <c r="G258" s="38" t="str">
        <f t="shared" ref="G258:G263" si="109">+IF(OR(AND(D258=0),(C258=0)),"0",((D258-C258)/C258))</f>
        <v>0</v>
      </c>
      <c r="H258" s="39" t="str">
        <f t="shared" ref="H258:H263" si="110">+IF(OR(AND(E258=""),(G258="")),"",E258*G258)</f>
        <v/>
      </c>
    </row>
    <row r="259" spans="1:8" s="40" customFormat="1" ht="15" x14ac:dyDescent="0.2">
      <c r="A259" s="68"/>
      <c r="B259" s="43" t="s">
        <v>541</v>
      </c>
      <c r="C259" s="36">
        <v>0</v>
      </c>
      <c r="D259" s="36">
        <v>0</v>
      </c>
      <c r="E259" s="37" t="str">
        <f t="shared" si="107"/>
        <v/>
      </c>
      <c r="F259" s="37" t="str">
        <f t="shared" si="108"/>
        <v/>
      </c>
      <c r="G259" s="38" t="str">
        <f t="shared" si="109"/>
        <v>0</v>
      </c>
      <c r="H259" s="39" t="str">
        <f t="shared" si="110"/>
        <v/>
      </c>
    </row>
    <row r="260" spans="1:8" s="40" customFormat="1" ht="15" x14ac:dyDescent="0.2">
      <c r="A260" s="68"/>
      <c r="B260" s="43" t="s">
        <v>542</v>
      </c>
      <c r="C260" s="36">
        <v>0</v>
      </c>
      <c r="D260" s="36">
        <v>0</v>
      </c>
      <c r="E260" s="37" t="str">
        <f t="shared" si="107"/>
        <v/>
      </c>
      <c r="F260" s="37" t="str">
        <f t="shared" si="108"/>
        <v/>
      </c>
      <c r="G260" s="38" t="str">
        <f t="shared" si="109"/>
        <v>0</v>
      </c>
      <c r="H260" s="39" t="str">
        <f t="shared" si="110"/>
        <v/>
      </c>
    </row>
    <row r="261" spans="1:8" s="40" customFormat="1" ht="15" x14ac:dyDescent="0.2">
      <c r="A261" s="68"/>
      <c r="B261" s="43" t="s">
        <v>543</v>
      </c>
      <c r="C261" s="36">
        <v>0</v>
      </c>
      <c r="D261" s="36">
        <v>0</v>
      </c>
      <c r="E261" s="37" t="str">
        <f t="shared" si="107"/>
        <v/>
      </c>
      <c r="F261" s="37" t="str">
        <f t="shared" si="108"/>
        <v/>
      </c>
      <c r="G261" s="38" t="str">
        <f t="shared" si="109"/>
        <v>0</v>
      </c>
      <c r="H261" s="39" t="str">
        <f t="shared" si="110"/>
        <v/>
      </c>
    </row>
    <row r="262" spans="1:8" s="40" customFormat="1" ht="15" x14ac:dyDescent="0.2">
      <c r="A262" s="68"/>
      <c r="B262" s="43" t="s">
        <v>544</v>
      </c>
      <c r="C262" s="36">
        <v>0</v>
      </c>
      <c r="D262" s="36">
        <v>0</v>
      </c>
      <c r="E262" s="37" t="str">
        <f t="shared" si="107"/>
        <v/>
      </c>
      <c r="F262" s="37" t="str">
        <f t="shared" si="108"/>
        <v/>
      </c>
      <c r="G262" s="38" t="str">
        <f t="shared" si="109"/>
        <v>0</v>
      </c>
      <c r="H262" s="39" t="str">
        <f t="shared" si="110"/>
        <v/>
      </c>
    </row>
    <row r="263" spans="1:8" s="40" customFormat="1" ht="15" x14ac:dyDescent="0.2">
      <c r="A263" s="68"/>
      <c r="B263" s="43" t="s">
        <v>545</v>
      </c>
      <c r="C263" s="36">
        <v>0</v>
      </c>
      <c r="D263" s="36">
        <v>0</v>
      </c>
      <c r="E263" s="37" t="str">
        <f t="shared" si="107"/>
        <v/>
      </c>
      <c r="F263" s="37" t="str">
        <f t="shared" si="108"/>
        <v/>
      </c>
      <c r="G263" s="38" t="str">
        <f t="shared" si="109"/>
        <v>0</v>
      </c>
      <c r="H263" s="39" t="str">
        <f t="shared" si="110"/>
        <v/>
      </c>
    </row>
    <row r="264" spans="1:8" s="40" customFormat="1" ht="15" x14ac:dyDescent="0.2">
      <c r="A264" s="68"/>
      <c r="B264" s="43" t="s">
        <v>59</v>
      </c>
      <c r="C264" s="36">
        <v>0</v>
      </c>
      <c r="D264" s="36">
        <v>2</v>
      </c>
      <c r="E264" s="37" t="str">
        <f t="shared" si="95"/>
        <v/>
      </c>
      <c r="F264" s="37">
        <f t="shared" si="96"/>
        <v>0.02</v>
      </c>
      <c r="G264" s="38" t="str">
        <f t="shared" si="97"/>
        <v>0</v>
      </c>
      <c r="H264" s="39" t="str">
        <f t="shared" si="98"/>
        <v/>
      </c>
    </row>
    <row r="265" spans="1:8" s="40" customFormat="1" ht="15" x14ac:dyDescent="0.2">
      <c r="A265" s="68"/>
      <c r="B265" s="43" t="s">
        <v>64</v>
      </c>
      <c r="C265" s="36">
        <v>3</v>
      </c>
      <c r="D265" s="36">
        <v>3</v>
      </c>
      <c r="E265" s="37">
        <f t="shared" si="95"/>
        <v>8.8235294117647065E-2</v>
      </c>
      <c r="F265" s="37">
        <f t="shared" si="96"/>
        <v>0.03</v>
      </c>
      <c r="G265" s="38">
        <f t="shared" si="97"/>
        <v>0</v>
      </c>
      <c r="H265" s="39">
        <f t="shared" si="98"/>
        <v>0</v>
      </c>
    </row>
    <row r="266" spans="1:8" s="40" customFormat="1" ht="15" x14ac:dyDescent="0.2">
      <c r="A266" s="68"/>
      <c r="B266" s="43" t="s">
        <v>60</v>
      </c>
      <c r="C266" s="36">
        <v>0</v>
      </c>
      <c r="D266" s="36">
        <v>2</v>
      </c>
      <c r="E266" s="37" t="str">
        <f t="shared" si="95"/>
        <v/>
      </c>
      <c r="F266" s="37">
        <f t="shared" si="96"/>
        <v>0.02</v>
      </c>
      <c r="G266" s="38" t="str">
        <f t="shared" si="97"/>
        <v>0</v>
      </c>
      <c r="H266" s="39" t="str">
        <f t="shared" si="98"/>
        <v/>
      </c>
    </row>
    <row r="267" spans="1:8" s="40" customFormat="1" ht="15" x14ac:dyDescent="0.2">
      <c r="A267" s="68"/>
      <c r="B267" s="43" t="s">
        <v>246</v>
      </c>
      <c r="C267" s="36">
        <v>1</v>
      </c>
      <c r="D267" s="36">
        <v>3</v>
      </c>
      <c r="E267" s="37">
        <f t="shared" si="95"/>
        <v>2.9411764705882353E-2</v>
      </c>
      <c r="F267" s="37">
        <f t="shared" si="96"/>
        <v>0.03</v>
      </c>
      <c r="G267" s="38">
        <f t="shared" si="97"/>
        <v>2</v>
      </c>
      <c r="H267" s="39">
        <f t="shared" si="98"/>
        <v>5.8823529411764705E-2</v>
      </c>
    </row>
    <row r="268" spans="1:8" s="40" customFormat="1" ht="15" x14ac:dyDescent="0.2">
      <c r="A268" s="68"/>
      <c r="B268" s="43" t="s">
        <v>57</v>
      </c>
      <c r="C268" s="36">
        <v>0</v>
      </c>
      <c r="D268" s="36">
        <v>0</v>
      </c>
      <c r="E268" s="37" t="str">
        <f t="shared" si="95"/>
        <v/>
      </c>
      <c r="F268" s="37" t="str">
        <f t="shared" si="96"/>
        <v/>
      </c>
      <c r="G268" s="38" t="str">
        <f t="shared" si="97"/>
        <v>0</v>
      </c>
      <c r="H268" s="39" t="str">
        <f t="shared" si="98"/>
        <v/>
      </c>
    </row>
    <row r="269" spans="1:8" s="40" customFormat="1" ht="15" x14ac:dyDescent="0.2">
      <c r="A269" s="68"/>
      <c r="B269" s="43" t="s">
        <v>546</v>
      </c>
      <c r="C269" s="36">
        <v>0</v>
      </c>
      <c r="D269" s="36">
        <v>0</v>
      </c>
      <c r="E269" s="37" t="str">
        <f t="shared" ref="E269" si="111">+IF(C269=0,"",C269/C$165)</f>
        <v/>
      </c>
      <c r="F269" s="37" t="str">
        <f t="shared" ref="F269" si="112">+IF(D269=0,"",D269/D$165)</f>
        <v/>
      </c>
      <c r="G269" s="38" t="str">
        <f t="shared" ref="G269" si="113">+IF(OR(AND(D269=0),(C269=0)),"0",((D269-C269)/C269))</f>
        <v>0</v>
      </c>
      <c r="H269" s="39" t="str">
        <f t="shared" ref="H269" si="114">+IF(OR(AND(E269=""),(G269="")),"",E269*G269)</f>
        <v/>
      </c>
    </row>
    <row r="270" spans="1:8" s="40" customFormat="1" ht="15" x14ac:dyDescent="0.2">
      <c r="A270" s="68"/>
      <c r="B270" s="43" t="s">
        <v>62</v>
      </c>
      <c r="C270" s="36">
        <v>0</v>
      </c>
      <c r="D270" s="36">
        <v>0</v>
      </c>
      <c r="E270" s="37" t="str">
        <f t="shared" si="95"/>
        <v/>
      </c>
      <c r="F270" s="37" t="str">
        <f t="shared" si="96"/>
        <v/>
      </c>
      <c r="G270" s="38" t="str">
        <f t="shared" si="97"/>
        <v>0</v>
      </c>
      <c r="H270" s="39" t="str">
        <f t="shared" si="98"/>
        <v/>
      </c>
    </row>
    <row r="271" spans="1:8" s="40" customFormat="1" ht="15" x14ac:dyDescent="0.2">
      <c r="A271" s="68"/>
      <c r="B271" s="43" t="s">
        <v>465</v>
      </c>
      <c r="C271" s="36">
        <v>0</v>
      </c>
      <c r="D271" s="36">
        <v>0</v>
      </c>
      <c r="E271" s="37" t="str">
        <f t="shared" si="95"/>
        <v/>
      </c>
      <c r="F271" s="37" t="str">
        <f t="shared" si="96"/>
        <v/>
      </c>
      <c r="G271" s="38" t="str">
        <f t="shared" si="97"/>
        <v>0</v>
      </c>
      <c r="H271" s="39" t="str">
        <f t="shared" si="98"/>
        <v/>
      </c>
    </row>
    <row r="272" spans="1:8" s="40" customFormat="1" ht="15" x14ac:dyDescent="0.2">
      <c r="A272" s="68"/>
      <c r="B272" s="43" t="s">
        <v>58</v>
      </c>
      <c r="C272" s="36">
        <v>0</v>
      </c>
      <c r="D272" s="36">
        <v>0</v>
      </c>
      <c r="E272" s="37" t="str">
        <f t="shared" si="95"/>
        <v/>
      </c>
      <c r="F272" s="37" t="str">
        <f t="shared" si="96"/>
        <v/>
      </c>
      <c r="G272" s="38" t="str">
        <f t="shared" si="97"/>
        <v>0</v>
      </c>
      <c r="H272" s="39" t="str">
        <f t="shared" si="98"/>
        <v/>
      </c>
    </row>
    <row r="273" spans="1:8" s="40" customFormat="1" ht="15" x14ac:dyDescent="0.2">
      <c r="A273" s="68"/>
      <c r="B273" s="43" t="s">
        <v>63</v>
      </c>
      <c r="C273" s="36">
        <v>0</v>
      </c>
      <c r="D273" s="36">
        <v>0</v>
      </c>
      <c r="E273" s="37" t="str">
        <f t="shared" si="95"/>
        <v/>
      </c>
      <c r="F273" s="37" t="str">
        <f t="shared" si="96"/>
        <v/>
      </c>
      <c r="G273" s="38" t="str">
        <f t="shared" si="97"/>
        <v>0</v>
      </c>
      <c r="H273" s="39" t="str">
        <f t="shared" si="98"/>
        <v/>
      </c>
    </row>
    <row r="274" spans="1:8" s="40" customFormat="1" ht="15" x14ac:dyDescent="0.2">
      <c r="A274" s="68"/>
      <c r="B274" s="43" t="s">
        <v>247</v>
      </c>
      <c r="C274" s="36">
        <v>0</v>
      </c>
      <c r="D274" s="36">
        <v>0</v>
      </c>
      <c r="E274" s="37" t="str">
        <f t="shared" si="95"/>
        <v/>
      </c>
      <c r="F274" s="37" t="str">
        <f t="shared" si="96"/>
        <v/>
      </c>
      <c r="G274" s="38" t="str">
        <f t="shared" si="97"/>
        <v>0</v>
      </c>
      <c r="H274" s="39" t="str">
        <f t="shared" si="98"/>
        <v/>
      </c>
    </row>
    <row r="275" spans="1:8" s="40" customFormat="1" ht="15" x14ac:dyDescent="0.2">
      <c r="A275" s="68"/>
      <c r="B275" s="43" t="s">
        <v>466</v>
      </c>
      <c r="C275" s="36">
        <v>0</v>
      </c>
      <c r="D275" s="36">
        <v>0</v>
      </c>
      <c r="E275" s="37" t="str">
        <f t="shared" si="95"/>
        <v/>
      </c>
      <c r="F275" s="37" t="str">
        <f t="shared" si="96"/>
        <v/>
      </c>
      <c r="G275" s="38" t="str">
        <f t="shared" si="97"/>
        <v>0</v>
      </c>
      <c r="H275" s="39" t="str">
        <f t="shared" si="98"/>
        <v/>
      </c>
    </row>
    <row r="276" spans="1:8" s="40" customFormat="1" ht="15" x14ac:dyDescent="0.2">
      <c r="A276" s="68"/>
      <c r="B276" s="43" t="s">
        <v>65</v>
      </c>
      <c r="C276" s="36">
        <v>0</v>
      </c>
      <c r="D276" s="36">
        <v>0</v>
      </c>
      <c r="E276" s="37" t="str">
        <f t="shared" si="95"/>
        <v/>
      </c>
      <c r="F276" s="37" t="str">
        <f t="shared" si="96"/>
        <v/>
      </c>
      <c r="G276" s="38" t="str">
        <f t="shared" si="97"/>
        <v>0</v>
      </c>
      <c r="H276" s="39" t="str">
        <f t="shared" si="98"/>
        <v/>
      </c>
    </row>
    <row r="277" spans="1:8" s="40" customFormat="1" ht="15" x14ac:dyDescent="0.2">
      <c r="A277" s="68"/>
      <c r="B277" s="43" t="s">
        <v>547</v>
      </c>
      <c r="C277" s="36">
        <v>0</v>
      </c>
      <c r="D277" s="36">
        <v>0</v>
      </c>
      <c r="E277" s="37" t="str">
        <f t="shared" ref="E277:E278" si="115">+IF(C277=0,"",C277/C$165)</f>
        <v/>
      </c>
      <c r="F277" s="37" t="str">
        <f t="shared" ref="F277:F278" si="116">+IF(D277=0,"",D277/D$165)</f>
        <v/>
      </c>
      <c r="G277" s="38" t="str">
        <f t="shared" ref="G277:G278" si="117">+IF(OR(AND(D277=0),(C277=0)),"0",((D277-C277)/C277))</f>
        <v>0</v>
      </c>
      <c r="H277" s="39" t="str">
        <f t="shared" ref="H277:H278" si="118">+IF(OR(AND(E277=""),(G277="")),"",E277*G277)</f>
        <v/>
      </c>
    </row>
    <row r="278" spans="1:8" s="40" customFormat="1" ht="15" x14ac:dyDescent="0.2">
      <c r="A278" s="68"/>
      <c r="B278" s="43" t="s">
        <v>548</v>
      </c>
      <c r="C278" s="36">
        <v>0</v>
      </c>
      <c r="D278" s="36">
        <v>0</v>
      </c>
      <c r="E278" s="37" t="str">
        <f t="shared" si="115"/>
        <v/>
      </c>
      <c r="F278" s="37" t="str">
        <f t="shared" si="116"/>
        <v/>
      </c>
      <c r="G278" s="38" t="str">
        <f t="shared" si="117"/>
        <v>0</v>
      </c>
      <c r="H278" s="39" t="str">
        <f t="shared" si="118"/>
        <v/>
      </c>
    </row>
    <row r="279" spans="1:8" s="40" customFormat="1" ht="15" x14ac:dyDescent="0.2">
      <c r="A279" s="68"/>
      <c r="B279" s="43" t="s">
        <v>66</v>
      </c>
      <c r="C279" s="36">
        <v>1</v>
      </c>
      <c r="D279" s="36">
        <v>4</v>
      </c>
      <c r="E279" s="37">
        <f t="shared" si="95"/>
        <v>2.9411764705882353E-2</v>
      </c>
      <c r="F279" s="37">
        <f t="shared" si="96"/>
        <v>0.04</v>
      </c>
      <c r="G279" s="38">
        <f t="shared" si="97"/>
        <v>3</v>
      </c>
      <c r="H279" s="39">
        <f t="shared" si="98"/>
        <v>8.8235294117647051E-2</v>
      </c>
    </row>
    <row r="280" spans="1:8" s="40" customFormat="1" ht="15" x14ac:dyDescent="0.2">
      <c r="A280" s="68"/>
      <c r="B280" s="43" t="s">
        <v>61</v>
      </c>
      <c r="C280" s="36">
        <v>0</v>
      </c>
      <c r="D280" s="36">
        <v>0</v>
      </c>
      <c r="E280" s="37" t="str">
        <f t="shared" si="95"/>
        <v/>
      </c>
      <c r="F280" s="37" t="str">
        <f t="shared" si="96"/>
        <v/>
      </c>
      <c r="G280" s="38" t="str">
        <f t="shared" si="97"/>
        <v>0</v>
      </c>
      <c r="H280" s="39" t="str">
        <f t="shared" si="98"/>
        <v/>
      </c>
    </row>
    <row r="281" spans="1:8" s="40" customFormat="1" ht="15" x14ac:dyDescent="0.2">
      <c r="A281" s="68"/>
      <c r="B281" s="43" t="s">
        <v>549</v>
      </c>
      <c r="C281" s="36">
        <v>0</v>
      </c>
      <c r="D281" s="36">
        <v>0</v>
      </c>
      <c r="E281" s="37" t="str">
        <f t="shared" ref="E281:E283" si="119">+IF(C281=0,"",C281/C$165)</f>
        <v/>
      </c>
      <c r="F281" s="37" t="str">
        <f t="shared" ref="F281:F283" si="120">+IF(D281=0,"",D281/D$165)</f>
        <v/>
      </c>
      <c r="G281" s="38" t="str">
        <f t="shared" ref="G281:G283" si="121">+IF(OR(AND(D281=0),(C281=0)),"0",((D281-C281)/C281))</f>
        <v>0</v>
      </c>
      <c r="H281" s="39" t="str">
        <f t="shared" ref="H281:H283" si="122">+IF(OR(AND(E281=""),(G281="")),"",E281*G281)</f>
        <v/>
      </c>
    </row>
    <row r="282" spans="1:8" s="40" customFormat="1" ht="15" x14ac:dyDescent="0.2">
      <c r="A282" s="68"/>
      <c r="B282" s="43" t="s">
        <v>550</v>
      </c>
      <c r="C282" s="36">
        <v>0</v>
      </c>
      <c r="D282" s="36">
        <v>0</v>
      </c>
      <c r="E282" s="37" t="str">
        <f t="shared" si="119"/>
        <v/>
      </c>
      <c r="F282" s="37" t="str">
        <f t="shared" si="120"/>
        <v/>
      </c>
      <c r="G282" s="38" t="str">
        <f t="shared" si="121"/>
        <v>0</v>
      </c>
      <c r="H282" s="39" t="str">
        <f t="shared" si="122"/>
        <v/>
      </c>
    </row>
    <row r="283" spans="1:8" s="40" customFormat="1" ht="15" x14ac:dyDescent="0.2">
      <c r="A283" s="68"/>
      <c r="B283" s="43" t="s">
        <v>551</v>
      </c>
      <c r="C283" s="36">
        <v>0</v>
      </c>
      <c r="D283" s="36">
        <v>2</v>
      </c>
      <c r="E283" s="37" t="str">
        <f t="shared" si="119"/>
        <v/>
      </c>
      <c r="F283" s="37">
        <f t="shared" si="120"/>
        <v>0.02</v>
      </c>
      <c r="G283" s="38" t="str">
        <f t="shared" si="121"/>
        <v>0</v>
      </c>
      <c r="H283" s="39" t="str">
        <f t="shared" si="122"/>
        <v/>
      </c>
    </row>
    <row r="284" spans="1:8" s="50" customFormat="1" ht="15" x14ac:dyDescent="0.2">
      <c r="A284" s="60" t="s">
        <v>570</v>
      </c>
      <c r="B284" s="57" t="s">
        <v>589</v>
      </c>
      <c r="C284" s="52"/>
      <c r="D284" s="36">
        <v>0</v>
      </c>
      <c r="E284" s="56"/>
      <c r="F284" s="56"/>
      <c r="G284" s="53"/>
      <c r="H284" s="54"/>
    </row>
    <row r="285" spans="1:8" s="50" customFormat="1" ht="15" x14ac:dyDescent="0.2">
      <c r="A285" s="60" t="s">
        <v>570</v>
      </c>
      <c r="B285" s="57" t="s">
        <v>590</v>
      </c>
      <c r="C285" s="52"/>
      <c r="D285" s="36">
        <v>0</v>
      </c>
      <c r="E285" s="56"/>
      <c r="F285" s="56"/>
      <c r="G285" s="53"/>
      <c r="H285" s="54"/>
    </row>
    <row r="286" spans="1:8" s="40" customFormat="1" ht="15" x14ac:dyDescent="0.2">
      <c r="A286" s="68"/>
      <c r="B286" s="43" t="s">
        <v>467</v>
      </c>
      <c r="C286" s="36">
        <v>0</v>
      </c>
      <c r="D286" s="36">
        <v>0</v>
      </c>
      <c r="E286" s="37" t="str">
        <f t="shared" si="95"/>
        <v/>
      </c>
      <c r="F286" s="37" t="str">
        <f t="shared" si="96"/>
        <v/>
      </c>
      <c r="G286" s="38" t="str">
        <f t="shared" si="97"/>
        <v>0</v>
      </c>
      <c r="H286" s="39" t="str">
        <f t="shared" si="98"/>
        <v/>
      </c>
    </row>
    <row r="287" spans="1:8" s="40" customFormat="1" ht="15" x14ac:dyDescent="0.2">
      <c r="A287" s="68"/>
      <c r="B287" s="43" t="s">
        <v>468</v>
      </c>
      <c r="C287" s="36">
        <v>0</v>
      </c>
      <c r="D287" s="36">
        <v>5</v>
      </c>
      <c r="E287" s="37" t="str">
        <f t="shared" si="95"/>
        <v/>
      </c>
      <c r="F287" s="37">
        <f t="shared" si="96"/>
        <v>0.05</v>
      </c>
      <c r="G287" s="38" t="str">
        <f t="shared" si="97"/>
        <v>0</v>
      </c>
      <c r="H287" s="39" t="str">
        <f t="shared" si="98"/>
        <v/>
      </c>
    </row>
    <row r="288" spans="1:8" s="40" customFormat="1" ht="30" x14ac:dyDescent="0.2">
      <c r="A288" s="68"/>
      <c r="B288" s="43" t="s">
        <v>577</v>
      </c>
      <c r="C288" s="36">
        <v>0</v>
      </c>
      <c r="D288" s="36">
        <v>0</v>
      </c>
      <c r="E288" s="37" t="str">
        <f t="shared" ref="E288" si="123">+IF(C288=0,"",C288/C$165)</f>
        <v/>
      </c>
      <c r="F288" s="37" t="str">
        <f t="shared" ref="F288" si="124">+IF(D288=0,"",D288/D$165)</f>
        <v/>
      </c>
      <c r="G288" s="38" t="str">
        <f t="shared" ref="G288" si="125">+IF(OR(AND(D288=0),(C288=0)),"0",((D288-C288)/C288))</f>
        <v>0</v>
      </c>
      <c r="H288" s="39" t="str">
        <f t="shared" ref="H288" si="126">+IF(OR(AND(E288=""),(G288="")),"",E288*G288)</f>
        <v/>
      </c>
    </row>
    <row r="289" spans="1:8" s="40" customFormat="1" ht="15" x14ac:dyDescent="0.2">
      <c r="A289" s="68"/>
      <c r="B289" s="43" t="s">
        <v>469</v>
      </c>
      <c r="C289" s="36">
        <v>2</v>
      </c>
      <c r="D289" s="36">
        <v>2</v>
      </c>
      <c r="E289" s="37">
        <f t="shared" si="95"/>
        <v>5.8823529411764705E-2</v>
      </c>
      <c r="F289" s="37">
        <f t="shared" si="96"/>
        <v>0.02</v>
      </c>
      <c r="G289" s="38">
        <f t="shared" si="97"/>
        <v>0</v>
      </c>
      <c r="H289" s="39">
        <f t="shared" si="98"/>
        <v>0</v>
      </c>
    </row>
    <row r="290" spans="1:8" s="40" customFormat="1" ht="15" x14ac:dyDescent="0.2">
      <c r="A290" s="68"/>
      <c r="B290" s="43" t="s">
        <v>470</v>
      </c>
      <c r="C290" s="36">
        <v>0</v>
      </c>
      <c r="D290" s="36">
        <v>0</v>
      </c>
      <c r="E290" s="37" t="str">
        <f t="shared" si="95"/>
        <v/>
      </c>
      <c r="F290" s="37" t="str">
        <f t="shared" si="96"/>
        <v/>
      </c>
      <c r="G290" s="38" t="str">
        <f t="shared" si="97"/>
        <v>0</v>
      </c>
      <c r="H290" s="39" t="str">
        <f t="shared" si="98"/>
        <v/>
      </c>
    </row>
    <row r="291" spans="1:8" s="40" customFormat="1" ht="15" x14ac:dyDescent="0.2">
      <c r="A291" s="68"/>
      <c r="B291" s="43" t="s">
        <v>471</v>
      </c>
      <c r="C291" s="36">
        <v>0</v>
      </c>
      <c r="D291" s="36">
        <v>0</v>
      </c>
      <c r="E291" s="37" t="str">
        <f t="shared" si="95"/>
        <v/>
      </c>
      <c r="F291" s="37" t="str">
        <f t="shared" si="96"/>
        <v/>
      </c>
      <c r="G291" s="38" t="str">
        <f t="shared" si="97"/>
        <v>0</v>
      </c>
      <c r="H291" s="39" t="str">
        <f t="shared" si="98"/>
        <v/>
      </c>
    </row>
    <row r="292" spans="1:8" s="40" customFormat="1" ht="15" x14ac:dyDescent="0.2">
      <c r="A292" s="68"/>
      <c r="B292" s="43" t="s">
        <v>67</v>
      </c>
      <c r="C292" s="36">
        <v>10</v>
      </c>
      <c r="D292" s="36">
        <v>1</v>
      </c>
      <c r="E292" s="37">
        <f t="shared" si="95"/>
        <v>0.29411764705882354</v>
      </c>
      <c r="F292" s="37">
        <f t="shared" si="96"/>
        <v>0.01</v>
      </c>
      <c r="G292" s="38">
        <f t="shared" si="97"/>
        <v>-0.9</v>
      </c>
      <c r="H292" s="39">
        <f t="shared" si="98"/>
        <v>-0.26470588235294118</v>
      </c>
    </row>
    <row r="293" spans="1:8" s="40" customFormat="1" ht="15" x14ac:dyDescent="0.2">
      <c r="A293" s="68"/>
      <c r="B293" s="43" t="s">
        <v>248</v>
      </c>
      <c r="C293" s="36">
        <v>0</v>
      </c>
      <c r="D293" s="36">
        <v>0</v>
      </c>
      <c r="E293" s="37" t="str">
        <f t="shared" si="95"/>
        <v/>
      </c>
      <c r="F293" s="37" t="str">
        <f t="shared" si="96"/>
        <v/>
      </c>
      <c r="G293" s="38" t="str">
        <f t="shared" si="97"/>
        <v>0</v>
      </c>
      <c r="H293" s="39" t="str">
        <f t="shared" si="98"/>
        <v/>
      </c>
    </row>
    <row r="294" spans="1:8" s="40" customFormat="1" ht="30" x14ac:dyDescent="0.2">
      <c r="A294" s="68"/>
      <c r="B294" s="43" t="s">
        <v>249</v>
      </c>
      <c r="C294" s="36">
        <v>0</v>
      </c>
      <c r="D294" s="36">
        <v>0</v>
      </c>
      <c r="E294" s="37" t="str">
        <f t="shared" si="95"/>
        <v/>
      </c>
      <c r="F294" s="37" t="str">
        <f t="shared" si="96"/>
        <v/>
      </c>
      <c r="G294" s="38" t="str">
        <f t="shared" si="97"/>
        <v>0</v>
      </c>
      <c r="H294" s="39" t="str">
        <f t="shared" si="98"/>
        <v/>
      </c>
    </row>
    <row r="295" spans="1:8" s="40" customFormat="1" ht="15" x14ac:dyDescent="0.2">
      <c r="A295" s="68"/>
      <c r="B295" s="43" t="s">
        <v>68</v>
      </c>
      <c r="C295" s="36">
        <v>0</v>
      </c>
      <c r="D295" s="36">
        <v>0</v>
      </c>
      <c r="E295" s="37" t="str">
        <f t="shared" si="95"/>
        <v/>
      </c>
      <c r="F295" s="37" t="str">
        <f t="shared" si="96"/>
        <v/>
      </c>
      <c r="G295" s="38" t="str">
        <f t="shared" si="97"/>
        <v>0</v>
      </c>
      <c r="H295" s="39" t="str">
        <f t="shared" si="98"/>
        <v/>
      </c>
    </row>
    <row r="296" spans="1:8" s="40" customFormat="1" ht="30" x14ac:dyDescent="0.2">
      <c r="A296" s="68"/>
      <c r="B296" s="43" t="s">
        <v>472</v>
      </c>
      <c r="C296" s="36">
        <v>0</v>
      </c>
      <c r="D296" s="36">
        <v>0</v>
      </c>
      <c r="E296" s="37" t="str">
        <f t="shared" si="95"/>
        <v/>
      </c>
      <c r="F296" s="37" t="str">
        <f t="shared" si="96"/>
        <v/>
      </c>
      <c r="G296" s="38" t="str">
        <f t="shared" si="97"/>
        <v>0</v>
      </c>
      <c r="H296" s="39" t="str">
        <f t="shared" si="98"/>
        <v/>
      </c>
    </row>
    <row r="297" spans="1:8" s="40" customFormat="1" ht="30" x14ac:dyDescent="0.2">
      <c r="A297" s="68"/>
      <c r="B297" s="43" t="s">
        <v>473</v>
      </c>
      <c r="C297" s="36">
        <v>0</v>
      </c>
      <c r="D297" s="36">
        <v>0</v>
      </c>
      <c r="E297" s="37" t="str">
        <f t="shared" si="95"/>
        <v/>
      </c>
      <c r="F297" s="37" t="str">
        <f t="shared" si="96"/>
        <v/>
      </c>
      <c r="G297" s="38" t="str">
        <f t="shared" si="97"/>
        <v>0</v>
      </c>
      <c r="H297" s="39" t="str">
        <f t="shared" si="98"/>
        <v/>
      </c>
    </row>
    <row r="298" spans="1:8" s="40" customFormat="1" ht="15" x14ac:dyDescent="0.2">
      <c r="A298" s="68"/>
      <c r="B298" s="43" t="s">
        <v>474</v>
      </c>
      <c r="C298" s="36">
        <v>0</v>
      </c>
      <c r="D298" s="36">
        <v>0</v>
      </c>
      <c r="E298" s="37" t="str">
        <f t="shared" si="95"/>
        <v/>
      </c>
      <c r="F298" s="37" t="str">
        <f t="shared" si="96"/>
        <v/>
      </c>
      <c r="G298" s="38" t="str">
        <f t="shared" si="97"/>
        <v>0</v>
      </c>
      <c r="H298" s="39" t="str">
        <f t="shared" si="98"/>
        <v/>
      </c>
    </row>
    <row r="299" spans="1:8" s="40" customFormat="1" ht="30" x14ac:dyDescent="0.2">
      <c r="A299" s="68"/>
      <c r="B299" s="43" t="s">
        <v>475</v>
      </c>
      <c r="C299" s="36">
        <v>0</v>
      </c>
      <c r="D299" s="36">
        <v>0</v>
      </c>
      <c r="E299" s="37" t="str">
        <f t="shared" si="95"/>
        <v/>
      </c>
      <c r="F299" s="37" t="str">
        <f t="shared" si="96"/>
        <v/>
      </c>
      <c r="G299" s="38" t="str">
        <f t="shared" si="97"/>
        <v>0</v>
      </c>
      <c r="H299" s="39" t="str">
        <f t="shared" si="98"/>
        <v/>
      </c>
    </row>
    <row r="300" spans="1:8" s="40" customFormat="1" ht="15" x14ac:dyDescent="0.2">
      <c r="A300" s="68"/>
      <c r="B300" s="43" t="s">
        <v>476</v>
      </c>
      <c r="C300" s="36">
        <v>0</v>
      </c>
      <c r="D300" s="36">
        <v>0</v>
      </c>
      <c r="E300" s="37" t="str">
        <f t="shared" si="95"/>
        <v/>
      </c>
      <c r="F300" s="37" t="str">
        <f t="shared" si="96"/>
        <v/>
      </c>
      <c r="G300" s="38" t="str">
        <f t="shared" si="97"/>
        <v>0</v>
      </c>
      <c r="H300" s="39" t="str">
        <f t="shared" si="98"/>
        <v/>
      </c>
    </row>
    <row r="301" spans="1:8" s="40" customFormat="1" ht="15" x14ac:dyDescent="0.2">
      <c r="A301" s="68"/>
      <c r="B301" s="43" t="s">
        <v>477</v>
      </c>
      <c r="C301" s="36">
        <v>0</v>
      </c>
      <c r="D301" s="36">
        <v>0</v>
      </c>
      <c r="E301" s="37" t="str">
        <f t="shared" si="95"/>
        <v/>
      </c>
      <c r="F301" s="37" t="str">
        <f t="shared" si="96"/>
        <v/>
      </c>
      <c r="G301" s="38" t="str">
        <f t="shared" si="97"/>
        <v>0</v>
      </c>
      <c r="H301" s="39" t="str">
        <f t="shared" si="98"/>
        <v/>
      </c>
    </row>
    <row r="302" spans="1:8" s="40" customFormat="1" ht="15" x14ac:dyDescent="0.2">
      <c r="A302" s="68"/>
      <c r="B302" s="43" t="s">
        <v>478</v>
      </c>
      <c r="C302" s="36">
        <v>0</v>
      </c>
      <c r="D302" s="36">
        <v>0</v>
      </c>
      <c r="E302" s="37" t="str">
        <f t="shared" si="95"/>
        <v/>
      </c>
      <c r="F302" s="37" t="str">
        <f t="shared" si="96"/>
        <v/>
      </c>
      <c r="G302" s="38" t="str">
        <f t="shared" si="97"/>
        <v>0</v>
      </c>
      <c r="H302" s="39" t="str">
        <f t="shared" si="98"/>
        <v/>
      </c>
    </row>
    <row r="303" spans="1:8" s="40" customFormat="1" ht="30" x14ac:dyDescent="0.2">
      <c r="A303" s="68"/>
      <c r="B303" s="43" t="s">
        <v>608</v>
      </c>
      <c r="C303" s="36">
        <v>0</v>
      </c>
      <c r="D303" s="36">
        <v>1</v>
      </c>
      <c r="E303" s="37" t="str">
        <f t="shared" si="95"/>
        <v/>
      </c>
      <c r="F303" s="37">
        <f t="shared" si="96"/>
        <v>0.01</v>
      </c>
      <c r="G303" s="38" t="str">
        <f t="shared" si="97"/>
        <v>0</v>
      </c>
      <c r="H303" s="39" t="str">
        <f t="shared" si="98"/>
        <v/>
      </c>
    </row>
    <row r="304" spans="1:8" s="40" customFormat="1" ht="15" x14ac:dyDescent="0.2">
      <c r="A304" s="68"/>
      <c r="B304" s="43" t="s">
        <v>250</v>
      </c>
      <c r="C304" s="36">
        <v>0</v>
      </c>
      <c r="D304" s="36">
        <v>0</v>
      </c>
      <c r="E304" s="37" t="str">
        <f t="shared" si="95"/>
        <v/>
      </c>
      <c r="F304" s="37" t="str">
        <f t="shared" si="96"/>
        <v/>
      </c>
      <c r="G304" s="38" t="str">
        <f t="shared" si="97"/>
        <v>0</v>
      </c>
      <c r="H304" s="39" t="str">
        <f t="shared" si="98"/>
        <v/>
      </c>
    </row>
    <row r="305" spans="1:8" s="40" customFormat="1" ht="30" x14ac:dyDescent="0.2">
      <c r="A305" s="68"/>
      <c r="B305" s="43" t="s">
        <v>251</v>
      </c>
      <c r="C305" s="36">
        <v>0</v>
      </c>
      <c r="D305" s="36">
        <v>0</v>
      </c>
      <c r="E305" s="37" t="str">
        <f t="shared" si="95"/>
        <v/>
      </c>
      <c r="F305" s="37" t="str">
        <f t="shared" si="96"/>
        <v/>
      </c>
      <c r="G305" s="38" t="str">
        <f t="shared" si="97"/>
        <v>0</v>
      </c>
      <c r="H305" s="39" t="str">
        <f t="shared" si="98"/>
        <v/>
      </c>
    </row>
    <row r="306" spans="1:8" s="40" customFormat="1" ht="15" x14ac:dyDescent="0.2">
      <c r="A306" s="68"/>
      <c r="B306" s="43" t="s">
        <v>479</v>
      </c>
      <c r="C306" s="36">
        <v>0</v>
      </c>
      <c r="D306" s="36">
        <v>0</v>
      </c>
      <c r="E306" s="37" t="str">
        <f t="shared" si="95"/>
        <v/>
      </c>
      <c r="F306" s="37" t="str">
        <f t="shared" si="96"/>
        <v/>
      </c>
      <c r="G306" s="38" t="str">
        <f t="shared" si="97"/>
        <v>0</v>
      </c>
      <c r="H306" s="39" t="str">
        <f t="shared" si="98"/>
        <v/>
      </c>
    </row>
    <row r="307" spans="1:8" s="40" customFormat="1" ht="30" x14ac:dyDescent="0.2">
      <c r="A307" s="68"/>
      <c r="B307" s="43" t="s">
        <v>480</v>
      </c>
      <c r="C307" s="36">
        <v>0</v>
      </c>
      <c r="D307" s="36">
        <v>0</v>
      </c>
      <c r="E307" s="37" t="str">
        <f t="shared" si="95"/>
        <v/>
      </c>
      <c r="F307" s="37" t="str">
        <f t="shared" si="96"/>
        <v/>
      </c>
      <c r="G307" s="38" t="str">
        <f t="shared" si="97"/>
        <v>0</v>
      </c>
      <c r="H307" s="39" t="str">
        <f t="shared" si="98"/>
        <v/>
      </c>
    </row>
    <row r="308" spans="1:8" s="40" customFormat="1" ht="15" x14ac:dyDescent="0.2">
      <c r="A308" s="68"/>
      <c r="B308" s="43" t="s">
        <v>481</v>
      </c>
      <c r="C308" s="36">
        <v>0</v>
      </c>
      <c r="D308" s="36">
        <v>0</v>
      </c>
      <c r="E308" s="37" t="str">
        <f t="shared" si="95"/>
        <v/>
      </c>
      <c r="F308" s="37" t="str">
        <f t="shared" si="96"/>
        <v/>
      </c>
      <c r="G308" s="38" t="str">
        <f t="shared" si="97"/>
        <v>0</v>
      </c>
      <c r="H308" s="39" t="str">
        <f t="shared" si="98"/>
        <v/>
      </c>
    </row>
    <row r="309" spans="1:8" s="40" customFormat="1" ht="15" x14ac:dyDescent="0.2">
      <c r="A309" s="68"/>
      <c r="B309" s="43" t="s">
        <v>482</v>
      </c>
      <c r="C309" s="36">
        <v>0</v>
      </c>
      <c r="D309" s="36">
        <v>0</v>
      </c>
      <c r="E309" s="37" t="str">
        <f t="shared" si="95"/>
        <v/>
      </c>
      <c r="F309" s="37" t="str">
        <f t="shared" si="96"/>
        <v/>
      </c>
      <c r="G309" s="38" t="str">
        <f t="shared" si="97"/>
        <v>0</v>
      </c>
      <c r="H309" s="39" t="str">
        <f t="shared" si="98"/>
        <v/>
      </c>
    </row>
    <row r="310" spans="1:8" s="40" customFormat="1" ht="30" x14ac:dyDescent="0.2">
      <c r="A310" s="68"/>
      <c r="B310" s="43" t="s">
        <v>483</v>
      </c>
      <c r="C310" s="36">
        <v>0</v>
      </c>
      <c r="D310" s="36">
        <v>0</v>
      </c>
      <c r="E310" s="37" t="str">
        <f t="shared" si="95"/>
        <v/>
      </c>
      <c r="F310" s="37" t="str">
        <f t="shared" si="96"/>
        <v/>
      </c>
      <c r="G310" s="38" t="str">
        <f t="shared" si="97"/>
        <v>0</v>
      </c>
      <c r="H310" s="39" t="str">
        <f t="shared" si="98"/>
        <v/>
      </c>
    </row>
    <row r="311" spans="1:8" s="40" customFormat="1" ht="15" x14ac:dyDescent="0.2">
      <c r="A311" s="68"/>
      <c r="B311" s="43" t="s">
        <v>484</v>
      </c>
      <c r="C311" s="36">
        <v>0</v>
      </c>
      <c r="D311" s="36">
        <v>0</v>
      </c>
      <c r="E311" s="37" t="str">
        <f t="shared" si="95"/>
        <v/>
      </c>
      <c r="F311" s="37" t="str">
        <f t="shared" si="96"/>
        <v/>
      </c>
      <c r="G311" s="38" t="str">
        <f t="shared" si="97"/>
        <v>0</v>
      </c>
      <c r="H311" s="39" t="str">
        <f t="shared" si="98"/>
        <v/>
      </c>
    </row>
    <row r="312" spans="1:8" s="40" customFormat="1" ht="30" x14ac:dyDescent="0.2">
      <c r="A312" s="68"/>
      <c r="B312" s="43" t="s">
        <v>578</v>
      </c>
      <c r="C312" s="36">
        <v>1</v>
      </c>
      <c r="D312" s="36">
        <v>0</v>
      </c>
      <c r="E312" s="37">
        <f t="shared" ref="E312" si="127">+IF(C312=0,"",C312/C$165)</f>
        <v>2.9411764705882353E-2</v>
      </c>
      <c r="F312" s="37" t="str">
        <f t="shared" ref="F312" si="128">+IF(D312=0,"",D312/D$165)</f>
        <v/>
      </c>
      <c r="G312" s="38" t="str">
        <f t="shared" ref="G312" si="129">+IF(OR(AND(D312=0),(C312=0)),"0",((D312-C312)/C312))</f>
        <v>0</v>
      </c>
      <c r="H312" s="39">
        <f t="shared" ref="H312" si="130">+IF(OR(AND(E312=""),(G312="")),"",E312*G312)</f>
        <v>0</v>
      </c>
    </row>
    <row r="313" spans="1:8" s="40" customFormat="1" ht="15" x14ac:dyDescent="0.2">
      <c r="A313" s="68"/>
      <c r="B313" s="43" t="s">
        <v>485</v>
      </c>
      <c r="C313" s="36">
        <v>0</v>
      </c>
      <c r="D313" s="36">
        <v>0</v>
      </c>
      <c r="E313" s="37" t="str">
        <f t="shared" si="95"/>
        <v/>
      </c>
      <c r="F313" s="37" t="str">
        <f t="shared" si="96"/>
        <v/>
      </c>
      <c r="G313" s="38" t="str">
        <f t="shared" si="97"/>
        <v>0</v>
      </c>
      <c r="H313" s="39" t="str">
        <f t="shared" si="98"/>
        <v/>
      </c>
    </row>
    <row r="314" spans="1:8" s="40" customFormat="1" ht="15" x14ac:dyDescent="0.2">
      <c r="A314" s="68"/>
      <c r="B314" s="43" t="s">
        <v>486</v>
      </c>
      <c r="C314" s="36">
        <v>0</v>
      </c>
      <c r="D314" s="36">
        <v>0</v>
      </c>
      <c r="E314" s="37" t="str">
        <f t="shared" si="95"/>
        <v/>
      </c>
      <c r="F314" s="37" t="str">
        <f t="shared" si="96"/>
        <v/>
      </c>
      <c r="G314" s="38" t="str">
        <f t="shared" si="97"/>
        <v>0</v>
      </c>
      <c r="H314" s="39" t="str">
        <f t="shared" si="98"/>
        <v/>
      </c>
    </row>
    <row r="315" spans="1:8" s="40" customFormat="1" ht="15" x14ac:dyDescent="0.2">
      <c r="A315" s="68"/>
      <c r="B315" s="43" t="s">
        <v>487</v>
      </c>
      <c r="C315" s="36">
        <v>0</v>
      </c>
      <c r="D315" s="36">
        <v>0</v>
      </c>
      <c r="E315" s="37" t="str">
        <f t="shared" si="95"/>
        <v/>
      </c>
      <c r="F315" s="37" t="str">
        <f t="shared" si="96"/>
        <v/>
      </c>
      <c r="G315" s="38" t="str">
        <f t="shared" si="97"/>
        <v>0</v>
      </c>
      <c r="H315" s="39" t="str">
        <f t="shared" si="98"/>
        <v/>
      </c>
    </row>
    <row r="316" spans="1:8" s="40" customFormat="1" ht="15" x14ac:dyDescent="0.2">
      <c r="A316" s="68"/>
      <c r="B316" s="43" t="s">
        <v>488</v>
      </c>
      <c r="C316" s="36">
        <v>0</v>
      </c>
      <c r="D316" s="36">
        <v>0</v>
      </c>
      <c r="E316" s="37" t="str">
        <f t="shared" si="95"/>
        <v/>
      </c>
      <c r="F316" s="37" t="str">
        <f t="shared" si="96"/>
        <v/>
      </c>
      <c r="G316" s="38" t="str">
        <f t="shared" si="97"/>
        <v>0</v>
      </c>
      <c r="H316" s="39" t="str">
        <f t="shared" si="98"/>
        <v/>
      </c>
    </row>
    <row r="317" spans="1:8" s="40" customFormat="1" ht="15" x14ac:dyDescent="0.2">
      <c r="A317" s="68"/>
      <c r="B317" s="43" t="s">
        <v>489</v>
      </c>
      <c r="C317" s="36">
        <v>0</v>
      </c>
      <c r="D317" s="36">
        <v>0</v>
      </c>
      <c r="E317" s="37" t="str">
        <f t="shared" ref="E317:E324" si="131">+IF(C317=0,"",C317/C$165)</f>
        <v/>
      </c>
      <c r="F317" s="37" t="str">
        <f t="shared" ref="F317:F324" si="132">+IF(D317=0,"",D317/D$165)</f>
        <v/>
      </c>
      <c r="G317" s="38" t="str">
        <f t="shared" ref="G317:G324" si="133">+IF(OR(AND(D317=0),(C317=0)),"0",((D317-C317)/C317))</f>
        <v>0</v>
      </c>
      <c r="H317" s="39" t="str">
        <f t="shared" ref="H317:H324" si="134">+IF(OR(AND(E317=""),(G317="")),"",E317*G317)</f>
        <v/>
      </c>
    </row>
    <row r="318" spans="1:8" s="40" customFormat="1" ht="15" x14ac:dyDescent="0.2">
      <c r="A318" s="68"/>
      <c r="B318" s="43" t="s">
        <v>490</v>
      </c>
      <c r="C318" s="36">
        <v>0</v>
      </c>
      <c r="D318" s="36">
        <v>0</v>
      </c>
      <c r="E318" s="37" t="str">
        <f t="shared" si="131"/>
        <v/>
      </c>
      <c r="F318" s="37" t="str">
        <f t="shared" si="132"/>
        <v/>
      </c>
      <c r="G318" s="38" t="str">
        <f t="shared" si="133"/>
        <v>0</v>
      </c>
      <c r="H318" s="39" t="str">
        <f t="shared" si="134"/>
        <v/>
      </c>
    </row>
    <row r="319" spans="1:8" s="40" customFormat="1" ht="30" x14ac:dyDescent="0.2">
      <c r="A319" s="68"/>
      <c r="B319" s="43" t="s">
        <v>491</v>
      </c>
      <c r="C319" s="36">
        <v>0</v>
      </c>
      <c r="D319" s="36">
        <v>0</v>
      </c>
      <c r="E319" s="37" t="str">
        <f t="shared" si="131"/>
        <v/>
      </c>
      <c r="F319" s="37" t="str">
        <f t="shared" si="132"/>
        <v/>
      </c>
      <c r="G319" s="38" t="str">
        <f t="shared" si="133"/>
        <v>0</v>
      </c>
      <c r="H319" s="39" t="str">
        <f t="shared" si="134"/>
        <v/>
      </c>
    </row>
    <row r="320" spans="1:8" s="40" customFormat="1" ht="15" x14ac:dyDescent="0.2">
      <c r="A320" s="68"/>
      <c r="B320" s="43" t="s">
        <v>492</v>
      </c>
      <c r="C320" s="36">
        <v>0</v>
      </c>
      <c r="D320" s="36">
        <v>0</v>
      </c>
      <c r="E320" s="37" t="str">
        <f t="shared" si="131"/>
        <v/>
      </c>
      <c r="F320" s="37" t="str">
        <f t="shared" si="132"/>
        <v/>
      </c>
      <c r="G320" s="38" t="str">
        <f t="shared" si="133"/>
        <v>0</v>
      </c>
      <c r="H320" s="39" t="str">
        <f t="shared" si="134"/>
        <v/>
      </c>
    </row>
    <row r="321" spans="1:8" s="40" customFormat="1" ht="30" x14ac:dyDescent="0.2">
      <c r="A321" s="68"/>
      <c r="B321" s="43" t="s">
        <v>69</v>
      </c>
      <c r="C321" s="36">
        <v>0</v>
      </c>
      <c r="D321" s="36">
        <v>0</v>
      </c>
      <c r="E321" s="37" t="str">
        <f t="shared" si="131"/>
        <v/>
      </c>
      <c r="F321" s="37" t="str">
        <f t="shared" si="132"/>
        <v/>
      </c>
      <c r="G321" s="38" t="str">
        <f t="shared" si="133"/>
        <v>0</v>
      </c>
      <c r="H321" s="39" t="str">
        <f t="shared" si="134"/>
        <v/>
      </c>
    </row>
    <row r="322" spans="1:8" s="40" customFormat="1" ht="15" x14ac:dyDescent="0.2">
      <c r="A322" s="68"/>
      <c r="B322" s="43" t="s">
        <v>252</v>
      </c>
      <c r="C322" s="36">
        <v>0</v>
      </c>
      <c r="D322" s="36">
        <v>0</v>
      </c>
      <c r="E322" s="37" t="str">
        <f t="shared" si="131"/>
        <v/>
      </c>
      <c r="F322" s="37" t="str">
        <f t="shared" si="132"/>
        <v/>
      </c>
      <c r="G322" s="38" t="str">
        <f t="shared" si="133"/>
        <v>0</v>
      </c>
      <c r="H322" s="39" t="str">
        <f t="shared" si="134"/>
        <v/>
      </c>
    </row>
    <row r="323" spans="1:8" s="40" customFormat="1" ht="15" x14ac:dyDescent="0.2">
      <c r="A323" s="68"/>
      <c r="B323" s="43" t="s">
        <v>253</v>
      </c>
      <c r="C323" s="36">
        <v>0</v>
      </c>
      <c r="D323" s="36">
        <v>0</v>
      </c>
      <c r="E323" s="37" t="str">
        <f t="shared" si="131"/>
        <v/>
      </c>
      <c r="F323" s="37" t="str">
        <f t="shared" si="132"/>
        <v/>
      </c>
      <c r="G323" s="38" t="str">
        <f t="shared" si="133"/>
        <v>0</v>
      </c>
      <c r="H323" s="39" t="str">
        <f t="shared" si="134"/>
        <v/>
      </c>
    </row>
    <row r="324" spans="1:8" s="40" customFormat="1" ht="15" x14ac:dyDescent="0.2">
      <c r="A324" s="68"/>
      <c r="B324" s="43" t="s">
        <v>254</v>
      </c>
      <c r="C324" s="36">
        <v>0</v>
      </c>
      <c r="D324" s="36">
        <v>0</v>
      </c>
      <c r="E324" s="37" t="str">
        <f t="shared" si="131"/>
        <v/>
      </c>
      <c r="F324" s="37" t="str">
        <f t="shared" si="132"/>
        <v/>
      </c>
      <c r="G324" s="38" t="str">
        <f t="shared" si="133"/>
        <v>0</v>
      </c>
      <c r="H324" s="39" t="str">
        <f t="shared" si="134"/>
        <v/>
      </c>
    </row>
    <row r="325" spans="1:8" s="40" customFormat="1" ht="15" x14ac:dyDescent="0.2">
      <c r="A325" s="68"/>
      <c r="B325" s="43" t="s">
        <v>566</v>
      </c>
      <c r="C325" s="36">
        <v>0</v>
      </c>
      <c r="D325" s="36">
        <v>0</v>
      </c>
      <c r="E325" s="37" t="str">
        <f t="shared" ref="E325:E327" si="135">+IF(C325=0,"",C325/C$165)</f>
        <v/>
      </c>
      <c r="F325" s="37" t="str">
        <f t="shared" ref="F325:F327" si="136">+IF(D325=0,"",D325/D$165)</f>
        <v/>
      </c>
      <c r="G325" s="38" t="str">
        <f t="shared" ref="G325:G327" si="137">+IF(OR(AND(D325=0),(C325=0)),"0",((D325-C325)/C325))</f>
        <v>0</v>
      </c>
      <c r="H325" s="39" t="str">
        <f t="shared" ref="H325:H327" si="138">+IF(OR(AND(E325=""),(G325="")),"",E325*G325)</f>
        <v/>
      </c>
    </row>
    <row r="326" spans="1:8" s="40" customFormat="1" ht="15" x14ac:dyDescent="0.2">
      <c r="A326" s="68"/>
      <c r="B326" s="43" t="s">
        <v>567</v>
      </c>
      <c r="C326" s="36">
        <v>0</v>
      </c>
      <c r="D326" s="36">
        <v>0</v>
      </c>
      <c r="E326" s="37" t="str">
        <f t="shared" si="135"/>
        <v/>
      </c>
      <c r="F326" s="37" t="str">
        <f t="shared" si="136"/>
        <v/>
      </c>
      <c r="G326" s="38" t="str">
        <f t="shared" si="137"/>
        <v>0</v>
      </c>
      <c r="H326" s="39" t="str">
        <f t="shared" si="138"/>
        <v/>
      </c>
    </row>
    <row r="327" spans="1:8" s="40" customFormat="1" ht="15" x14ac:dyDescent="0.2">
      <c r="A327" s="68"/>
      <c r="B327" s="43" t="s">
        <v>568</v>
      </c>
      <c r="C327" s="36">
        <v>0</v>
      </c>
      <c r="D327" s="36">
        <v>0</v>
      </c>
      <c r="E327" s="37" t="str">
        <f t="shared" si="135"/>
        <v/>
      </c>
      <c r="F327" s="37" t="str">
        <f t="shared" si="136"/>
        <v/>
      </c>
      <c r="G327" s="38" t="str">
        <f t="shared" si="137"/>
        <v>0</v>
      </c>
      <c r="H327" s="39" t="str">
        <f t="shared" si="138"/>
        <v/>
      </c>
    </row>
    <row r="328" spans="1:8" s="10" customFormat="1" ht="15" x14ac:dyDescent="0.2">
      <c r="A328" s="67"/>
      <c r="B328" s="24"/>
      <c r="E328" s="25"/>
      <c r="F328" s="25"/>
      <c r="G328" s="26"/>
      <c r="H328" s="27"/>
    </row>
    <row r="329" spans="1:8" s="10" customFormat="1" ht="15" x14ac:dyDescent="0.2">
      <c r="A329" s="67"/>
      <c r="B329" s="24"/>
      <c r="E329" s="25"/>
      <c r="F329" s="25"/>
      <c r="G329" s="26"/>
      <c r="H329" s="27"/>
    </row>
    <row r="330" spans="1:8" s="30" customFormat="1" ht="15.75" thickBot="1" x14ac:dyDescent="0.25">
      <c r="A330" s="67"/>
      <c r="B330" s="29"/>
      <c r="C330" s="29"/>
      <c r="D330" s="29"/>
      <c r="E330" s="29"/>
      <c r="F330" s="29"/>
      <c r="H330" s="28"/>
    </row>
    <row r="331" spans="1:8" s="10" customFormat="1" ht="30" customHeight="1" x14ac:dyDescent="0.2">
      <c r="A331" s="67"/>
      <c r="B331" s="85" t="s">
        <v>374</v>
      </c>
      <c r="C331" s="71" t="s">
        <v>375</v>
      </c>
      <c r="D331" s="72"/>
      <c r="E331" s="71" t="s">
        <v>429</v>
      </c>
      <c r="F331" s="72"/>
      <c r="G331" s="73" t="s">
        <v>572</v>
      </c>
      <c r="H331" s="69" t="s">
        <v>350</v>
      </c>
    </row>
    <row r="332" spans="1:8" s="10" customFormat="1" x14ac:dyDescent="0.2">
      <c r="A332" s="67"/>
      <c r="B332" s="85"/>
      <c r="C332" s="48">
        <v>2017</v>
      </c>
      <c r="D332" s="48">
        <v>2018</v>
      </c>
      <c r="E332" s="48">
        <v>2017</v>
      </c>
      <c r="F332" s="48">
        <v>2018</v>
      </c>
      <c r="G332" s="74"/>
      <c r="H332" s="70"/>
    </row>
    <row r="333" spans="1:8" s="10" customFormat="1" x14ac:dyDescent="0.2">
      <c r="A333" s="67"/>
      <c r="B333" s="12" t="s">
        <v>379</v>
      </c>
      <c r="C333" s="13">
        <f>SUM(C334:C547)</f>
        <v>184</v>
      </c>
      <c r="D333" s="13">
        <f>SUM(D334:D547)</f>
        <v>363</v>
      </c>
      <c r="E333" s="14">
        <f>+IF(C333=0,"",C333/C$333)</f>
        <v>1</v>
      </c>
      <c r="F333" s="14">
        <f>+IF(D333=0,"",D333/D$333)</f>
        <v>1</v>
      </c>
      <c r="G333" s="15">
        <f>+IF(OR(AND(D333=0),(C333=0)),"0",((D333-C333)/C333))</f>
        <v>0.97282608695652173</v>
      </c>
      <c r="H333" s="15">
        <f>+IF(OR(AND(E333=""),(G333="")),"",E333*G333)</f>
        <v>0.97282608695652173</v>
      </c>
    </row>
    <row r="334" spans="1:8" s="40" customFormat="1" ht="15" x14ac:dyDescent="0.2">
      <c r="A334" s="68"/>
      <c r="B334" s="35" t="s">
        <v>74</v>
      </c>
      <c r="C334" s="36">
        <v>2</v>
      </c>
      <c r="D334" s="36">
        <v>5</v>
      </c>
      <c r="E334" s="37">
        <f>+IF(C334=0,"",C334/C$333)</f>
        <v>1.0869565217391304E-2</v>
      </c>
      <c r="F334" s="37">
        <f>+IF(D334=0,"",D334/D$333)</f>
        <v>1.3774104683195593E-2</v>
      </c>
      <c r="G334" s="38">
        <f>+IF(OR(AND(D334=0),(C334=0)),"0",((D334-C334)/C334))</f>
        <v>1.5</v>
      </c>
      <c r="H334" s="39">
        <f>+IF(OR(AND(E334=""),(G334="")),"",E334*G334)</f>
        <v>1.6304347826086956E-2</v>
      </c>
    </row>
    <row r="335" spans="1:8" s="40" customFormat="1" ht="15" x14ac:dyDescent="0.2">
      <c r="A335" s="68"/>
      <c r="B335" s="35" t="s">
        <v>78</v>
      </c>
      <c r="C335" s="36">
        <v>1</v>
      </c>
      <c r="D335" s="36">
        <v>2</v>
      </c>
      <c r="E335" s="37">
        <f t="shared" ref="E335:E400" si="139">+IF(C335=0,"",C335/C$333)</f>
        <v>5.434782608695652E-3</v>
      </c>
      <c r="F335" s="37">
        <f t="shared" ref="F335:F400" si="140">+IF(D335=0,"",D335/D$333)</f>
        <v>5.5096418732782371E-3</v>
      </c>
      <c r="G335" s="38">
        <f t="shared" ref="G335:G400" si="141">+IF(OR(AND(D335=0),(C335=0)),"0",((D335-C335)/C335))</f>
        <v>1</v>
      </c>
      <c r="H335" s="39">
        <f t="shared" ref="H335:H400" si="142">+IF(OR(AND(E335=""),(G335="")),"",E335*G335)</f>
        <v>5.434782608695652E-3</v>
      </c>
    </row>
    <row r="336" spans="1:8" s="40" customFormat="1" ht="15" x14ac:dyDescent="0.2">
      <c r="A336" s="68"/>
      <c r="B336" s="35" t="s">
        <v>70</v>
      </c>
      <c r="C336" s="36">
        <v>0</v>
      </c>
      <c r="D336" s="36">
        <v>0</v>
      </c>
      <c r="E336" s="37" t="str">
        <f t="shared" si="139"/>
        <v/>
      </c>
      <c r="F336" s="37" t="str">
        <f t="shared" si="140"/>
        <v/>
      </c>
      <c r="G336" s="38" t="str">
        <f t="shared" si="141"/>
        <v>0</v>
      </c>
      <c r="H336" s="39" t="str">
        <f t="shared" si="142"/>
        <v/>
      </c>
    </row>
    <row r="337" spans="1:8" s="40" customFormat="1" ht="15" x14ac:dyDescent="0.2">
      <c r="A337" s="68"/>
      <c r="B337" s="35" t="s">
        <v>84</v>
      </c>
      <c r="C337" s="36">
        <v>0</v>
      </c>
      <c r="D337" s="36">
        <v>0</v>
      </c>
      <c r="E337" s="37" t="str">
        <f t="shared" si="139"/>
        <v/>
      </c>
      <c r="F337" s="37" t="str">
        <f t="shared" si="140"/>
        <v/>
      </c>
      <c r="G337" s="38" t="str">
        <f t="shared" si="141"/>
        <v>0</v>
      </c>
      <c r="H337" s="39" t="str">
        <f t="shared" si="142"/>
        <v/>
      </c>
    </row>
    <row r="338" spans="1:8" s="40" customFormat="1" ht="15" x14ac:dyDescent="0.2">
      <c r="A338" s="68"/>
      <c r="B338" s="35" t="s">
        <v>83</v>
      </c>
      <c r="C338" s="36">
        <v>0</v>
      </c>
      <c r="D338" s="36">
        <v>0</v>
      </c>
      <c r="E338" s="37" t="str">
        <f t="shared" si="139"/>
        <v/>
      </c>
      <c r="F338" s="37" t="str">
        <f t="shared" si="140"/>
        <v/>
      </c>
      <c r="G338" s="38" t="str">
        <f t="shared" si="141"/>
        <v>0</v>
      </c>
      <c r="H338" s="39" t="str">
        <f t="shared" si="142"/>
        <v/>
      </c>
    </row>
    <row r="339" spans="1:8" s="40" customFormat="1" ht="15" x14ac:dyDescent="0.2">
      <c r="A339" s="68"/>
      <c r="B339" s="35" t="s">
        <v>493</v>
      </c>
      <c r="C339" s="36">
        <v>13</v>
      </c>
      <c r="D339" s="36">
        <v>23</v>
      </c>
      <c r="E339" s="37">
        <f t="shared" si="139"/>
        <v>7.0652173913043473E-2</v>
      </c>
      <c r="F339" s="37">
        <f t="shared" si="140"/>
        <v>6.3360881542699726E-2</v>
      </c>
      <c r="G339" s="38">
        <f t="shared" si="141"/>
        <v>0.76923076923076927</v>
      </c>
      <c r="H339" s="39">
        <f t="shared" si="142"/>
        <v>5.434782608695652E-2</v>
      </c>
    </row>
    <row r="340" spans="1:8" s="40" customFormat="1" ht="15" x14ac:dyDescent="0.2">
      <c r="A340" s="68"/>
      <c r="B340" s="35" t="s">
        <v>81</v>
      </c>
      <c r="C340" s="36">
        <v>0</v>
      </c>
      <c r="D340" s="36">
        <v>15</v>
      </c>
      <c r="E340" s="37" t="str">
        <f t="shared" si="139"/>
        <v/>
      </c>
      <c r="F340" s="37">
        <f t="shared" si="140"/>
        <v>4.1322314049586778E-2</v>
      </c>
      <c r="G340" s="38" t="str">
        <f t="shared" si="141"/>
        <v>0</v>
      </c>
      <c r="H340" s="39" t="str">
        <f t="shared" si="142"/>
        <v/>
      </c>
    </row>
    <row r="341" spans="1:8" s="40" customFormat="1" ht="15" x14ac:dyDescent="0.2">
      <c r="A341" s="68"/>
      <c r="B341" s="35" t="s">
        <v>609</v>
      </c>
      <c r="C341" s="36">
        <v>1</v>
      </c>
      <c r="D341" s="36">
        <v>0</v>
      </c>
      <c r="E341" s="37">
        <f t="shared" si="139"/>
        <v>5.434782608695652E-3</v>
      </c>
      <c r="F341" s="37" t="str">
        <f t="shared" si="140"/>
        <v/>
      </c>
      <c r="G341" s="38" t="str">
        <f t="shared" si="141"/>
        <v>0</v>
      </c>
      <c r="H341" s="39">
        <f t="shared" si="142"/>
        <v>0</v>
      </c>
    </row>
    <row r="342" spans="1:8" s="40" customFormat="1" ht="15" x14ac:dyDescent="0.2">
      <c r="A342" s="68"/>
      <c r="B342" s="35" t="s">
        <v>80</v>
      </c>
      <c r="C342" s="36">
        <v>2</v>
      </c>
      <c r="D342" s="36">
        <v>5</v>
      </c>
      <c r="E342" s="37">
        <f t="shared" si="139"/>
        <v>1.0869565217391304E-2</v>
      </c>
      <c r="F342" s="37">
        <f t="shared" si="140"/>
        <v>1.3774104683195593E-2</v>
      </c>
      <c r="G342" s="38">
        <f t="shared" si="141"/>
        <v>1.5</v>
      </c>
      <c r="H342" s="39">
        <f t="shared" si="142"/>
        <v>1.6304347826086956E-2</v>
      </c>
    </row>
    <row r="343" spans="1:8" s="40" customFormat="1" ht="15" x14ac:dyDescent="0.2">
      <c r="A343" s="68"/>
      <c r="B343" s="35" t="s">
        <v>255</v>
      </c>
      <c r="C343" s="36">
        <v>0</v>
      </c>
      <c r="D343" s="36">
        <v>7</v>
      </c>
      <c r="E343" s="37" t="str">
        <f t="shared" si="139"/>
        <v/>
      </c>
      <c r="F343" s="37">
        <f t="shared" si="140"/>
        <v>1.928374655647383E-2</v>
      </c>
      <c r="G343" s="38" t="str">
        <f t="shared" si="141"/>
        <v>0</v>
      </c>
      <c r="H343" s="39" t="str">
        <f t="shared" si="142"/>
        <v/>
      </c>
    </row>
    <row r="344" spans="1:8" s="40" customFormat="1" ht="15" x14ac:dyDescent="0.2">
      <c r="A344" s="68"/>
      <c r="B344" s="35" t="s">
        <v>494</v>
      </c>
      <c r="C344" s="36">
        <v>0</v>
      </c>
      <c r="D344" s="36">
        <v>0</v>
      </c>
      <c r="E344" s="37" t="str">
        <f t="shared" si="139"/>
        <v/>
      </c>
      <c r="F344" s="37" t="str">
        <f t="shared" si="140"/>
        <v/>
      </c>
      <c r="G344" s="38" t="str">
        <f t="shared" si="141"/>
        <v>0</v>
      </c>
      <c r="H344" s="39" t="str">
        <f t="shared" si="142"/>
        <v/>
      </c>
    </row>
    <row r="345" spans="1:8" s="40" customFormat="1" ht="15" x14ac:dyDescent="0.2">
      <c r="A345" s="68"/>
      <c r="B345" s="35" t="s">
        <v>82</v>
      </c>
      <c r="C345" s="36">
        <v>5</v>
      </c>
      <c r="D345" s="36">
        <v>43</v>
      </c>
      <c r="E345" s="37">
        <f t="shared" si="139"/>
        <v>2.717391304347826E-2</v>
      </c>
      <c r="F345" s="37">
        <f t="shared" si="140"/>
        <v>0.1184573002754821</v>
      </c>
      <c r="G345" s="38">
        <f t="shared" si="141"/>
        <v>7.6</v>
      </c>
      <c r="H345" s="39">
        <f t="shared" si="142"/>
        <v>0.20652173913043476</v>
      </c>
    </row>
    <row r="346" spans="1:8" s="40" customFormat="1" ht="15" x14ac:dyDescent="0.2">
      <c r="A346" s="68"/>
      <c r="B346" s="35" t="s">
        <v>610</v>
      </c>
      <c r="C346" s="36">
        <v>0</v>
      </c>
      <c r="D346" s="36">
        <v>1</v>
      </c>
      <c r="E346" s="37" t="str">
        <f t="shared" si="139"/>
        <v/>
      </c>
      <c r="F346" s="37">
        <f t="shared" si="140"/>
        <v>2.7548209366391185E-3</v>
      </c>
      <c r="G346" s="38" t="str">
        <f t="shared" si="141"/>
        <v>0</v>
      </c>
      <c r="H346" s="39" t="str">
        <f t="shared" si="142"/>
        <v/>
      </c>
    </row>
    <row r="347" spans="1:8" s="40" customFormat="1" ht="15" x14ac:dyDescent="0.2">
      <c r="A347" s="68"/>
      <c r="B347" s="35" t="s">
        <v>71</v>
      </c>
      <c r="C347" s="36">
        <v>0</v>
      </c>
      <c r="D347" s="36">
        <v>0</v>
      </c>
      <c r="E347" s="37" t="str">
        <f t="shared" si="139"/>
        <v/>
      </c>
      <c r="F347" s="37" t="str">
        <f t="shared" si="140"/>
        <v/>
      </c>
      <c r="G347" s="38" t="str">
        <f t="shared" si="141"/>
        <v>0</v>
      </c>
      <c r="H347" s="39" t="str">
        <f t="shared" si="142"/>
        <v/>
      </c>
    </row>
    <row r="348" spans="1:8" s="40" customFormat="1" ht="15" x14ac:dyDescent="0.2">
      <c r="A348" s="68"/>
      <c r="B348" s="35" t="s">
        <v>79</v>
      </c>
      <c r="C348" s="36">
        <v>22</v>
      </c>
      <c r="D348" s="36">
        <v>9</v>
      </c>
      <c r="E348" s="37">
        <f t="shared" si="139"/>
        <v>0.11956521739130435</v>
      </c>
      <c r="F348" s="37">
        <f t="shared" si="140"/>
        <v>2.4793388429752067E-2</v>
      </c>
      <c r="G348" s="38">
        <f t="shared" si="141"/>
        <v>-0.59090909090909094</v>
      </c>
      <c r="H348" s="39">
        <f t="shared" si="142"/>
        <v>-7.0652173913043487E-2</v>
      </c>
    </row>
    <row r="349" spans="1:8" s="40" customFormat="1" ht="15" x14ac:dyDescent="0.2">
      <c r="A349" s="68"/>
      <c r="B349" s="35" t="s">
        <v>76</v>
      </c>
      <c r="C349" s="36">
        <v>2</v>
      </c>
      <c r="D349" s="36">
        <v>8</v>
      </c>
      <c r="E349" s="37">
        <f t="shared" si="139"/>
        <v>1.0869565217391304E-2</v>
      </c>
      <c r="F349" s="37">
        <f t="shared" si="140"/>
        <v>2.2038567493112948E-2</v>
      </c>
      <c r="G349" s="38">
        <f t="shared" si="141"/>
        <v>3</v>
      </c>
      <c r="H349" s="39">
        <f t="shared" si="142"/>
        <v>3.2608695652173912E-2</v>
      </c>
    </row>
    <row r="350" spans="1:8" s="50" customFormat="1" ht="15" x14ac:dyDescent="0.2">
      <c r="A350" s="60" t="s">
        <v>570</v>
      </c>
      <c r="B350" s="51" t="s">
        <v>583</v>
      </c>
      <c r="C350" s="52"/>
      <c r="D350" s="36">
        <v>0</v>
      </c>
      <c r="E350" s="37" t="str">
        <f t="shared" ref="E350" si="143">+IF(C350=0,"",C350/C$333)</f>
        <v/>
      </c>
      <c r="F350" s="37" t="str">
        <f t="shared" ref="F350" si="144">+IF(D350=0,"",D350/D$333)</f>
        <v/>
      </c>
      <c r="G350" s="38" t="str">
        <f t="shared" ref="G350" si="145">+IF(OR(AND(D350=0),(C350=0)),"0",((D350-C350)/C350))</f>
        <v>0</v>
      </c>
      <c r="H350" s="39" t="str">
        <f t="shared" ref="H350" si="146">+IF(OR(AND(E350=""),(G350="")),"",E350*G350)</f>
        <v/>
      </c>
    </row>
    <row r="351" spans="1:8" s="40" customFormat="1" ht="15" x14ac:dyDescent="0.2">
      <c r="A351" s="68"/>
      <c r="B351" s="35" t="s">
        <v>72</v>
      </c>
      <c r="C351" s="36">
        <v>0</v>
      </c>
      <c r="D351" s="36">
        <v>0</v>
      </c>
      <c r="E351" s="37" t="str">
        <f t="shared" si="139"/>
        <v/>
      </c>
      <c r="F351" s="37" t="str">
        <f t="shared" si="140"/>
        <v/>
      </c>
      <c r="G351" s="38" t="str">
        <f t="shared" si="141"/>
        <v>0</v>
      </c>
      <c r="H351" s="39" t="str">
        <f t="shared" si="142"/>
        <v/>
      </c>
    </row>
    <row r="352" spans="1:8" s="40" customFormat="1" ht="15" x14ac:dyDescent="0.2">
      <c r="A352" s="68"/>
      <c r="B352" s="35" t="s">
        <v>256</v>
      </c>
      <c r="C352" s="36">
        <v>0</v>
      </c>
      <c r="D352" s="36">
        <v>0</v>
      </c>
      <c r="E352" s="37" t="str">
        <f t="shared" si="139"/>
        <v/>
      </c>
      <c r="F352" s="37" t="str">
        <f t="shared" si="140"/>
        <v/>
      </c>
      <c r="G352" s="38" t="str">
        <f t="shared" si="141"/>
        <v>0</v>
      </c>
      <c r="H352" s="39" t="str">
        <f t="shared" si="142"/>
        <v/>
      </c>
    </row>
    <row r="353" spans="1:8" s="40" customFormat="1" ht="15" x14ac:dyDescent="0.2">
      <c r="A353" s="68"/>
      <c r="B353" s="35" t="s">
        <v>257</v>
      </c>
      <c r="C353" s="36">
        <v>0</v>
      </c>
      <c r="D353" s="36">
        <v>0</v>
      </c>
      <c r="E353" s="37" t="str">
        <f t="shared" si="139"/>
        <v/>
      </c>
      <c r="F353" s="37" t="str">
        <f t="shared" si="140"/>
        <v/>
      </c>
      <c r="G353" s="38" t="str">
        <f t="shared" si="141"/>
        <v>0</v>
      </c>
      <c r="H353" s="39" t="str">
        <f t="shared" si="142"/>
        <v/>
      </c>
    </row>
    <row r="354" spans="1:8" s="40" customFormat="1" ht="15" x14ac:dyDescent="0.2">
      <c r="A354" s="68"/>
      <c r="B354" s="35" t="s">
        <v>258</v>
      </c>
      <c r="C354" s="36">
        <v>0</v>
      </c>
      <c r="D354" s="36">
        <v>0</v>
      </c>
      <c r="E354" s="37" t="str">
        <f t="shared" si="139"/>
        <v/>
      </c>
      <c r="F354" s="37" t="str">
        <f t="shared" si="140"/>
        <v/>
      </c>
      <c r="G354" s="38" t="str">
        <f t="shared" si="141"/>
        <v>0</v>
      </c>
      <c r="H354" s="39" t="str">
        <f t="shared" si="142"/>
        <v/>
      </c>
    </row>
    <row r="355" spans="1:8" s="40" customFormat="1" ht="15" x14ac:dyDescent="0.2">
      <c r="A355" s="68"/>
      <c r="B355" s="35" t="s">
        <v>75</v>
      </c>
      <c r="C355" s="36">
        <v>0</v>
      </c>
      <c r="D355" s="36">
        <v>0</v>
      </c>
      <c r="E355" s="37" t="str">
        <f t="shared" si="139"/>
        <v/>
      </c>
      <c r="F355" s="37" t="str">
        <f t="shared" si="140"/>
        <v/>
      </c>
      <c r="G355" s="38" t="str">
        <f t="shared" si="141"/>
        <v>0</v>
      </c>
      <c r="H355" s="39" t="str">
        <f t="shared" si="142"/>
        <v/>
      </c>
    </row>
    <row r="356" spans="1:8" s="40" customFormat="1" ht="15" x14ac:dyDescent="0.2">
      <c r="A356" s="68"/>
      <c r="B356" s="35" t="s">
        <v>77</v>
      </c>
      <c r="C356" s="36">
        <v>1</v>
      </c>
      <c r="D356" s="36">
        <v>2</v>
      </c>
      <c r="E356" s="37">
        <f t="shared" si="139"/>
        <v>5.434782608695652E-3</v>
      </c>
      <c r="F356" s="37">
        <f t="shared" si="140"/>
        <v>5.5096418732782371E-3</v>
      </c>
      <c r="G356" s="38">
        <f t="shared" si="141"/>
        <v>1</v>
      </c>
      <c r="H356" s="39">
        <f t="shared" si="142"/>
        <v>5.434782608695652E-3</v>
      </c>
    </row>
    <row r="357" spans="1:8" s="40" customFormat="1" ht="15" x14ac:dyDescent="0.2">
      <c r="A357" s="68"/>
      <c r="B357" s="35" t="s">
        <v>611</v>
      </c>
      <c r="C357" s="36">
        <v>1</v>
      </c>
      <c r="D357" s="36">
        <v>10</v>
      </c>
      <c r="E357" s="37">
        <f t="shared" si="139"/>
        <v>5.434782608695652E-3</v>
      </c>
      <c r="F357" s="37">
        <f t="shared" si="140"/>
        <v>2.7548209366391185E-2</v>
      </c>
      <c r="G357" s="38">
        <f t="shared" si="141"/>
        <v>9</v>
      </c>
      <c r="H357" s="39">
        <f t="shared" si="142"/>
        <v>4.8913043478260865E-2</v>
      </c>
    </row>
    <row r="358" spans="1:8" s="40" customFormat="1" ht="15" x14ac:dyDescent="0.2">
      <c r="A358" s="68"/>
      <c r="B358" s="35" t="s">
        <v>86</v>
      </c>
      <c r="C358" s="36">
        <v>0</v>
      </c>
      <c r="D358" s="36">
        <v>3</v>
      </c>
      <c r="E358" s="37" t="str">
        <f t="shared" si="139"/>
        <v/>
      </c>
      <c r="F358" s="37">
        <f t="shared" si="140"/>
        <v>8.2644628099173556E-3</v>
      </c>
      <c r="G358" s="38" t="str">
        <f t="shared" si="141"/>
        <v>0</v>
      </c>
      <c r="H358" s="39" t="str">
        <f t="shared" si="142"/>
        <v/>
      </c>
    </row>
    <row r="359" spans="1:8" s="40" customFormat="1" ht="15" x14ac:dyDescent="0.2">
      <c r="A359" s="68"/>
      <c r="B359" s="35" t="s">
        <v>85</v>
      </c>
      <c r="C359" s="36">
        <v>0</v>
      </c>
      <c r="D359" s="36">
        <v>0</v>
      </c>
      <c r="E359" s="37" t="str">
        <f t="shared" si="139"/>
        <v/>
      </c>
      <c r="F359" s="37" t="str">
        <f t="shared" si="140"/>
        <v/>
      </c>
      <c r="G359" s="38" t="str">
        <f t="shared" si="141"/>
        <v>0</v>
      </c>
      <c r="H359" s="39" t="str">
        <f t="shared" si="142"/>
        <v/>
      </c>
    </row>
    <row r="360" spans="1:8" s="40" customFormat="1" ht="15" x14ac:dyDescent="0.2">
      <c r="A360" s="68"/>
      <c r="B360" s="35" t="s">
        <v>73</v>
      </c>
      <c r="C360" s="36">
        <v>0</v>
      </c>
      <c r="D360" s="36">
        <v>0</v>
      </c>
      <c r="E360" s="37" t="str">
        <f t="shared" si="139"/>
        <v/>
      </c>
      <c r="F360" s="37" t="str">
        <f t="shared" si="140"/>
        <v/>
      </c>
      <c r="G360" s="38" t="str">
        <f t="shared" si="141"/>
        <v>0</v>
      </c>
      <c r="H360" s="39" t="str">
        <f t="shared" si="142"/>
        <v/>
      </c>
    </row>
    <row r="361" spans="1:8" s="40" customFormat="1" ht="15" x14ac:dyDescent="0.2">
      <c r="A361" s="68"/>
      <c r="B361" s="35" t="s">
        <v>259</v>
      </c>
      <c r="C361" s="36">
        <v>0</v>
      </c>
      <c r="D361" s="36">
        <v>0</v>
      </c>
      <c r="E361" s="37" t="str">
        <f t="shared" si="139"/>
        <v/>
      </c>
      <c r="F361" s="37" t="str">
        <f t="shared" si="140"/>
        <v/>
      </c>
      <c r="G361" s="38" t="str">
        <f t="shared" si="141"/>
        <v>0</v>
      </c>
      <c r="H361" s="39" t="str">
        <f t="shared" si="142"/>
        <v/>
      </c>
    </row>
    <row r="362" spans="1:8" s="40" customFormat="1" ht="15" x14ac:dyDescent="0.2">
      <c r="A362" s="68"/>
      <c r="B362" s="35" t="s">
        <v>344</v>
      </c>
      <c r="C362" s="36">
        <v>0</v>
      </c>
      <c r="D362" s="36">
        <v>0</v>
      </c>
      <c r="E362" s="37" t="str">
        <f t="shared" si="139"/>
        <v/>
      </c>
      <c r="F362" s="37" t="str">
        <f t="shared" si="140"/>
        <v/>
      </c>
      <c r="G362" s="38" t="str">
        <f t="shared" si="141"/>
        <v>0</v>
      </c>
      <c r="H362" s="39" t="str">
        <f t="shared" si="142"/>
        <v/>
      </c>
    </row>
    <row r="363" spans="1:8" s="40" customFormat="1" ht="15" x14ac:dyDescent="0.2">
      <c r="A363" s="68"/>
      <c r="B363" s="35" t="s">
        <v>345</v>
      </c>
      <c r="C363" s="36">
        <v>0</v>
      </c>
      <c r="D363" s="36">
        <v>0</v>
      </c>
      <c r="E363" s="37" t="str">
        <f t="shared" si="139"/>
        <v/>
      </c>
      <c r="F363" s="37" t="str">
        <f t="shared" si="140"/>
        <v/>
      </c>
      <c r="G363" s="38" t="str">
        <f t="shared" si="141"/>
        <v>0</v>
      </c>
      <c r="H363" s="39" t="str">
        <f t="shared" si="142"/>
        <v/>
      </c>
    </row>
    <row r="364" spans="1:8" s="40" customFormat="1" ht="15" x14ac:dyDescent="0.2">
      <c r="A364" s="68"/>
      <c r="B364" s="35" t="s">
        <v>495</v>
      </c>
      <c r="C364" s="36">
        <v>0</v>
      </c>
      <c r="D364" s="36">
        <v>0</v>
      </c>
      <c r="E364" s="37" t="str">
        <f t="shared" si="139"/>
        <v/>
      </c>
      <c r="F364" s="37" t="str">
        <f t="shared" si="140"/>
        <v/>
      </c>
      <c r="G364" s="38" t="str">
        <f t="shared" si="141"/>
        <v>0</v>
      </c>
      <c r="H364" s="39" t="str">
        <f t="shared" si="142"/>
        <v/>
      </c>
    </row>
    <row r="365" spans="1:8" s="40" customFormat="1" ht="15" x14ac:dyDescent="0.2">
      <c r="A365" s="68"/>
      <c r="B365" s="35" t="s">
        <v>496</v>
      </c>
      <c r="C365" s="36">
        <v>3</v>
      </c>
      <c r="D365" s="36">
        <v>19</v>
      </c>
      <c r="E365" s="37">
        <f t="shared" si="139"/>
        <v>1.6304347826086956E-2</v>
      </c>
      <c r="F365" s="37">
        <f t="shared" si="140"/>
        <v>5.2341597796143252E-2</v>
      </c>
      <c r="G365" s="38">
        <f t="shared" si="141"/>
        <v>5.333333333333333</v>
      </c>
      <c r="H365" s="39">
        <f t="shared" si="142"/>
        <v>8.6956521739130432E-2</v>
      </c>
    </row>
    <row r="366" spans="1:8" s="40" customFormat="1" ht="15" x14ac:dyDescent="0.2">
      <c r="A366" s="68"/>
      <c r="B366" s="35" t="s">
        <v>497</v>
      </c>
      <c r="C366" s="36">
        <v>0</v>
      </c>
      <c r="D366" s="36">
        <v>0</v>
      </c>
      <c r="E366" s="37" t="str">
        <f t="shared" si="139"/>
        <v/>
      </c>
      <c r="F366" s="37" t="str">
        <f t="shared" si="140"/>
        <v/>
      </c>
      <c r="G366" s="38" t="str">
        <f t="shared" si="141"/>
        <v>0</v>
      </c>
      <c r="H366" s="39" t="str">
        <f t="shared" si="142"/>
        <v/>
      </c>
    </row>
    <row r="367" spans="1:8" s="40" customFormat="1" ht="15" x14ac:dyDescent="0.2">
      <c r="A367" s="68"/>
      <c r="B367" s="35" t="s">
        <v>498</v>
      </c>
      <c r="C367" s="36">
        <v>0</v>
      </c>
      <c r="D367" s="36">
        <v>4</v>
      </c>
      <c r="E367" s="37" t="str">
        <f t="shared" si="139"/>
        <v/>
      </c>
      <c r="F367" s="37">
        <f t="shared" si="140"/>
        <v>1.1019283746556474E-2</v>
      </c>
      <c r="G367" s="38" t="str">
        <f t="shared" si="141"/>
        <v>0</v>
      </c>
      <c r="H367" s="39" t="str">
        <f t="shared" si="142"/>
        <v/>
      </c>
    </row>
    <row r="368" spans="1:8" s="40" customFormat="1" ht="15" x14ac:dyDescent="0.2">
      <c r="A368" s="68"/>
      <c r="B368" s="35" t="s">
        <v>260</v>
      </c>
      <c r="C368" s="36">
        <v>0</v>
      </c>
      <c r="D368" s="36">
        <v>0</v>
      </c>
      <c r="E368" s="37" t="str">
        <f t="shared" si="139"/>
        <v/>
      </c>
      <c r="F368" s="37" t="str">
        <f t="shared" si="140"/>
        <v/>
      </c>
      <c r="G368" s="38" t="str">
        <f t="shared" si="141"/>
        <v>0</v>
      </c>
      <c r="H368" s="39" t="str">
        <f t="shared" si="142"/>
        <v/>
      </c>
    </row>
    <row r="369" spans="1:8" s="40" customFormat="1" ht="15" x14ac:dyDescent="0.2">
      <c r="A369" s="68"/>
      <c r="B369" s="35" t="s">
        <v>261</v>
      </c>
      <c r="C369" s="36">
        <v>2</v>
      </c>
      <c r="D369" s="36">
        <v>12</v>
      </c>
      <c r="E369" s="37">
        <f t="shared" si="139"/>
        <v>1.0869565217391304E-2</v>
      </c>
      <c r="F369" s="37">
        <f t="shared" si="140"/>
        <v>3.3057851239669422E-2</v>
      </c>
      <c r="G369" s="38">
        <f t="shared" si="141"/>
        <v>5</v>
      </c>
      <c r="H369" s="39">
        <f t="shared" si="142"/>
        <v>5.434782608695652E-2</v>
      </c>
    </row>
    <row r="370" spans="1:8" s="40" customFormat="1" ht="15" x14ac:dyDescent="0.2">
      <c r="A370" s="68"/>
      <c r="B370" s="35" t="s">
        <v>499</v>
      </c>
      <c r="C370" s="36">
        <v>0</v>
      </c>
      <c r="D370" s="36">
        <v>0</v>
      </c>
      <c r="E370" s="37" t="str">
        <f t="shared" si="139"/>
        <v/>
      </c>
      <c r="F370" s="37" t="str">
        <f t="shared" si="140"/>
        <v/>
      </c>
      <c r="G370" s="38" t="str">
        <f t="shared" si="141"/>
        <v>0</v>
      </c>
      <c r="H370" s="39" t="str">
        <f t="shared" si="142"/>
        <v/>
      </c>
    </row>
    <row r="371" spans="1:8" s="50" customFormat="1" ht="15" x14ac:dyDescent="0.2">
      <c r="A371" s="60" t="s">
        <v>570</v>
      </c>
      <c r="B371" s="51" t="s">
        <v>587</v>
      </c>
      <c r="C371" s="52"/>
      <c r="D371" s="36">
        <v>43</v>
      </c>
      <c r="E371" s="37" t="str">
        <f t="shared" ref="E371" si="147">+IF(C371=0,"",C371/C$333)</f>
        <v/>
      </c>
      <c r="F371" s="37">
        <f t="shared" ref="F371" si="148">+IF(D371=0,"",D371/D$333)</f>
        <v>0.1184573002754821</v>
      </c>
      <c r="G371" s="38" t="str">
        <f t="shared" ref="G371" si="149">+IF(OR(AND(D371=0),(C371=0)),"0",((D371-C371)/C371))</f>
        <v>0</v>
      </c>
      <c r="H371" s="39" t="str">
        <f t="shared" ref="H371" si="150">+IF(OR(AND(E371=""),(G371="")),"",E371*G371)</f>
        <v/>
      </c>
    </row>
    <row r="372" spans="1:8" s="40" customFormat="1" ht="15" x14ac:dyDescent="0.2">
      <c r="A372" s="68"/>
      <c r="B372" s="35" t="s">
        <v>500</v>
      </c>
      <c r="C372" s="36">
        <v>27</v>
      </c>
      <c r="D372" s="36">
        <v>27</v>
      </c>
      <c r="E372" s="37">
        <f t="shared" si="139"/>
        <v>0.14673913043478262</v>
      </c>
      <c r="F372" s="37">
        <f t="shared" si="140"/>
        <v>7.43801652892562E-2</v>
      </c>
      <c r="G372" s="38">
        <f t="shared" si="141"/>
        <v>0</v>
      </c>
      <c r="H372" s="39">
        <f t="shared" si="142"/>
        <v>0</v>
      </c>
    </row>
    <row r="373" spans="1:8" s="40" customFormat="1" ht="15" x14ac:dyDescent="0.2">
      <c r="A373" s="68"/>
      <c r="B373" s="35" t="s">
        <v>94</v>
      </c>
      <c r="C373" s="36">
        <v>9</v>
      </c>
      <c r="D373" s="36">
        <v>2</v>
      </c>
      <c r="E373" s="37">
        <f t="shared" si="139"/>
        <v>4.8913043478260872E-2</v>
      </c>
      <c r="F373" s="37">
        <f t="shared" si="140"/>
        <v>5.5096418732782371E-3</v>
      </c>
      <c r="G373" s="38">
        <f t="shared" si="141"/>
        <v>-0.77777777777777779</v>
      </c>
      <c r="H373" s="39">
        <f t="shared" si="142"/>
        <v>-3.8043478260869568E-2</v>
      </c>
    </row>
    <row r="374" spans="1:8" s="40" customFormat="1" ht="15" x14ac:dyDescent="0.2">
      <c r="A374" s="68"/>
      <c r="B374" s="35" t="s">
        <v>87</v>
      </c>
      <c r="C374" s="36">
        <v>0</v>
      </c>
      <c r="D374" s="36">
        <v>22</v>
      </c>
      <c r="E374" s="37" t="str">
        <f t="shared" si="139"/>
        <v/>
      </c>
      <c r="F374" s="37">
        <f t="shared" si="140"/>
        <v>6.0606060606060608E-2</v>
      </c>
      <c r="G374" s="38" t="str">
        <f t="shared" si="141"/>
        <v>0</v>
      </c>
      <c r="H374" s="39" t="str">
        <f t="shared" si="142"/>
        <v/>
      </c>
    </row>
    <row r="375" spans="1:8" s="40" customFormat="1" ht="15" x14ac:dyDescent="0.2">
      <c r="A375" s="68"/>
      <c r="B375" s="35" t="s">
        <v>93</v>
      </c>
      <c r="C375" s="36">
        <v>4</v>
      </c>
      <c r="D375" s="36">
        <v>9</v>
      </c>
      <c r="E375" s="37">
        <f t="shared" si="139"/>
        <v>2.1739130434782608E-2</v>
      </c>
      <c r="F375" s="37">
        <f t="shared" si="140"/>
        <v>2.4793388429752067E-2</v>
      </c>
      <c r="G375" s="38">
        <f t="shared" si="141"/>
        <v>1.25</v>
      </c>
      <c r="H375" s="39">
        <f t="shared" si="142"/>
        <v>2.717391304347826E-2</v>
      </c>
    </row>
    <row r="376" spans="1:8" s="40" customFormat="1" ht="15" x14ac:dyDescent="0.2">
      <c r="A376" s="68"/>
      <c r="B376" s="35" t="s">
        <v>96</v>
      </c>
      <c r="C376" s="36">
        <v>0</v>
      </c>
      <c r="D376" s="36">
        <v>0</v>
      </c>
      <c r="E376" s="37" t="str">
        <f t="shared" si="139"/>
        <v/>
      </c>
      <c r="F376" s="37" t="str">
        <f t="shared" si="140"/>
        <v/>
      </c>
      <c r="G376" s="38" t="str">
        <f t="shared" si="141"/>
        <v>0</v>
      </c>
      <c r="H376" s="39" t="str">
        <f t="shared" si="142"/>
        <v/>
      </c>
    </row>
    <row r="377" spans="1:8" s="40" customFormat="1" ht="15" x14ac:dyDescent="0.2">
      <c r="A377" s="68"/>
      <c r="B377" s="35" t="s">
        <v>97</v>
      </c>
      <c r="C377" s="36">
        <v>0</v>
      </c>
      <c r="D377" s="36">
        <v>0</v>
      </c>
      <c r="E377" s="37" t="str">
        <f t="shared" si="139"/>
        <v/>
      </c>
      <c r="F377" s="37" t="str">
        <f t="shared" si="140"/>
        <v/>
      </c>
      <c r="G377" s="38" t="str">
        <f t="shared" si="141"/>
        <v>0</v>
      </c>
      <c r="H377" s="39" t="str">
        <f t="shared" si="142"/>
        <v/>
      </c>
    </row>
    <row r="378" spans="1:8" s="40" customFormat="1" ht="30" x14ac:dyDescent="0.2">
      <c r="A378" s="68"/>
      <c r="B378" s="35" t="s">
        <v>262</v>
      </c>
      <c r="C378" s="36">
        <v>1</v>
      </c>
      <c r="D378" s="36">
        <v>1</v>
      </c>
      <c r="E378" s="37">
        <f t="shared" si="139"/>
        <v>5.434782608695652E-3</v>
      </c>
      <c r="F378" s="37">
        <f t="shared" si="140"/>
        <v>2.7548209366391185E-3</v>
      </c>
      <c r="G378" s="38">
        <f t="shared" si="141"/>
        <v>0</v>
      </c>
      <c r="H378" s="39">
        <f t="shared" si="142"/>
        <v>0</v>
      </c>
    </row>
    <row r="379" spans="1:8" s="40" customFormat="1" ht="15" x14ac:dyDescent="0.2">
      <c r="A379" s="68"/>
      <c r="B379" s="35" t="s">
        <v>263</v>
      </c>
      <c r="C379" s="36">
        <v>0</v>
      </c>
      <c r="D379" s="36">
        <v>3</v>
      </c>
      <c r="E379" s="37" t="str">
        <f t="shared" si="139"/>
        <v/>
      </c>
      <c r="F379" s="37">
        <f t="shared" si="140"/>
        <v>8.2644628099173556E-3</v>
      </c>
      <c r="G379" s="38" t="str">
        <f t="shared" si="141"/>
        <v>0</v>
      </c>
      <c r="H379" s="39" t="str">
        <f t="shared" si="142"/>
        <v/>
      </c>
    </row>
    <row r="380" spans="1:8" s="40" customFormat="1" ht="15" x14ac:dyDescent="0.2">
      <c r="A380" s="68"/>
      <c r="B380" s="35" t="s">
        <v>612</v>
      </c>
      <c r="C380" s="36">
        <v>0</v>
      </c>
      <c r="D380" s="36">
        <v>0</v>
      </c>
      <c r="E380" s="37" t="str">
        <f t="shared" si="139"/>
        <v/>
      </c>
      <c r="F380" s="37" t="str">
        <f t="shared" si="140"/>
        <v/>
      </c>
      <c r="G380" s="38" t="str">
        <f t="shared" si="141"/>
        <v>0</v>
      </c>
      <c r="H380" s="39" t="str">
        <f t="shared" si="142"/>
        <v/>
      </c>
    </row>
    <row r="381" spans="1:8" s="40" customFormat="1" ht="15" x14ac:dyDescent="0.2">
      <c r="A381" s="68"/>
      <c r="B381" s="35" t="s">
        <v>613</v>
      </c>
      <c r="C381" s="36">
        <v>0</v>
      </c>
      <c r="D381" s="36">
        <v>0</v>
      </c>
      <c r="E381" s="37" t="str">
        <f t="shared" si="139"/>
        <v/>
      </c>
      <c r="F381" s="37" t="str">
        <f t="shared" si="140"/>
        <v/>
      </c>
      <c r="G381" s="38" t="str">
        <f t="shared" si="141"/>
        <v>0</v>
      </c>
      <c r="H381" s="39" t="str">
        <f t="shared" si="142"/>
        <v/>
      </c>
    </row>
    <row r="382" spans="1:8" s="40" customFormat="1" ht="15" x14ac:dyDescent="0.2">
      <c r="A382" s="68"/>
      <c r="B382" s="35" t="s">
        <v>264</v>
      </c>
      <c r="C382" s="36">
        <v>0</v>
      </c>
      <c r="D382" s="36">
        <v>0</v>
      </c>
      <c r="E382" s="37" t="str">
        <f t="shared" si="139"/>
        <v/>
      </c>
      <c r="F382" s="37" t="str">
        <f t="shared" si="140"/>
        <v/>
      </c>
      <c r="G382" s="38" t="str">
        <f t="shared" si="141"/>
        <v>0</v>
      </c>
      <c r="H382" s="39" t="str">
        <f t="shared" si="142"/>
        <v/>
      </c>
    </row>
    <row r="383" spans="1:8" s="40" customFormat="1" ht="15" x14ac:dyDescent="0.2">
      <c r="A383" s="68"/>
      <c r="B383" s="35" t="s">
        <v>501</v>
      </c>
      <c r="C383" s="36">
        <v>0</v>
      </c>
      <c r="D383" s="36">
        <v>2</v>
      </c>
      <c r="E383" s="37" t="str">
        <f t="shared" si="139"/>
        <v/>
      </c>
      <c r="F383" s="37">
        <f t="shared" si="140"/>
        <v>5.5096418732782371E-3</v>
      </c>
      <c r="G383" s="38" t="str">
        <f t="shared" si="141"/>
        <v>0</v>
      </c>
      <c r="H383" s="39" t="str">
        <f t="shared" si="142"/>
        <v/>
      </c>
    </row>
    <row r="384" spans="1:8" s="40" customFormat="1" ht="15" x14ac:dyDescent="0.2">
      <c r="A384" s="68"/>
      <c r="B384" s="35" t="s">
        <v>95</v>
      </c>
      <c r="C384" s="36">
        <v>5</v>
      </c>
      <c r="D384" s="36">
        <v>2</v>
      </c>
      <c r="E384" s="37">
        <f t="shared" si="139"/>
        <v>2.717391304347826E-2</v>
      </c>
      <c r="F384" s="37">
        <f t="shared" si="140"/>
        <v>5.5096418732782371E-3</v>
      </c>
      <c r="G384" s="38">
        <f t="shared" si="141"/>
        <v>-0.6</v>
      </c>
      <c r="H384" s="39">
        <f t="shared" si="142"/>
        <v>-1.6304347826086956E-2</v>
      </c>
    </row>
    <row r="385" spans="1:8" s="40" customFormat="1" ht="15" x14ac:dyDescent="0.2">
      <c r="A385" s="68"/>
      <c r="B385" s="35" t="s">
        <v>265</v>
      </c>
      <c r="C385" s="36">
        <v>5</v>
      </c>
      <c r="D385" s="36">
        <v>6</v>
      </c>
      <c r="E385" s="37">
        <f t="shared" si="139"/>
        <v>2.717391304347826E-2</v>
      </c>
      <c r="F385" s="37">
        <f t="shared" si="140"/>
        <v>1.6528925619834711E-2</v>
      </c>
      <c r="G385" s="38">
        <f t="shared" si="141"/>
        <v>0.2</v>
      </c>
      <c r="H385" s="39">
        <f t="shared" si="142"/>
        <v>5.434782608695652E-3</v>
      </c>
    </row>
    <row r="386" spans="1:8" s="40" customFormat="1" ht="15" x14ac:dyDescent="0.2">
      <c r="A386" s="68"/>
      <c r="B386" s="35" t="s">
        <v>614</v>
      </c>
      <c r="C386" s="36">
        <v>0</v>
      </c>
      <c r="D386" s="36">
        <v>0</v>
      </c>
      <c r="E386" s="37" t="str">
        <f t="shared" si="139"/>
        <v/>
      </c>
      <c r="F386" s="37" t="str">
        <f t="shared" si="140"/>
        <v/>
      </c>
      <c r="G386" s="38" t="str">
        <f t="shared" si="141"/>
        <v>0</v>
      </c>
      <c r="H386" s="39" t="str">
        <f t="shared" si="142"/>
        <v/>
      </c>
    </row>
    <row r="387" spans="1:8" s="40" customFormat="1" ht="15" x14ac:dyDescent="0.2">
      <c r="A387" s="68"/>
      <c r="B387" s="35" t="s">
        <v>89</v>
      </c>
      <c r="C387" s="36">
        <v>4</v>
      </c>
      <c r="D387" s="36">
        <v>4</v>
      </c>
      <c r="E387" s="37">
        <f t="shared" si="139"/>
        <v>2.1739130434782608E-2</v>
      </c>
      <c r="F387" s="37">
        <f t="shared" si="140"/>
        <v>1.1019283746556474E-2</v>
      </c>
      <c r="G387" s="38">
        <f t="shared" si="141"/>
        <v>0</v>
      </c>
      <c r="H387" s="39">
        <f t="shared" si="142"/>
        <v>0</v>
      </c>
    </row>
    <row r="388" spans="1:8" s="40" customFormat="1" ht="15" x14ac:dyDescent="0.2">
      <c r="A388" s="68"/>
      <c r="B388" s="35" t="s">
        <v>552</v>
      </c>
      <c r="C388" s="36">
        <v>0</v>
      </c>
      <c r="D388" s="36">
        <v>0</v>
      </c>
      <c r="E388" s="37" t="str">
        <f t="shared" ref="E388" si="151">+IF(C388=0,"",C388/C$333)</f>
        <v/>
      </c>
      <c r="F388" s="37" t="str">
        <f t="shared" ref="F388" si="152">+IF(D388=0,"",D388/D$333)</f>
        <v/>
      </c>
      <c r="G388" s="38" t="str">
        <f t="shared" ref="G388" si="153">+IF(OR(AND(D388=0),(C388=0)),"0",((D388-C388)/C388))</f>
        <v>0</v>
      </c>
      <c r="H388" s="39" t="str">
        <f t="shared" ref="H388" si="154">+IF(OR(AND(E388=""),(G388="")),"",E388*G388)</f>
        <v/>
      </c>
    </row>
    <row r="389" spans="1:8" s="40" customFormat="1" ht="15" x14ac:dyDescent="0.2">
      <c r="A389" s="68"/>
      <c r="B389" s="35" t="s">
        <v>266</v>
      </c>
      <c r="C389" s="36">
        <v>0</v>
      </c>
      <c r="D389" s="36">
        <v>0</v>
      </c>
      <c r="E389" s="37" t="str">
        <f t="shared" si="139"/>
        <v/>
      </c>
      <c r="F389" s="37" t="str">
        <f t="shared" si="140"/>
        <v/>
      </c>
      <c r="G389" s="38" t="str">
        <f t="shared" si="141"/>
        <v>0</v>
      </c>
      <c r="H389" s="39" t="str">
        <f t="shared" si="142"/>
        <v/>
      </c>
    </row>
    <row r="390" spans="1:8" s="40" customFormat="1" ht="15" x14ac:dyDescent="0.2">
      <c r="A390" s="68"/>
      <c r="B390" s="35" t="s">
        <v>267</v>
      </c>
      <c r="C390" s="36">
        <v>0</v>
      </c>
      <c r="D390" s="36">
        <v>0</v>
      </c>
      <c r="E390" s="37" t="str">
        <f t="shared" si="139"/>
        <v/>
      </c>
      <c r="F390" s="37" t="str">
        <f t="shared" si="140"/>
        <v/>
      </c>
      <c r="G390" s="38" t="str">
        <f t="shared" si="141"/>
        <v>0</v>
      </c>
      <c r="H390" s="39" t="str">
        <f t="shared" si="142"/>
        <v/>
      </c>
    </row>
    <row r="391" spans="1:8" s="40" customFormat="1" ht="15" x14ac:dyDescent="0.2">
      <c r="A391" s="68"/>
      <c r="B391" s="35" t="s">
        <v>615</v>
      </c>
      <c r="C391" s="36">
        <v>0</v>
      </c>
      <c r="D391" s="36">
        <v>0</v>
      </c>
      <c r="E391" s="37" t="str">
        <f t="shared" si="139"/>
        <v/>
      </c>
      <c r="F391" s="37" t="str">
        <f t="shared" si="140"/>
        <v/>
      </c>
      <c r="G391" s="38" t="str">
        <f t="shared" si="141"/>
        <v>0</v>
      </c>
      <c r="H391" s="39" t="str">
        <f t="shared" si="142"/>
        <v/>
      </c>
    </row>
    <row r="392" spans="1:8" s="40" customFormat="1" ht="15" x14ac:dyDescent="0.2">
      <c r="A392" s="68"/>
      <c r="B392" s="35" t="s">
        <v>88</v>
      </c>
      <c r="C392" s="36">
        <v>0</v>
      </c>
      <c r="D392" s="36">
        <v>0</v>
      </c>
      <c r="E392" s="37" t="str">
        <f t="shared" si="139"/>
        <v/>
      </c>
      <c r="F392" s="37" t="str">
        <f t="shared" si="140"/>
        <v/>
      </c>
      <c r="G392" s="38" t="str">
        <f t="shared" si="141"/>
        <v>0</v>
      </c>
      <c r="H392" s="39" t="str">
        <f t="shared" si="142"/>
        <v/>
      </c>
    </row>
    <row r="393" spans="1:8" s="40" customFormat="1" ht="15" x14ac:dyDescent="0.2">
      <c r="A393" s="68"/>
      <c r="B393" s="35" t="s">
        <v>268</v>
      </c>
      <c r="C393" s="36">
        <v>0</v>
      </c>
      <c r="D393" s="36">
        <v>0</v>
      </c>
      <c r="E393" s="37" t="str">
        <f t="shared" si="139"/>
        <v/>
      </c>
      <c r="F393" s="37" t="str">
        <f t="shared" si="140"/>
        <v/>
      </c>
      <c r="G393" s="38" t="str">
        <f t="shared" si="141"/>
        <v>0</v>
      </c>
      <c r="H393" s="39" t="str">
        <f t="shared" si="142"/>
        <v/>
      </c>
    </row>
    <row r="394" spans="1:8" s="40" customFormat="1" ht="15" x14ac:dyDescent="0.2">
      <c r="A394" s="68"/>
      <c r="B394" s="35" t="s">
        <v>92</v>
      </c>
      <c r="C394" s="36">
        <v>0</v>
      </c>
      <c r="D394" s="36">
        <v>0</v>
      </c>
      <c r="E394" s="37" t="str">
        <f t="shared" si="139"/>
        <v/>
      </c>
      <c r="F394" s="37" t="str">
        <f t="shared" si="140"/>
        <v/>
      </c>
      <c r="G394" s="38" t="str">
        <f t="shared" si="141"/>
        <v>0</v>
      </c>
      <c r="H394" s="39" t="str">
        <f t="shared" si="142"/>
        <v/>
      </c>
    </row>
    <row r="395" spans="1:8" s="40" customFormat="1" ht="15" x14ac:dyDescent="0.2">
      <c r="A395" s="68"/>
      <c r="B395" s="35" t="s">
        <v>91</v>
      </c>
      <c r="C395" s="36">
        <v>1</v>
      </c>
      <c r="D395" s="36">
        <v>10</v>
      </c>
      <c r="E395" s="37">
        <f t="shared" si="139"/>
        <v>5.434782608695652E-3</v>
      </c>
      <c r="F395" s="37">
        <f t="shared" si="140"/>
        <v>2.7548209366391185E-2</v>
      </c>
      <c r="G395" s="38">
        <f t="shared" si="141"/>
        <v>9</v>
      </c>
      <c r="H395" s="39">
        <f t="shared" si="142"/>
        <v>4.8913043478260865E-2</v>
      </c>
    </row>
    <row r="396" spans="1:8" s="40" customFormat="1" ht="15" x14ac:dyDescent="0.2">
      <c r="A396" s="68"/>
      <c r="B396" s="35" t="s">
        <v>502</v>
      </c>
      <c r="C396" s="36">
        <v>0</v>
      </c>
      <c r="D396" s="36">
        <v>0</v>
      </c>
      <c r="E396" s="37" t="str">
        <f t="shared" si="139"/>
        <v/>
      </c>
      <c r="F396" s="37" t="str">
        <f t="shared" si="140"/>
        <v/>
      </c>
      <c r="G396" s="38" t="str">
        <f t="shared" si="141"/>
        <v>0</v>
      </c>
      <c r="H396" s="39" t="str">
        <f t="shared" si="142"/>
        <v/>
      </c>
    </row>
    <row r="397" spans="1:8" s="40" customFormat="1" ht="15" x14ac:dyDescent="0.2">
      <c r="A397" s="68"/>
      <c r="B397" s="35" t="s">
        <v>269</v>
      </c>
      <c r="C397" s="36">
        <v>0</v>
      </c>
      <c r="D397" s="36">
        <v>0</v>
      </c>
      <c r="E397" s="37" t="str">
        <f t="shared" si="139"/>
        <v/>
      </c>
      <c r="F397" s="37" t="str">
        <f t="shared" si="140"/>
        <v/>
      </c>
      <c r="G397" s="38" t="str">
        <f t="shared" si="141"/>
        <v>0</v>
      </c>
      <c r="H397" s="39" t="str">
        <f t="shared" si="142"/>
        <v/>
      </c>
    </row>
    <row r="398" spans="1:8" s="40" customFormat="1" ht="15" x14ac:dyDescent="0.2">
      <c r="A398" s="68"/>
      <c r="B398" s="35" t="s">
        <v>270</v>
      </c>
      <c r="C398" s="36">
        <v>0</v>
      </c>
      <c r="D398" s="36">
        <v>0</v>
      </c>
      <c r="E398" s="37" t="str">
        <f t="shared" si="139"/>
        <v/>
      </c>
      <c r="F398" s="37" t="str">
        <f t="shared" si="140"/>
        <v/>
      </c>
      <c r="G398" s="38" t="str">
        <f t="shared" si="141"/>
        <v>0</v>
      </c>
      <c r="H398" s="39" t="str">
        <f t="shared" si="142"/>
        <v/>
      </c>
    </row>
    <row r="399" spans="1:8" s="40" customFormat="1" ht="15" x14ac:dyDescent="0.2">
      <c r="A399" s="68"/>
      <c r="B399" s="35" t="s">
        <v>503</v>
      </c>
      <c r="C399" s="36">
        <v>6</v>
      </c>
      <c r="D399" s="36">
        <v>0</v>
      </c>
      <c r="E399" s="37">
        <f t="shared" si="139"/>
        <v>3.2608695652173912E-2</v>
      </c>
      <c r="F399" s="37" t="str">
        <f t="shared" si="140"/>
        <v/>
      </c>
      <c r="G399" s="38" t="str">
        <f t="shared" si="141"/>
        <v>0</v>
      </c>
      <c r="H399" s="39">
        <f t="shared" si="142"/>
        <v>0</v>
      </c>
    </row>
    <row r="400" spans="1:8" s="40" customFormat="1" ht="15" x14ac:dyDescent="0.2">
      <c r="A400" s="68"/>
      <c r="B400" s="35" t="s">
        <v>90</v>
      </c>
      <c r="C400" s="36">
        <v>0</v>
      </c>
      <c r="D400" s="36">
        <v>0</v>
      </c>
      <c r="E400" s="37" t="str">
        <f t="shared" si="139"/>
        <v/>
      </c>
      <c r="F400" s="37" t="str">
        <f t="shared" si="140"/>
        <v/>
      </c>
      <c r="G400" s="38" t="str">
        <f t="shared" si="141"/>
        <v>0</v>
      </c>
      <c r="H400" s="39" t="str">
        <f t="shared" si="142"/>
        <v/>
      </c>
    </row>
    <row r="401" spans="1:8" s="40" customFormat="1" ht="15" x14ac:dyDescent="0.2">
      <c r="A401" s="68"/>
      <c r="B401" s="35" t="s">
        <v>616</v>
      </c>
      <c r="C401" s="36">
        <v>0</v>
      </c>
      <c r="D401" s="36">
        <v>0</v>
      </c>
      <c r="E401" s="37" t="str">
        <f t="shared" ref="E401:E473" si="155">+IF(C401=0,"",C401/C$333)</f>
        <v/>
      </c>
      <c r="F401" s="37" t="str">
        <f t="shared" ref="F401:F473" si="156">+IF(D401=0,"",D401/D$333)</f>
        <v/>
      </c>
      <c r="G401" s="38" t="str">
        <f t="shared" ref="G401:G473" si="157">+IF(OR(AND(D401=0),(C401=0)),"0",((D401-C401)/C401))</f>
        <v>0</v>
      </c>
      <c r="H401" s="39" t="str">
        <f t="shared" ref="H401:H473" si="158">+IF(OR(AND(E401=""),(G401="")),"",E401*G401)</f>
        <v/>
      </c>
    </row>
    <row r="402" spans="1:8" s="40" customFormat="1" ht="15" x14ac:dyDescent="0.2">
      <c r="A402" s="68"/>
      <c r="B402" s="35" t="s">
        <v>271</v>
      </c>
      <c r="C402" s="36">
        <v>0</v>
      </c>
      <c r="D402" s="36">
        <v>0</v>
      </c>
      <c r="E402" s="37" t="str">
        <f t="shared" si="155"/>
        <v/>
      </c>
      <c r="F402" s="37" t="str">
        <f t="shared" si="156"/>
        <v/>
      </c>
      <c r="G402" s="38" t="str">
        <f t="shared" si="157"/>
        <v>0</v>
      </c>
      <c r="H402" s="39" t="str">
        <f t="shared" si="158"/>
        <v/>
      </c>
    </row>
    <row r="403" spans="1:8" s="40" customFormat="1" ht="15" x14ac:dyDescent="0.2">
      <c r="A403" s="68"/>
      <c r="B403" s="35" t="s">
        <v>553</v>
      </c>
      <c r="C403" s="36">
        <v>0</v>
      </c>
      <c r="D403" s="36">
        <v>0</v>
      </c>
      <c r="E403" s="37" t="str">
        <f t="shared" ref="E403:E405" si="159">+IF(C403=0,"",C403/C$333)</f>
        <v/>
      </c>
      <c r="F403" s="37" t="str">
        <f t="shared" ref="F403:F405" si="160">+IF(D403=0,"",D403/D$333)</f>
        <v/>
      </c>
      <c r="G403" s="38" t="str">
        <f t="shared" ref="G403:G405" si="161">+IF(OR(AND(D403=0),(C403=0)),"0",((D403-C403)/C403))</f>
        <v>0</v>
      </c>
      <c r="H403" s="39" t="str">
        <f t="shared" ref="H403:H405" si="162">+IF(OR(AND(E403=""),(G403="")),"",E403*G403)</f>
        <v/>
      </c>
    </row>
    <row r="404" spans="1:8" s="40" customFormat="1" ht="15" x14ac:dyDescent="0.2">
      <c r="A404" s="68"/>
      <c r="B404" s="35" t="s">
        <v>554</v>
      </c>
      <c r="C404" s="36">
        <v>1</v>
      </c>
      <c r="D404" s="36">
        <v>0</v>
      </c>
      <c r="E404" s="37">
        <f t="shared" si="159"/>
        <v>5.434782608695652E-3</v>
      </c>
      <c r="F404" s="37" t="str">
        <f t="shared" si="160"/>
        <v/>
      </c>
      <c r="G404" s="38" t="str">
        <f t="shared" si="161"/>
        <v>0</v>
      </c>
      <c r="H404" s="39">
        <f t="shared" si="162"/>
        <v>0</v>
      </c>
    </row>
    <row r="405" spans="1:8" s="40" customFormat="1" ht="15" x14ac:dyDescent="0.2">
      <c r="A405" s="68"/>
      <c r="B405" s="35" t="s">
        <v>555</v>
      </c>
      <c r="C405" s="36">
        <v>0</v>
      </c>
      <c r="D405" s="36">
        <v>0</v>
      </c>
      <c r="E405" s="37" t="str">
        <f t="shared" si="159"/>
        <v/>
      </c>
      <c r="F405" s="37" t="str">
        <f t="shared" si="160"/>
        <v/>
      </c>
      <c r="G405" s="38" t="str">
        <f t="shared" si="161"/>
        <v>0</v>
      </c>
      <c r="H405" s="39" t="str">
        <f t="shared" si="162"/>
        <v/>
      </c>
    </row>
    <row r="406" spans="1:8" s="40" customFormat="1" ht="15" x14ac:dyDescent="0.2">
      <c r="A406" s="68"/>
      <c r="B406" s="35" t="s">
        <v>272</v>
      </c>
      <c r="C406" s="36">
        <v>0</v>
      </c>
      <c r="D406" s="36">
        <v>0</v>
      </c>
      <c r="E406" s="37" t="str">
        <f t="shared" si="155"/>
        <v/>
      </c>
      <c r="F406" s="37" t="str">
        <f t="shared" si="156"/>
        <v/>
      </c>
      <c r="G406" s="38" t="str">
        <f t="shared" si="157"/>
        <v>0</v>
      </c>
      <c r="H406" s="39" t="str">
        <f t="shared" si="158"/>
        <v/>
      </c>
    </row>
    <row r="407" spans="1:8" s="40" customFormat="1" ht="15" x14ac:dyDescent="0.2">
      <c r="A407" s="68"/>
      <c r="B407" s="35" t="s">
        <v>273</v>
      </c>
      <c r="C407" s="36">
        <v>0</v>
      </c>
      <c r="D407" s="36">
        <v>3</v>
      </c>
      <c r="E407" s="37" t="str">
        <f t="shared" si="155"/>
        <v/>
      </c>
      <c r="F407" s="37">
        <f t="shared" si="156"/>
        <v>8.2644628099173556E-3</v>
      </c>
      <c r="G407" s="38" t="str">
        <f t="shared" si="157"/>
        <v>0</v>
      </c>
      <c r="H407" s="39" t="str">
        <f t="shared" si="158"/>
        <v/>
      </c>
    </row>
    <row r="408" spans="1:8" s="40" customFormat="1" ht="15" x14ac:dyDescent="0.2">
      <c r="A408" s="68"/>
      <c r="B408" s="35" t="s">
        <v>579</v>
      </c>
      <c r="C408" s="36">
        <v>0</v>
      </c>
      <c r="D408" s="36">
        <v>0</v>
      </c>
      <c r="E408" s="37" t="str">
        <f t="shared" si="155"/>
        <v/>
      </c>
      <c r="F408" s="37" t="str">
        <f t="shared" si="156"/>
        <v/>
      </c>
      <c r="G408" s="38" t="str">
        <f t="shared" si="157"/>
        <v>0</v>
      </c>
      <c r="H408" s="39" t="str">
        <f t="shared" si="158"/>
        <v/>
      </c>
    </row>
    <row r="409" spans="1:8" s="40" customFormat="1" ht="30" x14ac:dyDescent="0.2">
      <c r="A409" s="68"/>
      <c r="B409" s="35" t="s">
        <v>274</v>
      </c>
      <c r="C409" s="36">
        <v>0</v>
      </c>
      <c r="D409" s="36">
        <v>9</v>
      </c>
      <c r="E409" s="37" t="str">
        <f t="shared" si="155"/>
        <v/>
      </c>
      <c r="F409" s="37">
        <f t="shared" si="156"/>
        <v>2.4793388429752067E-2</v>
      </c>
      <c r="G409" s="38" t="str">
        <f t="shared" si="157"/>
        <v>0</v>
      </c>
      <c r="H409" s="39" t="str">
        <f t="shared" si="158"/>
        <v/>
      </c>
    </row>
    <row r="410" spans="1:8" s="40" customFormat="1" ht="15" x14ac:dyDescent="0.2">
      <c r="A410" s="68"/>
      <c r="B410" s="35" t="s">
        <v>504</v>
      </c>
      <c r="C410" s="36">
        <v>0</v>
      </c>
      <c r="D410" s="36">
        <v>0</v>
      </c>
      <c r="E410" s="37" t="str">
        <f t="shared" si="155"/>
        <v/>
      </c>
      <c r="F410" s="37" t="str">
        <f t="shared" si="156"/>
        <v/>
      </c>
      <c r="G410" s="38" t="str">
        <f t="shared" si="157"/>
        <v>0</v>
      </c>
      <c r="H410" s="39" t="str">
        <f t="shared" si="158"/>
        <v/>
      </c>
    </row>
    <row r="411" spans="1:8" s="40" customFormat="1" ht="15" x14ac:dyDescent="0.2">
      <c r="A411" s="68"/>
      <c r="B411" s="35" t="s">
        <v>558</v>
      </c>
      <c r="C411" s="36">
        <v>0</v>
      </c>
      <c r="D411" s="36">
        <v>0</v>
      </c>
      <c r="E411" s="37" t="str">
        <f t="shared" ref="E411" si="163">+IF(C411=0,"",C411/C$333)</f>
        <v/>
      </c>
      <c r="F411" s="37" t="str">
        <f t="shared" ref="F411" si="164">+IF(D411=0,"",D411/D$333)</f>
        <v/>
      </c>
      <c r="G411" s="38" t="str">
        <f t="shared" ref="G411" si="165">+IF(OR(AND(D411=0),(C411=0)),"0",((D411-C411)/C411))</f>
        <v>0</v>
      </c>
      <c r="H411" s="39" t="str">
        <f t="shared" ref="H411" si="166">+IF(OR(AND(E411=""),(G411="")),"",E411*G411)</f>
        <v/>
      </c>
    </row>
    <row r="412" spans="1:8" s="40" customFormat="1" ht="15" x14ac:dyDescent="0.2">
      <c r="A412" s="68"/>
      <c r="B412" s="35" t="s">
        <v>275</v>
      </c>
      <c r="C412" s="36">
        <v>0</v>
      </c>
      <c r="D412" s="36">
        <v>0</v>
      </c>
      <c r="E412" s="37" t="str">
        <f t="shared" si="155"/>
        <v/>
      </c>
      <c r="F412" s="37" t="str">
        <f t="shared" si="156"/>
        <v/>
      </c>
      <c r="G412" s="38" t="str">
        <f t="shared" si="157"/>
        <v>0</v>
      </c>
      <c r="H412" s="39" t="str">
        <f t="shared" si="158"/>
        <v/>
      </c>
    </row>
    <row r="413" spans="1:8" s="40" customFormat="1" ht="15" x14ac:dyDescent="0.2">
      <c r="A413" s="68"/>
      <c r="B413" s="35" t="s">
        <v>276</v>
      </c>
      <c r="C413" s="36">
        <v>0</v>
      </c>
      <c r="D413" s="36">
        <v>0</v>
      </c>
      <c r="E413" s="37" t="str">
        <f t="shared" si="155"/>
        <v/>
      </c>
      <c r="F413" s="37" t="str">
        <f t="shared" si="156"/>
        <v/>
      </c>
      <c r="G413" s="38" t="str">
        <f t="shared" si="157"/>
        <v>0</v>
      </c>
      <c r="H413" s="39" t="str">
        <f t="shared" si="158"/>
        <v/>
      </c>
    </row>
    <row r="414" spans="1:8" s="40" customFormat="1" ht="15" x14ac:dyDescent="0.2">
      <c r="A414" s="68"/>
      <c r="B414" s="35" t="s">
        <v>277</v>
      </c>
      <c r="C414" s="36">
        <v>0</v>
      </c>
      <c r="D414" s="36">
        <v>0</v>
      </c>
      <c r="E414" s="37" t="str">
        <f t="shared" si="155"/>
        <v/>
      </c>
      <c r="F414" s="37" t="str">
        <f t="shared" si="156"/>
        <v/>
      </c>
      <c r="G414" s="38" t="str">
        <f t="shared" si="157"/>
        <v>0</v>
      </c>
      <c r="H414" s="39" t="str">
        <f t="shared" si="158"/>
        <v/>
      </c>
    </row>
    <row r="415" spans="1:8" s="40" customFormat="1" ht="15" x14ac:dyDescent="0.2">
      <c r="A415" s="68"/>
      <c r="B415" s="35" t="s">
        <v>99</v>
      </c>
      <c r="C415" s="36">
        <v>0</v>
      </c>
      <c r="D415" s="36">
        <v>1</v>
      </c>
      <c r="E415" s="37" t="str">
        <f t="shared" si="155"/>
        <v/>
      </c>
      <c r="F415" s="37">
        <f t="shared" si="156"/>
        <v>2.7548209366391185E-3</v>
      </c>
      <c r="G415" s="38" t="str">
        <f t="shared" si="157"/>
        <v>0</v>
      </c>
      <c r="H415" s="39" t="str">
        <f t="shared" si="158"/>
        <v/>
      </c>
    </row>
    <row r="416" spans="1:8" s="40" customFormat="1" ht="15" x14ac:dyDescent="0.2">
      <c r="A416" s="68"/>
      <c r="B416" s="35" t="s">
        <v>100</v>
      </c>
      <c r="C416" s="36">
        <v>1</v>
      </c>
      <c r="D416" s="36">
        <v>0</v>
      </c>
      <c r="E416" s="37">
        <f t="shared" si="155"/>
        <v>5.434782608695652E-3</v>
      </c>
      <c r="F416" s="37" t="str">
        <f t="shared" si="156"/>
        <v/>
      </c>
      <c r="G416" s="38" t="str">
        <f t="shared" si="157"/>
        <v>0</v>
      </c>
      <c r="H416" s="39">
        <f t="shared" si="158"/>
        <v>0</v>
      </c>
    </row>
    <row r="417" spans="1:8" s="40" customFormat="1" ht="15" x14ac:dyDescent="0.2">
      <c r="A417" s="68"/>
      <c r="B417" s="35" t="s">
        <v>101</v>
      </c>
      <c r="C417" s="36">
        <v>4</v>
      </c>
      <c r="D417" s="36">
        <v>5</v>
      </c>
      <c r="E417" s="37">
        <f t="shared" si="155"/>
        <v>2.1739130434782608E-2</v>
      </c>
      <c r="F417" s="37">
        <f t="shared" si="156"/>
        <v>1.3774104683195593E-2</v>
      </c>
      <c r="G417" s="38">
        <f t="shared" si="157"/>
        <v>0.25</v>
      </c>
      <c r="H417" s="39">
        <f t="shared" si="158"/>
        <v>5.434782608695652E-3</v>
      </c>
    </row>
    <row r="418" spans="1:8" s="40" customFormat="1" ht="15" x14ac:dyDescent="0.2">
      <c r="A418" s="68"/>
      <c r="B418" s="35" t="s">
        <v>278</v>
      </c>
      <c r="C418" s="36">
        <v>0</v>
      </c>
      <c r="D418" s="36">
        <v>0</v>
      </c>
      <c r="E418" s="37" t="str">
        <f t="shared" si="155"/>
        <v/>
      </c>
      <c r="F418" s="37" t="str">
        <f t="shared" si="156"/>
        <v/>
      </c>
      <c r="G418" s="38" t="str">
        <f t="shared" si="157"/>
        <v>0</v>
      </c>
      <c r="H418" s="39" t="str">
        <f t="shared" si="158"/>
        <v/>
      </c>
    </row>
    <row r="419" spans="1:8" s="40" customFormat="1" ht="15" x14ac:dyDescent="0.2">
      <c r="A419" s="68"/>
      <c r="B419" s="35" t="s">
        <v>559</v>
      </c>
      <c r="C419" s="36">
        <v>0</v>
      </c>
      <c r="D419" s="36">
        <v>0</v>
      </c>
      <c r="E419" s="37" t="str">
        <f t="shared" ref="E419:E420" si="167">+IF(C419=0,"",C419/C$333)</f>
        <v/>
      </c>
      <c r="F419" s="37" t="str">
        <f t="shared" ref="F419:F420" si="168">+IF(D419=0,"",D419/D$333)</f>
        <v/>
      </c>
      <c r="G419" s="38" t="str">
        <f t="shared" ref="G419:G420" si="169">+IF(OR(AND(D419=0),(C419=0)),"0",((D419-C419)/C419))</f>
        <v>0</v>
      </c>
      <c r="H419" s="39" t="str">
        <f t="shared" ref="H419:H420" si="170">+IF(OR(AND(E419=""),(G419="")),"",E419*G419)</f>
        <v/>
      </c>
    </row>
    <row r="420" spans="1:8" s="40" customFormat="1" ht="15" x14ac:dyDescent="0.2">
      <c r="A420" s="68"/>
      <c r="B420" s="35" t="s">
        <v>560</v>
      </c>
      <c r="C420" s="36">
        <v>0</v>
      </c>
      <c r="D420" s="36">
        <v>0</v>
      </c>
      <c r="E420" s="37" t="str">
        <f t="shared" si="167"/>
        <v/>
      </c>
      <c r="F420" s="37" t="str">
        <f t="shared" si="168"/>
        <v/>
      </c>
      <c r="G420" s="38" t="str">
        <f t="shared" si="169"/>
        <v>0</v>
      </c>
      <c r="H420" s="39" t="str">
        <f t="shared" si="170"/>
        <v/>
      </c>
    </row>
    <row r="421" spans="1:8" s="40" customFormat="1" ht="15" x14ac:dyDescent="0.2">
      <c r="A421" s="68"/>
      <c r="B421" s="35" t="s">
        <v>98</v>
      </c>
      <c r="C421" s="36">
        <v>0</v>
      </c>
      <c r="D421" s="36">
        <v>0</v>
      </c>
      <c r="E421" s="37" t="str">
        <f t="shared" si="155"/>
        <v/>
      </c>
      <c r="F421" s="37" t="str">
        <f t="shared" si="156"/>
        <v/>
      </c>
      <c r="G421" s="38" t="str">
        <f t="shared" si="157"/>
        <v>0</v>
      </c>
      <c r="H421" s="39" t="str">
        <f t="shared" si="158"/>
        <v/>
      </c>
    </row>
    <row r="422" spans="1:8" s="40" customFormat="1" ht="15" x14ac:dyDescent="0.2">
      <c r="A422" s="68"/>
      <c r="B422" s="35" t="s">
        <v>561</v>
      </c>
      <c r="C422" s="36">
        <v>0</v>
      </c>
      <c r="D422" s="36">
        <v>0</v>
      </c>
      <c r="E422" s="37" t="str">
        <f t="shared" ref="E422:E424" si="171">+IF(C422=0,"",C422/C$333)</f>
        <v/>
      </c>
      <c r="F422" s="37" t="str">
        <f t="shared" ref="F422:F424" si="172">+IF(D422=0,"",D422/D$333)</f>
        <v/>
      </c>
      <c r="G422" s="38" t="str">
        <f t="shared" ref="G422:G424" si="173">+IF(OR(AND(D422=0),(C422=0)),"0",((D422-C422)/C422))</f>
        <v>0</v>
      </c>
      <c r="H422" s="39" t="str">
        <f t="shared" ref="H422:H424" si="174">+IF(OR(AND(E422=""),(G422="")),"",E422*G422)</f>
        <v/>
      </c>
    </row>
    <row r="423" spans="1:8" s="40" customFormat="1" ht="15" x14ac:dyDescent="0.2">
      <c r="A423" s="68"/>
      <c r="B423" s="35" t="s">
        <v>562</v>
      </c>
      <c r="C423" s="36">
        <v>0</v>
      </c>
      <c r="D423" s="36">
        <v>0</v>
      </c>
      <c r="E423" s="37" t="str">
        <f t="shared" si="171"/>
        <v/>
      </c>
      <c r="F423" s="37" t="str">
        <f t="shared" si="172"/>
        <v/>
      </c>
      <c r="G423" s="38" t="str">
        <f t="shared" si="173"/>
        <v>0</v>
      </c>
      <c r="H423" s="39" t="str">
        <f t="shared" si="174"/>
        <v/>
      </c>
    </row>
    <row r="424" spans="1:8" s="40" customFormat="1" ht="15" x14ac:dyDescent="0.2">
      <c r="A424" s="68"/>
      <c r="B424" s="35" t="s">
        <v>563</v>
      </c>
      <c r="C424" s="36">
        <v>0</v>
      </c>
      <c r="D424" s="36">
        <v>0</v>
      </c>
      <c r="E424" s="37" t="str">
        <f t="shared" si="171"/>
        <v/>
      </c>
      <c r="F424" s="37" t="str">
        <f t="shared" si="172"/>
        <v/>
      </c>
      <c r="G424" s="38" t="str">
        <f t="shared" si="173"/>
        <v>0</v>
      </c>
      <c r="H424" s="39" t="str">
        <f t="shared" si="174"/>
        <v/>
      </c>
    </row>
    <row r="425" spans="1:8" s="40" customFormat="1" ht="15" x14ac:dyDescent="0.2">
      <c r="A425" s="68"/>
      <c r="B425" s="35" t="s">
        <v>505</v>
      </c>
      <c r="C425" s="36">
        <v>0</v>
      </c>
      <c r="D425" s="36">
        <v>0</v>
      </c>
      <c r="E425" s="37" t="str">
        <f t="shared" si="155"/>
        <v/>
      </c>
      <c r="F425" s="37" t="str">
        <f t="shared" si="156"/>
        <v/>
      </c>
      <c r="G425" s="38" t="str">
        <f t="shared" si="157"/>
        <v>0</v>
      </c>
      <c r="H425" s="39" t="str">
        <f t="shared" si="158"/>
        <v/>
      </c>
    </row>
    <row r="426" spans="1:8" s="40" customFormat="1" ht="15" x14ac:dyDescent="0.2">
      <c r="A426" s="68"/>
      <c r="B426" s="35" t="s">
        <v>105</v>
      </c>
      <c r="C426" s="36">
        <v>0</v>
      </c>
      <c r="D426" s="36">
        <v>0</v>
      </c>
      <c r="E426" s="37" t="str">
        <f t="shared" si="155"/>
        <v/>
      </c>
      <c r="F426" s="37" t="str">
        <f t="shared" si="156"/>
        <v/>
      </c>
      <c r="G426" s="38" t="str">
        <f t="shared" si="157"/>
        <v>0</v>
      </c>
      <c r="H426" s="39" t="str">
        <f t="shared" si="158"/>
        <v/>
      </c>
    </row>
    <row r="427" spans="1:8" s="40" customFormat="1" ht="15" x14ac:dyDescent="0.2">
      <c r="A427" s="68"/>
      <c r="B427" s="35" t="s">
        <v>114</v>
      </c>
      <c r="C427" s="36">
        <v>0</v>
      </c>
      <c r="D427" s="36">
        <v>1</v>
      </c>
      <c r="E427" s="37" t="str">
        <f t="shared" si="155"/>
        <v/>
      </c>
      <c r="F427" s="37">
        <f t="shared" si="156"/>
        <v>2.7548209366391185E-3</v>
      </c>
      <c r="G427" s="38" t="str">
        <f t="shared" si="157"/>
        <v>0</v>
      </c>
      <c r="H427" s="39" t="str">
        <f t="shared" si="158"/>
        <v/>
      </c>
    </row>
    <row r="428" spans="1:8" s="40" customFormat="1" ht="15" x14ac:dyDescent="0.2">
      <c r="A428" s="68"/>
      <c r="B428" s="35" t="s">
        <v>113</v>
      </c>
      <c r="C428" s="36">
        <v>0</v>
      </c>
      <c r="D428" s="36">
        <v>1</v>
      </c>
      <c r="E428" s="37" t="str">
        <f t="shared" si="155"/>
        <v/>
      </c>
      <c r="F428" s="37">
        <f t="shared" si="156"/>
        <v>2.7548209366391185E-3</v>
      </c>
      <c r="G428" s="38" t="str">
        <f t="shared" si="157"/>
        <v>0</v>
      </c>
      <c r="H428" s="39" t="str">
        <f t="shared" si="158"/>
        <v/>
      </c>
    </row>
    <row r="429" spans="1:8" s="40" customFormat="1" ht="15" x14ac:dyDescent="0.2">
      <c r="A429" s="68"/>
      <c r="B429" s="35" t="s">
        <v>279</v>
      </c>
      <c r="C429" s="36">
        <v>0</v>
      </c>
      <c r="D429" s="36">
        <v>0</v>
      </c>
      <c r="E429" s="37" t="str">
        <f t="shared" si="155"/>
        <v/>
      </c>
      <c r="F429" s="37" t="str">
        <f t="shared" si="156"/>
        <v/>
      </c>
      <c r="G429" s="38" t="str">
        <f t="shared" si="157"/>
        <v>0</v>
      </c>
      <c r="H429" s="39" t="str">
        <f t="shared" si="158"/>
        <v/>
      </c>
    </row>
    <row r="430" spans="1:8" s="40" customFormat="1" ht="15" x14ac:dyDescent="0.2">
      <c r="A430" s="68"/>
      <c r="B430" s="35" t="s">
        <v>506</v>
      </c>
      <c r="C430" s="36">
        <v>0</v>
      </c>
      <c r="D430" s="36">
        <v>0</v>
      </c>
      <c r="E430" s="37" t="str">
        <f t="shared" si="155"/>
        <v/>
      </c>
      <c r="F430" s="37" t="str">
        <f t="shared" si="156"/>
        <v/>
      </c>
      <c r="G430" s="38" t="str">
        <f t="shared" si="157"/>
        <v>0</v>
      </c>
      <c r="H430" s="39" t="str">
        <f t="shared" si="158"/>
        <v/>
      </c>
    </row>
    <row r="431" spans="1:8" s="40" customFormat="1" ht="30" x14ac:dyDescent="0.2">
      <c r="A431" s="68"/>
      <c r="B431" s="35" t="s">
        <v>580</v>
      </c>
      <c r="C431" s="36">
        <v>0</v>
      </c>
      <c r="D431" s="36">
        <v>0</v>
      </c>
      <c r="E431" s="37" t="str">
        <f t="shared" si="155"/>
        <v/>
      </c>
      <c r="F431" s="37" t="str">
        <f t="shared" si="156"/>
        <v/>
      </c>
      <c r="G431" s="38" t="str">
        <f t="shared" si="157"/>
        <v>0</v>
      </c>
      <c r="H431" s="39" t="str">
        <f t="shared" si="158"/>
        <v/>
      </c>
    </row>
    <row r="432" spans="1:8" s="40" customFormat="1" ht="15" x14ac:dyDescent="0.2">
      <c r="A432" s="68"/>
      <c r="B432" s="35" t="s">
        <v>507</v>
      </c>
      <c r="C432" s="36">
        <v>0</v>
      </c>
      <c r="D432" s="36">
        <v>0</v>
      </c>
      <c r="E432" s="37" t="str">
        <f t="shared" si="155"/>
        <v/>
      </c>
      <c r="F432" s="37" t="str">
        <f t="shared" si="156"/>
        <v/>
      </c>
      <c r="G432" s="38" t="str">
        <f t="shared" si="157"/>
        <v>0</v>
      </c>
      <c r="H432" s="39" t="str">
        <f t="shared" si="158"/>
        <v/>
      </c>
    </row>
    <row r="433" spans="1:8" s="40" customFormat="1" ht="15" x14ac:dyDescent="0.2">
      <c r="A433" s="68"/>
      <c r="B433" s="35" t="s">
        <v>109</v>
      </c>
      <c r="C433" s="36">
        <v>0</v>
      </c>
      <c r="D433" s="36">
        <v>0</v>
      </c>
      <c r="E433" s="37" t="str">
        <f t="shared" si="155"/>
        <v/>
      </c>
      <c r="F433" s="37" t="str">
        <f t="shared" si="156"/>
        <v/>
      </c>
      <c r="G433" s="38" t="str">
        <f t="shared" si="157"/>
        <v>0</v>
      </c>
      <c r="H433" s="39" t="str">
        <f t="shared" si="158"/>
        <v/>
      </c>
    </row>
    <row r="434" spans="1:8" s="40" customFormat="1" ht="15" x14ac:dyDescent="0.2">
      <c r="A434" s="68"/>
      <c r="B434" s="35" t="s">
        <v>280</v>
      </c>
      <c r="C434" s="36">
        <v>0</v>
      </c>
      <c r="D434" s="36">
        <v>0</v>
      </c>
      <c r="E434" s="37" t="str">
        <f t="shared" si="155"/>
        <v/>
      </c>
      <c r="F434" s="37" t="str">
        <f t="shared" si="156"/>
        <v/>
      </c>
      <c r="G434" s="38" t="str">
        <f t="shared" si="157"/>
        <v>0</v>
      </c>
      <c r="H434" s="39" t="str">
        <f t="shared" si="158"/>
        <v/>
      </c>
    </row>
    <row r="435" spans="1:8" s="40" customFormat="1" ht="15" x14ac:dyDescent="0.2">
      <c r="A435" s="68"/>
      <c r="B435" s="35" t="s">
        <v>110</v>
      </c>
      <c r="C435" s="36">
        <v>0</v>
      </c>
      <c r="D435" s="36">
        <v>0</v>
      </c>
      <c r="E435" s="37" t="str">
        <f t="shared" si="155"/>
        <v/>
      </c>
      <c r="F435" s="37" t="str">
        <f t="shared" si="156"/>
        <v/>
      </c>
      <c r="G435" s="38" t="str">
        <f t="shared" si="157"/>
        <v>0</v>
      </c>
      <c r="H435" s="39" t="str">
        <f t="shared" si="158"/>
        <v/>
      </c>
    </row>
    <row r="436" spans="1:8" s="40" customFormat="1" ht="15" x14ac:dyDescent="0.2">
      <c r="A436" s="68"/>
      <c r="B436" s="35" t="s">
        <v>382</v>
      </c>
      <c r="C436" s="36">
        <v>0</v>
      </c>
      <c r="D436" s="36">
        <v>0</v>
      </c>
      <c r="E436" s="37" t="str">
        <f t="shared" si="155"/>
        <v/>
      </c>
      <c r="F436" s="37" t="str">
        <f t="shared" si="156"/>
        <v/>
      </c>
      <c r="G436" s="38" t="str">
        <f t="shared" si="157"/>
        <v>0</v>
      </c>
      <c r="H436" s="39" t="str">
        <f t="shared" si="158"/>
        <v/>
      </c>
    </row>
    <row r="437" spans="1:8" s="40" customFormat="1" ht="15" x14ac:dyDescent="0.2">
      <c r="A437" s="68"/>
      <c r="B437" s="35" t="s">
        <v>108</v>
      </c>
      <c r="C437" s="36">
        <v>0</v>
      </c>
      <c r="D437" s="36">
        <v>1</v>
      </c>
      <c r="E437" s="37" t="str">
        <f t="shared" si="155"/>
        <v/>
      </c>
      <c r="F437" s="37">
        <f t="shared" si="156"/>
        <v>2.7548209366391185E-3</v>
      </c>
      <c r="G437" s="38" t="str">
        <f t="shared" si="157"/>
        <v>0</v>
      </c>
      <c r="H437" s="39" t="str">
        <f t="shared" si="158"/>
        <v/>
      </c>
    </row>
    <row r="438" spans="1:8" s="40" customFormat="1" ht="15" x14ac:dyDescent="0.2">
      <c r="A438" s="68"/>
      <c r="B438" s="35" t="s">
        <v>281</v>
      </c>
      <c r="C438" s="36">
        <v>0</v>
      </c>
      <c r="D438" s="36">
        <v>0</v>
      </c>
      <c r="E438" s="37" t="str">
        <f t="shared" si="155"/>
        <v/>
      </c>
      <c r="F438" s="37" t="str">
        <f t="shared" si="156"/>
        <v/>
      </c>
      <c r="G438" s="38" t="str">
        <f t="shared" si="157"/>
        <v>0</v>
      </c>
      <c r="H438" s="39" t="str">
        <f t="shared" si="158"/>
        <v/>
      </c>
    </row>
    <row r="439" spans="1:8" s="40" customFormat="1" ht="15" x14ac:dyDescent="0.2">
      <c r="A439" s="68"/>
      <c r="B439" s="35" t="s">
        <v>107</v>
      </c>
      <c r="C439" s="36">
        <v>0</v>
      </c>
      <c r="D439" s="36">
        <v>0</v>
      </c>
      <c r="E439" s="37" t="str">
        <f t="shared" si="155"/>
        <v/>
      </c>
      <c r="F439" s="37" t="str">
        <f t="shared" si="156"/>
        <v/>
      </c>
      <c r="G439" s="38" t="str">
        <f t="shared" si="157"/>
        <v>0</v>
      </c>
      <c r="H439" s="39" t="str">
        <f t="shared" si="158"/>
        <v/>
      </c>
    </row>
    <row r="440" spans="1:8" s="40" customFormat="1" ht="15" x14ac:dyDescent="0.2">
      <c r="A440" s="68"/>
      <c r="B440" s="35" t="s">
        <v>346</v>
      </c>
      <c r="C440" s="36">
        <v>0</v>
      </c>
      <c r="D440" s="36">
        <v>0</v>
      </c>
      <c r="E440" s="37" t="str">
        <f t="shared" si="155"/>
        <v/>
      </c>
      <c r="F440" s="37" t="str">
        <f t="shared" si="156"/>
        <v/>
      </c>
      <c r="G440" s="38" t="str">
        <f t="shared" si="157"/>
        <v>0</v>
      </c>
      <c r="H440" s="39" t="str">
        <f t="shared" si="158"/>
        <v/>
      </c>
    </row>
    <row r="441" spans="1:8" s="40" customFormat="1" ht="15" x14ac:dyDescent="0.2">
      <c r="A441" s="68"/>
      <c r="B441" s="35" t="s">
        <v>117</v>
      </c>
      <c r="C441" s="36">
        <v>0</v>
      </c>
      <c r="D441" s="36">
        <v>0</v>
      </c>
      <c r="E441" s="37" t="str">
        <f t="shared" si="155"/>
        <v/>
      </c>
      <c r="F441" s="37" t="str">
        <f t="shared" si="156"/>
        <v/>
      </c>
      <c r="G441" s="38" t="str">
        <f t="shared" si="157"/>
        <v>0</v>
      </c>
      <c r="H441" s="39" t="str">
        <f t="shared" si="158"/>
        <v/>
      </c>
    </row>
    <row r="442" spans="1:8" s="40" customFormat="1" ht="15" x14ac:dyDescent="0.2">
      <c r="A442" s="68"/>
      <c r="B442" s="35" t="s">
        <v>104</v>
      </c>
      <c r="C442" s="36">
        <v>0</v>
      </c>
      <c r="D442" s="36">
        <v>0</v>
      </c>
      <c r="E442" s="37" t="str">
        <f t="shared" si="155"/>
        <v/>
      </c>
      <c r="F442" s="37" t="str">
        <f t="shared" si="156"/>
        <v/>
      </c>
      <c r="G442" s="38" t="str">
        <f t="shared" si="157"/>
        <v>0</v>
      </c>
      <c r="H442" s="39" t="str">
        <f t="shared" si="158"/>
        <v/>
      </c>
    </row>
    <row r="443" spans="1:8" s="40" customFormat="1" ht="15" x14ac:dyDescent="0.2">
      <c r="A443" s="68"/>
      <c r="B443" s="35" t="s">
        <v>282</v>
      </c>
      <c r="C443" s="36">
        <v>2</v>
      </c>
      <c r="D443" s="36">
        <v>3</v>
      </c>
      <c r="E443" s="37">
        <f t="shared" si="155"/>
        <v>1.0869565217391304E-2</v>
      </c>
      <c r="F443" s="37">
        <f t="shared" si="156"/>
        <v>8.2644628099173556E-3</v>
      </c>
      <c r="G443" s="38">
        <f t="shared" si="157"/>
        <v>0.5</v>
      </c>
      <c r="H443" s="39">
        <f t="shared" si="158"/>
        <v>5.434782608695652E-3</v>
      </c>
    </row>
    <row r="444" spans="1:8" s="40" customFormat="1" ht="15" x14ac:dyDescent="0.2">
      <c r="A444" s="68"/>
      <c r="B444" s="35" t="s">
        <v>508</v>
      </c>
      <c r="C444" s="36">
        <v>0</v>
      </c>
      <c r="D444" s="36">
        <v>0</v>
      </c>
      <c r="E444" s="37" t="str">
        <f t="shared" si="155"/>
        <v/>
      </c>
      <c r="F444" s="37" t="str">
        <f t="shared" si="156"/>
        <v/>
      </c>
      <c r="G444" s="38" t="str">
        <f t="shared" si="157"/>
        <v>0</v>
      </c>
      <c r="H444" s="39" t="str">
        <f t="shared" si="158"/>
        <v/>
      </c>
    </row>
    <row r="445" spans="1:8" s="40" customFormat="1" ht="15" x14ac:dyDescent="0.2">
      <c r="A445" s="68"/>
      <c r="B445" s="35" t="s">
        <v>111</v>
      </c>
      <c r="C445" s="36">
        <v>0</v>
      </c>
      <c r="D445" s="36">
        <v>0</v>
      </c>
      <c r="E445" s="37" t="str">
        <f t="shared" si="155"/>
        <v/>
      </c>
      <c r="F445" s="37" t="str">
        <f t="shared" si="156"/>
        <v/>
      </c>
      <c r="G445" s="38" t="str">
        <f t="shared" si="157"/>
        <v>0</v>
      </c>
      <c r="H445" s="39" t="str">
        <f t="shared" si="158"/>
        <v/>
      </c>
    </row>
    <row r="446" spans="1:8" s="40" customFormat="1" ht="15" x14ac:dyDescent="0.2">
      <c r="A446" s="68"/>
      <c r="B446" s="35" t="s">
        <v>115</v>
      </c>
      <c r="C446" s="36">
        <v>0</v>
      </c>
      <c r="D446" s="36">
        <v>0</v>
      </c>
      <c r="E446" s="37" t="str">
        <f t="shared" si="155"/>
        <v/>
      </c>
      <c r="F446" s="37" t="str">
        <f t="shared" si="156"/>
        <v/>
      </c>
      <c r="G446" s="38" t="str">
        <f t="shared" si="157"/>
        <v>0</v>
      </c>
      <c r="H446" s="39" t="str">
        <f t="shared" si="158"/>
        <v/>
      </c>
    </row>
    <row r="447" spans="1:8" s="40" customFormat="1" ht="15" x14ac:dyDescent="0.2">
      <c r="A447" s="68"/>
      <c r="B447" s="35" t="s">
        <v>102</v>
      </c>
      <c r="C447" s="36">
        <v>1</v>
      </c>
      <c r="D447" s="36">
        <v>0</v>
      </c>
      <c r="E447" s="37">
        <f t="shared" si="155"/>
        <v>5.434782608695652E-3</v>
      </c>
      <c r="F447" s="37" t="str">
        <f t="shared" si="156"/>
        <v/>
      </c>
      <c r="G447" s="38" t="str">
        <f t="shared" si="157"/>
        <v>0</v>
      </c>
      <c r="H447" s="39">
        <f t="shared" si="158"/>
        <v>0</v>
      </c>
    </row>
    <row r="448" spans="1:8" s="40" customFormat="1" ht="15" x14ac:dyDescent="0.2">
      <c r="A448" s="68"/>
      <c r="B448" s="35" t="s">
        <v>106</v>
      </c>
      <c r="C448" s="36">
        <v>2</v>
      </c>
      <c r="D448" s="36">
        <v>0</v>
      </c>
      <c r="E448" s="37">
        <f t="shared" si="155"/>
        <v>1.0869565217391304E-2</v>
      </c>
      <c r="F448" s="37" t="str">
        <f t="shared" si="156"/>
        <v/>
      </c>
      <c r="G448" s="38" t="str">
        <f t="shared" si="157"/>
        <v>0</v>
      </c>
      <c r="H448" s="39">
        <f t="shared" si="158"/>
        <v>0</v>
      </c>
    </row>
    <row r="449" spans="1:8" s="40" customFormat="1" ht="15" x14ac:dyDescent="0.2">
      <c r="A449" s="68"/>
      <c r="B449" s="35" t="s">
        <v>112</v>
      </c>
      <c r="C449" s="36">
        <v>0</v>
      </c>
      <c r="D449" s="36">
        <v>0</v>
      </c>
      <c r="E449" s="37" t="str">
        <f t="shared" si="155"/>
        <v/>
      </c>
      <c r="F449" s="37" t="str">
        <f t="shared" si="156"/>
        <v/>
      </c>
      <c r="G449" s="38" t="str">
        <f t="shared" si="157"/>
        <v>0</v>
      </c>
      <c r="H449" s="39" t="str">
        <f t="shared" si="158"/>
        <v/>
      </c>
    </row>
    <row r="450" spans="1:8" s="40" customFormat="1" ht="15" x14ac:dyDescent="0.2">
      <c r="A450" s="68"/>
      <c r="B450" s="35" t="s">
        <v>116</v>
      </c>
      <c r="C450" s="36">
        <v>0</v>
      </c>
      <c r="D450" s="36">
        <v>0</v>
      </c>
      <c r="E450" s="37" t="str">
        <f t="shared" si="155"/>
        <v/>
      </c>
      <c r="F450" s="37" t="str">
        <f t="shared" si="156"/>
        <v/>
      </c>
      <c r="G450" s="38" t="str">
        <f t="shared" si="157"/>
        <v>0</v>
      </c>
      <c r="H450" s="39" t="str">
        <f t="shared" si="158"/>
        <v/>
      </c>
    </row>
    <row r="451" spans="1:8" s="40" customFormat="1" ht="15" x14ac:dyDescent="0.2">
      <c r="A451" s="68"/>
      <c r="B451" s="35" t="s">
        <v>283</v>
      </c>
      <c r="C451" s="36">
        <v>0</v>
      </c>
      <c r="D451" s="36">
        <v>0</v>
      </c>
      <c r="E451" s="37" t="str">
        <f t="shared" si="155"/>
        <v/>
      </c>
      <c r="F451" s="37" t="str">
        <f t="shared" si="156"/>
        <v/>
      </c>
      <c r="G451" s="38" t="str">
        <f t="shared" si="157"/>
        <v>0</v>
      </c>
      <c r="H451" s="39" t="str">
        <f t="shared" si="158"/>
        <v/>
      </c>
    </row>
    <row r="452" spans="1:8" s="40" customFormat="1" ht="30" x14ac:dyDescent="0.2">
      <c r="A452" s="68"/>
      <c r="B452" s="35" t="s">
        <v>509</v>
      </c>
      <c r="C452" s="36">
        <v>0</v>
      </c>
      <c r="D452" s="36">
        <v>0</v>
      </c>
      <c r="E452" s="37" t="str">
        <f t="shared" si="155"/>
        <v/>
      </c>
      <c r="F452" s="37" t="str">
        <f t="shared" si="156"/>
        <v/>
      </c>
      <c r="G452" s="38" t="str">
        <f t="shared" si="157"/>
        <v>0</v>
      </c>
      <c r="H452" s="39" t="str">
        <f t="shared" si="158"/>
        <v/>
      </c>
    </row>
    <row r="453" spans="1:8" s="40" customFormat="1" ht="15" x14ac:dyDescent="0.2">
      <c r="A453" s="68"/>
      <c r="B453" s="35" t="s">
        <v>284</v>
      </c>
      <c r="C453" s="36">
        <v>0</v>
      </c>
      <c r="D453" s="36">
        <v>1</v>
      </c>
      <c r="E453" s="37" t="str">
        <f t="shared" si="155"/>
        <v/>
      </c>
      <c r="F453" s="37">
        <f t="shared" si="156"/>
        <v>2.7548209366391185E-3</v>
      </c>
      <c r="G453" s="38" t="str">
        <f t="shared" si="157"/>
        <v>0</v>
      </c>
      <c r="H453" s="39" t="str">
        <f t="shared" si="158"/>
        <v/>
      </c>
    </row>
    <row r="454" spans="1:8" s="40" customFormat="1" ht="15" x14ac:dyDescent="0.2">
      <c r="A454" s="68"/>
      <c r="B454" s="35" t="s">
        <v>285</v>
      </c>
      <c r="C454" s="36">
        <v>0</v>
      </c>
      <c r="D454" s="36">
        <v>0</v>
      </c>
      <c r="E454" s="37" t="str">
        <f t="shared" si="155"/>
        <v/>
      </c>
      <c r="F454" s="37" t="str">
        <f t="shared" si="156"/>
        <v/>
      </c>
      <c r="G454" s="38" t="str">
        <f t="shared" si="157"/>
        <v>0</v>
      </c>
      <c r="H454" s="39" t="str">
        <f t="shared" si="158"/>
        <v/>
      </c>
    </row>
    <row r="455" spans="1:8" s="40" customFormat="1" ht="15" x14ac:dyDescent="0.2">
      <c r="A455" s="68"/>
      <c r="B455" s="35" t="s">
        <v>510</v>
      </c>
      <c r="C455" s="36">
        <v>0</v>
      </c>
      <c r="D455" s="36">
        <v>0</v>
      </c>
      <c r="E455" s="37" t="str">
        <f t="shared" si="155"/>
        <v/>
      </c>
      <c r="F455" s="37" t="str">
        <f t="shared" si="156"/>
        <v/>
      </c>
      <c r="G455" s="38" t="str">
        <f t="shared" si="157"/>
        <v>0</v>
      </c>
      <c r="H455" s="39" t="str">
        <f t="shared" si="158"/>
        <v/>
      </c>
    </row>
    <row r="456" spans="1:8" s="40" customFormat="1" ht="15" x14ac:dyDescent="0.2">
      <c r="A456" s="68"/>
      <c r="B456" s="35" t="s">
        <v>286</v>
      </c>
      <c r="C456" s="36">
        <v>2</v>
      </c>
      <c r="D456" s="36">
        <v>0</v>
      </c>
      <c r="E456" s="37">
        <f t="shared" si="155"/>
        <v>1.0869565217391304E-2</v>
      </c>
      <c r="F456" s="37" t="str">
        <f t="shared" si="156"/>
        <v/>
      </c>
      <c r="G456" s="38" t="str">
        <f t="shared" si="157"/>
        <v>0</v>
      </c>
      <c r="H456" s="39">
        <f t="shared" si="158"/>
        <v>0</v>
      </c>
    </row>
    <row r="457" spans="1:8" s="40" customFormat="1" ht="15" x14ac:dyDescent="0.2">
      <c r="A457" s="68"/>
      <c r="B457" s="35" t="s">
        <v>287</v>
      </c>
      <c r="C457" s="36">
        <v>1</v>
      </c>
      <c r="D457" s="36">
        <v>0</v>
      </c>
      <c r="E457" s="37">
        <f t="shared" si="155"/>
        <v>5.434782608695652E-3</v>
      </c>
      <c r="F457" s="37" t="str">
        <f t="shared" si="156"/>
        <v/>
      </c>
      <c r="G457" s="38" t="str">
        <f t="shared" si="157"/>
        <v>0</v>
      </c>
      <c r="H457" s="39">
        <f t="shared" si="158"/>
        <v>0</v>
      </c>
    </row>
    <row r="458" spans="1:8" s="40" customFormat="1" ht="15" x14ac:dyDescent="0.2">
      <c r="A458" s="68"/>
      <c r="B458" s="35" t="s">
        <v>288</v>
      </c>
      <c r="C458" s="36">
        <v>2</v>
      </c>
      <c r="D458" s="36">
        <v>2</v>
      </c>
      <c r="E458" s="37">
        <f t="shared" si="155"/>
        <v>1.0869565217391304E-2</v>
      </c>
      <c r="F458" s="37">
        <f t="shared" si="156"/>
        <v>5.5096418732782371E-3</v>
      </c>
      <c r="G458" s="38">
        <f t="shared" si="157"/>
        <v>0</v>
      </c>
      <c r="H458" s="39">
        <f t="shared" si="158"/>
        <v>0</v>
      </c>
    </row>
    <row r="459" spans="1:8" s="40" customFormat="1" ht="15" x14ac:dyDescent="0.2">
      <c r="A459" s="68"/>
      <c r="B459" s="35" t="s">
        <v>103</v>
      </c>
      <c r="C459" s="36">
        <v>0</v>
      </c>
      <c r="D459" s="36">
        <v>0</v>
      </c>
      <c r="E459" s="37" t="str">
        <f t="shared" si="155"/>
        <v/>
      </c>
      <c r="F459" s="37" t="str">
        <f t="shared" si="156"/>
        <v/>
      </c>
      <c r="G459" s="38" t="str">
        <f t="shared" si="157"/>
        <v>0</v>
      </c>
      <c r="H459" s="39" t="str">
        <f t="shared" si="158"/>
        <v/>
      </c>
    </row>
    <row r="460" spans="1:8" s="40" customFormat="1" ht="15" x14ac:dyDescent="0.2">
      <c r="A460" s="68"/>
      <c r="B460" s="35" t="s">
        <v>289</v>
      </c>
      <c r="C460" s="36">
        <v>0</v>
      </c>
      <c r="D460" s="36">
        <v>0</v>
      </c>
      <c r="E460" s="37" t="str">
        <f t="shared" si="155"/>
        <v/>
      </c>
      <c r="F460" s="37" t="str">
        <f t="shared" si="156"/>
        <v/>
      </c>
      <c r="G460" s="38" t="str">
        <f t="shared" si="157"/>
        <v>0</v>
      </c>
      <c r="H460" s="39" t="str">
        <f t="shared" si="158"/>
        <v/>
      </c>
    </row>
    <row r="461" spans="1:8" s="40" customFormat="1" ht="15" x14ac:dyDescent="0.2">
      <c r="A461" s="68"/>
      <c r="B461" s="35" t="s">
        <v>290</v>
      </c>
      <c r="C461" s="36">
        <v>0</v>
      </c>
      <c r="D461" s="36">
        <v>0</v>
      </c>
      <c r="E461" s="37" t="str">
        <f t="shared" si="155"/>
        <v/>
      </c>
      <c r="F461" s="37" t="str">
        <f t="shared" si="156"/>
        <v/>
      </c>
      <c r="G461" s="38" t="str">
        <f t="shared" si="157"/>
        <v>0</v>
      </c>
      <c r="H461" s="39" t="str">
        <f t="shared" si="158"/>
        <v/>
      </c>
    </row>
    <row r="462" spans="1:8" s="40" customFormat="1" ht="15" x14ac:dyDescent="0.2">
      <c r="A462" s="68"/>
      <c r="B462" s="35" t="s">
        <v>581</v>
      </c>
      <c r="C462" s="36">
        <v>1</v>
      </c>
      <c r="D462" s="36">
        <v>4</v>
      </c>
      <c r="E462" s="37">
        <f t="shared" si="155"/>
        <v>5.434782608695652E-3</v>
      </c>
      <c r="F462" s="37">
        <f t="shared" si="156"/>
        <v>1.1019283746556474E-2</v>
      </c>
      <c r="G462" s="38">
        <f t="shared" si="157"/>
        <v>3</v>
      </c>
      <c r="H462" s="39">
        <f t="shared" si="158"/>
        <v>1.6304347826086956E-2</v>
      </c>
    </row>
    <row r="463" spans="1:8" s="40" customFormat="1" ht="15" x14ac:dyDescent="0.2">
      <c r="A463" s="68"/>
      <c r="B463" s="35" t="s">
        <v>291</v>
      </c>
      <c r="C463" s="36">
        <v>0</v>
      </c>
      <c r="D463" s="36">
        <v>0</v>
      </c>
      <c r="E463" s="37" t="str">
        <f t="shared" si="155"/>
        <v/>
      </c>
      <c r="F463" s="37" t="str">
        <f t="shared" si="156"/>
        <v/>
      </c>
      <c r="G463" s="38" t="str">
        <f t="shared" si="157"/>
        <v>0</v>
      </c>
      <c r="H463" s="39" t="str">
        <f t="shared" si="158"/>
        <v/>
      </c>
    </row>
    <row r="464" spans="1:8" s="40" customFormat="1" ht="15" x14ac:dyDescent="0.2">
      <c r="A464" s="68"/>
      <c r="B464" s="35" t="s">
        <v>292</v>
      </c>
      <c r="C464" s="36">
        <v>0</v>
      </c>
      <c r="D464" s="36">
        <v>0</v>
      </c>
      <c r="E464" s="37" t="str">
        <f t="shared" si="155"/>
        <v/>
      </c>
      <c r="F464" s="37" t="str">
        <f t="shared" si="156"/>
        <v/>
      </c>
      <c r="G464" s="38" t="str">
        <f t="shared" si="157"/>
        <v>0</v>
      </c>
      <c r="H464" s="39" t="str">
        <f t="shared" si="158"/>
        <v/>
      </c>
    </row>
    <row r="465" spans="1:8" s="40" customFormat="1" ht="15" x14ac:dyDescent="0.2">
      <c r="A465" s="68"/>
      <c r="B465" s="35" t="s">
        <v>293</v>
      </c>
      <c r="C465" s="36">
        <v>0</v>
      </c>
      <c r="D465" s="36">
        <v>0</v>
      </c>
      <c r="E465" s="37" t="str">
        <f t="shared" si="155"/>
        <v/>
      </c>
      <c r="F465" s="37" t="str">
        <f t="shared" si="156"/>
        <v/>
      </c>
      <c r="G465" s="38" t="str">
        <f t="shared" si="157"/>
        <v>0</v>
      </c>
      <c r="H465" s="39" t="str">
        <f t="shared" si="158"/>
        <v/>
      </c>
    </row>
    <row r="466" spans="1:8" s="40" customFormat="1" ht="15" x14ac:dyDescent="0.2">
      <c r="A466" s="68"/>
      <c r="B466" s="35" t="s">
        <v>294</v>
      </c>
      <c r="C466" s="36">
        <v>0</v>
      </c>
      <c r="D466" s="36">
        <v>0</v>
      </c>
      <c r="E466" s="37" t="str">
        <f t="shared" si="155"/>
        <v/>
      </c>
      <c r="F466" s="37" t="str">
        <f t="shared" si="156"/>
        <v/>
      </c>
      <c r="G466" s="38" t="str">
        <f t="shared" si="157"/>
        <v>0</v>
      </c>
      <c r="H466" s="39" t="str">
        <f t="shared" si="158"/>
        <v/>
      </c>
    </row>
    <row r="467" spans="1:8" s="40" customFormat="1" ht="15" x14ac:dyDescent="0.2">
      <c r="A467" s="68"/>
      <c r="B467" s="35" t="s">
        <v>126</v>
      </c>
      <c r="C467" s="36">
        <v>0</v>
      </c>
      <c r="D467" s="36">
        <v>0</v>
      </c>
      <c r="E467" s="37" t="str">
        <f t="shared" si="155"/>
        <v/>
      </c>
      <c r="F467" s="37" t="str">
        <f t="shared" si="156"/>
        <v/>
      </c>
      <c r="G467" s="38" t="str">
        <f t="shared" si="157"/>
        <v>0</v>
      </c>
      <c r="H467" s="39" t="str">
        <f t="shared" si="158"/>
        <v/>
      </c>
    </row>
    <row r="468" spans="1:8" s="40" customFormat="1" ht="30" x14ac:dyDescent="0.2">
      <c r="A468" s="68"/>
      <c r="B468" s="35" t="s">
        <v>127</v>
      </c>
      <c r="C468" s="36">
        <v>0</v>
      </c>
      <c r="D468" s="36">
        <v>0</v>
      </c>
      <c r="E468" s="37" t="str">
        <f t="shared" si="155"/>
        <v/>
      </c>
      <c r="F468" s="37" t="str">
        <f t="shared" si="156"/>
        <v/>
      </c>
      <c r="G468" s="38" t="str">
        <f t="shared" si="157"/>
        <v>0</v>
      </c>
      <c r="H468" s="39" t="str">
        <f t="shared" si="158"/>
        <v/>
      </c>
    </row>
    <row r="469" spans="1:8" s="40" customFormat="1" ht="15" x14ac:dyDescent="0.2">
      <c r="A469" s="68"/>
      <c r="B469" s="35" t="s">
        <v>295</v>
      </c>
      <c r="C469" s="36">
        <v>0</v>
      </c>
      <c r="D469" s="36">
        <v>0</v>
      </c>
      <c r="E469" s="37" t="str">
        <f t="shared" si="155"/>
        <v/>
      </c>
      <c r="F469" s="37" t="str">
        <f t="shared" si="156"/>
        <v/>
      </c>
      <c r="G469" s="38" t="str">
        <f t="shared" si="157"/>
        <v>0</v>
      </c>
      <c r="H469" s="39" t="str">
        <f t="shared" si="158"/>
        <v/>
      </c>
    </row>
    <row r="470" spans="1:8" s="40" customFormat="1" ht="15" x14ac:dyDescent="0.2">
      <c r="A470" s="68"/>
      <c r="B470" s="35" t="s">
        <v>296</v>
      </c>
      <c r="C470" s="36">
        <v>2</v>
      </c>
      <c r="D470" s="36">
        <v>0</v>
      </c>
      <c r="E470" s="37">
        <f t="shared" si="155"/>
        <v>1.0869565217391304E-2</v>
      </c>
      <c r="F470" s="37" t="str">
        <f t="shared" si="156"/>
        <v/>
      </c>
      <c r="G470" s="38" t="str">
        <f t="shared" si="157"/>
        <v>0</v>
      </c>
      <c r="H470" s="39">
        <f t="shared" si="158"/>
        <v>0</v>
      </c>
    </row>
    <row r="471" spans="1:8" s="40" customFormat="1" ht="30" x14ac:dyDescent="0.2">
      <c r="A471" s="68"/>
      <c r="B471" s="35" t="s">
        <v>297</v>
      </c>
      <c r="C471" s="36">
        <v>0</v>
      </c>
      <c r="D471" s="36">
        <v>0</v>
      </c>
      <c r="E471" s="37" t="str">
        <f t="shared" si="155"/>
        <v/>
      </c>
      <c r="F471" s="37" t="str">
        <f t="shared" si="156"/>
        <v/>
      </c>
      <c r="G471" s="38" t="str">
        <f t="shared" si="157"/>
        <v>0</v>
      </c>
      <c r="H471" s="39" t="str">
        <f t="shared" si="158"/>
        <v/>
      </c>
    </row>
    <row r="472" spans="1:8" s="40" customFormat="1" ht="15" x14ac:dyDescent="0.2">
      <c r="A472" s="68"/>
      <c r="B472" s="35" t="s">
        <v>124</v>
      </c>
      <c r="C472" s="36">
        <v>1</v>
      </c>
      <c r="D472" s="36">
        <v>0</v>
      </c>
      <c r="E472" s="37">
        <f t="shared" si="155"/>
        <v>5.434782608695652E-3</v>
      </c>
      <c r="F472" s="37" t="str">
        <f t="shared" si="156"/>
        <v/>
      </c>
      <c r="G472" s="38" t="str">
        <f t="shared" si="157"/>
        <v>0</v>
      </c>
      <c r="H472" s="39">
        <f t="shared" si="158"/>
        <v>0</v>
      </c>
    </row>
    <row r="473" spans="1:8" s="40" customFormat="1" ht="15" x14ac:dyDescent="0.2">
      <c r="A473" s="68"/>
      <c r="B473" s="35" t="s">
        <v>298</v>
      </c>
      <c r="C473" s="36">
        <v>0</v>
      </c>
      <c r="D473" s="36">
        <v>0</v>
      </c>
      <c r="E473" s="37" t="str">
        <f t="shared" si="155"/>
        <v/>
      </c>
      <c r="F473" s="37" t="str">
        <f t="shared" si="156"/>
        <v/>
      </c>
      <c r="G473" s="38" t="str">
        <f t="shared" si="157"/>
        <v>0</v>
      </c>
      <c r="H473" s="39" t="str">
        <f t="shared" si="158"/>
        <v/>
      </c>
    </row>
    <row r="474" spans="1:8" s="40" customFormat="1" ht="15" x14ac:dyDescent="0.2">
      <c r="A474" s="68"/>
      <c r="B474" s="35" t="s">
        <v>299</v>
      </c>
      <c r="C474" s="36">
        <v>0</v>
      </c>
      <c r="D474" s="36">
        <v>0</v>
      </c>
      <c r="E474" s="37" t="str">
        <f t="shared" ref="E474:E535" si="175">+IF(C474=0,"",C474/C$333)</f>
        <v/>
      </c>
      <c r="F474" s="37" t="str">
        <f t="shared" ref="F474:F535" si="176">+IF(D474=0,"",D474/D$333)</f>
        <v/>
      </c>
      <c r="G474" s="38" t="str">
        <f t="shared" ref="G474:G535" si="177">+IF(OR(AND(D474=0),(C474=0)),"0",((D474-C474)/C474))</f>
        <v>0</v>
      </c>
      <c r="H474" s="39" t="str">
        <f t="shared" ref="H474:H535" si="178">+IF(OR(AND(E474=""),(G474="")),"",E474*G474)</f>
        <v/>
      </c>
    </row>
    <row r="475" spans="1:8" s="40" customFormat="1" ht="15" x14ac:dyDescent="0.2">
      <c r="A475" s="68"/>
      <c r="B475" s="35" t="s">
        <v>300</v>
      </c>
      <c r="C475" s="36">
        <v>0</v>
      </c>
      <c r="D475" s="36">
        <v>0</v>
      </c>
      <c r="E475" s="37" t="str">
        <f t="shared" si="175"/>
        <v/>
      </c>
      <c r="F475" s="37" t="str">
        <f t="shared" si="176"/>
        <v/>
      </c>
      <c r="G475" s="38" t="str">
        <f t="shared" si="177"/>
        <v>0</v>
      </c>
      <c r="H475" s="39" t="str">
        <f t="shared" si="178"/>
        <v/>
      </c>
    </row>
    <row r="476" spans="1:8" s="40" customFormat="1" ht="30" x14ac:dyDescent="0.2">
      <c r="A476" s="68"/>
      <c r="B476" s="35" t="s">
        <v>301</v>
      </c>
      <c r="C476" s="36">
        <v>0</v>
      </c>
      <c r="D476" s="36">
        <v>0</v>
      </c>
      <c r="E476" s="37" t="str">
        <f t="shared" si="175"/>
        <v/>
      </c>
      <c r="F476" s="37" t="str">
        <f t="shared" si="176"/>
        <v/>
      </c>
      <c r="G476" s="38" t="str">
        <f t="shared" si="177"/>
        <v>0</v>
      </c>
      <c r="H476" s="39" t="str">
        <f t="shared" si="178"/>
        <v/>
      </c>
    </row>
    <row r="477" spans="1:8" s="40" customFormat="1" ht="15" x14ac:dyDescent="0.2">
      <c r="A477" s="68"/>
      <c r="B477" s="35" t="s">
        <v>122</v>
      </c>
      <c r="C477" s="36">
        <v>0</v>
      </c>
      <c r="D477" s="36">
        <v>0</v>
      </c>
      <c r="E477" s="37" t="str">
        <f t="shared" si="175"/>
        <v/>
      </c>
      <c r="F477" s="37" t="str">
        <f t="shared" si="176"/>
        <v/>
      </c>
      <c r="G477" s="38" t="str">
        <f t="shared" si="177"/>
        <v>0</v>
      </c>
      <c r="H477" s="39" t="str">
        <f t="shared" si="178"/>
        <v/>
      </c>
    </row>
    <row r="478" spans="1:8" s="40" customFormat="1" ht="15" x14ac:dyDescent="0.2">
      <c r="A478" s="68"/>
      <c r="B478" s="35" t="s">
        <v>302</v>
      </c>
      <c r="C478" s="36">
        <v>0</v>
      </c>
      <c r="D478" s="36">
        <v>0</v>
      </c>
      <c r="E478" s="37" t="str">
        <f t="shared" si="175"/>
        <v/>
      </c>
      <c r="F478" s="37" t="str">
        <f t="shared" si="176"/>
        <v/>
      </c>
      <c r="G478" s="38" t="str">
        <f t="shared" si="177"/>
        <v>0</v>
      </c>
      <c r="H478" s="39" t="str">
        <f t="shared" si="178"/>
        <v/>
      </c>
    </row>
    <row r="479" spans="1:8" s="40" customFormat="1" ht="15" x14ac:dyDescent="0.2">
      <c r="A479" s="68"/>
      <c r="B479" s="35" t="s">
        <v>303</v>
      </c>
      <c r="C479" s="36">
        <v>0</v>
      </c>
      <c r="D479" s="36">
        <v>0</v>
      </c>
      <c r="E479" s="37" t="str">
        <f t="shared" si="175"/>
        <v/>
      </c>
      <c r="F479" s="37" t="str">
        <f t="shared" si="176"/>
        <v/>
      </c>
      <c r="G479" s="38" t="str">
        <f t="shared" si="177"/>
        <v>0</v>
      </c>
      <c r="H479" s="39" t="str">
        <f t="shared" si="178"/>
        <v/>
      </c>
    </row>
    <row r="480" spans="1:8" s="40" customFormat="1" ht="15" x14ac:dyDescent="0.2">
      <c r="A480" s="68"/>
      <c r="B480" s="35" t="s">
        <v>511</v>
      </c>
      <c r="C480" s="36">
        <v>0</v>
      </c>
      <c r="D480" s="36">
        <v>0</v>
      </c>
      <c r="E480" s="37" t="str">
        <f t="shared" si="175"/>
        <v/>
      </c>
      <c r="F480" s="37" t="str">
        <f t="shared" si="176"/>
        <v/>
      </c>
      <c r="G480" s="38" t="str">
        <f t="shared" si="177"/>
        <v>0</v>
      </c>
      <c r="H480" s="39" t="str">
        <f t="shared" si="178"/>
        <v/>
      </c>
    </row>
    <row r="481" spans="1:8" s="40" customFormat="1" ht="15" x14ac:dyDescent="0.2">
      <c r="A481" s="68"/>
      <c r="B481" s="35" t="s">
        <v>130</v>
      </c>
      <c r="C481" s="36">
        <v>0</v>
      </c>
      <c r="D481" s="36">
        <v>0</v>
      </c>
      <c r="E481" s="37" t="str">
        <f t="shared" si="175"/>
        <v/>
      </c>
      <c r="F481" s="37" t="str">
        <f t="shared" si="176"/>
        <v/>
      </c>
      <c r="G481" s="38" t="str">
        <f t="shared" si="177"/>
        <v>0</v>
      </c>
      <c r="H481" s="39" t="str">
        <f t="shared" si="178"/>
        <v/>
      </c>
    </row>
    <row r="482" spans="1:8" s="40" customFormat="1" ht="15" x14ac:dyDescent="0.2">
      <c r="A482" s="68"/>
      <c r="B482" s="35" t="s">
        <v>512</v>
      </c>
      <c r="C482" s="36">
        <v>0</v>
      </c>
      <c r="D482" s="36">
        <v>0</v>
      </c>
      <c r="E482" s="37" t="str">
        <f t="shared" si="175"/>
        <v/>
      </c>
      <c r="F482" s="37" t="str">
        <f t="shared" si="176"/>
        <v/>
      </c>
      <c r="G482" s="38" t="str">
        <f t="shared" si="177"/>
        <v>0</v>
      </c>
      <c r="H482" s="39" t="str">
        <f t="shared" si="178"/>
        <v/>
      </c>
    </row>
    <row r="483" spans="1:8" s="40" customFormat="1" ht="15" x14ac:dyDescent="0.2">
      <c r="A483" s="68"/>
      <c r="B483" s="35" t="s">
        <v>123</v>
      </c>
      <c r="C483" s="36">
        <v>0</v>
      </c>
      <c r="D483" s="36">
        <v>1</v>
      </c>
      <c r="E483" s="37" t="str">
        <f t="shared" si="175"/>
        <v/>
      </c>
      <c r="F483" s="37">
        <f t="shared" si="176"/>
        <v>2.7548209366391185E-3</v>
      </c>
      <c r="G483" s="38" t="str">
        <f t="shared" si="177"/>
        <v>0</v>
      </c>
      <c r="H483" s="39" t="str">
        <f t="shared" si="178"/>
        <v/>
      </c>
    </row>
    <row r="484" spans="1:8" s="40" customFormat="1" ht="30" x14ac:dyDescent="0.2">
      <c r="A484" s="68"/>
      <c r="B484" s="35" t="s">
        <v>304</v>
      </c>
      <c r="C484" s="36">
        <v>0</v>
      </c>
      <c r="D484" s="36">
        <v>0</v>
      </c>
      <c r="E484" s="37" t="str">
        <f t="shared" si="175"/>
        <v/>
      </c>
      <c r="F484" s="37" t="str">
        <f t="shared" si="176"/>
        <v/>
      </c>
      <c r="G484" s="38" t="str">
        <f t="shared" si="177"/>
        <v>0</v>
      </c>
      <c r="H484" s="39" t="str">
        <f t="shared" si="178"/>
        <v/>
      </c>
    </row>
    <row r="485" spans="1:8" s="40" customFormat="1" ht="15" x14ac:dyDescent="0.2">
      <c r="A485" s="68"/>
      <c r="B485" s="35" t="s">
        <v>125</v>
      </c>
      <c r="C485" s="36">
        <v>0</v>
      </c>
      <c r="D485" s="36">
        <v>0</v>
      </c>
      <c r="E485" s="37" t="str">
        <f t="shared" si="175"/>
        <v/>
      </c>
      <c r="F485" s="37" t="str">
        <f t="shared" si="176"/>
        <v/>
      </c>
      <c r="G485" s="38" t="str">
        <f t="shared" si="177"/>
        <v>0</v>
      </c>
      <c r="H485" s="39" t="str">
        <f t="shared" si="178"/>
        <v/>
      </c>
    </row>
    <row r="486" spans="1:8" s="40" customFormat="1" ht="30" x14ac:dyDescent="0.2">
      <c r="A486" s="68"/>
      <c r="B486" s="35" t="s">
        <v>305</v>
      </c>
      <c r="C486" s="36">
        <v>0</v>
      </c>
      <c r="D486" s="36">
        <v>0</v>
      </c>
      <c r="E486" s="37" t="str">
        <f t="shared" si="175"/>
        <v/>
      </c>
      <c r="F486" s="37" t="str">
        <f t="shared" si="176"/>
        <v/>
      </c>
      <c r="G486" s="38" t="str">
        <f t="shared" si="177"/>
        <v>0</v>
      </c>
      <c r="H486" s="39" t="str">
        <f t="shared" si="178"/>
        <v/>
      </c>
    </row>
    <row r="487" spans="1:8" s="40" customFormat="1" ht="30" x14ac:dyDescent="0.2">
      <c r="A487" s="68"/>
      <c r="B487" s="35" t="s">
        <v>306</v>
      </c>
      <c r="C487" s="36">
        <v>0</v>
      </c>
      <c r="D487" s="36">
        <v>0</v>
      </c>
      <c r="E487" s="37" t="str">
        <f t="shared" si="175"/>
        <v/>
      </c>
      <c r="F487" s="37" t="str">
        <f t="shared" si="176"/>
        <v/>
      </c>
      <c r="G487" s="38" t="str">
        <f t="shared" si="177"/>
        <v>0</v>
      </c>
      <c r="H487" s="39" t="str">
        <f t="shared" si="178"/>
        <v/>
      </c>
    </row>
    <row r="488" spans="1:8" s="40" customFormat="1" ht="15" x14ac:dyDescent="0.2">
      <c r="A488" s="68"/>
      <c r="B488" s="35" t="s">
        <v>118</v>
      </c>
      <c r="C488" s="36">
        <v>0</v>
      </c>
      <c r="D488" s="36">
        <v>1</v>
      </c>
      <c r="E488" s="37" t="str">
        <f t="shared" si="175"/>
        <v/>
      </c>
      <c r="F488" s="37">
        <f t="shared" si="176"/>
        <v>2.7548209366391185E-3</v>
      </c>
      <c r="G488" s="38" t="str">
        <f t="shared" si="177"/>
        <v>0</v>
      </c>
      <c r="H488" s="39" t="str">
        <f t="shared" si="178"/>
        <v/>
      </c>
    </row>
    <row r="489" spans="1:8" s="40" customFormat="1" ht="30" x14ac:dyDescent="0.2">
      <c r="A489" s="68"/>
      <c r="B489" s="35" t="s">
        <v>513</v>
      </c>
      <c r="C489" s="36">
        <v>0</v>
      </c>
      <c r="D489" s="36">
        <v>0</v>
      </c>
      <c r="E489" s="37" t="str">
        <f t="shared" si="175"/>
        <v/>
      </c>
      <c r="F489" s="37" t="str">
        <f t="shared" si="176"/>
        <v/>
      </c>
      <c r="G489" s="38" t="str">
        <f t="shared" si="177"/>
        <v>0</v>
      </c>
      <c r="H489" s="39" t="str">
        <f t="shared" si="178"/>
        <v/>
      </c>
    </row>
    <row r="490" spans="1:8" s="40" customFormat="1" ht="30" x14ac:dyDescent="0.2">
      <c r="A490" s="68"/>
      <c r="B490" s="35" t="s">
        <v>307</v>
      </c>
      <c r="C490" s="36">
        <v>0</v>
      </c>
      <c r="D490" s="36">
        <v>0</v>
      </c>
      <c r="E490" s="37" t="str">
        <f t="shared" si="175"/>
        <v/>
      </c>
      <c r="F490" s="37" t="str">
        <f t="shared" si="176"/>
        <v/>
      </c>
      <c r="G490" s="38" t="str">
        <f t="shared" si="177"/>
        <v>0</v>
      </c>
      <c r="H490" s="39" t="str">
        <f t="shared" si="178"/>
        <v/>
      </c>
    </row>
    <row r="491" spans="1:8" s="40" customFormat="1" ht="15" x14ac:dyDescent="0.2">
      <c r="A491" s="68"/>
      <c r="B491" s="35" t="s">
        <v>308</v>
      </c>
      <c r="C491" s="36">
        <v>0</v>
      </c>
      <c r="D491" s="36">
        <v>0</v>
      </c>
      <c r="E491" s="37" t="str">
        <f t="shared" si="175"/>
        <v/>
      </c>
      <c r="F491" s="37" t="str">
        <f t="shared" si="176"/>
        <v/>
      </c>
      <c r="G491" s="38" t="str">
        <f t="shared" si="177"/>
        <v>0</v>
      </c>
      <c r="H491" s="39" t="str">
        <f t="shared" si="178"/>
        <v/>
      </c>
    </row>
    <row r="492" spans="1:8" s="40" customFormat="1" ht="15" x14ac:dyDescent="0.2">
      <c r="A492" s="68"/>
      <c r="B492" s="35" t="s">
        <v>514</v>
      </c>
      <c r="C492" s="36">
        <v>0</v>
      </c>
      <c r="D492" s="36">
        <v>0</v>
      </c>
      <c r="E492" s="37" t="str">
        <f t="shared" si="175"/>
        <v/>
      </c>
      <c r="F492" s="37" t="str">
        <f t="shared" si="176"/>
        <v/>
      </c>
      <c r="G492" s="38" t="str">
        <f t="shared" si="177"/>
        <v>0</v>
      </c>
      <c r="H492" s="39" t="str">
        <f t="shared" si="178"/>
        <v/>
      </c>
    </row>
    <row r="493" spans="1:8" s="40" customFormat="1" ht="15" x14ac:dyDescent="0.2">
      <c r="A493" s="68"/>
      <c r="B493" s="35" t="s">
        <v>515</v>
      </c>
      <c r="C493" s="36">
        <v>0</v>
      </c>
      <c r="D493" s="36">
        <v>0</v>
      </c>
      <c r="E493" s="37" t="str">
        <f t="shared" si="175"/>
        <v/>
      </c>
      <c r="F493" s="37" t="str">
        <f t="shared" si="176"/>
        <v/>
      </c>
      <c r="G493" s="38" t="str">
        <f t="shared" si="177"/>
        <v>0</v>
      </c>
      <c r="H493" s="39" t="str">
        <f t="shared" si="178"/>
        <v/>
      </c>
    </row>
    <row r="494" spans="1:8" s="40" customFormat="1" ht="15" x14ac:dyDescent="0.2">
      <c r="A494" s="68"/>
      <c r="B494" s="35" t="s">
        <v>309</v>
      </c>
      <c r="C494" s="36">
        <v>0</v>
      </c>
      <c r="D494" s="36">
        <v>0</v>
      </c>
      <c r="E494" s="37" t="str">
        <f t="shared" si="175"/>
        <v/>
      </c>
      <c r="F494" s="37" t="str">
        <f t="shared" si="176"/>
        <v/>
      </c>
      <c r="G494" s="38" t="str">
        <f t="shared" si="177"/>
        <v>0</v>
      </c>
      <c r="H494" s="39" t="str">
        <f t="shared" si="178"/>
        <v/>
      </c>
    </row>
    <row r="495" spans="1:8" s="40" customFormat="1" ht="30" x14ac:dyDescent="0.2">
      <c r="A495" s="68"/>
      <c r="B495" s="35" t="s">
        <v>310</v>
      </c>
      <c r="C495" s="36">
        <v>0</v>
      </c>
      <c r="D495" s="36">
        <v>0</v>
      </c>
      <c r="E495" s="37" t="str">
        <f t="shared" si="175"/>
        <v/>
      </c>
      <c r="F495" s="37" t="str">
        <f t="shared" si="176"/>
        <v/>
      </c>
      <c r="G495" s="38" t="str">
        <f t="shared" si="177"/>
        <v>0</v>
      </c>
      <c r="H495" s="39" t="str">
        <f t="shared" si="178"/>
        <v/>
      </c>
    </row>
    <row r="496" spans="1:8" s="40" customFormat="1" ht="15" x14ac:dyDescent="0.2">
      <c r="A496" s="68"/>
      <c r="B496" s="35" t="s">
        <v>311</v>
      </c>
      <c r="C496" s="36">
        <v>0</v>
      </c>
      <c r="D496" s="36">
        <v>0</v>
      </c>
      <c r="E496" s="37" t="str">
        <f t="shared" si="175"/>
        <v/>
      </c>
      <c r="F496" s="37" t="str">
        <f t="shared" si="176"/>
        <v/>
      </c>
      <c r="G496" s="38" t="str">
        <f t="shared" si="177"/>
        <v>0</v>
      </c>
      <c r="H496" s="39" t="str">
        <f t="shared" si="178"/>
        <v/>
      </c>
    </row>
    <row r="497" spans="1:8" s="40" customFormat="1" ht="15" x14ac:dyDescent="0.2">
      <c r="A497" s="68"/>
      <c r="B497" s="35" t="s">
        <v>120</v>
      </c>
      <c r="C497" s="36">
        <v>0</v>
      </c>
      <c r="D497" s="36">
        <v>0</v>
      </c>
      <c r="E497" s="37" t="str">
        <f t="shared" si="175"/>
        <v/>
      </c>
      <c r="F497" s="37" t="str">
        <f t="shared" si="176"/>
        <v/>
      </c>
      <c r="G497" s="38" t="str">
        <f t="shared" si="177"/>
        <v>0</v>
      </c>
      <c r="H497" s="39" t="str">
        <f t="shared" si="178"/>
        <v/>
      </c>
    </row>
    <row r="498" spans="1:8" s="40" customFormat="1" ht="30" x14ac:dyDescent="0.2">
      <c r="A498" s="68"/>
      <c r="B498" s="35" t="s">
        <v>312</v>
      </c>
      <c r="C498" s="36">
        <v>0</v>
      </c>
      <c r="D498" s="36">
        <v>0</v>
      </c>
      <c r="E498" s="37" t="str">
        <f t="shared" si="175"/>
        <v/>
      </c>
      <c r="F498" s="37" t="str">
        <f t="shared" si="176"/>
        <v/>
      </c>
      <c r="G498" s="38" t="str">
        <f t="shared" si="177"/>
        <v>0</v>
      </c>
      <c r="H498" s="39" t="str">
        <f t="shared" si="178"/>
        <v/>
      </c>
    </row>
    <row r="499" spans="1:8" s="40" customFormat="1" ht="15" x14ac:dyDescent="0.2">
      <c r="A499" s="68"/>
      <c r="B499" s="35" t="s">
        <v>128</v>
      </c>
      <c r="C499" s="36">
        <v>0</v>
      </c>
      <c r="D499" s="36">
        <v>0</v>
      </c>
      <c r="E499" s="37" t="str">
        <f t="shared" si="175"/>
        <v/>
      </c>
      <c r="F499" s="37" t="str">
        <f t="shared" si="176"/>
        <v/>
      </c>
      <c r="G499" s="38" t="str">
        <f t="shared" si="177"/>
        <v>0</v>
      </c>
      <c r="H499" s="39" t="str">
        <f t="shared" si="178"/>
        <v/>
      </c>
    </row>
    <row r="500" spans="1:8" s="40" customFormat="1" ht="15" x14ac:dyDescent="0.2">
      <c r="A500" s="68"/>
      <c r="B500" s="35" t="s">
        <v>119</v>
      </c>
      <c r="C500" s="36">
        <v>0</v>
      </c>
      <c r="D500" s="36">
        <v>1</v>
      </c>
      <c r="E500" s="37" t="str">
        <f t="shared" si="175"/>
        <v/>
      </c>
      <c r="F500" s="37">
        <f t="shared" si="176"/>
        <v>2.7548209366391185E-3</v>
      </c>
      <c r="G500" s="38" t="str">
        <f t="shared" si="177"/>
        <v>0</v>
      </c>
      <c r="H500" s="39" t="str">
        <f t="shared" si="178"/>
        <v/>
      </c>
    </row>
    <row r="501" spans="1:8" s="40" customFormat="1" ht="15" x14ac:dyDescent="0.2">
      <c r="A501" s="68"/>
      <c r="B501" s="35" t="s">
        <v>121</v>
      </c>
      <c r="C501" s="36">
        <v>0</v>
      </c>
      <c r="D501" s="36">
        <v>0</v>
      </c>
      <c r="E501" s="37" t="str">
        <f t="shared" si="175"/>
        <v/>
      </c>
      <c r="F501" s="37" t="str">
        <f t="shared" si="176"/>
        <v/>
      </c>
      <c r="G501" s="38" t="str">
        <f t="shared" si="177"/>
        <v>0</v>
      </c>
      <c r="H501" s="39" t="str">
        <f t="shared" si="178"/>
        <v/>
      </c>
    </row>
    <row r="502" spans="1:8" s="40" customFormat="1" ht="15" x14ac:dyDescent="0.2">
      <c r="A502" s="68"/>
      <c r="B502" s="35" t="s">
        <v>313</v>
      </c>
      <c r="C502" s="36">
        <v>0</v>
      </c>
      <c r="D502" s="36">
        <v>0</v>
      </c>
      <c r="E502" s="37" t="str">
        <f t="shared" si="175"/>
        <v/>
      </c>
      <c r="F502" s="37" t="str">
        <f t="shared" si="176"/>
        <v/>
      </c>
      <c r="G502" s="38" t="str">
        <f t="shared" si="177"/>
        <v>0</v>
      </c>
      <c r="H502" s="39" t="str">
        <f t="shared" si="178"/>
        <v/>
      </c>
    </row>
    <row r="503" spans="1:8" s="40" customFormat="1" ht="15" x14ac:dyDescent="0.2">
      <c r="A503" s="68"/>
      <c r="B503" s="35" t="s">
        <v>314</v>
      </c>
      <c r="C503" s="36">
        <v>0</v>
      </c>
      <c r="D503" s="36">
        <v>0</v>
      </c>
      <c r="E503" s="37" t="str">
        <f t="shared" si="175"/>
        <v/>
      </c>
      <c r="F503" s="37" t="str">
        <f t="shared" si="176"/>
        <v/>
      </c>
      <c r="G503" s="38" t="str">
        <f t="shared" si="177"/>
        <v>0</v>
      </c>
      <c r="H503" s="39" t="str">
        <f t="shared" si="178"/>
        <v/>
      </c>
    </row>
    <row r="504" spans="1:8" s="40" customFormat="1" ht="15" x14ac:dyDescent="0.2">
      <c r="A504" s="68"/>
      <c r="B504" s="35" t="s">
        <v>129</v>
      </c>
      <c r="C504" s="36">
        <v>0</v>
      </c>
      <c r="D504" s="36">
        <v>0</v>
      </c>
      <c r="E504" s="37" t="str">
        <f t="shared" si="175"/>
        <v/>
      </c>
      <c r="F504" s="37" t="str">
        <f t="shared" si="176"/>
        <v/>
      </c>
      <c r="G504" s="38" t="str">
        <f t="shared" si="177"/>
        <v>0</v>
      </c>
      <c r="H504" s="39" t="str">
        <f t="shared" si="178"/>
        <v/>
      </c>
    </row>
    <row r="505" spans="1:8" s="40" customFormat="1" ht="15" x14ac:dyDescent="0.2">
      <c r="A505" s="68"/>
      <c r="B505" s="35" t="s">
        <v>516</v>
      </c>
      <c r="C505" s="36">
        <v>0</v>
      </c>
      <c r="D505" s="36">
        <v>0</v>
      </c>
      <c r="E505" s="37" t="str">
        <f t="shared" si="175"/>
        <v/>
      </c>
      <c r="F505" s="37" t="str">
        <f t="shared" si="176"/>
        <v/>
      </c>
      <c r="G505" s="38" t="str">
        <f t="shared" si="177"/>
        <v>0</v>
      </c>
      <c r="H505" s="39" t="str">
        <f t="shared" si="178"/>
        <v/>
      </c>
    </row>
    <row r="506" spans="1:8" s="40" customFormat="1" ht="15" x14ac:dyDescent="0.2">
      <c r="A506" s="68"/>
      <c r="B506" s="35" t="s">
        <v>569</v>
      </c>
      <c r="C506" s="36">
        <v>0</v>
      </c>
      <c r="D506" s="36">
        <v>0</v>
      </c>
      <c r="E506" s="37" t="str">
        <f t="shared" ref="E506" si="179">+IF(C506=0,"",C506/C$333)</f>
        <v/>
      </c>
      <c r="F506" s="37" t="str">
        <f t="shared" ref="F506" si="180">+IF(D506=0,"",D506/D$333)</f>
        <v/>
      </c>
      <c r="G506" s="38" t="str">
        <f t="shared" ref="G506" si="181">+IF(OR(AND(D506=0),(C506=0)),"0",((D506-C506)/C506))</f>
        <v>0</v>
      </c>
      <c r="H506" s="39" t="str">
        <f t="shared" ref="H506" si="182">+IF(OR(AND(E506=""),(G506="")),"",E506*G506)</f>
        <v/>
      </c>
    </row>
    <row r="507" spans="1:8" s="40" customFormat="1" ht="15" x14ac:dyDescent="0.2">
      <c r="A507" s="68"/>
      <c r="B507" s="35" t="s">
        <v>136</v>
      </c>
      <c r="C507" s="36">
        <v>2</v>
      </c>
      <c r="D507" s="36">
        <v>0</v>
      </c>
      <c r="E507" s="37">
        <f t="shared" si="175"/>
        <v>1.0869565217391304E-2</v>
      </c>
      <c r="F507" s="37" t="str">
        <f t="shared" si="176"/>
        <v/>
      </c>
      <c r="G507" s="38" t="str">
        <f t="shared" si="177"/>
        <v>0</v>
      </c>
      <c r="H507" s="39">
        <f t="shared" si="178"/>
        <v>0</v>
      </c>
    </row>
    <row r="508" spans="1:8" s="40" customFormat="1" ht="30" x14ac:dyDescent="0.2">
      <c r="A508" s="68"/>
      <c r="B508" s="35" t="s">
        <v>517</v>
      </c>
      <c r="C508" s="36">
        <v>0</v>
      </c>
      <c r="D508" s="36">
        <v>0</v>
      </c>
      <c r="E508" s="37" t="str">
        <f t="shared" si="175"/>
        <v/>
      </c>
      <c r="F508" s="37" t="str">
        <f t="shared" si="176"/>
        <v/>
      </c>
      <c r="G508" s="38" t="str">
        <f t="shared" si="177"/>
        <v>0</v>
      </c>
      <c r="H508" s="39" t="str">
        <f t="shared" si="178"/>
        <v/>
      </c>
    </row>
    <row r="509" spans="1:8" s="40" customFormat="1" ht="15" x14ac:dyDescent="0.2">
      <c r="A509" s="68"/>
      <c r="B509" s="35" t="s">
        <v>134</v>
      </c>
      <c r="C509" s="36">
        <v>0</v>
      </c>
      <c r="D509" s="36">
        <v>0</v>
      </c>
      <c r="E509" s="37" t="str">
        <f t="shared" si="175"/>
        <v/>
      </c>
      <c r="F509" s="37" t="str">
        <f t="shared" si="176"/>
        <v/>
      </c>
      <c r="G509" s="38" t="str">
        <f t="shared" si="177"/>
        <v>0</v>
      </c>
      <c r="H509" s="39" t="str">
        <f t="shared" si="178"/>
        <v/>
      </c>
    </row>
    <row r="510" spans="1:8" s="40" customFormat="1" ht="15" x14ac:dyDescent="0.2">
      <c r="A510" s="68"/>
      <c r="B510" s="35" t="s">
        <v>347</v>
      </c>
      <c r="C510" s="36">
        <v>0</v>
      </c>
      <c r="D510" s="36">
        <v>0</v>
      </c>
      <c r="E510" s="37" t="str">
        <f t="shared" si="175"/>
        <v/>
      </c>
      <c r="F510" s="37" t="str">
        <f t="shared" si="176"/>
        <v/>
      </c>
      <c r="G510" s="38" t="str">
        <f t="shared" si="177"/>
        <v>0</v>
      </c>
      <c r="H510" s="39" t="str">
        <f t="shared" si="178"/>
        <v/>
      </c>
    </row>
    <row r="511" spans="1:8" s="40" customFormat="1" ht="15" x14ac:dyDescent="0.2">
      <c r="A511" s="68"/>
      <c r="B511" s="35" t="s">
        <v>348</v>
      </c>
      <c r="C511" s="36">
        <v>0</v>
      </c>
      <c r="D511" s="36">
        <v>0</v>
      </c>
      <c r="E511" s="37" t="str">
        <f t="shared" si="175"/>
        <v/>
      </c>
      <c r="F511" s="37" t="str">
        <f t="shared" si="176"/>
        <v/>
      </c>
      <c r="G511" s="38" t="str">
        <f t="shared" si="177"/>
        <v>0</v>
      </c>
      <c r="H511" s="39" t="str">
        <f t="shared" si="178"/>
        <v/>
      </c>
    </row>
    <row r="512" spans="1:8" s="40" customFormat="1" ht="15" x14ac:dyDescent="0.2">
      <c r="A512" s="68"/>
      <c r="B512" s="35" t="s">
        <v>518</v>
      </c>
      <c r="C512" s="36">
        <v>0</v>
      </c>
      <c r="D512" s="36">
        <v>0</v>
      </c>
      <c r="E512" s="37" t="str">
        <f t="shared" si="175"/>
        <v/>
      </c>
      <c r="F512" s="37" t="str">
        <f t="shared" si="176"/>
        <v/>
      </c>
      <c r="G512" s="38" t="str">
        <f t="shared" si="177"/>
        <v>0</v>
      </c>
      <c r="H512" s="39" t="str">
        <f t="shared" si="178"/>
        <v/>
      </c>
    </row>
    <row r="513" spans="1:8" s="40" customFormat="1" ht="15" x14ac:dyDescent="0.2">
      <c r="A513" s="68"/>
      <c r="B513" s="35" t="s">
        <v>138</v>
      </c>
      <c r="C513" s="36">
        <v>0</v>
      </c>
      <c r="D513" s="36">
        <v>0</v>
      </c>
      <c r="E513" s="37" t="str">
        <f t="shared" si="175"/>
        <v/>
      </c>
      <c r="F513" s="37" t="str">
        <f t="shared" si="176"/>
        <v/>
      </c>
      <c r="G513" s="38" t="str">
        <f t="shared" si="177"/>
        <v>0</v>
      </c>
      <c r="H513" s="39" t="str">
        <f t="shared" si="178"/>
        <v/>
      </c>
    </row>
    <row r="514" spans="1:8" s="40" customFormat="1" ht="15" x14ac:dyDescent="0.2">
      <c r="A514" s="68"/>
      <c r="B514" s="35" t="s">
        <v>349</v>
      </c>
      <c r="C514" s="36">
        <v>1</v>
      </c>
      <c r="D514" s="36">
        <v>0</v>
      </c>
      <c r="E514" s="37">
        <f t="shared" si="175"/>
        <v>5.434782608695652E-3</v>
      </c>
      <c r="F514" s="37" t="str">
        <f t="shared" si="176"/>
        <v/>
      </c>
      <c r="G514" s="38" t="str">
        <f t="shared" si="177"/>
        <v>0</v>
      </c>
      <c r="H514" s="39">
        <f t="shared" si="178"/>
        <v>0</v>
      </c>
    </row>
    <row r="515" spans="1:8" s="40" customFormat="1" ht="15" x14ac:dyDescent="0.2">
      <c r="A515" s="68"/>
      <c r="B515" s="35" t="s">
        <v>142</v>
      </c>
      <c r="C515" s="36">
        <v>0</v>
      </c>
      <c r="D515" s="36">
        <v>0</v>
      </c>
      <c r="E515" s="37" t="str">
        <f t="shared" si="175"/>
        <v/>
      </c>
      <c r="F515" s="37" t="str">
        <f t="shared" si="176"/>
        <v/>
      </c>
      <c r="G515" s="38" t="str">
        <f t="shared" si="177"/>
        <v>0</v>
      </c>
      <c r="H515" s="39" t="str">
        <f t="shared" si="178"/>
        <v/>
      </c>
    </row>
    <row r="516" spans="1:8" s="40" customFormat="1" ht="15" x14ac:dyDescent="0.2">
      <c r="A516" s="68"/>
      <c r="B516" s="35" t="s">
        <v>135</v>
      </c>
      <c r="C516" s="36">
        <v>0</v>
      </c>
      <c r="D516" s="36">
        <v>0</v>
      </c>
      <c r="E516" s="37" t="str">
        <f t="shared" si="175"/>
        <v/>
      </c>
      <c r="F516" s="37" t="str">
        <f t="shared" si="176"/>
        <v/>
      </c>
      <c r="G516" s="38" t="str">
        <f t="shared" si="177"/>
        <v>0</v>
      </c>
      <c r="H516" s="39" t="str">
        <f t="shared" si="178"/>
        <v/>
      </c>
    </row>
    <row r="517" spans="1:8" s="40" customFormat="1" ht="15" x14ac:dyDescent="0.2">
      <c r="A517" s="68"/>
      <c r="B517" s="35" t="s">
        <v>315</v>
      </c>
      <c r="C517" s="36">
        <v>0</v>
      </c>
      <c r="D517" s="36">
        <v>0</v>
      </c>
      <c r="E517" s="37" t="str">
        <f t="shared" si="175"/>
        <v/>
      </c>
      <c r="F517" s="37" t="str">
        <f t="shared" si="176"/>
        <v/>
      </c>
      <c r="G517" s="38" t="str">
        <f t="shared" si="177"/>
        <v>0</v>
      </c>
      <c r="H517" s="39" t="str">
        <f t="shared" si="178"/>
        <v/>
      </c>
    </row>
    <row r="518" spans="1:8" s="40" customFormat="1" ht="15" x14ac:dyDescent="0.2">
      <c r="A518" s="68"/>
      <c r="B518" s="35" t="s">
        <v>131</v>
      </c>
      <c r="C518" s="36">
        <v>0</v>
      </c>
      <c r="D518" s="36">
        <v>0</v>
      </c>
      <c r="E518" s="37" t="str">
        <f t="shared" si="175"/>
        <v/>
      </c>
      <c r="F518" s="37" t="str">
        <f t="shared" si="176"/>
        <v/>
      </c>
      <c r="G518" s="38" t="str">
        <f t="shared" si="177"/>
        <v>0</v>
      </c>
      <c r="H518" s="39" t="str">
        <f t="shared" si="178"/>
        <v/>
      </c>
    </row>
    <row r="519" spans="1:8" s="40" customFormat="1" ht="15" x14ac:dyDescent="0.2">
      <c r="A519" s="68"/>
      <c r="B519" s="35" t="s">
        <v>144</v>
      </c>
      <c r="C519" s="36">
        <v>0</v>
      </c>
      <c r="D519" s="36">
        <v>0</v>
      </c>
      <c r="E519" s="37" t="str">
        <f t="shared" si="175"/>
        <v/>
      </c>
      <c r="F519" s="37" t="str">
        <f t="shared" si="176"/>
        <v/>
      </c>
      <c r="G519" s="38" t="str">
        <f t="shared" si="177"/>
        <v>0</v>
      </c>
      <c r="H519" s="39" t="str">
        <f t="shared" si="178"/>
        <v/>
      </c>
    </row>
    <row r="520" spans="1:8" s="40" customFormat="1" ht="15" x14ac:dyDescent="0.2">
      <c r="A520" s="68"/>
      <c r="B520" s="35" t="s">
        <v>316</v>
      </c>
      <c r="C520" s="36">
        <v>0</v>
      </c>
      <c r="D520" s="36">
        <v>4</v>
      </c>
      <c r="E520" s="37" t="str">
        <f t="shared" si="175"/>
        <v/>
      </c>
      <c r="F520" s="37">
        <f t="shared" si="176"/>
        <v>1.1019283746556474E-2</v>
      </c>
      <c r="G520" s="38" t="str">
        <f t="shared" si="177"/>
        <v>0</v>
      </c>
      <c r="H520" s="39" t="str">
        <f t="shared" si="178"/>
        <v/>
      </c>
    </row>
    <row r="521" spans="1:8" s="40" customFormat="1" ht="15" x14ac:dyDescent="0.2">
      <c r="A521" s="68"/>
      <c r="B521" s="35" t="s">
        <v>317</v>
      </c>
      <c r="C521" s="36">
        <v>0</v>
      </c>
      <c r="D521" s="36">
        <v>0</v>
      </c>
      <c r="E521" s="37" t="str">
        <f t="shared" si="175"/>
        <v/>
      </c>
      <c r="F521" s="37" t="str">
        <f t="shared" si="176"/>
        <v/>
      </c>
      <c r="G521" s="38" t="str">
        <f t="shared" si="177"/>
        <v>0</v>
      </c>
      <c r="H521" s="39" t="str">
        <f t="shared" si="178"/>
        <v/>
      </c>
    </row>
    <row r="522" spans="1:8" s="40" customFormat="1" ht="15" x14ac:dyDescent="0.2">
      <c r="A522" s="68"/>
      <c r="B522" s="35" t="s">
        <v>318</v>
      </c>
      <c r="C522" s="36">
        <v>0</v>
      </c>
      <c r="D522" s="36">
        <v>1</v>
      </c>
      <c r="E522" s="37" t="str">
        <f t="shared" si="175"/>
        <v/>
      </c>
      <c r="F522" s="37">
        <f t="shared" si="176"/>
        <v>2.7548209366391185E-3</v>
      </c>
      <c r="G522" s="38" t="str">
        <f t="shared" si="177"/>
        <v>0</v>
      </c>
      <c r="H522" s="39" t="str">
        <f t="shared" si="178"/>
        <v/>
      </c>
    </row>
    <row r="523" spans="1:8" s="40" customFormat="1" ht="30" x14ac:dyDescent="0.2">
      <c r="A523" s="68"/>
      <c r="B523" s="35" t="s">
        <v>519</v>
      </c>
      <c r="C523" s="36">
        <v>0</v>
      </c>
      <c r="D523" s="36">
        <v>1</v>
      </c>
      <c r="E523" s="37" t="str">
        <f t="shared" si="175"/>
        <v/>
      </c>
      <c r="F523" s="37">
        <f t="shared" si="176"/>
        <v>2.7548209366391185E-3</v>
      </c>
      <c r="G523" s="38" t="str">
        <f t="shared" si="177"/>
        <v>0</v>
      </c>
      <c r="H523" s="39" t="str">
        <f t="shared" si="178"/>
        <v/>
      </c>
    </row>
    <row r="524" spans="1:8" s="40" customFormat="1" ht="15" x14ac:dyDescent="0.2">
      <c r="A524" s="68"/>
      <c r="B524" s="35" t="s">
        <v>141</v>
      </c>
      <c r="C524" s="36">
        <v>0</v>
      </c>
      <c r="D524" s="36">
        <v>0</v>
      </c>
      <c r="E524" s="37" t="str">
        <f t="shared" si="175"/>
        <v/>
      </c>
      <c r="F524" s="37" t="str">
        <f t="shared" si="176"/>
        <v/>
      </c>
      <c r="G524" s="38" t="str">
        <f t="shared" si="177"/>
        <v>0</v>
      </c>
      <c r="H524" s="39" t="str">
        <f t="shared" si="178"/>
        <v/>
      </c>
    </row>
    <row r="525" spans="1:8" s="40" customFormat="1" ht="15" x14ac:dyDescent="0.2">
      <c r="A525" s="68"/>
      <c r="B525" s="35" t="s">
        <v>319</v>
      </c>
      <c r="C525" s="36">
        <v>1</v>
      </c>
      <c r="D525" s="36">
        <v>7</v>
      </c>
      <c r="E525" s="37">
        <f t="shared" si="175"/>
        <v>5.434782608695652E-3</v>
      </c>
      <c r="F525" s="37">
        <f t="shared" si="176"/>
        <v>1.928374655647383E-2</v>
      </c>
      <c r="G525" s="38">
        <f t="shared" si="177"/>
        <v>6</v>
      </c>
      <c r="H525" s="39">
        <f t="shared" si="178"/>
        <v>3.2608695652173912E-2</v>
      </c>
    </row>
    <row r="526" spans="1:8" s="40" customFormat="1" ht="15" x14ac:dyDescent="0.2">
      <c r="A526" s="68"/>
      <c r="B526" s="35" t="s">
        <v>320</v>
      </c>
      <c r="C526" s="36">
        <v>0</v>
      </c>
      <c r="D526" s="36">
        <v>0</v>
      </c>
      <c r="E526" s="37" t="str">
        <f t="shared" si="175"/>
        <v/>
      </c>
      <c r="F526" s="37" t="str">
        <f t="shared" si="176"/>
        <v/>
      </c>
      <c r="G526" s="38" t="str">
        <f t="shared" si="177"/>
        <v>0</v>
      </c>
      <c r="H526" s="39" t="str">
        <f t="shared" si="178"/>
        <v/>
      </c>
    </row>
    <row r="527" spans="1:8" s="40" customFormat="1" ht="15" x14ac:dyDescent="0.2">
      <c r="A527" s="68"/>
      <c r="B527" s="35" t="s">
        <v>321</v>
      </c>
      <c r="C527" s="36">
        <v>0</v>
      </c>
      <c r="D527" s="36">
        <v>0</v>
      </c>
      <c r="E527" s="37" t="str">
        <f t="shared" si="175"/>
        <v/>
      </c>
      <c r="F527" s="37" t="str">
        <f t="shared" si="176"/>
        <v/>
      </c>
      <c r="G527" s="38" t="str">
        <f t="shared" si="177"/>
        <v>0</v>
      </c>
      <c r="H527" s="39" t="str">
        <f t="shared" si="178"/>
        <v/>
      </c>
    </row>
    <row r="528" spans="1:8" s="40" customFormat="1" ht="15" x14ac:dyDescent="0.2">
      <c r="A528" s="68"/>
      <c r="B528" s="35" t="s">
        <v>137</v>
      </c>
      <c r="C528" s="36">
        <v>0</v>
      </c>
      <c r="D528" s="36">
        <v>0</v>
      </c>
      <c r="E528" s="37" t="str">
        <f t="shared" si="175"/>
        <v/>
      </c>
      <c r="F528" s="37" t="str">
        <f t="shared" si="176"/>
        <v/>
      </c>
      <c r="G528" s="38" t="str">
        <f t="shared" si="177"/>
        <v>0</v>
      </c>
      <c r="H528" s="39" t="str">
        <f t="shared" si="178"/>
        <v/>
      </c>
    </row>
    <row r="529" spans="1:8" s="40" customFormat="1" ht="15" x14ac:dyDescent="0.2">
      <c r="A529" s="68"/>
      <c r="B529" s="35" t="s">
        <v>139</v>
      </c>
      <c r="C529" s="36">
        <v>0</v>
      </c>
      <c r="D529" s="36">
        <v>0</v>
      </c>
      <c r="E529" s="37" t="str">
        <f t="shared" si="175"/>
        <v/>
      </c>
      <c r="F529" s="37" t="str">
        <f t="shared" si="176"/>
        <v/>
      </c>
      <c r="G529" s="38" t="str">
        <f t="shared" si="177"/>
        <v>0</v>
      </c>
      <c r="H529" s="39" t="str">
        <f t="shared" si="178"/>
        <v/>
      </c>
    </row>
    <row r="530" spans="1:8" s="40" customFormat="1" ht="15" x14ac:dyDescent="0.2">
      <c r="A530" s="68"/>
      <c r="B530" s="35" t="s">
        <v>322</v>
      </c>
      <c r="C530" s="36">
        <v>20</v>
      </c>
      <c r="D530" s="36">
        <v>8</v>
      </c>
      <c r="E530" s="37">
        <f t="shared" si="175"/>
        <v>0.10869565217391304</v>
      </c>
      <c r="F530" s="37">
        <f t="shared" si="176"/>
        <v>2.2038567493112948E-2</v>
      </c>
      <c r="G530" s="38">
        <f t="shared" si="177"/>
        <v>-0.6</v>
      </c>
      <c r="H530" s="39">
        <f t="shared" si="178"/>
        <v>-6.5217391304347824E-2</v>
      </c>
    </row>
    <row r="531" spans="1:8" s="40" customFormat="1" ht="30" x14ac:dyDescent="0.2">
      <c r="A531" s="68"/>
      <c r="B531" s="35" t="s">
        <v>143</v>
      </c>
      <c r="C531" s="36">
        <v>4</v>
      </c>
      <c r="D531" s="36">
        <v>1</v>
      </c>
      <c r="E531" s="37">
        <f t="shared" si="175"/>
        <v>2.1739130434782608E-2</v>
      </c>
      <c r="F531" s="37">
        <f t="shared" si="176"/>
        <v>2.7548209366391185E-3</v>
      </c>
      <c r="G531" s="38">
        <f t="shared" si="177"/>
        <v>-0.75</v>
      </c>
      <c r="H531" s="39">
        <f t="shared" si="178"/>
        <v>-1.6304347826086956E-2</v>
      </c>
    </row>
    <row r="532" spans="1:8" s="40" customFormat="1" ht="15" x14ac:dyDescent="0.2">
      <c r="A532" s="68"/>
      <c r="B532" s="35" t="s">
        <v>323</v>
      </c>
      <c r="C532" s="36">
        <v>3</v>
      </c>
      <c r="D532" s="36">
        <v>7</v>
      </c>
      <c r="E532" s="37">
        <f t="shared" si="175"/>
        <v>1.6304347826086956E-2</v>
      </c>
      <c r="F532" s="37">
        <f t="shared" si="176"/>
        <v>1.928374655647383E-2</v>
      </c>
      <c r="G532" s="38">
        <f t="shared" si="177"/>
        <v>1.3333333333333333</v>
      </c>
      <c r="H532" s="39">
        <f t="shared" si="178"/>
        <v>2.1739130434782608E-2</v>
      </c>
    </row>
    <row r="533" spans="1:8" s="40" customFormat="1" ht="15" x14ac:dyDescent="0.2">
      <c r="A533" s="68"/>
      <c r="B533" s="35" t="s">
        <v>564</v>
      </c>
      <c r="C533" s="36">
        <v>0</v>
      </c>
      <c r="D533" s="36">
        <v>0</v>
      </c>
      <c r="E533" s="37" t="str">
        <f t="shared" ref="E533" si="183">+IF(C533=0,"",C533/C$333)</f>
        <v/>
      </c>
      <c r="F533" s="37" t="str">
        <f t="shared" ref="F533" si="184">+IF(D533=0,"",D533/D$333)</f>
        <v/>
      </c>
      <c r="G533" s="38" t="str">
        <f t="shared" ref="G533" si="185">+IF(OR(AND(D533=0),(C533=0)),"0",((D533-C533)/C533))</f>
        <v>0</v>
      </c>
      <c r="H533" s="39" t="str">
        <f t="shared" ref="H533" si="186">+IF(OR(AND(E533=""),(G533="")),"",E533*G533)</f>
        <v/>
      </c>
    </row>
    <row r="534" spans="1:8" s="40" customFormat="1" ht="15" x14ac:dyDescent="0.2">
      <c r="A534" s="68"/>
      <c r="B534" s="35" t="s">
        <v>132</v>
      </c>
      <c r="C534" s="36">
        <v>0</v>
      </c>
      <c r="D534" s="36">
        <v>0</v>
      </c>
      <c r="E534" s="37" t="str">
        <f t="shared" si="175"/>
        <v/>
      </c>
      <c r="F534" s="37" t="str">
        <f t="shared" si="176"/>
        <v/>
      </c>
      <c r="G534" s="38" t="str">
        <f t="shared" si="177"/>
        <v>0</v>
      </c>
      <c r="H534" s="39" t="str">
        <f t="shared" si="178"/>
        <v/>
      </c>
    </row>
    <row r="535" spans="1:8" s="40" customFormat="1" ht="15" x14ac:dyDescent="0.2">
      <c r="A535" s="68"/>
      <c r="B535" s="35" t="s">
        <v>324</v>
      </c>
      <c r="C535" s="36">
        <v>0</v>
      </c>
      <c r="D535" s="36">
        <v>0</v>
      </c>
      <c r="E535" s="37" t="str">
        <f t="shared" si="175"/>
        <v/>
      </c>
      <c r="F535" s="37" t="str">
        <f t="shared" si="176"/>
        <v/>
      </c>
      <c r="G535" s="38" t="str">
        <f t="shared" si="177"/>
        <v>0</v>
      </c>
      <c r="H535" s="39" t="str">
        <f t="shared" si="178"/>
        <v/>
      </c>
    </row>
    <row r="536" spans="1:8" s="40" customFormat="1" ht="15" x14ac:dyDescent="0.2">
      <c r="A536" s="68"/>
      <c r="B536" s="35" t="s">
        <v>325</v>
      </c>
      <c r="C536" s="36">
        <v>0</v>
      </c>
      <c r="D536" s="36">
        <v>0</v>
      </c>
      <c r="E536" s="37" t="str">
        <f t="shared" ref="E536:E547" si="187">+IF(C536=0,"",C536/C$333)</f>
        <v/>
      </c>
      <c r="F536" s="37" t="str">
        <f t="shared" ref="F536:F547" si="188">+IF(D536=0,"",D536/D$333)</f>
        <v/>
      </c>
      <c r="G536" s="38" t="str">
        <f t="shared" ref="G536:G547" si="189">+IF(OR(AND(D536=0),(C536=0)),"0",((D536-C536)/C536))</f>
        <v>0</v>
      </c>
      <c r="H536" s="39" t="str">
        <f t="shared" ref="H536:H547" si="190">+IF(OR(AND(E536=""),(G536="")),"",E536*G536)</f>
        <v/>
      </c>
    </row>
    <row r="537" spans="1:8" s="40" customFormat="1" ht="15" x14ac:dyDescent="0.2">
      <c r="A537" s="68"/>
      <c r="B537" s="35" t="s">
        <v>520</v>
      </c>
      <c r="C537" s="36">
        <v>0</v>
      </c>
      <c r="D537" s="36">
        <v>0</v>
      </c>
      <c r="E537" s="37" t="str">
        <f t="shared" si="187"/>
        <v/>
      </c>
      <c r="F537" s="37" t="str">
        <f t="shared" si="188"/>
        <v/>
      </c>
      <c r="G537" s="38" t="str">
        <f t="shared" si="189"/>
        <v>0</v>
      </c>
      <c r="H537" s="39" t="str">
        <f t="shared" si="190"/>
        <v/>
      </c>
    </row>
    <row r="538" spans="1:8" s="40" customFormat="1" ht="15" x14ac:dyDescent="0.2">
      <c r="A538" s="68"/>
      <c r="B538" s="35" t="s">
        <v>133</v>
      </c>
      <c r="C538" s="36">
        <v>0</v>
      </c>
      <c r="D538" s="36">
        <v>0</v>
      </c>
      <c r="E538" s="37" t="str">
        <f t="shared" si="187"/>
        <v/>
      </c>
      <c r="F538" s="37" t="str">
        <f t="shared" si="188"/>
        <v/>
      </c>
      <c r="G538" s="38" t="str">
        <f t="shared" si="189"/>
        <v>0</v>
      </c>
      <c r="H538" s="39" t="str">
        <f t="shared" si="190"/>
        <v/>
      </c>
    </row>
    <row r="539" spans="1:8" s="40" customFormat="1" ht="15" x14ac:dyDescent="0.2">
      <c r="A539" s="68"/>
      <c r="B539" s="35" t="s">
        <v>140</v>
      </c>
      <c r="C539" s="36">
        <v>16</v>
      </c>
      <c r="D539" s="36">
        <v>0</v>
      </c>
      <c r="E539" s="37">
        <f t="shared" si="187"/>
        <v>8.6956521739130432E-2</v>
      </c>
      <c r="F539" s="37" t="str">
        <f t="shared" si="188"/>
        <v/>
      </c>
      <c r="G539" s="38" t="str">
        <f t="shared" si="189"/>
        <v>0</v>
      </c>
      <c r="H539" s="39">
        <f t="shared" si="190"/>
        <v>0</v>
      </c>
    </row>
    <row r="540" spans="1:8" s="40" customFormat="1" ht="15" x14ac:dyDescent="0.2">
      <c r="A540" s="68"/>
      <c r="B540" s="35" t="s">
        <v>521</v>
      </c>
      <c r="C540" s="36">
        <v>0</v>
      </c>
      <c r="D540" s="36">
        <v>1</v>
      </c>
      <c r="E540" s="37" t="str">
        <f t="shared" si="187"/>
        <v/>
      </c>
      <c r="F540" s="37">
        <f t="shared" si="188"/>
        <v>2.7548209366391185E-3</v>
      </c>
      <c r="G540" s="38" t="str">
        <f t="shared" si="189"/>
        <v>0</v>
      </c>
      <c r="H540" s="39" t="str">
        <f t="shared" si="190"/>
        <v/>
      </c>
    </row>
    <row r="541" spans="1:8" s="40" customFormat="1" ht="15" x14ac:dyDescent="0.2">
      <c r="A541" s="68"/>
      <c r="B541" s="35" t="s">
        <v>326</v>
      </c>
      <c r="C541" s="36">
        <v>0</v>
      </c>
      <c r="D541" s="36">
        <v>0</v>
      </c>
      <c r="E541" s="37" t="str">
        <f t="shared" si="187"/>
        <v/>
      </c>
      <c r="F541" s="37" t="str">
        <f t="shared" si="188"/>
        <v/>
      </c>
      <c r="G541" s="38" t="str">
        <f t="shared" si="189"/>
        <v>0</v>
      </c>
      <c r="H541" s="39" t="str">
        <f t="shared" si="190"/>
        <v/>
      </c>
    </row>
    <row r="542" spans="1:8" s="40" customFormat="1" ht="15" x14ac:dyDescent="0.2">
      <c r="A542" s="68"/>
      <c r="B542" s="35" t="s">
        <v>327</v>
      </c>
      <c r="C542" s="36">
        <v>0</v>
      </c>
      <c r="D542" s="36">
        <v>0</v>
      </c>
      <c r="E542" s="37" t="str">
        <f t="shared" si="187"/>
        <v/>
      </c>
      <c r="F542" s="37" t="str">
        <f t="shared" si="188"/>
        <v/>
      </c>
      <c r="G542" s="38" t="str">
        <f t="shared" si="189"/>
        <v>0</v>
      </c>
      <c r="H542" s="39" t="str">
        <f t="shared" si="190"/>
        <v/>
      </c>
    </row>
    <row r="543" spans="1:8" s="40" customFormat="1" ht="15" x14ac:dyDescent="0.2">
      <c r="A543" s="68"/>
      <c r="B543" s="35" t="s">
        <v>328</v>
      </c>
      <c r="C543" s="36">
        <v>0</v>
      </c>
      <c r="D543" s="36">
        <v>0</v>
      </c>
      <c r="E543" s="37" t="str">
        <f t="shared" si="187"/>
        <v/>
      </c>
      <c r="F543" s="37" t="str">
        <f t="shared" si="188"/>
        <v/>
      </c>
      <c r="G543" s="38" t="str">
        <f t="shared" si="189"/>
        <v>0</v>
      </c>
      <c r="H543" s="39" t="str">
        <f t="shared" si="190"/>
        <v/>
      </c>
    </row>
    <row r="544" spans="1:8" s="47" customFormat="1" ht="15" x14ac:dyDescent="0.2">
      <c r="A544" s="68"/>
      <c r="B544" s="35" t="s">
        <v>329</v>
      </c>
      <c r="C544" s="36">
        <v>0</v>
      </c>
      <c r="D544" s="36">
        <v>0</v>
      </c>
      <c r="E544" s="37" t="str">
        <f t="shared" si="187"/>
        <v/>
      </c>
      <c r="F544" s="37" t="str">
        <f t="shared" si="188"/>
        <v/>
      </c>
      <c r="G544" s="38" t="str">
        <f t="shared" si="189"/>
        <v>0</v>
      </c>
      <c r="H544" s="39" t="str">
        <f t="shared" si="190"/>
        <v/>
      </c>
    </row>
    <row r="545" spans="1:8" s="40" customFormat="1" ht="15" x14ac:dyDescent="0.2">
      <c r="A545" s="68"/>
      <c r="B545" s="35" t="s">
        <v>330</v>
      </c>
      <c r="C545" s="36">
        <v>0</v>
      </c>
      <c r="D545" s="36">
        <v>0</v>
      </c>
      <c r="E545" s="37" t="str">
        <f t="shared" si="187"/>
        <v/>
      </c>
      <c r="F545" s="37" t="str">
        <f t="shared" si="188"/>
        <v/>
      </c>
      <c r="G545" s="38" t="str">
        <f t="shared" si="189"/>
        <v>0</v>
      </c>
      <c r="H545" s="39" t="str">
        <f t="shared" si="190"/>
        <v/>
      </c>
    </row>
    <row r="546" spans="1:8" s="40" customFormat="1" ht="30" x14ac:dyDescent="0.2">
      <c r="A546" s="68"/>
      <c r="B546" s="35" t="s">
        <v>522</v>
      </c>
      <c r="C546" s="36">
        <v>0</v>
      </c>
      <c r="D546" s="36">
        <v>0</v>
      </c>
      <c r="E546" s="37" t="str">
        <f t="shared" si="187"/>
        <v/>
      </c>
      <c r="F546" s="37" t="str">
        <f t="shared" si="188"/>
        <v/>
      </c>
      <c r="G546" s="38" t="str">
        <f t="shared" si="189"/>
        <v>0</v>
      </c>
      <c r="H546" s="39" t="str">
        <f t="shared" si="190"/>
        <v/>
      </c>
    </row>
    <row r="547" spans="1:8" s="40" customFormat="1" ht="30" x14ac:dyDescent="0.2">
      <c r="A547" s="68"/>
      <c r="B547" s="35" t="s">
        <v>523</v>
      </c>
      <c r="C547" s="36">
        <v>0</v>
      </c>
      <c r="D547" s="36">
        <v>0</v>
      </c>
      <c r="E547" s="37" t="str">
        <f t="shared" si="187"/>
        <v/>
      </c>
      <c r="F547" s="37" t="str">
        <f t="shared" si="188"/>
        <v/>
      </c>
      <c r="G547" s="38" t="str">
        <f t="shared" si="189"/>
        <v>0</v>
      </c>
      <c r="H547" s="39" t="str">
        <f t="shared" si="190"/>
        <v/>
      </c>
    </row>
    <row r="548" spans="1:8" s="10" customFormat="1" x14ac:dyDescent="0.2">
      <c r="A548" s="67"/>
      <c r="B548" s="22"/>
      <c r="C548" s="22"/>
      <c r="D548" s="22"/>
    </row>
    <row r="549" spans="1:8" s="10" customFormat="1" x14ac:dyDescent="0.2">
      <c r="A549" s="67"/>
      <c r="B549" s="22"/>
      <c r="C549" s="22"/>
      <c r="D549" s="22"/>
    </row>
    <row r="550" spans="1:8" s="10" customFormat="1" ht="13.5" thickBot="1" x14ac:dyDescent="0.25">
      <c r="A550" s="67"/>
      <c r="B550" s="29"/>
      <c r="C550" s="29"/>
      <c r="D550" s="29"/>
      <c r="E550" s="29"/>
      <c r="F550" s="29"/>
    </row>
    <row r="551" spans="1:8" s="10" customFormat="1" ht="30" customHeight="1" x14ac:dyDescent="0.2">
      <c r="A551" s="67"/>
      <c r="B551" s="85" t="s">
        <v>374</v>
      </c>
      <c r="C551" s="71" t="s">
        <v>375</v>
      </c>
      <c r="D551" s="72"/>
      <c r="E551" s="71" t="s">
        <v>429</v>
      </c>
      <c r="F551" s="72"/>
      <c r="G551" s="73" t="s">
        <v>572</v>
      </c>
      <c r="H551" s="69" t="s">
        <v>350</v>
      </c>
    </row>
    <row r="552" spans="1:8" s="10" customFormat="1" x14ac:dyDescent="0.2">
      <c r="A552" s="67"/>
      <c r="B552" s="85"/>
      <c r="C552" s="48">
        <v>2017</v>
      </c>
      <c r="D552" s="48">
        <v>2018</v>
      </c>
      <c r="E552" s="48">
        <v>2017</v>
      </c>
      <c r="F552" s="48">
        <v>2018</v>
      </c>
      <c r="G552" s="74"/>
      <c r="H552" s="70"/>
    </row>
    <row r="553" spans="1:8" s="10" customFormat="1" x14ac:dyDescent="0.2">
      <c r="A553" s="67"/>
      <c r="B553" s="12" t="s">
        <v>380</v>
      </c>
      <c r="C553" s="13">
        <f>SUM(C554:C579)</f>
        <v>176</v>
      </c>
      <c r="D553" s="13">
        <f>SUM(D554:D579)</f>
        <v>115</v>
      </c>
      <c r="E553" s="14">
        <f>+IF(C553=0,"",C553/C$553)</f>
        <v>1</v>
      </c>
      <c r="F553" s="14">
        <f>+IF(D553=0,"",D553/D$553)</f>
        <v>1</v>
      </c>
      <c r="G553" s="15">
        <f>+IF(OR(AND(D553=0),(C553=0)),"0",((D553-C553)/C553))</f>
        <v>-0.34659090909090912</v>
      </c>
      <c r="H553" s="15">
        <f>+IF(OR(AND(E553=""),(G553="")),"",E553*G553)</f>
        <v>-0.34659090909090912</v>
      </c>
    </row>
    <row r="554" spans="1:8" s="40" customFormat="1" ht="15" x14ac:dyDescent="0.2">
      <c r="A554" s="68"/>
      <c r="B554" s="35" t="s">
        <v>331</v>
      </c>
      <c r="C554" s="36">
        <v>4</v>
      </c>
      <c r="D554" s="36">
        <v>4</v>
      </c>
      <c r="E554" s="37">
        <f>+IF(C554=0,"",C554/C$553)</f>
        <v>2.2727272727272728E-2</v>
      </c>
      <c r="F554" s="37">
        <f>+IF(D554=0,"",D554/D$553)</f>
        <v>3.4782608695652174E-2</v>
      </c>
      <c r="G554" s="38">
        <f>+IF(OR(AND(D554=0),(C554=0)),"0",((D554-C554)/C554))</f>
        <v>0</v>
      </c>
      <c r="H554" s="39">
        <f>+IF(OR(AND(E554=""),(G554="")),"",E554*G554)</f>
        <v>0</v>
      </c>
    </row>
    <row r="555" spans="1:8" s="40" customFormat="1" ht="15" x14ac:dyDescent="0.2">
      <c r="A555" s="68"/>
      <c r="B555" s="35" t="s">
        <v>146</v>
      </c>
      <c r="C555" s="36">
        <v>10</v>
      </c>
      <c r="D555" s="36">
        <v>0</v>
      </c>
      <c r="E555" s="37">
        <f t="shared" ref="E555:E579" si="191">+IF(C555=0,"",C555/C$553)</f>
        <v>5.6818181818181816E-2</v>
      </c>
      <c r="F555" s="37" t="str">
        <f t="shared" ref="F555:F579" si="192">+IF(D555=0,"",D555/D$553)</f>
        <v/>
      </c>
      <c r="G555" s="38" t="str">
        <f t="shared" ref="G555:G579" si="193">+IF(OR(AND(D555=0),(C555=0)),"0",((D555-C555)/C555))</f>
        <v>0</v>
      </c>
      <c r="H555" s="39">
        <f t="shared" ref="H555:H579" si="194">+IF(OR(AND(E555=""),(G555="")),"",E555*G555)</f>
        <v>0</v>
      </c>
    </row>
    <row r="556" spans="1:8" s="40" customFormat="1" ht="15" x14ac:dyDescent="0.2">
      <c r="A556" s="68"/>
      <c r="B556" s="35" t="s">
        <v>618</v>
      </c>
      <c r="C556" s="36">
        <v>7</v>
      </c>
      <c r="D556" s="36">
        <v>18</v>
      </c>
      <c r="E556" s="37">
        <f t="shared" si="191"/>
        <v>3.9772727272727272E-2</v>
      </c>
      <c r="F556" s="37">
        <f t="shared" si="192"/>
        <v>0.15652173913043479</v>
      </c>
      <c r="G556" s="38">
        <f t="shared" si="193"/>
        <v>1.5714285714285714</v>
      </c>
      <c r="H556" s="39">
        <f t="shared" si="194"/>
        <v>6.25E-2</v>
      </c>
    </row>
    <row r="557" spans="1:8" s="40" customFormat="1" ht="15" x14ac:dyDescent="0.2">
      <c r="A557" s="68"/>
      <c r="B557" s="35" t="s">
        <v>332</v>
      </c>
      <c r="C557" s="36">
        <v>5</v>
      </c>
      <c r="D557" s="36">
        <v>19</v>
      </c>
      <c r="E557" s="37">
        <f t="shared" si="191"/>
        <v>2.8409090909090908E-2</v>
      </c>
      <c r="F557" s="37">
        <f t="shared" si="192"/>
        <v>0.16521739130434782</v>
      </c>
      <c r="G557" s="38">
        <f t="shared" si="193"/>
        <v>2.8</v>
      </c>
      <c r="H557" s="39">
        <f t="shared" si="194"/>
        <v>7.9545454545454544E-2</v>
      </c>
    </row>
    <row r="558" spans="1:8" s="40" customFormat="1" ht="15" x14ac:dyDescent="0.2">
      <c r="A558" s="68"/>
      <c r="B558" s="35" t="s">
        <v>147</v>
      </c>
      <c r="C558" s="36">
        <v>0</v>
      </c>
      <c r="D558" s="36">
        <v>0</v>
      </c>
      <c r="E558" s="37" t="str">
        <f t="shared" si="191"/>
        <v/>
      </c>
      <c r="F558" s="37" t="str">
        <f t="shared" si="192"/>
        <v/>
      </c>
      <c r="G558" s="38" t="str">
        <f t="shared" si="193"/>
        <v>0</v>
      </c>
      <c r="H558" s="39" t="str">
        <f t="shared" si="194"/>
        <v/>
      </c>
    </row>
    <row r="559" spans="1:8" s="40" customFormat="1" ht="15" x14ac:dyDescent="0.2">
      <c r="A559" s="68"/>
      <c r="B559" s="35" t="s">
        <v>145</v>
      </c>
      <c r="C559" s="36">
        <v>0</v>
      </c>
      <c r="D559" s="36">
        <v>0</v>
      </c>
      <c r="E559" s="37" t="str">
        <f t="shared" si="191"/>
        <v/>
      </c>
      <c r="F559" s="37" t="str">
        <f t="shared" si="192"/>
        <v/>
      </c>
      <c r="G559" s="38" t="str">
        <f t="shared" si="193"/>
        <v>0</v>
      </c>
      <c r="H559" s="39" t="str">
        <f t="shared" si="194"/>
        <v/>
      </c>
    </row>
    <row r="560" spans="1:8" s="40" customFormat="1" ht="15" x14ac:dyDescent="0.2">
      <c r="A560" s="68"/>
      <c r="B560" s="35" t="s">
        <v>148</v>
      </c>
      <c r="C560" s="36">
        <v>0</v>
      </c>
      <c r="D560" s="36">
        <v>0</v>
      </c>
      <c r="E560" s="37" t="str">
        <f t="shared" si="191"/>
        <v/>
      </c>
      <c r="F560" s="37" t="str">
        <f t="shared" si="192"/>
        <v/>
      </c>
      <c r="G560" s="38" t="str">
        <f t="shared" si="193"/>
        <v>0</v>
      </c>
      <c r="H560" s="39" t="str">
        <f t="shared" si="194"/>
        <v/>
      </c>
    </row>
    <row r="561" spans="1:8" s="40" customFormat="1" ht="15" x14ac:dyDescent="0.2">
      <c r="A561" s="68"/>
      <c r="B561" s="35" t="s">
        <v>333</v>
      </c>
      <c r="C561" s="36">
        <v>0</v>
      </c>
      <c r="D561" s="36">
        <v>0</v>
      </c>
      <c r="E561" s="37" t="str">
        <f t="shared" si="191"/>
        <v/>
      </c>
      <c r="F561" s="37" t="str">
        <f t="shared" si="192"/>
        <v/>
      </c>
      <c r="G561" s="38" t="str">
        <f t="shared" si="193"/>
        <v>0</v>
      </c>
      <c r="H561" s="39" t="str">
        <f t="shared" si="194"/>
        <v/>
      </c>
    </row>
    <row r="562" spans="1:8" s="40" customFormat="1" ht="15" x14ac:dyDescent="0.2">
      <c r="A562" s="68"/>
      <c r="B562" s="35" t="s">
        <v>334</v>
      </c>
      <c r="C562" s="36">
        <v>0</v>
      </c>
      <c r="D562" s="36">
        <v>0</v>
      </c>
      <c r="E562" s="37" t="str">
        <f t="shared" si="191"/>
        <v/>
      </c>
      <c r="F562" s="37" t="str">
        <f t="shared" si="192"/>
        <v/>
      </c>
      <c r="G562" s="38" t="str">
        <f t="shared" si="193"/>
        <v>0</v>
      </c>
      <c r="H562" s="39" t="str">
        <f t="shared" si="194"/>
        <v/>
      </c>
    </row>
    <row r="563" spans="1:8" s="40" customFormat="1" ht="15" x14ac:dyDescent="0.2">
      <c r="A563" s="68"/>
      <c r="B563" s="35" t="s">
        <v>524</v>
      </c>
      <c r="C563" s="36">
        <v>0</v>
      </c>
      <c r="D563" s="36">
        <v>1</v>
      </c>
      <c r="E563" s="37" t="str">
        <f t="shared" si="191"/>
        <v/>
      </c>
      <c r="F563" s="37">
        <f t="shared" si="192"/>
        <v>8.6956521739130436E-3</v>
      </c>
      <c r="G563" s="38" t="str">
        <f t="shared" si="193"/>
        <v>0</v>
      </c>
      <c r="H563" s="39" t="str">
        <f t="shared" si="194"/>
        <v/>
      </c>
    </row>
    <row r="564" spans="1:8" s="40" customFormat="1" ht="15" x14ac:dyDescent="0.2">
      <c r="A564" s="68"/>
      <c r="B564" s="35" t="s">
        <v>556</v>
      </c>
      <c r="C564" s="36">
        <v>0</v>
      </c>
      <c r="D564" s="36">
        <v>0</v>
      </c>
      <c r="E564" s="37" t="str">
        <f t="shared" ref="E564" si="195">+IF(C564=0,"",C564/C$553)</f>
        <v/>
      </c>
      <c r="F564" s="37" t="str">
        <f t="shared" ref="F564" si="196">+IF(D564=0,"",D564/D$553)</f>
        <v/>
      </c>
      <c r="G564" s="38" t="str">
        <f t="shared" ref="G564" si="197">+IF(OR(AND(D564=0),(C564=0)),"0",((D564-C564)/C564))</f>
        <v>0</v>
      </c>
      <c r="H564" s="39" t="str">
        <f t="shared" ref="H564" si="198">+IF(OR(AND(E564=""),(G564="")),"",E564*G564)</f>
        <v/>
      </c>
    </row>
    <row r="565" spans="1:8" s="50" customFormat="1" ht="15" x14ac:dyDescent="0.2">
      <c r="A565" s="60" t="s">
        <v>570</v>
      </c>
      <c r="B565" s="51" t="s">
        <v>591</v>
      </c>
      <c r="C565" s="52"/>
      <c r="D565" s="36">
        <v>0</v>
      </c>
      <c r="E565" s="37" t="str">
        <f t="shared" ref="E565" si="199">+IF(C565=0,"",C565/C$553)</f>
        <v/>
      </c>
      <c r="F565" s="37" t="str">
        <f t="shared" ref="F565" si="200">+IF(D565=0,"",D565/D$553)</f>
        <v/>
      </c>
      <c r="G565" s="38" t="str">
        <f t="shared" ref="G565" si="201">+IF(OR(AND(D565=0),(C565=0)),"0",((D565-C565)/C565))</f>
        <v>0</v>
      </c>
      <c r="H565" s="39" t="str">
        <f t="shared" ref="H565" si="202">+IF(OR(AND(E565=""),(G565="")),"",E565*G565)</f>
        <v/>
      </c>
    </row>
    <row r="566" spans="1:8" s="40" customFormat="1" ht="15" x14ac:dyDescent="0.2">
      <c r="A566" s="68"/>
      <c r="B566" s="35" t="s">
        <v>335</v>
      </c>
      <c r="C566" s="36">
        <v>0</v>
      </c>
      <c r="D566" s="36">
        <v>0</v>
      </c>
      <c r="E566" s="37" t="str">
        <f t="shared" si="191"/>
        <v/>
      </c>
      <c r="F566" s="37" t="str">
        <f t="shared" si="192"/>
        <v/>
      </c>
      <c r="G566" s="38" t="str">
        <f t="shared" si="193"/>
        <v>0</v>
      </c>
      <c r="H566" s="39" t="str">
        <f t="shared" si="194"/>
        <v/>
      </c>
    </row>
    <row r="567" spans="1:8" s="40" customFormat="1" ht="15" x14ac:dyDescent="0.2">
      <c r="A567" s="68"/>
      <c r="B567" s="35" t="s">
        <v>336</v>
      </c>
      <c r="C567" s="36">
        <v>8</v>
      </c>
      <c r="D567" s="36">
        <v>13</v>
      </c>
      <c r="E567" s="37">
        <f t="shared" si="191"/>
        <v>4.5454545454545456E-2</v>
      </c>
      <c r="F567" s="37">
        <f t="shared" si="192"/>
        <v>0.11304347826086956</v>
      </c>
      <c r="G567" s="38">
        <f t="shared" si="193"/>
        <v>0.625</v>
      </c>
      <c r="H567" s="39">
        <f t="shared" si="194"/>
        <v>2.8409090909090912E-2</v>
      </c>
    </row>
    <row r="568" spans="1:8" s="40" customFormat="1" ht="15" x14ac:dyDescent="0.2">
      <c r="A568" s="68"/>
      <c r="B568" s="35" t="s">
        <v>149</v>
      </c>
      <c r="C568" s="36">
        <v>13</v>
      </c>
      <c r="D568" s="36">
        <v>0</v>
      </c>
      <c r="E568" s="37">
        <f t="shared" si="191"/>
        <v>7.3863636363636367E-2</v>
      </c>
      <c r="F568" s="37" t="str">
        <f t="shared" si="192"/>
        <v/>
      </c>
      <c r="G568" s="38" t="str">
        <f t="shared" si="193"/>
        <v>0</v>
      </c>
      <c r="H568" s="39">
        <f t="shared" si="194"/>
        <v>0</v>
      </c>
    </row>
    <row r="569" spans="1:8" s="40" customFormat="1" ht="15" x14ac:dyDescent="0.2">
      <c r="A569" s="68"/>
      <c r="B569" s="35" t="s">
        <v>150</v>
      </c>
      <c r="C569" s="36">
        <v>0</v>
      </c>
      <c r="D569" s="36">
        <v>0</v>
      </c>
      <c r="E569" s="37" t="str">
        <f t="shared" si="191"/>
        <v/>
      </c>
      <c r="F569" s="37" t="str">
        <f t="shared" si="192"/>
        <v/>
      </c>
      <c r="G569" s="38" t="str">
        <f t="shared" si="193"/>
        <v>0</v>
      </c>
      <c r="H569" s="39" t="str">
        <f t="shared" si="194"/>
        <v/>
      </c>
    </row>
    <row r="570" spans="1:8" s="40" customFormat="1" ht="15" x14ac:dyDescent="0.2">
      <c r="A570" s="68"/>
      <c r="B570" s="35" t="s">
        <v>337</v>
      </c>
      <c r="C570" s="36">
        <v>60</v>
      </c>
      <c r="D570" s="36">
        <v>57</v>
      </c>
      <c r="E570" s="37">
        <f t="shared" si="191"/>
        <v>0.34090909090909088</v>
      </c>
      <c r="F570" s="37">
        <f t="shared" si="192"/>
        <v>0.4956521739130435</v>
      </c>
      <c r="G570" s="38">
        <f t="shared" si="193"/>
        <v>-0.05</v>
      </c>
      <c r="H570" s="39">
        <f t="shared" si="194"/>
        <v>-1.7045454545454544E-2</v>
      </c>
    </row>
    <row r="571" spans="1:8" s="40" customFormat="1" ht="15" x14ac:dyDescent="0.2">
      <c r="A571" s="68"/>
      <c r="B571" s="35" t="s">
        <v>151</v>
      </c>
      <c r="C571" s="36">
        <v>0</v>
      </c>
      <c r="D571" s="36">
        <v>2</v>
      </c>
      <c r="E571" s="37" t="str">
        <f t="shared" si="191"/>
        <v/>
      </c>
      <c r="F571" s="37">
        <f t="shared" si="192"/>
        <v>1.7391304347826087E-2</v>
      </c>
      <c r="G571" s="38" t="str">
        <f t="shared" si="193"/>
        <v>0</v>
      </c>
      <c r="H571" s="39" t="str">
        <f t="shared" si="194"/>
        <v/>
      </c>
    </row>
    <row r="572" spans="1:8" s="40" customFormat="1" ht="15" x14ac:dyDescent="0.2">
      <c r="A572" s="68"/>
      <c r="B572" s="35" t="s">
        <v>338</v>
      </c>
      <c r="C572" s="36">
        <v>13</v>
      </c>
      <c r="D572" s="36">
        <v>0</v>
      </c>
      <c r="E572" s="37">
        <f t="shared" si="191"/>
        <v>7.3863636363636367E-2</v>
      </c>
      <c r="F572" s="37" t="str">
        <f t="shared" si="192"/>
        <v/>
      </c>
      <c r="G572" s="38" t="str">
        <f t="shared" si="193"/>
        <v>0</v>
      </c>
      <c r="H572" s="39">
        <f t="shared" si="194"/>
        <v>0</v>
      </c>
    </row>
    <row r="573" spans="1:8" s="40" customFormat="1" ht="15" x14ac:dyDescent="0.2">
      <c r="A573" s="68"/>
      <c r="B573" s="35" t="s">
        <v>152</v>
      </c>
      <c r="C573" s="36">
        <v>0</v>
      </c>
      <c r="D573" s="36">
        <v>0</v>
      </c>
      <c r="E573" s="37" t="str">
        <f t="shared" si="191"/>
        <v/>
      </c>
      <c r="F573" s="37" t="str">
        <f t="shared" si="192"/>
        <v/>
      </c>
      <c r="G573" s="38" t="str">
        <f t="shared" si="193"/>
        <v>0</v>
      </c>
      <c r="H573" s="39" t="str">
        <f t="shared" si="194"/>
        <v/>
      </c>
    </row>
    <row r="574" spans="1:8" s="40" customFormat="1" ht="15" x14ac:dyDescent="0.2">
      <c r="A574" s="68"/>
      <c r="B574" s="35" t="s">
        <v>153</v>
      </c>
      <c r="C574" s="36">
        <v>0</v>
      </c>
      <c r="D574" s="36">
        <v>0</v>
      </c>
      <c r="E574" s="37" t="str">
        <f t="shared" si="191"/>
        <v/>
      </c>
      <c r="F574" s="37" t="str">
        <f t="shared" si="192"/>
        <v/>
      </c>
      <c r="G574" s="38" t="str">
        <f t="shared" si="193"/>
        <v>0</v>
      </c>
      <c r="H574" s="39" t="str">
        <f t="shared" si="194"/>
        <v/>
      </c>
    </row>
    <row r="575" spans="1:8" s="40" customFormat="1" ht="15" x14ac:dyDescent="0.2">
      <c r="A575" s="68"/>
      <c r="B575" s="35" t="s">
        <v>339</v>
      </c>
      <c r="C575" s="36">
        <v>0</v>
      </c>
      <c r="D575" s="36">
        <v>0</v>
      </c>
      <c r="E575" s="37" t="str">
        <f t="shared" si="191"/>
        <v/>
      </c>
      <c r="F575" s="37" t="str">
        <f t="shared" si="192"/>
        <v/>
      </c>
      <c r="G575" s="38" t="str">
        <f t="shared" si="193"/>
        <v>0</v>
      </c>
      <c r="H575" s="39" t="str">
        <f t="shared" si="194"/>
        <v/>
      </c>
    </row>
    <row r="576" spans="1:8" s="40" customFormat="1" ht="15" x14ac:dyDescent="0.2">
      <c r="A576" s="68"/>
      <c r="B576" s="35" t="s">
        <v>340</v>
      </c>
      <c r="C576" s="36">
        <v>56</v>
      </c>
      <c r="D576" s="36">
        <v>0</v>
      </c>
      <c r="E576" s="37">
        <f t="shared" si="191"/>
        <v>0.31818181818181818</v>
      </c>
      <c r="F576" s="37" t="str">
        <f t="shared" si="192"/>
        <v/>
      </c>
      <c r="G576" s="38" t="str">
        <f t="shared" si="193"/>
        <v>0</v>
      </c>
      <c r="H576" s="39">
        <f t="shared" si="194"/>
        <v>0</v>
      </c>
    </row>
    <row r="577" spans="1:8" s="40" customFormat="1" ht="30" x14ac:dyDescent="0.2">
      <c r="A577" s="68"/>
      <c r="B577" s="35" t="s">
        <v>341</v>
      </c>
      <c r="C577" s="36">
        <v>0</v>
      </c>
      <c r="D577" s="36">
        <v>0</v>
      </c>
      <c r="E577" s="37" t="str">
        <f t="shared" si="191"/>
        <v/>
      </c>
      <c r="F577" s="37" t="str">
        <f t="shared" si="192"/>
        <v/>
      </c>
      <c r="G577" s="38" t="str">
        <f t="shared" si="193"/>
        <v>0</v>
      </c>
      <c r="H577" s="39" t="str">
        <f t="shared" si="194"/>
        <v/>
      </c>
    </row>
    <row r="578" spans="1:8" s="40" customFormat="1" ht="15" x14ac:dyDescent="0.2">
      <c r="A578" s="68"/>
      <c r="B578" s="35" t="s">
        <v>342</v>
      </c>
      <c r="C578" s="36">
        <v>0</v>
      </c>
      <c r="D578" s="36">
        <v>0</v>
      </c>
      <c r="E578" s="37" t="str">
        <f t="shared" si="191"/>
        <v/>
      </c>
      <c r="F578" s="37" t="str">
        <f t="shared" si="192"/>
        <v/>
      </c>
      <c r="G578" s="38" t="str">
        <f t="shared" si="193"/>
        <v>0</v>
      </c>
      <c r="H578" s="39" t="str">
        <f t="shared" si="194"/>
        <v/>
      </c>
    </row>
    <row r="579" spans="1:8" s="40" customFormat="1" ht="30" x14ac:dyDescent="0.2">
      <c r="A579" s="68"/>
      <c r="B579" s="35" t="s">
        <v>525</v>
      </c>
      <c r="C579" s="36">
        <v>0</v>
      </c>
      <c r="D579" s="36">
        <v>1</v>
      </c>
      <c r="E579" s="37" t="str">
        <f t="shared" si="191"/>
        <v/>
      </c>
      <c r="F579" s="37">
        <f t="shared" si="192"/>
        <v>8.6956521739130436E-3</v>
      </c>
      <c r="G579" s="38" t="str">
        <f t="shared" si="193"/>
        <v>0</v>
      </c>
      <c r="H579" s="39" t="str">
        <f t="shared" si="194"/>
        <v/>
      </c>
    </row>
    <row r="580" spans="1:8" x14ac:dyDescent="0.2">
      <c r="B580" s="4" t="s">
        <v>381</v>
      </c>
      <c r="D580" s="2"/>
    </row>
  </sheetData>
  <mergeCells count="33"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1" sqref="I1:I1048576"/>
    </sheetView>
  </sheetViews>
  <sheetFormatPr baseColWidth="10" defaultRowHeight="12.75" x14ac:dyDescent="0.2"/>
  <cols>
    <col min="1" max="1" width="8.28515625" style="66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33"/>
      <c r="C1" s="5"/>
      <c r="D1" s="75" t="s">
        <v>384</v>
      </c>
      <c r="E1" s="75"/>
      <c r="F1" s="75"/>
      <c r="G1" s="75"/>
      <c r="H1" s="75"/>
    </row>
    <row r="2" spans="1:8" ht="20.100000000000001" customHeight="1" thickBot="1" x14ac:dyDescent="0.25">
      <c r="B2" s="34"/>
      <c r="C2" s="6"/>
      <c r="D2" s="75"/>
      <c r="E2" s="75"/>
      <c r="F2" s="75"/>
      <c r="G2" s="75"/>
      <c r="H2" s="75"/>
    </row>
    <row r="3" spans="1:8" ht="20.100000000000001" customHeight="1" thickBot="1" x14ac:dyDescent="0.25">
      <c r="B3" s="34"/>
      <c r="C3" s="6"/>
      <c r="D3" s="7" t="s">
        <v>383</v>
      </c>
      <c r="E3" s="76" t="s">
        <v>571</v>
      </c>
      <c r="F3" s="77"/>
      <c r="G3" s="77"/>
      <c r="H3" s="78"/>
    </row>
    <row r="4" spans="1:8" ht="20.100000000000001" customHeight="1" x14ac:dyDescent="0.2">
      <c r="B4" s="34"/>
      <c r="C4" s="8"/>
      <c r="D4" s="79" t="s">
        <v>394</v>
      </c>
      <c r="E4" s="80"/>
      <c r="F4" s="80"/>
      <c r="G4" s="80"/>
      <c r="H4" s="81"/>
    </row>
    <row r="5" spans="1:8" ht="13.5" thickBot="1" x14ac:dyDescent="0.25">
      <c r="B5" s="9"/>
      <c r="C5" s="9"/>
      <c r="D5" s="82"/>
      <c r="E5" s="83"/>
      <c r="F5" s="83"/>
      <c r="G5" s="83"/>
      <c r="H5" s="84"/>
    </row>
    <row r="6" spans="1:8" s="10" customFormat="1" ht="30" customHeight="1" x14ac:dyDescent="0.2">
      <c r="A6" s="67"/>
      <c r="B6" s="85" t="s">
        <v>374</v>
      </c>
      <c r="C6" s="71" t="s">
        <v>375</v>
      </c>
      <c r="D6" s="72"/>
      <c r="E6" s="71" t="s">
        <v>429</v>
      </c>
      <c r="F6" s="72"/>
      <c r="G6" s="73" t="s">
        <v>572</v>
      </c>
      <c r="H6" s="69" t="s">
        <v>350</v>
      </c>
    </row>
    <row r="7" spans="1:8" s="10" customFormat="1" x14ac:dyDescent="0.2">
      <c r="A7" s="67"/>
      <c r="B7" s="85"/>
      <c r="C7" s="11">
        <v>2017</v>
      </c>
      <c r="D7" s="11">
        <v>2018</v>
      </c>
      <c r="E7" s="11">
        <v>2017</v>
      </c>
      <c r="F7" s="11">
        <v>2018</v>
      </c>
      <c r="G7" s="74"/>
      <c r="H7" s="70"/>
    </row>
    <row r="8" spans="1:8" s="10" customFormat="1" x14ac:dyDescent="0.2">
      <c r="A8" s="67"/>
      <c r="B8" s="12" t="s">
        <v>369</v>
      </c>
      <c r="C8" s="13">
        <f>+C18+C73+C165+C333+C553</f>
        <v>2790</v>
      </c>
      <c r="D8" s="13">
        <f>+D18+D73+D165+D333+D553</f>
        <v>3044</v>
      </c>
      <c r="E8" s="14">
        <f>SUM(E9:E13)</f>
        <v>1</v>
      </c>
      <c r="F8" s="14">
        <f>SUM(F9:F13)</f>
        <v>1</v>
      </c>
      <c r="G8" s="15">
        <f>+(D8-C8)/C8</f>
        <v>9.1039426523297495E-2</v>
      </c>
      <c r="H8" s="15">
        <f>+E8*G8</f>
        <v>9.1039426523297495E-2</v>
      </c>
    </row>
    <row r="9" spans="1:8" s="10" customFormat="1" x14ac:dyDescent="0.2">
      <c r="A9" s="67"/>
      <c r="B9" s="17" t="str">
        <f>+B18</f>
        <v>Total Vacantes en ocupaciones de nivel Directivo</v>
      </c>
      <c r="C9" s="18">
        <f>+C18</f>
        <v>37</v>
      </c>
      <c r="D9" s="18">
        <f>+D18</f>
        <v>10</v>
      </c>
      <c r="E9" s="19">
        <f>C9/$C$8</f>
        <v>1.3261648745519713E-2</v>
      </c>
      <c r="F9" s="19">
        <f>D9/$D$8</f>
        <v>3.2851511169513796E-3</v>
      </c>
      <c r="G9" s="20">
        <f>+IF(OR(AND(D9=0),(C9=0)),"0",((D9-C9)/C9))</f>
        <v>-0.72972972972972971</v>
      </c>
      <c r="H9" s="21">
        <f>+IF(OR(AND(E9=""),(G9="")),"",E9*G9)</f>
        <v>-9.6774193548387084E-3</v>
      </c>
    </row>
    <row r="10" spans="1:8" s="10" customFormat="1" x14ac:dyDescent="0.2">
      <c r="A10" s="67"/>
      <c r="B10" s="17" t="str">
        <f>+B73</f>
        <v xml:space="preserve">Total Vacantes en ocupaciones de nivel Profesional </v>
      </c>
      <c r="C10" s="18">
        <f>+C73</f>
        <v>132</v>
      </c>
      <c r="D10" s="18">
        <f>+D73</f>
        <v>118</v>
      </c>
      <c r="E10" s="19">
        <f>C10/$C$8</f>
        <v>4.7311827956989246E-2</v>
      </c>
      <c r="F10" s="19">
        <f>D10/$D$8</f>
        <v>3.8764783180026283E-2</v>
      </c>
      <c r="G10" s="20">
        <f>+IF(OR(AND(D10=0),(C10=0)),"0",((D10-C10)/C10))</f>
        <v>-0.10606060606060606</v>
      </c>
      <c r="H10" s="21">
        <f>+IF(OR(AND(E10=""),(G10="")),"",E10*G10)</f>
        <v>-5.017921146953405E-3</v>
      </c>
    </row>
    <row r="11" spans="1:8" s="10" customFormat="1" ht="24" x14ac:dyDescent="0.2">
      <c r="A11" s="67"/>
      <c r="B11" s="17" t="str">
        <f>+B165</f>
        <v>Total Vacantes en ocupaciones de nivel Técnicos Profesionales - Tecnólogos</v>
      </c>
      <c r="C11" s="18">
        <f>+C165</f>
        <v>310</v>
      </c>
      <c r="D11" s="18">
        <f>+D165</f>
        <v>380</v>
      </c>
      <c r="E11" s="19">
        <f>C11/$C$8</f>
        <v>0.1111111111111111</v>
      </c>
      <c r="F11" s="19">
        <f>D11/$D$8</f>
        <v>0.12483574244415244</v>
      </c>
      <c r="G11" s="20">
        <f>+IF(OR(AND(D11=0),(C11=0)),"0",((D11-C11)/C11))</f>
        <v>0.22580645161290322</v>
      </c>
      <c r="H11" s="21">
        <f>+IF(OR(AND(E11=""),(G11="")),"",E11*G11)</f>
        <v>2.5089605734767022E-2</v>
      </c>
    </row>
    <row r="12" spans="1:8" s="10" customFormat="1" x14ac:dyDescent="0.2">
      <c r="A12" s="67"/>
      <c r="B12" s="17" t="str">
        <f>+B333</f>
        <v>Total Vacantes  en ocupaciones de nivel Calificados</v>
      </c>
      <c r="C12" s="18">
        <f>+C333</f>
        <v>1287</v>
      </c>
      <c r="D12" s="18">
        <f>+D333</f>
        <v>1352</v>
      </c>
      <c r="E12" s="19">
        <f>C12/$C$8</f>
        <v>0.46129032258064517</v>
      </c>
      <c r="F12" s="19">
        <f>D12/$D$8</f>
        <v>0.44415243101182655</v>
      </c>
      <c r="G12" s="20">
        <f>+IF(OR(AND(D12=0),(C12=0)),"0",((D12-C12)/C12))</f>
        <v>5.0505050505050504E-2</v>
      </c>
      <c r="H12" s="21">
        <f>+IF(OR(AND(E12=""),(G12="")),"",E12*G12)</f>
        <v>2.3297491039426525E-2</v>
      </c>
    </row>
    <row r="13" spans="1:8" s="10" customFormat="1" x14ac:dyDescent="0.2">
      <c r="A13" s="67"/>
      <c r="B13" s="17" t="str">
        <f>+B553</f>
        <v>Total Vacantes en ocupaciones de nivel Elemental</v>
      </c>
      <c r="C13" s="18">
        <f>+C553</f>
        <v>1024</v>
      </c>
      <c r="D13" s="18">
        <f>+D553</f>
        <v>1184</v>
      </c>
      <c r="E13" s="19">
        <f>C13/$C$8</f>
        <v>0.36702508960573477</v>
      </c>
      <c r="F13" s="19">
        <f>D13/$D$8</f>
        <v>0.38896189224704336</v>
      </c>
      <c r="G13" s="20">
        <f>+IF(OR(AND(D13=0),(C13=0)),"0",((D13-C13)/C13))</f>
        <v>0.15625</v>
      </c>
      <c r="H13" s="21">
        <f>+IF(OR(AND(E13=""),(G13="")),"",E13*G13)</f>
        <v>5.7347670250896057E-2</v>
      </c>
    </row>
    <row r="14" spans="1:8" s="10" customFormat="1" x14ac:dyDescent="0.2">
      <c r="A14" s="67"/>
      <c r="B14" s="22"/>
      <c r="C14" s="22"/>
      <c r="D14" s="22"/>
    </row>
    <row r="15" spans="1:8" s="10" customFormat="1" ht="13.5" thickBot="1" x14ac:dyDescent="0.25">
      <c r="A15" s="67"/>
      <c r="B15" s="22"/>
      <c r="C15" s="22"/>
      <c r="D15" s="22"/>
    </row>
    <row r="16" spans="1:8" s="10" customFormat="1" ht="30" customHeight="1" x14ac:dyDescent="0.2">
      <c r="A16" s="67"/>
      <c r="B16" s="85" t="s">
        <v>374</v>
      </c>
      <c r="C16" s="71" t="s">
        <v>375</v>
      </c>
      <c r="D16" s="72"/>
      <c r="E16" s="71" t="s">
        <v>429</v>
      </c>
      <c r="F16" s="72"/>
      <c r="G16" s="73" t="s">
        <v>572</v>
      </c>
      <c r="H16" s="69" t="s">
        <v>350</v>
      </c>
    </row>
    <row r="17" spans="1:8" s="10" customFormat="1" x14ac:dyDescent="0.2">
      <c r="A17" s="67"/>
      <c r="B17" s="85"/>
      <c r="C17" s="48">
        <v>2017</v>
      </c>
      <c r="D17" s="48">
        <v>2018</v>
      </c>
      <c r="E17" s="48">
        <v>2017</v>
      </c>
      <c r="F17" s="48">
        <v>2018</v>
      </c>
      <c r="G17" s="74"/>
      <c r="H17" s="70"/>
    </row>
    <row r="18" spans="1:8" s="10" customFormat="1" x14ac:dyDescent="0.2">
      <c r="A18" s="67"/>
      <c r="B18" s="12" t="s">
        <v>376</v>
      </c>
      <c r="C18" s="13">
        <f>SUM(C19:C67)</f>
        <v>37</v>
      </c>
      <c r="D18" s="13">
        <f>SUM(D19:D67)</f>
        <v>10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-0.72972972972972971</v>
      </c>
      <c r="H18" s="15">
        <f>+IF(OR(AND(E18=""),(G18="")),"",E18*G18)</f>
        <v>-0.72972972972972971</v>
      </c>
    </row>
    <row r="19" spans="1:8" s="40" customFormat="1" ht="15" x14ac:dyDescent="0.2">
      <c r="A19" s="68"/>
      <c r="B19" s="35" t="s">
        <v>0</v>
      </c>
      <c r="C19" s="36">
        <v>0</v>
      </c>
      <c r="D19" s="36">
        <v>0</v>
      </c>
      <c r="E19" s="42" t="str">
        <f>+IF(C19=0,"",C19/C$18)</f>
        <v/>
      </c>
      <c r="F19" s="42" t="str">
        <f>+IF(D19=0,"",D19/D$18)</f>
        <v/>
      </c>
      <c r="G19" s="38" t="str">
        <f>+IF(OR(AND(D19=0),(C19=0)),"0",((D19-C19)/C19))</f>
        <v>0</v>
      </c>
      <c r="H19" s="39" t="str">
        <f>+IF(OR(AND(E19=""),(G19="")),"",E19*G19)</f>
        <v/>
      </c>
    </row>
    <row r="20" spans="1:8" s="40" customFormat="1" ht="15" x14ac:dyDescent="0.2">
      <c r="A20" s="68"/>
      <c r="B20" s="35" t="s">
        <v>154</v>
      </c>
      <c r="C20" s="36">
        <v>0</v>
      </c>
      <c r="D20" s="36">
        <v>0</v>
      </c>
      <c r="E20" s="42" t="str">
        <f t="shared" ref="E20:E67" si="0">+IF(C20=0,"",C20/C$18)</f>
        <v/>
      </c>
      <c r="F20" s="42" t="str">
        <f t="shared" ref="F20:F67" si="1">+IF(D20=0,"",D20/D$18)</f>
        <v/>
      </c>
      <c r="G20" s="38" t="str">
        <f t="shared" ref="G20:G67" si="2">+IF(OR(AND(D20=0),(C20=0)),"0",((D20-C20)/C20))</f>
        <v>0</v>
      </c>
      <c r="H20" s="39" t="str">
        <f t="shared" ref="H20:H67" si="3">+IF(OR(AND(E20=""),(G20="")),"",E20*G20)</f>
        <v/>
      </c>
    </row>
    <row r="21" spans="1:8" s="40" customFormat="1" ht="30" x14ac:dyDescent="0.2">
      <c r="A21" s="68"/>
      <c r="B21" s="35" t="s">
        <v>1</v>
      </c>
      <c r="C21" s="36">
        <v>0</v>
      </c>
      <c r="D21" s="36">
        <v>0</v>
      </c>
      <c r="E21" s="42" t="str">
        <f t="shared" si="0"/>
        <v/>
      </c>
      <c r="F21" s="42" t="str">
        <f t="shared" si="1"/>
        <v/>
      </c>
      <c r="G21" s="38" t="str">
        <f t="shared" si="2"/>
        <v>0</v>
      </c>
      <c r="H21" s="39" t="str">
        <f t="shared" si="3"/>
        <v/>
      </c>
    </row>
    <row r="22" spans="1:8" s="40" customFormat="1" ht="30" x14ac:dyDescent="0.2">
      <c r="A22" s="68"/>
      <c r="B22" s="35" t="s">
        <v>432</v>
      </c>
      <c r="C22" s="36">
        <v>0</v>
      </c>
      <c r="D22" s="36">
        <v>0</v>
      </c>
      <c r="E22" s="42" t="str">
        <f t="shared" si="0"/>
        <v/>
      </c>
      <c r="F22" s="42" t="str">
        <f t="shared" si="1"/>
        <v/>
      </c>
      <c r="G22" s="38" t="str">
        <f t="shared" si="2"/>
        <v>0</v>
      </c>
      <c r="H22" s="39" t="str">
        <f t="shared" si="3"/>
        <v/>
      </c>
    </row>
    <row r="23" spans="1:8" s="40" customFormat="1" ht="30" x14ac:dyDescent="0.2">
      <c r="A23" s="68"/>
      <c r="B23" s="35" t="s">
        <v>155</v>
      </c>
      <c r="C23" s="36">
        <v>0</v>
      </c>
      <c r="D23" s="36">
        <v>0</v>
      </c>
      <c r="E23" s="42" t="str">
        <f t="shared" si="0"/>
        <v/>
      </c>
      <c r="F23" s="42" t="str">
        <f t="shared" si="1"/>
        <v/>
      </c>
      <c r="G23" s="38" t="str">
        <f t="shared" si="2"/>
        <v>0</v>
      </c>
      <c r="H23" s="39" t="str">
        <f t="shared" si="3"/>
        <v/>
      </c>
    </row>
    <row r="24" spans="1:8" s="40" customFormat="1" ht="30" x14ac:dyDescent="0.2">
      <c r="A24" s="68"/>
      <c r="B24" s="35" t="s">
        <v>156</v>
      </c>
      <c r="C24" s="36">
        <v>1</v>
      </c>
      <c r="D24" s="36">
        <v>0</v>
      </c>
      <c r="E24" s="42">
        <f t="shared" si="0"/>
        <v>2.7027027027027029E-2</v>
      </c>
      <c r="F24" s="42" t="str">
        <f t="shared" si="1"/>
        <v/>
      </c>
      <c r="G24" s="38" t="str">
        <f t="shared" si="2"/>
        <v>0</v>
      </c>
      <c r="H24" s="39">
        <f t="shared" si="3"/>
        <v>0</v>
      </c>
    </row>
    <row r="25" spans="1:8" s="40" customFormat="1" ht="30" x14ac:dyDescent="0.2">
      <c r="A25" s="68"/>
      <c r="B25" s="35" t="s">
        <v>526</v>
      </c>
      <c r="C25" s="36">
        <v>0</v>
      </c>
      <c r="D25" s="36">
        <v>0</v>
      </c>
      <c r="E25" s="42" t="str">
        <f t="shared" ref="E25:E27" si="4">+IF(C25=0,"",C25/C$18)</f>
        <v/>
      </c>
      <c r="F25" s="42" t="str">
        <f t="shared" ref="F25:F27" si="5">+IF(D25=0,"",D25/D$18)</f>
        <v/>
      </c>
      <c r="G25" s="38" t="str">
        <f t="shared" ref="G25:G27" si="6">+IF(OR(AND(D25=0),(C25=0)),"0",((D25-C25)/C25))</f>
        <v>0</v>
      </c>
      <c r="H25" s="39" t="str">
        <f t="shared" ref="H25:H27" si="7">+IF(OR(AND(E25=""),(G25="")),"",E25*G25)</f>
        <v/>
      </c>
    </row>
    <row r="26" spans="1:8" s="40" customFormat="1" ht="15" x14ac:dyDescent="0.2">
      <c r="A26" s="68"/>
      <c r="B26" s="35" t="s">
        <v>2</v>
      </c>
      <c r="C26" s="36">
        <v>0</v>
      </c>
      <c r="D26" s="36">
        <v>0</v>
      </c>
      <c r="E26" s="42" t="str">
        <f t="shared" si="4"/>
        <v/>
      </c>
      <c r="F26" s="42" t="str">
        <f t="shared" si="5"/>
        <v/>
      </c>
      <c r="G26" s="38" t="str">
        <f t="shared" si="6"/>
        <v>0</v>
      </c>
      <c r="H26" s="39" t="str">
        <f t="shared" si="7"/>
        <v/>
      </c>
    </row>
    <row r="27" spans="1:8" s="40" customFormat="1" ht="15" x14ac:dyDescent="0.2">
      <c r="A27" s="68"/>
      <c r="B27" s="35" t="s">
        <v>592</v>
      </c>
      <c r="C27" s="36">
        <v>3</v>
      </c>
      <c r="D27" s="36">
        <v>0</v>
      </c>
      <c r="E27" s="42">
        <f t="shared" si="4"/>
        <v>8.1081081081081086E-2</v>
      </c>
      <c r="F27" s="42" t="str">
        <f t="shared" si="5"/>
        <v/>
      </c>
      <c r="G27" s="38" t="str">
        <f t="shared" si="6"/>
        <v>0</v>
      </c>
      <c r="H27" s="39">
        <f t="shared" si="7"/>
        <v>0</v>
      </c>
    </row>
    <row r="28" spans="1:8" s="40" customFormat="1" ht="15" x14ac:dyDescent="0.2">
      <c r="A28" s="68"/>
      <c r="B28" s="35" t="s">
        <v>3</v>
      </c>
      <c r="C28" s="36">
        <v>0</v>
      </c>
      <c r="D28" s="36">
        <v>0</v>
      </c>
      <c r="E28" s="42" t="str">
        <f t="shared" si="0"/>
        <v/>
      </c>
      <c r="F28" s="42" t="str">
        <f t="shared" si="1"/>
        <v/>
      </c>
      <c r="G28" s="38" t="str">
        <f t="shared" si="2"/>
        <v>0</v>
      </c>
      <c r="H28" s="39" t="str">
        <f t="shared" si="3"/>
        <v/>
      </c>
    </row>
    <row r="29" spans="1:8" s="40" customFormat="1" ht="15" x14ac:dyDescent="0.2">
      <c r="A29" s="68"/>
      <c r="B29" s="35" t="s">
        <v>5</v>
      </c>
      <c r="C29" s="36">
        <v>1</v>
      </c>
      <c r="D29" s="36">
        <v>4</v>
      </c>
      <c r="E29" s="42">
        <f t="shared" si="0"/>
        <v>2.7027027027027029E-2</v>
      </c>
      <c r="F29" s="42">
        <f t="shared" si="1"/>
        <v>0.4</v>
      </c>
      <c r="G29" s="38">
        <f t="shared" si="2"/>
        <v>3</v>
      </c>
      <c r="H29" s="39">
        <f t="shared" si="3"/>
        <v>8.1081081081081086E-2</v>
      </c>
    </row>
    <row r="30" spans="1:8" s="40" customFormat="1" ht="15" x14ac:dyDescent="0.2">
      <c r="A30" s="68"/>
      <c r="B30" s="35" t="s">
        <v>157</v>
      </c>
      <c r="C30" s="36">
        <v>0</v>
      </c>
      <c r="D30" s="36">
        <v>0</v>
      </c>
      <c r="E30" s="42" t="str">
        <f t="shared" si="0"/>
        <v/>
      </c>
      <c r="F30" s="42" t="str">
        <f t="shared" si="1"/>
        <v/>
      </c>
      <c r="G30" s="38" t="str">
        <f t="shared" si="2"/>
        <v>0</v>
      </c>
      <c r="H30" s="39" t="str">
        <f t="shared" si="3"/>
        <v/>
      </c>
    </row>
    <row r="31" spans="1:8" s="40" customFormat="1" ht="15" x14ac:dyDescent="0.2">
      <c r="A31" s="68"/>
      <c r="B31" s="35" t="s">
        <v>158</v>
      </c>
      <c r="C31" s="36">
        <v>0</v>
      </c>
      <c r="D31" s="36">
        <v>0</v>
      </c>
      <c r="E31" s="42" t="str">
        <f t="shared" si="0"/>
        <v/>
      </c>
      <c r="F31" s="42" t="str">
        <f t="shared" si="1"/>
        <v/>
      </c>
      <c r="G31" s="38" t="str">
        <f t="shared" si="2"/>
        <v>0</v>
      </c>
      <c r="H31" s="39" t="str">
        <f t="shared" si="3"/>
        <v/>
      </c>
    </row>
    <row r="32" spans="1:8" s="40" customFormat="1" ht="15" x14ac:dyDescent="0.2">
      <c r="A32" s="68"/>
      <c r="B32" s="35" t="s">
        <v>4</v>
      </c>
      <c r="C32" s="36">
        <v>0</v>
      </c>
      <c r="D32" s="36">
        <v>0</v>
      </c>
      <c r="E32" s="42" t="str">
        <f t="shared" si="0"/>
        <v/>
      </c>
      <c r="F32" s="42" t="str">
        <f t="shared" si="1"/>
        <v/>
      </c>
      <c r="G32" s="38" t="str">
        <f t="shared" si="2"/>
        <v>0</v>
      </c>
      <c r="H32" s="39" t="str">
        <f t="shared" si="3"/>
        <v/>
      </c>
    </row>
    <row r="33" spans="1:8" s="40" customFormat="1" ht="15" x14ac:dyDescent="0.2">
      <c r="A33" s="68"/>
      <c r="B33" s="35" t="s">
        <v>6</v>
      </c>
      <c r="C33" s="36">
        <v>0</v>
      </c>
      <c r="D33" s="36">
        <v>0</v>
      </c>
      <c r="E33" s="42" t="str">
        <f t="shared" si="0"/>
        <v/>
      </c>
      <c r="F33" s="42" t="str">
        <f t="shared" si="1"/>
        <v/>
      </c>
      <c r="G33" s="38" t="str">
        <f t="shared" si="2"/>
        <v>0</v>
      </c>
      <c r="H33" s="39" t="str">
        <f t="shared" si="3"/>
        <v/>
      </c>
    </row>
    <row r="34" spans="1:8" s="40" customFormat="1" ht="15" x14ac:dyDescent="0.2">
      <c r="A34" s="68"/>
      <c r="B34" s="35" t="s">
        <v>159</v>
      </c>
      <c r="C34" s="36">
        <v>0</v>
      </c>
      <c r="D34" s="36">
        <v>0</v>
      </c>
      <c r="E34" s="42" t="str">
        <f t="shared" si="0"/>
        <v/>
      </c>
      <c r="F34" s="42" t="str">
        <f t="shared" si="1"/>
        <v/>
      </c>
      <c r="G34" s="38" t="str">
        <f t="shared" si="2"/>
        <v>0</v>
      </c>
      <c r="H34" s="39" t="str">
        <f t="shared" si="3"/>
        <v/>
      </c>
    </row>
    <row r="35" spans="1:8" s="40" customFormat="1" ht="15" x14ac:dyDescent="0.2">
      <c r="A35" s="68"/>
      <c r="B35" s="35" t="s">
        <v>160</v>
      </c>
      <c r="C35" s="36">
        <v>0</v>
      </c>
      <c r="D35" s="36">
        <v>0</v>
      </c>
      <c r="E35" s="42" t="str">
        <f t="shared" si="0"/>
        <v/>
      </c>
      <c r="F35" s="42" t="str">
        <f t="shared" si="1"/>
        <v/>
      </c>
      <c r="G35" s="38" t="str">
        <f t="shared" si="2"/>
        <v>0</v>
      </c>
      <c r="H35" s="39" t="str">
        <f t="shared" si="3"/>
        <v/>
      </c>
    </row>
    <row r="36" spans="1:8" s="40" customFormat="1" ht="30" x14ac:dyDescent="0.2">
      <c r="A36" s="68"/>
      <c r="B36" s="35" t="s">
        <v>161</v>
      </c>
      <c r="C36" s="36">
        <v>1</v>
      </c>
      <c r="D36" s="36">
        <v>0</v>
      </c>
      <c r="E36" s="42">
        <f t="shared" si="0"/>
        <v>2.7027027027027029E-2</v>
      </c>
      <c r="F36" s="42" t="str">
        <f t="shared" si="1"/>
        <v/>
      </c>
      <c r="G36" s="38" t="str">
        <f t="shared" si="2"/>
        <v>0</v>
      </c>
      <c r="H36" s="39">
        <f t="shared" si="3"/>
        <v>0</v>
      </c>
    </row>
    <row r="37" spans="1:8" s="40" customFormat="1" ht="15" x14ac:dyDescent="0.2">
      <c r="A37" s="68"/>
      <c r="B37" s="35" t="s">
        <v>162</v>
      </c>
      <c r="C37" s="36">
        <v>0</v>
      </c>
      <c r="D37" s="36">
        <v>0</v>
      </c>
      <c r="E37" s="42" t="str">
        <f t="shared" si="0"/>
        <v/>
      </c>
      <c r="F37" s="42" t="str">
        <f t="shared" si="1"/>
        <v/>
      </c>
      <c r="G37" s="38" t="str">
        <f t="shared" si="2"/>
        <v>0</v>
      </c>
      <c r="H37" s="39" t="str">
        <f t="shared" si="3"/>
        <v/>
      </c>
    </row>
    <row r="38" spans="1:8" s="40" customFormat="1" ht="15" x14ac:dyDescent="0.2">
      <c r="A38" s="68"/>
      <c r="B38" s="35" t="s">
        <v>7</v>
      </c>
      <c r="C38" s="36">
        <v>0</v>
      </c>
      <c r="D38" s="36">
        <v>2</v>
      </c>
      <c r="E38" s="42" t="str">
        <f t="shared" si="0"/>
        <v/>
      </c>
      <c r="F38" s="42">
        <f t="shared" si="1"/>
        <v>0.2</v>
      </c>
      <c r="G38" s="38" t="str">
        <f t="shared" si="2"/>
        <v>0</v>
      </c>
      <c r="H38" s="39" t="str">
        <f t="shared" si="3"/>
        <v/>
      </c>
    </row>
    <row r="39" spans="1:8" s="40" customFormat="1" ht="15" x14ac:dyDescent="0.2">
      <c r="A39" s="68"/>
      <c r="B39" s="35" t="s">
        <v>163</v>
      </c>
      <c r="C39" s="36">
        <v>0</v>
      </c>
      <c r="D39" s="36">
        <v>0</v>
      </c>
      <c r="E39" s="42" t="str">
        <f t="shared" si="0"/>
        <v/>
      </c>
      <c r="F39" s="42" t="str">
        <f t="shared" si="1"/>
        <v/>
      </c>
      <c r="G39" s="38" t="str">
        <f t="shared" si="2"/>
        <v>0</v>
      </c>
      <c r="H39" s="39" t="str">
        <f t="shared" si="3"/>
        <v/>
      </c>
    </row>
    <row r="40" spans="1:8" s="40" customFormat="1" ht="15" x14ac:dyDescent="0.2">
      <c r="A40" s="68"/>
      <c r="B40" s="35" t="s">
        <v>164</v>
      </c>
      <c r="C40" s="36">
        <v>0</v>
      </c>
      <c r="D40" s="36">
        <v>0</v>
      </c>
      <c r="E40" s="42" t="str">
        <f t="shared" si="0"/>
        <v/>
      </c>
      <c r="F40" s="42" t="str">
        <f t="shared" si="1"/>
        <v/>
      </c>
      <c r="G40" s="38" t="str">
        <f t="shared" si="2"/>
        <v>0</v>
      </c>
      <c r="H40" s="39" t="str">
        <f t="shared" si="3"/>
        <v/>
      </c>
    </row>
    <row r="41" spans="1:8" s="40" customFormat="1" ht="15" x14ac:dyDescent="0.2">
      <c r="A41" s="68"/>
      <c r="B41" s="35" t="s">
        <v>165</v>
      </c>
      <c r="C41" s="36">
        <v>0</v>
      </c>
      <c r="D41" s="36">
        <v>0</v>
      </c>
      <c r="E41" s="42" t="str">
        <f t="shared" si="0"/>
        <v/>
      </c>
      <c r="F41" s="42" t="str">
        <f t="shared" si="1"/>
        <v/>
      </c>
      <c r="G41" s="38" t="str">
        <f t="shared" si="2"/>
        <v>0</v>
      </c>
      <c r="H41" s="39" t="str">
        <f t="shared" si="3"/>
        <v/>
      </c>
    </row>
    <row r="42" spans="1:8" s="40" customFormat="1" ht="15" x14ac:dyDescent="0.2">
      <c r="A42" s="68"/>
      <c r="B42" s="35" t="s">
        <v>166</v>
      </c>
      <c r="C42" s="36">
        <v>0</v>
      </c>
      <c r="D42" s="36">
        <v>0</v>
      </c>
      <c r="E42" s="42" t="str">
        <f t="shared" si="0"/>
        <v/>
      </c>
      <c r="F42" s="42" t="str">
        <f t="shared" si="1"/>
        <v/>
      </c>
      <c r="G42" s="38" t="str">
        <f t="shared" si="2"/>
        <v>0</v>
      </c>
      <c r="H42" s="39" t="str">
        <f t="shared" si="3"/>
        <v/>
      </c>
    </row>
    <row r="43" spans="1:8" s="40" customFormat="1" ht="30" x14ac:dyDescent="0.2">
      <c r="A43" s="68"/>
      <c r="B43" s="35" t="s">
        <v>167</v>
      </c>
      <c r="C43" s="36">
        <v>0</v>
      </c>
      <c r="D43" s="36">
        <v>0</v>
      </c>
      <c r="E43" s="42" t="str">
        <f t="shared" si="0"/>
        <v/>
      </c>
      <c r="F43" s="42" t="str">
        <f t="shared" si="1"/>
        <v/>
      </c>
      <c r="G43" s="38" t="str">
        <f t="shared" si="2"/>
        <v>0</v>
      </c>
      <c r="H43" s="39" t="str">
        <f t="shared" si="3"/>
        <v/>
      </c>
    </row>
    <row r="44" spans="1:8" s="40" customFormat="1" ht="15" x14ac:dyDescent="0.2">
      <c r="A44" s="68"/>
      <c r="B44" s="35" t="s">
        <v>168</v>
      </c>
      <c r="C44" s="36">
        <v>0</v>
      </c>
      <c r="D44" s="36">
        <v>0</v>
      </c>
      <c r="E44" s="42" t="str">
        <f t="shared" si="0"/>
        <v/>
      </c>
      <c r="F44" s="42" t="str">
        <f t="shared" si="1"/>
        <v/>
      </c>
      <c r="G44" s="38" t="str">
        <f t="shared" si="2"/>
        <v>0</v>
      </c>
      <c r="H44" s="39" t="str">
        <f t="shared" si="3"/>
        <v/>
      </c>
    </row>
    <row r="45" spans="1:8" s="40" customFormat="1" ht="15" x14ac:dyDescent="0.2">
      <c r="A45" s="68"/>
      <c r="B45" s="35" t="s">
        <v>8</v>
      </c>
      <c r="C45" s="36">
        <v>0</v>
      </c>
      <c r="D45" s="36">
        <v>0</v>
      </c>
      <c r="E45" s="42" t="str">
        <f t="shared" si="0"/>
        <v/>
      </c>
      <c r="F45" s="42" t="str">
        <f t="shared" si="1"/>
        <v/>
      </c>
      <c r="G45" s="38" t="str">
        <f t="shared" si="2"/>
        <v>0</v>
      </c>
      <c r="H45" s="39" t="str">
        <f t="shared" si="3"/>
        <v/>
      </c>
    </row>
    <row r="46" spans="1:8" s="40" customFormat="1" ht="15" x14ac:dyDescent="0.2">
      <c r="A46" s="68"/>
      <c r="B46" s="35" t="s">
        <v>433</v>
      </c>
      <c r="C46" s="36">
        <v>0</v>
      </c>
      <c r="D46" s="36">
        <v>0</v>
      </c>
      <c r="E46" s="42" t="str">
        <f t="shared" si="0"/>
        <v/>
      </c>
      <c r="F46" s="42" t="str">
        <f t="shared" si="1"/>
        <v/>
      </c>
      <c r="G46" s="38" t="str">
        <f t="shared" si="2"/>
        <v>0</v>
      </c>
      <c r="H46" s="39" t="str">
        <f t="shared" si="3"/>
        <v/>
      </c>
    </row>
    <row r="47" spans="1:8" s="40" customFormat="1" ht="15" x14ac:dyDescent="0.2">
      <c r="A47" s="68"/>
      <c r="B47" s="35" t="s">
        <v>169</v>
      </c>
      <c r="C47" s="36">
        <v>0</v>
      </c>
      <c r="D47" s="36">
        <v>0</v>
      </c>
      <c r="E47" s="42" t="str">
        <f t="shared" si="0"/>
        <v/>
      </c>
      <c r="F47" s="42" t="str">
        <f t="shared" si="1"/>
        <v/>
      </c>
      <c r="G47" s="38" t="str">
        <f t="shared" si="2"/>
        <v>0</v>
      </c>
      <c r="H47" s="39" t="str">
        <f t="shared" si="3"/>
        <v/>
      </c>
    </row>
    <row r="48" spans="1:8" s="40" customFormat="1" ht="30" x14ac:dyDescent="0.2">
      <c r="A48" s="68"/>
      <c r="B48" s="35" t="s">
        <v>593</v>
      </c>
      <c r="C48" s="36">
        <v>0</v>
      </c>
      <c r="D48" s="36">
        <v>0</v>
      </c>
      <c r="E48" s="42" t="str">
        <f t="shared" si="0"/>
        <v/>
      </c>
      <c r="F48" s="42" t="str">
        <f t="shared" si="1"/>
        <v/>
      </c>
      <c r="G48" s="38" t="str">
        <f t="shared" si="2"/>
        <v>0</v>
      </c>
      <c r="H48" s="39" t="str">
        <f t="shared" si="3"/>
        <v/>
      </c>
    </row>
    <row r="49" spans="1:8" s="40" customFormat="1" ht="15" x14ac:dyDescent="0.2">
      <c r="A49" s="68"/>
      <c r="B49" s="35" t="s">
        <v>9</v>
      </c>
      <c r="C49" s="36">
        <v>1</v>
      </c>
      <c r="D49" s="36">
        <v>1</v>
      </c>
      <c r="E49" s="42">
        <f t="shared" si="0"/>
        <v>2.7027027027027029E-2</v>
      </c>
      <c r="F49" s="42">
        <f t="shared" si="1"/>
        <v>0.1</v>
      </c>
      <c r="G49" s="38">
        <f t="shared" si="2"/>
        <v>0</v>
      </c>
      <c r="H49" s="39">
        <f t="shared" si="3"/>
        <v>0</v>
      </c>
    </row>
    <row r="50" spans="1:8" s="40" customFormat="1" ht="15" x14ac:dyDescent="0.2">
      <c r="A50" s="68"/>
      <c r="B50" s="35" t="s">
        <v>594</v>
      </c>
      <c r="C50" s="36">
        <v>0</v>
      </c>
      <c r="D50" s="36">
        <v>0</v>
      </c>
      <c r="E50" s="42" t="str">
        <f t="shared" si="0"/>
        <v/>
      </c>
      <c r="F50" s="42" t="str">
        <f t="shared" si="1"/>
        <v/>
      </c>
      <c r="G50" s="38" t="str">
        <f t="shared" si="2"/>
        <v>0</v>
      </c>
      <c r="H50" s="39" t="str">
        <f t="shared" si="3"/>
        <v/>
      </c>
    </row>
    <row r="51" spans="1:8" s="40" customFormat="1" ht="15" x14ac:dyDescent="0.2">
      <c r="A51" s="68"/>
      <c r="B51" s="35" t="s">
        <v>12</v>
      </c>
      <c r="C51" s="36">
        <v>0</v>
      </c>
      <c r="D51" s="36">
        <v>0</v>
      </c>
      <c r="E51" s="42" t="str">
        <f t="shared" si="0"/>
        <v/>
      </c>
      <c r="F51" s="42" t="str">
        <f t="shared" si="1"/>
        <v/>
      </c>
      <c r="G51" s="38" t="str">
        <f t="shared" si="2"/>
        <v>0</v>
      </c>
      <c r="H51" s="39" t="str">
        <f t="shared" si="3"/>
        <v/>
      </c>
    </row>
    <row r="52" spans="1:8" s="40" customFormat="1" ht="15" x14ac:dyDescent="0.2">
      <c r="A52" s="68"/>
      <c r="B52" s="35" t="s">
        <v>11</v>
      </c>
      <c r="C52" s="36">
        <v>0</v>
      </c>
      <c r="D52" s="36">
        <v>0</v>
      </c>
      <c r="E52" s="42" t="str">
        <f t="shared" si="0"/>
        <v/>
      </c>
      <c r="F52" s="42" t="str">
        <f t="shared" si="1"/>
        <v/>
      </c>
      <c r="G52" s="38" t="str">
        <f t="shared" si="2"/>
        <v>0</v>
      </c>
      <c r="H52" s="39" t="str">
        <f t="shared" si="3"/>
        <v/>
      </c>
    </row>
    <row r="53" spans="1:8" s="40" customFormat="1" ht="15" x14ac:dyDescent="0.2">
      <c r="A53" s="68"/>
      <c r="B53" s="35" t="s">
        <v>434</v>
      </c>
      <c r="C53" s="36">
        <v>0</v>
      </c>
      <c r="D53" s="36">
        <v>1</v>
      </c>
      <c r="E53" s="42" t="str">
        <f t="shared" si="0"/>
        <v/>
      </c>
      <c r="F53" s="42">
        <f t="shared" si="1"/>
        <v>0.1</v>
      </c>
      <c r="G53" s="38" t="str">
        <f t="shared" si="2"/>
        <v>0</v>
      </c>
      <c r="H53" s="39" t="str">
        <f t="shared" si="3"/>
        <v/>
      </c>
    </row>
    <row r="54" spans="1:8" s="40" customFormat="1" ht="15" x14ac:dyDescent="0.2">
      <c r="A54" s="68"/>
      <c r="B54" s="35" t="s">
        <v>10</v>
      </c>
      <c r="C54" s="36">
        <v>0</v>
      </c>
      <c r="D54" s="36">
        <v>0</v>
      </c>
      <c r="E54" s="42" t="str">
        <f t="shared" si="0"/>
        <v/>
      </c>
      <c r="F54" s="42" t="str">
        <f t="shared" si="1"/>
        <v/>
      </c>
      <c r="G54" s="38" t="str">
        <f t="shared" si="2"/>
        <v>0</v>
      </c>
      <c r="H54" s="39" t="str">
        <f t="shared" si="3"/>
        <v/>
      </c>
    </row>
    <row r="55" spans="1:8" s="40" customFormat="1" ht="15" x14ac:dyDescent="0.2">
      <c r="A55" s="68"/>
      <c r="B55" s="35" t="s">
        <v>170</v>
      </c>
      <c r="C55" s="36">
        <v>0</v>
      </c>
      <c r="D55" s="36">
        <v>0</v>
      </c>
      <c r="E55" s="42" t="str">
        <f t="shared" si="0"/>
        <v/>
      </c>
      <c r="F55" s="42" t="str">
        <f t="shared" si="1"/>
        <v/>
      </c>
      <c r="G55" s="38" t="str">
        <f t="shared" si="2"/>
        <v>0</v>
      </c>
      <c r="H55" s="39" t="str">
        <f t="shared" si="3"/>
        <v/>
      </c>
    </row>
    <row r="56" spans="1:8" s="40" customFormat="1" ht="15" x14ac:dyDescent="0.2">
      <c r="A56" s="68"/>
      <c r="B56" s="35" t="s">
        <v>13</v>
      </c>
      <c r="C56" s="36">
        <v>0</v>
      </c>
      <c r="D56" s="36">
        <v>0</v>
      </c>
      <c r="E56" s="42" t="str">
        <f t="shared" si="0"/>
        <v/>
      </c>
      <c r="F56" s="42" t="str">
        <f t="shared" si="1"/>
        <v/>
      </c>
      <c r="G56" s="38" t="str">
        <f t="shared" si="2"/>
        <v>0</v>
      </c>
      <c r="H56" s="39" t="str">
        <f t="shared" si="3"/>
        <v/>
      </c>
    </row>
    <row r="57" spans="1:8" s="40" customFormat="1" ht="15" x14ac:dyDescent="0.2">
      <c r="A57" s="68"/>
      <c r="B57" s="35" t="s">
        <v>14</v>
      </c>
      <c r="C57" s="36">
        <v>0</v>
      </c>
      <c r="D57" s="36">
        <v>1</v>
      </c>
      <c r="E57" s="42" t="str">
        <f t="shared" si="0"/>
        <v/>
      </c>
      <c r="F57" s="42">
        <f t="shared" si="1"/>
        <v>0.1</v>
      </c>
      <c r="G57" s="38" t="str">
        <f t="shared" si="2"/>
        <v>0</v>
      </c>
      <c r="H57" s="39" t="str">
        <f t="shared" si="3"/>
        <v/>
      </c>
    </row>
    <row r="58" spans="1:8" s="40" customFormat="1" ht="15" x14ac:dyDescent="0.2">
      <c r="A58" s="68"/>
      <c r="B58" s="35" t="s">
        <v>171</v>
      </c>
      <c r="C58" s="36">
        <v>0</v>
      </c>
      <c r="D58" s="36">
        <v>0</v>
      </c>
      <c r="E58" s="42" t="str">
        <f t="shared" si="0"/>
        <v/>
      </c>
      <c r="F58" s="42" t="str">
        <f t="shared" si="1"/>
        <v/>
      </c>
      <c r="G58" s="38" t="str">
        <f t="shared" si="2"/>
        <v>0</v>
      </c>
      <c r="H58" s="39" t="str">
        <f t="shared" si="3"/>
        <v/>
      </c>
    </row>
    <row r="59" spans="1:8" s="40" customFormat="1" ht="15" x14ac:dyDescent="0.2">
      <c r="A59" s="68"/>
      <c r="B59" s="35" t="s">
        <v>435</v>
      </c>
      <c r="C59" s="36">
        <v>0</v>
      </c>
      <c r="D59" s="36">
        <v>0</v>
      </c>
      <c r="E59" s="42" t="str">
        <f t="shared" si="0"/>
        <v/>
      </c>
      <c r="F59" s="42" t="str">
        <f t="shared" si="1"/>
        <v/>
      </c>
      <c r="G59" s="38" t="str">
        <f t="shared" si="2"/>
        <v>0</v>
      </c>
      <c r="H59" s="39" t="str">
        <f t="shared" si="3"/>
        <v/>
      </c>
    </row>
    <row r="60" spans="1:8" s="40" customFormat="1" ht="15" x14ac:dyDescent="0.2">
      <c r="A60" s="68"/>
      <c r="B60" s="35" t="s">
        <v>172</v>
      </c>
      <c r="C60" s="36">
        <v>0</v>
      </c>
      <c r="D60" s="36">
        <v>0</v>
      </c>
      <c r="E60" s="42" t="str">
        <f t="shared" si="0"/>
        <v/>
      </c>
      <c r="F60" s="42" t="str">
        <f t="shared" si="1"/>
        <v/>
      </c>
      <c r="G60" s="38" t="str">
        <f t="shared" si="2"/>
        <v>0</v>
      </c>
      <c r="H60" s="39" t="str">
        <f t="shared" si="3"/>
        <v/>
      </c>
    </row>
    <row r="61" spans="1:8" s="40" customFormat="1" ht="15" x14ac:dyDescent="0.2">
      <c r="A61" s="68"/>
      <c r="B61" s="35" t="s">
        <v>173</v>
      </c>
      <c r="C61" s="36">
        <v>20</v>
      </c>
      <c r="D61" s="36">
        <v>1</v>
      </c>
      <c r="E61" s="42">
        <f t="shared" si="0"/>
        <v>0.54054054054054057</v>
      </c>
      <c r="F61" s="42">
        <f t="shared" si="1"/>
        <v>0.1</v>
      </c>
      <c r="G61" s="38">
        <f t="shared" si="2"/>
        <v>-0.95</v>
      </c>
      <c r="H61" s="39">
        <f t="shared" si="3"/>
        <v>-0.51351351351351349</v>
      </c>
    </row>
    <row r="62" spans="1:8" s="50" customFormat="1" ht="15" x14ac:dyDescent="0.2">
      <c r="A62" s="60" t="s">
        <v>570</v>
      </c>
      <c r="B62" s="51" t="s">
        <v>582</v>
      </c>
      <c r="C62" s="52"/>
      <c r="D62" s="36">
        <v>0</v>
      </c>
      <c r="E62" s="42" t="str">
        <f t="shared" ref="E62:E63" si="8">+IF(C62=0,"",C62/C$18)</f>
        <v/>
      </c>
      <c r="F62" s="42" t="str">
        <f t="shared" ref="F62:F63" si="9">+IF(D62=0,"",D62/D$18)</f>
        <v/>
      </c>
      <c r="G62" s="38" t="str">
        <f t="shared" ref="G62:G63" si="10">+IF(OR(AND(D62=0),(C62=0)),"0",((D62-C62)/C62))</f>
        <v>0</v>
      </c>
      <c r="H62" s="39" t="str">
        <f t="shared" ref="H62:H63" si="11">+IF(OR(AND(E62=""),(G62="")),"",E62*G62)</f>
        <v/>
      </c>
    </row>
    <row r="63" spans="1:8" s="50" customFormat="1" ht="15" x14ac:dyDescent="0.2">
      <c r="A63" s="60" t="s">
        <v>570</v>
      </c>
      <c r="B63" s="51" t="s">
        <v>617</v>
      </c>
      <c r="C63" s="52"/>
      <c r="D63" s="36">
        <v>0</v>
      </c>
      <c r="E63" s="42" t="str">
        <f t="shared" si="8"/>
        <v/>
      </c>
      <c r="F63" s="42" t="str">
        <f t="shared" si="9"/>
        <v/>
      </c>
      <c r="G63" s="38" t="str">
        <f t="shared" si="10"/>
        <v>0</v>
      </c>
      <c r="H63" s="39" t="str">
        <f t="shared" si="11"/>
        <v/>
      </c>
    </row>
    <row r="64" spans="1:8" s="40" customFormat="1" ht="15" x14ac:dyDescent="0.2">
      <c r="A64" s="68"/>
      <c r="B64" s="35" t="s">
        <v>174</v>
      </c>
      <c r="C64" s="36">
        <v>0</v>
      </c>
      <c r="D64" s="36">
        <v>0</v>
      </c>
      <c r="E64" s="42" t="str">
        <f t="shared" si="0"/>
        <v/>
      </c>
      <c r="F64" s="42" t="str">
        <f t="shared" si="1"/>
        <v/>
      </c>
      <c r="G64" s="38" t="str">
        <f t="shared" si="2"/>
        <v>0</v>
      </c>
      <c r="H64" s="39" t="str">
        <f t="shared" si="3"/>
        <v/>
      </c>
    </row>
    <row r="65" spans="1:8" s="40" customFormat="1" ht="15" x14ac:dyDescent="0.2">
      <c r="A65" s="68"/>
      <c r="B65" s="35" t="s">
        <v>15</v>
      </c>
      <c r="C65" s="36">
        <v>10</v>
      </c>
      <c r="D65" s="36">
        <v>0</v>
      </c>
      <c r="E65" s="42">
        <f t="shared" si="0"/>
        <v>0.27027027027027029</v>
      </c>
      <c r="F65" s="42" t="str">
        <f t="shared" si="1"/>
        <v/>
      </c>
      <c r="G65" s="38" t="str">
        <f t="shared" si="2"/>
        <v>0</v>
      </c>
      <c r="H65" s="39">
        <f t="shared" si="3"/>
        <v>0</v>
      </c>
    </row>
    <row r="66" spans="1:8" s="40" customFormat="1" ht="15" x14ac:dyDescent="0.2">
      <c r="A66" s="68"/>
      <c r="B66" s="35" t="s">
        <v>175</v>
      </c>
      <c r="C66" s="36">
        <v>0</v>
      </c>
      <c r="D66" s="36">
        <v>0</v>
      </c>
      <c r="E66" s="42" t="str">
        <f t="shared" si="0"/>
        <v/>
      </c>
      <c r="F66" s="42" t="str">
        <f t="shared" si="1"/>
        <v/>
      </c>
      <c r="G66" s="38" t="str">
        <f t="shared" si="2"/>
        <v>0</v>
      </c>
      <c r="H66" s="39" t="str">
        <f t="shared" si="3"/>
        <v/>
      </c>
    </row>
    <row r="67" spans="1:8" s="40" customFormat="1" ht="15" x14ac:dyDescent="0.2">
      <c r="A67" s="68"/>
      <c r="B67" s="35" t="s">
        <v>176</v>
      </c>
      <c r="C67" s="36">
        <v>0</v>
      </c>
      <c r="D67" s="36">
        <v>0</v>
      </c>
      <c r="E67" s="42" t="str">
        <f t="shared" si="0"/>
        <v/>
      </c>
      <c r="F67" s="42" t="str">
        <f t="shared" si="1"/>
        <v/>
      </c>
      <c r="G67" s="38" t="str">
        <f t="shared" si="2"/>
        <v>0</v>
      </c>
      <c r="H67" s="39" t="str">
        <f t="shared" si="3"/>
        <v/>
      </c>
    </row>
    <row r="68" spans="1:8" s="10" customFormat="1" x14ac:dyDescent="0.2">
      <c r="A68" s="67"/>
    </row>
    <row r="69" spans="1:8" s="10" customFormat="1" x14ac:dyDescent="0.2">
      <c r="A69" s="67"/>
    </row>
    <row r="70" spans="1:8" s="10" customFormat="1" ht="13.5" thickBot="1" x14ac:dyDescent="0.25">
      <c r="A70" s="67"/>
      <c r="B70" s="29"/>
    </row>
    <row r="71" spans="1:8" s="10" customFormat="1" ht="30" customHeight="1" x14ac:dyDescent="0.2">
      <c r="A71" s="67"/>
      <c r="B71" s="85" t="s">
        <v>374</v>
      </c>
      <c r="C71" s="71" t="s">
        <v>375</v>
      </c>
      <c r="D71" s="72"/>
      <c r="E71" s="71" t="s">
        <v>429</v>
      </c>
      <c r="F71" s="72"/>
      <c r="G71" s="73" t="s">
        <v>572</v>
      </c>
      <c r="H71" s="69" t="s">
        <v>350</v>
      </c>
    </row>
    <row r="72" spans="1:8" s="10" customFormat="1" x14ac:dyDescent="0.2">
      <c r="A72" s="67"/>
      <c r="B72" s="85"/>
      <c r="C72" s="48">
        <v>2017</v>
      </c>
      <c r="D72" s="48">
        <v>2018</v>
      </c>
      <c r="E72" s="48">
        <v>2017</v>
      </c>
      <c r="F72" s="48">
        <v>2018</v>
      </c>
      <c r="G72" s="74"/>
      <c r="H72" s="70"/>
    </row>
    <row r="73" spans="1:8" s="10" customFormat="1" x14ac:dyDescent="0.2">
      <c r="A73" s="67"/>
      <c r="B73" s="12" t="s">
        <v>377</v>
      </c>
      <c r="C73" s="13">
        <f>SUM(C74:C159)</f>
        <v>132</v>
      </c>
      <c r="D73" s="13">
        <f>SUM(D74:D159)</f>
        <v>118</v>
      </c>
      <c r="E73" s="14">
        <f>+IF(C73=0,"",C73/C$73)</f>
        <v>1</v>
      </c>
      <c r="F73" s="14">
        <f>+IF(D73=0,"",D73/D$73)</f>
        <v>1</v>
      </c>
      <c r="G73" s="15">
        <f>+IF(OR(AND(D73=0),(C73=0)),"0",((D73-C73)/C73))</f>
        <v>-0.10606060606060606</v>
      </c>
      <c r="H73" s="15">
        <f>+IF(OR(AND(E73=""),(G73="")),"",E73*G73)</f>
        <v>-0.10606060606060606</v>
      </c>
    </row>
    <row r="74" spans="1:8" s="40" customFormat="1" ht="15" x14ac:dyDescent="0.2">
      <c r="A74" s="68"/>
      <c r="B74" s="35" t="s">
        <v>436</v>
      </c>
      <c r="C74" s="36">
        <v>1</v>
      </c>
      <c r="D74" s="36">
        <v>2</v>
      </c>
      <c r="E74" s="37">
        <f>+IF(C74=0,"",C74/C$73)</f>
        <v>7.575757575757576E-3</v>
      </c>
      <c r="F74" s="37">
        <f>+IF(D74=0,"",D74/D$73)</f>
        <v>1.6949152542372881E-2</v>
      </c>
      <c r="G74" s="38">
        <f>+IF(OR(AND(D74=0),(C74=0)),"0",((D74-C74)/C74))</f>
        <v>1</v>
      </c>
      <c r="H74" s="39">
        <f>+IF(OR(AND(E74=""),(G74="")),"",E74*G74)</f>
        <v>7.575757575757576E-3</v>
      </c>
    </row>
    <row r="75" spans="1:8" s="40" customFormat="1" ht="30" x14ac:dyDescent="0.2">
      <c r="A75" s="68"/>
      <c r="B75" s="35" t="s">
        <v>595</v>
      </c>
      <c r="C75" s="36">
        <v>0</v>
      </c>
      <c r="D75" s="36">
        <v>0</v>
      </c>
      <c r="E75" s="37" t="str">
        <f t="shared" ref="E75:E146" si="12">+IF(C75=0,"",C75/C$73)</f>
        <v/>
      </c>
      <c r="F75" s="37" t="str">
        <f t="shared" ref="F75:F146" si="13">+IF(D75=0,"",D75/D$73)</f>
        <v/>
      </c>
      <c r="G75" s="38" t="str">
        <f t="shared" ref="G75:G146" si="14">+IF(OR(AND(D75=0),(C75=0)),"0",((D75-C75)/C75))</f>
        <v>0</v>
      </c>
      <c r="H75" s="39" t="str">
        <f t="shared" ref="H75:H146" si="15">+IF(OR(AND(E75=""),(G75="")),"",E75*G75)</f>
        <v/>
      </c>
    </row>
    <row r="76" spans="1:8" s="40" customFormat="1" ht="15" x14ac:dyDescent="0.2">
      <c r="A76" s="68"/>
      <c r="B76" s="35" t="s">
        <v>527</v>
      </c>
      <c r="C76" s="36">
        <v>0</v>
      </c>
      <c r="D76" s="36">
        <v>0</v>
      </c>
      <c r="E76" s="37" t="str">
        <f t="shared" ref="E76:E77" si="16">+IF(C76=0,"",C76/C$73)</f>
        <v/>
      </c>
      <c r="F76" s="37" t="str">
        <f t="shared" ref="F76:F77" si="17">+IF(D76=0,"",D76/D$73)</f>
        <v/>
      </c>
      <c r="G76" s="38" t="str">
        <f t="shared" ref="G76:G77" si="18">+IF(OR(AND(D76=0),(C76=0)),"0",((D76-C76)/C76))</f>
        <v>0</v>
      </c>
      <c r="H76" s="39" t="str">
        <f t="shared" ref="H76:H77" si="19">+IF(OR(AND(E76=""),(G76="")),"",E76*G76)</f>
        <v/>
      </c>
    </row>
    <row r="77" spans="1:8" s="40" customFormat="1" ht="15" x14ac:dyDescent="0.2">
      <c r="A77" s="68"/>
      <c r="B77" s="35" t="s">
        <v>596</v>
      </c>
      <c r="C77" s="36">
        <v>7</v>
      </c>
      <c r="D77" s="36">
        <v>3</v>
      </c>
      <c r="E77" s="37">
        <f t="shared" si="16"/>
        <v>5.3030303030303032E-2</v>
      </c>
      <c r="F77" s="37">
        <f t="shared" si="17"/>
        <v>2.5423728813559324E-2</v>
      </c>
      <c r="G77" s="38">
        <f t="shared" si="18"/>
        <v>-0.5714285714285714</v>
      </c>
      <c r="H77" s="39">
        <f t="shared" si="19"/>
        <v>-3.0303030303030304E-2</v>
      </c>
    </row>
    <row r="78" spans="1:8" s="40" customFormat="1" ht="15" x14ac:dyDescent="0.2">
      <c r="A78" s="68"/>
      <c r="B78" s="35" t="s">
        <v>177</v>
      </c>
      <c r="C78" s="36">
        <v>2</v>
      </c>
      <c r="D78" s="36">
        <v>1</v>
      </c>
      <c r="E78" s="37">
        <f t="shared" si="12"/>
        <v>1.5151515151515152E-2</v>
      </c>
      <c r="F78" s="37">
        <f t="shared" si="13"/>
        <v>8.4745762711864406E-3</v>
      </c>
      <c r="G78" s="38">
        <f t="shared" si="14"/>
        <v>-0.5</v>
      </c>
      <c r="H78" s="39">
        <f t="shared" si="15"/>
        <v>-7.575757575757576E-3</v>
      </c>
    </row>
    <row r="79" spans="1:8" s="40" customFormat="1" ht="15" x14ac:dyDescent="0.2">
      <c r="A79" s="68"/>
      <c r="B79" s="35" t="s">
        <v>16</v>
      </c>
      <c r="C79" s="36">
        <v>0</v>
      </c>
      <c r="D79" s="36">
        <v>0</v>
      </c>
      <c r="E79" s="37" t="str">
        <f t="shared" si="12"/>
        <v/>
      </c>
      <c r="F79" s="37" t="str">
        <f t="shared" si="13"/>
        <v/>
      </c>
      <c r="G79" s="38" t="str">
        <f t="shared" si="14"/>
        <v>0</v>
      </c>
      <c r="H79" s="39" t="str">
        <f t="shared" si="15"/>
        <v/>
      </c>
    </row>
    <row r="80" spans="1:8" s="40" customFormat="1" ht="15" x14ac:dyDescent="0.2">
      <c r="A80" s="68"/>
      <c r="B80" s="35" t="s">
        <v>35</v>
      </c>
      <c r="C80" s="36">
        <v>0</v>
      </c>
      <c r="D80" s="36">
        <v>0</v>
      </c>
      <c r="E80" s="37" t="str">
        <f t="shared" ref="E80:E81" si="20">+IF(C80=0,"",C80/C$73)</f>
        <v/>
      </c>
      <c r="F80" s="37" t="str">
        <f t="shared" ref="F80:F81" si="21">+IF(D80=0,"",D80/D$73)</f>
        <v/>
      </c>
      <c r="G80" s="38" t="str">
        <f t="shared" ref="G80:G81" si="22">+IF(OR(AND(D80=0),(C80=0)),"0",((D80-C80)/C80))</f>
        <v>0</v>
      </c>
      <c r="H80" s="39" t="str">
        <f t="shared" ref="H80:H81" si="23">+IF(OR(AND(E80=""),(G80="")),"",E80*G80)</f>
        <v/>
      </c>
    </row>
    <row r="81" spans="1:8" s="40" customFormat="1" ht="15" x14ac:dyDescent="0.2">
      <c r="A81" s="68"/>
      <c r="B81" s="35" t="s">
        <v>178</v>
      </c>
      <c r="C81" s="36">
        <v>0</v>
      </c>
      <c r="D81" s="36">
        <v>0</v>
      </c>
      <c r="E81" s="37" t="str">
        <f t="shared" si="20"/>
        <v/>
      </c>
      <c r="F81" s="37" t="str">
        <f t="shared" si="21"/>
        <v/>
      </c>
      <c r="G81" s="38" t="str">
        <f t="shared" si="22"/>
        <v>0</v>
      </c>
      <c r="H81" s="39" t="str">
        <f t="shared" si="23"/>
        <v/>
      </c>
    </row>
    <row r="82" spans="1:8" s="40" customFormat="1" ht="15" x14ac:dyDescent="0.2">
      <c r="A82" s="68"/>
      <c r="B82" s="35" t="s">
        <v>179</v>
      </c>
      <c r="C82" s="36">
        <v>0</v>
      </c>
      <c r="D82" s="36">
        <v>0</v>
      </c>
      <c r="E82" s="37" t="str">
        <f t="shared" si="12"/>
        <v/>
      </c>
      <c r="F82" s="37" t="str">
        <f t="shared" si="13"/>
        <v/>
      </c>
      <c r="G82" s="38" t="str">
        <f t="shared" si="14"/>
        <v>0</v>
      </c>
      <c r="H82" s="39" t="str">
        <f t="shared" si="15"/>
        <v/>
      </c>
    </row>
    <row r="83" spans="1:8" s="40" customFormat="1" ht="15" x14ac:dyDescent="0.2">
      <c r="A83" s="68"/>
      <c r="B83" s="35" t="s">
        <v>437</v>
      </c>
      <c r="C83" s="36">
        <v>0</v>
      </c>
      <c r="D83" s="36">
        <v>0</v>
      </c>
      <c r="E83" s="37" t="str">
        <f t="shared" si="12"/>
        <v/>
      </c>
      <c r="F83" s="37" t="str">
        <f t="shared" si="13"/>
        <v/>
      </c>
      <c r="G83" s="38" t="str">
        <f t="shared" si="14"/>
        <v>0</v>
      </c>
      <c r="H83" s="39" t="str">
        <f t="shared" si="15"/>
        <v/>
      </c>
    </row>
    <row r="84" spans="1:8" s="40" customFormat="1" ht="15" x14ac:dyDescent="0.2">
      <c r="A84" s="68"/>
      <c r="B84" s="35" t="s">
        <v>180</v>
      </c>
      <c r="C84" s="36">
        <v>0</v>
      </c>
      <c r="D84" s="36">
        <v>0</v>
      </c>
      <c r="E84" s="37" t="str">
        <f t="shared" si="12"/>
        <v/>
      </c>
      <c r="F84" s="37" t="str">
        <f t="shared" si="13"/>
        <v/>
      </c>
      <c r="G84" s="38" t="str">
        <f t="shared" si="14"/>
        <v>0</v>
      </c>
      <c r="H84" s="39" t="str">
        <f t="shared" si="15"/>
        <v/>
      </c>
    </row>
    <row r="85" spans="1:8" s="40" customFormat="1" ht="15" x14ac:dyDescent="0.2">
      <c r="A85" s="68"/>
      <c r="B85" s="35" t="s">
        <v>181</v>
      </c>
      <c r="C85" s="36">
        <v>0</v>
      </c>
      <c r="D85" s="36">
        <v>1</v>
      </c>
      <c r="E85" s="37" t="str">
        <f t="shared" si="12"/>
        <v/>
      </c>
      <c r="F85" s="37">
        <f t="shared" si="13"/>
        <v>8.4745762711864406E-3</v>
      </c>
      <c r="G85" s="38" t="str">
        <f t="shared" si="14"/>
        <v>0</v>
      </c>
      <c r="H85" s="39" t="str">
        <f t="shared" si="15"/>
        <v/>
      </c>
    </row>
    <row r="86" spans="1:8" s="40" customFormat="1" ht="15" x14ac:dyDescent="0.2">
      <c r="A86" s="68"/>
      <c r="B86" s="35" t="s">
        <v>17</v>
      </c>
      <c r="C86" s="36">
        <v>1</v>
      </c>
      <c r="D86" s="36">
        <v>0</v>
      </c>
      <c r="E86" s="37">
        <f t="shared" si="12"/>
        <v>7.575757575757576E-3</v>
      </c>
      <c r="F86" s="37" t="str">
        <f t="shared" si="13"/>
        <v/>
      </c>
      <c r="G86" s="38" t="str">
        <f t="shared" si="14"/>
        <v>0</v>
      </c>
      <c r="H86" s="39">
        <f t="shared" si="15"/>
        <v>0</v>
      </c>
    </row>
    <row r="87" spans="1:8" s="40" customFormat="1" ht="15" x14ac:dyDescent="0.2">
      <c r="A87" s="68"/>
      <c r="B87" s="35" t="s">
        <v>182</v>
      </c>
      <c r="C87" s="36">
        <v>0</v>
      </c>
      <c r="D87" s="36">
        <v>0</v>
      </c>
      <c r="E87" s="37" t="str">
        <f t="shared" si="12"/>
        <v/>
      </c>
      <c r="F87" s="37" t="str">
        <f t="shared" si="13"/>
        <v/>
      </c>
      <c r="G87" s="38" t="str">
        <f t="shared" si="14"/>
        <v>0</v>
      </c>
      <c r="H87" s="39" t="str">
        <f t="shared" si="15"/>
        <v/>
      </c>
    </row>
    <row r="88" spans="1:8" s="40" customFormat="1" ht="15" x14ac:dyDescent="0.2">
      <c r="A88" s="68"/>
      <c r="B88" s="35" t="s">
        <v>597</v>
      </c>
      <c r="C88" s="36">
        <v>1</v>
      </c>
      <c r="D88" s="36">
        <v>2</v>
      </c>
      <c r="E88" s="37">
        <f t="shared" ref="E88" si="24">+IF(C88=0,"",C88/C$73)</f>
        <v>7.575757575757576E-3</v>
      </c>
      <c r="F88" s="37">
        <f t="shared" ref="F88" si="25">+IF(D88=0,"",D88/D$73)</f>
        <v>1.6949152542372881E-2</v>
      </c>
      <c r="G88" s="38">
        <f t="shared" ref="G88" si="26">+IF(OR(AND(D88=0),(C88=0)),"0",((D88-C88)/C88))</f>
        <v>1</v>
      </c>
      <c r="H88" s="39">
        <f t="shared" ref="H88" si="27">+IF(OR(AND(E88=""),(G88="")),"",E88*G88)</f>
        <v>7.575757575757576E-3</v>
      </c>
    </row>
    <row r="89" spans="1:8" s="40" customFormat="1" ht="15" x14ac:dyDescent="0.2">
      <c r="A89" s="68"/>
      <c r="B89" s="35" t="s">
        <v>183</v>
      </c>
      <c r="C89" s="36">
        <v>7</v>
      </c>
      <c r="D89" s="36">
        <v>11</v>
      </c>
      <c r="E89" s="37">
        <f t="shared" si="12"/>
        <v>5.3030303030303032E-2</v>
      </c>
      <c r="F89" s="37">
        <f t="shared" si="13"/>
        <v>9.3220338983050849E-2</v>
      </c>
      <c r="G89" s="38">
        <f t="shared" si="14"/>
        <v>0.5714285714285714</v>
      </c>
      <c r="H89" s="39">
        <f t="shared" si="15"/>
        <v>3.0303030303030304E-2</v>
      </c>
    </row>
    <row r="90" spans="1:8" s="40" customFormat="1" ht="15" x14ac:dyDescent="0.2">
      <c r="A90" s="68"/>
      <c r="B90" s="35" t="s">
        <v>184</v>
      </c>
      <c r="C90" s="36">
        <v>2</v>
      </c>
      <c r="D90" s="36">
        <v>3</v>
      </c>
      <c r="E90" s="37">
        <f t="shared" si="12"/>
        <v>1.5151515151515152E-2</v>
      </c>
      <c r="F90" s="37">
        <f t="shared" si="13"/>
        <v>2.5423728813559324E-2</v>
      </c>
      <c r="G90" s="38">
        <f t="shared" si="14"/>
        <v>0.5</v>
      </c>
      <c r="H90" s="39">
        <f t="shared" si="15"/>
        <v>7.575757575757576E-3</v>
      </c>
    </row>
    <row r="91" spans="1:8" s="40" customFormat="1" ht="15" x14ac:dyDescent="0.2">
      <c r="A91" s="68"/>
      <c r="B91" s="35" t="s">
        <v>21</v>
      </c>
      <c r="C91" s="36">
        <v>1</v>
      </c>
      <c r="D91" s="36">
        <v>1</v>
      </c>
      <c r="E91" s="37">
        <f t="shared" si="12"/>
        <v>7.575757575757576E-3</v>
      </c>
      <c r="F91" s="37">
        <f t="shared" si="13"/>
        <v>8.4745762711864406E-3</v>
      </c>
      <c r="G91" s="38">
        <f t="shared" si="14"/>
        <v>0</v>
      </c>
      <c r="H91" s="39">
        <f t="shared" si="15"/>
        <v>0</v>
      </c>
    </row>
    <row r="92" spans="1:8" s="40" customFormat="1" ht="15" x14ac:dyDescent="0.2">
      <c r="A92" s="68"/>
      <c r="B92" s="35" t="s">
        <v>438</v>
      </c>
      <c r="C92" s="36">
        <v>1</v>
      </c>
      <c r="D92" s="36">
        <v>5</v>
      </c>
      <c r="E92" s="37">
        <f t="shared" si="12"/>
        <v>7.575757575757576E-3</v>
      </c>
      <c r="F92" s="37">
        <f t="shared" si="13"/>
        <v>4.2372881355932202E-2</v>
      </c>
      <c r="G92" s="38">
        <f t="shared" si="14"/>
        <v>4</v>
      </c>
      <c r="H92" s="39">
        <f t="shared" si="15"/>
        <v>3.0303030303030304E-2</v>
      </c>
    </row>
    <row r="93" spans="1:8" s="40" customFormat="1" ht="15" x14ac:dyDescent="0.2">
      <c r="A93" s="68"/>
      <c r="B93" s="35" t="s">
        <v>185</v>
      </c>
      <c r="C93" s="36">
        <v>0</v>
      </c>
      <c r="D93" s="36">
        <v>1</v>
      </c>
      <c r="E93" s="37" t="str">
        <f t="shared" si="12"/>
        <v/>
      </c>
      <c r="F93" s="37">
        <f t="shared" si="13"/>
        <v>8.4745762711864406E-3</v>
      </c>
      <c r="G93" s="38" t="str">
        <f t="shared" si="14"/>
        <v>0</v>
      </c>
      <c r="H93" s="39" t="str">
        <f t="shared" si="15"/>
        <v/>
      </c>
    </row>
    <row r="94" spans="1:8" s="40" customFormat="1" ht="15" x14ac:dyDescent="0.2">
      <c r="A94" s="68"/>
      <c r="B94" s="35" t="s">
        <v>531</v>
      </c>
      <c r="C94" s="36">
        <v>0</v>
      </c>
      <c r="D94" s="36">
        <v>4</v>
      </c>
      <c r="E94" s="37" t="str">
        <f t="shared" ref="E94:E95" si="28">+IF(C94=0,"",C94/C$73)</f>
        <v/>
      </c>
      <c r="F94" s="37">
        <f t="shared" ref="F94:F95" si="29">+IF(D94=0,"",D94/D$73)</f>
        <v>3.3898305084745763E-2</v>
      </c>
      <c r="G94" s="38" t="str">
        <f t="shared" ref="G94:G95" si="30">+IF(OR(AND(D94=0),(C94=0)),"0",((D94-C94)/C94))</f>
        <v>0</v>
      </c>
      <c r="H94" s="39" t="str">
        <f t="shared" ref="H94:H95" si="31">+IF(OR(AND(E94=""),(G94="")),"",E94*G94)</f>
        <v/>
      </c>
    </row>
    <row r="95" spans="1:8" s="40" customFormat="1" ht="15" x14ac:dyDescent="0.2">
      <c r="A95" s="68"/>
      <c r="B95" s="35" t="s">
        <v>532</v>
      </c>
      <c r="C95" s="36">
        <v>0</v>
      </c>
      <c r="D95" s="36">
        <v>0</v>
      </c>
      <c r="E95" s="37" t="str">
        <f t="shared" si="28"/>
        <v/>
      </c>
      <c r="F95" s="37" t="str">
        <f t="shared" si="29"/>
        <v/>
      </c>
      <c r="G95" s="38" t="str">
        <f t="shared" si="30"/>
        <v>0</v>
      </c>
      <c r="H95" s="39" t="str">
        <f t="shared" si="31"/>
        <v/>
      </c>
    </row>
    <row r="96" spans="1:8" s="40" customFormat="1" ht="15" x14ac:dyDescent="0.2">
      <c r="A96" s="68"/>
      <c r="B96" s="35" t="s">
        <v>186</v>
      </c>
      <c r="C96" s="36">
        <v>5</v>
      </c>
      <c r="D96" s="36">
        <v>8</v>
      </c>
      <c r="E96" s="37">
        <f t="shared" si="12"/>
        <v>3.787878787878788E-2</v>
      </c>
      <c r="F96" s="37">
        <f t="shared" si="13"/>
        <v>6.7796610169491525E-2</v>
      </c>
      <c r="G96" s="38">
        <f t="shared" si="14"/>
        <v>0.6</v>
      </c>
      <c r="H96" s="39">
        <f t="shared" si="15"/>
        <v>2.2727272727272728E-2</v>
      </c>
    </row>
    <row r="97" spans="1:8" s="40" customFormat="1" ht="15" x14ac:dyDescent="0.2">
      <c r="A97" s="68"/>
      <c r="B97" s="35" t="s">
        <v>19</v>
      </c>
      <c r="C97" s="36">
        <v>0</v>
      </c>
      <c r="D97" s="36">
        <v>0</v>
      </c>
      <c r="E97" s="37" t="str">
        <f t="shared" si="12"/>
        <v/>
      </c>
      <c r="F97" s="37" t="str">
        <f t="shared" si="13"/>
        <v/>
      </c>
      <c r="G97" s="38" t="str">
        <f t="shared" si="14"/>
        <v>0</v>
      </c>
      <c r="H97" s="39" t="str">
        <f t="shared" si="15"/>
        <v/>
      </c>
    </row>
    <row r="98" spans="1:8" s="40" customFormat="1" ht="15" x14ac:dyDescent="0.2">
      <c r="A98" s="68"/>
      <c r="B98" s="35" t="s">
        <v>22</v>
      </c>
      <c r="C98" s="36">
        <v>0</v>
      </c>
      <c r="D98" s="36">
        <v>0</v>
      </c>
      <c r="E98" s="37" t="str">
        <f t="shared" si="12"/>
        <v/>
      </c>
      <c r="F98" s="37" t="str">
        <f t="shared" si="13"/>
        <v/>
      </c>
      <c r="G98" s="38" t="str">
        <f t="shared" si="14"/>
        <v>0</v>
      </c>
      <c r="H98" s="39" t="str">
        <f t="shared" si="15"/>
        <v/>
      </c>
    </row>
    <row r="99" spans="1:8" s="40" customFormat="1" ht="15" x14ac:dyDescent="0.2">
      <c r="A99" s="68"/>
      <c r="B99" s="35" t="s">
        <v>187</v>
      </c>
      <c r="C99" s="36">
        <v>2</v>
      </c>
      <c r="D99" s="36">
        <v>1</v>
      </c>
      <c r="E99" s="37">
        <f t="shared" si="12"/>
        <v>1.5151515151515152E-2</v>
      </c>
      <c r="F99" s="37">
        <f t="shared" si="13"/>
        <v>8.4745762711864406E-3</v>
      </c>
      <c r="G99" s="38">
        <f t="shared" si="14"/>
        <v>-0.5</v>
      </c>
      <c r="H99" s="39">
        <f t="shared" si="15"/>
        <v>-7.575757575757576E-3</v>
      </c>
    </row>
    <row r="100" spans="1:8" s="40" customFormat="1" ht="15" x14ac:dyDescent="0.2">
      <c r="A100" s="68"/>
      <c r="B100" s="35" t="s">
        <v>188</v>
      </c>
      <c r="C100" s="36">
        <v>0</v>
      </c>
      <c r="D100" s="36">
        <v>0</v>
      </c>
      <c r="E100" s="37" t="str">
        <f t="shared" si="12"/>
        <v/>
      </c>
      <c r="F100" s="37" t="str">
        <f t="shared" si="13"/>
        <v/>
      </c>
      <c r="G100" s="38" t="str">
        <f t="shared" si="14"/>
        <v>0</v>
      </c>
      <c r="H100" s="39" t="str">
        <f t="shared" si="15"/>
        <v/>
      </c>
    </row>
    <row r="101" spans="1:8" s="40" customFormat="1" ht="15" x14ac:dyDescent="0.2">
      <c r="A101" s="68"/>
      <c r="B101" s="35" t="s">
        <v>439</v>
      </c>
      <c r="C101" s="36">
        <v>2</v>
      </c>
      <c r="D101" s="36">
        <v>1</v>
      </c>
      <c r="E101" s="37">
        <f t="shared" si="12"/>
        <v>1.5151515151515152E-2</v>
      </c>
      <c r="F101" s="37">
        <f t="shared" si="13"/>
        <v>8.4745762711864406E-3</v>
      </c>
      <c r="G101" s="38">
        <f t="shared" si="14"/>
        <v>-0.5</v>
      </c>
      <c r="H101" s="39">
        <f t="shared" si="15"/>
        <v>-7.575757575757576E-3</v>
      </c>
    </row>
    <row r="102" spans="1:8" s="40" customFormat="1" ht="15" x14ac:dyDescent="0.2">
      <c r="A102" s="68"/>
      <c r="B102" s="35" t="s">
        <v>18</v>
      </c>
      <c r="C102" s="36">
        <v>0</v>
      </c>
      <c r="D102" s="36">
        <v>0</v>
      </c>
      <c r="E102" s="37" t="str">
        <f t="shared" si="12"/>
        <v/>
      </c>
      <c r="F102" s="37" t="str">
        <f t="shared" si="13"/>
        <v/>
      </c>
      <c r="G102" s="38" t="str">
        <f t="shared" si="14"/>
        <v>0</v>
      </c>
      <c r="H102" s="39" t="str">
        <f t="shared" si="15"/>
        <v/>
      </c>
    </row>
    <row r="103" spans="1:8" s="40" customFormat="1" ht="15" x14ac:dyDescent="0.2">
      <c r="A103" s="68"/>
      <c r="B103" s="35" t="s">
        <v>20</v>
      </c>
      <c r="C103" s="36">
        <v>0</v>
      </c>
      <c r="D103" s="36">
        <v>0</v>
      </c>
      <c r="E103" s="37" t="str">
        <f t="shared" si="12"/>
        <v/>
      </c>
      <c r="F103" s="37" t="str">
        <f t="shared" si="13"/>
        <v/>
      </c>
      <c r="G103" s="38" t="str">
        <f t="shared" si="14"/>
        <v>0</v>
      </c>
      <c r="H103" s="39" t="str">
        <f t="shared" si="15"/>
        <v/>
      </c>
    </row>
    <row r="104" spans="1:8" s="40" customFormat="1" ht="15" x14ac:dyDescent="0.2">
      <c r="A104" s="68"/>
      <c r="B104" s="35" t="s">
        <v>189</v>
      </c>
      <c r="C104" s="36">
        <v>1</v>
      </c>
      <c r="D104" s="36">
        <v>4</v>
      </c>
      <c r="E104" s="37">
        <f t="shared" si="12"/>
        <v>7.575757575757576E-3</v>
      </c>
      <c r="F104" s="37">
        <f t="shared" si="13"/>
        <v>3.3898305084745763E-2</v>
      </c>
      <c r="G104" s="38">
        <f t="shared" si="14"/>
        <v>3</v>
      </c>
      <c r="H104" s="39">
        <f t="shared" si="15"/>
        <v>2.2727272727272728E-2</v>
      </c>
    </row>
    <row r="105" spans="1:8" s="40" customFormat="1" ht="15" x14ac:dyDescent="0.2">
      <c r="A105" s="68"/>
      <c r="B105" s="35" t="s">
        <v>573</v>
      </c>
      <c r="C105" s="36">
        <v>0</v>
      </c>
      <c r="D105" s="36">
        <v>0</v>
      </c>
      <c r="E105" s="37" t="str">
        <f t="shared" ref="E105" si="32">+IF(C105=0,"",C105/C$73)</f>
        <v/>
      </c>
      <c r="F105" s="37" t="str">
        <f t="shared" ref="F105" si="33">+IF(D105=0,"",D105/D$73)</f>
        <v/>
      </c>
      <c r="G105" s="38" t="str">
        <f t="shared" ref="G105" si="34">+IF(OR(AND(D105=0),(C105=0)),"0",((D105-C105)/C105))</f>
        <v>0</v>
      </c>
      <c r="H105" s="39" t="str">
        <f t="shared" ref="H105" si="35">+IF(OR(AND(E105=""),(G105="")),"",E105*G105)</f>
        <v/>
      </c>
    </row>
    <row r="106" spans="1:8" s="40" customFormat="1" ht="15" x14ac:dyDescent="0.2">
      <c r="A106" s="68"/>
      <c r="B106" s="35" t="s">
        <v>190</v>
      </c>
      <c r="C106" s="36">
        <v>0</v>
      </c>
      <c r="D106" s="36">
        <v>0</v>
      </c>
      <c r="E106" s="37" t="str">
        <f t="shared" si="12"/>
        <v/>
      </c>
      <c r="F106" s="37" t="str">
        <f t="shared" si="13"/>
        <v/>
      </c>
      <c r="G106" s="38" t="str">
        <f t="shared" si="14"/>
        <v>0</v>
      </c>
      <c r="H106" s="39" t="str">
        <f t="shared" si="15"/>
        <v/>
      </c>
    </row>
    <row r="107" spans="1:8" s="40" customFormat="1" ht="15" x14ac:dyDescent="0.2">
      <c r="A107" s="68"/>
      <c r="B107" s="35" t="s">
        <v>191</v>
      </c>
      <c r="C107" s="36">
        <v>1</v>
      </c>
      <c r="D107" s="36">
        <v>1</v>
      </c>
      <c r="E107" s="37">
        <f t="shared" si="12"/>
        <v>7.575757575757576E-3</v>
      </c>
      <c r="F107" s="37">
        <f t="shared" si="13"/>
        <v>8.4745762711864406E-3</v>
      </c>
      <c r="G107" s="38">
        <f t="shared" si="14"/>
        <v>0</v>
      </c>
      <c r="H107" s="39">
        <f t="shared" si="15"/>
        <v>0</v>
      </c>
    </row>
    <row r="108" spans="1:8" s="40" customFormat="1" ht="15" x14ac:dyDescent="0.2">
      <c r="A108" s="68"/>
      <c r="B108" s="35" t="s">
        <v>192</v>
      </c>
      <c r="C108" s="36">
        <v>0</v>
      </c>
      <c r="D108" s="36">
        <v>1</v>
      </c>
      <c r="E108" s="37" t="str">
        <f t="shared" si="12"/>
        <v/>
      </c>
      <c r="F108" s="37">
        <f t="shared" si="13"/>
        <v>8.4745762711864406E-3</v>
      </c>
      <c r="G108" s="38" t="str">
        <f t="shared" si="14"/>
        <v>0</v>
      </c>
      <c r="H108" s="39" t="str">
        <f t="shared" si="15"/>
        <v/>
      </c>
    </row>
    <row r="109" spans="1:8" s="40" customFormat="1" ht="15" x14ac:dyDescent="0.2">
      <c r="A109" s="68"/>
      <c r="B109" s="35" t="s">
        <v>193</v>
      </c>
      <c r="C109" s="36">
        <v>0</v>
      </c>
      <c r="D109" s="36">
        <v>0</v>
      </c>
      <c r="E109" s="37" t="str">
        <f t="shared" si="12"/>
        <v/>
      </c>
      <c r="F109" s="37" t="str">
        <f t="shared" si="13"/>
        <v/>
      </c>
      <c r="G109" s="38" t="str">
        <f t="shared" si="14"/>
        <v>0</v>
      </c>
      <c r="H109" s="39" t="str">
        <f t="shared" si="15"/>
        <v/>
      </c>
    </row>
    <row r="110" spans="1:8" s="40" customFormat="1" ht="15" x14ac:dyDescent="0.2">
      <c r="A110" s="68"/>
      <c r="B110" s="35" t="s">
        <v>194</v>
      </c>
      <c r="C110" s="36">
        <v>2</v>
      </c>
      <c r="D110" s="36">
        <v>5</v>
      </c>
      <c r="E110" s="37">
        <f t="shared" si="12"/>
        <v>1.5151515151515152E-2</v>
      </c>
      <c r="F110" s="37">
        <f t="shared" si="13"/>
        <v>4.2372881355932202E-2</v>
      </c>
      <c r="G110" s="38">
        <f t="shared" si="14"/>
        <v>1.5</v>
      </c>
      <c r="H110" s="39">
        <f t="shared" si="15"/>
        <v>2.2727272727272728E-2</v>
      </c>
    </row>
    <row r="111" spans="1:8" s="40" customFormat="1" ht="15" x14ac:dyDescent="0.2">
      <c r="A111" s="68"/>
      <c r="B111" s="35" t="s">
        <v>195</v>
      </c>
      <c r="C111" s="36">
        <v>11</v>
      </c>
      <c r="D111" s="36">
        <v>12</v>
      </c>
      <c r="E111" s="37">
        <f t="shared" si="12"/>
        <v>8.3333333333333329E-2</v>
      </c>
      <c r="F111" s="37">
        <f t="shared" si="13"/>
        <v>0.10169491525423729</v>
      </c>
      <c r="G111" s="38">
        <f t="shared" si="14"/>
        <v>9.0909090909090912E-2</v>
      </c>
      <c r="H111" s="39">
        <f t="shared" si="15"/>
        <v>7.575757575757576E-3</v>
      </c>
    </row>
    <row r="112" spans="1:8" s="40" customFormat="1" ht="15" x14ac:dyDescent="0.2">
      <c r="A112" s="68"/>
      <c r="B112" s="35" t="s">
        <v>196</v>
      </c>
      <c r="C112" s="36">
        <v>0</v>
      </c>
      <c r="D112" s="36">
        <v>0</v>
      </c>
      <c r="E112" s="37" t="str">
        <f t="shared" si="12"/>
        <v/>
      </c>
      <c r="F112" s="37" t="str">
        <f t="shared" si="13"/>
        <v/>
      </c>
      <c r="G112" s="38" t="str">
        <f t="shared" si="14"/>
        <v>0</v>
      </c>
      <c r="H112" s="39" t="str">
        <f t="shared" si="15"/>
        <v/>
      </c>
    </row>
    <row r="113" spans="1:8" s="40" customFormat="1" ht="15" x14ac:dyDescent="0.2">
      <c r="A113" s="68"/>
      <c r="B113" s="35" t="s">
        <v>27</v>
      </c>
      <c r="C113" s="36">
        <v>0</v>
      </c>
      <c r="D113" s="36">
        <v>0</v>
      </c>
      <c r="E113" s="37" t="str">
        <f t="shared" si="12"/>
        <v/>
      </c>
      <c r="F113" s="37" t="str">
        <f t="shared" si="13"/>
        <v/>
      </c>
      <c r="G113" s="38" t="str">
        <f t="shared" si="14"/>
        <v>0</v>
      </c>
      <c r="H113" s="39" t="str">
        <f t="shared" si="15"/>
        <v/>
      </c>
    </row>
    <row r="114" spans="1:8" s="40" customFormat="1" ht="15" x14ac:dyDescent="0.2">
      <c r="A114" s="68"/>
      <c r="B114" s="35" t="s">
        <v>197</v>
      </c>
      <c r="C114" s="36">
        <v>0</v>
      </c>
      <c r="D114" s="36">
        <v>0</v>
      </c>
      <c r="E114" s="37" t="str">
        <f t="shared" si="12"/>
        <v/>
      </c>
      <c r="F114" s="37" t="str">
        <f t="shared" si="13"/>
        <v/>
      </c>
      <c r="G114" s="38" t="str">
        <f t="shared" si="14"/>
        <v>0</v>
      </c>
      <c r="H114" s="39" t="str">
        <f t="shared" si="15"/>
        <v/>
      </c>
    </row>
    <row r="115" spans="1:8" s="40" customFormat="1" ht="30" x14ac:dyDescent="0.2">
      <c r="A115" s="68"/>
      <c r="B115" s="35" t="s">
        <v>440</v>
      </c>
      <c r="C115" s="36">
        <v>0</v>
      </c>
      <c r="D115" s="36">
        <v>0</v>
      </c>
      <c r="E115" s="37" t="str">
        <f t="shared" si="12"/>
        <v/>
      </c>
      <c r="F115" s="37" t="str">
        <f t="shared" si="13"/>
        <v/>
      </c>
      <c r="G115" s="38" t="str">
        <f t="shared" si="14"/>
        <v>0</v>
      </c>
      <c r="H115" s="39" t="str">
        <f t="shared" si="15"/>
        <v/>
      </c>
    </row>
    <row r="116" spans="1:8" s="40" customFormat="1" ht="15" x14ac:dyDescent="0.2">
      <c r="A116" s="68"/>
      <c r="B116" s="35" t="s">
        <v>198</v>
      </c>
      <c r="C116" s="36">
        <v>0</v>
      </c>
      <c r="D116" s="36">
        <v>0</v>
      </c>
      <c r="E116" s="37" t="str">
        <f t="shared" si="12"/>
        <v/>
      </c>
      <c r="F116" s="37" t="str">
        <f t="shared" si="13"/>
        <v/>
      </c>
      <c r="G116" s="38" t="str">
        <f t="shared" si="14"/>
        <v>0</v>
      </c>
      <c r="H116" s="39" t="str">
        <f t="shared" si="15"/>
        <v/>
      </c>
    </row>
    <row r="117" spans="1:8" s="40" customFormat="1" ht="15" x14ac:dyDescent="0.2">
      <c r="A117" s="68"/>
      <c r="B117" s="35" t="s">
        <v>24</v>
      </c>
      <c r="C117" s="36">
        <v>2</v>
      </c>
      <c r="D117" s="36">
        <v>3</v>
      </c>
      <c r="E117" s="37">
        <f t="shared" si="12"/>
        <v>1.5151515151515152E-2</v>
      </c>
      <c r="F117" s="37">
        <f t="shared" si="13"/>
        <v>2.5423728813559324E-2</v>
      </c>
      <c r="G117" s="38">
        <f t="shared" si="14"/>
        <v>0.5</v>
      </c>
      <c r="H117" s="39">
        <f t="shared" si="15"/>
        <v>7.575757575757576E-3</v>
      </c>
    </row>
    <row r="118" spans="1:8" s="40" customFormat="1" ht="15" x14ac:dyDescent="0.2">
      <c r="A118" s="68"/>
      <c r="B118" s="35" t="s">
        <v>199</v>
      </c>
      <c r="C118" s="36">
        <v>2</v>
      </c>
      <c r="D118" s="36">
        <v>0</v>
      </c>
      <c r="E118" s="37">
        <f t="shared" si="12"/>
        <v>1.5151515151515152E-2</v>
      </c>
      <c r="F118" s="37" t="str">
        <f t="shared" si="13"/>
        <v/>
      </c>
      <c r="G118" s="38" t="str">
        <f t="shared" si="14"/>
        <v>0</v>
      </c>
      <c r="H118" s="39">
        <f t="shared" si="15"/>
        <v>0</v>
      </c>
    </row>
    <row r="119" spans="1:8" s="40" customFormat="1" ht="15" x14ac:dyDescent="0.2">
      <c r="A119" s="68"/>
      <c r="B119" s="35" t="s">
        <v>25</v>
      </c>
      <c r="C119" s="36">
        <v>3</v>
      </c>
      <c r="D119" s="36">
        <v>0</v>
      </c>
      <c r="E119" s="37">
        <f t="shared" si="12"/>
        <v>2.2727272727272728E-2</v>
      </c>
      <c r="F119" s="37" t="str">
        <f t="shared" si="13"/>
        <v/>
      </c>
      <c r="G119" s="38" t="str">
        <f t="shared" si="14"/>
        <v>0</v>
      </c>
      <c r="H119" s="39">
        <f t="shared" si="15"/>
        <v>0</v>
      </c>
    </row>
    <row r="120" spans="1:8" s="40" customFormat="1" ht="15" x14ac:dyDescent="0.2">
      <c r="A120" s="68"/>
      <c r="B120" s="35" t="s">
        <v>23</v>
      </c>
      <c r="C120" s="36">
        <v>2</v>
      </c>
      <c r="D120" s="36">
        <v>0</v>
      </c>
      <c r="E120" s="37">
        <f t="shared" si="12"/>
        <v>1.5151515151515152E-2</v>
      </c>
      <c r="F120" s="37" t="str">
        <f t="shared" si="13"/>
        <v/>
      </c>
      <c r="G120" s="38" t="str">
        <f t="shared" si="14"/>
        <v>0</v>
      </c>
      <c r="H120" s="39">
        <f t="shared" si="15"/>
        <v>0</v>
      </c>
    </row>
    <row r="121" spans="1:8" s="40" customFormat="1" ht="15" x14ac:dyDescent="0.2">
      <c r="A121" s="68"/>
      <c r="B121" s="35" t="s">
        <v>26</v>
      </c>
      <c r="C121" s="36">
        <v>8</v>
      </c>
      <c r="D121" s="36">
        <v>9</v>
      </c>
      <c r="E121" s="37">
        <f t="shared" si="12"/>
        <v>6.0606060606060608E-2</v>
      </c>
      <c r="F121" s="37">
        <f t="shared" si="13"/>
        <v>7.6271186440677971E-2</v>
      </c>
      <c r="G121" s="38">
        <f t="shared" si="14"/>
        <v>0.125</v>
      </c>
      <c r="H121" s="39">
        <f t="shared" si="15"/>
        <v>7.575757575757576E-3</v>
      </c>
    </row>
    <row r="122" spans="1:8" s="40" customFormat="1" ht="15" x14ac:dyDescent="0.2">
      <c r="A122" s="68"/>
      <c r="B122" s="35" t="s">
        <v>200</v>
      </c>
      <c r="C122" s="36">
        <v>1</v>
      </c>
      <c r="D122" s="36">
        <v>1</v>
      </c>
      <c r="E122" s="37">
        <f t="shared" si="12"/>
        <v>7.575757575757576E-3</v>
      </c>
      <c r="F122" s="37">
        <f t="shared" si="13"/>
        <v>8.4745762711864406E-3</v>
      </c>
      <c r="G122" s="38">
        <f t="shared" si="14"/>
        <v>0</v>
      </c>
      <c r="H122" s="39">
        <f t="shared" si="15"/>
        <v>0</v>
      </c>
    </row>
    <row r="123" spans="1:8" s="40" customFormat="1" ht="15" x14ac:dyDescent="0.2">
      <c r="A123" s="68"/>
      <c r="B123" s="35" t="s">
        <v>31</v>
      </c>
      <c r="C123" s="36">
        <v>0</v>
      </c>
      <c r="D123" s="36">
        <v>0</v>
      </c>
      <c r="E123" s="37" t="str">
        <f t="shared" si="12"/>
        <v/>
      </c>
      <c r="F123" s="37" t="str">
        <f t="shared" si="13"/>
        <v/>
      </c>
      <c r="G123" s="38" t="str">
        <f t="shared" si="14"/>
        <v>0</v>
      </c>
      <c r="H123" s="39" t="str">
        <f t="shared" si="15"/>
        <v/>
      </c>
    </row>
    <row r="124" spans="1:8" s="40" customFormat="1" ht="15" x14ac:dyDescent="0.2">
      <c r="A124" s="68"/>
      <c r="B124" s="35" t="s">
        <v>33</v>
      </c>
      <c r="C124" s="36">
        <v>1</v>
      </c>
      <c r="D124" s="36">
        <v>0</v>
      </c>
      <c r="E124" s="37">
        <f t="shared" si="12"/>
        <v>7.575757575757576E-3</v>
      </c>
      <c r="F124" s="37" t="str">
        <f t="shared" si="13"/>
        <v/>
      </c>
      <c r="G124" s="38" t="str">
        <f t="shared" si="14"/>
        <v>0</v>
      </c>
      <c r="H124" s="39">
        <f t="shared" si="15"/>
        <v>0</v>
      </c>
    </row>
    <row r="125" spans="1:8" s="40" customFormat="1" ht="15" x14ac:dyDescent="0.2">
      <c r="A125" s="68"/>
      <c r="B125" s="35" t="s">
        <v>201</v>
      </c>
      <c r="C125" s="36">
        <v>0</v>
      </c>
      <c r="D125" s="36">
        <v>0</v>
      </c>
      <c r="E125" s="37" t="str">
        <f t="shared" si="12"/>
        <v/>
      </c>
      <c r="F125" s="37" t="str">
        <f t="shared" si="13"/>
        <v/>
      </c>
      <c r="G125" s="38" t="str">
        <f t="shared" si="14"/>
        <v>0</v>
      </c>
      <c r="H125" s="39" t="str">
        <f t="shared" si="15"/>
        <v/>
      </c>
    </row>
    <row r="126" spans="1:8" s="40" customFormat="1" ht="15" x14ac:dyDescent="0.2">
      <c r="A126" s="68"/>
      <c r="B126" s="35" t="s">
        <v>441</v>
      </c>
      <c r="C126" s="36">
        <v>0</v>
      </c>
      <c r="D126" s="36">
        <v>0</v>
      </c>
      <c r="E126" s="37" t="str">
        <f t="shared" si="12"/>
        <v/>
      </c>
      <c r="F126" s="37" t="str">
        <f t="shared" si="13"/>
        <v/>
      </c>
      <c r="G126" s="38" t="str">
        <f t="shared" si="14"/>
        <v>0</v>
      </c>
      <c r="H126" s="39" t="str">
        <f t="shared" si="15"/>
        <v/>
      </c>
    </row>
    <row r="127" spans="1:8" s="40" customFormat="1" ht="15" x14ac:dyDescent="0.2">
      <c r="A127" s="68"/>
      <c r="B127" s="35" t="s">
        <v>442</v>
      </c>
      <c r="C127" s="36">
        <v>55</v>
      </c>
      <c r="D127" s="36">
        <v>29</v>
      </c>
      <c r="E127" s="37">
        <f t="shared" si="12"/>
        <v>0.41666666666666669</v>
      </c>
      <c r="F127" s="37">
        <f t="shared" si="13"/>
        <v>0.24576271186440679</v>
      </c>
      <c r="G127" s="38">
        <f t="shared" si="14"/>
        <v>-0.47272727272727272</v>
      </c>
      <c r="H127" s="39">
        <f t="shared" si="15"/>
        <v>-0.19696969696969696</v>
      </c>
    </row>
    <row r="128" spans="1:8" s="40" customFormat="1" ht="15" x14ac:dyDescent="0.2">
      <c r="A128" s="68"/>
      <c r="B128" s="35" t="s">
        <v>202</v>
      </c>
      <c r="C128" s="36">
        <v>1</v>
      </c>
      <c r="D128" s="36">
        <v>1</v>
      </c>
      <c r="E128" s="37">
        <f t="shared" si="12"/>
        <v>7.575757575757576E-3</v>
      </c>
      <c r="F128" s="37">
        <f t="shared" si="13"/>
        <v>8.4745762711864406E-3</v>
      </c>
      <c r="G128" s="38">
        <f t="shared" si="14"/>
        <v>0</v>
      </c>
      <c r="H128" s="39">
        <f t="shared" si="15"/>
        <v>0</v>
      </c>
    </row>
    <row r="129" spans="1:8" s="40" customFormat="1" ht="15" x14ac:dyDescent="0.2">
      <c r="A129" s="68"/>
      <c r="B129" s="35" t="s">
        <v>203</v>
      </c>
      <c r="C129" s="36">
        <v>1</v>
      </c>
      <c r="D129" s="36">
        <v>0</v>
      </c>
      <c r="E129" s="37">
        <f t="shared" si="12"/>
        <v>7.575757575757576E-3</v>
      </c>
      <c r="F129" s="37" t="str">
        <f t="shared" si="13"/>
        <v/>
      </c>
      <c r="G129" s="38" t="str">
        <f t="shared" si="14"/>
        <v>0</v>
      </c>
      <c r="H129" s="39">
        <f t="shared" si="15"/>
        <v>0</v>
      </c>
    </row>
    <row r="130" spans="1:8" s="40" customFormat="1" ht="15" x14ac:dyDescent="0.2">
      <c r="A130" s="68"/>
      <c r="B130" s="35" t="s">
        <v>28</v>
      </c>
      <c r="C130" s="36">
        <v>0</v>
      </c>
      <c r="D130" s="36">
        <v>0</v>
      </c>
      <c r="E130" s="37" t="str">
        <f t="shared" si="12"/>
        <v/>
      </c>
      <c r="F130" s="37" t="str">
        <f t="shared" si="13"/>
        <v/>
      </c>
      <c r="G130" s="38" t="str">
        <f t="shared" si="14"/>
        <v>0</v>
      </c>
      <c r="H130" s="39" t="str">
        <f t="shared" si="15"/>
        <v/>
      </c>
    </row>
    <row r="131" spans="1:8" s="40" customFormat="1" ht="15" x14ac:dyDescent="0.2">
      <c r="A131" s="68"/>
      <c r="B131" s="35" t="s">
        <v>32</v>
      </c>
      <c r="C131" s="36">
        <v>0</v>
      </c>
      <c r="D131" s="36">
        <v>0</v>
      </c>
      <c r="E131" s="37" t="str">
        <f t="shared" si="12"/>
        <v/>
      </c>
      <c r="F131" s="37" t="str">
        <f t="shared" si="13"/>
        <v/>
      </c>
      <c r="G131" s="38" t="str">
        <f t="shared" si="14"/>
        <v>0</v>
      </c>
      <c r="H131" s="39" t="str">
        <f t="shared" si="15"/>
        <v/>
      </c>
    </row>
    <row r="132" spans="1:8" s="40" customFormat="1" ht="15" x14ac:dyDescent="0.2">
      <c r="A132" s="68"/>
      <c r="B132" s="35" t="s">
        <v>536</v>
      </c>
      <c r="C132" s="36">
        <v>0</v>
      </c>
      <c r="D132" s="36">
        <v>5</v>
      </c>
      <c r="E132" s="37" t="str">
        <f t="shared" ref="E132:E133" si="36">+IF(C132=0,"",C132/C$73)</f>
        <v/>
      </c>
      <c r="F132" s="37">
        <f t="shared" ref="F132:F133" si="37">+IF(D132=0,"",D132/D$73)</f>
        <v>4.2372881355932202E-2</v>
      </c>
      <c r="G132" s="38" t="str">
        <f t="shared" ref="G132:G133" si="38">+IF(OR(AND(D132=0),(C132=0)),"0",((D132-C132)/C132))</f>
        <v>0</v>
      </c>
      <c r="H132" s="39" t="str">
        <f t="shared" ref="H132:H133" si="39">+IF(OR(AND(E132=""),(G132="")),"",E132*G132)</f>
        <v/>
      </c>
    </row>
    <row r="133" spans="1:8" s="40" customFormat="1" ht="15" x14ac:dyDescent="0.2">
      <c r="A133" s="68"/>
      <c r="B133" s="35" t="s">
        <v>30</v>
      </c>
      <c r="C133" s="36">
        <v>4</v>
      </c>
      <c r="D133" s="36">
        <v>1</v>
      </c>
      <c r="E133" s="37">
        <f t="shared" si="36"/>
        <v>3.0303030303030304E-2</v>
      </c>
      <c r="F133" s="37">
        <f t="shared" si="37"/>
        <v>8.4745762711864406E-3</v>
      </c>
      <c r="G133" s="38">
        <f t="shared" si="38"/>
        <v>-0.75</v>
      </c>
      <c r="H133" s="39">
        <f t="shared" si="39"/>
        <v>-2.2727272727272728E-2</v>
      </c>
    </row>
    <row r="134" spans="1:8" s="40" customFormat="1" ht="15" x14ac:dyDescent="0.2">
      <c r="A134" s="68"/>
      <c r="B134" s="35" t="s">
        <v>29</v>
      </c>
      <c r="C134" s="36">
        <v>0</v>
      </c>
      <c r="D134" s="36">
        <v>0</v>
      </c>
      <c r="E134" s="37" t="str">
        <f t="shared" si="12"/>
        <v/>
      </c>
      <c r="F134" s="37" t="str">
        <f t="shared" si="13"/>
        <v/>
      </c>
      <c r="G134" s="38" t="str">
        <f t="shared" si="14"/>
        <v>0</v>
      </c>
      <c r="H134" s="39" t="str">
        <f t="shared" si="15"/>
        <v/>
      </c>
    </row>
    <row r="135" spans="1:8" s="40" customFormat="1" ht="15" x14ac:dyDescent="0.2">
      <c r="A135" s="68"/>
      <c r="B135" s="35" t="s">
        <v>204</v>
      </c>
      <c r="C135" s="36">
        <v>0</v>
      </c>
      <c r="D135" s="36">
        <v>1</v>
      </c>
      <c r="E135" s="37" t="str">
        <f t="shared" si="12"/>
        <v/>
      </c>
      <c r="F135" s="37">
        <f t="shared" si="13"/>
        <v>8.4745762711864406E-3</v>
      </c>
      <c r="G135" s="38" t="str">
        <f t="shared" si="14"/>
        <v>0</v>
      </c>
      <c r="H135" s="39" t="str">
        <f t="shared" si="15"/>
        <v/>
      </c>
    </row>
    <row r="136" spans="1:8" s="40" customFormat="1" ht="15" x14ac:dyDescent="0.2">
      <c r="A136" s="68"/>
      <c r="B136" s="35" t="s">
        <v>205</v>
      </c>
      <c r="C136" s="36">
        <v>0</v>
      </c>
      <c r="D136" s="36">
        <v>0</v>
      </c>
      <c r="E136" s="37" t="str">
        <f t="shared" si="12"/>
        <v/>
      </c>
      <c r="F136" s="37" t="str">
        <f t="shared" si="13"/>
        <v/>
      </c>
      <c r="G136" s="38" t="str">
        <f t="shared" si="14"/>
        <v>0</v>
      </c>
      <c r="H136" s="39" t="str">
        <f t="shared" si="15"/>
        <v/>
      </c>
    </row>
    <row r="137" spans="1:8" s="40" customFormat="1" ht="15" x14ac:dyDescent="0.2">
      <c r="A137" s="68"/>
      <c r="B137" s="35" t="s">
        <v>206</v>
      </c>
      <c r="C137" s="36">
        <v>0</v>
      </c>
      <c r="D137" s="36">
        <v>0</v>
      </c>
      <c r="E137" s="37" t="str">
        <f t="shared" si="12"/>
        <v/>
      </c>
      <c r="F137" s="37" t="str">
        <f t="shared" si="13"/>
        <v/>
      </c>
      <c r="G137" s="38" t="str">
        <f t="shared" si="14"/>
        <v>0</v>
      </c>
      <c r="H137" s="39" t="str">
        <f t="shared" si="15"/>
        <v/>
      </c>
    </row>
    <row r="138" spans="1:8" s="40" customFormat="1" ht="15" x14ac:dyDescent="0.2">
      <c r="A138" s="68"/>
      <c r="B138" s="35" t="s">
        <v>207</v>
      </c>
      <c r="C138" s="36">
        <v>0</v>
      </c>
      <c r="D138" s="36">
        <v>0</v>
      </c>
      <c r="E138" s="37" t="str">
        <f t="shared" si="12"/>
        <v/>
      </c>
      <c r="F138" s="37" t="str">
        <f t="shared" si="13"/>
        <v/>
      </c>
      <c r="G138" s="38" t="str">
        <f t="shared" si="14"/>
        <v>0</v>
      </c>
      <c r="H138" s="39" t="str">
        <f t="shared" si="15"/>
        <v/>
      </c>
    </row>
    <row r="139" spans="1:8" s="40" customFormat="1" ht="30" x14ac:dyDescent="0.2">
      <c r="A139" s="68"/>
      <c r="B139" s="35" t="s">
        <v>443</v>
      </c>
      <c r="C139" s="36">
        <v>1</v>
      </c>
      <c r="D139" s="36">
        <v>0</v>
      </c>
      <c r="E139" s="37">
        <f t="shared" si="12"/>
        <v>7.575757575757576E-3</v>
      </c>
      <c r="F139" s="37" t="str">
        <f t="shared" si="13"/>
        <v/>
      </c>
      <c r="G139" s="38" t="str">
        <f t="shared" si="14"/>
        <v>0</v>
      </c>
      <c r="H139" s="39">
        <f t="shared" si="15"/>
        <v>0</v>
      </c>
    </row>
    <row r="140" spans="1:8" s="40" customFormat="1" ht="30" x14ac:dyDescent="0.2">
      <c r="A140" s="68"/>
      <c r="B140" s="35" t="s">
        <v>208</v>
      </c>
      <c r="C140" s="36">
        <v>0</v>
      </c>
      <c r="D140" s="36">
        <v>0</v>
      </c>
      <c r="E140" s="37" t="str">
        <f t="shared" si="12"/>
        <v/>
      </c>
      <c r="F140" s="37" t="str">
        <f t="shared" si="13"/>
        <v/>
      </c>
      <c r="G140" s="38" t="str">
        <f t="shared" si="14"/>
        <v>0</v>
      </c>
      <c r="H140" s="39" t="str">
        <f t="shared" si="15"/>
        <v/>
      </c>
    </row>
    <row r="141" spans="1:8" s="40" customFormat="1" ht="30" x14ac:dyDescent="0.2">
      <c r="A141" s="68"/>
      <c r="B141" s="35" t="s">
        <v>209</v>
      </c>
      <c r="C141" s="36">
        <v>0</v>
      </c>
      <c r="D141" s="36">
        <v>0</v>
      </c>
      <c r="E141" s="37" t="str">
        <f t="shared" si="12"/>
        <v/>
      </c>
      <c r="F141" s="37" t="str">
        <f t="shared" si="13"/>
        <v/>
      </c>
      <c r="G141" s="38" t="str">
        <f t="shared" si="14"/>
        <v>0</v>
      </c>
      <c r="H141" s="39" t="str">
        <f t="shared" si="15"/>
        <v/>
      </c>
    </row>
    <row r="142" spans="1:8" s="50" customFormat="1" ht="15" x14ac:dyDescent="0.2">
      <c r="A142" s="60" t="s">
        <v>570</v>
      </c>
      <c r="B142" s="51" t="s">
        <v>586</v>
      </c>
      <c r="C142" s="52"/>
      <c r="D142" s="36">
        <v>0</v>
      </c>
      <c r="E142" s="37" t="str">
        <f t="shared" ref="E142" si="40">+IF(C142=0,"",C142/C$73)</f>
        <v/>
      </c>
      <c r="F142" s="37" t="str">
        <f t="shared" ref="F142" si="41">+IF(D142=0,"",D142/D$73)</f>
        <v/>
      </c>
      <c r="G142" s="38" t="str">
        <f t="shared" ref="G142" si="42">+IF(OR(AND(D142=0),(C142=0)),"0",((D142-C142)/C142))</f>
        <v>0</v>
      </c>
      <c r="H142" s="39" t="str">
        <f t="shared" ref="H142" si="43">+IF(OR(AND(E142=""),(G142="")),"",E142*G142)</f>
        <v/>
      </c>
    </row>
    <row r="143" spans="1:8" s="40" customFormat="1" ht="15" x14ac:dyDescent="0.2">
      <c r="A143" s="68"/>
      <c r="B143" s="35" t="s">
        <v>598</v>
      </c>
      <c r="C143" s="36">
        <v>0</v>
      </c>
      <c r="D143" s="36">
        <v>0</v>
      </c>
      <c r="E143" s="37" t="str">
        <f t="shared" si="12"/>
        <v/>
      </c>
      <c r="F143" s="37" t="str">
        <f t="shared" si="13"/>
        <v/>
      </c>
      <c r="G143" s="38" t="str">
        <f t="shared" si="14"/>
        <v>0</v>
      </c>
      <c r="H143" s="39" t="str">
        <f t="shared" si="15"/>
        <v/>
      </c>
    </row>
    <row r="144" spans="1:8" s="40" customFormat="1" ht="15" x14ac:dyDescent="0.2">
      <c r="A144" s="68"/>
      <c r="B144" s="35" t="s">
        <v>599</v>
      </c>
      <c r="C144" s="36">
        <v>0</v>
      </c>
      <c r="D144" s="36">
        <v>0</v>
      </c>
      <c r="E144" s="37" t="str">
        <f t="shared" si="12"/>
        <v/>
      </c>
      <c r="F144" s="37" t="str">
        <f t="shared" si="13"/>
        <v/>
      </c>
      <c r="G144" s="38" t="str">
        <f t="shared" si="14"/>
        <v>0</v>
      </c>
      <c r="H144" s="39" t="str">
        <f t="shared" si="15"/>
        <v/>
      </c>
    </row>
    <row r="145" spans="1:8" s="50" customFormat="1" ht="15" x14ac:dyDescent="0.2">
      <c r="A145" s="60" t="s">
        <v>570</v>
      </c>
      <c r="B145" s="51" t="s">
        <v>588</v>
      </c>
      <c r="C145" s="52"/>
      <c r="D145" s="36">
        <v>0</v>
      </c>
      <c r="E145" s="37" t="str">
        <f t="shared" ref="E145" si="44">+IF(C145=0,"",C145/C$73)</f>
        <v/>
      </c>
      <c r="F145" s="37" t="str">
        <f t="shared" ref="F145" si="45">+IF(D145=0,"",D145/D$73)</f>
        <v/>
      </c>
      <c r="G145" s="38" t="str">
        <f t="shared" ref="G145" si="46">+IF(OR(AND(D145=0),(C145=0)),"0",((D145-C145)/C145))</f>
        <v>0</v>
      </c>
      <c r="H145" s="39" t="str">
        <f t="shared" ref="H145" si="47">+IF(OR(AND(E145=""),(G145="")),"",E145*G145)</f>
        <v/>
      </c>
    </row>
    <row r="146" spans="1:8" s="40" customFormat="1" ht="15" x14ac:dyDescent="0.2">
      <c r="A146" s="68"/>
      <c r="B146" s="35" t="s">
        <v>36</v>
      </c>
      <c r="C146" s="36">
        <v>0</v>
      </c>
      <c r="D146" s="36">
        <v>0</v>
      </c>
      <c r="E146" s="37" t="str">
        <f t="shared" si="12"/>
        <v/>
      </c>
      <c r="F146" s="37" t="str">
        <f t="shared" si="13"/>
        <v/>
      </c>
      <c r="G146" s="38" t="str">
        <f t="shared" si="14"/>
        <v>0</v>
      </c>
      <c r="H146" s="39" t="str">
        <f t="shared" si="15"/>
        <v/>
      </c>
    </row>
    <row r="147" spans="1:8" s="40" customFormat="1" ht="15" x14ac:dyDescent="0.2">
      <c r="A147" s="68"/>
      <c r="B147" s="35" t="s">
        <v>444</v>
      </c>
      <c r="C147" s="36">
        <v>0</v>
      </c>
      <c r="D147" s="36">
        <v>0</v>
      </c>
      <c r="E147" s="37" t="str">
        <f t="shared" ref="E147:E155" si="48">+IF(C147=0,"",C147/C$73)</f>
        <v/>
      </c>
      <c r="F147" s="37" t="str">
        <f t="shared" ref="F147:F155" si="49">+IF(D147=0,"",D147/D$73)</f>
        <v/>
      </c>
      <c r="G147" s="38" t="str">
        <f t="shared" ref="G147:G155" si="50">+IF(OR(AND(D147=0),(C147=0)),"0",((D147-C147)/C147))</f>
        <v>0</v>
      </c>
      <c r="H147" s="39" t="str">
        <f t="shared" ref="H147:H155" si="51">+IF(OR(AND(E147=""),(G147="")),"",E147*G147)</f>
        <v/>
      </c>
    </row>
    <row r="148" spans="1:8" s="40" customFormat="1" ht="15" x14ac:dyDescent="0.2">
      <c r="A148" s="68"/>
      <c r="B148" s="35" t="s">
        <v>34</v>
      </c>
      <c r="C148" s="36">
        <v>0</v>
      </c>
      <c r="D148" s="36">
        <v>0</v>
      </c>
      <c r="E148" s="37" t="str">
        <f t="shared" si="48"/>
        <v/>
      </c>
      <c r="F148" s="37" t="str">
        <f t="shared" si="49"/>
        <v/>
      </c>
      <c r="G148" s="38" t="str">
        <f t="shared" si="50"/>
        <v>0</v>
      </c>
      <c r="H148" s="39" t="str">
        <f t="shared" si="51"/>
        <v/>
      </c>
    </row>
    <row r="149" spans="1:8" s="40" customFormat="1" ht="15" x14ac:dyDescent="0.2">
      <c r="A149" s="68"/>
      <c r="B149" s="35" t="s">
        <v>210</v>
      </c>
      <c r="C149" s="36">
        <v>0</v>
      </c>
      <c r="D149" s="36">
        <v>0</v>
      </c>
      <c r="E149" s="37" t="str">
        <f t="shared" si="48"/>
        <v/>
      </c>
      <c r="F149" s="37" t="str">
        <f t="shared" si="49"/>
        <v/>
      </c>
      <c r="G149" s="38" t="str">
        <f t="shared" si="50"/>
        <v>0</v>
      </c>
      <c r="H149" s="39" t="str">
        <f t="shared" si="51"/>
        <v/>
      </c>
    </row>
    <row r="150" spans="1:8" s="40" customFormat="1" ht="30" x14ac:dyDescent="0.2">
      <c r="A150" s="68"/>
      <c r="B150" s="35" t="s">
        <v>211</v>
      </c>
      <c r="C150" s="36">
        <v>1</v>
      </c>
      <c r="D150" s="36">
        <v>0</v>
      </c>
      <c r="E150" s="37">
        <f t="shared" si="48"/>
        <v>7.575757575757576E-3</v>
      </c>
      <c r="F150" s="37" t="str">
        <f t="shared" si="49"/>
        <v/>
      </c>
      <c r="G150" s="38" t="str">
        <f t="shared" si="50"/>
        <v>0</v>
      </c>
      <c r="H150" s="39">
        <f t="shared" si="51"/>
        <v>0</v>
      </c>
    </row>
    <row r="151" spans="1:8" s="40" customFormat="1" ht="30" x14ac:dyDescent="0.2">
      <c r="A151" s="68"/>
      <c r="B151" s="35" t="s">
        <v>212</v>
      </c>
      <c r="C151" s="36">
        <v>0</v>
      </c>
      <c r="D151" s="36">
        <v>0</v>
      </c>
      <c r="E151" s="37" t="str">
        <f t="shared" si="48"/>
        <v/>
      </c>
      <c r="F151" s="37" t="str">
        <f t="shared" si="49"/>
        <v/>
      </c>
      <c r="G151" s="38" t="str">
        <f t="shared" si="50"/>
        <v>0</v>
      </c>
      <c r="H151" s="39" t="str">
        <f t="shared" si="51"/>
        <v/>
      </c>
    </row>
    <row r="152" spans="1:8" s="40" customFormat="1" ht="15" x14ac:dyDescent="0.2">
      <c r="A152" s="68"/>
      <c r="B152" s="35" t="s">
        <v>445</v>
      </c>
      <c r="C152" s="36">
        <v>1</v>
      </c>
      <c r="D152" s="36">
        <v>0</v>
      </c>
      <c r="E152" s="37">
        <f t="shared" si="48"/>
        <v>7.575757575757576E-3</v>
      </c>
      <c r="F152" s="37" t="str">
        <f t="shared" si="49"/>
        <v/>
      </c>
      <c r="G152" s="38" t="str">
        <f t="shared" si="50"/>
        <v>0</v>
      </c>
      <c r="H152" s="39">
        <f t="shared" si="51"/>
        <v>0</v>
      </c>
    </row>
    <row r="153" spans="1:8" s="40" customFormat="1" ht="15" x14ac:dyDescent="0.2">
      <c r="A153" s="68"/>
      <c r="B153" s="35" t="s">
        <v>39</v>
      </c>
      <c r="C153" s="36">
        <v>0</v>
      </c>
      <c r="D153" s="36">
        <v>0</v>
      </c>
      <c r="E153" s="37" t="str">
        <f t="shared" si="48"/>
        <v/>
      </c>
      <c r="F153" s="37" t="str">
        <f t="shared" si="49"/>
        <v/>
      </c>
      <c r="G153" s="38" t="str">
        <f t="shared" si="50"/>
        <v>0</v>
      </c>
      <c r="H153" s="39" t="str">
        <f t="shared" si="51"/>
        <v/>
      </c>
    </row>
    <row r="154" spans="1:8" s="40" customFormat="1" ht="15" x14ac:dyDescent="0.2">
      <c r="A154" s="68"/>
      <c r="B154" s="35" t="s">
        <v>37</v>
      </c>
      <c r="C154" s="36">
        <v>0</v>
      </c>
      <c r="D154" s="36">
        <v>0</v>
      </c>
      <c r="E154" s="37" t="str">
        <f t="shared" si="48"/>
        <v/>
      </c>
      <c r="F154" s="37" t="str">
        <f t="shared" si="49"/>
        <v/>
      </c>
      <c r="G154" s="38" t="str">
        <f t="shared" si="50"/>
        <v>0</v>
      </c>
      <c r="H154" s="39" t="str">
        <f t="shared" si="51"/>
        <v/>
      </c>
    </row>
    <row r="155" spans="1:8" s="40" customFormat="1" ht="15" x14ac:dyDescent="0.2">
      <c r="A155" s="68"/>
      <c r="B155" s="35" t="s">
        <v>38</v>
      </c>
      <c r="C155" s="36">
        <v>0</v>
      </c>
      <c r="D155" s="36">
        <v>0</v>
      </c>
      <c r="E155" s="37" t="str">
        <f t="shared" si="48"/>
        <v/>
      </c>
      <c r="F155" s="37" t="str">
        <f t="shared" si="49"/>
        <v/>
      </c>
      <c r="G155" s="38" t="str">
        <f t="shared" si="50"/>
        <v>0</v>
      </c>
      <c r="H155" s="39" t="str">
        <f t="shared" si="51"/>
        <v/>
      </c>
    </row>
    <row r="156" spans="1:8" s="40" customFormat="1" ht="15" x14ac:dyDescent="0.2">
      <c r="A156" s="68"/>
      <c r="B156" s="35" t="s">
        <v>537</v>
      </c>
      <c r="C156" s="36">
        <v>2</v>
      </c>
      <c r="D156" s="36">
        <v>1</v>
      </c>
      <c r="E156" s="37">
        <f t="shared" ref="E156" si="52">+IF(C156=0,"",C156/C$73)</f>
        <v>1.5151515151515152E-2</v>
      </c>
      <c r="F156" s="37">
        <f t="shared" ref="F156" si="53">+IF(D156=0,"",D156/D$73)</f>
        <v>8.4745762711864406E-3</v>
      </c>
      <c r="G156" s="38">
        <f t="shared" ref="G156" si="54">+IF(OR(AND(D156=0),(C156=0)),"0",((D156-C156)/C156))</f>
        <v>-0.5</v>
      </c>
      <c r="H156" s="39">
        <f t="shared" ref="H156" si="55">+IF(OR(AND(E156=""),(G156="")),"",E156*G156)</f>
        <v>-7.575757575757576E-3</v>
      </c>
    </row>
    <row r="157" spans="1:8" s="40" customFormat="1" ht="30" x14ac:dyDescent="0.2">
      <c r="A157" s="68"/>
      <c r="B157" s="35" t="s">
        <v>557</v>
      </c>
      <c r="C157" s="36">
        <v>0</v>
      </c>
      <c r="D157" s="36">
        <v>0</v>
      </c>
      <c r="E157" s="37" t="str">
        <f t="shared" ref="E157" si="56">+IF(C157=0,"",C157/C$73)</f>
        <v/>
      </c>
      <c r="F157" s="37" t="str">
        <f t="shared" ref="F157" si="57">+IF(D157=0,"",D157/D$73)</f>
        <v/>
      </c>
      <c r="G157" s="38" t="str">
        <f t="shared" ref="G157" si="58">+IF(OR(AND(D157=0),(C157=0)),"0",((D157-C157)/C157))</f>
        <v>0</v>
      </c>
      <c r="H157" s="39" t="str">
        <f t="shared" ref="H157" si="59">+IF(OR(AND(E157=""),(G157="")),"",E157*G157)</f>
        <v/>
      </c>
    </row>
    <row r="158" spans="1:8" s="40" customFormat="1" ht="15" x14ac:dyDescent="0.2">
      <c r="A158" s="68"/>
      <c r="B158" s="35" t="s">
        <v>574</v>
      </c>
      <c r="C158" s="36">
        <v>0</v>
      </c>
      <c r="D158" s="36">
        <v>0</v>
      </c>
      <c r="E158" s="37" t="str">
        <f t="shared" ref="E158:E159" si="60">+IF(C158=0,"",C158/C$73)</f>
        <v/>
      </c>
      <c r="F158" s="37" t="str">
        <f t="shared" ref="F158:F159" si="61">+IF(D158=0,"",D158/D$73)</f>
        <v/>
      </c>
      <c r="G158" s="38" t="str">
        <f t="shared" ref="G158:G159" si="62">+IF(OR(AND(D158=0),(C158=0)),"0",((D158-C158)/C158))</f>
        <v>0</v>
      </c>
      <c r="H158" s="39" t="str">
        <f t="shared" ref="H158:H159" si="63">+IF(OR(AND(E158=""),(G158="")),"",E158*G158)</f>
        <v/>
      </c>
    </row>
    <row r="159" spans="1:8" s="40" customFormat="1" ht="15" x14ac:dyDescent="0.2">
      <c r="A159" s="68"/>
      <c r="B159" s="35" t="s">
        <v>565</v>
      </c>
      <c r="C159" s="36">
        <v>0</v>
      </c>
      <c r="D159" s="36">
        <v>0</v>
      </c>
      <c r="E159" s="37" t="str">
        <f t="shared" si="60"/>
        <v/>
      </c>
      <c r="F159" s="37" t="str">
        <f t="shared" si="61"/>
        <v/>
      </c>
      <c r="G159" s="38" t="str">
        <f t="shared" si="62"/>
        <v>0</v>
      </c>
      <c r="H159" s="39" t="str">
        <f t="shared" si="63"/>
        <v/>
      </c>
    </row>
    <row r="160" spans="1:8" s="10" customFormat="1" x14ac:dyDescent="0.2">
      <c r="A160" s="67"/>
    </row>
    <row r="161" spans="1:9" s="10" customFormat="1" x14ac:dyDescent="0.2">
      <c r="A161" s="67"/>
    </row>
    <row r="162" spans="1:9" s="10" customFormat="1" ht="13.5" thickBot="1" x14ac:dyDescent="0.25">
      <c r="A162" s="67"/>
      <c r="B162" s="29"/>
      <c r="C162" s="29"/>
      <c r="D162" s="29"/>
      <c r="E162" s="29"/>
      <c r="F162" s="29"/>
    </row>
    <row r="163" spans="1:9" s="10" customFormat="1" ht="30" customHeight="1" x14ac:dyDescent="0.2">
      <c r="A163" s="67"/>
      <c r="B163" s="85" t="s">
        <v>374</v>
      </c>
      <c r="C163" s="71" t="s">
        <v>375</v>
      </c>
      <c r="D163" s="72"/>
      <c r="E163" s="71" t="s">
        <v>429</v>
      </c>
      <c r="F163" s="72"/>
      <c r="G163" s="73" t="s">
        <v>572</v>
      </c>
      <c r="H163" s="69" t="s">
        <v>350</v>
      </c>
    </row>
    <row r="164" spans="1:9" s="10" customFormat="1" x14ac:dyDescent="0.2">
      <c r="A164" s="67"/>
      <c r="B164" s="85"/>
      <c r="C164" s="48">
        <v>2017</v>
      </c>
      <c r="D164" s="48">
        <v>2018</v>
      </c>
      <c r="E164" s="48">
        <v>2017</v>
      </c>
      <c r="F164" s="48">
        <v>2018</v>
      </c>
      <c r="G164" s="74"/>
      <c r="H164" s="70"/>
    </row>
    <row r="165" spans="1:9" s="10" customFormat="1" ht="25.5" x14ac:dyDescent="0.2">
      <c r="A165" s="67"/>
      <c r="B165" s="12" t="s">
        <v>378</v>
      </c>
      <c r="C165" s="13">
        <f>SUM(C166:C327)</f>
        <v>310</v>
      </c>
      <c r="D165" s="13">
        <f>SUM(D166:D327)</f>
        <v>380</v>
      </c>
      <c r="E165" s="14">
        <f t="shared" ref="E165:E178" si="64">+IF(C165=0,"",C165/C$165)</f>
        <v>1</v>
      </c>
      <c r="F165" s="14">
        <f t="shared" ref="F165:F178" si="65">+IF(D165=0,"",D165/D$165)</f>
        <v>1</v>
      </c>
      <c r="G165" s="15">
        <f>+IF(OR(AND(D165=0),(C165=0)),"0",((D165-C165)/C165))</f>
        <v>0.22580645161290322</v>
      </c>
      <c r="H165" s="15">
        <f>+IF(OR(AND(E165=""),(G165="")),"",E165*G165)</f>
        <v>0.22580645161290322</v>
      </c>
      <c r="I165" s="16"/>
    </row>
    <row r="166" spans="1:9" s="40" customFormat="1" ht="15" x14ac:dyDescent="0.2">
      <c r="A166" s="68"/>
      <c r="B166" s="43" t="s">
        <v>446</v>
      </c>
      <c r="C166" s="36">
        <v>2</v>
      </c>
      <c r="D166" s="36">
        <v>3</v>
      </c>
      <c r="E166" s="37">
        <f t="shared" si="64"/>
        <v>6.4516129032258064E-3</v>
      </c>
      <c r="F166" s="37">
        <f t="shared" si="65"/>
        <v>7.8947368421052634E-3</v>
      </c>
      <c r="G166" s="38">
        <f>+IF(OR(AND(D166=0),(C166=0)),"0",((D166-C166)/C166))</f>
        <v>0.5</v>
      </c>
      <c r="H166" s="39">
        <f>+IF(OR(AND(E166=""),(G166="")),"",E166*G166)</f>
        <v>3.2258064516129032E-3</v>
      </c>
    </row>
    <row r="167" spans="1:9" s="40" customFormat="1" ht="15" x14ac:dyDescent="0.2">
      <c r="A167" s="68"/>
      <c r="B167" s="43" t="s">
        <v>600</v>
      </c>
      <c r="C167" s="36">
        <v>0</v>
      </c>
      <c r="D167" s="36">
        <v>0</v>
      </c>
      <c r="E167" s="37" t="str">
        <f t="shared" si="64"/>
        <v/>
      </c>
      <c r="F167" s="37" t="str">
        <f t="shared" si="65"/>
        <v/>
      </c>
      <c r="G167" s="38" t="str">
        <f t="shared" ref="G167:G237" si="66">+IF(OR(AND(D167=0),(C167=0)),"0",((D167-C167)/C167))</f>
        <v>0</v>
      </c>
      <c r="H167" s="39" t="str">
        <f t="shared" ref="H167:H237" si="67">+IF(OR(AND(E167=""),(G167="")),"",E167*G167)</f>
        <v/>
      </c>
    </row>
    <row r="168" spans="1:9" s="40" customFormat="1" ht="30" x14ac:dyDescent="0.2">
      <c r="A168" s="68"/>
      <c r="B168" s="43" t="s">
        <v>447</v>
      </c>
      <c r="C168" s="36">
        <v>1</v>
      </c>
      <c r="D168" s="36">
        <v>3</v>
      </c>
      <c r="E168" s="37">
        <f t="shared" si="64"/>
        <v>3.2258064516129032E-3</v>
      </c>
      <c r="F168" s="37">
        <f t="shared" si="65"/>
        <v>7.8947368421052634E-3</v>
      </c>
      <c r="G168" s="38">
        <f t="shared" si="66"/>
        <v>2</v>
      </c>
      <c r="H168" s="39">
        <f t="shared" si="67"/>
        <v>6.4516129032258064E-3</v>
      </c>
    </row>
    <row r="169" spans="1:9" s="40" customFormat="1" ht="15" x14ac:dyDescent="0.2">
      <c r="A169" s="68"/>
      <c r="B169" s="43" t="s">
        <v>448</v>
      </c>
      <c r="C169" s="36">
        <v>0</v>
      </c>
      <c r="D169" s="36">
        <v>0</v>
      </c>
      <c r="E169" s="37" t="str">
        <f t="shared" si="64"/>
        <v/>
      </c>
      <c r="F169" s="37" t="str">
        <f t="shared" si="65"/>
        <v/>
      </c>
      <c r="G169" s="38" t="str">
        <f t="shared" si="66"/>
        <v>0</v>
      </c>
      <c r="H169" s="39" t="str">
        <f t="shared" si="67"/>
        <v/>
      </c>
    </row>
    <row r="170" spans="1:9" s="40" customFormat="1" ht="15" x14ac:dyDescent="0.2">
      <c r="A170" s="68"/>
      <c r="B170" s="43" t="s">
        <v>601</v>
      </c>
      <c r="C170" s="36">
        <v>7</v>
      </c>
      <c r="D170" s="36">
        <v>3</v>
      </c>
      <c r="E170" s="37">
        <f t="shared" si="64"/>
        <v>2.2580645161290321E-2</v>
      </c>
      <c r="F170" s="37">
        <f t="shared" si="65"/>
        <v>7.8947368421052634E-3</v>
      </c>
      <c r="G170" s="38">
        <f t="shared" si="66"/>
        <v>-0.5714285714285714</v>
      </c>
      <c r="H170" s="39">
        <f t="shared" si="67"/>
        <v>-1.2903225806451611E-2</v>
      </c>
    </row>
    <row r="171" spans="1:9" s="40" customFormat="1" ht="15" x14ac:dyDescent="0.2">
      <c r="A171" s="68"/>
      <c r="B171" s="43" t="s">
        <v>42</v>
      </c>
      <c r="C171" s="36">
        <v>4</v>
      </c>
      <c r="D171" s="36">
        <v>6</v>
      </c>
      <c r="E171" s="37">
        <f t="shared" si="64"/>
        <v>1.2903225806451613E-2</v>
      </c>
      <c r="F171" s="37">
        <f t="shared" si="65"/>
        <v>1.5789473684210527E-2</v>
      </c>
      <c r="G171" s="38">
        <f t="shared" si="66"/>
        <v>0.5</v>
      </c>
      <c r="H171" s="39">
        <f t="shared" si="67"/>
        <v>6.4516129032258064E-3</v>
      </c>
    </row>
    <row r="172" spans="1:9" s="40" customFormat="1" ht="15" x14ac:dyDescent="0.2">
      <c r="A172" s="68"/>
      <c r="B172" s="43" t="s">
        <v>602</v>
      </c>
      <c r="C172" s="36">
        <v>0</v>
      </c>
      <c r="D172" s="36">
        <v>0</v>
      </c>
      <c r="E172" s="37" t="str">
        <f t="shared" si="64"/>
        <v/>
      </c>
      <c r="F172" s="37" t="str">
        <f t="shared" si="65"/>
        <v/>
      </c>
      <c r="G172" s="38" t="str">
        <f t="shared" si="66"/>
        <v>0</v>
      </c>
      <c r="H172" s="39" t="str">
        <f t="shared" si="67"/>
        <v/>
      </c>
    </row>
    <row r="173" spans="1:9" s="40" customFormat="1" ht="15" x14ac:dyDescent="0.2">
      <c r="A173" s="68"/>
      <c r="B173" s="43" t="s">
        <v>603</v>
      </c>
      <c r="C173" s="36">
        <v>1</v>
      </c>
      <c r="D173" s="36">
        <v>1</v>
      </c>
      <c r="E173" s="37">
        <f t="shared" si="64"/>
        <v>3.2258064516129032E-3</v>
      </c>
      <c r="F173" s="37">
        <f t="shared" si="65"/>
        <v>2.631578947368421E-3</v>
      </c>
      <c r="G173" s="38">
        <f t="shared" si="66"/>
        <v>0</v>
      </c>
      <c r="H173" s="39">
        <f t="shared" si="67"/>
        <v>0</v>
      </c>
    </row>
    <row r="174" spans="1:9" s="40" customFormat="1" ht="15" x14ac:dyDescent="0.2">
      <c r="A174" s="68"/>
      <c r="B174" s="43" t="s">
        <v>604</v>
      </c>
      <c r="C174" s="36">
        <v>0</v>
      </c>
      <c r="D174" s="36">
        <v>0</v>
      </c>
      <c r="E174" s="37" t="str">
        <f t="shared" si="64"/>
        <v/>
      </c>
      <c r="F174" s="37" t="str">
        <f t="shared" si="65"/>
        <v/>
      </c>
      <c r="G174" s="38" t="str">
        <f t="shared" si="66"/>
        <v>0</v>
      </c>
      <c r="H174" s="39" t="str">
        <f t="shared" si="67"/>
        <v/>
      </c>
    </row>
    <row r="175" spans="1:9" s="40" customFormat="1" ht="15" x14ac:dyDescent="0.2">
      <c r="A175" s="68"/>
      <c r="B175" s="43" t="s">
        <v>40</v>
      </c>
      <c r="C175" s="36">
        <v>0</v>
      </c>
      <c r="D175" s="36">
        <v>0</v>
      </c>
      <c r="E175" s="37" t="str">
        <f t="shared" si="64"/>
        <v/>
      </c>
      <c r="F175" s="37" t="str">
        <f t="shared" si="65"/>
        <v/>
      </c>
      <c r="G175" s="38" t="str">
        <f t="shared" si="66"/>
        <v>0</v>
      </c>
      <c r="H175" s="39" t="str">
        <f t="shared" si="67"/>
        <v/>
      </c>
    </row>
    <row r="176" spans="1:9" s="40" customFormat="1" ht="30" x14ac:dyDescent="0.2">
      <c r="A176" s="68"/>
      <c r="B176" s="43" t="s">
        <v>213</v>
      </c>
      <c r="C176" s="36">
        <v>0</v>
      </c>
      <c r="D176" s="36">
        <v>0</v>
      </c>
      <c r="E176" s="37" t="str">
        <f t="shared" si="64"/>
        <v/>
      </c>
      <c r="F176" s="37" t="str">
        <f t="shared" si="65"/>
        <v/>
      </c>
      <c r="G176" s="38" t="str">
        <f t="shared" si="66"/>
        <v>0</v>
      </c>
      <c r="H176" s="39" t="str">
        <f t="shared" si="67"/>
        <v/>
      </c>
    </row>
    <row r="177" spans="1:8" s="40" customFormat="1" ht="15" x14ac:dyDescent="0.2">
      <c r="A177" s="68"/>
      <c r="B177" s="43" t="s">
        <v>45</v>
      </c>
      <c r="C177" s="36">
        <v>0</v>
      </c>
      <c r="D177" s="36">
        <v>0</v>
      </c>
      <c r="E177" s="37" t="str">
        <f t="shared" si="64"/>
        <v/>
      </c>
      <c r="F177" s="37" t="str">
        <f t="shared" si="65"/>
        <v/>
      </c>
      <c r="G177" s="38" t="str">
        <f t="shared" si="66"/>
        <v>0</v>
      </c>
      <c r="H177" s="39" t="str">
        <f t="shared" si="67"/>
        <v/>
      </c>
    </row>
    <row r="178" spans="1:8" s="40" customFormat="1" ht="15" x14ac:dyDescent="0.2">
      <c r="A178" s="68"/>
      <c r="B178" s="43" t="s">
        <v>43</v>
      </c>
      <c r="C178" s="36">
        <v>0</v>
      </c>
      <c r="D178" s="36">
        <v>0</v>
      </c>
      <c r="E178" s="37" t="str">
        <f t="shared" si="64"/>
        <v/>
      </c>
      <c r="F178" s="37" t="str">
        <f t="shared" si="65"/>
        <v/>
      </c>
      <c r="G178" s="38" t="str">
        <f t="shared" si="66"/>
        <v>0</v>
      </c>
      <c r="H178" s="39" t="str">
        <f t="shared" si="67"/>
        <v/>
      </c>
    </row>
    <row r="179" spans="1:8" s="40" customFormat="1" ht="15" x14ac:dyDescent="0.2">
      <c r="A179" s="68"/>
      <c r="B179" s="43" t="s">
        <v>528</v>
      </c>
      <c r="C179" s="36">
        <v>0</v>
      </c>
      <c r="D179" s="36">
        <v>11</v>
      </c>
      <c r="E179" s="37" t="str">
        <f t="shared" ref="E179:E180" si="68">+IF(C179=0,"",C179/C$165)</f>
        <v/>
      </c>
      <c r="F179" s="37">
        <f t="shared" ref="F179:F180" si="69">+IF(D179=0,"",D179/D$165)</f>
        <v>2.8947368421052631E-2</v>
      </c>
      <c r="G179" s="38" t="str">
        <f t="shared" ref="G179:G180" si="70">+IF(OR(AND(D179=0),(C179=0)),"0",((D179-C179)/C179))</f>
        <v>0</v>
      </c>
      <c r="H179" s="39" t="str">
        <f t="shared" ref="H179:H180" si="71">+IF(OR(AND(E179=""),(G179="")),"",E179*G179)</f>
        <v/>
      </c>
    </row>
    <row r="180" spans="1:8" s="40" customFormat="1" ht="15" x14ac:dyDescent="0.2">
      <c r="A180" s="68"/>
      <c r="B180" s="43" t="s">
        <v>449</v>
      </c>
      <c r="C180" s="36">
        <v>1</v>
      </c>
      <c r="D180" s="36">
        <v>4</v>
      </c>
      <c r="E180" s="37">
        <f t="shared" si="68"/>
        <v>3.2258064516129032E-3</v>
      </c>
      <c r="F180" s="37">
        <f t="shared" si="69"/>
        <v>1.0526315789473684E-2</v>
      </c>
      <c r="G180" s="38">
        <f t="shared" si="70"/>
        <v>3</v>
      </c>
      <c r="H180" s="39">
        <f t="shared" si="71"/>
        <v>9.6774193548387101E-3</v>
      </c>
    </row>
    <row r="181" spans="1:8" s="40" customFormat="1" ht="15" x14ac:dyDescent="0.2">
      <c r="A181" s="68"/>
      <c r="B181" s="43" t="s">
        <v>605</v>
      </c>
      <c r="C181" s="36">
        <v>0</v>
      </c>
      <c r="D181" s="36">
        <v>0</v>
      </c>
      <c r="E181" s="37" t="str">
        <f t="shared" ref="E181:F183" si="72">+IF(C181=0,"",C181/C$165)</f>
        <v/>
      </c>
      <c r="F181" s="37" t="str">
        <f t="shared" si="72"/>
        <v/>
      </c>
      <c r="G181" s="38" t="str">
        <f t="shared" si="66"/>
        <v>0</v>
      </c>
      <c r="H181" s="39" t="str">
        <f t="shared" si="67"/>
        <v/>
      </c>
    </row>
    <row r="182" spans="1:8" s="40" customFormat="1" ht="15" x14ac:dyDescent="0.2">
      <c r="A182" s="68"/>
      <c r="B182" s="43" t="s">
        <v>41</v>
      </c>
      <c r="C182" s="36">
        <v>0</v>
      </c>
      <c r="D182" s="36">
        <v>0</v>
      </c>
      <c r="E182" s="37" t="str">
        <f t="shared" si="72"/>
        <v/>
      </c>
      <c r="F182" s="37" t="str">
        <f t="shared" si="72"/>
        <v/>
      </c>
      <c r="G182" s="38" t="str">
        <f t="shared" si="66"/>
        <v>0</v>
      </c>
      <c r="H182" s="39" t="str">
        <f t="shared" si="67"/>
        <v/>
      </c>
    </row>
    <row r="183" spans="1:8" s="40" customFormat="1" ht="15" x14ac:dyDescent="0.2">
      <c r="A183" s="68"/>
      <c r="B183" s="43" t="s">
        <v>44</v>
      </c>
      <c r="C183" s="36">
        <v>0</v>
      </c>
      <c r="D183" s="36">
        <v>0</v>
      </c>
      <c r="E183" s="37" t="str">
        <f t="shared" si="72"/>
        <v/>
      </c>
      <c r="F183" s="37" t="str">
        <f t="shared" si="72"/>
        <v/>
      </c>
      <c r="G183" s="38" t="str">
        <f t="shared" si="66"/>
        <v>0</v>
      </c>
      <c r="H183" s="39" t="str">
        <f t="shared" si="67"/>
        <v/>
      </c>
    </row>
    <row r="184" spans="1:8" s="40" customFormat="1" ht="15" x14ac:dyDescent="0.2">
      <c r="A184" s="68"/>
      <c r="B184" s="43" t="s">
        <v>529</v>
      </c>
      <c r="C184" s="36">
        <v>0</v>
      </c>
      <c r="D184" s="36">
        <v>0</v>
      </c>
      <c r="E184" s="37" t="str">
        <f t="shared" ref="E184:E185" si="73">+IF(C184=0,"",C184/C$165)</f>
        <v/>
      </c>
      <c r="F184" s="37" t="str">
        <f t="shared" ref="F184:F185" si="74">+IF(D184=0,"",D184/D$165)</f>
        <v/>
      </c>
      <c r="G184" s="38" t="str">
        <f t="shared" ref="G184:G185" si="75">+IF(OR(AND(D184=0),(C184=0)),"0",((D184-C184)/C184))</f>
        <v>0</v>
      </c>
      <c r="H184" s="39" t="str">
        <f t="shared" ref="H184:H185" si="76">+IF(OR(AND(E184=""),(G184="")),"",E184*G184)</f>
        <v/>
      </c>
    </row>
    <row r="185" spans="1:8" s="40" customFormat="1" ht="15" x14ac:dyDescent="0.2">
      <c r="A185" s="68"/>
      <c r="B185" s="43" t="s">
        <v>530</v>
      </c>
      <c r="C185" s="36">
        <v>0</v>
      </c>
      <c r="D185" s="36">
        <v>0</v>
      </c>
      <c r="E185" s="37" t="str">
        <f t="shared" si="73"/>
        <v/>
      </c>
      <c r="F185" s="37" t="str">
        <f t="shared" si="74"/>
        <v/>
      </c>
      <c r="G185" s="38" t="str">
        <f t="shared" si="75"/>
        <v>0</v>
      </c>
      <c r="H185" s="39" t="str">
        <f t="shared" si="76"/>
        <v/>
      </c>
    </row>
    <row r="186" spans="1:8" s="40" customFormat="1" ht="15" x14ac:dyDescent="0.2">
      <c r="A186" s="68"/>
      <c r="B186" s="43" t="s">
        <v>214</v>
      </c>
      <c r="C186" s="36">
        <v>3</v>
      </c>
      <c r="D186" s="36">
        <v>1</v>
      </c>
      <c r="E186" s="37">
        <f t="shared" ref="E186:E217" si="77">+IF(C186=0,"",C186/C$165)</f>
        <v>9.6774193548387101E-3</v>
      </c>
      <c r="F186" s="37">
        <f t="shared" ref="F186:F217" si="78">+IF(D186=0,"",D186/D$165)</f>
        <v>2.631578947368421E-3</v>
      </c>
      <c r="G186" s="38">
        <f t="shared" si="66"/>
        <v>-0.66666666666666663</v>
      </c>
      <c r="H186" s="39">
        <f t="shared" si="67"/>
        <v>-6.4516129032258064E-3</v>
      </c>
    </row>
    <row r="187" spans="1:8" s="40" customFormat="1" ht="15" x14ac:dyDescent="0.2">
      <c r="A187" s="68"/>
      <c r="B187" s="43" t="s">
        <v>215</v>
      </c>
      <c r="C187" s="36">
        <v>0</v>
      </c>
      <c r="D187" s="36">
        <v>0</v>
      </c>
      <c r="E187" s="37" t="str">
        <f t="shared" si="77"/>
        <v/>
      </c>
      <c r="F187" s="37" t="str">
        <f t="shared" si="78"/>
        <v/>
      </c>
      <c r="G187" s="38" t="str">
        <f t="shared" si="66"/>
        <v>0</v>
      </c>
      <c r="H187" s="39" t="str">
        <f t="shared" si="67"/>
        <v/>
      </c>
    </row>
    <row r="188" spans="1:8" s="40" customFormat="1" ht="15" x14ac:dyDescent="0.2">
      <c r="A188" s="68"/>
      <c r="B188" s="43" t="s">
        <v>216</v>
      </c>
      <c r="C188" s="36">
        <v>0</v>
      </c>
      <c r="D188" s="36">
        <v>0</v>
      </c>
      <c r="E188" s="37" t="str">
        <f t="shared" si="77"/>
        <v/>
      </c>
      <c r="F188" s="37" t="str">
        <f t="shared" si="78"/>
        <v/>
      </c>
      <c r="G188" s="38" t="str">
        <f t="shared" si="66"/>
        <v>0</v>
      </c>
      <c r="H188" s="39" t="str">
        <f t="shared" si="67"/>
        <v/>
      </c>
    </row>
    <row r="189" spans="1:8" s="50" customFormat="1" ht="15" x14ac:dyDescent="0.2">
      <c r="A189" s="60" t="s">
        <v>570</v>
      </c>
      <c r="B189" s="57" t="s">
        <v>584</v>
      </c>
      <c r="C189" s="52"/>
      <c r="D189" s="36">
        <v>1</v>
      </c>
      <c r="E189" s="37" t="str">
        <f t="shared" ref="E189" si="79">+IF(C189=0,"",C189/C$165)</f>
        <v/>
      </c>
      <c r="F189" s="37">
        <f t="shared" ref="F189" si="80">+IF(D189=0,"",D189/D$165)</f>
        <v>2.631578947368421E-3</v>
      </c>
      <c r="G189" s="38" t="str">
        <f t="shared" ref="G189" si="81">+IF(OR(AND(D189=0),(C189=0)),"0",((D189-C189)/C189))</f>
        <v>0</v>
      </c>
      <c r="H189" s="39" t="str">
        <f t="shared" ref="H189" si="82">+IF(OR(AND(E189=""),(G189="")),"",E189*G189)</f>
        <v/>
      </c>
    </row>
    <row r="190" spans="1:8" s="40" customFormat="1" ht="15" x14ac:dyDescent="0.2">
      <c r="A190" s="68"/>
      <c r="B190" s="43" t="s">
        <v>217</v>
      </c>
      <c r="C190" s="36">
        <v>0</v>
      </c>
      <c r="D190" s="36">
        <v>0</v>
      </c>
      <c r="E190" s="37" t="str">
        <f t="shared" si="77"/>
        <v/>
      </c>
      <c r="F190" s="37" t="str">
        <f t="shared" si="78"/>
        <v/>
      </c>
      <c r="G190" s="38" t="str">
        <f t="shared" si="66"/>
        <v>0</v>
      </c>
      <c r="H190" s="39" t="str">
        <f t="shared" si="67"/>
        <v/>
      </c>
    </row>
    <row r="191" spans="1:8" s="40" customFormat="1" ht="15" x14ac:dyDescent="0.2">
      <c r="A191" s="68"/>
      <c r="B191" s="43" t="s">
        <v>450</v>
      </c>
      <c r="C191" s="36">
        <v>7</v>
      </c>
      <c r="D191" s="36">
        <v>2</v>
      </c>
      <c r="E191" s="37">
        <f t="shared" si="77"/>
        <v>2.2580645161290321E-2</v>
      </c>
      <c r="F191" s="37">
        <f t="shared" si="78"/>
        <v>5.263157894736842E-3</v>
      </c>
      <c r="G191" s="38">
        <f t="shared" si="66"/>
        <v>-0.7142857142857143</v>
      </c>
      <c r="H191" s="39">
        <f t="shared" si="67"/>
        <v>-1.6129032258064516E-2</v>
      </c>
    </row>
    <row r="192" spans="1:8" s="40" customFormat="1" ht="15" x14ac:dyDescent="0.2">
      <c r="A192" s="68"/>
      <c r="B192" s="43" t="s">
        <v>533</v>
      </c>
      <c r="C192" s="36">
        <v>3</v>
      </c>
      <c r="D192" s="36">
        <v>0</v>
      </c>
      <c r="E192" s="37">
        <f t="shared" si="77"/>
        <v>9.6774193548387101E-3</v>
      </c>
      <c r="F192" s="37" t="str">
        <f t="shared" si="78"/>
        <v/>
      </c>
      <c r="G192" s="38" t="str">
        <f t="shared" ref="G192" si="83">+IF(OR(AND(D192=0),(C192=0)),"0",((D192-C192)/C192))</f>
        <v>0</v>
      </c>
      <c r="H192" s="39">
        <f t="shared" ref="H192" si="84">+IF(OR(AND(E192=""),(G192="")),"",E192*G192)</f>
        <v>0</v>
      </c>
    </row>
    <row r="193" spans="1:8" s="40" customFormat="1" ht="15" x14ac:dyDescent="0.2">
      <c r="A193" s="68"/>
      <c r="B193" s="43" t="s">
        <v>218</v>
      </c>
      <c r="C193" s="36">
        <v>0</v>
      </c>
      <c r="D193" s="36">
        <v>2</v>
      </c>
      <c r="E193" s="37" t="str">
        <f t="shared" si="77"/>
        <v/>
      </c>
      <c r="F193" s="37">
        <f t="shared" si="78"/>
        <v>5.263157894736842E-3</v>
      </c>
      <c r="G193" s="38" t="str">
        <f t="shared" si="66"/>
        <v>0</v>
      </c>
      <c r="H193" s="39" t="str">
        <f t="shared" si="67"/>
        <v/>
      </c>
    </row>
    <row r="194" spans="1:8" s="40" customFormat="1" ht="15" x14ac:dyDescent="0.2">
      <c r="A194" s="68"/>
      <c r="B194" s="43" t="s">
        <v>219</v>
      </c>
      <c r="C194" s="36">
        <v>10</v>
      </c>
      <c r="D194" s="36">
        <v>37</v>
      </c>
      <c r="E194" s="37">
        <f t="shared" si="77"/>
        <v>3.2258064516129031E-2</v>
      </c>
      <c r="F194" s="37">
        <f t="shared" si="78"/>
        <v>9.7368421052631576E-2</v>
      </c>
      <c r="G194" s="38">
        <f t="shared" si="66"/>
        <v>2.7</v>
      </c>
      <c r="H194" s="39">
        <f t="shared" si="67"/>
        <v>8.7096774193548387E-2</v>
      </c>
    </row>
    <row r="195" spans="1:8" s="40" customFormat="1" ht="15" x14ac:dyDescent="0.2">
      <c r="A195" s="68"/>
      <c r="B195" s="43" t="s">
        <v>220</v>
      </c>
      <c r="C195" s="36">
        <v>23</v>
      </c>
      <c r="D195" s="36">
        <v>11</v>
      </c>
      <c r="E195" s="37">
        <f t="shared" si="77"/>
        <v>7.4193548387096769E-2</v>
      </c>
      <c r="F195" s="37">
        <f t="shared" si="78"/>
        <v>2.8947368421052631E-2</v>
      </c>
      <c r="G195" s="38">
        <f t="shared" si="66"/>
        <v>-0.52173913043478259</v>
      </c>
      <c r="H195" s="39">
        <f t="shared" si="67"/>
        <v>-3.8709677419354833E-2</v>
      </c>
    </row>
    <row r="196" spans="1:8" s="40" customFormat="1" ht="15" x14ac:dyDescent="0.2">
      <c r="A196" s="68"/>
      <c r="B196" s="43" t="s">
        <v>221</v>
      </c>
      <c r="C196" s="36">
        <v>46</v>
      </c>
      <c r="D196" s="36">
        <v>38</v>
      </c>
      <c r="E196" s="37">
        <f t="shared" si="77"/>
        <v>0.14838709677419354</v>
      </c>
      <c r="F196" s="37">
        <f t="shared" si="78"/>
        <v>0.1</v>
      </c>
      <c r="G196" s="38">
        <f t="shared" si="66"/>
        <v>-0.17391304347826086</v>
      </c>
      <c r="H196" s="39">
        <f t="shared" si="67"/>
        <v>-2.5806451612903222E-2</v>
      </c>
    </row>
    <row r="197" spans="1:8" s="40" customFormat="1" ht="15" x14ac:dyDescent="0.2">
      <c r="A197" s="68"/>
      <c r="B197" s="43" t="s">
        <v>451</v>
      </c>
      <c r="C197" s="36">
        <v>0</v>
      </c>
      <c r="D197" s="36">
        <v>1</v>
      </c>
      <c r="E197" s="37" t="str">
        <f t="shared" si="77"/>
        <v/>
      </c>
      <c r="F197" s="37">
        <f t="shared" si="78"/>
        <v>2.631578947368421E-3</v>
      </c>
      <c r="G197" s="38" t="str">
        <f t="shared" si="66"/>
        <v>0</v>
      </c>
      <c r="H197" s="39" t="str">
        <f t="shared" si="67"/>
        <v/>
      </c>
    </row>
    <row r="198" spans="1:8" s="40" customFormat="1" ht="15" x14ac:dyDescent="0.2">
      <c r="A198" s="68"/>
      <c r="B198" s="43" t="s">
        <v>452</v>
      </c>
      <c r="C198" s="36">
        <v>11</v>
      </c>
      <c r="D198" s="36">
        <v>19</v>
      </c>
      <c r="E198" s="37">
        <f t="shared" si="77"/>
        <v>3.5483870967741936E-2</v>
      </c>
      <c r="F198" s="37">
        <f t="shared" si="78"/>
        <v>0.05</v>
      </c>
      <c r="G198" s="38">
        <f t="shared" si="66"/>
        <v>0.72727272727272729</v>
      </c>
      <c r="H198" s="39">
        <f t="shared" si="67"/>
        <v>2.5806451612903226E-2</v>
      </c>
    </row>
    <row r="199" spans="1:8" s="40" customFormat="1" ht="15" x14ac:dyDescent="0.2">
      <c r="A199" s="68"/>
      <c r="B199" s="43" t="s">
        <v>222</v>
      </c>
      <c r="C199" s="36">
        <v>0</v>
      </c>
      <c r="D199" s="36">
        <v>0</v>
      </c>
      <c r="E199" s="37" t="str">
        <f t="shared" si="77"/>
        <v/>
      </c>
      <c r="F199" s="37" t="str">
        <f t="shared" si="78"/>
        <v/>
      </c>
      <c r="G199" s="38" t="str">
        <f t="shared" si="66"/>
        <v>0</v>
      </c>
      <c r="H199" s="39" t="str">
        <f t="shared" si="67"/>
        <v/>
      </c>
    </row>
    <row r="200" spans="1:8" s="40" customFormat="1" ht="15" x14ac:dyDescent="0.2">
      <c r="A200" s="68"/>
      <c r="B200" s="43" t="s">
        <v>534</v>
      </c>
      <c r="C200" s="36">
        <v>0</v>
      </c>
      <c r="D200" s="36">
        <v>1</v>
      </c>
      <c r="E200" s="37" t="str">
        <f t="shared" si="77"/>
        <v/>
      </c>
      <c r="F200" s="37">
        <f t="shared" si="78"/>
        <v>2.631578947368421E-3</v>
      </c>
      <c r="G200" s="38" t="str">
        <f t="shared" ref="G200" si="85">+IF(OR(AND(D200=0),(C200=0)),"0",((D200-C200)/C200))</f>
        <v>0</v>
      </c>
      <c r="H200" s="39" t="str">
        <f t="shared" ref="H200" si="86">+IF(OR(AND(E200=""),(G200="")),"",E200*G200)</f>
        <v/>
      </c>
    </row>
    <row r="201" spans="1:8" s="40" customFormat="1" ht="15" x14ac:dyDescent="0.2">
      <c r="A201" s="68"/>
      <c r="B201" s="43" t="s">
        <v>223</v>
      </c>
      <c r="C201" s="36">
        <v>0</v>
      </c>
      <c r="D201" s="36">
        <v>1</v>
      </c>
      <c r="E201" s="37" t="str">
        <f t="shared" si="77"/>
        <v/>
      </c>
      <c r="F201" s="37">
        <f t="shared" si="78"/>
        <v>2.631578947368421E-3</v>
      </c>
      <c r="G201" s="38" t="str">
        <f t="shared" si="66"/>
        <v>0</v>
      </c>
      <c r="H201" s="39" t="str">
        <f t="shared" si="67"/>
        <v/>
      </c>
    </row>
    <row r="202" spans="1:8" s="40" customFormat="1" ht="15" x14ac:dyDescent="0.2">
      <c r="A202" s="68"/>
      <c r="B202" s="43" t="s">
        <v>224</v>
      </c>
      <c r="C202" s="36">
        <v>1</v>
      </c>
      <c r="D202" s="36">
        <v>0</v>
      </c>
      <c r="E202" s="37">
        <f t="shared" si="77"/>
        <v>3.2258064516129032E-3</v>
      </c>
      <c r="F202" s="37" t="str">
        <f t="shared" si="78"/>
        <v/>
      </c>
      <c r="G202" s="38" t="str">
        <f t="shared" si="66"/>
        <v>0</v>
      </c>
      <c r="H202" s="39">
        <f t="shared" si="67"/>
        <v>0</v>
      </c>
    </row>
    <row r="203" spans="1:8" s="40" customFormat="1" ht="15" x14ac:dyDescent="0.2">
      <c r="A203" s="68"/>
      <c r="B203" s="43" t="s">
        <v>225</v>
      </c>
      <c r="C203" s="36">
        <v>0</v>
      </c>
      <c r="D203" s="36">
        <v>0</v>
      </c>
      <c r="E203" s="37" t="str">
        <f t="shared" si="77"/>
        <v/>
      </c>
      <c r="F203" s="37" t="str">
        <f t="shared" si="78"/>
        <v/>
      </c>
      <c r="G203" s="38" t="str">
        <f t="shared" si="66"/>
        <v>0</v>
      </c>
      <c r="H203" s="39" t="str">
        <f t="shared" si="67"/>
        <v/>
      </c>
    </row>
    <row r="204" spans="1:8" s="40" customFormat="1" ht="15" x14ac:dyDescent="0.2">
      <c r="A204" s="68"/>
      <c r="B204" s="43" t="s">
        <v>46</v>
      </c>
      <c r="C204" s="36">
        <v>0</v>
      </c>
      <c r="D204" s="36">
        <v>0</v>
      </c>
      <c r="E204" s="37" t="str">
        <f t="shared" si="77"/>
        <v/>
      </c>
      <c r="F204" s="37" t="str">
        <f t="shared" si="78"/>
        <v/>
      </c>
      <c r="G204" s="38" t="str">
        <f t="shared" si="66"/>
        <v>0</v>
      </c>
      <c r="H204" s="39" t="str">
        <f t="shared" si="67"/>
        <v/>
      </c>
    </row>
    <row r="205" spans="1:8" s="40" customFormat="1" ht="15" x14ac:dyDescent="0.2">
      <c r="A205" s="68"/>
      <c r="B205" s="43" t="s">
        <v>47</v>
      </c>
      <c r="C205" s="36">
        <v>9</v>
      </c>
      <c r="D205" s="36">
        <v>20</v>
      </c>
      <c r="E205" s="37">
        <f t="shared" si="77"/>
        <v>2.903225806451613E-2</v>
      </c>
      <c r="F205" s="37">
        <f t="shared" si="78"/>
        <v>5.2631578947368418E-2</v>
      </c>
      <c r="G205" s="38">
        <f t="shared" si="66"/>
        <v>1.2222222222222223</v>
      </c>
      <c r="H205" s="39">
        <f t="shared" si="67"/>
        <v>3.5483870967741943E-2</v>
      </c>
    </row>
    <row r="206" spans="1:8" s="40" customFormat="1" ht="15" x14ac:dyDescent="0.2">
      <c r="A206" s="68"/>
      <c r="B206" s="43" t="s">
        <v>226</v>
      </c>
      <c r="C206" s="36">
        <v>6</v>
      </c>
      <c r="D206" s="36">
        <v>0</v>
      </c>
      <c r="E206" s="37">
        <f t="shared" si="77"/>
        <v>1.935483870967742E-2</v>
      </c>
      <c r="F206" s="37" t="str">
        <f t="shared" si="78"/>
        <v/>
      </c>
      <c r="G206" s="38" t="str">
        <f t="shared" si="66"/>
        <v>0</v>
      </c>
      <c r="H206" s="39">
        <f t="shared" si="67"/>
        <v>0</v>
      </c>
    </row>
    <row r="207" spans="1:8" s="40" customFormat="1" ht="30" x14ac:dyDescent="0.2">
      <c r="A207" s="68"/>
      <c r="B207" s="43" t="s">
        <v>227</v>
      </c>
      <c r="C207" s="36">
        <v>8</v>
      </c>
      <c r="D207" s="36">
        <v>2</v>
      </c>
      <c r="E207" s="37">
        <f t="shared" si="77"/>
        <v>2.5806451612903226E-2</v>
      </c>
      <c r="F207" s="37">
        <f t="shared" si="78"/>
        <v>5.263157894736842E-3</v>
      </c>
      <c r="G207" s="38">
        <f t="shared" si="66"/>
        <v>-0.75</v>
      </c>
      <c r="H207" s="39">
        <f t="shared" si="67"/>
        <v>-1.935483870967742E-2</v>
      </c>
    </row>
    <row r="208" spans="1:8" s="40" customFormat="1" ht="15" x14ac:dyDescent="0.2">
      <c r="A208" s="68"/>
      <c r="B208" s="43" t="s">
        <v>453</v>
      </c>
      <c r="C208" s="36">
        <v>0</v>
      </c>
      <c r="D208" s="36">
        <v>0</v>
      </c>
      <c r="E208" s="37" t="str">
        <f t="shared" si="77"/>
        <v/>
      </c>
      <c r="F208" s="37" t="str">
        <f t="shared" si="78"/>
        <v/>
      </c>
      <c r="G208" s="38" t="str">
        <f t="shared" si="66"/>
        <v>0</v>
      </c>
      <c r="H208" s="39" t="str">
        <f t="shared" si="67"/>
        <v/>
      </c>
    </row>
    <row r="209" spans="1:8" s="40" customFormat="1" ht="15" x14ac:dyDescent="0.2">
      <c r="A209" s="68"/>
      <c r="B209" s="43" t="s">
        <v>535</v>
      </c>
      <c r="C209" s="36">
        <v>0</v>
      </c>
      <c r="D209" s="36">
        <v>0</v>
      </c>
      <c r="E209" s="37" t="str">
        <f t="shared" si="77"/>
        <v/>
      </c>
      <c r="F209" s="37" t="str">
        <f t="shared" si="78"/>
        <v/>
      </c>
      <c r="G209" s="38" t="str">
        <f t="shared" ref="G209" si="87">+IF(OR(AND(D209=0),(C209=0)),"0",((D209-C209)/C209))</f>
        <v>0</v>
      </c>
      <c r="H209" s="39" t="str">
        <f t="shared" ref="H209" si="88">+IF(OR(AND(E209=""),(G209="")),"",E209*G209)</f>
        <v/>
      </c>
    </row>
    <row r="210" spans="1:8" s="40" customFormat="1" ht="15" x14ac:dyDescent="0.2">
      <c r="A210" s="68"/>
      <c r="B210" s="43" t="s">
        <v>575</v>
      </c>
      <c r="C210" s="36">
        <v>0</v>
      </c>
      <c r="D210" s="36">
        <v>0</v>
      </c>
      <c r="E210" s="37" t="str">
        <f t="shared" si="77"/>
        <v/>
      </c>
      <c r="F210" s="37" t="str">
        <f t="shared" si="78"/>
        <v/>
      </c>
      <c r="G210" s="38" t="str">
        <f t="shared" si="66"/>
        <v>0</v>
      </c>
      <c r="H210" s="39" t="str">
        <f t="shared" si="67"/>
        <v/>
      </c>
    </row>
    <row r="211" spans="1:8" s="40" customFormat="1" ht="15" x14ac:dyDescent="0.2">
      <c r="A211" s="68"/>
      <c r="B211" s="43" t="s">
        <v>228</v>
      </c>
      <c r="C211" s="36">
        <v>0</v>
      </c>
      <c r="D211" s="36">
        <v>0</v>
      </c>
      <c r="E211" s="37" t="str">
        <f t="shared" si="77"/>
        <v/>
      </c>
      <c r="F211" s="37" t="str">
        <f t="shared" si="78"/>
        <v/>
      </c>
      <c r="G211" s="38" t="str">
        <f t="shared" si="66"/>
        <v>0</v>
      </c>
      <c r="H211" s="39" t="str">
        <f t="shared" si="67"/>
        <v/>
      </c>
    </row>
    <row r="212" spans="1:8" s="40" customFormat="1" ht="15" x14ac:dyDescent="0.2">
      <c r="A212" s="68"/>
      <c r="B212" s="43" t="s">
        <v>48</v>
      </c>
      <c r="C212" s="36">
        <v>0</v>
      </c>
      <c r="D212" s="36">
        <v>0</v>
      </c>
      <c r="E212" s="37" t="str">
        <f t="shared" si="77"/>
        <v/>
      </c>
      <c r="F212" s="37" t="str">
        <f t="shared" si="78"/>
        <v/>
      </c>
      <c r="G212" s="38" t="str">
        <f t="shared" si="66"/>
        <v>0</v>
      </c>
      <c r="H212" s="39" t="str">
        <f t="shared" si="67"/>
        <v/>
      </c>
    </row>
    <row r="213" spans="1:8" s="40" customFormat="1" ht="15" x14ac:dyDescent="0.2">
      <c r="A213" s="68"/>
      <c r="B213" s="43" t="s">
        <v>229</v>
      </c>
      <c r="C213" s="36">
        <v>2</v>
      </c>
      <c r="D213" s="36">
        <v>5</v>
      </c>
      <c r="E213" s="37">
        <f t="shared" si="77"/>
        <v>6.4516129032258064E-3</v>
      </c>
      <c r="F213" s="37">
        <f t="shared" si="78"/>
        <v>1.3157894736842105E-2</v>
      </c>
      <c r="G213" s="38">
        <f t="shared" si="66"/>
        <v>1.5</v>
      </c>
      <c r="H213" s="39">
        <f t="shared" si="67"/>
        <v>9.6774193548387101E-3</v>
      </c>
    </row>
    <row r="214" spans="1:8" s="40" customFormat="1" ht="15" x14ac:dyDescent="0.2">
      <c r="A214" s="68"/>
      <c r="B214" s="43" t="s">
        <v>230</v>
      </c>
      <c r="C214" s="36">
        <v>0</v>
      </c>
      <c r="D214" s="36">
        <v>0</v>
      </c>
      <c r="E214" s="37" t="str">
        <f t="shared" si="77"/>
        <v/>
      </c>
      <c r="F214" s="37" t="str">
        <f t="shared" si="78"/>
        <v/>
      </c>
      <c r="G214" s="38" t="str">
        <f t="shared" si="66"/>
        <v>0</v>
      </c>
      <c r="H214" s="39" t="str">
        <f t="shared" si="67"/>
        <v/>
      </c>
    </row>
    <row r="215" spans="1:8" s="40" customFormat="1" ht="15" x14ac:dyDescent="0.2">
      <c r="A215" s="68"/>
      <c r="B215" s="43" t="s">
        <v>454</v>
      </c>
      <c r="C215" s="36">
        <v>6</v>
      </c>
      <c r="D215" s="36">
        <v>0</v>
      </c>
      <c r="E215" s="37">
        <f t="shared" si="77"/>
        <v>1.935483870967742E-2</v>
      </c>
      <c r="F215" s="37" t="str">
        <f t="shared" si="78"/>
        <v/>
      </c>
      <c r="G215" s="38" t="str">
        <f t="shared" si="66"/>
        <v>0</v>
      </c>
      <c r="H215" s="39">
        <f t="shared" si="67"/>
        <v>0</v>
      </c>
    </row>
    <row r="216" spans="1:8" s="40" customFormat="1" ht="15" x14ac:dyDescent="0.2">
      <c r="A216" s="68"/>
      <c r="B216" s="43" t="s">
        <v>231</v>
      </c>
      <c r="C216" s="36">
        <v>4</v>
      </c>
      <c r="D216" s="36">
        <v>8</v>
      </c>
      <c r="E216" s="37">
        <f t="shared" si="77"/>
        <v>1.2903225806451613E-2</v>
      </c>
      <c r="F216" s="37">
        <f t="shared" si="78"/>
        <v>2.1052631578947368E-2</v>
      </c>
      <c r="G216" s="38">
        <f t="shared" si="66"/>
        <v>1</v>
      </c>
      <c r="H216" s="39">
        <f t="shared" si="67"/>
        <v>1.2903225806451613E-2</v>
      </c>
    </row>
    <row r="217" spans="1:8" s="40" customFormat="1" ht="15" x14ac:dyDescent="0.2">
      <c r="A217" s="68"/>
      <c r="B217" s="43" t="s">
        <v>232</v>
      </c>
      <c r="C217" s="36">
        <v>0</v>
      </c>
      <c r="D217" s="36">
        <v>0</v>
      </c>
      <c r="E217" s="37" t="str">
        <f t="shared" si="77"/>
        <v/>
      </c>
      <c r="F217" s="37" t="str">
        <f t="shared" si="78"/>
        <v/>
      </c>
      <c r="G217" s="38" t="str">
        <f t="shared" si="66"/>
        <v>0</v>
      </c>
      <c r="H217" s="39" t="str">
        <f t="shared" si="67"/>
        <v/>
      </c>
    </row>
    <row r="218" spans="1:8" s="40" customFormat="1" ht="15" x14ac:dyDescent="0.2">
      <c r="A218" s="68"/>
      <c r="B218" s="43" t="s">
        <v>233</v>
      </c>
      <c r="C218" s="36">
        <v>0</v>
      </c>
      <c r="D218" s="36">
        <v>0</v>
      </c>
      <c r="E218" s="37" t="str">
        <f t="shared" ref="E218:E237" si="89">+IF(C218=0,"",C218/C$165)</f>
        <v/>
      </c>
      <c r="F218" s="37" t="str">
        <f t="shared" ref="F218:F237" si="90">+IF(D218=0,"",D218/D$165)</f>
        <v/>
      </c>
      <c r="G218" s="38" t="str">
        <f t="shared" si="66"/>
        <v>0</v>
      </c>
      <c r="H218" s="39" t="str">
        <f t="shared" si="67"/>
        <v/>
      </c>
    </row>
    <row r="219" spans="1:8" s="40" customFormat="1" ht="15" x14ac:dyDescent="0.2">
      <c r="A219" s="68"/>
      <c r="B219" s="43" t="s">
        <v>234</v>
      </c>
      <c r="C219" s="36">
        <v>0</v>
      </c>
      <c r="D219" s="36">
        <v>0</v>
      </c>
      <c r="E219" s="37" t="str">
        <f t="shared" si="89"/>
        <v/>
      </c>
      <c r="F219" s="37" t="str">
        <f t="shared" si="90"/>
        <v/>
      </c>
      <c r="G219" s="38" t="str">
        <f t="shared" si="66"/>
        <v>0</v>
      </c>
      <c r="H219" s="39" t="str">
        <f t="shared" si="67"/>
        <v/>
      </c>
    </row>
    <row r="220" spans="1:8" s="40" customFormat="1" ht="15" x14ac:dyDescent="0.2">
      <c r="A220" s="68"/>
      <c r="B220" s="43" t="s">
        <v>606</v>
      </c>
      <c r="C220" s="36">
        <v>0</v>
      </c>
      <c r="D220" s="36">
        <v>0</v>
      </c>
      <c r="E220" s="37" t="str">
        <f t="shared" si="89"/>
        <v/>
      </c>
      <c r="F220" s="37" t="str">
        <f t="shared" si="90"/>
        <v/>
      </c>
      <c r="G220" s="38" t="str">
        <f t="shared" si="66"/>
        <v>0</v>
      </c>
      <c r="H220" s="39" t="str">
        <f t="shared" si="67"/>
        <v/>
      </c>
    </row>
    <row r="221" spans="1:8" s="40" customFormat="1" ht="15" x14ac:dyDescent="0.2">
      <c r="A221" s="68"/>
      <c r="B221" s="43" t="s">
        <v>455</v>
      </c>
      <c r="C221" s="36">
        <v>0</v>
      </c>
      <c r="D221" s="36">
        <v>0</v>
      </c>
      <c r="E221" s="37" t="str">
        <f t="shared" si="89"/>
        <v/>
      </c>
      <c r="F221" s="37" t="str">
        <f t="shared" si="90"/>
        <v/>
      </c>
      <c r="G221" s="38" t="str">
        <f t="shared" si="66"/>
        <v>0</v>
      </c>
      <c r="H221" s="39" t="str">
        <f t="shared" si="67"/>
        <v/>
      </c>
    </row>
    <row r="222" spans="1:8" s="50" customFormat="1" ht="15" x14ac:dyDescent="0.2">
      <c r="A222" s="60" t="s">
        <v>570</v>
      </c>
      <c r="B222" s="57" t="s">
        <v>585</v>
      </c>
      <c r="C222" s="52"/>
      <c r="D222" s="36">
        <v>0</v>
      </c>
      <c r="E222" s="37" t="str">
        <f t="shared" ref="E222" si="91">+IF(C222=0,"",C222/C$165)</f>
        <v/>
      </c>
      <c r="F222" s="37" t="str">
        <f t="shared" ref="F222" si="92">+IF(D222=0,"",D222/D$165)</f>
        <v/>
      </c>
      <c r="G222" s="38" t="str">
        <f t="shared" ref="G222" si="93">+IF(OR(AND(D222=0),(C222=0)),"0",((D222-C222)/C222))</f>
        <v>0</v>
      </c>
      <c r="H222" s="39" t="str">
        <f t="shared" ref="H222" si="94">+IF(OR(AND(E222=""),(G222="")),"",E222*G222)</f>
        <v/>
      </c>
    </row>
    <row r="223" spans="1:8" s="40" customFormat="1" ht="15" x14ac:dyDescent="0.2">
      <c r="A223" s="68"/>
      <c r="B223" s="43" t="s">
        <v>235</v>
      </c>
      <c r="C223" s="36">
        <v>0</v>
      </c>
      <c r="D223" s="36">
        <v>0</v>
      </c>
      <c r="E223" s="37" t="str">
        <f t="shared" si="89"/>
        <v/>
      </c>
      <c r="F223" s="37" t="str">
        <f t="shared" si="90"/>
        <v/>
      </c>
      <c r="G223" s="38" t="str">
        <f t="shared" si="66"/>
        <v>0</v>
      </c>
      <c r="H223" s="39" t="str">
        <f t="shared" si="67"/>
        <v/>
      </c>
    </row>
    <row r="224" spans="1:8" s="40" customFormat="1" ht="15" x14ac:dyDescent="0.2">
      <c r="A224" s="68"/>
      <c r="B224" s="43" t="s">
        <v>50</v>
      </c>
      <c r="C224" s="36">
        <v>0</v>
      </c>
      <c r="D224" s="36">
        <v>0</v>
      </c>
      <c r="E224" s="37" t="str">
        <f t="shared" si="89"/>
        <v/>
      </c>
      <c r="F224" s="37" t="str">
        <f t="shared" si="90"/>
        <v/>
      </c>
      <c r="G224" s="38" t="str">
        <f t="shared" si="66"/>
        <v>0</v>
      </c>
      <c r="H224" s="39" t="str">
        <f t="shared" si="67"/>
        <v/>
      </c>
    </row>
    <row r="225" spans="1:8" s="40" customFormat="1" ht="15" x14ac:dyDescent="0.2">
      <c r="A225" s="68"/>
      <c r="B225" s="43" t="s">
        <v>236</v>
      </c>
      <c r="C225" s="36">
        <v>0</v>
      </c>
      <c r="D225" s="36">
        <v>0</v>
      </c>
      <c r="E225" s="37" t="str">
        <f t="shared" si="89"/>
        <v/>
      </c>
      <c r="F225" s="37" t="str">
        <f t="shared" si="90"/>
        <v/>
      </c>
      <c r="G225" s="38" t="str">
        <f t="shared" si="66"/>
        <v>0</v>
      </c>
      <c r="H225" s="39" t="str">
        <f t="shared" si="67"/>
        <v/>
      </c>
    </row>
    <row r="226" spans="1:8" s="40" customFormat="1" ht="15" x14ac:dyDescent="0.2">
      <c r="A226" s="68"/>
      <c r="B226" s="43" t="s">
        <v>49</v>
      </c>
      <c r="C226" s="36">
        <v>0</v>
      </c>
      <c r="D226" s="36">
        <v>0</v>
      </c>
      <c r="E226" s="37" t="str">
        <f t="shared" si="89"/>
        <v/>
      </c>
      <c r="F226" s="37" t="str">
        <f t="shared" si="90"/>
        <v/>
      </c>
      <c r="G226" s="38" t="str">
        <f t="shared" si="66"/>
        <v>0</v>
      </c>
      <c r="H226" s="39" t="str">
        <f t="shared" si="67"/>
        <v/>
      </c>
    </row>
    <row r="227" spans="1:8" s="40" customFormat="1" ht="15" x14ac:dyDescent="0.2">
      <c r="A227" s="68"/>
      <c r="B227" s="43" t="s">
        <v>237</v>
      </c>
      <c r="C227" s="36">
        <v>0</v>
      </c>
      <c r="D227" s="36">
        <v>3</v>
      </c>
      <c r="E227" s="37" t="str">
        <f t="shared" si="89"/>
        <v/>
      </c>
      <c r="F227" s="37">
        <f t="shared" si="90"/>
        <v>7.8947368421052634E-3</v>
      </c>
      <c r="G227" s="38" t="str">
        <f t="shared" si="66"/>
        <v>0</v>
      </c>
      <c r="H227" s="39" t="str">
        <f t="shared" si="67"/>
        <v/>
      </c>
    </row>
    <row r="228" spans="1:8" s="40" customFormat="1" ht="15" x14ac:dyDescent="0.2">
      <c r="A228" s="68"/>
      <c r="B228" s="43" t="s">
        <v>456</v>
      </c>
      <c r="C228" s="36">
        <v>0</v>
      </c>
      <c r="D228" s="36">
        <v>0</v>
      </c>
      <c r="E228" s="37" t="str">
        <f t="shared" si="89"/>
        <v/>
      </c>
      <c r="F228" s="37" t="str">
        <f t="shared" si="90"/>
        <v/>
      </c>
      <c r="G228" s="38" t="str">
        <f t="shared" si="66"/>
        <v>0</v>
      </c>
      <c r="H228" s="39" t="str">
        <f t="shared" si="67"/>
        <v/>
      </c>
    </row>
    <row r="229" spans="1:8" s="40" customFormat="1" ht="15" x14ac:dyDescent="0.2">
      <c r="A229" s="68"/>
      <c r="B229" s="43" t="s">
        <v>55</v>
      </c>
      <c r="C229" s="36">
        <v>0</v>
      </c>
      <c r="D229" s="36">
        <v>2</v>
      </c>
      <c r="E229" s="37" t="str">
        <f t="shared" si="89"/>
        <v/>
      </c>
      <c r="F229" s="37">
        <f t="shared" si="90"/>
        <v>5.263157894736842E-3</v>
      </c>
      <c r="G229" s="38" t="str">
        <f t="shared" si="66"/>
        <v>0</v>
      </c>
      <c r="H229" s="39" t="str">
        <f t="shared" si="67"/>
        <v/>
      </c>
    </row>
    <row r="230" spans="1:8" s="40" customFormat="1" ht="15" x14ac:dyDescent="0.2">
      <c r="A230" s="68"/>
      <c r="B230" s="43" t="s">
        <v>54</v>
      </c>
      <c r="C230" s="36">
        <v>0</v>
      </c>
      <c r="D230" s="36">
        <v>0</v>
      </c>
      <c r="E230" s="37" t="str">
        <f t="shared" si="89"/>
        <v/>
      </c>
      <c r="F230" s="37" t="str">
        <f t="shared" si="90"/>
        <v/>
      </c>
      <c r="G230" s="38" t="str">
        <f t="shared" si="66"/>
        <v>0</v>
      </c>
      <c r="H230" s="39" t="str">
        <f t="shared" si="67"/>
        <v/>
      </c>
    </row>
    <row r="231" spans="1:8" s="40" customFormat="1" ht="30" x14ac:dyDescent="0.2">
      <c r="A231" s="68"/>
      <c r="B231" s="43" t="s">
        <v>576</v>
      </c>
      <c r="C231" s="36">
        <v>0</v>
      </c>
      <c r="D231" s="36">
        <v>0</v>
      </c>
      <c r="E231" s="37" t="str">
        <f t="shared" si="89"/>
        <v/>
      </c>
      <c r="F231" s="37" t="str">
        <f t="shared" si="90"/>
        <v/>
      </c>
      <c r="G231" s="38" t="str">
        <f t="shared" si="66"/>
        <v>0</v>
      </c>
      <c r="H231" s="39" t="str">
        <f t="shared" si="67"/>
        <v/>
      </c>
    </row>
    <row r="232" spans="1:8" s="40" customFormat="1" ht="15" x14ac:dyDescent="0.2">
      <c r="A232" s="68"/>
      <c r="B232" s="43" t="s">
        <v>52</v>
      </c>
      <c r="C232" s="36">
        <v>0</v>
      </c>
      <c r="D232" s="36">
        <v>0</v>
      </c>
      <c r="E232" s="37" t="str">
        <f t="shared" si="89"/>
        <v/>
      </c>
      <c r="F232" s="37" t="str">
        <f t="shared" si="90"/>
        <v/>
      </c>
      <c r="G232" s="38" t="str">
        <f t="shared" si="66"/>
        <v>0</v>
      </c>
      <c r="H232" s="39" t="str">
        <f t="shared" si="67"/>
        <v/>
      </c>
    </row>
    <row r="233" spans="1:8" s="40" customFormat="1" ht="15" x14ac:dyDescent="0.2">
      <c r="A233" s="68"/>
      <c r="B233" s="43" t="s">
        <v>51</v>
      </c>
      <c r="C233" s="36">
        <v>0</v>
      </c>
      <c r="D233" s="36">
        <v>0</v>
      </c>
      <c r="E233" s="37" t="str">
        <f t="shared" si="89"/>
        <v/>
      </c>
      <c r="F233" s="37" t="str">
        <f t="shared" si="90"/>
        <v/>
      </c>
      <c r="G233" s="38" t="str">
        <f t="shared" si="66"/>
        <v>0</v>
      </c>
      <c r="H233" s="39" t="str">
        <f t="shared" si="67"/>
        <v/>
      </c>
    </row>
    <row r="234" spans="1:8" s="40" customFormat="1" ht="15" x14ac:dyDescent="0.2">
      <c r="A234" s="68"/>
      <c r="B234" s="43" t="s">
        <v>238</v>
      </c>
      <c r="C234" s="36">
        <v>0</v>
      </c>
      <c r="D234" s="36">
        <v>0</v>
      </c>
      <c r="E234" s="37" t="str">
        <f t="shared" si="89"/>
        <v/>
      </c>
      <c r="F234" s="37" t="str">
        <f t="shared" si="90"/>
        <v/>
      </c>
      <c r="G234" s="38" t="str">
        <f t="shared" si="66"/>
        <v>0</v>
      </c>
      <c r="H234" s="39" t="str">
        <f t="shared" si="67"/>
        <v/>
      </c>
    </row>
    <row r="235" spans="1:8" s="40" customFormat="1" ht="15" x14ac:dyDescent="0.2">
      <c r="A235" s="68"/>
      <c r="B235" s="43" t="s">
        <v>53</v>
      </c>
      <c r="C235" s="36">
        <v>2</v>
      </c>
      <c r="D235" s="36">
        <v>0</v>
      </c>
      <c r="E235" s="37">
        <f t="shared" si="89"/>
        <v>6.4516129032258064E-3</v>
      </c>
      <c r="F235" s="37" t="str">
        <f t="shared" si="90"/>
        <v/>
      </c>
      <c r="G235" s="38" t="str">
        <f t="shared" si="66"/>
        <v>0</v>
      </c>
      <c r="H235" s="39">
        <f t="shared" si="67"/>
        <v>0</v>
      </c>
    </row>
    <row r="236" spans="1:8" s="40" customFormat="1" ht="15" x14ac:dyDescent="0.2">
      <c r="A236" s="68"/>
      <c r="B236" s="43" t="s">
        <v>239</v>
      </c>
      <c r="C236" s="36">
        <v>0</v>
      </c>
      <c r="D236" s="36">
        <v>0</v>
      </c>
      <c r="E236" s="37" t="str">
        <f t="shared" si="89"/>
        <v/>
      </c>
      <c r="F236" s="37" t="str">
        <f t="shared" si="90"/>
        <v/>
      </c>
      <c r="G236" s="38" t="str">
        <f t="shared" si="66"/>
        <v>0</v>
      </c>
      <c r="H236" s="39" t="str">
        <f t="shared" si="67"/>
        <v/>
      </c>
    </row>
    <row r="237" spans="1:8" s="40" customFormat="1" ht="15" x14ac:dyDescent="0.2">
      <c r="A237" s="68"/>
      <c r="B237" s="43" t="s">
        <v>457</v>
      </c>
      <c r="C237" s="36">
        <v>1</v>
      </c>
      <c r="D237" s="36">
        <v>0</v>
      </c>
      <c r="E237" s="37">
        <f t="shared" si="89"/>
        <v>3.2258064516129032E-3</v>
      </c>
      <c r="F237" s="37" t="str">
        <f t="shared" si="90"/>
        <v/>
      </c>
      <c r="G237" s="38" t="str">
        <f t="shared" si="66"/>
        <v>0</v>
      </c>
      <c r="H237" s="39">
        <f t="shared" si="67"/>
        <v>0</v>
      </c>
    </row>
    <row r="238" spans="1:8" s="40" customFormat="1" ht="15" x14ac:dyDescent="0.2">
      <c r="A238" s="68"/>
      <c r="B238" s="43" t="s">
        <v>343</v>
      </c>
      <c r="C238" s="36">
        <v>0</v>
      </c>
      <c r="D238" s="36">
        <v>0</v>
      </c>
      <c r="E238" s="37" t="str">
        <f t="shared" ref="E238:E316" si="95">+IF(C238=0,"",C238/C$165)</f>
        <v/>
      </c>
      <c r="F238" s="37" t="str">
        <f t="shared" ref="F238:F316" si="96">+IF(D238=0,"",D238/D$165)</f>
        <v/>
      </c>
      <c r="G238" s="38" t="str">
        <f t="shared" ref="G238:G316" si="97">+IF(OR(AND(D238=0),(C238=0)),"0",((D238-C238)/C238))</f>
        <v>0</v>
      </c>
      <c r="H238" s="39" t="str">
        <f t="shared" ref="H238:H316" si="98">+IF(OR(AND(E238=""),(G238="")),"",E238*G238)</f>
        <v/>
      </c>
    </row>
    <row r="239" spans="1:8" s="40" customFormat="1" ht="15" x14ac:dyDescent="0.2">
      <c r="A239" s="68"/>
      <c r="B239" s="43" t="s">
        <v>240</v>
      </c>
      <c r="C239" s="36">
        <v>0</v>
      </c>
      <c r="D239" s="36">
        <v>0</v>
      </c>
      <c r="E239" s="37" t="str">
        <f t="shared" si="95"/>
        <v/>
      </c>
      <c r="F239" s="37" t="str">
        <f t="shared" si="96"/>
        <v/>
      </c>
      <c r="G239" s="38" t="str">
        <f t="shared" si="97"/>
        <v>0</v>
      </c>
      <c r="H239" s="39" t="str">
        <f t="shared" si="98"/>
        <v/>
      </c>
    </row>
    <row r="240" spans="1:8" s="40" customFormat="1" ht="15" x14ac:dyDescent="0.2">
      <c r="A240" s="68"/>
      <c r="B240" s="43" t="s">
        <v>241</v>
      </c>
      <c r="C240" s="36">
        <v>0</v>
      </c>
      <c r="D240" s="36">
        <v>0</v>
      </c>
      <c r="E240" s="37" t="str">
        <f t="shared" si="95"/>
        <v/>
      </c>
      <c r="F240" s="37" t="str">
        <f t="shared" si="96"/>
        <v/>
      </c>
      <c r="G240" s="38" t="str">
        <f t="shared" si="97"/>
        <v>0</v>
      </c>
      <c r="H240" s="39" t="str">
        <f t="shared" si="98"/>
        <v/>
      </c>
    </row>
    <row r="241" spans="1:8" s="40" customFormat="1" ht="15" x14ac:dyDescent="0.2">
      <c r="A241" s="68"/>
      <c r="B241" s="43" t="s">
        <v>458</v>
      </c>
      <c r="C241" s="36">
        <v>0</v>
      </c>
      <c r="D241" s="36">
        <v>0</v>
      </c>
      <c r="E241" s="37" t="str">
        <f t="shared" si="95"/>
        <v/>
      </c>
      <c r="F241" s="37" t="str">
        <f t="shared" si="96"/>
        <v/>
      </c>
      <c r="G241" s="38" t="str">
        <f t="shared" si="97"/>
        <v>0</v>
      </c>
      <c r="H241" s="39" t="str">
        <f t="shared" si="98"/>
        <v/>
      </c>
    </row>
    <row r="242" spans="1:8" s="40" customFormat="1" ht="15" x14ac:dyDescent="0.2">
      <c r="A242" s="68"/>
      <c r="B242" s="43" t="s">
        <v>242</v>
      </c>
      <c r="C242" s="36">
        <v>0</v>
      </c>
      <c r="D242" s="36">
        <v>0</v>
      </c>
      <c r="E242" s="37" t="str">
        <f t="shared" si="95"/>
        <v/>
      </c>
      <c r="F242" s="37" t="str">
        <f t="shared" si="96"/>
        <v/>
      </c>
      <c r="G242" s="38" t="str">
        <f t="shared" si="97"/>
        <v>0</v>
      </c>
      <c r="H242" s="39" t="str">
        <f t="shared" si="98"/>
        <v/>
      </c>
    </row>
    <row r="243" spans="1:8" s="40" customFormat="1" ht="15" x14ac:dyDescent="0.2">
      <c r="A243" s="68"/>
      <c r="B243" s="43" t="s">
        <v>459</v>
      </c>
      <c r="C243" s="36">
        <v>0</v>
      </c>
      <c r="D243" s="36">
        <v>0</v>
      </c>
      <c r="E243" s="37" t="str">
        <f t="shared" si="95"/>
        <v/>
      </c>
      <c r="F243" s="37" t="str">
        <f t="shared" si="96"/>
        <v/>
      </c>
      <c r="G243" s="38" t="str">
        <f t="shared" si="97"/>
        <v>0</v>
      </c>
      <c r="H243" s="39" t="str">
        <f t="shared" si="98"/>
        <v/>
      </c>
    </row>
    <row r="244" spans="1:8" s="40" customFormat="1" ht="30" x14ac:dyDescent="0.2">
      <c r="A244" s="68"/>
      <c r="B244" s="43" t="s">
        <v>460</v>
      </c>
      <c r="C244" s="36">
        <v>0</v>
      </c>
      <c r="D244" s="36">
        <v>0</v>
      </c>
      <c r="E244" s="37" t="str">
        <f t="shared" si="95"/>
        <v/>
      </c>
      <c r="F244" s="37" t="str">
        <f t="shared" si="96"/>
        <v/>
      </c>
      <c r="G244" s="38" t="str">
        <f t="shared" si="97"/>
        <v>0</v>
      </c>
      <c r="H244" s="39" t="str">
        <f t="shared" si="98"/>
        <v/>
      </c>
    </row>
    <row r="245" spans="1:8" s="40" customFormat="1" ht="15" x14ac:dyDescent="0.2">
      <c r="A245" s="68"/>
      <c r="B245" s="43" t="s">
        <v>430</v>
      </c>
      <c r="C245" s="36">
        <v>0</v>
      </c>
      <c r="D245" s="36">
        <v>0</v>
      </c>
      <c r="E245" s="37" t="str">
        <f t="shared" ref="E245:E246" si="99">+IF(C245=0,"",C245/C$165)</f>
        <v/>
      </c>
      <c r="F245" s="37" t="str">
        <f t="shared" ref="F245:F246" si="100">+IF(D245=0,"",D245/D$165)</f>
        <v/>
      </c>
      <c r="G245" s="38" t="str">
        <f t="shared" ref="G245:G246" si="101">+IF(OR(AND(D245=0),(C245=0)),"0",((D245-C245)/C245))</f>
        <v>0</v>
      </c>
      <c r="H245" s="39" t="str">
        <f t="shared" ref="H245:H246" si="102">+IF(OR(AND(E245=""),(G245="")),"",E245*G245)</f>
        <v/>
      </c>
    </row>
    <row r="246" spans="1:8" s="40" customFormat="1" ht="15" x14ac:dyDescent="0.2">
      <c r="A246" s="68"/>
      <c r="B246" s="43" t="s">
        <v>431</v>
      </c>
      <c r="C246" s="36">
        <v>0</v>
      </c>
      <c r="D246" s="36">
        <v>0</v>
      </c>
      <c r="E246" s="37" t="str">
        <f t="shared" si="99"/>
        <v/>
      </c>
      <c r="F246" s="37" t="str">
        <f t="shared" si="100"/>
        <v/>
      </c>
      <c r="G246" s="38" t="str">
        <f t="shared" si="101"/>
        <v>0</v>
      </c>
      <c r="H246" s="39" t="str">
        <f t="shared" si="102"/>
        <v/>
      </c>
    </row>
    <row r="247" spans="1:8" s="40" customFormat="1" ht="15" x14ac:dyDescent="0.2">
      <c r="A247" s="68"/>
      <c r="B247" s="43" t="s">
        <v>461</v>
      </c>
      <c r="C247" s="36">
        <v>0</v>
      </c>
      <c r="D247" s="36">
        <v>0</v>
      </c>
      <c r="E247" s="37" t="str">
        <f t="shared" si="95"/>
        <v/>
      </c>
      <c r="F247" s="37" t="str">
        <f t="shared" si="96"/>
        <v/>
      </c>
      <c r="G247" s="38" t="str">
        <f t="shared" si="97"/>
        <v>0</v>
      </c>
      <c r="H247" s="39" t="str">
        <f t="shared" si="98"/>
        <v/>
      </c>
    </row>
    <row r="248" spans="1:8" s="40" customFormat="1" ht="15" x14ac:dyDescent="0.2">
      <c r="A248" s="68"/>
      <c r="B248" s="43" t="s">
        <v>607</v>
      </c>
      <c r="C248" s="36">
        <v>0</v>
      </c>
      <c r="D248" s="36">
        <v>0</v>
      </c>
      <c r="E248" s="37" t="str">
        <f t="shared" si="95"/>
        <v/>
      </c>
      <c r="F248" s="37" t="str">
        <f t="shared" si="96"/>
        <v/>
      </c>
      <c r="G248" s="38" t="str">
        <f t="shared" si="97"/>
        <v>0</v>
      </c>
      <c r="H248" s="39" t="str">
        <f t="shared" si="98"/>
        <v/>
      </c>
    </row>
    <row r="249" spans="1:8" s="40" customFormat="1" ht="15" x14ac:dyDescent="0.2">
      <c r="A249" s="68"/>
      <c r="B249" s="43" t="s">
        <v>462</v>
      </c>
      <c r="C249" s="36">
        <v>0</v>
      </c>
      <c r="D249" s="36">
        <v>0</v>
      </c>
      <c r="E249" s="37" t="str">
        <f t="shared" si="95"/>
        <v/>
      </c>
      <c r="F249" s="37" t="str">
        <f t="shared" si="96"/>
        <v/>
      </c>
      <c r="G249" s="38" t="str">
        <f t="shared" si="97"/>
        <v>0</v>
      </c>
      <c r="H249" s="39" t="str">
        <f t="shared" si="98"/>
        <v/>
      </c>
    </row>
    <row r="250" spans="1:8" s="40" customFormat="1" ht="15" x14ac:dyDescent="0.2">
      <c r="A250" s="68"/>
      <c r="B250" s="43" t="s">
        <v>243</v>
      </c>
      <c r="C250" s="36">
        <v>0</v>
      </c>
      <c r="D250" s="36">
        <v>0</v>
      </c>
      <c r="E250" s="37" t="str">
        <f t="shared" si="95"/>
        <v/>
      </c>
      <c r="F250" s="37" t="str">
        <f t="shared" si="96"/>
        <v/>
      </c>
      <c r="G250" s="38" t="str">
        <f t="shared" si="97"/>
        <v>0</v>
      </c>
      <c r="H250" s="39" t="str">
        <f t="shared" si="98"/>
        <v/>
      </c>
    </row>
    <row r="251" spans="1:8" s="40" customFormat="1" ht="30" x14ac:dyDescent="0.2">
      <c r="A251" s="68"/>
      <c r="B251" s="43" t="s">
        <v>463</v>
      </c>
      <c r="C251" s="36">
        <v>0</v>
      </c>
      <c r="D251" s="36">
        <v>0</v>
      </c>
      <c r="E251" s="37" t="str">
        <f t="shared" si="95"/>
        <v/>
      </c>
      <c r="F251" s="37" t="str">
        <f t="shared" si="96"/>
        <v/>
      </c>
      <c r="G251" s="38" t="str">
        <f t="shared" si="97"/>
        <v>0</v>
      </c>
      <c r="H251" s="39" t="str">
        <f t="shared" si="98"/>
        <v/>
      </c>
    </row>
    <row r="252" spans="1:8" s="40" customFormat="1" ht="15" x14ac:dyDescent="0.2">
      <c r="A252" s="68"/>
      <c r="B252" s="43" t="s">
        <v>464</v>
      </c>
      <c r="C252" s="36">
        <v>0</v>
      </c>
      <c r="D252" s="36">
        <v>0</v>
      </c>
      <c r="E252" s="37" t="str">
        <f t="shared" si="95"/>
        <v/>
      </c>
      <c r="F252" s="37" t="str">
        <f t="shared" si="96"/>
        <v/>
      </c>
      <c r="G252" s="38" t="str">
        <f t="shared" si="97"/>
        <v>0</v>
      </c>
      <c r="H252" s="39" t="str">
        <f t="shared" si="98"/>
        <v/>
      </c>
    </row>
    <row r="253" spans="1:8" s="40" customFormat="1" ht="15" x14ac:dyDescent="0.2">
      <c r="A253" s="68"/>
      <c r="B253" s="43" t="s">
        <v>538</v>
      </c>
      <c r="C253" s="36">
        <v>0</v>
      </c>
      <c r="D253" s="36">
        <v>0</v>
      </c>
      <c r="E253" s="37" t="str">
        <f t="shared" ref="E253:E254" si="103">+IF(C253=0,"",C253/C$165)</f>
        <v/>
      </c>
      <c r="F253" s="37" t="str">
        <f t="shared" ref="F253:F254" si="104">+IF(D253=0,"",D253/D$165)</f>
        <v/>
      </c>
      <c r="G253" s="38" t="str">
        <f t="shared" ref="G253:G254" si="105">+IF(OR(AND(D253=0),(C253=0)),"0",((D253-C253)/C253))</f>
        <v>0</v>
      </c>
      <c r="H253" s="39" t="str">
        <f t="shared" ref="H253:H254" si="106">+IF(OR(AND(E253=""),(G253="")),"",E253*G253)</f>
        <v/>
      </c>
    </row>
    <row r="254" spans="1:8" s="40" customFormat="1" ht="15" x14ac:dyDescent="0.2">
      <c r="A254" s="68"/>
      <c r="B254" s="43" t="s">
        <v>539</v>
      </c>
      <c r="C254" s="36">
        <v>0</v>
      </c>
      <c r="D254" s="36">
        <v>0</v>
      </c>
      <c r="E254" s="37" t="str">
        <f t="shared" si="103"/>
        <v/>
      </c>
      <c r="F254" s="37" t="str">
        <f t="shared" si="104"/>
        <v/>
      </c>
      <c r="G254" s="38" t="str">
        <f t="shared" si="105"/>
        <v>0</v>
      </c>
      <c r="H254" s="39" t="str">
        <f t="shared" si="106"/>
        <v/>
      </c>
    </row>
    <row r="255" spans="1:8" s="40" customFormat="1" ht="15" x14ac:dyDescent="0.2">
      <c r="A255" s="68"/>
      <c r="B255" s="43" t="s">
        <v>56</v>
      </c>
      <c r="C255" s="36">
        <v>0</v>
      </c>
      <c r="D255" s="36">
        <v>0</v>
      </c>
      <c r="E255" s="37" t="str">
        <f t="shared" si="95"/>
        <v/>
      </c>
      <c r="F255" s="37" t="str">
        <f t="shared" si="96"/>
        <v/>
      </c>
      <c r="G255" s="38" t="str">
        <f t="shared" si="97"/>
        <v>0</v>
      </c>
      <c r="H255" s="39" t="str">
        <f t="shared" si="98"/>
        <v/>
      </c>
    </row>
    <row r="256" spans="1:8" s="40" customFormat="1" ht="15" x14ac:dyDescent="0.2">
      <c r="A256" s="68"/>
      <c r="B256" s="43" t="s">
        <v>244</v>
      </c>
      <c r="C256" s="36">
        <v>2</v>
      </c>
      <c r="D256" s="36">
        <v>0</v>
      </c>
      <c r="E256" s="37">
        <f t="shared" si="95"/>
        <v>6.4516129032258064E-3</v>
      </c>
      <c r="F256" s="37" t="str">
        <f t="shared" si="96"/>
        <v/>
      </c>
      <c r="G256" s="38" t="str">
        <f t="shared" si="97"/>
        <v>0</v>
      </c>
      <c r="H256" s="39">
        <f t="shared" si="98"/>
        <v>0</v>
      </c>
    </row>
    <row r="257" spans="1:8" s="40" customFormat="1" ht="15" x14ac:dyDescent="0.2">
      <c r="A257" s="68"/>
      <c r="B257" s="43" t="s">
        <v>245</v>
      </c>
      <c r="C257" s="36">
        <v>0</v>
      </c>
      <c r="D257" s="36">
        <v>0</v>
      </c>
      <c r="E257" s="37" t="str">
        <f t="shared" si="95"/>
        <v/>
      </c>
      <c r="F257" s="37" t="str">
        <f t="shared" si="96"/>
        <v/>
      </c>
      <c r="G257" s="38" t="str">
        <f t="shared" si="97"/>
        <v>0</v>
      </c>
      <c r="H257" s="39" t="str">
        <f t="shared" si="98"/>
        <v/>
      </c>
    </row>
    <row r="258" spans="1:8" s="40" customFormat="1" ht="15" x14ac:dyDescent="0.2">
      <c r="A258" s="68"/>
      <c r="B258" s="43" t="s">
        <v>540</v>
      </c>
      <c r="C258" s="36">
        <v>0</v>
      </c>
      <c r="D258" s="36">
        <v>0</v>
      </c>
      <c r="E258" s="37" t="str">
        <f t="shared" ref="E258:E263" si="107">+IF(C258=0,"",C258/C$165)</f>
        <v/>
      </c>
      <c r="F258" s="37" t="str">
        <f t="shared" ref="F258:F263" si="108">+IF(D258=0,"",D258/D$165)</f>
        <v/>
      </c>
      <c r="G258" s="38" t="str">
        <f t="shared" ref="G258:G263" si="109">+IF(OR(AND(D258=0),(C258=0)),"0",((D258-C258)/C258))</f>
        <v>0</v>
      </c>
      <c r="H258" s="39" t="str">
        <f t="shared" ref="H258:H263" si="110">+IF(OR(AND(E258=""),(G258="")),"",E258*G258)</f>
        <v/>
      </c>
    </row>
    <row r="259" spans="1:8" s="40" customFormat="1" ht="15" x14ac:dyDescent="0.2">
      <c r="A259" s="68"/>
      <c r="B259" s="43" t="s">
        <v>541</v>
      </c>
      <c r="C259" s="36">
        <v>0</v>
      </c>
      <c r="D259" s="36">
        <v>0</v>
      </c>
      <c r="E259" s="37" t="str">
        <f t="shared" si="107"/>
        <v/>
      </c>
      <c r="F259" s="37" t="str">
        <f t="shared" si="108"/>
        <v/>
      </c>
      <c r="G259" s="38" t="str">
        <f t="shared" si="109"/>
        <v>0</v>
      </c>
      <c r="H259" s="39" t="str">
        <f t="shared" si="110"/>
        <v/>
      </c>
    </row>
    <row r="260" spans="1:8" s="40" customFormat="1" ht="15" x14ac:dyDescent="0.2">
      <c r="A260" s="68"/>
      <c r="B260" s="43" t="s">
        <v>542</v>
      </c>
      <c r="C260" s="36">
        <v>0</v>
      </c>
      <c r="D260" s="36">
        <v>0</v>
      </c>
      <c r="E260" s="37" t="str">
        <f t="shared" si="107"/>
        <v/>
      </c>
      <c r="F260" s="37" t="str">
        <f t="shared" si="108"/>
        <v/>
      </c>
      <c r="G260" s="38" t="str">
        <f t="shared" si="109"/>
        <v>0</v>
      </c>
      <c r="H260" s="39" t="str">
        <f t="shared" si="110"/>
        <v/>
      </c>
    </row>
    <row r="261" spans="1:8" s="40" customFormat="1" ht="15" x14ac:dyDescent="0.2">
      <c r="A261" s="68"/>
      <c r="B261" s="43" t="s">
        <v>543</v>
      </c>
      <c r="C261" s="36">
        <v>0</v>
      </c>
      <c r="D261" s="36">
        <v>0</v>
      </c>
      <c r="E261" s="37" t="str">
        <f t="shared" si="107"/>
        <v/>
      </c>
      <c r="F261" s="37" t="str">
        <f t="shared" si="108"/>
        <v/>
      </c>
      <c r="G261" s="38" t="str">
        <f t="shared" si="109"/>
        <v>0</v>
      </c>
      <c r="H261" s="39" t="str">
        <f t="shared" si="110"/>
        <v/>
      </c>
    </row>
    <row r="262" spans="1:8" s="40" customFormat="1" ht="15" x14ac:dyDescent="0.2">
      <c r="A262" s="68"/>
      <c r="B262" s="43" t="s">
        <v>544</v>
      </c>
      <c r="C262" s="36">
        <v>0</v>
      </c>
      <c r="D262" s="36">
        <v>0</v>
      </c>
      <c r="E262" s="37" t="str">
        <f t="shared" si="107"/>
        <v/>
      </c>
      <c r="F262" s="37" t="str">
        <f t="shared" si="108"/>
        <v/>
      </c>
      <c r="G262" s="38" t="str">
        <f t="shared" si="109"/>
        <v>0</v>
      </c>
      <c r="H262" s="39" t="str">
        <f t="shared" si="110"/>
        <v/>
      </c>
    </row>
    <row r="263" spans="1:8" s="40" customFormat="1" ht="15" x14ac:dyDescent="0.2">
      <c r="A263" s="68"/>
      <c r="B263" s="43" t="s">
        <v>545</v>
      </c>
      <c r="C263" s="36">
        <v>1</v>
      </c>
      <c r="D263" s="36">
        <v>0</v>
      </c>
      <c r="E263" s="37">
        <f t="shared" si="107"/>
        <v>3.2258064516129032E-3</v>
      </c>
      <c r="F263" s="37" t="str">
        <f t="shared" si="108"/>
        <v/>
      </c>
      <c r="G263" s="38" t="str">
        <f t="shared" si="109"/>
        <v>0</v>
      </c>
      <c r="H263" s="39">
        <f t="shared" si="110"/>
        <v>0</v>
      </c>
    </row>
    <row r="264" spans="1:8" s="40" customFormat="1" ht="15" x14ac:dyDescent="0.2">
      <c r="A264" s="68"/>
      <c r="B264" s="43" t="s">
        <v>59</v>
      </c>
      <c r="C264" s="36">
        <v>0</v>
      </c>
      <c r="D264" s="36">
        <v>1</v>
      </c>
      <c r="E264" s="37" t="str">
        <f t="shared" si="95"/>
        <v/>
      </c>
      <c r="F264" s="37">
        <f t="shared" si="96"/>
        <v>2.631578947368421E-3</v>
      </c>
      <c r="G264" s="38" t="str">
        <f t="shared" si="97"/>
        <v>0</v>
      </c>
      <c r="H264" s="39" t="str">
        <f t="shared" si="98"/>
        <v/>
      </c>
    </row>
    <row r="265" spans="1:8" s="40" customFormat="1" ht="15" x14ac:dyDescent="0.2">
      <c r="A265" s="68"/>
      <c r="B265" s="43" t="s">
        <v>64</v>
      </c>
      <c r="C265" s="36">
        <v>0</v>
      </c>
      <c r="D265" s="36">
        <v>1</v>
      </c>
      <c r="E265" s="37" t="str">
        <f t="shared" si="95"/>
        <v/>
      </c>
      <c r="F265" s="37">
        <f t="shared" si="96"/>
        <v>2.631578947368421E-3</v>
      </c>
      <c r="G265" s="38" t="str">
        <f t="shared" si="97"/>
        <v>0</v>
      </c>
      <c r="H265" s="39" t="str">
        <f t="shared" si="98"/>
        <v/>
      </c>
    </row>
    <row r="266" spans="1:8" s="40" customFormat="1" ht="15" x14ac:dyDescent="0.2">
      <c r="A266" s="68"/>
      <c r="B266" s="43" t="s">
        <v>60</v>
      </c>
      <c r="C266" s="36">
        <v>13</v>
      </c>
      <c r="D266" s="36">
        <v>1</v>
      </c>
      <c r="E266" s="37">
        <f t="shared" si="95"/>
        <v>4.1935483870967745E-2</v>
      </c>
      <c r="F266" s="37">
        <f t="shared" si="96"/>
        <v>2.631578947368421E-3</v>
      </c>
      <c r="G266" s="38">
        <f t="shared" si="97"/>
        <v>-0.92307692307692313</v>
      </c>
      <c r="H266" s="39">
        <f t="shared" si="98"/>
        <v>-3.870967741935484E-2</v>
      </c>
    </row>
    <row r="267" spans="1:8" s="40" customFormat="1" ht="15" x14ac:dyDescent="0.2">
      <c r="A267" s="68"/>
      <c r="B267" s="43" t="s">
        <v>246</v>
      </c>
      <c r="C267" s="36">
        <v>0</v>
      </c>
      <c r="D267" s="36">
        <v>0</v>
      </c>
      <c r="E267" s="37" t="str">
        <f t="shared" si="95"/>
        <v/>
      </c>
      <c r="F267" s="37" t="str">
        <f t="shared" si="96"/>
        <v/>
      </c>
      <c r="G267" s="38" t="str">
        <f t="shared" si="97"/>
        <v>0</v>
      </c>
      <c r="H267" s="39" t="str">
        <f t="shared" si="98"/>
        <v/>
      </c>
    </row>
    <row r="268" spans="1:8" s="40" customFormat="1" ht="15" x14ac:dyDescent="0.2">
      <c r="A268" s="68"/>
      <c r="B268" s="43" t="s">
        <v>57</v>
      </c>
      <c r="C268" s="36">
        <v>0</v>
      </c>
      <c r="D268" s="36">
        <v>0</v>
      </c>
      <c r="E268" s="37" t="str">
        <f t="shared" si="95"/>
        <v/>
      </c>
      <c r="F268" s="37" t="str">
        <f t="shared" si="96"/>
        <v/>
      </c>
      <c r="G268" s="38" t="str">
        <f t="shared" si="97"/>
        <v>0</v>
      </c>
      <c r="H268" s="39" t="str">
        <f t="shared" si="98"/>
        <v/>
      </c>
    </row>
    <row r="269" spans="1:8" s="40" customFormat="1" ht="15" x14ac:dyDescent="0.2">
      <c r="A269" s="68"/>
      <c r="B269" s="43" t="s">
        <v>546</v>
      </c>
      <c r="C269" s="36">
        <v>0</v>
      </c>
      <c r="D269" s="36">
        <v>1</v>
      </c>
      <c r="E269" s="37" t="str">
        <f t="shared" ref="E269" si="111">+IF(C269=0,"",C269/C$165)</f>
        <v/>
      </c>
      <c r="F269" s="37">
        <f t="shared" ref="F269" si="112">+IF(D269=0,"",D269/D$165)</f>
        <v>2.631578947368421E-3</v>
      </c>
      <c r="G269" s="38" t="str">
        <f t="shared" ref="G269" si="113">+IF(OR(AND(D269=0),(C269=0)),"0",((D269-C269)/C269))</f>
        <v>0</v>
      </c>
      <c r="H269" s="39" t="str">
        <f t="shared" ref="H269" si="114">+IF(OR(AND(E269=""),(G269="")),"",E269*G269)</f>
        <v/>
      </c>
    </row>
    <row r="270" spans="1:8" s="40" customFormat="1" ht="15" x14ac:dyDescent="0.2">
      <c r="A270" s="68"/>
      <c r="B270" s="43" t="s">
        <v>62</v>
      </c>
      <c r="C270" s="36">
        <v>0</v>
      </c>
      <c r="D270" s="36">
        <v>0</v>
      </c>
      <c r="E270" s="37" t="str">
        <f t="shared" si="95"/>
        <v/>
      </c>
      <c r="F270" s="37" t="str">
        <f t="shared" si="96"/>
        <v/>
      </c>
      <c r="G270" s="38" t="str">
        <f t="shared" si="97"/>
        <v>0</v>
      </c>
      <c r="H270" s="39" t="str">
        <f t="shared" si="98"/>
        <v/>
      </c>
    </row>
    <row r="271" spans="1:8" s="40" customFormat="1" ht="15" x14ac:dyDescent="0.2">
      <c r="A271" s="68"/>
      <c r="B271" s="43" t="s">
        <v>465</v>
      </c>
      <c r="C271" s="36">
        <v>0</v>
      </c>
      <c r="D271" s="36">
        <v>1</v>
      </c>
      <c r="E271" s="37" t="str">
        <f t="shared" si="95"/>
        <v/>
      </c>
      <c r="F271" s="37">
        <f t="shared" si="96"/>
        <v>2.631578947368421E-3</v>
      </c>
      <c r="G271" s="38" t="str">
        <f t="shared" si="97"/>
        <v>0</v>
      </c>
      <c r="H271" s="39" t="str">
        <f t="shared" si="98"/>
        <v/>
      </c>
    </row>
    <row r="272" spans="1:8" s="40" customFormat="1" ht="15" x14ac:dyDescent="0.2">
      <c r="A272" s="68"/>
      <c r="B272" s="43" t="s">
        <v>58</v>
      </c>
      <c r="C272" s="36">
        <v>6</v>
      </c>
      <c r="D272" s="36">
        <v>25</v>
      </c>
      <c r="E272" s="37">
        <f t="shared" si="95"/>
        <v>1.935483870967742E-2</v>
      </c>
      <c r="F272" s="37">
        <f t="shared" si="96"/>
        <v>6.5789473684210523E-2</v>
      </c>
      <c r="G272" s="38">
        <f t="shared" si="97"/>
        <v>3.1666666666666665</v>
      </c>
      <c r="H272" s="39">
        <f t="shared" si="98"/>
        <v>6.1290322580645158E-2</v>
      </c>
    </row>
    <row r="273" spans="1:8" s="40" customFormat="1" ht="15" x14ac:dyDescent="0.2">
      <c r="A273" s="68"/>
      <c r="B273" s="43" t="s">
        <v>63</v>
      </c>
      <c r="C273" s="36">
        <v>0</v>
      </c>
      <c r="D273" s="36">
        <v>0</v>
      </c>
      <c r="E273" s="37" t="str">
        <f t="shared" si="95"/>
        <v/>
      </c>
      <c r="F273" s="37" t="str">
        <f t="shared" si="96"/>
        <v/>
      </c>
      <c r="G273" s="38" t="str">
        <f t="shared" si="97"/>
        <v>0</v>
      </c>
      <c r="H273" s="39" t="str">
        <f t="shared" si="98"/>
        <v/>
      </c>
    </row>
    <row r="274" spans="1:8" s="40" customFormat="1" ht="15" x14ac:dyDescent="0.2">
      <c r="A274" s="68"/>
      <c r="B274" s="43" t="s">
        <v>247</v>
      </c>
      <c r="C274" s="36">
        <v>0</v>
      </c>
      <c r="D274" s="36">
        <v>9</v>
      </c>
      <c r="E274" s="37" t="str">
        <f t="shared" si="95"/>
        <v/>
      </c>
      <c r="F274" s="37">
        <f t="shared" si="96"/>
        <v>2.368421052631579E-2</v>
      </c>
      <c r="G274" s="38" t="str">
        <f t="shared" si="97"/>
        <v>0</v>
      </c>
      <c r="H274" s="39" t="str">
        <f t="shared" si="98"/>
        <v/>
      </c>
    </row>
    <row r="275" spans="1:8" s="40" customFormat="1" ht="15" x14ac:dyDescent="0.2">
      <c r="A275" s="68"/>
      <c r="B275" s="43" t="s">
        <v>466</v>
      </c>
      <c r="C275" s="36">
        <v>0</v>
      </c>
      <c r="D275" s="36">
        <v>0</v>
      </c>
      <c r="E275" s="37" t="str">
        <f t="shared" si="95"/>
        <v/>
      </c>
      <c r="F275" s="37" t="str">
        <f t="shared" si="96"/>
        <v/>
      </c>
      <c r="G275" s="38" t="str">
        <f t="shared" si="97"/>
        <v>0</v>
      </c>
      <c r="H275" s="39" t="str">
        <f t="shared" si="98"/>
        <v/>
      </c>
    </row>
    <row r="276" spans="1:8" s="40" customFormat="1" ht="15" x14ac:dyDescent="0.2">
      <c r="A276" s="68"/>
      <c r="B276" s="43" t="s">
        <v>65</v>
      </c>
      <c r="C276" s="36">
        <v>0</v>
      </c>
      <c r="D276" s="36">
        <v>0</v>
      </c>
      <c r="E276" s="37" t="str">
        <f t="shared" si="95"/>
        <v/>
      </c>
      <c r="F276" s="37" t="str">
        <f t="shared" si="96"/>
        <v/>
      </c>
      <c r="G276" s="38" t="str">
        <f t="shared" si="97"/>
        <v>0</v>
      </c>
      <c r="H276" s="39" t="str">
        <f t="shared" si="98"/>
        <v/>
      </c>
    </row>
    <row r="277" spans="1:8" s="40" customFormat="1" ht="15" x14ac:dyDescent="0.2">
      <c r="A277" s="68"/>
      <c r="B277" s="43" t="s">
        <v>547</v>
      </c>
      <c r="C277" s="36">
        <v>0</v>
      </c>
      <c r="D277" s="36">
        <v>0</v>
      </c>
      <c r="E277" s="37" t="str">
        <f t="shared" ref="E277:E278" si="115">+IF(C277=0,"",C277/C$165)</f>
        <v/>
      </c>
      <c r="F277" s="37" t="str">
        <f t="shared" ref="F277:F278" si="116">+IF(D277=0,"",D277/D$165)</f>
        <v/>
      </c>
      <c r="G277" s="38" t="str">
        <f t="shared" ref="G277:G278" si="117">+IF(OR(AND(D277=0),(C277=0)),"0",((D277-C277)/C277))</f>
        <v>0</v>
      </c>
      <c r="H277" s="39" t="str">
        <f t="shared" ref="H277:H278" si="118">+IF(OR(AND(E277=""),(G277="")),"",E277*G277)</f>
        <v/>
      </c>
    </row>
    <row r="278" spans="1:8" s="40" customFormat="1" ht="15" x14ac:dyDescent="0.2">
      <c r="A278" s="68"/>
      <c r="B278" s="43" t="s">
        <v>548</v>
      </c>
      <c r="C278" s="36">
        <v>0</v>
      </c>
      <c r="D278" s="36">
        <v>0</v>
      </c>
      <c r="E278" s="37" t="str">
        <f t="shared" si="115"/>
        <v/>
      </c>
      <c r="F278" s="37" t="str">
        <f t="shared" si="116"/>
        <v/>
      </c>
      <c r="G278" s="38" t="str">
        <f t="shared" si="117"/>
        <v>0</v>
      </c>
      <c r="H278" s="39" t="str">
        <f t="shared" si="118"/>
        <v/>
      </c>
    </row>
    <row r="279" spans="1:8" s="40" customFormat="1" ht="15" x14ac:dyDescent="0.2">
      <c r="A279" s="68"/>
      <c r="B279" s="43" t="s">
        <v>66</v>
      </c>
      <c r="C279" s="36">
        <v>15</v>
      </c>
      <c r="D279" s="36">
        <v>9</v>
      </c>
      <c r="E279" s="37">
        <f t="shared" si="95"/>
        <v>4.8387096774193547E-2</v>
      </c>
      <c r="F279" s="37">
        <f t="shared" si="96"/>
        <v>2.368421052631579E-2</v>
      </c>
      <c r="G279" s="38">
        <f t="shared" si="97"/>
        <v>-0.4</v>
      </c>
      <c r="H279" s="39">
        <f t="shared" si="98"/>
        <v>-1.935483870967742E-2</v>
      </c>
    </row>
    <row r="280" spans="1:8" s="40" customFormat="1" ht="15" x14ac:dyDescent="0.2">
      <c r="A280" s="68"/>
      <c r="B280" s="43" t="s">
        <v>61</v>
      </c>
      <c r="C280" s="36">
        <v>0</v>
      </c>
      <c r="D280" s="36">
        <v>0</v>
      </c>
      <c r="E280" s="37" t="str">
        <f t="shared" si="95"/>
        <v/>
      </c>
      <c r="F280" s="37" t="str">
        <f t="shared" si="96"/>
        <v/>
      </c>
      <c r="G280" s="38" t="str">
        <f t="shared" si="97"/>
        <v>0</v>
      </c>
      <c r="H280" s="39" t="str">
        <f t="shared" si="98"/>
        <v/>
      </c>
    </row>
    <row r="281" spans="1:8" s="40" customFormat="1" ht="15" x14ac:dyDescent="0.2">
      <c r="A281" s="68"/>
      <c r="B281" s="43" t="s">
        <v>549</v>
      </c>
      <c r="C281" s="36">
        <v>0</v>
      </c>
      <c r="D281" s="36">
        <v>0</v>
      </c>
      <c r="E281" s="37" t="str">
        <f t="shared" ref="E281:E283" si="119">+IF(C281=0,"",C281/C$165)</f>
        <v/>
      </c>
      <c r="F281" s="37" t="str">
        <f t="shared" ref="F281:F283" si="120">+IF(D281=0,"",D281/D$165)</f>
        <v/>
      </c>
      <c r="G281" s="38" t="str">
        <f t="shared" ref="G281:G283" si="121">+IF(OR(AND(D281=0),(C281=0)),"0",((D281-C281)/C281))</f>
        <v>0</v>
      </c>
      <c r="H281" s="39" t="str">
        <f t="shared" ref="H281:H283" si="122">+IF(OR(AND(E281=""),(G281="")),"",E281*G281)</f>
        <v/>
      </c>
    </row>
    <row r="282" spans="1:8" s="40" customFormat="1" ht="15" x14ac:dyDescent="0.2">
      <c r="A282" s="68"/>
      <c r="B282" s="43" t="s">
        <v>550</v>
      </c>
      <c r="C282" s="36">
        <v>0</v>
      </c>
      <c r="D282" s="36">
        <v>0</v>
      </c>
      <c r="E282" s="37" t="str">
        <f t="shared" si="119"/>
        <v/>
      </c>
      <c r="F282" s="37" t="str">
        <f t="shared" si="120"/>
        <v/>
      </c>
      <c r="G282" s="38" t="str">
        <f t="shared" si="121"/>
        <v>0</v>
      </c>
      <c r="H282" s="39" t="str">
        <f t="shared" si="122"/>
        <v/>
      </c>
    </row>
    <row r="283" spans="1:8" s="40" customFormat="1" ht="15" x14ac:dyDescent="0.2">
      <c r="A283" s="68"/>
      <c r="B283" s="43" t="s">
        <v>551</v>
      </c>
      <c r="C283" s="36">
        <v>0</v>
      </c>
      <c r="D283" s="36">
        <v>0</v>
      </c>
      <c r="E283" s="37" t="str">
        <f t="shared" si="119"/>
        <v/>
      </c>
      <c r="F283" s="37" t="str">
        <f t="shared" si="120"/>
        <v/>
      </c>
      <c r="G283" s="38" t="str">
        <f t="shared" si="121"/>
        <v>0</v>
      </c>
      <c r="H283" s="39" t="str">
        <f t="shared" si="122"/>
        <v/>
      </c>
    </row>
    <row r="284" spans="1:8" s="50" customFormat="1" ht="15" x14ac:dyDescent="0.2">
      <c r="A284" s="60" t="s">
        <v>570</v>
      </c>
      <c r="B284" s="57" t="s">
        <v>589</v>
      </c>
      <c r="C284" s="52"/>
      <c r="D284" s="36">
        <v>0</v>
      </c>
      <c r="E284" s="56"/>
      <c r="F284" s="56"/>
      <c r="G284" s="53"/>
      <c r="H284" s="54"/>
    </row>
    <row r="285" spans="1:8" s="50" customFormat="1" ht="15" x14ac:dyDescent="0.2">
      <c r="A285" s="60" t="s">
        <v>570</v>
      </c>
      <c r="B285" s="57" t="s">
        <v>590</v>
      </c>
      <c r="C285" s="52"/>
      <c r="D285" s="36">
        <v>0</v>
      </c>
      <c r="E285" s="56"/>
      <c r="F285" s="56"/>
      <c r="G285" s="53"/>
      <c r="H285" s="54"/>
    </row>
    <row r="286" spans="1:8" s="40" customFormat="1" ht="15" x14ac:dyDescent="0.2">
      <c r="A286" s="68"/>
      <c r="B286" s="43" t="s">
        <v>467</v>
      </c>
      <c r="C286" s="36">
        <v>3</v>
      </c>
      <c r="D286" s="36">
        <v>0</v>
      </c>
      <c r="E286" s="37">
        <f t="shared" si="95"/>
        <v>9.6774193548387101E-3</v>
      </c>
      <c r="F286" s="37" t="str">
        <f t="shared" si="96"/>
        <v/>
      </c>
      <c r="G286" s="38" t="str">
        <f t="shared" si="97"/>
        <v>0</v>
      </c>
      <c r="H286" s="39">
        <f t="shared" si="98"/>
        <v>0</v>
      </c>
    </row>
    <row r="287" spans="1:8" s="40" customFormat="1" ht="15" x14ac:dyDescent="0.2">
      <c r="A287" s="68"/>
      <c r="B287" s="43" t="s">
        <v>468</v>
      </c>
      <c r="C287" s="36">
        <v>69</v>
      </c>
      <c r="D287" s="36">
        <v>104</v>
      </c>
      <c r="E287" s="37">
        <f t="shared" si="95"/>
        <v>0.22258064516129034</v>
      </c>
      <c r="F287" s="37">
        <f t="shared" si="96"/>
        <v>0.27368421052631581</v>
      </c>
      <c r="G287" s="38">
        <f t="shared" si="97"/>
        <v>0.50724637681159424</v>
      </c>
      <c r="H287" s="39">
        <f t="shared" si="98"/>
        <v>0.11290322580645162</v>
      </c>
    </row>
    <row r="288" spans="1:8" s="40" customFormat="1" ht="30" x14ac:dyDescent="0.2">
      <c r="A288" s="68"/>
      <c r="B288" s="43" t="s">
        <v>577</v>
      </c>
      <c r="C288" s="36">
        <v>0</v>
      </c>
      <c r="D288" s="36">
        <v>0</v>
      </c>
      <c r="E288" s="37" t="str">
        <f t="shared" ref="E288" si="123">+IF(C288=0,"",C288/C$165)</f>
        <v/>
      </c>
      <c r="F288" s="37" t="str">
        <f t="shared" ref="F288" si="124">+IF(D288=0,"",D288/D$165)</f>
        <v/>
      </c>
      <c r="G288" s="38" t="str">
        <f t="shared" ref="G288" si="125">+IF(OR(AND(D288=0),(C288=0)),"0",((D288-C288)/C288))</f>
        <v>0</v>
      </c>
      <c r="H288" s="39" t="str">
        <f t="shared" ref="H288" si="126">+IF(OR(AND(E288=""),(G288="")),"",E288*G288)</f>
        <v/>
      </c>
    </row>
    <row r="289" spans="1:8" s="40" customFormat="1" ht="15" x14ac:dyDescent="0.2">
      <c r="A289" s="68"/>
      <c r="B289" s="43" t="s">
        <v>469</v>
      </c>
      <c r="C289" s="36">
        <v>4</v>
      </c>
      <c r="D289" s="36">
        <v>1</v>
      </c>
      <c r="E289" s="37">
        <f t="shared" si="95"/>
        <v>1.2903225806451613E-2</v>
      </c>
      <c r="F289" s="37">
        <f t="shared" si="96"/>
        <v>2.631578947368421E-3</v>
      </c>
      <c r="G289" s="38">
        <f t="shared" si="97"/>
        <v>-0.75</v>
      </c>
      <c r="H289" s="39">
        <f t="shared" si="98"/>
        <v>-9.6774193548387101E-3</v>
      </c>
    </row>
    <row r="290" spans="1:8" s="40" customFormat="1" ht="15" x14ac:dyDescent="0.2">
      <c r="A290" s="68"/>
      <c r="B290" s="43" t="s">
        <v>470</v>
      </c>
      <c r="C290" s="36">
        <v>0</v>
      </c>
      <c r="D290" s="36">
        <v>0</v>
      </c>
      <c r="E290" s="37" t="str">
        <f t="shared" si="95"/>
        <v/>
      </c>
      <c r="F290" s="37" t="str">
        <f t="shared" si="96"/>
        <v/>
      </c>
      <c r="G290" s="38" t="str">
        <f t="shared" si="97"/>
        <v>0</v>
      </c>
      <c r="H290" s="39" t="str">
        <f t="shared" si="98"/>
        <v/>
      </c>
    </row>
    <row r="291" spans="1:8" s="40" customFormat="1" ht="15" x14ac:dyDescent="0.2">
      <c r="A291" s="68"/>
      <c r="B291" s="43" t="s">
        <v>471</v>
      </c>
      <c r="C291" s="36">
        <v>0</v>
      </c>
      <c r="D291" s="36">
        <v>0</v>
      </c>
      <c r="E291" s="37" t="str">
        <f t="shared" si="95"/>
        <v/>
      </c>
      <c r="F291" s="37" t="str">
        <f t="shared" si="96"/>
        <v/>
      </c>
      <c r="G291" s="38" t="str">
        <f t="shared" si="97"/>
        <v>0</v>
      </c>
      <c r="H291" s="39" t="str">
        <f t="shared" si="98"/>
        <v/>
      </c>
    </row>
    <row r="292" spans="1:8" s="40" customFormat="1" ht="15" x14ac:dyDescent="0.2">
      <c r="A292" s="68"/>
      <c r="B292" s="43" t="s">
        <v>67</v>
      </c>
      <c r="C292" s="36">
        <v>1</v>
      </c>
      <c r="D292" s="36">
        <v>0</v>
      </c>
      <c r="E292" s="37">
        <f t="shared" si="95"/>
        <v>3.2258064516129032E-3</v>
      </c>
      <c r="F292" s="37" t="str">
        <f t="shared" si="96"/>
        <v/>
      </c>
      <c r="G292" s="38" t="str">
        <f t="shared" si="97"/>
        <v>0</v>
      </c>
      <c r="H292" s="39">
        <f t="shared" si="98"/>
        <v>0</v>
      </c>
    </row>
    <row r="293" spans="1:8" s="40" customFormat="1" ht="15" x14ac:dyDescent="0.2">
      <c r="A293" s="68"/>
      <c r="B293" s="43" t="s">
        <v>248</v>
      </c>
      <c r="C293" s="36">
        <v>0</v>
      </c>
      <c r="D293" s="36">
        <v>0</v>
      </c>
      <c r="E293" s="37" t="str">
        <f t="shared" si="95"/>
        <v/>
      </c>
      <c r="F293" s="37" t="str">
        <f t="shared" si="96"/>
        <v/>
      </c>
      <c r="G293" s="38" t="str">
        <f t="shared" si="97"/>
        <v>0</v>
      </c>
      <c r="H293" s="39" t="str">
        <f t="shared" si="98"/>
        <v/>
      </c>
    </row>
    <row r="294" spans="1:8" s="40" customFormat="1" ht="30" x14ac:dyDescent="0.2">
      <c r="A294" s="68"/>
      <c r="B294" s="43" t="s">
        <v>249</v>
      </c>
      <c r="C294" s="36">
        <v>0</v>
      </c>
      <c r="D294" s="36">
        <v>0</v>
      </c>
      <c r="E294" s="37" t="str">
        <f t="shared" si="95"/>
        <v/>
      </c>
      <c r="F294" s="37" t="str">
        <f t="shared" si="96"/>
        <v/>
      </c>
      <c r="G294" s="38" t="str">
        <f t="shared" si="97"/>
        <v>0</v>
      </c>
      <c r="H294" s="39" t="str">
        <f t="shared" si="98"/>
        <v/>
      </c>
    </row>
    <row r="295" spans="1:8" s="40" customFormat="1" ht="15" x14ac:dyDescent="0.2">
      <c r="A295" s="68"/>
      <c r="B295" s="43" t="s">
        <v>68</v>
      </c>
      <c r="C295" s="36">
        <v>0</v>
      </c>
      <c r="D295" s="36">
        <v>0</v>
      </c>
      <c r="E295" s="37" t="str">
        <f t="shared" si="95"/>
        <v/>
      </c>
      <c r="F295" s="37" t="str">
        <f t="shared" si="96"/>
        <v/>
      </c>
      <c r="G295" s="38" t="str">
        <f t="shared" si="97"/>
        <v>0</v>
      </c>
      <c r="H295" s="39" t="str">
        <f t="shared" si="98"/>
        <v/>
      </c>
    </row>
    <row r="296" spans="1:8" s="40" customFormat="1" ht="30" x14ac:dyDescent="0.2">
      <c r="A296" s="68"/>
      <c r="B296" s="43" t="s">
        <v>472</v>
      </c>
      <c r="C296" s="36">
        <v>0</v>
      </c>
      <c r="D296" s="36">
        <v>0</v>
      </c>
      <c r="E296" s="37" t="str">
        <f t="shared" si="95"/>
        <v/>
      </c>
      <c r="F296" s="37" t="str">
        <f t="shared" si="96"/>
        <v/>
      </c>
      <c r="G296" s="38" t="str">
        <f t="shared" si="97"/>
        <v>0</v>
      </c>
      <c r="H296" s="39" t="str">
        <f t="shared" si="98"/>
        <v/>
      </c>
    </row>
    <row r="297" spans="1:8" s="40" customFormat="1" ht="30" x14ac:dyDescent="0.2">
      <c r="A297" s="68"/>
      <c r="B297" s="43" t="s">
        <v>473</v>
      </c>
      <c r="C297" s="36">
        <v>2</v>
      </c>
      <c r="D297" s="36">
        <v>6</v>
      </c>
      <c r="E297" s="37">
        <f t="shared" si="95"/>
        <v>6.4516129032258064E-3</v>
      </c>
      <c r="F297" s="37">
        <f t="shared" si="96"/>
        <v>1.5789473684210527E-2</v>
      </c>
      <c r="G297" s="38">
        <f t="shared" si="97"/>
        <v>2</v>
      </c>
      <c r="H297" s="39">
        <f t="shared" si="98"/>
        <v>1.2903225806451613E-2</v>
      </c>
    </row>
    <row r="298" spans="1:8" s="40" customFormat="1" ht="15" x14ac:dyDescent="0.2">
      <c r="A298" s="68"/>
      <c r="B298" s="43" t="s">
        <v>474</v>
      </c>
      <c r="C298" s="36">
        <v>0</v>
      </c>
      <c r="D298" s="36">
        <v>0</v>
      </c>
      <c r="E298" s="37" t="str">
        <f t="shared" si="95"/>
        <v/>
      </c>
      <c r="F298" s="37" t="str">
        <f t="shared" si="96"/>
        <v/>
      </c>
      <c r="G298" s="38" t="str">
        <f t="shared" si="97"/>
        <v>0</v>
      </c>
      <c r="H298" s="39" t="str">
        <f t="shared" si="98"/>
        <v/>
      </c>
    </row>
    <row r="299" spans="1:8" s="40" customFormat="1" ht="30" x14ac:dyDescent="0.2">
      <c r="A299" s="68"/>
      <c r="B299" s="43" t="s">
        <v>475</v>
      </c>
      <c r="C299" s="36">
        <v>0</v>
      </c>
      <c r="D299" s="36">
        <v>0</v>
      </c>
      <c r="E299" s="37" t="str">
        <f t="shared" si="95"/>
        <v/>
      </c>
      <c r="F299" s="37" t="str">
        <f t="shared" si="96"/>
        <v/>
      </c>
      <c r="G299" s="38" t="str">
        <f t="shared" si="97"/>
        <v>0</v>
      </c>
      <c r="H299" s="39" t="str">
        <f t="shared" si="98"/>
        <v/>
      </c>
    </row>
    <row r="300" spans="1:8" s="40" customFormat="1" ht="15" x14ac:dyDescent="0.2">
      <c r="A300" s="68"/>
      <c r="B300" s="43" t="s">
        <v>476</v>
      </c>
      <c r="C300" s="36">
        <v>0</v>
      </c>
      <c r="D300" s="36">
        <v>0</v>
      </c>
      <c r="E300" s="37" t="str">
        <f t="shared" si="95"/>
        <v/>
      </c>
      <c r="F300" s="37" t="str">
        <f t="shared" si="96"/>
        <v/>
      </c>
      <c r="G300" s="38" t="str">
        <f t="shared" si="97"/>
        <v>0</v>
      </c>
      <c r="H300" s="39" t="str">
        <f t="shared" si="98"/>
        <v/>
      </c>
    </row>
    <row r="301" spans="1:8" s="40" customFormat="1" ht="15" x14ac:dyDescent="0.2">
      <c r="A301" s="68"/>
      <c r="B301" s="43" t="s">
        <v>477</v>
      </c>
      <c r="C301" s="36">
        <v>0</v>
      </c>
      <c r="D301" s="36">
        <v>8</v>
      </c>
      <c r="E301" s="37" t="str">
        <f t="shared" si="95"/>
        <v/>
      </c>
      <c r="F301" s="37">
        <f t="shared" si="96"/>
        <v>2.1052631578947368E-2</v>
      </c>
      <c r="G301" s="38" t="str">
        <f t="shared" si="97"/>
        <v>0</v>
      </c>
      <c r="H301" s="39" t="str">
        <f t="shared" si="98"/>
        <v/>
      </c>
    </row>
    <row r="302" spans="1:8" s="40" customFormat="1" ht="15" x14ac:dyDescent="0.2">
      <c r="A302" s="68"/>
      <c r="B302" s="43" t="s">
        <v>478</v>
      </c>
      <c r="C302" s="36">
        <v>2</v>
      </c>
      <c r="D302" s="36">
        <v>1</v>
      </c>
      <c r="E302" s="37">
        <f t="shared" si="95"/>
        <v>6.4516129032258064E-3</v>
      </c>
      <c r="F302" s="37">
        <f t="shared" si="96"/>
        <v>2.631578947368421E-3</v>
      </c>
      <c r="G302" s="38">
        <f t="shared" si="97"/>
        <v>-0.5</v>
      </c>
      <c r="H302" s="39">
        <f t="shared" si="98"/>
        <v>-3.2258064516129032E-3</v>
      </c>
    </row>
    <row r="303" spans="1:8" s="40" customFormat="1" ht="30" x14ac:dyDescent="0.2">
      <c r="A303" s="68"/>
      <c r="B303" s="43" t="s">
        <v>608</v>
      </c>
      <c r="C303" s="36">
        <v>13</v>
      </c>
      <c r="D303" s="36">
        <v>14</v>
      </c>
      <c r="E303" s="37">
        <f t="shared" si="95"/>
        <v>4.1935483870967745E-2</v>
      </c>
      <c r="F303" s="37">
        <f t="shared" si="96"/>
        <v>3.6842105263157891E-2</v>
      </c>
      <c r="G303" s="38">
        <f t="shared" si="97"/>
        <v>7.6923076923076927E-2</v>
      </c>
      <c r="H303" s="39">
        <f t="shared" si="98"/>
        <v>3.2258064516129037E-3</v>
      </c>
    </row>
    <row r="304" spans="1:8" s="40" customFormat="1" ht="15" x14ac:dyDescent="0.2">
      <c r="A304" s="68"/>
      <c r="B304" s="43" t="s">
        <v>250</v>
      </c>
      <c r="C304" s="36">
        <v>0</v>
      </c>
      <c r="D304" s="36">
        <v>4</v>
      </c>
      <c r="E304" s="37" t="str">
        <f t="shared" si="95"/>
        <v/>
      </c>
      <c r="F304" s="37">
        <f t="shared" si="96"/>
        <v>1.0526315789473684E-2</v>
      </c>
      <c r="G304" s="38" t="str">
        <f t="shared" si="97"/>
        <v>0</v>
      </c>
      <c r="H304" s="39" t="str">
        <f t="shared" si="98"/>
        <v/>
      </c>
    </row>
    <row r="305" spans="1:8" s="40" customFormat="1" ht="30" x14ac:dyDescent="0.2">
      <c r="A305" s="68"/>
      <c r="B305" s="43" t="s">
        <v>251</v>
      </c>
      <c r="C305" s="36">
        <v>19</v>
      </c>
      <c r="D305" s="36">
        <v>3</v>
      </c>
      <c r="E305" s="37">
        <f t="shared" si="95"/>
        <v>6.1290322580645158E-2</v>
      </c>
      <c r="F305" s="37">
        <f t="shared" si="96"/>
        <v>7.8947368421052634E-3</v>
      </c>
      <c r="G305" s="38">
        <f t="shared" si="97"/>
        <v>-0.84210526315789469</v>
      </c>
      <c r="H305" s="39">
        <f t="shared" si="98"/>
        <v>-5.1612903225806445E-2</v>
      </c>
    </row>
    <row r="306" spans="1:8" s="40" customFormat="1" ht="15" x14ac:dyDescent="0.2">
      <c r="A306" s="68"/>
      <c r="B306" s="43" t="s">
        <v>479</v>
      </c>
      <c r="C306" s="36">
        <v>0</v>
      </c>
      <c r="D306" s="36">
        <v>0</v>
      </c>
      <c r="E306" s="37" t="str">
        <f t="shared" si="95"/>
        <v/>
      </c>
      <c r="F306" s="37" t="str">
        <f t="shared" si="96"/>
        <v/>
      </c>
      <c r="G306" s="38" t="str">
        <f t="shared" si="97"/>
        <v>0</v>
      </c>
      <c r="H306" s="39" t="str">
        <f t="shared" si="98"/>
        <v/>
      </c>
    </row>
    <row r="307" spans="1:8" s="40" customFormat="1" ht="30" x14ac:dyDescent="0.2">
      <c r="A307" s="68"/>
      <c r="B307" s="43" t="s">
        <v>480</v>
      </c>
      <c r="C307" s="36">
        <v>1</v>
      </c>
      <c r="D307" s="36">
        <v>3</v>
      </c>
      <c r="E307" s="37">
        <f t="shared" si="95"/>
        <v>3.2258064516129032E-3</v>
      </c>
      <c r="F307" s="37">
        <f t="shared" si="96"/>
        <v>7.8947368421052634E-3</v>
      </c>
      <c r="G307" s="38">
        <f t="shared" si="97"/>
        <v>2</v>
      </c>
      <c r="H307" s="39">
        <f t="shared" si="98"/>
        <v>6.4516129032258064E-3</v>
      </c>
    </row>
    <row r="308" spans="1:8" s="40" customFormat="1" ht="15" x14ac:dyDescent="0.2">
      <c r="A308" s="68"/>
      <c r="B308" s="43" t="s">
        <v>481</v>
      </c>
      <c r="C308" s="36">
        <v>0</v>
      </c>
      <c r="D308" s="36">
        <v>0</v>
      </c>
      <c r="E308" s="37" t="str">
        <f t="shared" si="95"/>
        <v/>
      </c>
      <c r="F308" s="37" t="str">
        <f t="shared" si="96"/>
        <v/>
      </c>
      <c r="G308" s="38" t="str">
        <f t="shared" si="97"/>
        <v>0</v>
      </c>
      <c r="H308" s="39" t="str">
        <f t="shared" si="98"/>
        <v/>
      </c>
    </row>
    <row r="309" spans="1:8" s="40" customFormat="1" ht="15" x14ac:dyDescent="0.2">
      <c r="A309" s="68"/>
      <c r="B309" s="43" t="s">
        <v>482</v>
      </c>
      <c r="C309" s="36">
        <v>0</v>
      </c>
      <c r="D309" s="36">
        <v>0</v>
      </c>
      <c r="E309" s="37" t="str">
        <f t="shared" si="95"/>
        <v/>
      </c>
      <c r="F309" s="37" t="str">
        <f t="shared" si="96"/>
        <v/>
      </c>
      <c r="G309" s="38" t="str">
        <f t="shared" si="97"/>
        <v>0</v>
      </c>
      <c r="H309" s="39" t="str">
        <f t="shared" si="98"/>
        <v/>
      </c>
    </row>
    <row r="310" spans="1:8" s="40" customFormat="1" ht="30" x14ac:dyDescent="0.2">
      <c r="A310" s="68"/>
      <c r="B310" s="43" t="s">
        <v>483</v>
      </c>
      <c r="C310" s="36">
        <v>0</v>
      </c>
      <c r="D310" s="36">
        <v>0</v>
      </c>
      <c r="E310" s="37" t="str">
        <f t="shared" si="95"/>
        <v/>
      </c>
      <c r="F310" s="37" t="str">
        <f t="shared" si="96"/>
        <v/>
      </c>
      <c r="G310" s="38" t="str">
        <f t="shared" si="97"/>
        <v>0</v>
      </c>
      <c r="H310" s="39" t="str">
        <f t="shared" si="98"/>
        <v/>
      </c>
    </row>
    <row r="311" spans="1:8" s="40" customFormat="1" ht="15" x14ac:dyDescent="0.2">
      <c r="A311" s="68"/>
      <c r="B311" s="43" t="s">
        <v>484</v>
      </c>
      <c r="C311" s="36">
        <v>0</v>
      </c>
      <c r="D311" s="36">
        <v>0</v>
      </c>
      <c r="E311" s="37" t="str">
        <f t="shared" si="95"/>
        <v/>
      </c>
      <c r="F311" s="37" t="str">
        <f t="shared" si="96"/>
        <v/>
      </c>
      <c r="G311" s="38" t="str">
        <f t="shared" si="97"/>
        <v>0</v>
      </c>
      <c r="H311" s="39" t="str">
        <f t="shared" si="98"/>
        <v/>
      </c>
    </row>
    <row r="312" spans="1:8" s="40" customFormat="1" ht="30" x14ac:dyDescent="0.2">
      <c r="A312" s="68"/>
      <c r="B312" s="43" t="s">
        <v>578</v>
      </c>
      <c r="C312" s="36">
        <v>0</v>
      </c>
      <c r="D312" s="36">
        <v>0</v>
      </c>
      <c r="E312" s="37" t="str">
        <f t="shared" ref="E312" si="127">+IF(C312=0,"",C312/C$165)</f>
        <v/>
      </c>
      <c r="F312" s="37" t="str">
        <f t="shared" ref="F312" si="128">+IF(D312=0,"",D312/D$165)</f>
        <v/>
      </c>
      <c r="G312" s="38" t="str">
        <f t="shared" ref="G312" si="129">+IF(OR(AND(D312=0),(C312=0)),"0",((D312-C312)/C312))</f>
        <v>0</v>
      </c>
      <c r="H312" s="39" t="str">
        <f t="shared" ref="H312" si="130">+IF(OR(AND(E312=""),(G312="")),"",E312*G312)</f>
        <v/>
      </c>
    </row>
    <row r="313" spans="1:8" s="40" customFormat="1" ht="15" x14ac:dyDescent="0.2">
      <c r="A313" s="68"/>
      <c r="B313" s="43" t="s">
        <v>485</v>
      </c>
      <c r="C313" s="36">
        <v>0</v>
      </c>
      <c r="D313" s="36">
        <v>0</v>
      </c>
      <c r="E313" s="37" t="str">
        <f t="shared" si="95"/>
        <v/>
      </c>
      <c r="F313" s="37" t="str">
        <f t="shared" si="96"/>
        <v/>
      </c>
      <c r="G313" s="38" t="str">
        <f t="shared" si="97"/>
        <v>0</v>
      </c>
      <c r="H313" s="39" t="str">
        <f t="shared" si="98"/>
        <v/>
      </c>
    </row>
    <row r="314" spans="1:8" s="40" customFormat="1" ht="15" x14ac:dyDescent="0.2">
      <c r="A314" s="68"/>
      <c r="B314" s="43" t="s">
        <v>486</v>
      </c>
      <c r="C314" s="36">
        <v>0</v>
      </c>
      <c r="D314" s="36">
        <v>0</v>
      </c>
      <c r="E314" s="37" t="str">
        <f t="shared" si="95"/>
        <v/>
      </c>
      <c r="F314" s="37" t="str">
        <f t="shared" si="96"/>
        <v/>
      </c>
      <c r="G314" s="38" t="str">
        <f t="shared" si="97"/>
        <v>0</v>
      </c>
      <c r="H314" s="39" t="str">
        <f t="shared" si="98"/>
        <v/>
      </c>
    </row>
    <row r="315" spans="1:8" s="40" customFormat="1" ht="15" x14ac:dyDescent="0.2">
      <c r="A315" s="68"/>
      <c r="B315" s="43" t="s">
        <v>487</v>
      </c>
      <c r="C315" s="36">
        <v>0</v>
      </c>
      <c r="D315" s="36">
        <v>0</v>
      </c>
      <c r="E315" s="37" t="str">
        <f t="shared" si="95"/>
        <v/>
      </c>
      <c r="F315" s="37" t="str">
        <f t="shared" si="96"/>
        <v/>
      </c>
      <c r="G315" s="38" t="str">
        <f t="shared" si="97"/>
        <v>0</v>
      </c>
      <c r="H315" s="39" t="str">
        <f t="shared" si="98"/>
        <v/>
      </c>
    </row>
    <row r="316" spans="1:8" s="40" customFormat="1" ht="15" x14ac:dyDescent="0.2">
      <c r="A316" s="68"/>
      <c r="B316" s="43" t="s">
        <v>488</v>
      </c>
      <c r="C316" s="36">
        <v>0</v>
      </c>
      <c r="D316" s="36">
        <v>0</v>
      </c>
      <c r="E316" s="37" t="str">
        <f t="shared" si="95"/>
        <v/>
      </c>
      <c r="F316" s="37" t="str">
        <f t="shared" si="96"/>
        <v/>
      </c>
      <c r="G316" s="38" t="str">
        <f t="shared" si="97"/>
        <v>0</v>
      </c>
      <c r="H316" s="39" t="str">
        <f t="shared" si="98"/>
        <v/>
      </c>
    </row>
    <row r="317" spans="1:8" s="40" customFormat="1" ht="15" x14ac:dyDescent="0.2">
      <c r="A317" s="68"/>
      <c r="B317" s="43" t="s">
        <v>489</v>
      </c>
      <c r="C317" s="36">
        <v>0</v>
      </c>
      <c r="D317" s="36">
        <v>0</v>
      </c>
      <c r="E317" s="37" t="str">
        <f t="shared" ref="E317:E324" si="131">+IF(C317=0,"",C317/C$165)</f>
        <v/>
      </c>
      <c r="F317" s="37" t="str">
        <f t="shared" ref="F317:F324" si="132">+IF(D317=0,"",D317/D$165)</f>
        <v/>
      </c>
      <c r="G317" s="38" t="str">
        <f t="shared" ref="G317:G324" si="133">+IF(OR(AND(D317=0),(C317=0)),"0",((D317-C317)/C317))</f>
        <v>0</v>
      </c>
      <c r="H317" s="39" t="str">
        <f t="shared" ref="H317:H324" si="134">+IF(OR(AND(E317=""),(G317="")),"",E317*G317)</f>
        <v/>
      </c>
    </row>
    <row r="318" spans="1:8" s="40" customFormat="1" ht="15" x14ac:dyDescent="0.2">
      <c r="A318" s="68"/>
      <c r="B318" s="43" t="s">
        <v>490</v>
      </c>
      <c r="C318" s="36">
        <v>0</v>
      </c>
      <c r="D318" s="36">
        <v>0</v>
      </c>
      <c r="E318" s="37" t="str">
        <f t="shared" si="131"/>
        <v/>
      </c>
      <c r="F318" s="37" t="str">
        <f t="shared" si="132"/>
        <v/>
      </c>
      <c r="G318" s="38" t="str">
        <f t="shared" si="133"/>
        <v>0</v>
      </c>
      <c r="H318" s="39" t="str">
        <f t="shared" si="134"/>
        <v/>
      </c>
    </row>
    <row r="319" spans="1:8" s="40" customFormat="1" ht="30" x14ac:dyDescent="0.2">
      <c r="A319" s="68"/>
      <c r="B319" s="43" t="s">
        <v>491</v>
      </c>
      <c r="C319" s="36">
        <v>0</v>
      </c>
      <c r="D319" s="36">
        <v>2</v>
      </c>
      <c r="E319" s="37" t="str">
        <f t="shared" si="131"/>
        <v/>
      </c>
      <c r="F319" s="37">
        <f t="shared" si="132"/>
        <v>5.263157894736842E-3</v>
      </c>
      <c r="G319" s="38" t="str">
        <f t="shared" si="133"/>
        <v>0</v>
      </c>
      <c r="H319" s="39" t="str">
        <f t="shared" si="134"/>
        <v/>
      </c>
    </row>
    <row r="320" spans="1:8" s="40" customFormat="1" ht="15" x14ac:dyDescent="0.2">
      <c r="A320" s="68"/>
      <c r="B320" s="43" t="s">
        <v>492</v>
      </c>
      <c r="C320" s="36">
        <v>0</v>
      </c>
      <c r="D320" s="36">
        <v>0</v>
      </c>
      <c r="E320" s="37" t="str">
        <f t="shared" si="131"/>
        <v/>
      </c>
      <c r="F320" s="37" t="str">
        <f t="shared" si="132"/>
        <v/>
      </c>
      <c r="G320" s="38" t="str">
        <f t="shared" si="133"/>
        <v>0</v>
      </c>
      <c r="H320" s="39" t="str">
        <f t="shared" si="134"/>
        <v/>
      </c>
    </row>
    <row r="321" spans="1:8" s="40" customFormat="1" ht="30" x14ac:dyDescent="0.2">
      <c r="A321" s="68"/>
      <c r="B321" s="43" t="s">
        <v>69</v>
      </c>
      <c r="C321" s="36">
        <v>0</v>
      </c>
      <c r="D321" s="36">
        <v>0</v>
      </c>
      <c r="E321" s="37" t="str">
        <f t="shared" si="131"/>
        <v/>
      </c>
      <c r="F321" s="37" t="str">
        <f t="shared" si="132"/>
        <v/>
      </c>
      <c r="G321" s="38" t="str">
        <f t="shared" si="133"/>
        <v>0</v>
      </c>
      <c r="H321" s="39" t="str">
        <f t="shared" si="134"/>
        <v/>
      </c>
    </row>
    <row r="322" spans="1:8" s="40" customFormat="1" ht="15" x14ac:dyDescent="0.2">
      <c r="A322" s="68"/>
      <c r="B322" s="43" t="s">
        <v>252</v>
      </c>
      <c r="C322" s="36">
        <v>1</v>
      </c>
      <c r="D322" s="36">
        <v>0</v>
      </c>
      <c r="E322" s="37">
        <f t="shared" si="131"/>
        <v>3.2258064516129032E-3</v>
      </c>
      <c r="F322" s="37" t="str">
        <f t="shared" si="132"/>
        <v/>
      </c>
      <c r="G322" s="38" t="str">
        <f t="shared" si="133"/>
        <v>0</v>
      </c>
      <c r="H322" s="39">
        <f t="shared" si="134"/>
        <v>0</v>
      </c>
    </row>
    <row r="323" spans="1:8" s="40" customFormat="1" ht="15" x14ac:dyDescent="0.2">
      <c r="A323" s="68"/>
      <c r="B323" s="43" t="s">
        <v>253</v>
      </c>
      <c r="C323" s="36">
        <v>0</v>
      </c>
      <c r="D323" s="36">
        <v>1</v>
      </c>
      <c r="E323" s="37" t="str">
        <f t="shared" si="131"/>
        <v/>
      </c>
      <c r="F323" s="37">
        <f t="shared" si="132"/>
        <v>2.631578947368421E-3</v>
      </c>
      <c r="G323" s="38" t="str">
        <f t="shared" si="133"/>
        <v>0</v>
      </c>
      <c r="H323" s="39" t="str">
        <f t="shared" si="134"/>
        <v/>
      </c>
    </row>
    <row r="324" spans="1:8" s="40" customFormat="1" ht="15" x14ac:dyDescent="0.2">
      <c r="A324" s="68"/>
      <c r="B324" s="43" t="s">
        <v>254</v>
      </c>
      <c r="C324" s="36">
        <v>0</v>
      </c>
      <c r="D324" s="36">
        <v>0</v>
      </c>
      <c r="E324" s="37" t="str">
        <f t="shared" si="131"/>
        <v/>
      </c>
      <c r="F324" s="37" t="str">
        <f t="shared" si="132"/>
        <v/>
      </c>
      <c r="G324" s="38" t="str">
        <f t="shared" si="133"/>
        <v>0</v>
      </c>
      <c r="H324" s="39" t="str">
        <f t="shared" si="134"/>
        <v/>
      </c>
    </row>
    <row r="325" spans="1:8" s="40" customFormat="1" ht="15" x14ac:dyDescent="0.2">
      <c r="A325" s="68"/>
      <c r="B325" s="43" t="s">
        <v>566</v>
      </c>
      <c r="C325" s="36">
        <v>0</v>
      </c>
      <c r="D325" s="36">
        <v>0</v>
      </c>
      <c r="E325" s="37" t="str">
        <f t="shared" ref="E325:E327" si="135">+IF(C325=0,"",C325/C$165)</f>
        <v/>
      </c>
      <c r="F325" s="37" t="str">
        <f t="shared" ref="F325:F327" si="136">+IF(D325=0,"",D325/D$165)</f>
        <v/>
      </c>
      <c r="G325" s="38" t="str">
        <f t="shared" ref="G325:G327" si="137">+IF(OR(AND(D325=0),(C325=0)),"0",((D325-C325)/C325))</f>
        <v>0</v>
      </c>
      <c r="H325" s="39" t="str">
        <f t="shared" ref="H325:H327" si="138">+IF(OR(AND(E325=""),(G325="")),"",E325*G325)</f>
        <v/>
      </c>
    </row>
    <row r="326" spans="1:8" s="40" customFormat="1" ht="15" x14ac:dyDescent="0.2">
      <c r="A326" s="68"/>
      <c r="B326" s="43" t="s">
        <v>567</v>
      </c>
      <c r="C326" s="36">
        <v>0</v>
      </c>
      <c r="D326" s="36">
        <v>0</v>
      </c>
      <c r="E326" s="37" t="str">
        <f t="shared" si="135"/>
        <v/>
      </c>
      <c r="F326" s="37" t="str">
        <f t="shared" si="136"/>
        <v/>
      </c>
      <c r="G326" s="38" t="str">
        <f t="shared" si="137"/>
        <v>0</v>
      </c>
      <c r="H326" s="39" t="str">
        <f t="shared" si="138"/>
        <v/>
      </c>
    </row>
    <row r="327" spans="1:8" s="40" customFormat="1" ht="15" x14ac:dyDescent="0.2">
      <c r="A327" s="68"/>
      <c r="B327" s="43" t="s">
        <v>568</v>
      </c>
      <c r="C327" s="36">
        <v>0</v>
      </c>
      <c r="D327" s="36">
        <v>0</v>
      </c>
      <c r="E327" s="37" t="str">
        <f t="shared" si="135"/>
        <v/>
      </c>
      <c r="F327" s="37" t="str">
        <f t="shared" si="136"/>
        <v/>
      </c>
      <c r="G327" s="38" t="str">
        <f t="shared" si="137"/>
        <v>0</v>
      </c>
      <c r="H327" s="39" t="str">
        <f t="shared" si="138"/>
        <v/>
      </c>
    </row>
    <row r="328" spans="1:8" s="10" customFormat="1" ht="15" x14ac:dyDescent="0.2">
      <c r="A328" s="67"/>
      <c r="B328" s="24"/>
      <c r="E328" s="25"/>
      <c r="F328" s="25"/>
      <c r="G328" s="26"/>
      <c r="H328" s="27"/>
    </row>
    <row r="329" spans="1:8" s="10" customFormat="1" ht="15" x14ac:dyDescent="0.2">
      <c r="A329" s="67"/>
      <c r="B329" s="24"/>
      <c r="E329" s="25"/>
      <c r="F329" s="25"/>
      <c r="G329" s="26"/>
      <c r="H329" s="27"/>
    </row>
    <row r="330" spans="1:8" s="30" customFormat="1" ht="15.75" thickBot="1" x14ac:dyDescent="0.25">
      <c r="A330" s="67"/>
      <c r="B330" s="29"/>
      <c r="C330" s="29"/>
      <c r="D330" s="29"/>
      <c r="E330" s="29"/>
      <c r="F330" s="29"/>
      <c r="H330" s="28"/>
    </row>
    <row r="331" spans="1:8" s="10" customFormat="1" ht="30" customHeight="1" x14ac:dyDescent="0.2">
      <c r="A331" s="67"/>
      <c r="B331" s="85" t="s">
        <v>374</v>
      </c>
      <c r="C331" s="71" t="s">
        <v>375</v>
      </c>
      <c r="D331" s="72"/>
      <c r="E331" s="71" t="s">
        <v>429</v>
      </c>
      <c r="F331" s="72"/>
      <c r="G331" s="73" t="s">
        <v>572</v>
      </c>
      <c r="H331" s="69" t="s">
        <v>350</v>
      </c>
    </row>
    <row r="332" spans="1:8" s="10" customFormat="1" x14ac:dyDescent="0.2">
      <c r="A332" s="67"/>
      <c r="B332" s="85"/>
      <c r="C332" s="48">
        <v>2017</v>
      </c>
      <c r="D332" s="48">
        <v>2018</v>
      </c>
      <c r="E332" s="48">
        <v>2017</v>
      </c>
      <c r="F332" s="48">
        <v>2018</v>
      </c>
      <c r="G332" s="74"/>
      <c r="H332" s="70"/>
    </row>
    <row r="333" spans="1:8" s="10" customFormat="1" x14ac:dyDescent="0.2">
      <c r="A333" s="67"/>
      <c r="B333" s="12" t="s">
        <v>379</v>
      </c>
      <c r="C333" s="13">
        <f>SUM(C334:C547)</f>
        <v>1287</v>
      </c>
      <c r="D333" s="13">
        <f>SUM(D334:D547)</f>
        <v>1352</v>
      </c>
      <c r="E333" s="14">
        <f>+IF(C333=0,"",C333/C$333)</f>
        <v>1</v>
      </c>
      <c r="F333" s="14">
        <f>+IF(D333=0,"",D333/D$333)</f>
        <v>1</v>
      </c>
      <c r="G333" s="15">
        <f>+IF(OR(AND(D333=0),(C333=0)),"0",((D333-C333)/C333))</f>
        <v>5.0505050505050504E-2</v>
      </c>
      <c r="H333" s="15">
        <f>+IF(OR(AND(E333=""),(G333="")),"",E333*G333)</f>
        <v>5.0505050505050504E-2</v>
      </c>
    </row>
    <row r="334" spans="1:8" s="40" customFormat="1" ht="15" x14ac:dyDescent="0.2">
      <c r="A334" s="68"/>
      <c r="B334" s="35" t="s">
        <v>74</v>
      </c>
      <c r="C334" s="36">
        <v>5</v>
      </c>
      <c r="D334" s="36">
        <v>2</v>
      </c>
      <c r="E334" s="37">
        <f>+IF(C334=0,"",C334/C$333)</f>
        <v>3.885003885003885E-3</v>
      </c>
      <c r="F334" s="37">
        <f>+IF(D334=0,"",D334/D$333)</f>
        <v>1.4792899408284023E-3</v>
      </c>
      <c r="G334" s="38">
        <f>+IF(OR(AND(D334=0),(C334=0)),"0",((D334-C334)/C334))</f>
        <v>-0.6</v>
      </c>
      <c r="H334" s="39">
        <f>+IF(OR(AND(E334=""),(G334="")),"",E334*G334)</f>
        <v>-2.331002331002331E-3</v>
      </c>
    </row>
    <row r="335" spans="1:8" s="40" customFormat="1" ht="15" x14ac:dyDescent="0.2">
      <c r="A335" s="68"/>
      <c r="B335" s="35" t="s">
        <v>78</v>
      </c>
      <c r="C335" s="36">
        <v>0</v>
      </c>
      <c r="D335" s="36">
        <v>0</v>
      </c>
      <c r="E335" s="37" t="str">
        <f t="shared" ref="E335:E400" si="139">+IF(C335=0,"",C335/C$333)</f>
        <v/>
      </c>
      <c r="F335" s="37" t="str">
        <f t="shared" ref="F335:F400" si="140">+IF(D335=0,"",D335/D$333)</f>
        <v/>
      </c>
      <c r="G335" s="38" t="str">
        <f t="shared" ref="G335:G400" si="141">+IF(OR(AND(D335=0),(C335=0)),"0",((D335-C335)/C335))</f>
        <v>0</v>
      </c>
      <c r="H335" s="39" t="str">
        <f t="shared" ref="H335:H400" si="142">+IF(OR(AND(E335=""),(G335="")),"",E335*G335)</f>
        <v/>
      </c>
    </row>
    <row r="336" spans="1:8" s="40" customFormat="1" ht="15" x14ac:dyDescent="0.2">
      <c r="A336" s="68"/>
      <c r="B336" s="35" t="s">
        <v>70</v>
      </c>
      <c r="C336" s="36">
        <v>0</v>
      </c>
      <c r="D336" s="36">
        <v>0</v>
      </c>
      <c r="E336" s="37" t="str">
        <f t="shared" si="139"/>
        <v/>
      </c>
      <c r="F336" s="37" t="str">
        <f t="shared" si="140"/>
        <v/>
      </c>
      <c r="G336" s="38" t="str">
        <f t="shared" si="141"/>
        <v>0</v>
      </c>
      <c r="H336" s="39" t="str">
        <f t="shared" si="142"/>
        <v/>
      </c>
    </row>
    <row r="337" spans="1:8" s="40" customFormat="1" ht="15" x14ac:dyDescent="0.2">
      <c r="A337" s="68"/>
      <c r="B337" s="35" t="s">
        <v>84</v>
      </c>
      <c r="C337" s="36">
        <v>0</v>
      </c>
      <c r="D337" s="36">
        <v>0</v>
      </c>
      <c r="E337" s="37" t="str">
        <f t="shared" si="139"/>
        <v/>
      </c>
      <c r="F337" s="37" t="str">
        <f t="shared" si="140"/>
        <v/>
      </c>
      <c r="G337" s="38" t="str">
        <f t="shared" si="141"/>
        <v>0</v>
      </c>
      <c r="H337" s="39" t="str">
        <f t="shared" si="142"/>
        <v/>
      </c>
    </row>
    <row r="338" spans="1:8" s="40" customFormat="1" ht="15" x14ac:dyDescent="0.2">
      <c r="A338" s="68"/>
      <c r="B338" s="35" t="s">
        <v>83</v>
      </c>
      <c r="C338" s="36">
        <v>0</v>
      </c>
      <c r="D338" s="36">
        <v>0</v>
      </c>
      <c r="E338" s="37" t="str">
        <f t="shared" si="139"/>
        <v/>
      </c>
      <c r="F338" s="37" t="str">
        <f t="shared" si="140"/>
        <v/>
      </c>
      <c r="G338" s="38" t="str">
        <f t="shared" si="141"/>
        <v>0</v>
      </c>
      <c r="H338" s="39" t="str">
        <f t="shared" si="142"/>
        <v/>
      </c>
    </row>
    <row r="339" spans="1:8" s="40" customFormat="1" ht="15" x14ac:dyDescent="0.2">
      <c r="A339" s="68"/>
      <c r="B339" s="35" t="s">
        <v>493</v>
      </c>
      <c r="C339" s="36">
        <v>12</v>
      </c>
      <c r="D339" s="36">
        <v>23</v>
      </c>
      <c r="E339" s="37">
        <f t="shared" si="139"/>
        <v>9.324009324009324E-3</v>
      </c>
      <c r="F339" s="37">
        <f t="shared" si="140"/>
        <v>1.7011834319526627E-2</v>
      </c>
      <c r="G339" s="38">
        <f t="shared" si="141"/>
        <v>0.91666666666666663</v>
      </c>
      <c r="H339" s="39">
        <f t="shared" si="142"/>
        <v>8.5470085470085461E-3</v>
      </c>
    </row>
    <row r="340" spans="1:8" s="40" customFormat="1" ht="15" x14ac:dyDescent="0.2">
      <c r="A340" s="68"/>
      <c r="B340" s="35" t="s">
        <v>81</v>
      </c>
      <c r="C340" s="36">
        <v>0</v>
      </c>
      <c r="D340" s="36">
        <v>0</v>
      </c>
      <c r="E340" s="37" t="str">
        <f t="shared" si="139"/>
        <v/>
      </c>
      <c r="F340" s="37" t="str">
        <f t="shared" si="140"/>
        <v/>
      </c>
      <c r="G340" s="38" t="str">
        <f t="shared" si="141"/>
        <v>0</v>
      </c>
      <c r="H340" s="39" t="str">
        <f t="shared" si="142"/>
        <v/>
      </c>
    </row>
    <row r="341" spans="1:8" s="40" customFormat="1" ht="15" x14ac:dyDescent="0.2">
      <c r="A341" s="68"/>
      <c r="B341" s="35" t="s">
        <v>609</v>
      </c>
      <c r="C341" s="36">
        <v>0</v>
      </c>
      <c r="D341" s="36">
        <v>0</v>
      </c>
      <c r="E341" s="37" t="str">
        <f t="shared" si="139"/>
        <v/>
      </c>
      <c r="F341" s="37" t="str">
        <f t="shared" si="140"/>
        <v/>
      </c>
      <c r="G341" s="38" t="str">
        <f t="shared" si="141"/>
        <v>0</v>
      </c>
      <c r="H341" s="39" t="str">
        <f t="shared" si="142"/>
        <v/>
      </c>
    </row>
    <row r="342" spans="1:8" s="40" customFormat="1" ht="15" x14ac:dyDescent="0.2">
      <c r="A342" s="68"/>
      <c r="B342" s="35" t="s">
        <v>80</v>
      </c>
      <c r="C342" s="36">
        <v>3</v>
      </c>
      <c r="D342" s="36">
        <v>0</v>
      </c>
      <c r="E342" s="37">
        <f t="shared" si="139"/>
        <v>2.331002331002331E-3</v>
      </c>
      <c r="F342" s="37" t="str">
        <f t="shared" si="140"/>
        <v/>
      </c>
      <c r="G342" s="38" t="str">
        <f t="shared" si="141"/>
        <v>0</v>
      </c>
      <c r="H342" s="39">
        <f t="shared" si="142"/>
        <v>0</v>
      </c>
    </row>
    <row r="343" spans="1:8" s="40" customFormat="1" ht="15" x14ac:dyDescent="0.2">
      <c r="A343" s="68"/>
      <c r="B343" s="35" t="s">
        <v>255</v>
      </c>
      <c r="C343" s="36">
        <v>1</v>
      </c>
      <c r="D343" s="36">
        <v>1</v>
      </c>
      <c r="E343" s="37">
        <f t="shared" si="139"/>
        <v>7.77000777000777E-4</v>
      </c>
      <c r="F343" s="37">
        <f t="shared" si="140"/>
        <v>7.3964497041420117E-4</v>
      </c>
      <c r="G343" s="38">
        <f t="shared" si="141"/>
        <v>0</v>
      </c>
      <c r="H343" s="39">
        <f t="shared" si="142"/>
        <v>0</v>
      </c>
    </row>
    <row r="344" spans="1:8" s="40" customFormat="1" ht="15" x14ac:dyDescent="0.2">
      <c r="A344" s="68"/>
      <c r="B344" s="35" t="s">
        <v>494</v>
      </c>
      <c r="C344" s="36">
        <v>0</v>
      </c>
      <c r="D344" s="36">
        <v>0</v>
      </c>
      <c r="E344" s="37" t="str">
        <f t="shared" si="139"/>
        <v/>
      </c>
      <c r="F344" s="37" t="str">
        <f t="shared" si="140"/>
        <v/>
      </c>
      <c r="G344" s="38" t="str">
        <f t="shared" si="141"/>
        <v>0</v>
      </c>
      <c r="H344" s="39" t="str">
        <f t="shared" si="142"/>
        <v/>
      </c>
    </row>
    <row r="345" spans="1:8" s="40" customFormat="1" ht="15" x14ac:dyDescent="0.2">
      <c r="A345" s="68"/>
      <c r="B345" s="35" t="s">
        <v>82</v>
      </c>
      <c r="C345" s="36">
        <v>11</v>
      </c>
      <c r="D345" s="36">
        <v>6</v>
      </c>
      <c r="E345" s="37">
        <f t="shared" si="139"/>
        <v>8.5470085470085479E-3</v>
      </c>
      <c r="F345" s="37">
        <f t="shared" si="140"/>
        <v>4.4378698224852072E-3</v>
      </c>
      <c r="G345" s="38">
        <f t="shared" si="141"/>
        <v>-0.45454545454545453</v>
      </c>
      <c r="H345" s="39">
        <f t="shared" si="142"/>
        <v>-3.8850038850038854E-3</v>
      </c>
    </row>
    <row r="346" spans="1:8" s="40" customFormat="1" ht="15" x14ac:dyDescent="0.2">
      <c r="A346" s="68"/>
      <c r="B346" s="35" t="s">
        <v>610</v>
      </c>
      <c r="C346" s="36">
        <v>4</v>
      </c>
      <c r="D346" s="36">
        <v>3</v>
      </c>
      <c r="E346" s="37">
        <f t="shared" si="139"/>
        <v>3.108003108003108E-3</v>
      </c>
      <c r="F346" s="37">
        <f t="shared" si="140"/>
        <v>2.2189349112426036E-3</v>
      </c>
      <c r="G346" s="38">
        <f t="shared" si="141"/>
        <v>-0.25</v>
      </c>
      <c r="H346" s="39">
        <f t="shared" si="142"/>
        <v>-7.77000777000777E-4</v>
      </c>
    </row>
    <row r="347" spans="1:8" s="40" customFormat="1" ht="15" x14ac:dyDescent="0.2">
      <c r="A347" s="68"/>
      <c r="B347" s="35" t="s">
        <v>71</v>
      </c>
      <c r="C347" s="36">
        <v>0</v>
      </c>
      <c r="D347" s="36">
        <v>0</v>
      </c>
      <c r="E347" s="37" t="str">
        <f t="shared" si="139"/>
        <v/>
      </c>
      <c r="F347" s="37" t="str">
        <f t="shared" si="140"/>
        <v/>
      </c>
      <c r="G347" s="38" t="str">
        <f t="shared" si="141"/>
        <v>0</v>
      </c>
      <c r="H347" s="39" t="str">
        <f t="shared" si="142"/>
        <v/>
      </c>
    </row>
    <row r="348" spans="1:8" s="40" customFormat="1" ht="15" x14ac:dyDescent="0.2">
      <c r="A348" s="68"/>
      <c r="B348" s="35" t="s">
        <v>79</v>
      </c>
      <c r="C348" s="36">
        <v>23</v>
      </c>
      <c r="D348" s="36">
        <v>1</v>
      </c>
      <c r="E348" s="37">
        <f t="shared" si="139"/>
        <v>1.7871017871017872E-2</v>
      </c>
      <c r="F348" s="37">
        <f t="shared" si="140"/>
        <v>7.3964497041420117E-4</v>
      </c>
      <c r="G348" s="38">
        <f t="shared" si="141"/>
        <v>-0.95652173913043481</v>
      </c>
      <c r="H348" s="39">
        <f t="shared" si="142"/>
        <v>-1.7094017094017096E-2</v>
      </c>
    </row>
    <row r="349" spans="1:8" s="40" customFormat="1" ht="15" x14ac:dyDescent="0.2">
      <c r="A349" s="68"/>
      <c r="B349" s="35" t="s">
        <v>76</v>
      </c>
      <c r="C349" s="36">
        <v>0</v>
      </c>
      <c r="D349" s="36">
        <v>0</v>
      </c>
      <c r="E349" s="37" t="str">
        <f t="shared" si="139"/>
        <v/>
      </c>
      <c r="F349" s="37" t="str">
        <f t="shared" si="140"/>
        <v/>
      </c>
      <c r="G349" s="38" t="str">
        <f t="shared" si="141"/>
        <v>0</v>
      </c>
      <c r="H349" s="39" t="str">
        <f t="shared" si="142"/>
        <v/>
      </c>
    </row>
    <row r="350" spans="1:8" s="50" customFormat="1" ht="15" x14ac:dyDescent="0.2">
      <c r="A350" s="60" t="s">
        <v>570</v>
      </c>
      <c r="B350" s="51" t="s">
        <v>583</v>
      </c>
      <c r="C350" s="52"/>
      <c r="D350" s="36">
        <v>0</v>
      </c>
      <c r="E350" s="37" t="str">
        <f t="shared" ref="E350" si="143">+IF(C350=0,"",C350/C$333)</f>
        <v/>
      </c>
      <c r="F350" s="37" t="str">
        <f t="shared" ref="F350" si="144">+IF(D350=0,"",D350/D$333)</f>
        <v/>
      </c>
      <c r="G350" s="38" t="str">
        <f t="shared" ref="G350" si="145">+IF(OR(AND(D350=0),(C350=0)),"0",((D350-C350)/C350))</f>
        <v>0</v>
      </c>
      <c r="H350" s="39" t="str">
        <f t="shared" ref="H350" si="146">+IF(OR(AND(E350=""),(G350="")),"",E350*G350)</f>
        <v/>
      </c>
    </row>
    <row r="351" spans="1:8" s="40" customFormat="1" ht="15" x14ac:dyDescent="0.2">
      <c r="A351" s="68"/>
      <c r="B351" s="35" t="s">
        <v>72</v>
      </c>
      <c r="C351" s="36">
        <v>0</v>
      </c>
      <c r="D351" s="36">
        <v>0</v>
      </c>
      <c r="E351" s="37" t="str">
        <f t="shared" si="139"/>
        <v/>
      </c>
      <c r="F351" s="37" t="str">
        <f t="shared" si="140"/>
        <v/>
      </c>
      <c r="G351" s="38" t="str">
        <f t="shared" si="141"/>
        <v>0</v>
      </c>
      <c r="H351" s="39" t="str">
        <f t="shared" si="142"/>
        <v/>
      </c>
    </row>
    <row r="352" spans="1:8" s="40" customFormat="1" ht="15" x14ac:dyDescent="0.2">
      <c r="A352" s="68"/>
      <c r="B352" s="35" t="s">
        <v>256</v>
      </c>
      <c r="C352" s="36">
        <v>0</v>
      </c>
      <c r="D352" s="36">
        <v>0</v>
      </c>
      <c r="E352" s="37" t="str">
        <f t="shared" si="139"/>
        <v/>
      </c>
      <c r="F352" s="37" t="str">
        <f t="shared" si="140"/>
        <v/>
      </c>
      <c r="G352" s="38" t="str">
        <f t="shared" si="141"/>
        <v>0</v>
      </c>
      <c r="H352" s="39" t="str">
        <f t="shared" si="142"/>
        <v/>
      </c>
    </row>
    <row r="353" spans="1:8" s="40" customFormat="1" ht="15" x14ac:dyDescent="0.2">
      <c r="A353" s="68"/>
      <c r="B353" s="35" t="s">
        <v>257</v>
      </c>
      <c r="C353" s="36">
        <v>1</v>
      </c>
      <c r="D353" s="36">
        <v>1</v>
      </c>
      <c r="E353" s="37">
        <f t="shared" si="139"/>
        <v>7.77000777000777E-4</v>
      </c>
      <c r="F353" s="37">
        <f t="shared" si="140"/>
        <v>7.3964497041420117E-4</v>
      </c>
      <c r="G353" s="38">
        <f t="shared" si="141"/>
        <v>0</v>
      </c>
      <c r="H353" s="39">
        <f t="shared" si="142"/>
        <v>0</v>
      </c>
    </row>
    <row r="354" spans="1:8" s="40" customFormat="1" ht="15" x14ac:dyDescent="0.2">
      <c r="A354" s="68"/>
      <c r="B354" s="35" t="s">
        <v>258</v>
      </c>
      <c r="C354" s="36">
        <v>0</v>
      </c>
      <c r="D354" s="36">
        <v>0</v>
      </c>
      <c r="E354" s="37" t="str">
        <f t="shared" si="139"/>
        <v/>
      </c>
      <c r="F354" s="37" t="str">
        <f t="shared" si="140"/>
        <v/>
      </c>
      <c r="G354" s="38" t="str">
        <f t="shared" si="141"/>
        <v>0</v>
      </c>
      <c r="H354" s="39" t="str">
        <f t="shared" si="142"/>
        <v/>
      </c>
    </row>
    <row r="355" spans="1:8" s="40" customFormat="1" ht="15" x14ac:dyDescent="0.2">
      <c r="A355" s="68"/>
      <c r="B355" s="35" t="s">
        <v>75</v>
      </c>
      <c r="C355" s="36">
        <v>0</v>
      </c>
      <c r="D355" s="36">
        <v>0</v>
      </c>
      <c r="E355" s="37" t="str">
        <f t="shared" si="139"/>
        <v/>
      </c>
      <c r="F355" s="37" t="str">
        <f t="shared" si="140"/>
        <v/>
      </c>
      <c r="G355" s="38" t="str">
        <f t="shared" si="141"/>
        <v>0</v>
      </c>
      <c r="H355" s="39" t="str">
        <f t="shared" si="142"/>
        <v/>
      </c>
    </row>
    <row r="356" spans="1:8" s="40" customFormat="1" ht="15" x14ac:dyDescent="0.2">
      <c r="A356" s="68"/>
      <c r="B356" s="35" t="s">
        <v>77</v>
      </c>
      <c r="C356" s="36">
        <v>2</v>
      </c>
      <c r="D356" s="36">
        <v>3</v>
      </c>
      <c r="E356" s="37">
        <f t="shared" si="139"/>
        <v>1.554001554001554E-3</v>
      </c>
      <c r="F356" s="37">
        <f t="shared" si="140"/>
        <v>2.2189349112426036E-3</v>
      </c>
      <c r="G356" s="38">
        <f t="shared" si="141"/>
        <v>0.5</v>
      </c>
      <c r="H356" s="39">
        <f t="shared" si="142"/>
        <v>7.77000777000777E-4</v>
      </c>
    </row>
    <row r="357" spans="1:8" s="40" customFormat="1" ht="15" x14ac:dyDescent="0.2">
      <c r="A357" s="68"/>
      <c r="B357" s="35" t="s">
        <v>611</v>
      </c>
      <c r="C357" s="36">
        <v>34</v>
      </c>
      <c r="D357" s="36">
        <v>28</v>
      </c>
      <c r="E357" s="37">
        <f t="shared" si="139"/>
        <v>2.641802641802642E-2</v>
      </c>
      <c r="F357" s="37">
        <f t="shared" si="140"/>
        <v>2.0710059171597635E-2</v>
      </c>
      <c r="G357" s="38">
        <f t="shared" si="141"/>
        <v>-0.17647058823529413</v>
      </c>
      <c r="H357" s="39">
        <f t="shared" si="142"/>
        <v>-4.6620046620046629E-3</v>
      </c>
    </row>
    <row r="358" spans="1:8" s="40" customFormat="1" ht="15" x14ac:dyDescent="0.2">
      <c r="A358" s="68"/>
      <c r="B358" s="35" t="s">
        <v>86</v>
      </c>
      <c r="C358" s="36">
        <v>1</v>
      </c>
      <c r="D358" s="36">
        <v>3</v>
      </c>
      <c r="E358" s="37">
        <f t="shared" si="139"/>
        <v>7.77000777000777E-4</v>
      </c>
      <c r="F358" s="37">
        <f t="shared" si="140"/>
        <v>2.2189349112426036E-3</v>
      </c>
      <c r="G358" s="38">
        <f t="shared" si="141"/>
        <v>2</v>
      </c>
      <c r="H358" s="39">
        <f t="shared" si="142"/>
        <v>1.554001554001554E-3</v>
      </c>
    </row>
    <row r="359" spans="1:8" s="40" customFormat="1" ht="15" x14ac:dyDescent="0.2">
      <c r="A359" s="68"/>
      <c r="B359" s="35" t="s">
        <v>85</v>
      </c>
      <c r="C359" s="36">
        <v>0</v>
      </c>
      <c r="D359" s="36">
        <v>3</v>
      </c>
      <c r="E359" s="37" t="str">
        <f t="shared" si="139"/>
        <v/>
      </c>
      <c r="F359" s="37">
        <f t="shared" si="140"/>
        <v>2.2189349112426036E-3</v>
      </c>
      <c r="G359" s="38" t="str">
        <f t="shared" si="141"/>
        <v>0</v>
      </c>
      <c r="H359" s="39" t="str">
        <f t="shared" si="142"/>
        <v/>
      </c>
    </row>
    <row r="360" spans="1:8" s="40" customFormat="1" ht="15" x14ac:dyDescent="0.2">
      <c r="A360" s="68"/>
      <c r="B360" s="35" t="s">
        <v>73</v>
      </c>
      <c r="C360" s="36">
        <v>0</v>
      </c>
      <c r="D360" s="36">
        <v>0</v>
      </c>
      <c r="E360" s="37" t="str">
        <f t="shared" si="139"/>
        <v/>
      </c>
      <c r="F360" s="37" t="str">
        <f t="shared" si="140"/>
        <v/>
      </c>
      <c r="G360" s="38" t="str">
        <f t="shared" si="141"/>
        <v>0</v>
      </c>
      <c r="H360" s="39" t="str">
        <f t="shared" si="142"/>
        <v/>
      </c>
    </row>
    <row r="361" spans="1:8" s="40" customFormat="1" ht="15" x14ac:dyDescent="0.2">
      <c r="A361" s="68"/>
      <c r="B361" s="35" t="s">
        <v>259</v>
      </c>
      <c r="C361" s="36">
        <v>0</v>
      </c>
      <c r="D361" s="36">
        <v>0</v>
      </c>
      <c r="E361" s="37" t="str">
        <f t="shared" si="139"/>
        <v/>
      </c>
      <c r="F361" s="37" t="str">
        <f t="shared" si="140"/>
        <v/>
      </c>
      <c r="G361" s="38" t="str">
        <f t="shared" si="141"/>
        <v>0</v>
      </c>
      <c r="H361" s="39" t="str">
        <f t="shared" si="142"/>
        <v/>
      </c>
    </row>
    <row r="362" spans="1:8" s="40" customFormat="1" ht="15" x14ac:dyDescent="0.2">
      <c r="A362" s="68"/>
      <c r="B362" s="35" t="s">
        <v>344</v>
      </c>
      <c r="C362" s="36">
        <v>0</v>
      </c>
      <c r="D362" s="36">
        <v>0</v>
      </c>
      <c r="E362" s="37" t="str">
        <f t="shared" si="139"/>
        <v/>
      </c>
      <c r="F362" s="37" t="str">
        <f t="shared" si="140"/>
        <v/>
      </c>
      <c r="G362" s="38" t="str">
        <f t="shared" si="141"/>
        <v>0</v>
      </c>
      <c r="H362" s="39" t="str">
        <f t="shared" si="142"/>
        <v/>
      </c>
    </row>
    <row r="363" spans="1:8" s="40" customFormat="1" ht="15" x14ac:dyDescent="0.2">
      <c r="A363" s="68"/>
      <c r="B363" s="35" t="s">
        <v>345</v>
      </c>
      <c r="C363" s="36">
        <v>0</v>
      </c>
      <c r="D363" s="36">
        <v>0</v>
      </c>
      <c r="E363" s="37" t="str">
        <f t="shared" si="139"/>
        <v/>
      </c>
      <c r="F363" s="37" t="str">
        <f t="shared" si="140"/>
        <v/>
      </c>
      <c r="G363" s="38" t="str">
        <f t="shared" si="141"/>
        <v>0</v>
      </c>
      <c r="H363" s="39" t="str">
        <f t="shared" si="142"/>
        <v/>
      </c>
    </row>
    <row r="364" spans="1:8" s="40" customFormat="1" ht="15" x14ac:dyDescent="0.2">
      <c r="A364" s="68"/>
      <c r="B364" s="35" t="s">
        <v>495</v>
      </c>
      <c r="C364" s="36">
        <v>1</v>
      </c>
      <c r="D364" s="36">
        <v>3</v>
      </c>
      <c r="E364" s="37">
        <f t="shared" si="139"/>
        <v>7.77000777000777E-4</v>
      </c>
      <c r="F364" s="37">
        <f t="shared" si="140"/>
        <v>2.2189349112426036E-3</v>
      </c>
      <c r="G364" s="38">
        <f t="shared" si="141"/>
        <v>2</v>
      </c>
      <c r="H364" s="39">
        <f t="shared" si="142"/>
        <v>1.554001554001554E-3</v>
      </c>
    </row>
    <row r="365" spans="1:8" s="40" customFormat="1" ht="15" x14ac:dyDescent="0.2">
      <c r="A365" s="68"/>
      <c r="B365" s="35" t="s">
        <v>496</v>
      </c>
      <c r="C365" s="36">
        <v>2</v>
      </c>
      <c r="D365" s="36">
        <v>5</v>
      </c>
      <c r="E365" s="37">
        <f t="shared" si="139"/>
        <v>1.554001554001554E-3</v>
      </c>
      <c r="F365" s="37">
        <f t="shared" si="140"/>
        <v>3.6982248520710057E-3</v>
      </c>
      <c r="G365" s="38">
        <f t="shared" si="141"/>
        <v>1.5</v>
      </c>
      <c r="H365" s="39">
        <f t="shared" si="142"/>
        <v>2.331002331002331E-3</v>
      </c>
    </row>
    <row r="366" spans="1:8" s="40" customFormat="1" ht="15" x14ac:dyDescent="0.2">
      <c r="A366" s="68"/>
      <c r="B366" s="35" t="s">
        <v>497</v>
      </c>
      <c r="C366" s="36">
        <v>0</v>
      </c>
      <c r="D366" s="36">
        <v>0</v>
      </c>
      <c r="E366" s="37" t="str">
        <f t="shared" si="139"/>
        <v/>
      </c>
      <c r="F366" s="37" t="str">
        <f t="shared" si="140"/>
        <v/>
      </c>
      <c r="G366" s="38" t="str">
        <f t="shared" si="141"/>
        <v>0</v>
      </c>
      <c r="H366" s="39" t="str">
        <f t="shared" si="142"/>
        <v/>
      </c>
    </row>
    <row r="367" spans="1:8" s="40" customFormat="1" ht="15" x14ac:dyDescent="0.2">
      <c r="A367" s="68"/>
      <c r="B367" s="35" t="s">
        <v>498</v>
      </c>
      <c r="C367" s="36">
        <v>0</v>
      </c>
      <c r="D367" s="36">
        <v>0</v>
      </c>
      <c r="E367" s="37" t="str">
        <f t="shared" si="139"/>
        <v/>
      </c>
      <c r="F367" s="37" t="str">
        <f t="shared" si="140"/>
        <v/>
      </c>
      <c r="G367" s="38" t="str">
        <f t="shared" si="141"/>
        <v>0</v>
      </c>
      <c r="H367" s="39" t="str">
        <f t="shared" si="142"/>
        <v/>
      </c>
    </row>
    <row r="368" spans="1:8" s="40" customFormat="1" ht="15" x14ac:dyDescent="0.2">
      <c r="A368" s="68"/>
      <c r="B368" s="35" t="s">
        <v>260</v>
      </c>
      <c r="C368" s="36">
        <v>0</v>
      </c>
      <c r="D368" s="36">
        <v>0</v>
      </c>
      <c r="E368" s="37" t="str">
        <f t="shared" si="139"/>
        <v/>
      </c>
      <c r="F368" s="37" t="str">
        <f t="shared" si="140"/>
        <v/>
      </c>
      <c r="G368" s="38" t="str">
        <f t="shared" si="141"/>
        <v>0</v>
      </c>
      <c r="H368" s="39" t="str">
        <f t="shared" si="142"/>
        <v/>
      </c>
    </row>
    <row r="369" spans="1:8" s="40" customFormat="1" ht="15" x14ac:dyDescent="0.2">
      <c r="A369" s="68"/>
      <c r="B369" s="35" t="s">
        <v>261</v>
      </c>
      <c r="C369" s="36">
        <v>0</v>
      </c>
      <c r="D369" s="36">
        <v>0</v>
      </c>
      <c r="E369" s="37" t="str">
        <f t="shared" si="139"/>
        <v/>
      </c>
      <c r="F369" s="37" t="str">
        <f t="shared" si="140"/>
        <v/>
      </c>
      <c r="G369" s="38" t="str">
        <f t="shared" si="141"/>
        <v>0</v>
      </c>
      <c r="H369" s="39" t="str">
        <f t="shared" si="142"/>
        <v/>
      </c>
    </row>
    <row r="370" spans="1:8" s="40" customFormat="1" ht="15" x14ac:dyDescent="0.2">
      <c r="A370" s="68"/>
      <c r="B370" s="35" t="s">
        <v>499</v>
      </c>
      <c r="C370" s="36">
        <v>0</v>
      </c>
      <c r="D370" s="36">
        <v>0</v>
      </c>
      <c r="E370" s="37" t="str">
        <f t="shared" si="139"/>
        <v/>
      </c>
      <c r="F370" s="37" t="str">
        <f t="shared" si="140"/>
        <v/>
      </c>
      <c r="G370" s="38" t="str">
        <f t="shared" si="141"/>
        <v>0</v>
      </c>
      <c r="H370" s="39" t="str">
        <f t="shared" si="142"/>
        <v/>
      </c>
    </row>
    <row r="371" spans="1:8" s="50" customFormat="1" ht="15" x14ac:dyDescent="0.2">
      <c r="A371" s="60" t="s">
        <v>570</v>
      </c>
      <c r="B371" s="51" t="s">
        <v>587</v>
      </c>
      <c r="C371" s="52"/>
      <c r="D371" s="36">
        <v>1</v>
      </c>
      <c r="E371" s="37" t="str">
        <f t="shared" ref="E371" si="147">+IF(C371=0,"",C371/C$333)</f>
        <v/>
      </c>
      <c r="F371" s="37">
        <f t="shared" ref="F371" si="148">+IF(D371=0,"",D371/D$333)</f>
        <v>7.3964497041420117E-4</v>
      </c>
      <c r="G371" s="38" t="str">
        <f t="shared" ref="G371" si="149">+IF(OR(AND(D371=0),(C371=0)),"0",((D371-C371)/C371))</f>
        <v>0</v>
      </c>
      <c r="H371" s="39" t="str">
        <f t="shared" ref="H371" si="150">+IF(OR(AND(E371=""),(G371="")),"",E371*G371)</f>
        <v/>
      </c>
    </row>
    <row r="372" spans="1:8" s="40" customFormat="1" ht="15" x14ac:dyDescent="0.2">
      <c r="A372" s="68"/>
      <c r="B372" s="35" t="s">
        <v>500</v>
      </c>
      <c r="C372" s="36">
        <v>17</v>
      </c>
      <c r="D372" s="36">
        <v>7</v>
      </c>
      <c r="E372" s="37">
        <f t="shared" si="139"/>
        <v>1.320901320901321E-2</v>
      </c>
      <c r="F372" s="37">
        <f t="shared" si="140"/>
        <v>5.1775147928994087E-3</v>
      </c>
      <c r="G372" s="38">
        <f t="shared" si="141"/>
        <v>-0.58823529411764708</v>
      </c>
      <c r="H372" s="39">
        <f t="shared" si="142"/>
        <v>-7.7700077700077709E-3</v>
      </c>
    </row>
    <row r="373" spans="1:8" s="40" customFormat="1" ht="15" x14ac:dyDescent="0.2">
      <c r="A373" s="68"/>
      <c r="B373" s="35" t="s">
        <v>94</v>
      </c>
      <c r="C373" s="36">
        <v>1</v>
      </c>
      <c r="D373" s="36">
        <v>3</v>
      </c>
      <c r="E373" s="37">
        <f t="shared" si="139"/>
        <v>7.77000777000777E-4</v>
      </c>
      <c r="F373" s="37">
        <f t="shared" si="140"/>
        <v>2.2189349112426036E-3</v>
      </c>
      <c r="G373" s="38">
        <f t="shared" si="141"/>
        <v>2</v>
      </c>
      <c r="H373" s="39">
        <f t="shared" si="142"/>
        <v>1.554001554001554E-3</v>
      </c>
    </row>
    <row r="374" spans="1:8" s="40" customFormat="1" ht="15" x14ac:dyDescent="0.2">
      <c r="A374" s="68"/>
      <c r="B374" s="35" t="s">
        <v>87</v>
      </c>
      <c r="C374" s="36">
        <v>0</v>
      </c>
      <c r="D374" s="36">
        <v>0</v>
      </c>
      <c r="E374" s="37" t="str">
        <f t="shared" si="139"/>
        <v/>
      </c>
      <c r="F374" s="37" t="str">
        <f t="shared" si="140"/>
        <v/>
      </c>
      <c r="G374" s="38" t="str">
        <f t="shared" si="141"/>
        <v>0</v>
      </c>
      <c r="H374" s="39" t="str">
        <f t="shared" si="142"/>
        <v/>
      </c>
    </row>
    <row r="375" spans="1:8" s="40" customFormat="1" ht="15" x14ac:dyDescent="0.2">
      <c r="A375" s="68"/>
      <c r="B375" s="35" t="s">
        <v>93</v>
      </c>
      <c r="C375" s="36">
        <v>0</v>
      </c>
      <c r="D375" s="36">
        <v>2</v>
      </c>
      <c r="E375" s="37" t="str">
        <f t="shared" si="139"/>
        <v/>
      </c>
      <c r="F375" s="37">
        <f t="shared" si="140"/>
        <v>1.4792899408284023E-3</v>
      </c>
      <c r="G375" s="38" t="str">
        <f t="shared" si="141"/>
        <v>0</v>
      </c>
      <c r="H375" s="39" t="str">
        <f t="shared" si="142"/>
        <v/>
      </c>
    </row>
    <row r="376" spans="1:8" s="40" customFormat="1" ht="15" x14ac:dyDescent="0.2">
      <c r="A376" s="68"/>
      <c r="B376" s="35" t="s">
        <v>96</v>
      </c>
      <c r="C376" s="36">
        <v>0</v>
      </c>
      <c r="D376" s="36">
        <v>0</v>
      </c>
      <c r="E376" s="37" t="str">
        <f t="shared" si="139"/>
        <v/>
      </c>
      <c r="F376" s="37" t="str">
        <f t="shared" si="140"/>
        <v/>
      </c>
      <c r="G376" s="38" t="str">
        <f t="shared" si="141"/>
        <v>0</v>
      </c>
      <c r="H376" s="39" t="str">
        <f t="shared" si="142"/>
        <v/>
      </c>
    </row>
    <row r="377" spans="1:8" s="40" customFormat="1" ht="15" x14ac:dyDescent="0.2">
      <c r="A377" s="68"/>
      <c r="B377" s="35" t="s">
        <v>97</v>
      </c>
      <c r="C377" s="36">
        <v>0</v>
      </c>
      <c r="D377" s="36">
        <v>0</v>
      </c>
      <c r="E377" s="37" t="str">
        <f t="shared" si="139"/>
        <v/>
      </c>
      <c r="F377" s="37" t="str">
        <f t="shared" si="140"/>
        <v/>
      </c>
      <c r="G377" s="38" t="str">
        <f t="shared" si="141"/>
        <v>0</v>
      </c>
      <c r="H377" s="39" t="str">
        <f t="shared" si="142"/>
        <v/>
      </c>
    </row>
    <row r="378" spans="1:8" s="40" customFormat="1" ht="30" x14ac:dyDescent="0.2">
      <c r="A378" s="68"/>
      <c r="B378" s="35" t="s">
        <v>262</v>
      </c>
      <c r="C378" s="36">
        <v>0</v>
      </c>
      <c r="D378" s="36">
        <v>0</v>
      </c>
      <c r="E378" s="37" t="str">
        <f t="shared" si="139"/>
        <v/>
      </c>
      <c r="F378" s="37" t="str">
        <f t="shared" si="140"/>
        <v/>
      </c>
      <c r="G378" s="38" t="str">
        <f t="shared" si="141"/>
        <v>0</v>
      </c>
      <c r="H378" s="39" t="str">
        <f t="shared" si="142"/>
        <v/>
      </c>
    </row>
    <row r="379" spans="1:8" s="40" customFormat="1" ht="15" x14ac:dyDescent="0.2">
      <c r="A379" s="68"/>
      <c r="B379" s="35" t="s">
        <v>263</v>
      </c>
      <c r="C379" s="36">
        <v>1</v>
      </c>
      <c r="D379" s="36">
        <v>0</v>
      </c>
      <c r="E379" s="37">
        <f t="shared" si="139"/>
        <v>7.77000777000777E-4</v>
      </c>
      <c r="F379" s="37" t="str">
        <f t="shared" si="140"/>
        <v/>
      </c>
      <c r="G379" s="38" t="str">
        <f t="shared" si="141"/>
        <v>0</v>
      </c>
      <c r="H379" s="39">
        <f t="shared" si="142"/>
        <v>0</v>
      </c>
    </row>
    <row r="380" spans="1:8" s="40" customFormat="1" ht="15" x14ac:dyDescent="0.2">
      <c r="A380" s="68"/>
      <c r="B380" s="35" t="s">
        <v>612</v>
      </c>
      <c r="C380" s="36">
        <v>0</v>
      </c>
      <c r="D380" s="36">
        <v>0</v>
      </c>
      <c r="E380" s="37" t="str">
        <f t="shared" si="139"/>
        <v/>
      </c>
      <c r="F380" s="37" t="str">
        <f t="shared" si="140"/>
        <v/>
      </c>
      <c r="G380" s="38" t="str">
        <f t="shared" si="141"/>
        <v>0</v>
      </c>
      <c r="H380" s="39" t="str">
        <f t="shared" si="142"/>
        <v/>
      </c>
    </row>
    <row r="381" spans="1:8" s="40" customFormat="1" ht="15" x14ac:dyDescent="0.2">
      <c r="A381" s="68"/>
      <c r="B381" s="35" t="s">
        <v>613</v>
      </c>
      <c r="C381" s="36">
        <v>0</v>
      </c>
      <c r="D381" s="36">
        <v>0</v>
      </c>
      <c r="E381" s="37" t="str">
        <f t="shared" si="139"/>
        <v/>
      </c>
      <c r="F381" s="37" t="str">
        <f t="shared" si="140"/>
        <v/>
      </c>
      <c r="G381" s="38" t="str">
        <f t="shared" si="141"/>
        <v>0</v>
      </c>
      <c r="H381" s="39" t="str">
        <f t="shared" si="142"/>
        <v/>
      </c>
    </row>
    <row r="382" spans="1:8" s="40" customFormat="1" ht="15" x14ac:dyDescent="0.2">
      <c r="A382" s="68"/>
      <c r="B382" s="35" t="s">
        <v>264</v>
      </c>
      <c r="C382" s="36">
        <v>0</v>
      </c>
      <c r="D382" s="36">
        <v>0</v>
      </c>
      <c r="E382" s="37" t="str">
        <f t="shared" si="139"/>
        <v/>
      </c>
      <c r="F382" s="37" t="str">
        <f t="shared" si="140"/>
        <v/>
      </c>
      <c r="G382" s="38" t="str">
        <f t="shared" si="141"/>
        <v>0</v>
      </c>
      <c r="H382" s="39" t="str">
        <f t="shared" si="142"/>
        <v/>
      </c>
    </row>
    <row r="383" spans="1:8" s="40" customFormat="1" ht="15" x14ac:dyDescent="0.2">
      <c r="A383" s="68"/>
      <c r="B383" s="35" t="s">
        <v>501</v>
      </c>
      <c r="C383" s="36">
        <v>1</v>
      </c>
      <c r="D383" s="36">
        <v>0</v>
      </c>
      <c r="E383" s="37">
        <f t="shared" si="139"/>
        <v>7.77000777000777E-4</v>
      </c>
      <c r="F383" s="37" t="str">
        <f t="shared" si="140"/>
        <v/>
      </c>
      <c r="G383" s="38" t="str">
        <f t="shared" si="141"/>
        <v>0</v>
      </c>
      <c r="H383" s="39">
        <f t="shared" si="142"/>
        <v>0</v>
      </c>
    </row>
    <row r="384" spans="1:8" s="40" customFormat="1" ht="15" x14ac:dyDescent="0.2">
      <c r="A384" s="68"/>
      <c r="B384" s="35" t="s">
        <v>95</v>
      </c>
      <c r="C384" s="36">
        <v>12</v>
      </c>
      <c r="D384" s="36">
        <v>5</v>
      </c>
      <c r="E384" s="37">
        <f t="shared" si="139"/>
        <v>9.324009324009324E-3</v>
      </c>
      <c r="F384" s="37">
        <f t="shared" si="140"/>
        <v>3.6982248520710057E-3</v>
      </c>
      <c r="G384" s="38">
        <f t="shared" si="141"/>
        <v>-0.58333333333333337</v>
      </c>
      <c r="H384" s="39">
        <f t="shared" si="142"/>
        <v>-5.439005439005439E-3</v>
      </c>
    </row>
    <row r="385" spans="1:8" s="40" customFormat="1" ht="15" x14ac:dyDescent="0.2">
      <c r="A385" s="68"/>
      <c r="B385" s="35" t="s">
        <v>265</v>
      </c>
      <c r="C385" s="36">
        <v>39</v>
      </c>
      <c r="D385" s="36">
        <v>27</v>
      </c>
      <c r="E385" s="37">
        <f t="shared" si="139"/>
        <v>3.0303030303030304E-2</v>
      </c>
      <c r="F385" s="37">
        <f t="shared" si="140"/>
        <v>1.9970414201183433E-2</v>
      </c>
      <c r="G385" s="38">
        <f t="shared" si="141"/>
        <v>-0.30769230769230771</v>
      </c>
      <c r="H385" s="39">
        <f t="shared" si="142"/>
        <v>-9.324009324009324E-3</v>
      </c>
    </row>
    <row r="386" spans="1:8" s="40" customFormat="1" ht="15" x14ac:dyDescent="0.2">
      <c r="A386" s="68"/>
      <c r="B386" s="35" t="s">
        <v>614</v>
      </c>
      <c r="C386" s="36">
        <v>0</v>
      </c>
      <c r="D386" s="36">
        <v>0</v>
      </c>
      <c r="E386" s="37" t="str">
        <f t="shared" si="139"/>
        <v/>
      </c>
      <c r="F386" s="37" t="str">
        <f t="shared" si="140"/>
        <v/>
      </c>
      <c r="G386" s="38" t="str">
        <f t="shared" si="141"/>
        <v>0</v>
      </c>
      <c r="H386" s="39" t="str">
        <f t="shared" si="142"/>
        <v/>
      </c>
    </row>
    <row r="387" spans="1:8" s="40" customFormat="1" ht="15" x14ac:dyDescent="0.2">
      <c r="A387" s="68"/>
      <c r="B387" s="35" t="s">
        <v>89</v>
      </c>
      <c r="C387" s="36">
        <v>26</v>
      </c>
      <c r="D387" s="36">
        <v>15</v>
      </c>
      <c r="E387" s="37">
        <f t="shared" si="139"/>
        <v>2.0202020202020204E-2</v>
      </c>
      <c r="F387" s="37">
        <f t="shared" si="140"/>
        <v>1.1094674556213017E-2</v>
      </c>
      <c r="G387" s="38">
        <f t="shared" si="141"/>
        <v>-0.42307692307692307</v>
      </c>
      <c r="H387" s="39">
        <f t="shared" si="142"/>
        <v>-8.5470085470085479E-3</v>
      </c>
    </row>
    <row r="388" spans="1:8" s="40" customFormat="1" ht="15" x14ac:dyDescent="0.2">
      <c r="A388" s="68"/>
      <c r="B388" s="35" t="s">
        <v>552</v>
      </c>
      <c r="C388" s="36">
        <v>0</v>
      </c>
      <c r="D388" s="36">
        <v>0</v>
      </c>
      <c r="E388" s="37" t="str">
        <f t="shared" ref="E388" si="151">+IF(C388=0,"",C388/C$333)</f>
        <v/>
      </c>
      <c r="F388" s="37" t="str">
        <f t="shared" ref="F388" si="152">+IF(D388=0,"",D388/D$333)</f>
        <v/>
      </c>
      <c r="G388" s="38" t="str">
        <f t="shared" ref="G388" si="153">+IF(OR(AND(D388=0),(C388=0)),"0",((D388-C388)/C388))</f>
        <v>0</v>
      </c>
      <c r="H388" s="39" t="str">
        <f t="shared" ref="H388" si="154">+IF(OR(AND(E388=""),(G388="")),"",E388*G388)</f>
        <v/>
      </c>
    </row>
    <row r="389" spans="1:8" s="40" customFormat="1" ht="15" x14ac:dyDescent="0.2">
      <c r="A389" s="68"/>
      <c r="B389" s="35" t="s">
        <v>266</v>
      </c>
      <c r="C389" s="36">
        <v>0</v>
      </c>
      <c r="D389" s="36">
        <v>0</v>
      </c>
      <c r="E389" s="37" t="str">
        <f t="shared" si="139"/>
        <v/>
      </c>
      <c r="F389" s="37" t="str">
        <f t="shared" si="140"/>
        <v/>
      </c>
      <c r="G389" s="38" t="str">
        <f t="shared" si="141"/>
        <v>0</v>
      </c>
      <c r="H389" s="39" t="str">
        <f t="shared" si="142"/>
        <v/>
      </c>
    </row>
    <row r="390" spans="1:8" s="40" customFormat="1" ht="15" x14ac:dyDescent="0.2">
      <c r="A390" s="68"/>
      <c r="B390" s="35" t="s">
        <v>267</v>
      </c>
      <c r="C390" s="36">
        <v>1</v>
      </c>
      <c r="D390" s="36">
        <v>0</v>
      </c>
      <c r="E390" s="37">
        <f t="shared" si="139"/>
        <v>7.77000777000777E-4</v>
      </c>
      <c r="F390" s="37" t="str">
        <f t="shared" si="140"/>
        <v/>
      </c>
      <c r="G390" s="38" t="str">
        <f t="shared" si="141"/>
        <v>0</v>
      </c>
      <c r="H390" s="39">
        <f t="shared" si="142"/>
        <v>0</v>
      </c>
    </row>
    <row r="391" spans="1:8" s="40" customFormat="1" ht="15" x14ac:dyDescent="0.2">
      <c r="A391" s="68"/>
      <c r="B391" s="35" t="s">
        <v>615</v>
      </c>
      <c r="C391" s="36">
        <v>0</v>
      </c>
      <c r="D391" s="36">
        <v>0</v>
      </c>
      <c r="E391" s="37" t="str">
        <f t="shared" si="139"/>
        <v/>
      </c>
      <c r="F391" s="37" t="str">
        <f t="shared" si="140"/>
        <v/>
      </c>
      <c r="G391" s="38" t="str">
        <f t="shared" si="141"/>
        <v>0</v>
      </c>
      <c r="H391" s="39" t="str">
        <f t="shared" si="142"/>
        <v/>
      </c>
    </row>
    <row r="392" spans="1:8" s="40" customFormat="1" ht="15" x14ac:dyDescent="0.2">
      <c r="A392" s="68"/>
      <c r="B392" s="35" t="s">
        <v>88</v>
      </c>
      <c r="C392" s="36">
        <v>0</v>
      </c>
      <c r="D392" s="36">
        <v>0</v>
      </c>
      <c r="E392" s="37" t="str">
        <f t="shared" si="139"/>
        <v/>
      </c>
      <c r="F392" s="37" t="str">
        <f t="shared" si="140"/>
        <v/>
      </c>
      <c r="G392" s="38" t="str">
        <f t="shared" si="141"/>
        <v>0</v>
      </c>
      <c r="H392" s="39" t="str">
        <f t="shared" si="142"/>
        <v/>
      </c>
    </row>
    <row r="393" spans="1:8" s="40" customFormat="1" ht="15" x14ac:dyDescent="0.2">
      <c r="A393" s="68"/>
      <c r="B393" s="35" t="s">
        <v>268</v>
      </c>
      <c r="C393" s="36">
        <v>0</v>
      </c>
      <c r="D393" s="36">
        <v>0</v>
      </c>
      <c r="E393" s="37" t="str">
        <f t="shared" si="139"/>
        <v/>
      </c>
      <c r="F393" s="37" t="str">
        <f t="shared" si="140"/>
        <v/>
      </c>
      <c r="G393" s="38" t="str">
        <f t="shared" si="141"/>
        <v>0</v>
      </c>
      <c r="H393" s="39" t="str">
        <f t="shared" si="142"/>
        <v/>
      </c>
    </row>
    <row r="394" spans="1:8" s="40" customFormat="1" ht="15" x14ac:dyDescent="0.2">
      <c r="A394" s="68"/>
      <c r="B394" s="35" t="s">
        <v>92</v>
      </c>
      <c r="C394" s="36">
        <v>0</v>
      </c>
      <c r="D394" s="36">
        <v>0</v>
      </c>
      <c r="E394" s="37" t="str">
        <f t="shared" si="139"/>
        <v/>
      </c>
      <c r="F394" s="37" t="str">
        <f t="shared" si="140"/>
        <v/>
      </c>
      <c r="G394" s="38" t="str">
        <f t="shared" si="141"/>
        <v>0</v>
      </c>
      <c r="H394" s="39" t="str">
        <f t="shared" si="142"/>
        <v/>
      </c>
    </row>
    <row r="395" spans="1:8" s="40" customFormat="1" ht="15" x14ac:dyDescent="0.2">
      <c r="A395" s="68"/>
      <c r="B395" s="35" t="s">
        <v>91</v>
      </c>
      <c r="C395" s="36">
        <v>138</v>
      </c>
      <c r="D395" s="36">
        <v>228</v>
      </c>
      <c r="E395" s="37">
        <f t="shared" si="139"/>
        <v>0.10722610722610723</v>
      </c>
      <c r="F395" s="37">
        <f t="shared" si="140"/>
        <v>0.16863905325443787</v>
      </c>
      <c r="G395" s="38">
        <f t="shared" si="141"/>
        <v>0.65217391304347827</v>
      </c>
      <c r="H395" s="39">
        <f t="shared" si="142"/>
        <v>6.9930069930069935E-2</v>
      </c>
    </row>
    <row r="396" spans="1:8" s="40" customFormat="1" ht="15" x14ac:dyDescent="0.2">
      <c r="A396" s="68"/>
      <c r="B396" s="35" t="s">
        <v>502</v>
      </c>
      <c r="C396" s="36">
        <v>0</v>
      </c>
      <c r="D396" s="36">
        <v>0</v>
      </c>
      <c r="E396" s="37" t="str">
        <f t="shared" si="139"/>
        <v/>
      </c>
      <c r="F396" s="37" t="str">
        <f t="shared" si="140"/>
        <v/>
      </c>
      <c r="G396" s="38" t="str">
        <f t="shared" si="141"/>
        <v>0</v>
      </c>
      <c r="H396" s="39" t="str">
        <f t="shared" si="142"/>
        <v/>
      </c>
    </row>
    <row r="397" spans="1:8" s="40" customFormat="1" ht="15" x14ac:dyDescent="0.2">
      <c r="A397" s="68"/>
      <c r="B397" s="35" t="s">
        <v>269</v>
      </c>
      <c r="C397" s="36">
        <v>0</v>
      </c>
      <c r="D397" s="36">
        <v>0</v>
      </c>
      <c r="E397" s="37" t="str">
        <f t="shared" si="139"/>
        <v/>
      </c>
      <c r="F397" s="37" t="str">
        <f t="shared" si="140"/>
        <v/>
      </c>
      <c r="G397" s="38" t="str">
        <f t="shared" si="141"/>
        <v>0</v>
      </c>
      <c r="H397" s="39" t="str">
        <f t="shared" si="142"/>
        <v/>
      </c>
    </row>
    <row r="398" spans="1:8" s="40" customFormat="1" ht="15" x14ac:dyDescent="0.2">
      <c r="A398" s="68"/>
      <c r="B398" s="35" t="s">
        <v>270</v>
      </c>
      <c r="C398" s="36">
        <v>0</v>
      </c>
      <c r="D398" s="36">
        <v>0</v>
      </c>
      <c r="E398" s="37" t="str">
        <f t="shared" si="139"/>
        <v/>
      </c>
      <c r="F398" s="37" t="str">
        <f t="shared" si="140"/>
        <v/>
      </c>
      <c r="G398" s="38" t="str">
        <f t="shared" si="141"/>
        <v>0</v>
      </c>
      <c r="H398" s="39" t="str">
        <f t="shared" si="142"/>
        <v/>
      </c>
    </row>
    <row r="399" spans="1:8" s="40" customFormat="1" ht="15" x14ac:dyDescent="0.2">
      <c r="A399" s="68"/>
      <c r="B399" s="35" t="s">
        <v>503</v>
      </c>
      <c r="C399" s="36">
        <v>1</v>
      </c>
      <c r="D399" s="36">
        <v>0</v>
      </c>
      <c r="E399" s="37">
        <f t="shared" si="139"/>
        <v>7.77000777000777E-4</v>
      </c>
      <c r="F399" s="37" t="str">
        <f t="shared" si="140"/>
        <v/>
      </c>
      <c r="G399" s="38" t="str">
        <f t="shared" si="141"/>
        <v>0</v>
      </c>
      <c r="H399" s="39">
        <f t="shared" si="142"/>
        <v>0</v>
      </c>
    </row>
    <row r="400" spans="1:8" s="40" customFormat="1" ht="15" x14ac:dyDescent="0.2">
      <c r="A400" s="68"/>
      <c r="B400" s="35" t="s">
        <v>90</v>
      </c>
      <c r="C400" s="36">
        <v>0</v>
      </c>
      <c r="D400" s="36">
        <v>0</v>
      </c>
      <c r="E400" s="37" t="str">
        <f t="shared" si="139"/>
        <v/>
      </c>
      <c r="F400" s="37" t="str">
        <f t="shared" si="140"/>
        <v/>
      </c>
      <c r="G400" s="38" t="str">
        <f t="shared" si="141"/>
        <v>0</v>
      </c>
      <c r="H400" s="39" t="str">
        <f t="shared" si="142"/>
        <v/>
      </c>
    </row>
    <row r="401" spans="1:8" s="40" customFormat="1" ht="15" x14ac:dyDescent="0.2">
      <c r="A401" s="68"/>
      <c r="B401" s="35" t="s">
        <v>616</v>
      </c>
      <c r="C401" s="36">
        <v>0</v>
      </c>
      <c r="D401" s="36">
        <v>0</v>
      </c>
      <c r="E401" s="37" t="str">
        <f t="shared" ref="E401:E473" si="155">+IF(C401=0,"",C401/C$333)</f>
        <v/>
      </c>
      <c r="F401" s="37" t="str">
        <f t="shared" ref="F401:F473" si="156">+IF(D401=0,"",D401/D$333)</f>
        <v/>
      </c>
      <c r="G401" s="38" t="str">
        <f t="shared" ref="G401:G473" si="157">+IF(OR(AND(D401=0),(C401=0)),"0",((D401-C401)/C401))</f>
        <v>0</v>
      </c>
      <c r="H401" s="39" t="str">
        <f t="shared" ref="H401:H473" si="158">+IF(OR(AND(E401=""),(G401="")),"",E401*G401)</f>
        <v/>
      </c>
    </row>
    <row r="402" spans="1:8" s="40" customFormat="1" ht="15" x14ac:dyDescent="0.2">
      <c r="A402" s="68"/>
      <c r="B402" s="35" t="s">
        <v>271</v>
      </c>
      <c r="C402" s="36">
        <v>0</v>
      </c>
      <c r="D402" s="36">
        <v>0</v>
      </c>
      <c r="E402" s="37" t="str">
        <f t="shared" si="155"/>
        <v/>
      </c>
      <c r="F402" s="37" t="str">
        <f t="shared" si="156"/>
        <v/>
      </c>
      <c r="G402" s="38" t="str">
        <f t="shared" si="157"/>
        <v>0</v>
      </c>
      <c r="H402" s="39" t="str">
        <f t="shared" si="158"/>
        <v/>
      </c>
    </row>
    <row r="403" spans="1:8" s="40" customFormat="1" ht="15" x14ac:dyDescent="0.2">
      <c r="A403" s="68"/>
      <c r="B403" s="35" t="s">
        <v>553</v>
      </c>
      <c r="C403" s="36">
        <v>0</v>
      </c>
      <c r="D403" s="36">
        <v>1</v>
      </c>
      <c r="E403" s="37" t="str">
        <f t="shared" ref="E403:E405" si="159">+IF(C403=0,"",C403/C$333)</f>
        <v/>
      </c>
      <c r="F403" s="37">
        <f t="shared" ref="F403:F405" si="160">+IF(D403=0,"",D403/D$333)</f>
        <v>7.3964497041420117E-4</v>
      </c>
      <c r="G403" s="38" t="str">
        <f t="shared" ref="G403:G405" si="161">+IF(OR(AND(D403=0),(C403=0)),"0",((D403-C403)/C403))</f>
        <v>0</v>
      </c>
      <c r="H403" s="39" t="str">
        <f t="shared" ref="H403:H405" si="162">+IF(OR(AND(E403=""),(G403="")),"",E403*G403)</f>
        <v/>
      </c>
    </row>
    <row r="404" spans="1:8" s="40" customFormat="1" ht="15" x14ac:dyDescent="0.2">
      <c r="A404" s="68"/>
      <c r="B404" s="35" t="s">
        <v>554</v>
      </c>
      <c r="C404" s="36">
        <v>0</v>
      </c>
      <c r="D404" s="36">
        <v>1</v>
      </c>
      <c r="E404" s="37" t="str">
        <f t="shared" si="159"/>
        <v/>
      </c>
      <c r="F404" s="37">
        <f t="shared" si="160"/>
        <v>7.3964497041420117E-4</v>
      </c>
      <c r="G404" s="38" t="str">
        <f t="shared" si="161"/>
        <v>0</v>
      </c>
      <c r="H404" s="39" t="str">
        <f t="shared" si="162"/>
        <v/>
      </c>
    </row>
    <row r="405" spans="1:8" s="40" customFormat="1" ht="15" x14ac:dyDescent="0.2">
      <c r="A405" s="68"/>
      <c r="B405" s="35" t="s">
        <v>555</v>
      </c>
      <c r="C405" s="36">
        <v>0</v>
      </c>
      <c r="D405" s="36">
        <v>0</v>
      </c>
      <c r="E405" s="37" t="str">
        <f t="shared" si="159"/>
        <v/>
      </c>
      <c r="F405" s="37" t="str">
        <f t="shared" si="160"/>
        <v/>
      </c>
      <c r="G405" s="38" t="str">
        <f t="shared" si="161"/>
        <v>0</v>
      </c>
      <c r="H405" s="39" t="str">
        <f t="shared" si="162"/>
        <v/>
      </c>
    </row>
    <row r="406" spans="1:8" s="40" customFormat="1" ht="15" x14ac:dyDescent="0.2">
      <c r="A406" s="68"/>
      <c r="B406" s="35" t="s">
        <v>272</v>
      </c>
      <c r="C406" s="36">
        <v>4</v>
      </c>
      <c r="D406" s="36">
        <v>0</v>
      </c>
      <c r="E406" s="37">
        <f t="shared" si="155"/>
        <v>3.108003108003108E-3</v>
      </c>
      <c r="F406" s="37" t="str">
        <f t="shared" si="156"/>
        <v/>
      </c>
      <c r="G406" s="38" t="str">
        <f t="shared" si="157"/>
        <v>0</v>
      </c>
      <c r="H406" s="39">
        <f t="shared" si="158"/>
        <v>0</v>
      </c>
    </row>
    <row r="407" spans="1:8" s="40" customFormat="1" ht="15" x14ac:dyDescent="0.2">
      <c r="A407" s="68"/>
      <c r="B407" s="35" t="s">
        <v>273</v>
      </c>
      <c r="C407" s="36">
        <v>241</v>
      </c>
      <c r="D407" s="36">
        <v>233</v>
      </c>
      <c r="E407" s="37">
        <f t="shared" si="155"/>
        <v>0.18725718725718726</v>
      </c>
      <c r="F407" s="37">
        <f t="shared" si="156"/>
        <v>0.17233727810650887</v>
      </c>
      <c r="G407" s="38">
        <f t="shared" si="157"/>
        <v>-3.3195020746887967E-2</v>
      </c>
      <c r="H407" s="39">
        <f t="shared" si="158"/>
        <v>-6.216006216006216E-3</v>
      </c>
    </row>
    <row r="408" spans="1:8" s="40" customFormat="1" ht="15" x14ac:dyDescent="0.2">
      <c r="A408" s="68"/>
      <c r="B408" s="35" t="s">
        <v>579</v>
      </c>
      <c r="C408" s="36">
        <v>0</v>
      </c>
      <c r="D408" s="36">
        <v>0</v>
      </c>
      <c r="E408" s="37" t="str">
        <f t="shared" si="155"/>
        <v/>
      </c>
      <c r="F408" s="37" t="str">
        <f t="shared" si="156"/>
        <v/>
      </c>
      <c r="G408" s="38" t="str">
        <f t="shared" si="157"/>
        <v>0</v>
      </c>
      <c r="H408" s="39" t="str">
        <f t="shared" si="158"/>
        <v/>
      </c>
    </row>
    <row r="409" spans="1:8" s="40" customFormat="1" ht="30" x14ac:dyDescent="0.2">
      <c r="A409" s="68"/>
      <c r="B409" s="35" t="s">
        <v>274</v>
      </c>
      <c r="C409" s="36">
        <v>104</v>
      </c>
      <c r="D409" s="36">
        <v>114</v>
      </c>
      <c r="E409" s="37">
        <f t="shared" si="155"/>
        <v>8.0808080808080815E-2</v>
      </c>
      <c r="F409" s="37">
        <f t="shared" si="156"/>
        <v>8.4319526627218935E-2</v>
      </c>
      <c r="G409" s="38">
        <f t="shared" si="157"/>
        <v>9.6153846153846159E-2</v>
      </c>
      <c r="H409" s="39">
        <f t="shared" si="158"/>
        <v>7.7700077700077709E-3</v>
      </c>
    </row>
    <row r="410" spans="1:8" s="40" customFormat="1" ht="15" x14ac:dyDescent="0.2">
      <c r="A410" s="68"/>
      <c r="B410" s="35" t="s">
        <v>504</v>
      </c>
      <c r="C410" s="36">
        <v>0</v>
      </c>
      <c r="D410" s="36">
        <v>2</v>
      </c>
      <c r="E410" s="37" t="str">
        <f t="shared" si="155"/>
        <v/>
      </c>
      <c r="F410" s="37">
        <f t="shared" si="156"/>
        <v>1.4792899408284023E-3</v>
      </c>
      <c r="G410" s="38" t="str">
        <f t="shared" si="157"/>
        <v>0</v>
      </c>
      <c r="H410" s="39" t="str">
        <f t="shared" si="158"/>
        <v/>
      </c>
    </row>
    <row r="411" spans="1:8" s="40" customFormat="1" ht="15" x14ac:dyDescent="0.2">
      <c r="A411" s="68"/>
      <c r="B411" s="35" t="s">
        <v>558</v>
      </c>
      <c r="C411" s="36">
        <v>0</v>
      </c>
      <c r="D411" s="36">
        <v>0</v>
      </c>
      <c r="E411" s="37" t="str">
        <f t="shared" ref="E411" si="163">+IF(C411=0,"",C411/C$333)</f>
        <v/>
      </c>
      <c r="F411" s="37" t="str">
        <f t="shared" ref="F411" si="164">+IF(D411=0,"",D411/D$333)</f>
        <v/>
      </c>
      <c r="G411" s="38" t="str">
        <f t="shared" ref="G411" si="165">+IF(OR(AND(D411=0),(C411=0)),"0",((D411-C411)/C411))</f>
        <v>0</v>
      </c>
      <c r="H411" s="39" t="str">
        <f t="shared" ref="H411" si="166">+IF(OR(AND(E411=""),(G411="")),"",E411*G411)</f>
        <v/>
      </c>
    </row>
    <row r="412" spans="1:8" s="40" customFormat="1" ht="15" x14ac:dyDescent="0.2">
      <c r="A412" s="68"/>
      <c r="B412" s="35" t="s">
        <v>275</v>
      </c>
      <c r="C412" s="36">
        <v>10</v>
      </c>
      <c r="D412" s="36">
        <v>0</v>
      </c>
      <c r="E412" s="37">
        <f t="shared" si="155"/>
        <v>7.77000777000777E-3</v>
      </c>
      <c r="F412" s="37" t="str">
        <f t="shared" si="156"/>
        <v/>
      </c>
      <c r="G412" s="38" t="str">
        <f t="shared" si="157"/>
        <v>0</v>
      </c>
      <c r="H412" s="39">
        <f t="shared" si="158"/>
        <v>0</v>
      </c>
    </row>
    <row r="413" spans="1:8" s="40" customFormat="1" ht="15" x14ac:dyDescent="0.2">
      <c r="A413" s="68"/>
      <c r="B413" s="35" t="s">
        <v>276</v>
      </c>
      <c r="C413" s="36">
        <v>44</v>
      </c>
      <c r="D413" s="36">
        <v>9</v>
      </c>
      <c r="E413" s="37">
        <f t="shared" si="155"/>
        <v>3.4188034188034191E-2</v>
      </c>
      <c r="F413" s="37">
        <f t="shared" si="156"/>
        <v>6.6568047337278108E-3</v>
      </c>
      <c r="G413" s="38">
        <f t="shared" si="157"/>
        <v>-0.79545454545454541</v>
      </c>
      <c r="H413" s="39">
        <f t="shared" si="158"/>
        <v>-2.7195027195027196E-2</v>
      </c>
    </row>
    <row r="414" spans="1:8" s="40" customFormat="1" ht="15" x14ac:dyDescent="0.2">
      <c r="A414" s="68"/>
      <c r="B414" s="35" t="s">
        <v>277</v>
      </c>
      <c r="C414" s="36">
        <v>4</v>
      </c>
      <c r="D414" s="36">
        <v>5</v>
      </c>
      <c r="E414" s="37">
        <f t="shared" si="155"/>
        <v>3.108003108003108E-3</v>
      </c>
      <c r="F414" s="37">
        <f t="shared" si="156"/>
        <v>3.6982248520710057E-3</v>
      </c>
      <c r="G414" s="38">
        <f t="shared" si="157"/>
        <v>0.25</v>
      </c>
      <c r="H414" s="39">
        <f t="shared" si="158"/>
        <v>7.77000777000777E-4</v>
      </c>
    </row>
    <row r="415" spans="1:8" s="40" customFormat="1" ht="15" x14ac:dyDescent="0.2">
      <c r="A415" s="68"/>
      <c r="B415" s="35" t="s">
        <v>99</v>
      </c>
      <c r="C415" s="36">
        <v>0</v>
      </c>
      <c r="D415" s="36">
        <v>0</v>
      </c>
      <c r="E415" s="37" t="str">
        <f t="shared" si="155"/>
        <v/>
      </c>
      <c r="F415" s="37" t="str">
        <f t="shared" si="156"/>
        <v/>
      </c>
      <c r="G415" s="38" t="str">
        <f t="shared" si="157"/>
        <v>0</v>
      </c>
      <c r="H415" s="39" t="str">
        <f t="shared" si="158"/>
        <v/>
      </c>
    </row>
    <row r="416" spans="1:8" s="40" customFormat="1" ht="15" x14ac:dyDescent="0.2">
      <c r="A416" s="68"/>
      <c r="B416" s="35" t="s">
        <v>100</v>
      </c>
      <c r="C416" s="36">
        <v>0</v>
      </c>
      <c r="D416" s="36">
        <v>1</v>
      </c>
      <c r="E416" s="37" t="str">
        <f t="shared" si="155"/>
        <v/>
      </c>
      <c r="F416" s="37">
        <f t="shared" si="156"/>
        <v>7.3964497041420117E-4</v>
      </c>
      <c r="G416" s="38" t="str">
        <f t="shared" si="157"/>
        <v>0</v>
      </c>
      <c r="H416" s="39" t="str">
        <f t="shared" si="158"/>
        <v/>
      </c>
    </row>
    <row r="417" spans="1:8" s="40" customFormat="1" ht="15" x14ac:dyDescent="0.2">
      <c r="A417" s="68"/>
      <c r="B417" s="35" t="s">
        <v>101</v>
      </c>
      <c r="C417" s="36">
        <v>2</v>
      </c>
      <c r="D417" s="36">
        <v>1</v>
      </c>
      <c r="E417" s="37">
        <f t="shared" si="155"/>
        <v>1.554001554001554E-3</v>
      </c>
      <c r="F417" s="37">
        <f t="shared" si="156"/>
        <v>7.3964497041420117E-4</v>
      </c>
      <c r="G417" s="38">
        <f t="shared" si="157"/>
        <v>-0.5</v>
      </c>
      <c r="H417" s="39">
        <f t="shared" si="158"/>
        <v>-7.77000777000777E-4</v>
      </c>
    </row>
    <row r="418" spans="1:8" s="40" customFormat="1" ht="15" x14ac:dyDescent="0.2">
      <c r="A418" s="68"/>
      <c r="B418" s="35" t="s">
        <v>278</v>
      </c>
      <c r="C418" s="36">
        <v>0</v>
      </c>
      <c r="D418" s="36">
        <v>0</v>
      </c>
      <c r="E418" s="37" t="str">
        <f t="shared" si="155"/>
        <v/>
      </c>
      <c r="F418" s="37" t="str">
        <f t="shared" si="156"/>
        <v/>
      </c>
      <c r="G418" s="38" t="str">
        <f t="shared" si="157"/>
        <v>0</v>
      </c>
      <c r="H418" s="39" t="str">
        <f t="shared" si="158"/>
        <v/>
      </c>
    </row>
    <row r="419" spans="1:8" s="40" customFormat="1" ht="15" x14ac:dyDescent="0.2">
      <c r="A419" s="68"/>
      <c r="B419" s="35" t="s">
        <v>559</v>
      </c>
      <c r="C419" s="36">
        <v>0</v>
      </c>
      <c r="D419" s="36">
        <v>0</v>
      </c>
      <c r="E419" s="37" t="str">
        <f t="shared" ref="E419:E420" si="167">+IF(C419=0,"",C419/C$333)</f>
        <v/>
      </c>
      <c r="F419" s="37" t="str">
        <f t="shared" ref="F419:F420" si="168">+IF(D419=0,"",D419/D$333)</f>
        <v/>
      </c>
      <c r="G419" s="38" t="str">
        <f t="shared" ref="G419:G420" si="169">+IF(OR(AND(D419=0),(C419=0)),"0",((D419-C419)/C419))</f>
        <v>0</v>
      </c>
      <c r="H419" s="39" t="str">
        <f t="shared" ref="H419:H420" si="170">+IF(OR(AND(E419=""),(G419="")),"",E419*G419)</f>
        <v/>
      </c>
    </row>
    <row r="420" spans="1:8" s="40" customFormat="1" ht="15" x14ac:dyDescent="0.2">
      <c r="A420" s="68"/>
      <c r="B420" s="35" t="s">
        <v>560</v>
      </c>
      <c r="C420" s="36">
        <v>0</v>
      </c>
      <c r="D420" s="36">
        <v>0</v>
      </c>
      <c r="E420" s="37" t="str">
        <f t="shared" si="167"/>
        <v/>
      </c>
      <c r="F420" s="37" t="str">
        <f t="shared" si="168"/>
        <v/>
      </c>
      <c r="G420" s="38" t="str">
        <f t="shared" si="169"/>
        <v>0</v>
      </c>
      <c r="H420" s="39" t="str">
        <f t="shared" si="170"/>
        <v/>
      </c>
    </row>
    <row r="421" spans="1:8" s="40" customFormat="1" ht="15" x14ac:dyDescent="0.2">
      <c r="A421" s="68"/>
      <c r="B421" s="35" t="s">
        <v>98</v>
      </c>
      <c r="C421" s="36">
        <v>0</v>
      </c>
      <c r="D421" s="36">
        <v>0</v>
      </c>
      <c r="E421" s="37" t="str">
        <f t="shared" si="155"/>
        <v/>
      </c>
      <c r="F421" s="37" t="str">
        <f t="shared" si="156"/>
        <v/>
      </c>
      <c r="G421" s="38" t="str">
        <f t="shared" si="157"/>
        <v>0</v>
      </c>
      <c r="H421" s="39" t="str">
        <f t="shared" si="158"/>
        <v/>
      </c>
    </row>
    <row r="422" spans="1:8" s="40" customFormat="1" ht="15" x14ac:dyDescent="0.2">
      <c r="A422" s="68"/>
      <c r="B422" s="35" t="s">
        <v>561</v>
      </c>
      <c r="C422" s="36">
        <v>0</v>
      </c>
      <c r="D422" s="36">
        <v>0</v>
      </c>
      <c r="E422" s="37" t="str">
        <f t="shared" ref="E422:E424" si="171">+IF(C422=0,"",C422/C$333)</f>
        <v/>
      </c>
      <c r="F422" s="37" t="str">
        <f t="shared" ref="F422:F424" si="172">+IF(D422=0,"",D422/D$333)</f>
        <v/>
      </c>
      <c r="G422" s="38" t="str">
        <f t="shared" ref="G422:G424" si="173">+IF(OR(AND(D422=0),(C422=0)),"0",((D422-C422)/C422))</f>
        <v>0</v>
      </c>
      <c r="H422" s="39" t="str">
        <f t="shared" ref="H422:H424" si="174">+IF(OR(AND(E422=""),(G422="")),"",E422*G422)</f>
        <v/>
      </c>
    </row>
    <row r="423" spans="1:8" s="40" customFormat="1" ht="15" x14ac:dyDescent="0.2">
      <c r="A423" s="68"/>
      <c r="B423" s="35" t="s">
        <v>562</v>
      </c>
      <c r="C423" s="36">
        <v>0</v>
      </c>
      <c r="D423" s="36">
        <v>0</v>
      </c>
      <c r="E423" s="37" t="str">
        <f t="shared" si="171"/>
        <v/>
      </c>
      <c r="F423" s="37" t="str">
        <f t="shared" si="172"/>
        <v/>
      </c>
      <c r="G423" s="38" t="str">
        <f t="shared" si="173"/>
        <v>0</v>
      </c>
      <c r="H423" s="39" t="str">
        <f t="shared" si="174"/>
        <v/>
      </c>
    </row>
    <row r="424" spans="1:8" s="40" customFormat="1" ht="15" x14ac:dyDescent="0.2">
      <c r="A424" s="68"/>
      <c r="B424" s="35" t="s">
        <v>563</v>
      </c>
      <c r="C424" s="36">
        <v>0</v>
      </c>
      <c r="D424" s="36">
        <v>0</v>
      </c>
      <c r="E424" s="37" t="str">
        <f t="shared" si="171"/>
        <v/>
      </c>
      <c r="F424" s="37" t="str">
        <f t="shared" si="172"/>
        <v/>
      </c>
      <c r="G424" s="38" t="str">
        <f t="shared" si="173"/>
        <v>0</v>
      </c>
      <c r="H424" s="39" t="str">
        <f t="shared" si="174"/>
        <v/>
      </c>
    </row>
    <row r="425" spans="1:8" s="40" customFormat="1" ht="15" x14ac:dyDescent="0.2">
      <c r="A425" s="68"/>
      <c r="B425" s="35" t="s">
        <v>505</v>
      </c>
      <c r="C425" s="36">
        <v>4</v>
      </c>
      <c r="D425" s="36">
        <v>13</v>
      </c>
      <c r="E425" s="37">
        <f t="shared" si="155"/>
        <v>3.108003108003108E-3</v>
      </c>
      <c r="F425" s="37">
        <f t="shared" si="156"/>
        <v>9.6153846153846159E-3</v>
      </c>
      <c r="G425" s="38">
        <f t="shared" si="157"/>
        <v>2.25</v>
      </c>
      <c r="H425" s="39">
        <f t="shared" si="158"/>
        <v>6.993006993006993E-3</v>
      </c>
    </row>
    <row r="426" spans="1:8" s="40" customFormat="1" ht="15" x14ac:dyDescent="0.2">
      <c r="A426" s="68"/>
      <c r="B426" s="35" t="s">
        <v>105</v>
      </c>
      <c r="C426" s="36">
        <v>0</v>
      </c>
      <c r="D426" s="36">
        <v>0</v>
      </c>
      <c r="E426" s="37" t="str">
        <f t="shared" si="155"/>
        <v/>
      </c>
      <c r="F426" s="37" t="str">
        <f t="shared" si="156"/>
        <v/>
      </c>
      <c r="G426" s="38" t="str">
        <f t="shared" si="157"/>
        <v>0</v>
      </c>
      <c r="H426" s="39" t="str">
        <f t="shared" si="158"/>
        <v/>
      </c>
    </row>
    <row r="427" spans="1:8" s="40" customFormat="1" ht="15" x14ac:dyDescent="0.2">
      <c r="A427" s="68"/>
      <c r="B427" s="35" t="s">
        <v>114</v>
      </c>
      <c r="C427" s="36">
        <v>24</v>
      </c>
      <c r="D427" s="36">
        <v>14</v>
      </c>
      <c r="E427" s="37">
        <f t="shared" si="155"/>
        <v>1.8648018648018648E-2</v>
      </c>
      <c r="F427" s="37">
        <f t="shared" si="156"/>
        <v>1.0355029585798817E-2</v>
      </c>
      <c r="G427" s="38">
        <f t="shared" si="157"/>
        <v>-0.41666666666666669</v>
      </c>
      <c r="H427" s="39">
        <f t="shared" si="158"/>
        <v>-7.77000777000777E-3</v>
      </c>
    </row>
    <row r="428" spans="1:8" s="40" customFormat="1" ht="15" x14ac:dyDescent="0.2">
      <c r="A428" s="68"/>
      <c r="B428" s="35" t="s">
        <v>113</v>
      </c>
      <c r="C428" s="36">
        <v>10</v>
      </c>
      <c r="D428" s="36">
        <v>11</v>
      </c>
      <c r="E428" s="37">
        <f t="shared" si="155"/>
        <v>7.77000777000777E-3</v>
      </c>
      <c r="F428" s="37">
        <f t="shared" si="156"/>
        <v>8.1360946745562129E-3</v>
      </c>
      <c r="G428" s="38">
        <f t="shared" si="157"/>
        <v>0.1</v>
      </c>
      <c r="H428" s="39">
        <f t="shared" si="158"/>
        <v>7.77000777000777E-4</v>
      </c>
    </row>
    <row r="429" spans="1:8" s="40" customFormat="1" ht="15" x14ac:dyDescent="0.2">
      <c r="A429" s="68"/>
      <c r="B429" s="35" t="s">
        <v>279</v>
      </c>
      <c r="C429" s="36">
        <v>20</v>
      </c>
      <c r="D429" s="36">
        <v>8</v>
      </c>
      <c r="E429" s="37">
        <f t="shared" si="155"/>
        <v>1.554001554001554E-2</v>
      </c>
      <c r="F429" s="37">
        <f t="shared" si="156"/>
        <v>5.9171597633136093E-3</v>
      </c>
      <c r="G429" s="38">
        <f t="shared" si="157"/>
        <v>-0.6</v>
      </c>
      <c r="H429" s="39">
        <f t="shared" si="158"/>
        <v>-9.324009324009324E-3</v>
      </c>
    </row>
    <row r="430" spans="1:8" s="40" customFormat="1" ht="15" x14ac:dyDescent="0.2">
      <c r="A430" s="68"/>
      <c r="B430" s="35" t="s">
        <v>506</v>
      </c>
      <c r="C430" s="36">
        <v>0</v>
      </c>
      <c r="D430" s="36">
        <v>0</v>
      </c>
      <c r="E430" s="37" t="str">
        <f t="shared" si="155"/>
        <v/>
      </c>
      <c r="F430" s="37" t="str">
        <f t="shared" si="156"/>
        <v/>
      </c>
      <c r="G430" s="38" t="str">
        <f t="shared" si="157"/>
        <v>0</v>
      </c>
      <c r="H430" s="39" t="str">
        <f t="shared" si="158"/>
        <v/>
      </c>
    </row>
    <row r="431" spans="1:8" s="40" customFormat="1" ht="30" x14ac:dyDescent="0.2">
      <c r="A431" s="68"/>
      <c r="B431" s="35" t="s">
        <v>580</v>
      </c>
      <c r="C431" s="36">
        <v>0</v>
      </c>
      <c r="D431" s="36">
        <v>2</v>
      </c>
      <c r="E431" s="37" t="str">
        <f t="shared" si="155"/>
        <v/>
      </c>
      <c r="F431" s="37">
        <f t="shared" si="156"/>
        <v>1.4792899408284023E-3</v>
      </c>
      <c r="G431" s="38" t="str">
        <f t="shared" si="157"/>
        <v>0</v>
      </c>
      <c r="H431" s="39" t="str">
        <f t="shared" si="158"/>
        <v/>
      </c>
    </row>
    <row r="432" spans="1:8" s="40" customFormat="1" ht="15" x14ac:dyDescent="0.2">
      <c r="A432" s="68"/>
      <c r="B432" s="35" t="s">
        <v>507</v>
      </c>
      <c r="C432" s="36">
        <v>0</v>
      </c>
      <c r="D432" s="36">
        <v>0</v>
      </c>
      <c r="E432" s="37" t="str">
        <f t="shared" si="155"/>
        <v/>
      </c>
      <c r="F432" s="37" t="str">
        <f t="shared" si="156"/>
        <v/>
      </c>
      <c r="G432" s="38" t="str">
        <f t="shared" si="157"/>
        <v>0</v>
      </c>
      <c r="H432" s="39" t="str">
        <f t="shared" si="158"/>
        <v/>
      </c>
    </row>
    <row r="433" spans="1:8" s="40" customFormat="1" ht="15" x14ac:dyDescent="0.2">
      <c r="A433" s="68"/>
      <c r="B433" s="35" t="s">
        <v>109</v>
      </c>
      <c r="C433" s="36">
        <v>0</v>
      </c>
      <c r="D433" s="36">
        <v>0</v>
      </c>
      <c r="E433" s="37" t="str">
        <f t="shared" si="155"/>
        <v/>
      </c>
      <c r="F433" s="37" t="str">
        <f t="shared" si="156"/>
        <v/>
      </c>
      <c r="G433" s="38" t="str">
        <f t="shared" si="157"/>
        <v>0</v>
      </c>
      <c r="H433" s="39" t="str">
        <f t="shared" si="158"/>
        <v/>
      </c>
    </row>
    <row r="434" spans="1:8" s="40" customFormat="1" ht="15" x14ac:dyDescent="0.2">
      <c r="A434" s="68"/>
      <c r="B434" s="35" t="s">
        <v>280</v>
      </c>
      <c r="C434" s="36">
        <v>0</v>
      </c>
      <c r="D434" s="36">
        <v>0</v>
      </c>
      <c r="E434" s="37" t="str">
        <f t="shared" si="155"/>
        <v/>
      </c>
      <c r="F434" s="37" t="str">
        <f t="shared" si="156"/>
        <v/>
      </c>
      <c r="G434" s="38" t="str">
        <f t="shared" si="157"/>
        <v>0</v>
      </c>
      <c r="H434" s="39" t="str">
        <f t="shared" si="158"/>
        <v/>
      </c>
    </row>
    <row r="435" spans="1:8" s="40" customFormat="1" ht="15" x14ac:dyDescent="0.2">
      <c r="A435" s="68"/>
      <c r="B435" s="35" t="s">
        <v>110</v>
      </c>
      <c r="C435" s="36">
        <v>1</v>
      </c>
      <c r="D435" s="36">
        <v>0</v>
      </c>
      <c r="E435" s="37">
        <f t="shared" si="155"/>
        <v>7.77000777000777E-4</v>
      </c>
      <c r="F435" s="37" t="str">
        <f t="shared" si="156"/>
        <v/>
      </c>
      <c r="G435" s="38" t="str">
        <f t="shared" si="157"/>
        <v>0</v>
      </c>
      <c r="H435" s="39">
        <f t="shared" si="158"/>
        <v>0</v>
      </c>
    </row>
    <row r="436" spans="1:8" s="40" customFormat="1" ht="15" x14ac:dyDescent="0.2">
      <c r="A436" s="68"/>
      <c r="B436" s="35" t="s">
        <v>382</v>
      </c>
      <c r="C436" s="36">
        <v>6</v>
      </c>
      <c r="D436" s="36">
        <v>7</v>
      </c>
      <c r="E436" s="37">
        <f t="shared" si="155"/>
        <v>4.662004662004662E-3</v>
      </c>
      <c r="F436" s="37">
        <f t="shared" si="156"/>
        <v>5.1775147928994087E-3</v>
      </c>
      <c r="G436" s="38">
        <f t="shared" si="157"/>
        <v>0.16666666666666666</v>
      </c>
      <c r="H436" s="39">
        <f t="shared" si="158"/>
        <v>7.77000777000777E-4</v>
      </c>
    </row>
    <row r="437" spans="1:8" s="40" customFormat="1" ht="15" x14ac:dyDescent="0.2">
      <c r="A437" s="68"/>
      <c r="B437" s="35" t="s">
        <v>108</v>
      </c>
      <c r="C437" s="36">
        <v>55</v>
      </c>
      <c r="D437" s="36">
        <v>102</v>
      </c>
      <c r="E437" s="37">
        <f t="shared" si="155"/>
        <v>4.2735042735042736E-2</v>
      </c>
      <c r="F437" s="37">
        <f t="shared" si="156"/>
        <v>7.5443786982248517E-2</v>
      </c>
      <c r="G437" s="38">
        <f t="shared" si="157"/>
        <v>0.8545454545454545</v>
      </c>
      <c r="H437" s="39">
        <f t="shared" si="158"/>
        <v>3.651903651903652E-2</v>
      </c>
    </row>
    <row r="438" spans="1:8" s="40" customFormat="1" ht="15" x14ac:dyDescent="0.2">
      <c r="A438" s="68"/>
      <c r="B438" s="35" t="s">
        <v>281</v>
      </c>
      <c r="C438" s="36">
        <v>7</v>
      </c>
      <c r="D438" s="36">
        <v>38</v>
      </c>
      <c r="E438" s="37">
        <f t="shared" si="155"/>
        <v>5.439005439005439E-3</v>
      </c>
      <c r="F438" s="37">
        <f t="shared" si="156"/>
        <v>2.8106508875739646E-2</v>
      </c>
      <c r="G438" s="38">
        <f t="shared" si="157"/>
        <v>4.4285714285714288</v>
      </c>
      <c r="H438" s="39">
        <f t="shared" si="158"/>
        <v>2.4087024087024088E-2</v>
      </c>
    </row>
    <row r="439" spans="1:8" s="40" customFormat="1" ht="15" x14ac:dyDescent="0.2">
      <c r="A439" s="68"/>
      <c r="B439" s="35" t="s">
        <v>107</v>
      </c>
      <c r="C439" s="36">
        <v>0</v>
      </c>
      <c r="D439" s="36">
        <v>0</v>
      </c>
      <c r="E439" s="37" t="str">
        <f t="shared" si="155"/>
        <v/>
      </c>
      <c r="F439" s="37" t="str">
        <f t="shared" si="156"/>
        <v/>
      </c>
      <c r="G439" s="38" t="str">
        <f t="shared" si="157"/>
        <v>0</v>
      </c>
      <c r="H439" s="39" t="str">
        <f t="shared" si="158"/>
        <v/>
      </c>
    </row>
    <row r="440" spans="1:8" s="40" customFormat="1" ht="15" x14ac:dyDescent="0.2">
      <c r="A440" s="68"/>
      <c r="B440" s="35" t="s">
        <v>346</v>
      </c>
      <c r="C440" s="36">
        <v>9</v>
      </c>
      <c r="D440" s="36">
        <v>11</v>
      </c>
      <c r="E440" s="37">
        <f t="shared" si="155"/>
        <v>6.993006993006993E-3</v>
      </c>
      <c r="F440" s="37">
        <f t="shared" si="156"/>
        <v>8.1360946745562129E-3</v>
      </c>
      <c r="G440" s="38">
        <f t="shared" si="157"/>
        <v>0.22222222222222221</v>
      </c>
      <c r="H440" s="39">
        <f t="shared" si="158"/>
        <v>1.554001554001554E-3</v>
      </c>
    </row>
    <row r="441" spans="1:8" s="40" customFormat="1" ht="15" x14ac:dyDescent="0.2">
      <c r="A441" s="68"/>
      <c r="B441" s="35" t="s">
        <v>117</v>
      </c>
      <c r="C441" s="36">
        <v>6</v>
      </c>
      <c r="D441" s="36">
        <v>8</v>
      </c>
      <c r="E441" s="37">
        <f t="shared" si="155"/>
        <v>4.662004662004662E-3</v>
      </c>
      <c r="F441" s="37">
        <f t="shared" si="156"/>
        <v>5.9171597633136093E-3</v>
      </c>
      <c r="G441" s="38">
        <f t="shared" si="157"/>
        <v>0.33333333333333331</v>
      </c>
      <c r="H441" s="39">
        <f t="shared" si="158"/>
        <v>1.554001554001554E-3</v>
      </c>
    </row>
    <row r="442" spans="1:8" s="40" customFormat="1" ht="15" x14ac:dyDescent="0.2">
      <c r="A442" s="68"/>
      <c r="B442" s="35" t="s">
        <v>104</v>
      </c>
      <c r="C442" s="36">
        <v>0</v>
      </c>
      <c r="D442" s="36">
        <v>0</v>
      </c>
      <c r="E442" s="37" t="str">
        <f t="shared" si="155"/>
        <v/>
      </c>
      <c r="F442" s="37" t="str">
        <f t="shared" si="156"/>
        <v/>
      </c>
      <c r="G442" s="38" t="str">
        <f t="shared" si="157"/>
        <v>0</v>
      </c>
      <c r="H442" s="39" t="str">
        <f t="shared" si="158"/>
        <v/>
      </c>
    </row>
    <row r="443" spans="1:8" s="40" customFormat="1" ht="15" x14ac:dyDescent="0.2">
      <c r="A443" s="68"/>
      <c r="B443" s="35" t="s">
        <v>282</v>
      </c>
      <c r="C443" s="36">
        <v>121</v>
      </c>
      <c r="D443" s="36">
        <v>74</v>
      </c>
      <c r="E443" s="37">
        <f t="shared" si="155"/>
        <v>9.4017094017094016E-2</v>
      </c>
      <c r="F443" s="37">
        <f t="shared" si="156"/>
        <v>5.473372781065089E-2</v>
      </c>
      <c r="G443" s="38">
        <f t="shared" si="157"/>
        <v>-0.38842975206611569</v>
      </c>
      <c r="H443" s="39">
        <f t="shared" si="158"/>
        <v>-3.651903651903652E-2</v>
      </c>
    </row>
    <row r="444" spans="1:8" s="40" customFormat="1" ht="15" x14ac:dyDescent="0.2">
      <c r="A444" s="68"/>
      <c r="B444" s="35" t="s">
        <v>508</v>
      </c>
      <c r="C444" s="36">
        <v>0</v>
      </c>
      <c r="D444" s="36">
        <v>0</v>
      </c>
      <c r="E444" s="37" t="str">
        <f t="shared" si="155"/>
        <v/>
      </c>
      <c r="F444" s="37" t="str">
        <f t="shared" si="156"/>
        <v/>
      </c>
      <c r="G444" s="38" t="str">
        <f t="shared" si="157"/>
        <v>0</v>
      </c>
      <c r="H444" s="39" t="str">
        <f t="shared" si="158"/>
        <v/>
      </c>
    </row>
    <row r="445" spans="1:8" s="40" customFormat="1" ht="15" x14ac:dyDescent="0.2">
      <c r="A445" s="68"/>
      <c r="B445" s="35" t="s">
        <v>111</v>
      </c>
      <c r="C445" s="36">
        <v>0</v>
      </c>
      <c r="D445" s="36">
        <v>0</v>
      </c>
      <c r="E445" s="37" t="str">
        <f t="shared" si="155"/>
        <v/>
      </c>
      <c r="F445" s="37" t="str">
        <f t="shared" si="156"/>
        <v/>
      </c>
      <c r="G445" s="38" t="str">
        <f t="shared" si="157"/>
        <v>0</v>
      </c>
      <c r="H445" s="39" t="str">
        <f t="shared" si="158"/>
        <v/>
      </c>
    </row>
    <row r="446" spans="1:8" s="40" customFormat="1" ht="15" x14ac:dyDescent="0.2">
      <c r="A446" s="68"/>
      <c r="B446" s="35" t="s">
        <v>115</v>
      </c>
      <c r="C446" s="36">
        <v>0</v>
      </c>
      <c r="D446" s="36">
        <v>0</v>
      </c>
      <c r="E446" s="37" t="str">
        <f t="shared" si="155"/>
        <v/>
      </c>
      <c r="F446" s="37" t="str">
        <f t="shared" si="156"/>
        <v/>
      </c>
      <c r="G446" s="38" t="str">
        <f t="shared" si="157"/>
        <v>0</v>
      </c>
      <c r="H446" s="39" t="str">
        <f t="shared" si="158"/>
        <v/>
      </c>
    </row>
    <row r="447" spans="1:8" s="40" customFormat="1" ht="15" x14ac:dyDescent="0.2">
      <c r="A447" s="68"/>
      <c r="B447" s="35" t="s">
        <v>102</v>
      </c>
      <c r="C447" s="36">
        <v>0</v>
      </c>
      <c r="D447" s="36">
        <v>1</v>
      </c>
      <c r="E447" s="37" t="str">
        <f t="shared" si="155"/>
        <v/>
      </c>
      <c r="F447" s="37">
        <f t="shared" si="156"/>
        <v>7.3964497041420117E-4</v>
      </c>
      <c r="G447" s="38" t="str">
        <f t="shared" si="157"/>
        <v>0</v>
      </c>
      <c r="H447" s="39" t="str">
        <f t="shared" si="158"/>
        <v/>
      </c>
    </row>
    <row r="448" spans="1:8" s="40" customFormat="1" ht="15" x14ac:dyDescent="0.2">
      <c r="A448" s="68"/>
      <c r="B448" s="35" t="s">
        <v>106</v>
      </c>
      <c r="C448" s="36">
        <v>0</v>
      </c>
      <c r="D448" s="36">
        <v>1</v>
      </c>
      <c r="E448" s="37" t="str">
        <f t="shared" si="155"/>
        <v/>
      </c>
      <c r="F448" s="37">
        <f t="shared" si="156"/>
        <v>7.3964497041420117E-4</v>
      </c>
      <c r="G448" s="38" t="str">
        <f t="shared" si="157"/>
        <v>0</v>
      </c>
      <c r="H448" s="39" t="str">
        <f t="shared" si="158"/>
        <v/>
      </c>
    </row>
    <row r="449" spans="1:8" s="40" customFormat="1" ht="15" x14ac:dyDescent="0.2">
      <c r="A449" s="68"/>
      <c r="B449" s="35" t="s">
        <v>112</v>
      </c>
      <c r="C449" s="36">
        <v>0</v>
      </c>
      <c r="D449" s="36">
        <v>0</v>
      </c>
      <c r="E449" s="37" t="str">
        <f t="shared" si="155"/>
        <v/>
      </c>
      <c r="F449" s="37" t="str">
        <f t="shared" si="156"/>
        <v/>
      </c>
      <c r="G449" s="38" t="str">
        <f t="shared" si="157"/>
        <v>0</v>
      </c>
      <c r="H449" s="39" t="str">
        <f t="shared" si="158"/>
        <v/>
      </c>
    </row>
    <row r="450" spans="1:8" s="40" customFormat="1" ht="15" x14ac:dyDescent="0.2">
      <c r="A450" s="68"/>
      <c r="B450" s="35" t="s">
        <v>116</v>
      </c>
      <c r="C450" s="36">
        <v>0</v>
      </c>
      <c r="D450" s="36">
        <v>0</v>
      </c>
      <c r="E450" s="37" t="str">
        <f t="shared" si="155"/>
        <v/>
      </c>
      <c r="F450" s="37" t="str">
        <f t="shared" si="156"/>
        <v/>
      </c>
      <c r="G450" s="38" t="str">
        <f t="shared" si="157"/>
        <v>0</v>
      </c>
      <c r="H450" s="39" t="str">
        <f t="shared" si="158"/>
        <v/>
      </c>
    </row>
    <row r="451" spans="1:8" s="40" customFormat="1" ht="15" x14ac:dyDescent="0.2">
      <c r="A451" s="68"/>
      <c r="B451" s="35" t="s">
        <v>283</v>
      </c>
      <c r="C451" s="36">
        <v>11</v>
      </c>
      <c r="D451" s="36">
        <v>16</v>
      </c>
      <c r="E451" s="37">
        <f t="shared" si="155"/>
        <v>8.5470085470085479E-3</v>
      </c>
      <c r="F451" s="37">
        <f t="shared" si="156"/>
        <v>1.1834319526627219E-2</v>
      </c>
      <c r="G451" s="38">
        <f t="shared" si="157"/>
        <v>0.45454545454545453</v>
      </c>
      <c r="H451" s="39">
        <f t="shared" si="158"/>
        <v>3.8850038850038854E-3</v>
      </c>
    </row>
    <row r="452" spans="1:8" s="40" customFormat="1" ht="30" x14ac:dyDescent="0.2">
      <c r="A452" s="68"/>
      <c r="B452" s="35" t="s">
        <v>509</v>
      </c>
      <c r="C452" s="36">
        <v>0</v>
      </c>
      <c r="D452" s="36">
        <v>0</v>
      </c>
      <c r="E452" s="37" t="str">
        <f t="shared" si="155"/>
        <v/>
      </c>
      <c r="F452" s="37" t="str">
        <f t="shared" si="156"/>
        <v/>
      </c>
      <c r="G452" s="38" t="str">
        <f t="shared" si="157"/>
        <v>0</v>
      </c>
      <c r="H452" s="39" t="str">
        <f t="shared" si="158"/>
        <v/>
      </c>
    </row>
    <row r="453" spans="1:8" s="40" customFormat="1" ht="15" x14ac:dyDescent="0.2">
      <c r="A453" s="68"/>
      <c r="B453" s="35" t="s">
        <v>284</v>
      </c>
      <c r="C453" s="36">
        <v>12</v>
      </c>
      <c r="D453" s="36">
        <v>0</v>
      </c>
      <c r="E453" s="37">
        <f t="shared" si="155"/>
        <v>9.324009324009324E-3</v>
      </c>
      <c r="F453" s="37" t="str">
        <f t="shared" si="156"/>
        <v/>
      </c>
      <c r="G453" s="38" t="str">
        <f t="shared" si="157"/>
        <v>0</v>
      </c>
      <c r="H453" s="39">
        <f t="shared" si="158"/>
        <v>0</v>
      </c>
    </row>
    <row r="454" spans="1:8" s="40" customFormat="1" ht="15" x14ac:dyDescent="0.2">
      <c r="A454" s="68"/>
      <c r="B454" s="35" t="s">
        <v>285</v>
      </c>
      <c r="C454" s="36">
        <v>0</v>
      </c>
      <c r="D454" s="36">
        <v>0</v>
      </c>
      <c r="E454" s="37" t="str">
        <f t="shared" si="155"/>
        <v/>
      </c>
      <c r="F454" s="37" t="str">
        <f t="shared" si="156"/>
        <v/>
      </c>
      <c r="G454" s="38" t="str">
        <f t="shared" si="157"/>
        <v>0</v>
      </c>
      <c r="H454" s="39" t="str">
        <f t="shared" si="158"/>
        <v/>
      </c>
    </row>
    <row r="455" spans="1:8" s="40" customFormat="1" ht="15" x14ac:dyDescent="0.2">
      <c r="A455" s="68"/>
      <c r="B455" s="35" t="s">
        <v>510</v>
      </c>
      <c r="C455" s="36">
        <v>0</v>
      </c>
      <c r="D455" s="36">
        <v>1</v>
      </c>
      <c r="E455" s="37" t="str">
        <f t="shared" si="155"/>
        <v/>
      </c>
      <c r="F455" s="37">
        <f t="shared" si="156"/>
        <v>7.3964497041420117E-4</v>
      </c>
      <c r="G455" s="38" t="str">
        <f t="shared" si="157"/>
        <v>0</v>
      </c>
      <c r="H455" s="39" t="str">
        <f t="shared" si="158"/>
        <v/>
      </c>
    </row>
    <row r="456" spans="1:8" s="40" customFormat="1" ht="15" x14ac:dyDescent="0.2">
      <c r="A456" s="68"/>
      <c r="B456" s="35" t="s">
        <v>286</v>
      </c>
      <c r="C456" s="36">
        <v>3</v>
      </c>
      <c r="D456" s="36">
        <v>0</v>
      </c>
      <c r="E456" s="37">
        <f t="shared" si="155"/>
        <v>2.331002331002331E-3</v>
      </c>
      <c r="F456" s="37" t="str">
        <f t="shared" si="156"/>
        <v/>
      </c>
      <c r="G456" s="38" t="str">
        <f t="shared" si="157"/>
        <v>0</v>
      </c>
      <c r="H456" s="39">
        <f t="shared" si="158"/>
        <v>0</v>
      </c>
    </row>
    <row r="457" spans="1:8" s="40" customFormat="1" ht="15" x14ac:dyDescent="0.2">
      <c r="A457" s="68"/>
      <c r="B457" s="35" t="s">
        <v>287</v>
      </c>
      <c r="C457" s="36">
        <v>0</v>
      </c>
      <c r="D457" s="36">
        <v>0</v>
      </c>
      <c r="E457" s="37" t="str">
        <f t="shared" si="155"/>
        <v/>
      </c>
      <c r="F457" s="37" t="str">
        <f t="shared" si="156"/>
        <v/>
      </c>
      <c r="G457" s="38" t="str">
        <f t="shared" si="157"/>
        <v>0</v>
      </c>
      <c r="H457" s="39" t="str">
        <f t="shared" si="158"/>
        <v/>
      </c>
    </row>
    <row r="458" spans="1:8" s="40" customFormat="1" ht="15" x14ac:dyDescent="0.2">
      <c r="A458" s="68"/>
      <c r="B458" s="35" t="s">
        <v>288</v>
      </c>
      <c r="C458" s="36">
        <v>0</v>
      </c>
      <c r="D458" s="36">
        <v>0</v>
      </c>
      <c r="E458" s="37" t="str">
        <f t="shared" si="155"/>
        <v/>
      </c>
      <c r="F458" s="37" t="str">
        <f t="shared" si="156"/>
        <v/>
      </c>
      <c r="G458" s="38" t="str">
        <f t="shared" si="157"/>
        <v>0</v>
      </c>
      <c r="H458" s="39" t="str">
        <f t="shared" si="158"/>
        <v/>
      </c>
    </row>
    <row r="459" spans="1:8" s="40" customFormat="1" ht="15" x14ac:dyDescent="0.2">
      <c r="A459" s="68"/>
      <c r="B459" s="35" t="s">
        <v>103</v>
      </c>
      <c r="C459" s="36">
        <v>0</v>
      </c>
      <c r="D459" s="36">
        <v>0</v>
      </c>
      <c r="E459" s="37" t="str">
        <f t="shared" si="155"/>
        <v/>
      </c>
      <c r="F459" s="37" t="str">
        <f t="shared" si="156"/>
        <v/>
      </c>
      <c r="G459" s="38" t="str">
        <f t="shared" si="157"/>
        <v>0</v>
      </c>
      <c r="H459" s="39" t="str">
        <f t="shared" si="158"/>
        <v/>
      </c>
    </row>
    <row r="460" spans="1:8" s="40" customFormat="1" ht="15" x14ac:dyDescent="0.2">
      <c r="A460" s="68"/>
      <c r="B460" s="35" t="s">
        <v>289</v>
      </c>
      <c r="C460" s="36">
        <v>0</v>
      </c>
      <c r="D460" s="36">
        <v>0</v>
      </c>
      <c r="E460" s="37" t="str">
        <f t="shared" si="155"/>
        <v/>
      </c>
      <c r="F460" s="37" t="str">
        <f t="shared" si="156"/>
        <v/>
      </c>
      <c r="G460" s="38" t="str">
        <f t="shared" si="157"/>
        <v>0</v>
      </c>
      <c r="H460" s="39" t="str">
        <f t="shared" si="158"/>
        <v/>
      </c>
    </row>
    <row r="461" spans="1:8" s="40" customFormat="1" ht="15" x14ac:dyDescent="0.2">
      <c r="A461" s="68"/>
      <c r="B461" s="35" t="s">
        <v>290</v>
      </c>
      <c r="C461" s="36">
        <v>8</v>
      </c>
      <c r="D461" s="36">
        <v>24</v>
      </c>
      <c r="E461" s="37">
        <f t="shared" si="155"/>
        <v>6.216006216006216E-3</v>
      </c>
      <c r="F461" s="37">
        <f t="shared" si="156"/>
        <v>1.7751479289940829E-2</v>
      </c>
      <c r="G461" s="38">
        <f t="shared" si="157"/>
        <v>2</v>
      </c>
      <c r="H461" s="39">
        <f t="shared" si="158"/>
        <v>1.2432012432012432E-2</v>
      </c>
    </row>
    <row r="462" spans="1:8" s="40" customFormat="1" ht="15" x14ac:dyDescent="0.2">
      <c r="A462" s="68"/>
      <c r="B462" s="35" t="s">
        <v>581</v>
      </c>
      <c r="C462" s="36">
        <v>0</v>
      </c>
      <c r="D462" s="36">
        <v>1</v>
      </c>
      <c r="E462" s="37" t="str">
        <f t="shared" si="155"/>
        <v/>
      </c>
      <c r="F462" s="37">
        <f t="shared" si="156"/>
        <v>7.3964497041420117E-4</v>
      </c>
      <c r="G462" s="38" t="str">
        <f t="shared" si="157"/>
        <v>0</v>
      </c>
      <c r="H462" s="39" t="str">
        <f t="shared" si="158"/>
        <v/>
      </c>
    </row>
    <row r="463" spans="1:8" s="40" customFormat="1" ht="15" x14ac:dyDescent="0.2">
      <c r="A463" s="68"/>
      <c r="B463" s="35" t="s">
        <v>291</v>
      </c>
      <c r="C463" s="36">
        <v>0</v>
      </c>
      <c r="D463" s="36">
        <v>0</v>
      </c>
      <c r="E463" s="37" t="str">
        <f t="shared" si="155"/>
        <v/>
      </c>
      <c r="F463" s="37" t="str">
        <f t="shared" si="156"/>
        <v/>
      </c>
      <c r="G463" s="38" t="str">
        <f t="shared" si="157"/>
        <v>0</v>
      </c>
      <c r="H463" s="39" t="str">
        <f t="shared" si="158"/>
        <v/>
      </c>
    </row>
    <row r="464" spans="1:8" s="40" customFormat="1" ht="15" x14ac:dyDescent="0.2">
      <c r="A464" s="68"/>
      <c r="B464" s="35" t="s">
        <v>292</v>
      </c>
      <c r="C464" s="36">
        <v>0</v>
      </c>
      <c r="D464" s="36">
        <v>0</v>
      </c>
      <c r="E464" s="37" t="str">
        <f t="shared" si="155"/>
        <v/>
      </c>
      <c r="F464" s="37" t="str">
        <f t="shared" si="156"/>
        <v/>
      </c>
      <c r="G464" s="38" t="str">
        <f t="shared" si="157"/>
        <v>0</v>
      </c>
      <c r="H464" s="39" t="str">
        <f t="shared" si="158"/>
        <v/>
      </c>
    </row>
    <row r="465" spans="1:8" s="40" customFormat="1" ht="15" x14ac:dyDescent="0.2">
      <c r="A465" s="68"/>
      <c r="B465" s="35" t="s">
        <v>293</v>
      </c>
      <c r="C465" s="36">
        <v>0</v>
      </c>
      <c r="D465" s="36">
        <v>0</v>
      </c>
      <c r="E465" s="37" t="str">
        <f t="shared" si="155"/>
        <v/>
      </c>
      <c r="F465" s="37" t="str">
        <f t="shared" si="156"/>
        <v/>
      </c>
      <c r="G465" s="38" t="str">
        <f t="shared" si="157"/>
        <v>0</v>
      </c>
      <c r="H465" s="39" t="str">
        <f t="shared" si="158"/>
        <v/>
      </c>
    </row>
    <row r="466" spans="1:8" s="40" customFormat="1" ht="15" x14ac:dyDescent="0.2">
      <c r="A466" s="68"/>
      <c r="B466" s="35" t="s">
        <v>294</v>
      </c>
      <c r="C466" s="36">
        <v>0</v>
      </c>
      <c r="D466" s="36">
        <v>0</v>
      </c>
      <c r="E466" s="37" t="str">
        <f t="shared" si="155"/>
        <v/>
      </c>
      <c r="F466" s="37" t="str">
        <f t="shared" si="156"/>
        <v/>
      </c>
      <c r="G466" s="38" t="str">
        <f t="shared" si="157"/>
        <v>0</v>
      </c>
      <c r="H466" s="39" t="str">
        <f t="shared" si="158"/>
        <v/>
      </c>
    </row>
    <row r="467" spans="1:8" s="40" customFormat="1" ht="15" x14ac:dyDescent="0.2">
      <c r="A467" s="68"/>
      <c r="B467" s="35" t="s">
        <v>126</v>
      </c>
      <c r="C467" s="36">
        <v>1</v>
      </c>
      <c r="D467" s="36">
        <v>0</v>
      </c>
      <c r="E467" s="37">
        <f t="shared" si="155"/>
        <v>7.77000777000777E-4</v>
      </c>
      <c r="F467" s="37" t="str">
        <f t="shared" si="156"/>
        <v/>
      </c>
      <c r="G467" s="38" t="str">
        <f t="shared" si="157"/>
        <v>0</v>
      </c>
      <c r="H467" s="39">
        <f t="shared" si="158"/>
        <v>0</v>
      </c>
    </row>
    <row r="468" spans="1:8" s="40" customFormat="1" ht="30" x14ac:dyDescent="0.2">
      <c r="A468" s="68"/>
      <c r="B468" s="35" t="s">
        <v>127</v>
      </c>
      <c r="C468" s="36">
        <v>0</v>
      </c>
      <c r="D468" s="36">
        <v>0</v>
      </c>
      <c r="E468" s="37" t="str">
        <f t="shared" si="155"/>
        <v/>
      </c>
      <c r="F468" s="37" t="str">
        <f t="shared" si="156"/>
        <v/>
      </c>
      <c r="G468" s="38" t="str">
        <f t="shared" si="157"/>
        <v>0</v>
      </c>
      <c r="H468" s="39" t="str">
        <f t="shared" si="158"/>
        <v/>
      </c>
    </row>
    <row r="469" spans="1:8" s="40" customFormat="1" ht="15" x14ac:dyDescent="0.2">
      <c r="A469" s="68"/>
      <c r="B469" s="35" t="s">
        <v>295</v>
      </c>
      <c r="C469" s="36">
        <v>0</v>
      </c>
      <c r="D469" s="36">
        <v>1</v>
      </c>
      <c r="E469" s="37" t="str">
        <f t="shared" si="155"/>
        <v/>
      </c>
      <c r="F469" s="37">
        <f t="shared" si="156"/>
        <v>7.3964497041420117E-4</v>
      </c>
      <c r="G469" s="38" t="str">
        <f t="shared" si="157"/>
        <v>0</v>
      </c>
      <c r="H469" s="39" t="str">
        <f t="shared" si="158"/>
        <v/>
      </c>
    </row>
    <row r="470" spans="1:8" s="40" customFormat="1" ht="15" x14ac:dyDescent="0.2">
      <c r="A470" s="68"/>
      <c r="B470" s="35" t="s">
        <v>296</v>
      </c>
      <c r="C470" s="36">
        <v>0</v>
      </c>
      <c r="D470" s="36">
        <v>0</v>
      </c>
      <c r="E470" s="37" t="str">
        <f t="shared" si="155"/>
        <v/>
      </c>
      <c r="F470" s="37" t="str">
        <f t="shared" si="156"/>
        <v/>
      </c>
      <c r="G470" s="38" t="str">
        <f t="shared" si="157"/>
        <v>0</v>
      </c>
      <c r="H470" s="39" t="str">
        <f t="shared" si="158"/>
        <v/>
      </c>
    </row>
    <row r="471" spans="1:8" s="40" customFormat="1" ht="30" x14ac:dyDescent="0.2">
      <c r="A471" s="68"/>
      <c r="B471" s="35" t="s">
        <v>297</v>
      </c>
      <c r="C471" s="36">
        <v>0</v>
      </c>
      <c r="D471" s="36">
        <v>0</v>
      </c>
      <c r="E471" s="37" t="str">
        <f t="shared" si="155"/>
        <v/>
      </c>
      <c r="F471" s="37" t="str">
        <f t="shared" si="156"/>
        <v/>
      </c>
      <c r="G471" s="38" t="str">
        <f t="shared" si="157"/>
        <v>0</v>
      </c>
      <c r="H471" s="39" t="str">
        <f t="shared" si="158"/>
        <v/>
      </c>
    </row>
    <row r="472" spans="1:8" s="40" customFormat="1" ht="15" x14ac:dyDescent="0.2">
      <c r="A472" s="68"/>
      <c r="B472" s="35" t="s">
        <v>124</v>
      </c>
      <c r="C472" s="36">
        <v>2</v>
      </c>
      <c r="D472" s="36">
        <v>13</v>
      </c>
      <c r="E472" s="37">
        <f t="shared" si="155"/>
        <v>1.554001554001554E-3</v>
      </c>
      <c r="F472" s="37">
        <f t="shared" si="156"/>
        <v>9.6153846153846159E-3</v>
      </c>
      <c r="G472" s="38">
        <f t="shared" si="157"/>
        <v>5.5</v>
      </c>
      <c r="H472" s="39">
        <f t="shared" si="158"/>
        <v>8.5470085470085479E-3</v>
      </c>
    </row>
    <row r="473" spans="1:8" s="40" customFormat="1" ht="15" x14ac:dyDescent="0.2">
      <c r="A473" s="68"/>
      <c r="B473" s="35" t="s">
        <v>298</v>
      </c>
      <c r="C473" s="36">
        <v>0</v>
      </c>
      <c r="D473" s="36">
        <v>0</v>
      </c>
      <c r="E473" s="37" t="str">
        <f t="shared" si="155"/>
        <v/>
      </c>
      <c r="F473" s="37" t="str">
        <f t="shared" si="156"/>
        <v/>
      </c>
      <c r="G473" s="38" t="str">
        <f t="shared" si="157"/>
        <v>0</v>
      </c>
      <c r="H473" s="39" t="str">
        <f t="shared" si="158"/>
        <v/>
      </c>
    </row>
    <row r="474" spans="1:8" s="40" customFormat="1" ht="15" x14ac:dyDescent="0.2">
      <c r="A474" s="68"/>
      <c r="B474" s="35" t="s">
        <v>299</v>
      </c>
      <c r="C474" s="36">
        <v>0</v>
      </c>
      <c r="D474" s="36">
        <v>0</v>
      </c>
      <c r="E474" s="37" t="str">
        <f t="shared" ref="E474:E535" si="175">+IF(C474=0,"",C474/C$333)</f>
        <v/>
      </c>
      <c r="F474" s="37" t="str">
        <f t="shared" ref="F474:F535" si="176">+IF(D474=0,"",D474/D$333)</f>
        <v/>
      </c>
      <c r="G474" s="38" t="str">
        <f t="shared" ref="G474:G535" si="177">+IF(OR(AND(D474=0),(C474=0)),"0",((D474-C474)/C474))</f>
        <v>0</v>
      </c>
      <c r="H474" s="39" t="str">
        <f t="shared" ref="H474:H535" si="178">+IF(OR(AND(E474=""),(G474="")),"",E474*G474)</f>
        <v/>
      </c>
    </row>
    <row r="475" spans="1:8" s="40" customFormat="1" ht="15" x14ac:dyDescent="0.2">
      <c r="A475" s="68"/>
      <c r="B475" s="35" t="s">
        <v>300</v>
      </c>
      <c r="C475" s="36">
        <v>0</v>
      </c>
      <c r="D475" s="36">
        <v>0</v>
      </c>
      <c r="E475" s="37" t="str">
        <f t="shared" si="175"/>
        <v/>
      </c>
      <c r="F475" s="37" t="str">
        <f t="shared" si="176"/>
        <v/>
      </c>
      <c r="G475" s="38" t="str">
        <f t="shared" si="177"/>
        <v>0</v>
      </c>
      <c r="H475" s="39" t="str">
        <f t="shared" si="178"/>
        <v/>
      </c>
    </row>
    <row r="476" spans="1:8" s="40" customFormat="1" ht="30" x14ac:dyDescent="0.2">
      <c r="A476" s="68"/>
      <c r="B476" s="35" t="s">
        <v>301</v>
      </c>
      <c r="C476" s="36">
        <v>0</v>
      </c>
      <c r="D476" s="36">
        <v>0</v>
      </c>
      <c r="E476" s="37" t="str">
        <f t="shared" si="175"/>
        <v/>
      </c>
      <c r="F476" s="37" t="str">
        <f t="shared" si="176"/>
        <v/>
      </c>
      <c r="G476" s="38" t="str">
        <f t="shared" si="177"/>
        <v>0</v>
      </c>
      <c r="H476" s="39" t="str">
        <f t="shared" si="178"/>
        <v/>
      </c>
    </row>
    <row r="477" spans="1:8" s="40" customFormat="1" ht="15" x14ac:dyDescent="0.2">
      <c r="A477" s="68"/>
      <c r="B477" s="35" t="s">
        <v>122</v>
      </c>
      <c r="C477" s="36">
        <v>0</v>
      </c>
      <c r="D477" s="36">
        <v>0</v>
      </c>
      <c r="E477" s="37" t="str">
        <f t="shared" si="175"/>
        <v/>
      </c>
      <c r="F477" s="37" t="str">
        <f t="shared" si="176"/>
        <v/>
      </c>
      <c r="G477" s="38" t="str">
        <f t="shared" si="177"/>
        <v>0</v>
      </c>
      <c r="H477" s="39" t="str">
        <f t="shared" si="178"/>
        <v/>
      </c>
    </row>
    <row r="478" spans="1:8" s="40" customFormat="1" ht="15" x14ac:dyDescent="0.2">
      <c r="A478" s="68"/>
      <c r="B478" s="35" t="s">
        <v>302</v>
      </c>
      <c r="C478" s="36">
        <v>0</v>
      </c>
      <c r="D478" s="36">
        <v>0</v>
      </c>
      <c r="E478" s="37" t="str">
        <f t="shared" si="175"/>
        <v/>
      </c>
      <c r="F478" s="37" t="str">
        <f t="shared" si="176"/>
        <v/>
      </c>
      <c r="G478" s="38" t="str">
        <f t="shared" si="177"/>
        <v>0</v>
      </c>
      <c r="H478" s="39" t="str">
        <f t="shared" si="178"/>
        <v/>
      </c>
    </row>
    <row r="479" spans="1:8" s="40" customFormat="1" ht="15" x14ac:dyDescent="0.2">
      <c r="A479" s="68"/>
      <c r="B479" s="35" t="s">
        <v>303</v>
      </c>
      <c r="C479" s="36">
        <v>0</v>
      </c>
      <c r="D479" s="36">
        <v>0</v>
      </c>
      <c r="E479" s="37" t="str">
        <f t="shared" si="175"/>
        <v/>
      </c>
      <c r="F479" s="37" t="str">
        <f t="shared" si="176"/>
        <v/>
      </c>
      <c r="G479" s="38" t="str">
        <f t="shared" si="177"/>
        <v>0</v>
      </c>
      <c r="H479" s="39" t="str">
        <f t="shared" si="178"/>
        <v/>
      </c>
    </row>
    <row r="480" spans="1:8" s="40" customFormat="1" ht="15" x14ac:dyDescent="0.2">
      <c r="A480" s="68"/>
      <c r="B480" s="35" t="s">
        <v>511</v>
      </c>
      <c r="C480" s="36">
        <v>0</v>
      </c>
      <c r="D480" s="36">
        <v>0</v>
      </c>
      <c r="E480" s="37" t="str">
        <f t="shared" si="175"/>
        <v/>
      </c>
      <c r="F480" s="37" t="str">
        <f t="shared" si="176"/>
        <v/>
      </c>
      <c r="G480" s="38" t="str">
        <f t="shared" si="177"/>
        <v>0</v>
      </c>
      <c r="H480" s="39" t="str">
        <f t="shared" si="178"/>
        <v/>
      </c>
    </row>
    <row r="481" spans="1:8" s="40" customFormat="1" ht="15" x14ac:dyDescent="0.2">
      <c r="A481" s="68"/>
      <c r="B481" s="35" t="s">
        <v>130</v>
      </c>
      <c r="C481" s="36">
        <v>0</v>
      </c>
      <c r="D481" s="36">
        <v>0</v>
      </c>
      <c r="E481" s="37" t="str">
        <f t="shared" si="175"/>
        <v/>
      </c>
      <c r="F481" s="37" t="str">
        <f t="shared" si="176"/>
        <v/>
      </c>
      <c r="G481" s="38" t="str">
        <f t="shared" si="177"/>
        <v>0</v>
      </c>
      <c r="H481" s="39" t="str">
        <f t="shared" si="178"/>
        <v/>
      </c>
    </row>
    <row r="482" spans="1:8" s="40" customFormat="1" ht="15" x14ac:dyDescent="0.2">
      <c r="A482" s="68"/>
      <c r="B482" s="35" t="s">
        <v>512</v>
      </c>
      <c r="C482" s="36">
        <v>2</v>
      </c>
      <c r="D482" s="36">
        <v>0</v>
      </c>
      <c r="E482" s="37">
        <f t="shared" si="175"/>
        <v>1.554001554001554E-3</v>
      </c>
      <c r="F482" s="37" t="str">
        <f t="shared" si="176"/>
        <v/>
      </c>
      <c r="G482" s="38" t="str">
        <f t="shared" si="177"/>
        <v>0</v>
      </c>
      <c r="H482" s="39">
        <f t="shared" si="178"/>
        <v>0</v>
      </c>
    </row>
    <row r="483" spans="1:8" s="40" customFormat="1" ht="15" x14ac:dyDescent="0.2">
      <c r="A483" s="68"/>
      <c r="B483" s="35" t="s">
        <v>123</v>
      </c>
      <c r="C483" s="36">
        <v>3</v>
      </c>
      <c r="D483" s="36">
        <v>0</v>
      </c>
      <c r="E483" s="37">
        <f t="shared" si="175"/>
        <v>2.331002331002331E-3</v>
      </c>
      <c r="F483" s="37" t="str">
        <f t="shared" si="176"/>
        <v/>
      </c>
      <c r="G483" s="38" t="str">
        <f t="shared" si="177"/>
        <v>0</v>
      </c>
      <c r="H483" s="39">
        <f t="shared" si="178"/>
        <v>0</v>
      </c>
    </row>
    <row r="484" spans="1:8" s="40" customFormat="1" ht="30" x14ac:dyDescent="0.2">
      <c r="A484" s="68"/>
      <c r="B484" s="35" t="s">
        <v>304</v>
      </c>
      <c r="C484" s="36">
        <v>0</v>
      </c>
      <c r="D484" s="36">
        <v>0</v>
      </c>
      <c r="E484" s="37" t="str">
        <f t="shared" si="175"/>
        <v/>
      </c>
      <c r="F484" s="37" t="str">
        <f t="shared" si="176"/>
        <v/>
      </c>
      <c r="G484" s="38" t="str">
        <f t="shared" si="177"/>
        <v>0</v>
      </c>
      <c r="H484" s="39" t="str">
        <f t="shared" si="178"/>
        <v/>
      </c>
    </row>
    <row r="485" spans="1:8" s="40" customFormat="1" ht="15" x14ac:dyDescent="0.2">
      <c r="A485" s="68"/>
      <c r="B485" s="35" t="s">
        <v>125</v>
      </c>
      <c r="C485" s="36">
        <v>0</v>
      </c>
      <c r="D485" s="36">
        <v>0</v>
      </c>
      <c r="E485" s="37" t="str">
        <f t="shared" si="175"/>
        <v/>
      </c>
      <c r="F485" s="37" t="str">
        <f t="shared" si="176"/>
        <v/>
      </c>
      <c r="G485" s="38" t="str">
        <f t="shared" si="177"/>
        <v>0</v>
      </c>
      <c r="H485" s="39" t="str">
        <f t="shared" si="178"/>
        <v/>
      </c>
    </row>
    <row r="486" spans="1:8" s="40" customFormat="1" ht="30" x14ac:dyDescent="0.2">
      <c r="A486" s="68"/>
      <c r="B486" s="35" t="s">
        <v>305</v>
      </c>
      <c r="C486" s="36">
        <v>0</v>
      </c>
      <c r="D486" s="36">
        <v>0</v>
      </c>
      <c r="E486" s="37" t="str">
        <f t="shared" si="175"/>
        <v/>
      </c>
      <c r="F486" s="37" t="str">
        <f t="shared" si="176"/>
        <v/>
      </c>
      <c r="G486" s="38" t="str">
        <f t="shared" si="177"/>
        <v>0</v>
      </c>
      <c r="H486" s="39" t="str">
        <f t="shared" si="178"/>
        <v/>
      </c>
    </row>
    <row r="487" spans="1:8" s="40" customFormat="1" ht="30" x14ac:dyDescent="0.2">
      <c r="A487" s="68"/>
      <c r="B487" s="35" t="s">
        <v>306</v>
      </c>
      <c r="C487" s="36">
        <v>0</v>
      </c>
      <c r="D487" s="36">
        <v>0</v>
      </c>
      <c r="E487" s="37" t="str">
        <f t="shared" si="175"/>
        <v/>
      </c>
      <c r="F487" s="37" t="str">
        <f t="shared" si="176"/>
        <v/>
      </c>
      <c r="G487" s="38" t="str">
        <f t="shared" si="177"/>
        <v>0</v>
      </c>
      <c r="H487" s="39" t="str">
        <f t="shared" si="178"/>
        <v/>
      </c>
    </row>
    <row r="488" spans="1:8" s="40" customFormat="1" ht="15" x14ac:dyDescent="0.2">
      <c r="A488" s="68"/>
      <c r="B488" s="35" t="s">
        <v>118</v>
      </c>
      <c r="C488" s="36">
        <v>0</v>
      </c>
      <c r="D488" s="36">
        <v>0</v>
      </c>
      <c r="E488" s="37" t="str">
        <f t="shared" si="175"/>
        <v/>
      </c>
      <c r="F488" s="37" t="str">
        <f t="shared" si="176"/>
        <v/>
      </c>
      <c r="G488" s="38" t="str">
        <f t="shared" si="177"/>
        <v>0</v>
      </c>
      <c r="H488" s="39" t="str">
        <f t="shared" si="178"/>
        <v/>
      </c>
    </row>
    <row r="489" spans="1:8" s="40" customFormat="1" ht="30" x14ac:dyDescent="0.2">
      <c r="A489" s="68"/>
      <c r="B489" s="35" t="s">
        <v>513</v>
      </c>
      <c r="C489" s="36">
        <v>0</v>
      </c>
      <c r="D489" s="36">
        <v>0</v>
      </c>
      <c r="E489" s="37" t="str">
        <f t="shared" si="175"/>
        <v/>
      </c>
      <c r="F489" s="37" t="str">
        <f t="shared" si="176"/>
        <v/>
      </c>
      <c r="G489" s="38" t="str">
        <f t="shared" si="177"/>
        <v>0</v>
      </c>
      <c r="H489" s="39" t="str">
        <f t="shared" si="178"/>
        <v/>
      </c>
    </row>
    <row r="490" spans="1:8" s="40" customFormat="1" ht="30" x14ac:dyDescent="0.2">
      <c r="A490" s="68"/>
      <c r="B490" s="35" t="s">
        <v>307</v>
      </c>
      <c r="C490" s="36">
        <v>0</v>
      </c>
      <c r="D490" s="36">
        <v>0</v>
      </c>
      <c r="E490" s="37" t="str">
        <f t="shared" si="175"/>
        <v/>
      </c>
      <c r="F490" s="37" t="str">
        <f t="shared" si="176"/>
        <v/>
      </c>
      <c r="G490" s="38" t="str">
        <f t="shared" si="177"/>
        <v>0</v>
      </c>
      <c r="H490" s="39" t="str">
        <f t="shared" si="178"/>
        <v/>
      </c>
    </row>
    <row r="491" spans="1:8" s="40" customFormat="1" ht="15" x14ac:dyDescent="0.2">
      <c r="A491" s="68"/>
      <c r="B491" s="35" t="s">
        <v>308</v>
      </c>
      <c r="C491" s="36">
        <v>0</v>
      </c>
      <c r="D491" s="36">
        <v>0</v>
      </c>
      <c r="E491" s="37" t="str">
        <f t="shared" si="175"/>
        <v/>
      </c>
      <c r="F491" s="37" t="str">
        <f t="shared" si="176"/>
        <v/>
      </c>
      <c r="G491" s="38" t="str">
        <f t="shared" si="177"/>
        <v>0</v>
      </c>
      <c r="H491" s="39" t="str">
        <f t="shared" si="178"/>
        <v/>
      </c>
    </row>
    <row r="492" spans="1:8" s="40" customFormat="1" ht="15" x14ac:dyDescent="0.2">
      <c r="A492" s="68"/>
      <c r="B492" s="35" t="s">
        <v>514</v>
      </c>
      <c r="C492" s="36">
        <v>0</v>
      </c>
      <c r="D492" s="36">
        <v>0</v>
      </c>
      <c r="E492" s="37" t="str">
        <f t="shared" si="175"/>
        <v/>
      </c>
      <c r="F492" s="37" t="str">
        <f t="shared" si="176"/>
        <v/>
      </c>
      <c r="G492" s="38" t="str">
        <f t="shared" si="177"/>
        <v>0</v>
      </c>
      <c r="H492" s="39" t="str">
        <f t="shared" si="178"/>
        <v/>
      </c>
    </row>
    <row r="493" spans="1:8" s="40" customFormat="1" ht="15" x14ac:dyDescent="0.2">
      <c r="A493" s="68"/>
      <c r="B493" s="35" t="s">
        <v>515</v>
      </c>
      <c r="C493" s="36">
        <v>0</v>
      </c>
      <c r="D493" s="36">
        <v>0</v>
      </c>
      <c r="E493" s="37" t="str">
        <f t="shared" si="175"/>
        <v/>
      </c>
      <c r="F493" s="37" t="str">
        <f t="shared" si="176"/>
        <v/>
      </c>
      <c r="G493" s="38" t="str">
        <f t="shared" si="177"/>
        <v>0</v>
      </c>
      <c r="H493" s="39" t="str">
        <f t="shared" si="178"/>
        <v/>
      </c>
    </row>
    <row r="494" spans="1:8" s="40" customFormat="1" ht="15" x14ac:dyDescent="0.2">
      <c r="A494" s="68"/>
      <c r="B494" s="35" t="s">
        <v>309</v>
      </c>
      <c r="C494" s="36">
        <v>0</v>
      </c>
      <c r="D494" s="36">
        <v>0</v>
      </c>
      <c r="E494" s="37" t="str">
        <f t="shared" si="175"/>
        <v/>
      </c>
      <c r="F494" s="37" t="str">
        <f t="shared" si="176"/>
        <v/>
      </c>
      <c r="G494" s="38" t="str">
        <f t="shared" si="177"/>
        <v>0</v>
      </c>
      <c r="H494" s="39" t="str">
        <f t="shared" si="178"/>
        <v/>
      </c>
    </row>
    <row r="495" spans="1:8" s="40" customFormat="1" ht="30" x14ac:dyDescent="0.2">
      <c r="A495" s="68"/>
      <c r="B495" s="35" t="s">
        <v>310</v>
      </c>
      <c r="C495" s="36">
        <v>0</v>
      </c>
      <c r="D495" s="36">
        <v>0</v>
      </c>
      <c r="E495" s="37" t="str">
        <f t="shared" si="175"/>
        <v/>
      </c>
      <c r="F495" s="37" t="str">
        <f t="shared" si="176"/>
        <v/>
      </c>
      <c r="G495" s="38" t="str">
        <f t="shared" si="177"/>
        <v>0</v>
      </c>
      <c r="H495" s="39" t="str">
        <f t="shared" si="178"/>
        <v/>
      </c>
    </row>
    <row r="496" spans="1:8" s="40" customFormat="1" ht="15" x14ac:dyDescent="0.2">
      <c r="A496" s="68"/>
      <c r="B496" s="35" t="s">
        <v>311</v>
      </c>
      <c r="C496" s="36">
        <v>0</v>
      </c>
      <c r="D496" s="36">
        <v>0</v>
      </c>
      <c r="E496" s="37" t="str">
        <f t="shared" si="175"/>
        <v/>
      </c>
      <c r="F496" s="37" t="str">
        <f t="shared" si="176"/>
        <v/>
      </c>
      <c r="G496" s="38" t="str">
        <f t="shared" si="177"/>
        <v>0</v>
      </c>
      <c r="H496" s="39" t="str">
        <f t="shared" si="178"/>
        <v/>
      </c>
    </row>
    <row r="497" spans="1:8" s="40" customFormat="1" ht="15" x14ac:dyDescent="0.2">
      <c r="A497" s="68"/>
      <c r="B497" s="35" t="s">
        <v>120</v>
      </c>
      <c r="C497" s="36">
        <v>0</v>
      </c>
      <c r="D497" s="36">
        <v>0</v>
      </c>
      <c r="E497" s="37" t="str">
        <f t="shared" si="175"/>
        <v/>
      </c>
      <c r="F497" s="37" t="str">
        <f t="shared" si="176"/>
        <v/>
      </c>
      <c r="G497" s="38" t="str">
        <f t="shared" si="177"/>
        <v>0</v>
      </c>
      <c r="H497" s="39" t="str">
        <f t="shared" si="178"/>
        <v/>
      </c>
    </row>
    <row r="498" spans="1:8" s="40" customFormat="1" ht="30" x14ac:dyDescent="0.2">
      <c r="A498" s="68"/>
      <c r="B498" s="35" t="s">
        <v>312</v>
      </c>
      <c r="C498" s="36">
        <v>0</v>
      </c>
      <c r="D498" s="36">
        <v>0</v>
      </c>
      <c r="E498" s="37" t="str">
        <f t="shared" si="175"/>
        <v/>
      </c>
      <c r="F498" s="37" t="str">
        <f t="shared" si="176"/>
        <v/>
      </c>
      <c r="G498" s="38" t="str">
        <f t="shared" si="177"/>
        <v>0</v>
      </c>
      <c r="H498" s="39" t="str">
        <f t="shared" si="178"/>
        <v/>
      </c>
    </row>
    <row r="499" spans="1:8" s="40" customFormat="1" ht="15" x14ac:dyDescent="0.2">
      <c r="A499" s="68"/>
      <c r="B499" s="35" t="s">
        <v>128</v>
      </c>
      <c r="C499" s="36">
        <v>0</v>
      </c>
      <c r="D499" s="36">
        <v>0</v>
      </c>
      <c r="E499" s="37" t="str">
        <f t="shared" si="175"/>
        <v/>
      </c>
      <c r="F499" s="37" t="str">
        <f t="shared" si="176"/>
        <v/>
      </c>
      <c r="G499" s="38" t="str">
        <f t="shared" si="177"/>
        <v>0</v>
      </c>
      <c r="H499" s="39" t="str">
        <f t="shared" si="178"/>
        <v/>
      </c>
    </row>
    <row r="500" spans="1:8" s="40" customFormat="1" ht="15" x14ac:dyDescent="0.2">
      <c r="A500" s="68"/>
      <c r="B500" s="35" t="s">
        <v>119</v>
      </c>
      <c r="C500" s="36">
        <v>0</v>
      </c>
      <c r="D500" s="36">
        <v>0</v>
      </c>
      <c r="E500" s="37" t="str">
        <f t="shared" si="175"/>
        <v/>
      </c>
      <c r="F500" s="37" t="str">
        <f t="shared" si="176"/>
        <v/>
      </c>
      <c r="G500" s="38" t="str">
        <f t="shared" si="177"/>
        <v>0</v>
      </c>
      <c r="H500" s="39" t="str">
        <f t="shared" si="178"/>
        <v/>
      </c>
    </row>
    <row r="501" spans="1:8" s="40" customFormat="1" ht="15" x14ac:dyDescent="0.2">
      <c r="A501" s="68"/>
      <c r="B501" s="35" t="s">
        <v>121</v>
      </c>
      <c r="C501" s="36">
        <v>0</v>
      </c>
      <c r="D501" s="36">
        <v>0</v>
      </c>
      <c r="E501" s="37" t="str">
        <f t="shared" si="175"/>
        <v/>
      </c>
      <c r="F501" s="37" t="str">
        <f t="shared" si="176"/>
        <v/>
      </c>
      <c r="G501" s="38" t="str">
        <f t="shared" si="177"/>
        <v>0</v>
      </c>
      <c r="H501" s="39" t="str">
        <f t="shared" si="178"/>
        <v/>
      </c>
    </row>
    <row r="502" spans="1:8" s="40" customFormat="1" ht="15" x14ac:dyDescent="0.2">
      <c r="A502" s="68"/>
      <c r="B502" s="35" t="s">
        <v>313</v>
      </c>
      <c r="C502" s="36">
        <v>0</v>
      </c>
      <c r="D502" s="36">
        <v>2</v>
      </c>
      <c r="E502" s="37" t="str">
        <f t="shared" si="175"/>
        <v/>
      </c>
      <c r="F502" s="37">
        <f t="shared" si="176"/>
        <v>1.4792899408284023E-3</v>
      </c>
      <c r="G502" s="38" t="str">
        <f t="shared" si="177"/>
        <v>0</v>
      </c>
      <c r="H502" s="39" t="str">
        <f t="shared" si="178"/>
        <v/>
      </c>
    </row>
    <row r="503" spans="1:8" s="40" customFormat="1" ht="15" x14ac:dyDescent="0.2">
      <c r="A503" s="68"/>
      <c r="B503" s="35" t="s">
        <v>314</v>
      </c>
      <c r="C503" s="36">
        <v>0</v>
      </c>
      <c r="D503" s="36">
        <v>0</v>
      </c>
      <c r="E503" s="37" t="str">
        <f t="shared" si="175"/>
        <v/>
      </c>
      <c r="F503" s="37" t="str">
        <f t="shared" si="176"/>
        <v/>
      </c>
      <c r="G503" s="38" t="str">
        <f t="shared" si="177"/>
        <v>0</v>
      </c>
      <c r="H503" s="39" t="str">
        <f t="shared" si="178"/>
        <v/>
      </c>
    </row>
    <row r="504" spans="1:8" s="40" customFormat="1" ht="15" x14ac:dyDescent="0.2">
      <c r="A504" s="68"/>
      <c r="B504" s="35" t="s">
        <v>129</v>
      </c>
      <c r="C504" s="36">
        <v>4</v>
      </c>
      <c r="D504" s="36">
        <v>5</v>
      </c>
      <c r="E504" s="37">
        <f t="shared" si="175"/>
        <v>3.108003108003108E-3</v>
      </c>
      <c r="F504" s="37">
        <f t="shared" si="176"/>
        <v>3.6982248520710057E-3</v>
      </c>
      <c r="G504" s="38">
        <f t="shared" si="177"/>
        <v>0.25</v>
      </c>
      <c r="H504" s="39">
        <f t="shared" si="178"/>
        <v>7.77000777000777E-4</v>
      </c>
    </row>
    <row r="505" spans="1:8" s="40" customFormat="1" ht="15" x14ac:dyDescent="0.2">
      <c r="A505" s="68"/>
      <c r="B505" s="35" t="s">
        <v>516</v>
      </c>
      <c r="C505" s="36">
        <v>0</v>
      </c>
      <c r="D505" s="36">
        <v>0</v>
      </c>
      <c r="E505" s="37" t="str">
        <f t="shared" si="175"/>
        <v/>
      </c>
      <c r="F505" s="37" t="str">
        <f t="shared" si="176"/>
        <v/>
      </c>
      <c r="G505" s="38" t="str">
        <f t="shared" si="177"/>
        <v>0</v>
      </c>
      <c r="H505" s="39" t="str">
        <f t="shared" si="178"/>
        <v/>
      </c>
    </row>
    <row r="506" spans="1:8" s="40" customFormat="1" ht="15" x14ac:dyDescent="0.2">
      <c r="A506" s="68"/>
      <c r="B506" s="35" t="s">
        <v>569</v>
      </c>
      <c r="C506" s="36">
        <v>0</v>
      </c>
      <c r="D506" s="36">
        <v>0</v>
      </c>
      <c r="E506" s="37" t="str">
        <f t="shared" ref="E506" si="179">+IF(C506=0,"",C506/C$333)</f>
        <v/>
      </c>
      <c r="F506" s="37" t="str">
        <f t="shared" ref="F506" si="180">+IF(D506=0,"",D506/D$333)</f>
        <v/>
      </c>
      <c r="G506" s="38" t="str">
        <f t="shared" ref="G506" si="181">+IF(OR(AND(D506=0),(C506=0)),"0",((D506-C506)/C506))</f>
        <v>0</v>
      </c>
      <c r="H506" s="39" t="str">
        <f t="shared" ref="H506" si="182">+IF(OR(AND(E506=""),(G506="")),"",E506*G506)</f>
        <v/>
      </c>
    </row>
    <row r="507" spans="1:8" s="40" customFormat="1" ht="15" x14ac:dyDescent="0.2">
      <c r="A507" s="68"/>
      <c r="B507" s="35" t="s">
        <v>136</v>
      </c>
      <c r="C507" s="36">
        <v>2</v>
      </c>
      <c r="D507" s="36">
        <v>8</v>
      </c>
      <c r="E507" s="37">
        <f t="shared" si="175"/>
        <v>1.554001554001554E-3</v>
      </c>
      <c r="F507" s="37">
        <f t="shared" si="176"/>
        <v>5.9171597633136093E-3</v>
      </c>
      <c r="G507" s="38">
        <f t="shared" si="177"/>
        <v>3</v>
      </c>
      <c r="H507" s="39">
        <f t="shared" si="178"/>
        <v>4.662004662004662E-3</v>
      </c>
    </row>
    <row r="508" spans="1:8" s="40" customFormat="1" ht="30" x14ac:dyDescent="0.2">
      <c r="A508" s="68"/>
      <c r="B508" s="35" t="s">
        <v>517</v>
      </c>
      <c r="C508" s="36">
        <v>0</v>
      </c>
      <c r="D508" s="36">
        <v>0</v>
      </c>
      <c r="E508" s="37" t="str">
        <f t="shared" si="175"/>
        <v/>
      </c>
      <c r="F508" s="37" t="str">
        <f t="shared" si="176"/>
        <v/>
      </c>
      <c r="G508" s="38" t="str">
        <f t="shared" si="177"/>
        <v>0</v>
      </c>
      <c r="H508" s="39" t="str">
        <f t="shared" si="178"/>
        <v/>
      </c>
    </row>
    <row r="509" spans="1:8" s="40" customFormat="1" ht="15" x14ac:dyDescent="0.2">
      <c r="A509" s="68"/>
      <c r="B509" s="35" t="s">
        <v>134</v>
      </c>
      <c r="C509" s="36">
        <v>0</v>
      </c>
      <c r="D509" s="36">
        <v>0</v>
      </c>
      <c r="E509" s="37" t="str">
        <f t="shared" si="175"/>
        <v/>
      </c>
      <c r="F509" s="37" t="str">
        <f t="shared" si="176"/>
        <v/>
      </c>
      <c r="G509" s="38" t="str">
        <f t="shared" si="177"/>
        <v>0</v>
      </c>
      <c r="H509" s="39" t="str">
        <f t="shared" si="178"/>
        <v/>
      </c>
    </row>
    <row r="510" spans="1:8" s="40" customFormat="1" ht="15" x14ac:dyDescent="0.2">
      <c r="A510" s="68"/>
      <c r="B510" s="35" t="s">
        <v>347</v>
      </c>
      <c r="C510" s="36">
        <v>31</v>
      </c>
      <c r="D510" s="36">
        <v>44</v>
      </c>
      <c r="E510" s="37">
        <f t="shared" si="175"/>
        <v>2.4087024087024088E-2</v>
      </c>
      <c r="F510" s="37">
        <f t="shared" si="176"/>
        <v>3.2544378698224852E-2</v>
      </c>
      <c r="G510" s="38">
        <f t="shared" si="177"/>
        <v>0.41935483870967744</v>
      </c>
      <c r="H510" s="39">
        <f t="shared" si="178"/>
        <v>1.0101010101010102E-2</v>
      </c>
    </row>
    <row r="511" spans="1:8" s="40" customFormat="1" ht="15" x14ac:dyDescent="0.2">
      <c r="A511" s="68"/>
      <c r="B511" s="35" t="s">
        <v>348</v>
      </c>
      <c r="C511" s="36">
        <v>2</v>
      </c>
      <c r="D511" s="36">
        <v>14</v>
      </c>
      <c r="E511" s="37">
        <f t="shared" si="175"/>
        <v>1.554001554001554E-3</v>
      </c>
      <c r="F511" s="37">
        <f t="shared" si="176"/>
        <v>1.0355029585798817E-2</v>
      </c>
      <c r="G511" s="38">
        <f t="shared" si="177"/>
        <v>6</v>
      </c>
      <c r="H511" s="39">
        <f t="shared" si="178"/>
        <v>9.324009324009324E-3</v>
      </c>
    </row>
    <row r="512" spans="1:8" s="40" customFormat="1" ht="15" x14ac:dyDescent="0.2">
      <c r="A512" s="68"/>
      <c r="B512" s="35" t="s">
        <v>518</v>
      </c>
      <c r="C512" s="36">
        <v>0</v>
      </c>
      <c r="D512" s="36">
        <v>0</v>
      </c>
      <c r="E512" s="37" t="str">
        <f t="shared" si="175"/>
        <v/>
      </c>
      <c r="F512" s="37" t="str">
        <f t="shared" si="176"/>
        <v/>
      </c>
      <c r="G512" s="38" t="str">
        <f t="shared" si="177"/>
        <v>0</v>
      </c>
      <c r="H512" s="39" t="str">
        <f t="shared" si="178"/>
        <v/>
      </c>
    </row>
    <row r="513" spans="1:8" s="40" customFormat="1" ht="15" x14ac:dyDescent="0.2">
      <c r="A513" s="68"/>
      <c r="B513" s="35" t="s">
        <v>138</v>
      </c>
      <c r="C513" s="36">
        <v>0</v>
      </c>
      <c r="D513" s="36">
        <v>0</v>
      </c>
      <c r="E513" s="37" t="str">
        <f t="shared" si="175"/>
        <v/>
      </c>
      <c r="F513" s="37" t="str">
        <f t="shared" si="176"/>
        <v/>
      </c>
      <c r="G513" s="38" t="str">
        <f t="shared" si="177"/>
        <v>0</v>
      </c>
      <c r="H513" s="39" t="str">
        <f t="shared" si="178"/>
        <v/>
      </c>
    </row>
    <row r="514" spans="1:8" s="40" customFormat="1" ht="15" x14ac:dyDescent="0.2">
      <c r="A514" s="68"/>
      <c r="B514" s="35" t="s">
        <v>349</v>
      </c>
      <c r="C514" s="36">
        <v>2</v>
      </c>
      <c r="D514" s="36">
        <v>1</v>
      </c>
      <c r="E514" s="37">
        <f t="shared" si="175"/>
        <v>1.554001554001554E-3</v>
      </c>
      <c r="F514" s="37">
        <f t="shared" si="176"/>
        <v>7.3964497041420117E-4</v>
      </c>
      <c r="G514" s="38">
        <f t="shared" si="177"/>
        <v>-0.5</v>
      </c>
      <c r="H514" s="39">
        <f t="shared" si="178"/>
        <v>-7.77000777000777E-4</v>
      </c>
    </row>
    <row r="515" spans="1:8" s="40" customFormat="1" ht="15" x14ac:dyDescent="0.2">
      <c r="A515" s="68"/>
      <c r="B515" s="35" t="s">
        <v>142</v>
      </c>
      <c r="C515" s="36">
        <v>0</v>
      </c>
      <c r="D515" s="36">
        <v>0</v>
      </c>
      <c r="E515" s="37" t="str">
        <f t="shared" si="175"/>
        <v/>
      </c>
      <c r="F515" s="37" t="str">
        <f t="shared" si="176"/>
        <v/>
      </c>
      <c r="G515" s="38" t="str">
        <f t="shared" si="177"/>
        <v>0</v>
      </c>
      <c r="H515" s="39" t="str">
        <f t="shared" si="178"/>
        <v/>
      </c>
    </row>
    <row r="516" spans="1:8" s="40" customFormat="1" ht="15" x14ac:dyDescent="0.2">
      <c r="A516" s="68"/>
      <c r="B516" s="35" t="s">
        <v>135</v>
      </c>
      <c r="C516" s="36">
        <v>0</v>
      </c>
      <c r="D516" s="36">
        <v>0</v>
      </c>
      <c r="E516" s="37" t="str">
        <f t="shared" si="175"/>
        <v/>
      </c>
      <c r="F516" s="37" t="str">
        <f t="shared" si="176"/>
        <v/>
      </c>
      <c r="G516" s="38" t="str">
        <f t="shared" si="177"/>
        <v>0</v>
      </c>
      <c r="H516" s="39" t="str">
        <f t="shared" si="178"/>
        <v/>
      </c>
    </row>
    <row r="517" spans="1:8" s="40" customFormat="1" ht="15" x14ac:dyDescent="0.2">
      <c r="A517" s="68"/>
      <c r="B517" s="35" t="s">
        <v>315</v>
      </c>
      <c r="C517" s="36">
        <v>0</v>
      </c>
      <c r="D517" s="36">
        <v>0</v>
      </c>
      <c r="E517" s="37" t="str">
        <f t="shared" si="175"/>
        <v/>
      </c>
      <c r="F517" s="37" t="str">
        <f t="shared" si="176"/>
        <v/>
      </c>
      <c r="G517" s="38" t="str">
        <f t="shared" si="177"/>
        <v>0</v>
      </c>
      <c r="H517" s="39" t="str">
        <f t="shared" si="178"/>
        <v/>
      </c>
    </row>
    <row r="518" spans="1:8" s="40" customFormat="1" ht="15" x14ac:dyDescent="0.2">
      <c r="A518" s="68"/>
      <c r="B518" s="35" t="s">
        <v>131</v>
      </c>
      <c r="C518" s="36">
        <v>0</v>
      </c>
      <c r="D518" s="36">
        <v>0</v>
      </c>
      <c r="E518" s="37" t="str">
        <f t="shared" si="175"/>
        <v/>
      </c>
      <c r="F518" s="37" t="str">
        <f t="shared" si="176"/>
        <v/>
      </c>
      <c r="G518" s="38" t="str">
        <f t="shared" si="177"/>
        <v>0</v>
      </c>
      <c r="H518" s="39" t="str">
        <f t="shared" si="178"/>
        <v/>
      </c>
    </row>
    <row r="519" spans="1:8" s="40" customFormat="1" ht="15" x14ac:dyDescent="0.2">
      <c r="A519" s="68"/>
      <c r="B519" s="35" t="s">
        <v>144</v>
      </c>
      <c r="C519" s="36">
        <v>0</v>
      </c>
      <c r="D519" s="36">
        <v>0</v>
      </c>
      <c r="E519" s="37" t="str">
        <f t="shared" si="175"/>
        <v/>
      </c>
      <c r="F519" s="37" t="str">
        <f t="shared" si="176"/>
        <v/>
      </c>
      <c r="G519" s="38" t="str">
        <f t="shared" si="177"/>
        <v>0</v>
      </c>
      <c r="H519" s="39" t="str">
        <f t="shared" si="178"/>
        <v/>
      </c>
    </row>
    <row r="520" spans="1:8" s="40" customFormat="1" ht="15" x14ac:dyDescent="0.2">
      <c r="A520" s="68"/>
      <c r="B520" s="35" t="s">
        <v>316</v>
      </c>
      <c r="C520" s="36">
        <v>8</v>
      </c>
      <c r="D520" s="36">
        <v>1</v>
      </c>
      <c r="E520" s="37">
        <f t="shared" si="175"/>
        <v>6.216006216006216E-3</v>
      </c>
      <c r="F520" s="37">
        <f t="shared" si="176"/>
        <v>7.3964497041420117E-4</v>
      </c>
      <c r="G520" s="38">
        <f t="shared" si="177"/>
        <v>-0.875</v>
      </c>
      <c r="H520" s="39">
        <f t="shared" si="178"/>
        <v>-5.439005439005439E-3</v>
      </c>
    </row>
    <row r="521" spans="1:8" s="40" customFormat="1" ht="15" x14ac:dyDescent="0.2">
      <c r="A521" s="68"/>
      <c r="B521" s="35" t="s">
        <v>317</v>
      </c>
      <c r="C521" s="36">
        <v>1</v>
      </c>
      <c r="D521" s="36">
        <v>0</v>
      </c>
      <c r="E521" s="37">
        <f t="shared" si="175"/>
        <v>7.77000777000777E-4</v>
      </c>
      <c r="F521" s="37" t="str">
        <f t="shared" si="176"/>
        <v/>
      </c>
      <c r="G521" s="38" t="str">
        <f t="shared" si="177"/>
        <v>0</v>
      </c>
      <c r="H521" s="39">
        <f t="shared" si="178"/>
        <v>0</v>
      </c>
    </row>
    <row r="522" spans="1:8" s="40" customFormat="1" ht="15" x14ac:dyDescent="0.2">
      <c r="A522" s="68"/>
      <c r="B522" s="35" t="s">
        <v>318</v>
      </c>
      <c r="C522" s="36">
        <v>4</v>
      </c>
      <c r="D522" s="36">
        <v>11</v>
      </c>
      <c r="E522" s="37">
        <f t="shared" si="175"/>
        <v>3.108003108003108E-3</v>
      </c>
      <c r="F522" s="37">
        <f t="shared" si="176"/>
        <v>8.1360946745562129E-3</v>
      </c>
      <c r="G522" s="38">
        <f t="shared" si="177"/>
        <v>1.75</v>
      </c>
      <c r="H522" s="39">
        <f t="shared" si="178"/>
        <v>5.439005439005439E-3</v>
      </c>
    </row>
    <row r="523" spans="1:8" s="40" customFormat="1" ht="30" x14ac:dyDescent="0.2">
      <c r="A523" s="68"/>
      <c r="B523" s="35" t="s">
        <v>519</v>
      </c>
      <c r="C523" s="36">
        <v>0</v>
      </c>
      <c r="D523" s="36">
        <v>17</v>
      </c>
      <c r="E523" s="37" t="str">
        <f t="shared" si="175"/>
        <v/>
      </c>
      <c r="F523" s="37">
        <f t="shared" si="176"/>
        <v>1.257396449704142E-2</v>
      </c>
      <c r="G523" s="38" t="str">
        <f t="shared" si="177"/>
        <v>0</v>
      </c>
      <c r="H523" s="39" t="str">
        <f t="shared" si="178"/>
        <v/>
      </c>
    </row>
    <row r="524" spans="1:8" s="40" customFormat="1" ht="15" x14ac:dyDescent="0.2">
      <c r="A524" s="68"/>
      <c r="B524" s="35" t="s">
        <v>141</v>
      </c>
      <c r="C524" s="36">
        <v>0</v>
      </c>
      <c r="D524" s="36">
        <v>0</v>
      </c>
      <c r="E524" s="37" t="str">
        <f t="shared" si="175"/>
        <v/>
      </c>
      <c r="F524" s="37" t="str">
        <f t="shared" si="176"/>
        <v/>
      </c>
      <c r="G524" s="38" t="str">
        <f t="shared" si="177"/>
        <v>0</v>
      </c>
      <c r="H524" s="39" t="str">
        <f t="shared" si="178"/>
        <v/>
      </c>
    </row>
    <row r="525" spans="1:8" s="40" customFormat="1" ht="15" x14ac:dyDescent="0.2">
      <c r="A525" s="68"/>
      <c r="B525" s="35" t="s">
        <v>319</v>
      </c>
      <c r="C525" s="36">
        <v>25</v>
      </c>
      <c r="D525" s="36">
        <v>54</v>
      </c>
      <c r="E525" s="37">
        <f t="shared" si="175"/>
        <v>1.9425019425019424E-2</v>
      </c>
      <c r="F525" s="37">
        <f t="shared" si="176"/>
        <v>3.9940828402366867E-2</v>
      </c>
      <c r="G525" s="38">
        <f t="shared" si="177"/>
        <v>1.1599999999999999</v>
      </c>
      <c r="H525" s="39">
        <f t="shared" si="178"/>
        <v>2.2533022533022532E-2</v>
      </c>
    </row>
    <row r="526" spans="1:8" s="40" customFormat="1" ht="15" x14ac:dyDescent="0.2">
      <c r="A526" s="68"/>
      <c r="B526" s="35" t="s">
        <v>320</v>
      </c>
      <c r="C526" s="36">
        <v>0</v>
      </c>
      <c r="D526" s="36">
        <v>0</v>
      </c>
      <c r="E526" s="37" t="str">
        <f t="shared" si="175"/>
        <v/>
      </c>
      <c r="F526" s="37" t="str">
        <f t="shared" si="176"/>
        <v/>
      </c>
      <c r="G526" s="38" t="str">
        <f t="shared" si="177"/>
        <v>0</v>
      </c>
      <c r="H526" s="39" t="str">
        <f t="shared" si="178"/>
        <v/>
      </c>
    </row>
    <row r="527" spans="1:8" s="40" customFormat="1" ht="15" x14ac:dyDescent="0.2">
      <c r="A527" s="68"/>
      <c r="B527" s="35" t="s">
        <v>321</v>
      </c>
      <c r="C527" s="36">
        <v>8</v>
      </c>
      <c r="D527" s="36">
        <v>2</v>
      </c>
      <c r="E527" s="37">
        <f t="shared" si="175"/>
        <v>6.216006216006216E-3</v>
      </c>
      <c r="F527" s="37">
        <f t="shared" si="176"/>
        <v>1.4792899408284023E-3</v>
      </c>
      <c r="G527" s="38">
        <f t="shared" si="177"/>
        <v>-0.75</v>
      </c>
      <c r="H527" s="39">
        <f t="shared" si="178"/>
        <v>-4.662004662004662E-3</v>
      </c>
    </row>
    <row r="528" spans="1:8" s="40" customFormat="1" ht="15" x14ac:dyDescent="0.2">
      <c r="A528" s="68"/>
      <c r="B528" s="35" t="s">
        <v>137</v>
      </c>
      <c r="C528" s="36">
        <v>0</v>
      </c>
      <c r="D528" s="36">
        <v>0</v>
      </c>
      <c r="E528" s="37" t="str">
        <f t="shared" si="175"/>
        <v/>
      </c>
      <c r="F528" s="37" t="str">
        <f t="shared" si="176"/>
        <v/>
      </c>
      <c r="G528" s="38" t="str">
        <f t="shared" si="177"/>
        <v>0</v>
      </c>
      <c r="H528" s="39" t="str">
        <f t="shared" si="178"/>
        <v/>
      </c>
    </row>
    <row r="529" spans="1:8" s="40" customFormat="1" ht="15" x14ac:dyDescent="0.2">
      <c r="A529" s="68"/>
      <c r="B529" s="35" t="s">
        <v>139</v>
      </c>
      <c r="C529" s="36">
        <v>0</v>
      </c>
      <c r="D529" s="36">
        <v>0</v>
      </c>
      <c r="E529" s="37" t="str">
        <f t="shared" si="175"/>
        <v/>
      </c>
      <c r="F529" s="37" t="str">
        <f t="shared" si="176"/>
        <v/>
      </c>
      <c r="G529" s="38" t="str">
        <f t="shared" si="177"/>
        <v>0</v>
      </c>
      <c r="H529" s="39" t="str">
        <f t="shared" si="178"/>
        <v/>
      </c>
    </row>
    <row r="530" spans="1:8" s="40" customFormat="1" ht="15" x14ac:dyDescent="0.2">
      <c r="A530" s="68"/>
      <c r="B530" s="35" t="s">
        <v>322</v>
      </c>
      <c r="C530" s="36">
        <v>60</v>
      </c>
      <c r="D530" s="36">
        <v>18</v>
      </c>
      <c r="E530" s="37">
        <f t="shared" si="175"/>
        <v>4.6620046620046623E-2</v>
      </c>
      <c r="F530" s="37">
        <f t="shared" si="176"/>
        <v>1.3313609467455622E-2</v>
      </c>
      <c r="G530" s="38">
        <f t="shared" si="177"/>
        <v>-0.7</v>
      </c>
      <c r="H530" s="39">
        <f t="shared" si="178"/>
        <v>-3.2634032634032632E-2</v>
      </c>
    </row>
    <row r="531" spans="1:8" s="40" customFormat="1" ht="30" x14ac:dyDescent="0.2">
      <c r="A531" s="68"/>
      <c r="B531" s="35" t="s">
        <v>143</v>
      </c>
      <c r="C531" s="36">
        <v>5</v>
      </c>
      <c r="D531" s="36">
        <v>14</v>
      </c>
      <c r="E531" s="37">
        <f t="shared" si="175"/>
        <v>3.885003885003885E-3</v>
      </c>
      <c r="F531" s="37">
        <f t="shared" si="176"/>
        <v>1.0355029585798817E-2</v>
      </c>
      <c r="G531" s="38">
        <f t="shared" si="177"/>
        <v>1.8</v>
      </c>
      <c r="H531" s="39">
        <f t="shared" si="178"/>
        <v>6.993006993006993E-3</v>
      </c>
    </row>
    <row r="532" spans="1:8" s="40" customFormat="1" ht="15" x14ac:dyDescent="0.2">
      <c r="A532" s="68"/>
      <c r="B532" s="35" t="s">
        <v>323</v>
      </c>
      <c r="C532" s="36">
        <v>41</v>
      </c>
      <c r="D532" s="36">
        <v>44</v>
      </c>
      <c r="E532" s="37">
        <f t="shared" si="175"/>
        <v>3.1857031857031856E-2</v>
      </c>
      <c r="F532" s="37">
        <f t="shared" si="176"/>
        <v>3.2544378698224852E-2</v>
      </c>
      <c r="G532" s="38">
        <f t="shared" si="177"/>
        <v>7.3170731707317069E-2</v>
      </c>
      <c r="H532" s="39">
        <f t="shared" si="178"/>
        <v>2.331002331002331E-3</v>
      </c>
    </row>
    <row r="533" spans="1:8" s="40" customFormat="1" ht="15" x14ac:dyDescent="0.2">
      <c r="A533" s="68"/>
      <c r="B533" s="35" t="s">
        <v>564</v>
      </c>
      <c r="C533" s="36">
        <v>1</v>
      </c>
      <c r="D533" s="36">
        <v>1</v>
      </c>
      <c r="E533" s="37">
        <f t="shared" ref="E533" si="183">+IF(C533=0,"",C533/C$333)</f>
        <v>7.77000777000777E-4</v>
      </c>
      <c r="F533" s="37">
        <f t="shared" ref="F533" si="184">+IF(D533=0,"",D533/D$333)</f>
        <v>7.3964497041420117E-4</v>
      </c>
      <c r="G533" s="38">
        <f t="shared" ref="G533" si="185">+IF(OR(AND(D533=0),(C533=0)),"0",((D533-C533)/C533))</f>
        <v>0</v>
      </c>
      <c r="H533" s="39">
        <f t="shared" ref="H533" si="186">+IF(OR(AND(E533=""),(G533="")),"",E533*G533)</f>
        <v>0</v>
      </c>
    </row>
    <row r="534" spans="1:8" s="40" customFormat="1" ht="15" x14ac:dyDescent="0.2">
      <c r="A534" s="68"/>
      <c r="B534" s="35" t="s">
        <v>132</v>
      </c>
      <c r="C534" s="36">
        <v>0</v>
      </c>
      <c r="D534" s="36">
        <v>0</v>
      </c>
      <c r="E534" s="37" t="str">
        <f t="shared" si="175"/>
        <v/>
      </c>
      <c r="F534" s="37" t="str">
        <f t="shared" si="176"/>
        <v/>
      </c>
      <c r="G534" s="38" t="str">
        <f t="shared" si="177"/>
        <v>0</v>
      </c>
      <c r="H534" s="39" t="str">
        <f t="shared" si="178"/>
        <v/>
      </c>
    </row>
    <row r="535" spans="1:8" s="40" customFormat="1" ht="15" x14ac:dyDescent="0.2">
      <c r="A535" s="68"/>
      <c r="B535" s="35" t="s">
        <v>324</v>
      </c>
      <c r="C535" s="36">
        <v>0</v>
      </c>
      <c r="D535" s="36">
        <v>0</v>
      </c>
      <c r="E535" s="37" t="str">
        <f t="shared" si="175"/>
        <v/>
      </c>
      <c r="F535" s="37" t="str">
        <f t="shared" si="176"/>
        <v/>
      </c>
      <c r="G535" s="38" t="str">
        <f t="shared" si="177"/>
        <v>0</v>
      </c>
      <c r="H535" s="39" t="str">
        <f t="shared" si="178"/>
        <v/>
      </c>
    </row>
    <row r="536" spans="1:8" s="40" customFormat="1" ht="15" x14ac:dyDescent="0.2">
      <c r="A536" s="68"/>
      <c r="B536" s="35" t="s">
        <v>325</v>
      </c>
      <c r="C536" s="36">
        <v>0</v>
      </c>
      <c r="D536" s="36">
        <v>3</v>
      </c>
      <c r="E536" s="37" t="str">
        <f t="shared" ref="E536:E547" si="187">+IF(C536=0,"",C536/C$333)</f>
        <v/>
      </c>
      <c r="F536" s="37">
        <f t="shared" ref="F536:F547" si="188">+IF(D536=0,"",D536/D$333)</f>
        <v>2.2189349112426036E-3</v>
      </c>
      <c r="G536" s="38" t="str">
        <f t="shared" ref="G536:G547" si="189">+IF(OR(AND(D536=0),(C536=0)),"0",((D536-C536)/C536))</f>
        <v>0</v>
      </c>
      <c r="H536" s="39" t="str">
        <f t="shared" ref="H536:H547" si="190">+IF(OR(AND(E536=""),(G536="")),"",E536*G536)</f>
        <v/>
      </c>
    </row>
    <row r="537" spans="1:8" s="40" customFormat="1" ht="15" x14ac:dyDescent="0.2">
      <c r="A537" s="68"/>
      <c r="B537" s="35" t="s">
        <v>520</v>
      </c>
      <c r="C537" s="36">
        <v>0</v>
      </c>
      <c r="D537" s="36">
        <v>0</v>
      </c>
      <c r="E537" s="37" t="str">
        <f t="shared" si="187"/>
        <v/>
      </c>
      <c r="F537" s="37" t="str">
        <f t="shared" si="188"/>
        <v/>
      </c>
      <c r="G537" s="38" t="str">
        <f t="shared" si="189"/>
        <v>0</v>
      </c>
      <c r="H537" s="39" t="str">
        <f t="shared" si="190"/>
        <v/>
      </c>
    </row>
    <row r="538" spans="1:8" s="40" customFormat="1" ht="15" x14ac:dyDescent="0.2">
      <c r="A538" s="68"/>
      <c r="B538" s="35" t="s">
        <v>133</v>
      </c>
      <c r="C538" s="36">
        <v>0</v>
      </c>
      <c r="D538" s="36">
        <v>1</v>
      </c>
      <c r="E538" s="37" t="str">
        <f t="shared" si="187"/>
        <v/>
      </c>
      <c r="F538" s="37">
        <f t="shared" si="188"/>
        <v>7.3964497041420117E-4</v>
      </c>
      <c r="G538" s="38" t="str">
        <f t="shared" si="189"/>
        <v>0</v>
      </c>
      <c r="H538" s="39" t="str">
        <f t="shared" si="190"/>
        <v/>
      </c>
    </row>
    <row r="539" spans="1:8" s="40" customFormat="1" ht="15" x14ac:dyDescent="0.2">
      <c r="A539" s="68"/>
      <c r="B539" s="35" t="s">
        <v>140</v>
      </c>
      <c r="C539" s="36">
        <v>24</v>
      </c>
      <c r="D539" s="36">
        <v>6</v>
      </c>
      <c r="E539" s="37">
        <f t="shared" si="187"/>
        <v>1.8648018648018648E-2</v>
      </c>
      <c r="F539" s="37">
        <f t="shared" si="188"/>
        <v>4.4378698224852072E-3</v>
      </c>
      <c r="G539" s="38">
        <f t="shared" si="189"/>
        <v>-0.75</v>
      </c>
      <c r="H539" s="39">
        <f t="shared" si="190"/>
        <v>-1.3986013986013986E-2</v>
      </c>
    </row>
    <row r="540" spans="1:8" s="40" customFormat="1" ht="15" x14ac:dyDescent="0.2">
      <c r="A540" s="68"/>
      <c r="B540" s="35" t="s">
        <v>521</v>
      </c>
      <c r="C540" s="36">
        <v>15</v>
      </c>
      <c r="D540" s="36">
        <v>16</v>
      </c>
      <c r="E540" s="37">
        <f t="shared" si="187"/>
        <v>1.1655011655011656E-2</v>
      </c>
      <c r="F540" s="37">
        <f t="shared" si="188"/>
        <v>1.1834319526627219E-2</v>
      </c>
      <c r="G540" s="38">
        <f t="shared" si="189"/>
        <v>6.6666666666666666E-2</v>
      </c>
      <c r="H540" s="39">
        <f t="shared" si="190"/>
        <v>7.77000777000777E-4</v>
      </c>
    </row>
    <row r="541" spans="1:8" s="40" customFormat="1" ht="15" x14ac:dyDescent="0.2">
      <c r="A541" s="68"/>
      <c r="B541" s="35" t="s">
        <v>326</v>
      </c>
      <c r="C541" s="36">
        <v>3</v>
      </c>
      <c r="D541" s="36">
        <v>7</v>
      </c>
      <c r="E541" s="37">
        <f t="shared" si="187"/>
        <v>2.331002331002331E-3</v>
      </c>
      <c r="F541" s="37">
        <f t="shared" si="188"/>
        <v>5.1775147928994087E-3</v>
      </c>
      <c r="G541" s="38">
        <f t="shared" si="189"/>
        <v>1.3333333333333333</v>
      </c>
      <c r="H541" s="39">
        <f t="shared" si="190"/>
        <v>3.108003108003108E-3</v>
      </c>
    </row>
    <row r="542" spans="1:8" s="40" customFormat="1" ht="15" x14ac:dyDescent="0.2">
      <c r="A542" s="68"/>
      <c r="B542" s="35" t="s">
        <v>327</v>
      </c>
      <c r="C542" s="36">
        <v>0</v>
      </c>
      <c r="D542" s="36">
        <v>0</v>
      </c>
      <c r="E542" s="37" t="str">
        <f t="shared" si="187"/>
        <v/>
      </c>
      <c r="F542" s="37" t="str">
        <f t="shared" si="188"/>
        <v/>
      </c>
      <c r="G542" s="38" t="str">
        <f t="shared" si="189"/>
        <v>0</v>
      </c>
      <c r="H542" s="39" t="str">
        <f t="shared" si="190"/>
        <v/>
      </c>
    </row>
    <row r="543" spans="1:8" s="40" customFormat="1" ht="15" x14ac:dyDescent="0.2">
      <c r="A543" s="68"/>
      <c r="B543" s="35" t="s">
        <v>328</v>
      </c>
      <c r="C543" s="36">
        <v>0</v>
      </c>
      <c r="D543" s="36">
        <v>0</v>
      </c>
      <c r="E543" s="37" t="str">
        <f t="shared" si="187"/>
        <v/>
      </c>
      <c r="F543" s="37" t="str">
        <f t="shared" si="188"/>
        <v/>
      </c>
      <c r="G543" s="38" t="str">
        <f t="shared" si="189"/>
        <v>0</v>
      </c>
      <c r="H543" s="39" t="str">
        <f t="shared" si="190"/>
        <v/>
      </c>
    </row>
    <row r="544" spans="1:8" s="47" customFormat="1" ht="15" x14ac:dyDescent="0.2">
      <c r="A544" s="68"/>
      <c r="B544" s="35" t="s">
        <v>329</v>
      </c>
      <c r="C544" s="36">
        <v>0</v>
      </c>
      <c r="D544" s="36">
        <v>0</v>
      </c>
      <c r="E544" s="37" t="str">
        <f t="shared" si="187"/>
        <v/>
      </c>
      <c r="F544" s="37" t="str">
        <f t="shared" si="188"/>
        <v/>
      </c>
      <c r="G544" s="38" t="str">
        <f t="shared" si="189"/>
        <v>0</v>
      </c>
      <c r="H544" s="39" t="str">
        <f t="shared" si="190"/>
        <v/>
      </c>
    </row>
    <row r="545" spans="1:8" s="40" customFormat="1" ht="15" x14ac:dyDescent="0.2">
      <c r="A545" s="68"/>
      <c r="B545" s="35" t="s">
        <v>330</v>
      </c>
      <c r="C545" s="36">
        <v>0</v>
      </c>
      <c r="D545" s="36">
        <v>0</v>
      </c>
      <c r="E545" s="37" t="str">
        <f t="shared" si="187"/>
        <v/>
      </c>
      <c r="F545" s="37" t="str">
        <f t="shared" si="188"/>
        <v/>
      </c>
      <c r="G545" s="38" t="str">
        <f t="shared" si="189"/>
        <v>0</v>
      </c>
      <c r="H545" s="39" t="str">
        <f t="shared" si="190"/>
        <v/>
      </c>
    </row>
    <row r="546" spans="1:8" s="40" customFormat="1" ht="30" x14ac:dyDescent="0.2">
      <c r="A546" s="68"/>
      <c r="B546" s="35" t="s">
        <v>522</v>
      </c>
      <c r="C546" s="36">
        <v>0</v>
      </c>
      <c r="D546" s="36">
        <v>0</v>
      </c>
      <c r="E546" s="37" t="str">
        <f t="shared" si="187"/>
        <v/>
      </c>
      <c r="F546" s="37" t="str">
        <f t="shared" si="188"/>
        <v/>
      </c>
      <c r="G546" s="38" t="str">
        <f t="shared" si="189"/>
        <v>0</v>
      </c>
      <c r="H546" s="39" t="str">
        <f t="shared" si="190"/>
        <v/>
      </c>
    </row>
    <row r="547" spans="1:8" s="40" customFormat="1" ht="30" x14ac:dyDescent="0.2">
      <c r="A547" s="68"/>
      <c r="B547" s="35" t="s">
        <v>523</v>
      </c>
      <c r="C547" s="36">
        <v>0</v>
      </c>
      <c r="D547" s="36">
        <v>0</v>
      </c>
      <c r="E547" s="37" t="str">
        <f t="shared" si="187"/>
        <v/>
      </c>
      <c r="F547" s="37" t="str">
        <f t="shared" si="188"/>
        <v/>
      </c>
      <c r="G547" s="38" t="str">
        <f t="shared" si="189"/>
        <v>0</v>
      </c>
      <c r="H547" s="39" t="str">
        <f t="shared" si="190"/>
        <v/>
      </c>
    </row>
    <row r="548" spans="1:8" s="10" customFormat="1" x14ac:dyDescent="0.2">
      <c r="A548" s="67"/>
      <c r="B548" s="22"/>
      <c r="C548" s="22"/>
      <c r="D548" s="22"/>
    </row>
    <row r="549" spans="1:8" s="10" customFormat="1" x14ac:dyDescent="0.2">
      <c r="A549" s="67"/>
      <c r="B549" s="22"/>
      <c r="C549" s="22"/>
      <c r="D549" s="22"/>
    </row>
    <row r="550" spans="1:8" s="10" customFormat="1" ht="13.5" thickBot="1" x14ac:dyDescent="0.25">
      <c r="A550" s="67"/>
      <c r="B550" s="29"/>
      <c r="C550" s="29"/>
      <c r="D550" s="29"/>
      <c r="E550" s="29"/>
      <c r="F550" s="29"/>
    </row>
    <row r="551" spans="1:8" s="10" customFormat="1" ht="30" customHeight="1" x14ac:dyDescent="0.2">
      <c r="A551" s="67"/>
      <c r="B551" s="85" t="s">
        <v>374</v>
      </c>
      <c r="C551" s="71" t="s">
        <v>375</v>
      </c>
      <c r="D551" s="72"/>
      <c r="E551" s="71" t="s">
        <v>429</v>
      </c>
      <c r="F551" s="72"/>
      <c r="G551" s="73" t="s">
        <v>572</v>
      </c>
      <c r="H551" s="69" t="s">
        <v>350</v>
      </c>
    </row>
    <row r="552" spans="1:8" s="10" customFormat="1" x14ac:dyDescent="0.2">
      <c r="A552" s="67"/>
      <c r="B552" s="85"/>
      <c r="C552" s="48">
        <v>2017</v>
      </c>
      <c r="D552" s="48">
        <v>2018</v>
      </c>
      <c r="E552" s="48">
        <v>2017</v>
      </c>
      <c r="F552" s="48">
        <v>2018</v>
      </c>
      <c r="G552" s="74"/>
      <c r="H552" s="70"/>
    </row>
    <row r="553" spans="1:8" s="10" customFormat="1" x14ac:dyDescent="0.2">
      <c r="A553" s="67"/>
      <c r="B553" s="12" t="s">
        <v>380</v>
      </c>
      <c r="C553" s="13">
        <f>SUM(C554:C579)</f>
        <v>1024</v>
      </c>
      <c r="D553" s="13">
        <f>SUM(D554:D579)</f>
        <v>1184</v>
      </c>
      <c r="E553" s="14">
        <f>+IF(C553=0,"",C553/C$553)</f>
        <v>1</v>
      </c>
      <c r="F553" s="14">
        <f>+IF(D553=0,"",D553/D$553)</f>
        <v>1</v>
      </c>
      <c r="G553" s="15">
        <f>+IF(OR(AND(D553=0),(C553=0)),"0",((D553-C553)/C553))</f>
        <v>0.15625</v>
      </c>
      <c r="H553" s="15">
        <f>+IF(OR(AND(E553=""),(G553="")),"",E553*G553)</f>
        <v>0.15625</v>
      </c>
    </row>
    <row r="554" spans="1:8" s="40" customFormat="1" ht="15" x14ac:dyDescent="0.2">
      <c r="A554" s="68"/>
      <c r="B554" s="35" t="s">
        <v>331</v>
      </c>
      <c r="C554" s="36">
        <v>3</v>
      </c>
      <c r="D554" s="36">
        <v>0</v>
      </c>
      <c r="E554" s="37">
        <f>+IF(C554=0,"",C554/C$553)</f>
        <v>2.9296875E-3</v>
      </c>
      <c r="F554" s="37" t="str">
        <f>+IF(D554=0,"",D554/D$553)</f>
        <v/>
      </c>
      <c r="G554" s="38" t="str">
        <f>+IF(OR(AND(D554=0),(C554=0)),"0",((D554-C554)/C554))</f>
        <v>0</v>
      </c>
      <c r="H554" s="39">
        <f>+IF(OR(AND(E554=""),(G554="")),"",E554*G554)</f>
        <v>0</v>
      </c>
    </row>
    <row r="555" spans="1:8" s="40" customFormat="1" ht="15" x14ac:dyDescent="0.2">
      <c r="A555" s="68"/>
      <c r="B555" s="35" t="s">
        <v>146</v>
      </c>
      <c r="C555" s="36">
        <v>1</v>
      </c>
      <c r="D555" s="36">
        <v>0</v>
      </c>
      <c r="E555" s="37">
        <f t="shared" ref="E555:E579" si="191">+IF(C555=0,"",C555/C$553)</f>
        <v>9.765625E-4</v>
      </c>
      <c r="F555" s="37" t="str">
        <f t="shared" ref="F555:F579" si="192">+IF(D555=0,"",D555/D$553)</f>
        <v/>
      </c>
      <c r="G555" s="38" t="str">
        <f t="shared" ref="G555:G579" si="193">+IF(OR(AND(D555=0),(C555=0)),"0",((D555-C555)/C555))</f>
        <v>0</v>
      </c>
      <c r="H555" s="39">
        <f t="shared" ref="H555:H579" si="194">+IF(OR(AND(E555=""),(G555="")),"",E555*G555)</f>
        <v>0</v>
      </c>
    </row>
    <row r="556" spans="1:8" s="40" customFormat="1" ht="15" x14ac:dyDescent="0.2">
      <c r="A556" s="68"/>
      <c r="B556" s="35" t="s">
        <v>618</v>
      </c>
      <c r="C556" s="36">
        <v>5</v>
      </c>
      <c r="D556" s="36">
        <v>19</v>
      </c>
      <c r="E556" s="37">
        <f t="shared" si="191"/>
        <v>4.8828125E-3</v>
      </c>
      <c r="F556" s="37">
        <f t="shared" si="192"/>
        <v>1.6047297297297296E-2</v>
      </c>
      <c r="G556" s="38">
        <f t="shared" si="193"/>
        <v>2.8</v>
      </c>
      <c r="H556" s="39">
        <f t="shared" si="194"/>
        <v>1.3671875E-2</v>
      </c>
    </row>
    <row r="557" spans="1:8" s="40" customFormat="1" ht="15" x14ac:dyDescent="0.2">
      <c r="A557" s="68"/>
      <c r="B557" s="35" t="s">
        <v>332</v>
      </c>
      <c r="C557" s="36">
        <v>100</v>
      </c>
      <c r="D557" s="36">
        <v>133</v>
      </c>
      <c r="E557" s="37">
        <f t="shared" si="191"/>
        <v>9.765625E-2</v>
      </c>
      <c r="F557" s="37">
        <f t="shared" si="192"/>
        <v>0.11233108108108109</v>
      </c>
      <c r="G557" s="38">
        <f t="shared" si="193"/>
        <v>0.33</v>
      </c>
      <c r="H557" s="39">
        <f t="shared" si="194"/>
        <v>3.22265625E-2</v>
      </c>
    </row>
    <row r="558" spans="1:8" s="40" customFormat="1" ht="15" x14ac:dyDescent="0.2">
      <c r="A558" s="68"/>
      <c r="B558" s="35" t="s">
        <v>147</v>
      </c>
      <c r="C558" s="36">
        <v>0</v>
      </c>
      <c r="D558" s="36">
        <v>0</v>
      </c>
      <c r="E558" s="37" t="str">
        <f t="shared" si="191"/>
        <v/>
      </c>
      <c r="F558" s="37" t="str">
        <f t="shared" si="192"/>
        <v/>
      </c>
      <c r="G558" s="38" t="str">
        <f t="shared" si="193"/>
        <v>0</v>
      </c>
      <c r="H558" s="39" t="str">
        <f t="shared" si="194"/>
        <v/>
      </c>
    </row>
    <row r="559" spans="1:8" s="40" customFormat="1" ht="15" x14ac:dyDescent="0.2">
      <c r="A559" s="68"/>
      <c r="B559" s="35" t="s">
        <v>145</v>
      </c>
      <c r="C559" s="36">
        <v>0</v>
      </c>
      <c r="D559" s="36">
        <v>0</v>
      </c>
      <c r="E559" s="37" t="str">
        <f t="shared" si="191"/>
        <v/>
      </c>
      <c r="F559" s="37" t="str">
        <f t="shared" si="192"/>
        <v/>
      </c>
      <c r="G559" s="38" t="str">
        <f t="shared" si="193"/>
        <v>0</v>
      </c>
      <c r="H559" s="39" t="str">
        <f t="shared" si="194"/>
        <v/>
      </c>
    </row>
    <row r="560" spans="1:8" s="40" customFormat="1" ht="15" x14ac:dyDescent="0.2">
      <c r="A560" s="68"/>
      <c r="B560" s="35" t="s">
        <v>148</v>
      </c>
      <c r="C560" s="36">
        <v>3</v>
      </c>
      <c r="D560" s="36">
        <v>0</v>
      </c>
      <c r="E560" s="37">
        <f t="shared" si="191"/>
        <v>2.9296875E-3</v>
      </c>
      <c r="F560" s="37" t="str">
        <f t="shared" si="192"/>
        <v/>
      </c>
      <c r="G560" s="38" t="str">
        <f t="shared" si="193"/>
        <v>0</v>
      </c>
      <c r="H560" s="39">
        <f t="shared" si="194"/>
        <v>0</v>
      </c>
    </row>
    <row r="561" spans="1:8" s="40" customFormat="1" ht="15" x14ac:dyDescent="0.2">
      <c r="A561" s="68"/>
      <c r="B561" s="35" t="s">
        <v>333</v>
      </c>
      <c r="C561" s="36">
        <v>0</v>
      </c>
      <c r="D561" s="36">
        <v>1</v>
      </c>
      <c r="E561" s="37" t="str">
        <f t="shared" si="191"/>
        <v/>
      </c>
      <c r="F561" s="37">
        <f t="shared" si="192"/>
        <v>8.4459459459459464E-4</v>
      </c>
      <c r="G561" s="38" t="str">
        <f t="shared" si="193"/>
        <v>0</v>
      </c>
      <c r="H561" s="39" t="str">
        <f t="shared" si="194"/>
        <v/>
      </c>
    </row>
    <row r="562" spans="1:8" s="40" customFormat="1" ht="15" x14ac:dyDescent="0.2">
      <c r="A562" s="68"/>
      <c r="B562" s="35" t="s">
        <v>334</v>
      </c>
      <c r="C562" s="36">
        <v>0</v>
      </c>
      <c r="D562" s="36">
        <v>0</v>
      </c>
      <c r="E562" s="37" t="str">
        <f t="shared" si="191"/>
        <v/>
      </c>
      <c r="F562" s="37" t="str">
        <f t="shared" si="192"/>
        <v/>
      </c>
      <c r="G562" s="38" t="str">
        <f t="shared" si="193"/>
        <v>0</v>
      </c>
      <c r="H562" s="39" t="str">
        <f t="shared" si="194"/>
        <v/>
      </c>
    </row>
    <row r="563" spans="1:8" s="40" customFormat="1" ht="15" x14ac:dyDescent="0.2">
      <c r="A563" s="68"/>
      <c r="B563" s="35" t="s">
        <v>524</v>
      </c>
      <c r="C563" s="36">
        <v>3</v>
      </c>
      <c r="D563" s="36">
        <v>16</v>
      </c>
      <c r="E563" s="37">
        <f t="shared" si="191"/>
        <v>2.9296875E-3</v>
      </c>
      <c r="F563" s="37">
        <f t="shared" si="192"/>
        <v>1.3513513513513514E-2</v>
      </c>
      <c r="G563" s="38">
        <f t="shared" si="193"/>
        <v>4.333333333333333</v>
      </c>
      <c r="H563" s="39">
        <f t="shared" si="194"/>
        <v>1.26953125E-2</v>
      </c>
    </row>
    <row r="564" spans="1:8" s="40" customFormat="1" ht="15" x14ac:dyDescent="0.2">
      <c r="A564" s="68"/>
      <c r="B564" s="35" t="s">
        <v>556</v>
      </c>
      <c r="C564" s="36">
        <v>5</v>
      </c>
      <c r="D564" s="36">
        <v>0</v>
      </c>
      <c r="E564" s="37">
        <f t="shared" ref="E564" si="195">+IF(C564=0,"",C564/C$553)</f>
        <v>4.8828125E-3</v>
      </c>
      <c r="F564" s="37" t="str">
        <f t="shared" ref="F564" si="196">+IF(D564=0,"",D564/D$553)</f>
        <v/>
      </c>
      <c r="G564" s="38" t="str">
        <f t="shared" ref="G564" si="197">+IF(OR(AND(D564=0),(C564=0)),"0",((D564-C564)/C564))</f>
        <v>0</v>
      </c>
      <c r="H564" s="39">
        <f t="shared" ref="H564" si="198">+IF(OR(AND(E564=""),(G564="")),"",E564*G564)</f>
        <v>0</v>
      </c>
    </row>
    <row r="565" spans="1:8" s="50" customFormat="1" ht="15" x14ac:dyDescent="0.2">
      <c r="A565" s="60" t="s">
        <v>570</v>
      </c>
      <c r="B565" s="51" t="s">
        <v>591</v>
      </c>
      <c r="C565" s="52"/>
      <c r="D565" s="36">
        <v>0</v>
      </c>
      <c r="E565" s="37" t="str">
        <f t="shared" ref="E565" si="199">+IF(C565=0,"",C565/C$553)</f>
        <v/>
      </c>
      <c r="F565" s="37" t="str">
        <f t="shared" ref="F565" si="200">+IF(D565=0,"",D565/D$553)</f>
        <v/>
      </c>
      <c r="G565" s="38" t="str">
        <f t="shared" ref="G565" si="201">+IF(OR(AND(D565=0),(C565=0)),"0",((D565-C565)/C565))</f>
        <v>0</v>
      </c>
      <c r="H565" s="39" t="str">
        <f t="shared" ref="H565" si="202">+IF(OR(AND(E565=""),(G565="")),"",E565*G565)</f>
        <v/>
      </c>
    </row>
    <row r="566" spans="1:8" s="40" customFormat="1" ht="15" x14ac:dyDescent="0.2">
      <c r="A566" s="68"/>
      <c r="B566" s="35" t="s">
        <v>335</v>
      </c>
      <c r="C566" s="36">
        <v>0</v>
      </c>
      <c r="D566" s="36">
        <v>0</v>
      </c>
      <c r="E566" s="37" t="str">
        <f t="shared" si="191"/>
        <v/>
      </c>
      <c r="F566" s="37" t="str">
        <f t="shared" si="192"/>
        <v/>
      </c>
      <c r="G566" s="38" t="str">
        <f t="shared" si="193"/>
        <v>0</v>
      </c>
      <c r="H566" s="39" t="str">
        <f t="shared" si="194"/>
        <v/>
      </c>
    </row>
    <row r="567" spans="1:8" s="40" customFormat="1" ht="15" x14ac:dyDescent="0.2">
      <c r="A567" s="68"/>
      <c r="B567" s="35" t="s">
        <v>336</v>
      </c>
      <c r="C567" s="36">
        <v>380</v>
      </c>
      <c r="D567" s="36">
        <v>554</v>
      </c>
      <c r="E567" s="37">
        <f t="shared" si="191"/>
        <v>0.37109375</v>
      </c>
      <c r="F567" s="37">
        <f t="shared" si="192"/>
        <v>0.46790540540540543</v>
      </c>
      <c r="G567" s="38">
        <f t="shared" si="193"/>
        <v>0.45789473684210524</v>
      </c>
      <c r="H567" s="39">
        <f t="shared" si="194"/>
        <v>0.169921875</v>
      </c>
    </row>
    <row r="568" spans="1:8" s="40" customFormat="1" ht="15" x14ac:dyDescent="0.2">
      <c r="A568" s="68"/>
      <c r="B568" s="35" t="s">
        <v>149</v>
      </c>
      <c r="C568" s="36">
        <v>6</v>
      </c>
      <c r="D568" s="36">
        <v>2</v>
      </c>
      <c r="E568" s="37">
        <f t="shared" si="191"/>
        <v>5.859375E-3</v>
      </c>
      <c r="F568" s="37">
        <f t="shared" si="192"/>
        <v>1.6891891891891893E-3</v>
      </c>
      <c r="G568" s="38">
        <f t="shared" si="193"/>
        <v>-0.66666666666666663</v>
      </c>
      <c r="H568" s="39">
        <f t="shared" si="194"/>
        <v>-3.90625E-3</v>
      </c>
    </row>
    <row r="569" spans="1:8" s="40" customFormat="1" ht="15" x14ac:dyDescent="0.2">
      <c r="A569" s="68"/>
      <c r="B569" s="35" t="s">
        <v>150</v>
      </c>
      <c r="C569" s="36">
        <v>26</v>
      </c>
      <c r="D569" s="36">
        <v>26</v>
      </c>
      <c r="E569" s="37">
        <f t="shared" si="191"/>
        <v>2.5390625E-2</v>
      </c>
      <c r="F569" s="37">
        <f t="shared" si="192"/>
        <v>2.1959459459459461E-2</v>
      </c>
      <c r="G569" s="38">
        <f t="shared" si="193"/>
        <v>0</v>
      </c>
      <c r="H569" s="39">
        <f t="shared" si="194"/>
        <v>0</v>
      </c>
    </row>
    <row r="570" spans="1:8" s="40" customFormat="1" ht="15" x14ac:dyDescent="0.2">
      <c r="A570" s="68"/>
      <c r="B570" s="35" t="s">
        <v>337</v>
      </c>
      <c r="C570" s="36">
        <v>460</v>
      </c>
      <c r="D570" s="36">
        <v>378</v>
      </c>
      <c r="E570" s="37">
        <f t="shared" si="191"/>
        <v>0.44921875</v>
      </c>
      <c r="F570" s="37">
        <f t="shared" si="192"/>
        <v>0.31925675675675674</v>
      </c>
      <c r="G570" s="38">
        <f t="shared" si="193"/>
        <v>-0.17826086956521739</v>
      </c>
      <c r="H570" s="39">
        <f t="shared" si="194"/>
        <v>-8.0078125E-2</v>
      </c>
    </row>
    <row r="571" spans="1:8" s="40" customFormat="1" ht="15" x14ac:dyDescent="0.2">
      <c r="A571" s="68"/>
      <c r="B571" s="35" t="s">
        <v>151</v>
      </c>
      <c r="C571" s="36">
        <v>5</v>
      </c>
      <c r="D571" s="36">
        <v>6</v>
      </c>
      <c r="E571" s="37">
        <f t="shared" si="191"/>
        <v>4.8828125E-3</v>
      </c>
      <c r="F571" s="37">
        <f t="shared" si="192"/>
        <v>5.0675675675675678E-3</v>
      </c>
      <c r="G571" s="38">
        <f t="shared" si="193"/>
        <v>0.2</v>
      </c>
      <c r="H571" s="39">
        <f t="shared" si="194"/>
        <v>9.765625E-4</v>
      </c>
    </row>
    <row r="572" spans="1:8" s="40" customFormat="1" ht="15" x14ac:dyDescent="0.2">
      <c r="A572" s="68"/>
      <c r="B572" s="35" t="s">
        <v>338</v>
      </c>
      <c r="C572" s="36">
        <v>3</v>
      </c>
      <c r="D572" s="36">
        <v>18</v>
      </c>
      <c r="E572" s="37">
        <f t="shared" si="191"/>
        <v>2.9296875E-3</v>
      </c>
      <c r="F572" s="37">
        <f t="shared" si="192"/>
        <v>1.5202702702702704E-2</v>
      </c>
      <c r="G572" s="38">
        <f t="shared" si="193"/>
        <v>5</v>
      </c>
      <c r="H572" s="39">
        <f t="shared" si="194"/>
        <v>1.46484375E-2</v>
      </c>
    </row>
    <row r="573" spans="1:8" s="40" customFormat="1" ht="15" x14ac:dyDescent="0.2">
      <c r="A573" s="68"/>
      <c r="B573" s="35" t="s">
        <v>152</v>
      </c>
      <c r="C573" s="36">
        <v>2</v>
      </c>
      <c r="D573" s="36">
        <v>0</v>
      </c>
      <c r="E573" s="37">
        <f t="shared" si="191"/>
        <v>1.953125E-3</v>
      </c>
      <c r="F573" s="37" t="str">
        <f t="shared" si="192"/>
        <v/>
      </c>
      <c r="G573" s="38" t="str">
        <f t="shared" si="193"/>
        <v>0</v>
      </c>
      <c r="H573" s="39">
        <f t="shared" si="194"/>
        <v>0</v>
      </c>
    </row>
    <row r="574" spans="1:8" s="40" customFormat="1" ht="15" x14ac:dyDescent="0.2">
      <c r="A574" s="68"/>
      <c r="B574" s="35" t="s">
        <v>153</v>
      </c>
      <c r="C574" s="36">
        <v>0</v>
      </c>
      <c r="D574" s="36">
        <v>0</v>
      </c>
      <c r="E574" s="37" t="str">
        <f t="shared" si="191"/>
        <v/>
      </c>
      <c r="F574" s="37" t="str">
        <f t="shared" si="192"/>
        <v/>
      </c>
      <c r="G574" s="38" t="str">
        <f t="shared" si="193"/>
        <v>0</v>
      </c>
      <c r="H574" s="39" t="str">
        <f t="shared" si="194"/>
        <v/>
      </c>
    </row>
    <row r="575" spans="1:8" s="40" customFormat="1" ht="15" x14ac:dyDescent="0.2">
      <c r="A575" s="68"/>
      <c r="B575" s="35" t="s">
        <v>339</v>
      </c>
      <c r="C575" s="36">
        <v>10</v>
      </c>
      <c r="D575" s="36">
        <v>16</v>
      </c>
      <c r="E575" s="37">
        <f t="shared" si="191"/>
        <v>9.765625E-3</v>
      </c>
      <c r="F575" s="37">
        <f t="shared" si="192"/>
        <v>1.3513513513513514E-2</v>
      </c>
      <c r="G575" s="38">
        <f t="shared" si="193"/>
        <v>0.6</v>
      </c>
      <c r="H575" s="39">
        <f t="shared" si="194"/>
        <v>5.859375E-3</v>
      </c>
    </row>
    <row r="576" spans="1:8" s="40" customFormat="1" ht="15" x14ac:dyDescent="0.2">
      <c r="A576" s="68"/>
      <c r="B576" s="35" t="s">
        <v>340</v>
      </c>
      <c r="C576" s="36">
        <v>0</v>
      </c>
      <c r="D576" s="36">
        <v>0</v>
      </c>
      <c r="E576" s="37" t="str">
        <f t="shared" si="191"/>
        <v/>
      </c>
      <c r="F576" s="37" t="str">
        <f t="shared" si="192"/>
        <v/>
      </c>
      <c r="G576" s="38" t="str">
        <f t="shared" si="193"/>
        <v>0</v>
      </c>
      <c r="H576" s="39" t="str">
        <f t="shared" si="194"/>
        <v/>
      </c>
    </row>
    <row r="577" spans="1:8" s="40" customFormat="1" ht="30" x14ac:dyDescent="0.2">
      <c r="A577" s="68"/>
      <c r="B577" s="35" t="s">
        <v>341</v>
      </c>
      <c r="C577" s="36">
        <v>0</v>
      </c>
      <c r="D577" s="36">
        <v>0</v>
      </c>
      <c r="E577" s="37" t="str">
        <f t="shared" si="191"/>
        <v/>
      </c>
      <c r="F577" s="37" t="str">
        <f t="shared" si="192"/>
        <v/>
      </c>
      <c r="G577" s="38" t="str">
        <f t="shared" si="193"/>
        <v>0</v>
      </c>
      <c r="H577" s="39" t="str">
        <f t="shared" si="194"/>
        <v/>
      </c>
    </row>
    <row r="578" spans="1:8" s="40" customFormat="1" ht="15" x14ac:dyDescent="0.2">
      <c r="A578" s="68"/>
      <c r="B578" s="35" t="s">
        <v>342</v>
      </c>
      <c r="C578" s="36">
        <v>0</v>
      </c>
      <c r="D578" s="36">
        <v>1</v>
      </c>
      <c r="E578" s="37" t="str">
        <f t="shared" si="191"/>
        <v/>
      </c>
      <c r="F578" s="37">
        <f t="shared" si="192"/>
        <v>8.4459459459459464E-4</v>
      </c>
      <c r="G578" s="38" t="str">
        <f t="shared" si="193"/>
        <v>0</v>
      </c>
      <c r="H578" s="39" t="str">
        <f t="shared" si="194"/>
        <v/>
      </c>
    </row>
    <row r="579" spans="1:8" s="40" customFormat="1" ht="30" x14ac:dyDescent="0.2">
      <c r="A579" s="68"/>
      <c r="B579" s="35" t="s">
        <v>525</v>
      </c>
      <c r="C579" s="36">
        <v>12</v>
      </c>
      <c r="D579" s="36">
        <v>14</v>
      </c>
      <c r="E579" s="37">
        <f t="shared" si="191"/>
        <v>1.171875E-2</v>
      </c>
      <c r="F579" s="37">
        <f t="shared" si="192"/>
        <v>1.1824324324324325E-2</v>
      </c>
      <c r="G579" s="38">
        <f t="shared" si="193"/>
        <v>0.16666666666666666</v>
      </c>
      <c r="H579" s="39">
        <f t="shared" si="194"/>
        <v>1.953125E-3</v>
      </c>
    </row>
    <row r="580" spans="1:8" x14ac:dyDescent="0.2">
      <c r="B580" s="4" t="s">
        <v>381</v>
      </c>
      <c r="D580" s="2"/>
    </row>
  </sheetData>
  <mergeCells count="33"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1" sqref="I1:I1048576"/>
    </sheetView>
  </sheetViews>
  <sheetFormatPr baseColWidth="10" defaultRowHeight="12.75" x14ac:dyDescent="0.2"/>
  <cols>
    <col min="1" max="1" width="8.28515625" style="66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33"/>
      <c r="C1" s="5"/>
      <c r="D1" s="75" t="s">
        <v>384</v>
      </c>
      <c r="E1" s="75"/>
      <c r="F1" s="75"/>
      <c r="G1" s="75"/>
      <c r="H1" s="75"/>
    </row>
    <row r="2" spans="1:8" ht="20.100000000000001" customHeight="1" thickBot="1" x14ac:dyDescent="0.25">
      <c r="B2" s="34"/>
      <c r="C2" s="6"/>
      <c r="D2" s="75"/>
      <c r="E2" s="75"/>
      <c r="F2" s="75"/>
      <c r="G2" s="75"/>
      <c r="H2" s="75"/>
    </row>
    <row r="3" spans="1:8" ht="20.100000000000001" customHeight="1" thickBot="1" x14ac:dyDescent="0.25">
      <c r="B3" s="34"/>
      <c r="C3" s="6"/>
      <c r="D3" s="7" t="s">
        <v>383</v>
      </c>
      <c r="E3" s="76" t="s">
        <v>571</v>
      </c>
      <c r="F3" s="77"/>
      <c r="G3" s="77"/>
      <c r="H3" s="78"/>
    </row>
    <row r="4" spans="1:8" ht="20.100000000000001" customHeight="1" x14ac:dyDescent="0.2">
      <c r="B4" s="34"/>
      <c r="C4" s="8"/>
      <c r="D4" s="79" t="s">
        <v>395</v>
      </c>
      <c r="E4" s="80"/>
      <c r="F4" s="80"/>
      <c r="G4" s="80"/>
      <c r="H4" s="81"/>
    </row>
    <row r="5" spans="1:8" ht="13.5" thickBot="1" x14ac:dyDescent="0.25">
      <c r="B5" s="9"/>
      <c r="C5" s="9"/>
      <c r="D5" s="82"/>
      <c r="E5" s="83"/>
      <c r="F5" s="83"/>
      <c r="G5" s="83"/>
      <c r="H5" s="84"/>
    </row>
    <row r="6" spans="1:8" s="10" customFormat="1" ht="30" customHeight="1" x14ac:dyDescent="0.2">
      <c r="A6" s="67"/>
      <c r="B6" s="85" t="s">
        <v>374</v>
      </c>
      <c r="C6" s="71" t="s">
        <v>375</v>
      </c>
      <c r="D6" s="72"/>
      <c r="E6" s="71" t="s">
        <v>429</v>
      </c>
      <c r="F6" s="72"/>
      <c r="G6" s="73" t="s">
        <v>572</v>
      </c>
      <c r="H6" s="69" t="s">
        <v>350</v>
      </c>
    </row>
    <row r="7" spans="1:8" s="10" customFormat="1" x14ac:dyDescent="0.2">
      <c r="A7" s="67"/>
      <c r="B7" s="85"/>
      <c r="C7" s="11">
        <v>2017</v>
      </c>
      <c r="D7" s="11">
        <v>2018</v>
      </c>
      <c r="E7" s="11">
        <v>2017</v>
      </c>
      <c r="F7" s="11">
        <v>2018</v>
      </c>
      <c r="G7" s="74"/>
      <c r="H7" s="70"/>
    </row>
    <row r="8" spans="1:8" s="10" customFormat="1" x14ac:dyDescent="0.2">
      <c r="A8" s="67"/>
      <c r="B8" s="12" t="s">
        <v>368</v>
      </c>
      <c r="C8" s="13">
        <f>+C18+C73+C165+C333+C553</f>
        <v>1222</v>
      </c>
      <c r="D8" s="13">
        <f>+D18+D73+D165+D333+D553</f>
        <v>1393</v>
      </c>
      <c r="E8" s="14">
        <f>SUM(E9:E13)</f>
        <v>1</v>
      </c>
      <c r="F8" s="14">
        <f>SUM(F9:F13)</f>
        <v>1</v>
      </c>
      <c r="G8" s="15">
        <f>+(D8-C8)/C8</f>
        <v>0.13993453355155483</v>
      </c>
      <c r="H8" s="15">
        <f>+E8*G8</f>
        <v>0.13993453355155483</v>
      </c>
    </row>
    <row r="9" spans="1:8" s="10" customFormat="1" x14ac:dyDescent="0.2">
      <c r="A9" s="67"/>
      <c r="B9" s="17" t="str">
        <f>+B18</f>
        <v>Total Vacantes en ocupaciones de nivel Directivo</v>
      </c>
      <c r="C9" s="18">
        <f>+C18</f>
        <v>7</v>
      </c>
      <c r="D9" s="18">
        <f>+D18</f>
        <v>10</v>
      </c>
      <c r="E9" s="19">
        <f>C9/$C$8</f>
        <v>5.7283142389525366E-3</v>
      </c>
      <c r="F9" s="19">
        <f>D9/$D$8</f>
        <v>7.1787508973438618E-3</v>
      </c>
      <c r="G9" s="20">
        <f>+IF(OR(AND(D9=0),(C9=0)),"0",((D9-C9)/C9))</f>
        <v>0.42857142857142855</v>
      </c>
      <c r="H9" s="21">
        <f>+IF(OR(AND(E9=""),(G9="")),"",E9*G9)</f>
        <v>2.4549918166939439E-3</v>
      </c>
    </row>
    <row r="10" spans="1:8" s="10" customFormat="1" x14ac:dyDescent="0.2">
      <c r="A10" s="67"/>
      <c r="B10" s="17" t="str">
        <f>+B73</f>
        <v xml:space="preserve">Total Vacantes en ocupaciones de nivel Profesional </v>
      </c>
      <c r="C10" s="18">
        <f>+C73</f>
        <v>214</v>
      </c>
      <c r="D10" s="18">
        <f>+D73</f>
        <v>105</v>
      </c>
      <c r="E10" s="19">
        <f>C10/$C$8</f>
        <v>0.17512274959083471</v>
      </c>
      <c r="F10" s="19">
        <f>D10/$D$8</f>
        <v>7.5376884422110546E-2</v>
      </c>
      <c r="G10" s="20">
        <f>+IF(OR(AND(D10=0),(C10=0)),"0",((D10-C10)/C10))</f>
        <v>-0.50934579439252337</v>
      </c>
      <c r="H10" s="21">
        <f>+IF(OR(AND(E10=""),(G10="")),"",E10*G10)</f>
        <v>-8.9198036006546647E-2</v>
      </c>
    </row>
    <row r="11" spans="1:8" s="10" customFormat="1" ht="24" x14ac:dyDescent="0.2">
      <c r="A11" s="67"/>
      <c r="B11" s="17" t="str">
        <f>+B165</f>
        <v>Total Vacantes en ocupaciones de nivel Técnicos Profesionales - Tecnólogos</v>
      </c>
      <c r="C11" s="18">
        <f>+C165</f>
        <v>172</v>
      </c>
      <c r="D11" s="18">
        <f>+D165</f>
        <v>201</v>
      </c>
      <c r="E11" s="19">
        <f>C11/$C$8</f>
        <v>0.14075286415711949</v>
      </c>
      <c r="F11" s="19">
        <f>D11/$D$8</f>
        <v>0.14429289303661164</v>
      </c>
      <c r="G11" s="20">
        <f>+IF(OR(AND(D11=0),(C11=0)),"0",((D11-C11)/C11))</f>
        <v>0.16860465116279069</v>
      </c>
      <c r="H11" s="21">
        <f>+IF(OR(AND(E11=""),(G11="")),"",E11*G11)</f>
        <v>2.3731587561374796E-2</v>
      </c>
    </row>
    <row r="12" spans="1:8" s="10" customFormat="1" x14ac:dyDescent="0.2">
      <c r="A12" s="67"/>
      <c r="B12" s="17" t="str">
        <f>+B333</f>
        <v>Total Vacantes  en ocupaciones de nivel Calificados</v>
      </c>
      <c r="C12" s="18">
        <f>+C333</f>
        <v>586</v>
      </c>
      <c r="D12" s="18">
        <f>+D333</f>
        <v>547</v>
      </c>
      <c r="E12" s="19">
        <f>C12/$C$8</f>
        <v>0.47954173486088381</v>
      </c>
      <c r="F12" s="19">
        <f>D12/$D$8</f>
        <v>0.39267767408470927</v>
      </c>
      <c r="G12" s="20">
        <f>+IF(OR(AND(D12=0),(C12=0)),"0",((D12-C12)/C12))</f>
        <v>-6.655290102389079E-2</v>
      </c>
      <c r="H12" s="21">
        <f>+IF(OR(AND(E12=""),(G12="")),"",E12*G12)</f>
        <v>-3.1914893617021281E-2</v>
      </c>
    </row>
    <row r="13" spans="1:8" s="10" customFormat="1" x14ac:dyDescent="0.2">
      <c r="A13" s="67"/>
      <c r="B13" s="17" t="str">
        <f>+B553</f>
        <v>Total Vacantes en ocupaciones de nivel Elemental</v>
      </c>
      <c r="C13" s="18">
        <f>+C553</f>
        <v>243</v>
      </c>
      <c r="D13" s="18">
        <f>+D553</f>
        <v>530</v>
      </c>
      <c r="E13" s="19">
        <f>C13/$C$8</f>
        <v>0.19885433715220949</v>
      </c>
      <c r="F13" s="19">
        <f>D13/$D$8</f>
        <v>0.38047379755922467</v>
      </c>
      <c r="G13" s="20">
        <f>+IF(OR(AND(D13=0),(C13=0)),"0",((D13-C13)/C13))</f>
        <v>1.1810699588477367</v>
      </c>
      <c r="H13" s="21">
        <f>+IF(OR(AND(E13=""),(G13="")),"",E13*G13)</f>
        <v>0.23486088379705403</v>
      </c>
    </row>
    <row r="14" spans="1:8" s="10" customFormat="1" x14ac:dyDescent="0.2">
      <c r="A14" s="67"/>
      <c r="B14" s="22"/>
      <c r="C14" s="22"/>
      <c r="D14" s="22"/>
    </row>
    <row r="15" spans="1:8" s="10" customFormat="1" ht="13.5" thickBot="1" x14ac:dyDescent="0.25">
      <c r="A15" s="67"/>
      <c r="B15" s="22"/>
      <c r="C15" s="22"/>
      <c r="D15" s="22"/>
    </row>
    <row r="16" spans="1:8" s="10" customFormat="1" ht="30" customHeight="1" x14ac:dyDescent="0.2">
      <c r="A16" s="67"/>
      <c r="B16" s="85" t="s">
        <v>374</v>
      </c>
      <c r="C16" s="71" t="s">
        <v>375</v>
      </c>
      <c r="D16" s="72"/>
      <c r="E16" s="71" t="s">
        <v>429</v>
      </c>
      <c r="F16" s="72"/>
      <c r="G16" s="73" t="s">
        <v>572</v>
      </c>
      <c r="H16" s="69" t="s">
        <v>350</v>
      </c>
    </row>
    <row r="17" spans="1:8" s="10" customFormat="1" x14ac:dyDescent="0.2">
      <c r="A17" s="67"/>
      <c r="B17" s="85"/>
      <c r="C17" s="48">
        <v>2017</v>
      </c>
      <c r="D17" s="48">
        <v>2018</v>
      </c>
      <c r="E17" s="48">
        <v>2017</v>
      </c>
      <c r="F17" s="48">
        <v>2018</v>
      </c>
      <c r="G17" s="74"/>
      <c r="H17" s="70"/>
    </row>
    <row r="18" spans="1:8" s="10" customFormat="1" x14ac:dyDescent="0.2">
      <c r="A18" s="67"/>
      <c r="B18" s="12" t="s">
        <v>376</v>
      </c>
      <c r="C18" s="13">
        <f>SUM(C19:C67)</f>
        <v>7</v>
      </c>
      <c r="D18" s="13">
        <f>SUM(D19:D67)</f>
        <v>10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0.42857142857142855</v>
      </c>
      <c r="H18" s="15">
        <f>+IF(OR(AND(E18=""),(G18="")),"",E18*G18)</f>
        <v>0.42857142857142855</v>
      </c>
    </row>
    <row r="19" spans="1:8" s="40" customFormat="1" ht="15" x14ac:dyDescent="0.2">
      <c r="A19" s="68"/>
      <c r="B19" s="35" t="s">
        <v>0</v>
      </c>
      <c r="C19" s="36">
        <v>0</v>
      </c>
      <c r="D19" s="36">
        <v>0</v>
      </c>
      <c r="E19" s="42" t="str">
        <f>+IF(C19=0,"",C19/C$18)</f>
        <v/>
      </c>
      <c r="F19" s="42" t="str">
        <f>+IF(D19=0,"",D19/D$18)</f>
        <v/>
      </c>
      <c r="G19" s="38" t="str">
        <f>+IF(OR(AND(D19=0),(C19=0)),"0",((D19-C19)/C19))</f>
        <v>0</v>
      </c>
      <c r="H19" s="39" t="str">
        <f>+IF(OR(AND(E19=""),(G19="")),"",E19*G19)</f>
        <v/>
      </c>
    </row>
    <row r="20" spans="1:8" s="40" customFormat="1" ht="15" x14ac:dyDescent="0.2">
      <c r="A20" s="68"/>
      <c r="B20" s="35" t="s">
        <v>154</v>
      </c>
      <c r="C20" s="36">
        <v>0</v>
      </c>
      <c r="D20" s="36">
        <v>0</v>
      </c>
      <c r="E20" s="42" t="str">
        <f t="shared" ref="E20:E67" si="0">+IF(C20=0,"",C20/C$18)</f>
        <v/>
      </c>
      <c r="F20" s="42" t="str">
        <f t="shared" ref="F20:F67" si="1">+IF(D20=0,"",D20/D$18)</f>
        <v/>
      </c>
      <c r="G20" s="38" t="str">
        <f t="shared" ref="G20:G67" si="2">+IF(OR(AND(D20=0),(C20=0)),"0",((D20-C20)/C20))</f>
        <v>0</v>
      </c>
      <c r="H20" s="39" t="str">
        <f t="shared" ref="H20:H67" si="3">+IF(OR(AND(E20=""),(G20="")),"",E20*G20)</f>
        <v/>
      </c>
    </row>
    <row r="21" spans="1:8" s="40" customFormat="1" ht="30" x14ac:dyDescent="0.2">
      <c r="A21" s="68"/>
      <c r="B21" s="35" t="s">
        <v>1</v>
      </c>
      <c r="C21" s="36">
        <v>0</v>
      </c>
      <c r="D21" s="36">
        <v>0</v>
      </c>
      <c r="E21" s="42" t="str">
        <f t="shared" si="0"/>
        <v/>
      </c>
      <c r="F21" s="42" t="str">
        <f t="shared" si="1"/>
        <v/>
      </c>
      <c r="G21" s="38" t="str">
        <f t="shared" si="2"/>
        <v>0</v>
      </c>
      <c r="H21" s="39" t="str">
        <f t="shared" si="3"/>
        <v/>
      </c>
    </row>
    <row r="22" spans="1:8" s="40" customFormat="1" ht="30" x14ac:dyDescent="0.2">
      <c r="A22" s="68"/>
      <c r="B22" s="35" t="s">
        <v>432</v>
      </c>
      <c r="C22" s="36">
        <v>0</v>
      </c>
      <c r="D22" s="36">
        <v>0</v>
      </c>
      <c r="E22" s="42" t="str">
        <f t="shared" si="0"/>
        <v/>
      </c>
      <c r="F22" s="42" t="str">
        <f t="shared" si="1"/>
        <v/>
      </c>
      <c r="G22" s="38" t="str">
        <f t="shared" si="2"/>
        <v>0</v>
      </c>
      <c r="H22" s="39" t="str">
        <f t="shared" si="3"/>
        <v/>
      </c>
    </row>
    <row r="23" spans="1:8" s="40" customFormat="1" ht="30" x14ac:dyDescent="0.2">
      <c r="A23" s="68"/>
      <c r="B23" s="35" t="s">
        <v>155</v>
      </c>
      <c r="C23" s="36">
        <v>0</v>
      </c>
      <c r="D23" s="36">
        <v>0</v>
      </c>
      <c r="E23" s="42" t="str">
        <f t="shared" si="0"/>
        <v/>
      </c>
      <c r="F23" s="42" t="str">
        <f t="shared" si="1"/>
        <v/>
      </c>
      <c r="G23" s="38" t="str">
        <f t="shared" si="2"/>
        <v>0</v>
      </c>
      <c r="H23" s="39" t="str">
        <f t="shared" si="3"/>
        <v/>
      </c>
    </row>
    <row r="24" spans="1:8" s="40" customFormat="1" ht="30" x14ac:dyDescent="0.2">
      <c r="A24" s="68"/>
      <c r="B24" s="35" t="s">
        <v>156</v>
      </c>
      <c r="C24" s="36">
        <v>0</v>
      </c>
      <c r="D24" s="36">
        <v>0</v>
      </c>
      <c r="E24" s="42" t="str">
        <f t="shared" si="0"/>
        <v/>
      </c>
      <c r="F24" s="42" t="str">
        <f t="shared" si="1"/>
        <v/>
      </c>
      <c r="G24" s="38" t="str">
        <f t="shared" si="2"/>
        <v>0</v>
      </c>
      <c r="H24" s="39" t="str">
        <f t="shared" si="3"/>
        <v/>
      </c>
    </row>
    <row r="25" spans="1:8" s="40" customFormat="1" ht="30" x14ac:dyDescent="0.2">
      <c r="A25" s="68"/>
      <c r="B25" s="35" t="s">
        <v>526</v>
      </c>
      <c r="C25" s="36">
        <v>0</v>
      </c>
      <c r="D25" s="36">
        <v>0</v>
      </c>
      <c r="E25" s="42" t="str">
        <f t="shared" ref="E25:E27" si="4">+IF(C25=0,"",C25/C$18)</f>
        <v/>
      </c>
      <c r="F25" s="42" t="str">
        <f t="shared" ref="F25:F27" si="5">+IF(D25=0,"",D25/D$18)</f>
        <v/>
      </c>
      <c r="G25" s="38" t="str">
        <f t="shared" ref="G25:G27" si="6">+IF(OR(AND(D25=0),(C25=0)),"0",((D25-C25)/C25))</f>
        <v>0</v>
      </c>
      <c r="H25" s="39" t="str">
        <f t="shared" ref="H25:H27" si="7">+IF(OR(AND(E25=""),(G25="")),"",E25*G25)</f>
        <v/>
      </c>
    </row>
    <row r="26" spans="1:8" s="40" customFormat="1" ht="15" x14ac:dyDescent="0.2">
      <c r="A26" s="68"/>
      <c r="B26" s="35" t="s">
        <v>2</v>
      </c>
      <c r="C26" s="36">
        <v>0</v>
      </c>
      <c r="D26" s="36">
        <v>1</v>
      </c>
      <c r="E26" s="42" t="str">
        <f t="shared" si="4"/>
        <v/>
      </c>
      <c r="F26" s="42">
        <f t="shared" si="5"/>
        <v>0.1</v>
      </c>
      <c r="G26" s="38" t="str">
        <f t="shared" si="6"/>
        <v>0</v>
      </c>
      <c r="H26" s="39" t="str">
        <f t="shared" si="7"/>
        <v/>
      </c>
    </row>
    <row r="27" spans="1:8" s="40" customFormat="1" ht="15" x14ac:dyDescent="0.2">
      <c r="A27" s="68"/>
      <c r="B27" s="35" t="s">
        <v>592</v>
      </c>
      <c r="C27" s="36">
        <v>0</v>
      </c>
      <c r="D27" s="36">
        <v>0</v>
      </c>
      <c r="E27" s="42" t="str">
        <f t="shared" si="4"/>
        <v/>
      </c>
      <c r="F27" s="42" t="str">
        <f t="shared" si="5"/>
        <v/>
      </c>
      <c r="G27" s="38" t="str">
        <f t="shared" si="6"/>
        <v>0</v>
      </c>
      <c r="H27" s="39" t="str">
        <f t="shared" si="7"/>
        <v/>
      </c>
    </row>
    <row r="28" spans="1:8" s="40" customFormat="1" ht="15" x14ac:dyDescent="0.2">
      <c r="A28" s="68"/>
      <c r="B28" s="35" t="s">
        <v>3</v>
      </c>
      <c r="C28" s="36">
        <v>0</v>
      </c>
      <c r="D28" s="36">
        <v>0</v>
      </c>
      <c r="E28" s="42" t="str">
        <f t="shared" si="0"/>
        <v/>
      </c>
      <c r="F28" s="42" t="str">
        <f t="shared" si="1"/>
        <v/>
      </c>
      <c r="G28" s="38" t="str">
        <f t="shared" si="2"/>
        <v>0</v>
      </c>
      <c r="H28" s="39" t="str">
        <f t="shared" si="3"/>
        <v/>
      </c>
    </row>
    <row r="29" spans="1:8" s="40" customFormat="1" ht="15" x14ac:dyDescent="0.2">
      <c r="A29" s="68"/>
      <c r="B29" s="35" t="s">
        <v>5</v>
      </c>
      <c r="C29" s="36">
        <v>3</v>
      </c>
      <c r="D29" s="36">
        <v>0</v>
      </c>
      <c r="E29" s="42">
        <f t="shared" si="0"/>
        <v>0.42857142857142855</v>
      </c>
      <c r="F29" s="42" t="str">
        <f t="shared" si="1"/>
        <v/>
      </c>
      <c r="G29" s="38" t="str">
        <f t="shared" si="2"/>
        <v>0</v>
      </c>
      <c r="H29" s="39">
        <f t="shared" si="3"/>
        <v>0</v>
      </c>
    </row>
    <row r="30" spans="1:8" s="40" customFormat="1" ht="15" x14ac:dyDescent="0.2">
      <c r="A30" s="68"/>
      <c r="B30" s="35" t="s">
        <v>157</v>
      </c>
      <c r="C30" s="36">
        <v>0</v>
      </c>
      <c r="D30" s="36">
        <v>0</v>
      </c>
      <c r="E30" s="42" t="str">
        <f t="shared" si="0"/>
        <v/>
      </c>
      <c r="F30" s="42" t="str">
        <f t="shared" si="1"/>
        <v/>
      </c>
      <c r="G30" s="38" t="str">
        <f t="shared" si="2"/>
        <v>0</v>
      </c>
      <c r="H30" s="39" t="str">
        <f t="shared" si="3"/>
        <v/>
      </c>
    </row>
    <row r="31" spans="1:8" s="40" customFormat="1" ht="15" x14ac:dyDescent="0.2">
      <c r="A31" s="68"/>
      <c r="B31" s="35" t="s">
        <v>158</v>
      </c>
      <c r="C31" s="36">
        <v>0</v>
      </c>
      <c r="D31" s="36">
        <v>0</v>
      </c>
      <c r="E31" s="42" t="str">
        <f t="shared" si="0"/>
        <v/>
      </c>
      <c r="F31" s="42" t="str">
        <f t="shared" si="1"/>
        <v/>
      </c>
      <c r="G31" s="38" t="str">
        <f t="shared" si="2"/>
        <v>0</v>
      </c>
      <c r="H31" s="39" t="str">
        <f t="shared" si="3"/>
        <v/>
      </c>
    </row>
    <row r="32" spans="1:8" s="40" customFormat="1" ht="15" x14ac:dyDescent="0.2">
      <c r="A32" s="68"/>
      <c r="B32" s="35" t="s">
        <v>4</v>
      </c>
      <c r="C32" s="36">
        <v>0</v>
      </c>
      <c r="D32" s="36">
        <v>0</v>
      </c>
      <c r="E32" s="42" t="str">
        <f t="shared" si="0"/>
        <v/>
      </c>
      <c r="F32" s="42" t="str">
        <f t="shared" si="1"/>
        <v/>
      </c>
      <c r="G32" s="38" t="str">
        <f t="shared" si="2"/>
        <v>0</v>
      </c>
      <c r="H32" s="39" t="str">
        <f t="shared" si="3"/>
        <v/>
      </c>
    </row>
    <row r="33" spans="1:8" s="40" customFormat="1" ht="15" x14ac:dyDescent="0.2">
      <c r="A33" s="68"/>
      <c r="B33" s="35" t="s">
        <v>6</v>
      </c>
      <c r="C33" s="36">
        <v>0</v>
      </c>
      <c r="D33" s="36">
        <v>0</v>
      </c>
      <c r="E33" s="42" t="str">
        <f t="shared" si="0"/>
        <v/>
      </c>
      <c r="F33" s="42" t="str">
        <f t="shared" si="1"/>
        <v/>
      </c>
      <c r="G33" s="38" t="str">
        <f t="shared" si="2"/>
        <v>0</v>
      </c>
      <c r="H33" s="39" t="str">
        <f t="shared" si="3"/>
        <v/>
      </c>
    </row>
    <row r="34" spans="1:8" s="40" customFormat="1" ht="15" x14ac:dyDescent="0.2">
      <c r="A34" s="68"/>
      <c r="B34" s="35" t="s">
        <v>159</v>
      </c>
      <c r="C34" s="36">
        <v>0</v>
      </c>
      <c r="D34" s="36">
        <v>0</v>
      </c>
      <c r="E34" s="42" t="str">
        <f t="shared" si="0"/>
        <v/>
      </c>
      <c r="F34" s="42" t="str">
        <f t="shared" si="1"/>
        <v/>
      </c>
      <c r="G34" s="38" t="str">
        <f t="shared" si="2"/>
        <v>0</v>
      </c>
      <c r="H34" s="39" t="str">
        <f t="shared" si="3"/>
        <v/>
      </c>
    </row>
    <row r="35" spans="1:8" s="40" customFormat="1" ht="15" x14ac:dyDescent="0.2">
      <c r="A35" s="68"/>
      <c r="B35" s="35" t="s">
        <v>160</v>
      </c>
      <c r="C35" s="36">
        <v>0</v>
      </c>
      <c r="D35" s="36">
        <v>0</v>
      </c>
      <c r="E35" s="42" t="str">
        <f t="shared" si="0"/>
        <v/>
      </c>
      <c r="F35" s="42" t="str">
        <f t="shared" si="1"/>
        <v/>
      </c>
      <c r="G35" s="38" t="str">
        <f t="shared" si="2"/>
        <v>0</v>
      </c>
      <c r="H35" s="39" t="str">
        <f t="shared" si="3"/>
        <v/>
      </c>
    </row>
    <row r="36" spans="1:8" s="40" customFormat="1" ht="30" x14ac:dyDescent="0.2">
      <c r="A36" s="68"/>
      <c r="B36" s="35" t="s">
        <v>161</v>
      </c>
      <c r="C36" s="36">
        <v>0</v>
      </c>
      <c r="D36" s="36">
        <v>0</v>
      </c>
      <c r="E36" s="42" t="str">
        <f t="shared" si="0"/>
        <v/>
      </c>
      <c r="F36" s="42" t="str">
        <f t="shared" si="1"/>
        <v/>
      </c>
      <c r="G36" s="38" t="str">
        <f t="shared" si="2"/>
        <v>0</v>
      </c>
      <c r="H36" s="39" t="str">
        <f t="shared" si="3"/>
        <v/>
      </c>
    </row>
    <row r="37" spans="1:8" s="40" customFormat="1" ht="15" x14ac:dyDescent="0.2">
      <c r="A37" s="68"/>
      <c r="B37" s="35" t="s">
        <v>162</v>
      </c>
      <c r="C37" s="36">
        <v>0</v>
      </c>
      <c r="D37" s="36">
        <v>0</v>
      </c>
      <c r="E37" s="42" t="str">
        <f t="shared" si="0"/>
        <v/>
      </c>
      <c r="F37" s="42" t="str">
        <f t="shared" si="1"/>
        <v/>
      </c>
      <c r="G37" s="38" t="str">
        <f t="shared" si="2"/>
        <v>0</v>
      </c>
      <c r="H37" s="39" t="str">
        <f t="shared" si="3"/>
        <v/>
      </c>
    </row>
    <row r="38" spans="1:8" s="40" customFormat="1" ht="15" x14ac:dyDescent="0.2">
      <c r="A38" s="68"/>
      <c r="B38" s="35" t="s">
        <v>7</v>
      </c>
      <c r="C38" s="36">
        <v>0</v>
      </c>
      <c r="D38" s="36">
        <v>0</v>
      </c>
      <c r="E38" s="42" t="str">
        <f t="shared" si="0"/>
        <v/>
      </c>
      <c r="F38" s="42" t="str">
        <f t="shared" si="1"/>
        <v/>
      </c>
      <c r="G38" s="38" t="str">
        <f t="shared" si="2"/>
        <v>0</v>
      </c>
      <c r="H38" s="39" t="str">
        <f t="shared" si="3"/>
        <v/>
      </c>
    </row>
    <row r="39" spans="1:8" s="40" customFormat="1" ht="15" x14ac:dyDescent="0.2">
      <c r="A39" s="68"/>
      <c r="B39" s="35" t="s">
        <v>163</v>
      </c>
      <c r="C39" s="36">
        <v>0</v>
      </c>
      <c r="D39" s="36">
        <v>0</v>
      </c>
      <c r="E39" s="42" t="str">
        <f t="shared" si="0"/>
        <v/>
      </c>
      <c r="F39" s="42" t="str">
        <f t="shared" si="1"/>
        <v/>
      </c>
      <c r="G39" s="38" t="str">
        <f t="shared" si="2"/>
        <v>0</v>
      </c>
      <c r="H39" s="39" t="str">
        <f t="shared" si="3"/>
        <v/>
      </c>
    </row>
    <row r="40" spans="1:8" s="40" customFormat="1" ht="15" x14ac:dyDescent="0.2">
      <c r="A40" s="68"/>
      <c r="B40" s="35" t="s">
        <v>164</v>
      </c>
      <c r="C40" s="36">
        <v>0</v>
      </c>
      <c r="D40" s="36">
        <v>0</v>
      </c>
      <c r="E40" s="42" t="str">
        <f t="shared" si="0"/>
        <v/>
      </c>
      <c r="F40" s="42" t="str">
        <f t="shared" si="1"/>
        <v/>
      </c>
      <c r="G40" s="38" t="str">
        <f t="shared" si="2"/>
        <v>0</v>
      </c>
      <c r="H40" s="39" t="str">
        <f t="shared" si="3"/>
        <v/>
      </c>
    </row>
    <row r="41" spans="1:8" s="40" customFormat="1" ht="15" x14ac:dyDescent="0.2">
      <c r="A41" s="68"/>
      <c r="B41" s="35" t="s">
        <v>165</v>
      </c>
      <c r="C41" s="36">
        <v>0</v>
      </c>
      <c r="D41" s="36">
        <v>0</v>
      </c>
      <c r="E41" s="42" t="str">
        <f t="shared" si="0"/>
        <v/>
      </c>
      <c r="F41" s="42" t="str">
        <f t="shared" si="1"/>
        <v/>
      </c>
      <c r="G41" s="38" t="str">
        <f t="shared" si="2"/>
        <v>0</v>
      </c>
      <c r="H41" s="39" t="str">
        <f t="shared" si="3"/>
        <v/>
      </c>
    </row>
    <row r="42" spans="1:8" s="40" customFormat="1" ht="15" x14ac:dyDescent="0.2">
      <c r="A42" s="68"/>
      <c r="B42" s="35" t="s">
        <v>166</v>
      </c>
      <c r="C42" s="36">
        <v>0</v>
      </c>
      <c r="D42" s="36">
        <v>0</v>
      </c>
      <c r="E42" s="42" t="str">
        <f t="shared" si="0"/>
        <v/>
      </c>
      <c r="F42" s="42" t="str">
        <f t="shared" si="1"/>
        <v/>
      </c>
      <c r="G42" s="38" t="str">
        <f t="shared" si="2"/>
        <v>0</v>
      </c>
      <c r="H42" s="39" t="str">
        <f t="shared" si="3"/>
        <v/>
      </c>
    </row>
    <row r="43" spans="1:8" s="40" customFormat="1" ht="30" x14ac:dyDescent="0.2">
      <c r="A43" s="68"/>
      <c r="B43" s="35" t="s">
        <v>167</v>
      </c>
      <c r="C43" s="36">
        <v>0</v>
      </c>
      <c r="D43" s="36">
        <v>0</v>
      </c>
      <c r="E43" s="42" t="str">
        <f t="shared" si="0"/>
        <v/>
      </c>
      <c r="F43" s="42" t="str">
        <f t="shared" si="1"/>
        <v/>
      </c>
      <c r="G43" s="38" t="str">
        <f t="shared" si="2"/>
        <v>0</v>
      </c>
      <c r="H43" s="39" t="str">
        <f t="shared" si="3"/>
        <v/>
      </c>
    </row>
    <row r="44" spans="1:8" s="40" customFormat="1" ht="15" x14ac:dyDescent="0.2">
      <c r="A44" s="68"/>
      <c r="B44" s="35" t="s">
        <v>168</v>
      </c>
      <c r="C44" s="36">
        <v>0</v>
      </c>
      <c r="D44" s="36">
        <v>2</v>
      </c>
      <c r="E44" s="42" t="str">
        <f t="shared" si="0"/>
        <v/>
      </c>
      <c r="F44" s="42">
        <f t="shared" si="1"/>
        <v>0.2</v>
      </c>
      <c r="G44" s="38" t="str">
        <f t="shared" si="2"/>
        <v>0</v>
      </c>
      <c r="H44" s="39" t="str">
        <f t="shared" si="3"/>
        <v/>
      </c>
    </row>
    <row r="45" spans="1:8" s="40" customFormat="1" ht="15" x14ac:dyDescent="0.2">
      <c r="A45" s="68"/>
      <c r="B45" s="35" t="s">
        <v>8</v>
      </c>
      <c r="C45" s="36">
        <v>0</v>
      </c>
      <c r="D45" s="36">
        <v>0</v>
      </c>
      <c r="E45" s="42" t="str">
        <f t="shared" si="0"/>
        <v/>
      </c>
      <c r="F45" s="42" t="str">
        <f t="shared" si="1"/>
        <v/>
      </c>
      <c r="G45" s="38" t="str">
        <f t="shared" si="2"/>
        <v>0</v>
      </c>
      <c r="H45" s="39" t="str">
        <f t="shared" si="3"/>
        <v/>
      </c>
    </row>
    <row r="46" spans="1:8" s="40" customFormat="1" ht="15" x14ac:dyDescent="0.2">
      <c r="A46" s="68"/>
      <c r="B46" s="35" t="s">
        <v>433</v>
      </c>
      <c r="C46" s="36">
        <v>0</v>
      </c>
      <c r="D46" s="36">
        <v>0</v>
      </c>
      <c r="E46" s="42" t="str">
        <f t="shared" si="0"/>
        <v/>
      </c>
      <c r="F46" s="42" t="str">
        <f t="shared" si="1"/>
        <v/>
      </c>
      <c r="G46" s="38" t="str">
        <f t="shared" si="2"/>
        <v>0</v>
      </c>
      <c r="H46" s="39" t="str">
        <f t="shared" si="3"/>
        <v/>
      </c>
    </row>
    <row r="47" spans="1:8" s="40" customFormat="1" ht="15" x14ac:dyDescent="0.2">
      <c r="A47" s="68"/>
      <c r="B47" s="35" t="s">
        <v>169</v>
      </c>
      <c r="C47" s="36">
        <v>0</v>
      </c>
      <c r="D47" s="36">
        <v>0</v>
      </c>
      <c r="E47" s="42" t="str">
        <f t="shared" si="0"/>
        <v/>
      </c>
      <c r="F47" s="42" t="str">
        <f t="shared" si="1"/>
        <v/>
      </c>
      <c r="G47" s="38" t="str">
        <f t="shared" si="2"/>
        <v>0</v>
      </c>
      <c r="H47" s="39" t="str">
        <f t="shared" si="3"/>
        <v/>
      </c>
    </row>
    <row r="48" spans="1:8" s="40" customFormat="1" ht="30" x14ac:dyDescent="0.2">
      <c r="A48" s="68"/>
      <c r="B48" s="35" t="s">
        <v>593</v>
      </c>
      <c r="C48" s="36">
        <v>0</v>
      </c>
      <c r="D48" s="36">
        <v>1</v>
      </c>
      <c r="E48" s="42" t="str">
        <f t="shared" si="0"/>
        <v/>
      </c>
      <c r="F48" s="42">
        <f t="shared" si="1"/>
        <v>0.1</v>
      </c>
      <c r="G48" s="38" t="str">
        <f t="shared" si="2"/>
        <v>0</v>
      </c>
      <c r="H48" s="39" t="str">
        <f t="shared" si="3"/>
        <v/>
      </c>
    </row>
    <row r="49" spans="1:8" s="40" customFormat="1" ht="15" x14ac:dyDescent="0.2">
      <c r="A49" s="68"/>
      <c r="B49" s="35" t="s">
        <v>9</v>
      </c>
      <c r="C49" s="36">
        <v>2</v>
      </c>
      <c r="D49" s="36">
        <v>1</v>
      </c>
      <c r="E49" s="42">
        <f t="shared" si="0"/>
        <v>0.2857142857142857</v>
      </c>
      <c r="F49" s="42">
        <f t="shared" si="1"/>
        <v>0.1</v>
      </c>
      <c r="G49" s="38">
        <f t="shared" si="2"/>
        <v>-0.5</v>
      </c>
      <c r="H49" s="39">
        <f t="shared" si="3"/>
        <v>-0.14285714285714285</v>
      </c>
    </row>
    <row r="50" spans="1:8" s="40" customFormat="1" ht="15" x14ac:dyDescent="0.2">
      <c r="A50" s="68"/>
      <c r="B50" s="35" t="s">
        <v>594</v>
      </c>
      <c r="C50" s="36">
        <v>0</v>
      </c>
      <c r="D50" s="36">
        <v>0</v>
      </c>
      <c r="E50" s="42" t="str">
        <f t="shared" si="0"/>
        <v/>
      </c>
      <c r="F50" s="42" t="str">
        <f t="shared" si="1"/>
        <v/>
      </c>
      <c r="G50" s="38" t="str">
        <f t="shared" si="2"/>
        <v>0</v>
      </c>
      <c r="H50" s="39" t="str">
        <f t="shared" si="3"/>
        <v/>
      </c>
    </row>
    <row r="51" spans="1:8" s="40" customFormat="1" ht="15" x14ac:dyDescent="0.2">
      <c r="A51" s="68"/>
      <c r="B51" s="35" t="s">
        <v>12</v>
      </c>
      <c r="C51" s="36">
        <v>0</v>
      </c>
      <c r="D51" s="36">
        <v>0</v>
      </c>
      <c r="E51" s="42" t="str">
        <f t="shared" si="0"/>
        <v/>
      </c>
      <c r="F51" s="42" t="str">
        <f t="shared" si="1"/>
        <v/>
      </c>
      <c r="G51" s="38" t="str">
        <f t="shared" si="2"/>
        <v>0</v>
      </c>
      <c r="H51" s="39" t="str">
        <f t="shared" si="3"/>
        <v/>
      </c>
    </row>
    <row r="52" spans="1:8" s="40" customFormat="1" ht="15" x14ac:dyDescent="0.2">
      <c r="A52" s="68"/>
      <c r="B52" s="35" t="s">
        <v>11</v>
      </c>
      <c r="C52" s="36">
        <v>0</v>
      </c>
      <c r="D52" s="36">
        <v>0</v>
      </c>
      <c r="E52" s="42" t="str">
        <f t="shared" si="0"/>
        <v/>
      </c>
      <c r="F52" s="42" t="str">
        <f t="shared" si="1"/>
        <v/>
      </c>
      <c r="G52" s="38" t="str">
        <f t="shared" si="2"/>
        <v>0</v>
      </c>
      <c r="H52" s="39" t="str">
        <f t="shared" si="3"/>
        <v/>
      </c>
    </row>
    <row r="53" spans="1:8" s="40" customFormat="1" ht="15" x14ac:dyDescent="0.2">
      <c r="A53" s="68"/>
      <c r="B53" s="35" t="s">
        <v>434</v>
      </c>
      <c r="C53" s="36">
        <v>0</v>
      </c>
      <c r="D53" s="36">
        <v>0</v>
      </c>
      <c r="E53" s="42" t="str">
        <f t="shared" si="0"/>
        <v/>
      </c>
      <c r="F53" s="42" t="str">
        <f t="shared" si="1"/>
        <v/>
      </c>
      <c r="G53" s="38" t="str">
        <f t="shared" si="2"/>
        <v>0</v>
      </c>
      <c r="H53" s="39" t="str">
        <f t="shared" si="3"/>
        <v/>
      </c>
    </row>
    <row r="54" spans="1:8" s="40" customFormat="1" ht="15" x14ac:dyDescent="0.2">
      <c r="A54" s="68"/>
      <c r="B54" s="35" t="s">
        <v>10</v>
      </c>
      <c r="C54" s="36">
        <v>0</v>
      </c>
      <c r="D54" s="36">
        <v>0</v>
      </c>
      <c r="E54" s="42" t="str">
        <f t="shared" si="0"/>
        <v/>
      </c>
      <c r="F54" s="42" t="str">
        <f t="shared" si="1"/>
        <v/>
      </c>
      <c r="G54" s="38" t="str">
        <f t="shared" si="2"/>
        <v>0</v>
      </c>
      <c r="H54" s="39" t="str">
        <f t="shared" si="3"/>
        <v/>
      </c>
    </row>
    <row r="55" spans="1:8" s="40" customFormat="1" ht="15" x14ac:dyDescent="0.2">
      <c r="A55" s="68"/>
      <c r="B55" s="35" t="s">
        <v>170</v>
      </c>
      <c r="C55" s="36">
        <v>0</v>
      </c>
      <c r="D55" s="36">
        <v>0</v>
      </c>
      <c r="E55" s="42" t="str">
        <f t="shared" si="0"/>
        <v/>
      </c>
      <c r="F55" s="42" t="str">
        <f t="shared" si="1"/>
        <v/>
      </c>
      <c r="G55" s="38" t="str">
        <f t="shared" si="2"/>
        <v>0</v>
      </c>
      <c r="H55" s="39" t="str">
        <f t="shared" si="3"/>
        <v/>
      </c>
    </row>
    <row r="56" spans="1:8" s="40" customFormat="1" ht="15" x14ac:dyDescent="0.2">
      <c r="A56" s="68"/>
      <c r="B56" s="35" t="s">
        <v>13</v>
      </c>
      <c r="C56" s="36">
        <v>0</v>
      </c>
      <c r="D56" s="36">
        <v>0</v>
      </c>
      <c r="E56" s="42" t="str">
        <f t="shared" si="0"/>
        <v/>
      </c>
      <c r="F56" s="42" t="str">
        <f t="shared" si="1"/>
        <v/>
      </c>
      <c r="G56" s="38" t="str">
        <f t="shared" si="2"/>
        <v>0</v>
      </c>
      <c r="H56" s="39" t="str">
        <f t="shared" si="3"/>
        <v/>
      </c>
    </row>
    <row r="57" spans="1:8" s="40" customFormat="1" ht="15" x14ac:dyDescent="0.2">
      <c r="A57" s="68"/>
      <c r="B57" s="35" t="s">
        <v>14</v>
      </c>
      <c r="C57" s="36">
        <v>0</v>
      </c>
      <c r="D57" s="36">
        <v>0</v>
      </c>
      <c r="E57" s="42" t="str">
        <f t="shared" si="0"/>
        <v/>
      </c>
      <c r="F57" s="42" t="str">
        <f t="shared" si="1"/>
        <v/>
      </c>
      <c r="G57" s="38" t="str">
        <f t="shared" si="2"/>
        <v>0</v>
      </c>
      <c r="H57" s="39" t="str">
        <f t="shared" si="3"/>
        <v/>
      </c>
    </row>
    <row r="58" spans="1:8" s="40" customFormat="1" ht="15" x14ac:dyDescent="0.2">
      <c r="A58" s="68"/>
      <c r="B58" s="35" t="s">
        <v>171</v>
      </c>
      <c r="C58" s="36">
        <v>0</v>
      </c>
      <c r="D58" s="36">
        <v>0</v>
      </c>
      <c r="E58" s="42" t="str">
        <f t="shared" si="0"/>
        <v/>
      </c>
      <c r="F58" s="42" t="str">
        <f t="shared" si="1"/>
        <v/>
      </c>
      <c r="G58" s="38" t="str">
        <f t="shared" si="2"/>
        <v>0</v>
      </c>
      <c r="H58" s="39" t="str">
        <f t="shared" si="3"/>
        <v/>
      </c>
    </row>
    <row r="59" spans="1:8" s="40" customFormat="1" ht="15" x14ac:dyDescent="0.2">
      <c r="A59" s="68"/>
      <c r="B59" s="35" t="s">
        <v>435</v>
      </c>
      <c r="C59" s="36">
        <v>0</v>
      </c>
      <c r="D59" s="36">
        <v>0</v>
      </c>
      <c r="E59" s="42" t="str">
        <f t="shared" si="0"/>
        <v/>
      </c>
      <c r="F59" s="42" t="str">
        <f t="shared" si="1"/>
        <v/>
      </c>
      <c r="G59" s="38" t="str">
        <f t="shared" si="2"/>
        <v>0</v>
      </c>
      <c r="H59" s="39" t="str">
        <f t="shared" si="3"/>
        <v/>
      </c>
    </row>
    <row r="60" spans="1:8" s="40" customFormat="1" ht="15" x14ac:dyDescent="0.2">
      <c r="A60" s="68"/>
      <c r="B60" s="35" t="s">
        <v>172</v>
      </c>
      <c r="C60" s="36">
        <v>0</v>
      </c>
      <c r="D60" s="36">
        <v>1</v>
      </c>
      <c r="E60" s="42" t="str">
        <f t="shared" si="0"/>
        <v/>
      </c>
      <c r="F60" s="42">
        <f t="shared" si="1"/>
        <v>0.1</v>
      </c>
      <c r="G60" s="38" t="str">
        <f t="shared" si="2"/>
        <v>0</v>
      </c>
      <c r="H60" s="39" t="str">
        <f t="shared" si="3"/>
        <v/>
      </c>
    </row>
    <row r="61" spans="1:8" s="40" customFormat="1" ht="15" x14ac:dyDescent="0.2">
      <c r="A61" s="68"/>
      <c r="B61" s="35" t="s">
        <v>173</v>
      </c>
      <c r="C61" s="36">
        <v>0</v>
      </c>
      <c r="D61" s="36">
        <v>0</v>
      </c>
      <c r="E61" s="42" t="str">
        <f t="shared" si="0"/>
        <v/>
      </c>
      <c r="F61" s="42" t="str">
        <f t="shared" si="1"/>
        <v/>
      </c>
      <c r="G61" s="38" t="str">
        <f t="shared" si="2"/>
        <v>0</v>
      </c>
      <c r="H61" s="39" t="str">
        <f t="shared" si="3"/>
        <v/>
      </c>
    </row>
    <row r="62" spans="1:8" s="50" customFormat="1" ht="15" x14ac:dyDescent="0.2">
      <c r="A62" s="60" t="s">
        <v>570</v>
      </c>
      <c r="B62" s="51" t="s">
        <v>582</v>
      </c>
      <c r="C62" s="52"/>
      <c r="D62" s="36">
        <v>1</v>
      </c>
      <c r="E62" s="42" t="str">
        <f t="shared" ref="E62:E63" si="8">+IF(C62=0,"",C62/C$18)</f>
        <v/>
      </c>
      <c r="F62" s="42">
        <f t="shared" ref="F62:F63" si="9">+IF(D62=0,"",D62/D$18)</f>
        <v>0.1</v>
      </c>
      <c r="G62" s="38" t="str">
        <f t="shared" ref="G62:G63" si="10">+IF(OR(AND(D62=0),(C62=0)),"0",((D62-C62)/C62))</f>
        <v>0</v>
      </c>
      <c r="H62" s="39" t="str">
        <f t="shared" ref="H62:H63" si="11">+IF(OR(AND(E62=""),(G62="")),"",E62*G62)</f>
        <v/>
      </c>
    </row>
    <row r="63" spans="1:8" s="50" customFormat="1" ht="15" x14ac:dyDescent="0.2">
      <c r="A63" s="60" t="s">
        <v>570</v>
      </c>
      <c r="B63" s="51" t="s">
        <v>617</v>
      </c>
      <c r="C63" s="52"/>
      <c r="D63" s="36">
        <v>0</v>
      </c>
      <c r="E63" s="42" t="str">
        <f t="shared" si="8"/>
        <v/>
      </c>
      <c r="F63" s="42" t="str">
        <f t="shared" si="9"/>
        <v/>
      </c>
      <c r="G63" s="38" t="str">
        <f t="shared" si="10"/>
        <v>0</v>
      </c>
      <c r="H63" s="39" t="str">
        <f t="shared" si="11"/>
        <v/>
      </c>
    </row>
    <row r="64" spans="1:8" s="40" customFormat="1" ht="15" x14ac:dyDescent="0.2">
      <c r="A64" s="68"/>
      <c r="B64" s="35" t="s">
        <v>174</v>
      </c>
      <c r="C64" s="36">
        <v>1</v>
      </c>
      <c r="D64" s="36">
        <v>1</v>
      </c>
      <c r="E64" s="42">
        <f t="shared" si="0"/>
        <v>0.14285714285714285</v>
      </c>
      <c r="F64" s="42">
        <f t="shared" si="1"/>
        <v>0.1</v>
      </c>
      <c r="G64" s="38">
        <f t="shared" si="2"/>
        <v>0</v>
      </c>
      <c r="H64" s="39">
        <f t="shared" si="3"/>
        <v>0</v>
      </c>
    </row>
    <row r="65" spans="1:8" s="40" customFormat="1" ht="15" x14ac:dyDescent="0.2">
      <c r="A65" s="68"/>
      <c r="B65" s="35" t="s">
        <v>15</v>
      </c>
      <c r="C65" s="36">
        <v>1</v>
      </c>
      <c r="D65" s="36">
        <v>1</v>
      </c>
      <c r="E65" s="42">
        <f t="shared" si="0"/>
        <v>0.14285714285714285</v>
      </c>
      <c r="F65" s="42">
        <f t="shared" si="1"/>
        <v>0.1</v>
      </c>
      <c r="G65" s="38">
        <f t="shared" si="2"/>
        <v>0</v>
      </c>
      <c r="H65" s="39">
        <f t="shared" si="3"/>
        <v>0</v>
      </c>
    </row>
    <row r="66" spans="1:8" s="40" customFormat="1" ht="15" x14ac:dyDescent="0.2">
      <c r="A66" s="68"/>
      <c r="B66" s="35" t="s">
        <v>175</v>
      </c>
      <c r="C66" s="36">
        <v>0</v>
      </c>
      <c r="D66" s="36">
        <v>0</v>
      </c>
      <c r="E66" s="42" t="str">
        <f t="shared" si="0"/>
        <v/>
      </c>
      <c r="F66" s="42" t="str">
        <f t="shared" si="1"/>
        <v/>
      </c>
      <c r="G66" s="38" t="str">
        <f t="shared" si="2"/>
        <v>0</v>
      </c>
      <c r="H66" s="39" t="str">
        <f t="shared" si="3"/>
        <v/>
      </c>
    </row>
    <row r="67" spans="1:8" s="40" customFormat="1" ht="15" x14ac:dyDescent="0.2">
      <c r="A67" s="68"/>
      <c r="B67" s="35" t="s">
        <v>176</v>
      </c>
      <c r="C67" s="36">
        <v>0</v>
      </c>
      <c r="D67" s="36">
        <v>1</v>
      </c>
      <c r="E67" s="42" t="str">
        <f t="shared" si="0"/>
        <v/>
      </c>
      <c r="F67" s="42">
        <f t="shared" si="1"/>
        <v>0.1</v>
      </c>
      <c r="G67" s="38" t="str">
        <f t="shared" si="2"/>
        <v>0</v>
      </c>
      <c r="H67" s="39" t="str">
        <f t="shared" si="3"/>
        <v/>
      </c>
    </row>
    <row r="68" spans="1:8" s="10" customFormat="1" x14ac:dyDescent="0.2">
      <c r="A68" s="67"/>
    </row>
    <row r="69" spans="1:8" s="10" customFormat="1" x14ac:dyDescent="0.2">
      <c r="A69" s="67"/>
    </row>
    <row r="70" spans="1:8" s="10" customFormat="1" ht="13.5" thickBot="1" x14ac:dyDescent="0.25">
      <c r="A70" s="67"/>
      <c r="B70" s="29"/>
    </row>
    <row r="71" spans="1:8" s="10" customFormat="1" ht="30" customHeight="1" x14ac:dyDescent="0.2">
      <c r="A71" s="67"/>
      <c r="B71" s="85" t="s">
        <v>374</v>
      </c>
      <c r="C71" s="71" t="s">
        <v>375</v>
      </c>
      <c r="D71" s="72"/>
      <c r="E71" s="71" t="s">
        <v>429</v>
      </c>
      <c r="F71" s="72"/>
      <c r="G71" s="73" t="s">
        <v>572</v>
      </c>
      <c r="H71" s="69" t="s">
        <v>350</v>
      </c>
    </row>
    <row r="72" spans="1:8" s="10" customFormat="1" x14ac:dyDescent="0.2">
      <c r="A72" s="67"/>
      <c r="B72" s="85"/>
      <c r="C72" s="48">
        <v>2017</v>
      </c>
      <c r="D72" s="48">
        <v>2018</v>
      </c>
      <c r="E72" s="48">
        <v>2017</v>
      </c>
      <c r="F72" s="48">
        <v>2018</v>
      </c>
      <c r="G72" s="74"/>
      <c r="H72" s="70"/>
    </row>
    <row r="73" spans="1:8" s="10" customFormat="1" x14ac:dyDescent="0.2">
      <c r="A73" s="67"/>
      <c r="B73" s="12" t="s">
        <v>377</v>
      </c>
      <c r="C73" s="13">
        <f>SUM(C74:C159)</f>
        <v>214</v>
      </c>
      <c r="D73" s="13">
        <f>SUM(D74:D159)</f>
        <v>105</v>
      </c>
      <c r="E73" s="14">
        <f>+IF(C73=0,"",C73/C$73)</f>
        <v>1</v>
      </c>
      <c r="F73" s="14">
        <f>+IF(D73=0,"",D73/D$73)</f>
        <v>1</v>
      </c>
      <c r="G73" s="15">
        <f>+IF(OR(AND(D73=0),(C73=0)),"0",((D73-C73)/C73))</f>
        <v>-0.50934579439252337</v>
      </c>
      <c r="H73" s="15">
        <f>+IF(OR(AND(E73=""),(G73="")),"",E73*G73)</f>
        <v>-0.50934579439252337</v>
      </c>
    </row>
    <row r="74" spans="1:8" s="40" customFormat="1" ht="15" x14ac:dyDescent="0.2">
      <c r="A74" s="68"/>
      <c r="B74" s="35" t="s">
        <v>436</v>
      </c>
      <c r="C74" s="36">
        <v>3</v>
      </c>
      <c r="D74" s="36">
        <v>7</v>
      </c>
      <c r="E74" s="37">
        <f>+IF(C74=0,"",C74/C$73)</f>
        <v>1.4018691588785047E-2</v>
      </c>
      <c r="F74" s="37">
        <f>+IF(D74=0,"",D74/D$73)</f>
        <v>6.6666666666666666E-2</v>
      </c>
      <c r="G74" s="38">
        <f>+IF(OR(AND(D74=0),(C74=0)),"0",((D74-C74)/C74))</f>
        <v>1.3333333333333333</v>
      </c>
      <c r="H74" s="39">
        <f>+IF(OR(AND(E74=""),(G74="")),"",E74*G74)</f>
        <v>1.8691588785046728E-2</v>
      </c>
    </row>
    <row r="75" spans="1:8" s="40" customFormat="1" ht="30" x14ac:dyDescent="0.2">
      <c r="A75" s="68"/>
      <c r="B75" s="35" t="s">
        <v>595</v>
      </c>
      <c r="C75" s="36">
        <v>0</v>
      </c>
      <c r="D75" s="36">
        <v>1</v>
      </c>
      <c r="E75" s="37" t="str">
        <f t="shared" ref="E75:E146" si="12">+IF(C75=0,"",C75/C$73)</f>
        <v/>
      </c>
      <c r="F75" s="37">
        <f t="shared" ref="F75:F146" si="13">+IF(D75=0,"",D75/D$73)</f>
        <v>9.5238095238095247E-3</v>
      </c>
      <c r="G75" s="38" t="str">
        <f t="shared" ref="G75:G146" si="14">+IF(OR(AND(D75=0),(C75=0)),"0",((D75-C75)/C75))</f>
        <v>0</v>
      </c>
      <c r="H75" s="39" t="str">
        <f t="shared" ref="H75:H146" si="15">+IF(OR(AND(E75=""),(G75="")),"",E75*G75)</f>
        <v/>
      </c>
    </row>
    <row r="76" spans="1:8" s="40" customFormat="1" ht="15" x14ac:dyDescent="0.2">
      <c r="A76" s="68"/>
      <c r="B76" s="35" t="s">
        <v>527</v>
      </c>
      <c r="C76" s="36">
        <v>0</v>
      </c>
      <c r="D76" s="36">
        <v>0</v>
      </c>
      <c r="E76" s="37" t="str">
        <f t="shared" ref="E76:E77" si="16">+IF(C76=0,"",C76/C$73)</f>
        <v/>
      </c>
      <c r="F76" s="37" t="str">
        <f t="shared" ref="F76:F77" si="17">+IF(D76=0,"",D76/D$73)</f>
        <v/>
      </c>
      <c r="G76" s="38" t="str">
        <f t="shared" ref="G76:G77" si="18">+IF(OR(AND(D76=0),(C76=0)),"0",((D76-C76)/C76))</f>
        <v>0</v>
      </c>
      <c r="H76" s="39" t="str">
        <f t="shared" ref="H76:H77" si="19">+IF(OR(AND(E76=""),(G76="")),"",E76*G76)</f>
        <v/>
      </c>
    </row>
    <row r="77" spans="1:8" s="40" customFormat="1" ht="15" x14ac:dyDescent="0.2">
      <c r="A77" s="68"/>
      <c r="B77" s="35" t="s">
        <v>596</v>
      </c>
      <c r="C77" s="36">
        <v>7</v>
      </c>
      <c r="D77" s="36">
        <v>4</v>
      </c>
      <c r="E77" s="37">
        <f t="shared" si="16"/>
        <v>3.2710280373831772E-2</v>
      </c>
      <c r="F77" s="37">
        <f t="shared" si="17"/>
        <v>3.8095238095238099E-2</v>
      </c>
      <c r="G77" s="38">
        <f t="shared" si="18"/>
        <v>-0.42857142857142855</v>
      </c>
      <c r="H77" s="39">
        <f t="shared" si="19"/>
        <v>-1.4018691588785045E-2</v>
      </c>
    </row>
    <row r="78" spans="1:8" s="40" customFormat="1" ht="15" x14ac:dyDescent="0.2">
      <c r="A78" s="68"/>
      <c r="B78" s="35" t="s">
        <v>177</v>
      </c>
      <c r="C78" s="36">
        <v>21</v>
      </c>
      <c r="D78" s="36">
        <v>3</v>
      </c>
      <c r="E78" s="37">
        <f t="shared" si="12"/>
        <v>9.8130841121495324E-2</v>
      </c>
      <c r="F78" s="37">
        <f t="shared" si="13"/>
        <v>2.8571428571428571E-2</v>
      </c>
      <c r="G78" s="38">
        <f t="shared" si="14"/>
        <v>-0.8571428571428571</v>
      </c>
      <c r="H78" s="39">
        <f t="shared" si="15"/>
        <v>-8.4112149532710276E-2</v>
      </c>
    </row>
    <row r="79" spans="1:8" s="40" customFormat="1" ht="15" x14ac:dyDescent="0.2">
      <c r="A79" s="68"/>
      <c r="B79" s="35" t="s">
        <v>16</v>
      </c>
      <c r="C79" s="36">
        <v>0</v>
      </c>
      <c r="D79" s="36">
        <v>0</v>
      </c>
      <c r="E79" s="37" t="str">
        <f t="shared" si="12"/>
        <v/>
      </c>
      <c r="F79" s="37" t="str">
        <f t="shared" si="13"/>
        <v/>
      </c>
      <c r="G79" s="38" t="str">
        <f t="shared" si="14"/>
        <v>0</v>
      </c>
      <c r="H79" s="39" t="str">
        <f t="shared" si="15"/>
        <v/>
      </c>
    </row>
    <row r="80" spans="1:8" s="40" customFormat="1" ht="15" x14ac:dyDescent="0.2">
      <c r="A80" s="68"/>
      <c r="B80" s="35" t="s">
        <v>35</v>
      </c>
      <c r="C80" s="36">
        <v>0</v>
      </c>
      <c r="D80" s="36">
        <v>2</v>
      </c>
      <c r="E80" s="37" t="str">
        <f t="shared" ref="E80:E81" si="20">+IF(C80=0,"",C80/C$73)</f>
        <v/>
      </c>
      <c r="F80" s="37">
        <f t="shared" ref="F80:F81" si="21">+IF(D80=0,"",D80/D$73)</f>
        <v>1.9047619047619049E-2</v>
      </c>
      <c r="G80" s="38" t="str">
        <f t="shared" ref="G80:G81" si="22">+IF(OR(AND(D80=0),(C80=0)),"0",((D80-C80)/C80))</f>
        <v>0</v>
      </c>
      <c r="H80" s="39" t="str">
        <f t="shared" ref="H80:H81" si="23">+IF(OR(AND(E80=""),(G80="")),"",E80*G80)</f>
        <v/>
      </c>
    </row>
    <row r="81" spans="1:8" s="40" customFormat="1" ht="15" x14ac:dyDescent="0.2">
      <c r="A81" s="68"/>
      <c r="B81" s="35" t="s">
        <v>178</v>
      </c>
      <c r="C81" s="36">
        <v>0</v>
      </c>
      <c r="D81" s="36">
        <v>0</v>
      </c>
      <c r="E81" s="37" t="str">
        <f t="shared" si="20"/>
        <v/>
      </c>
      <c r="F81" s="37" t="str">
        <f t="shared" si="21"/>
        <v/>
      </c>
      <c r="G81" s="38" t="str">
        <f t="shared" si="22"/>
        <v>0</v>
      </c>
      <c r="H81" s="39" t="str">
        <f t="shared" si="23"/>
        <v/>
      </c>
    </row>
    <row r="82" spans="1:8" s="40" customFormat="1" ht="15" x14ac:dyDescent="0.2">
      <c r="A82" s="68"/>
      <c r="B82" s="35" t="s">
        <v>179</v>
      </c>
      <c r="C82" s="36">
        <v>0</v>
      </c>
      <c r="D82" s="36">
        <v>1</v>
      </c>
      <c r="E82" s="37" t="str">
        <f t="shared" si="12"/>
        <v/>
      </c>
      <c r="F82" s="37">
        <f t="shared" si="13"/>
        <v>9.5238095238095247E-3</v>
      </c>
      <c r="G82" s="38" t="str">
        <f t="shared" si="14"/>
        <v>0</v>
      </c>
      <c r="H82" s="39" t="str">
        <f t="shared" si="15"/>
        <v/>
      </c>
    </row>
    <row r="83" spans="1:8" s="40" customFormat="1" ht="15" x14ac:dyDescent="0.2">
      <c r="A83" s="68"/>
      <c r="B83" s="35" t="s">
        <v>437</v>
      </c>
      <c r="C83" s="36">
        <v>0</v>
      </c>
      <c r="D83" s="36">
        <v>3</v>
      </c>
      <c r="E83" s="37" t="str">
        <f t="shared" si="12"/>
        <v/>
      </c>
      <c r="F83" s="37">
        <f t="shared" si="13"/>
        <v>2.8571428571428571E-2</v>
      </c>
      <c r="G83" s="38" t="str">
        <f t="shared" si="14"/>
        <v>0</v>
      </c>
      <c r="H83" s="39" t="str">
        <f t="shared" si="15"/>
        <v/>
      </c>
    </row>
    <row r="84" spans="1:8" s="40" customFormat="1" ht="15" x14ac:dyDescent="0.2">
      <c r="A84" s="68"/>
      <c r="B84" s="35" t="s">
        <v>180</v>
      </c>
      <c r="C84" s="36">
        <v>0</v>
      </c>
      <c r="D84" s="36">
        <v>0</v>
      </c>
      <c r="E84" s="37" t="str">
        <f t="shared" si="12"/>
        <v/>
      </c>
      <c r="F84" s="37" t="str">
        <f t="shared" si="13"/>
        <v/>
      </c>
      <c r="G84" s="38" t="str">
        <f t="shared" si="14"/>
        <v>0</v>
      </c>
      <c r="H84" s="39" t="str">
        <f t="shared" si="15"/>
        <v/>
      </c>
    </row>
    <row r="85" spans="1:8" s="40" customFormat="1" ht="15" x14ac:dyDescent="0.2">
      <c r="A85" s="68"/>
      <c r="B85" s="35" t="s">
        <v>181</v>
      </c>
      <c r="C85" s="36">
        <v>1</v>
      </c>
      <c r="D85" s="36">
        <v>0</v>
      </c>
      <c r="E85" s="37">
        <f t="shared" si="12"/>
        <v>4.6728971962616819E-3</v>
      </c>
      <c r="F85" s="37" t="str">
        <f t="shared" si="13"/>
        <v/>
      </c>
      <c r="G85" s="38" t="str">
        <f t="shared" si="14"/>
        <v>0</v>
      </c>
      <c r="H85" s="39">
        <f t="shared" si="15"/>
        <v>0</v>
      </c>
    </row>
    <row r="86" spans="1:8" s="40" customFormat="1" ht="15" x14ac:dyDescent="0.2">
      <c r="A86" s="68"/>
      <c r="B86" s="35" t="s">
        <v>17</v>
      </c>
      <c r="C86" s="36">
        <v>0</v>
      </c>
      <c r="D86" s="36">
        <v>0</v>
      </c>
      <c r="E86" s="37" t="str">
        <f t="shared" si="12"/>
        <v/>
      </c>
      <c r="F86" s="37" t="str">
        <f t="shared" si="13"/>
        <v/>
      </c>
      <c r="G86" s="38" t="str">
        <f t="shared" si="14"/>
        <v>0</v>
      </c>
      <c r="H86" s="39" t="str">
        <f t="shared" si="15"/>
        <v/>
      </c>
    </row>
    <row r="87" spans="1:8" s="40" customFormat="1" ht="15" x14ac:dyDescent="0.2">
      <c r="A87" s="68"/>
      <c r="B87" s="35" t="s">
        <v>182</v>
      </c>
      <c r="C87" s="36">
        <v>1</v>
      </c>
      <c r="D87" s="36">
        <v>4</v>
      </c>
      <c r="E87" s="37">
        <f t="shared" si="12"/>
        <v>4.6728971962616819E-3</v>
      </c>
      <c r="F87" s="37">
        <f t="shared" si="13"/>
        <v>3.8095238095238099E-2</v>
      </c>
      <c r="G87" s="38">
        <f t="shared" si="14"/>
        <v>3</v>
      </c>
      <c r="H87" s="39">
        <f t="shared" si="15"/>
        <v>1.4018691588785045E-2</v>
      </c>
    </row>
    <row r="88" spans="1:8" s="40" customFormat="1" ht="15" x14ac:dyDescent="0.2">
      <c r="A88" s="68"/>
      <c r="B88" s="35" t="s">
        <v>597</v>
      </c>
      <c r="C88" s="36">
        <v>0</v>
      </c>
      <c r="D88" s="36">
        <v>0</v>
      </c>
      <c r="E88" s="37" t="str">
        <f t="shared" ref="E88" si="24">+IF(C88=0,"",C88/C$73)</f>
        <v/>
      </c>
      <c r="F88" s="37" t="str">
        <f t="shared" ref="F88" si="25">+IF(D88=0,"",D88/D$73)</f>
        <v/>
      </c>
      <c r="G88" s="38" t="str">
        <f t="shared" ref="G88" si="26">+IF(OR(AND(D88=0),(C88=0)),"0",((D88-C88)/C88))</f>
        <v>0</v>
      </c>
      <c r="H88" s="39" t="str">
        <f t="shared" ref="H88" si="27">+IF(OR(AND(E88=""),(G88="")),"",E88*G88)</f>
        <v/>
      </c>
    </row>
    <row r="89" spans="1:8" s="40" customFormat="1" ht="15" x14ac:dyDescent="0.2">
      <c r="A89" s="68"/>
      <c r="B89" s="35" t="s">
        <v>183</v>
      </c>
      <c r="C89" s="36">
        <v>2</v>
      </c>
      <c r="D89" s="36">
        <v>3</v>
      </c>
      <c r="E89" s="37">
        <f t="shared" si="12"/>
        <v>9.3457943925233638E-3</v>
      </c>
      <c r="F89" s="37">
        <f t="shared" si="13"/>
        <v>2.8571428571428571E-2</v>
      </c>
      <c r="G89" s="38">
        <f t="shared" si="14"/>
        <v>0.5</v>
      </c>
      <c r="H89" s="39">
        <f t="shared" si="15"/>
        <v>4.6728971962616819E-3</v>
      </c>
    </row>
    <row r="90" spans="1:8" s="40" customFormat="1" ht="15" x14ac:dyDescent="0.2">
      <c r="A90" s="68"/>
      <c r="B90" s="35" t="s">
        <v>184</v>
      </c>
      <c r="C90" s="36">
        <v>0</v>
      </c>
      <c r="D90" s="36">
        <v>1</v>
      </c>
      <c r="E90" s="37" t="str">
        <f t="shared" si="12"/>
        <v/>
      </c>
      <c r="F90" s="37">
        <f t="shared" si="13"/>
        <v>9.5238095238095247E-3</v>
      </c>
      <c r="G90" s="38" t="str">
        <f t="shared" si="14"/>
        <v>0</v>
      </c>
      <c r="H90" s="39" t="str">
        <f t="shared" si="15"/>
        <v/>
      </c>
    </row>
    <row r="91" spans="1:8" s="40" customFormat="1" ht="15" x14ac:dyDescent="0.2">
      <c r="A91" s="68"/>
      <c r="B91" s="35" t="s">
        <v>21</v>
      </c>
      <c r="C91" s="36">
        <v>0</v>
      </c>
      <c r="D91" s="36">
        <v>0</v>
      </c>
      <c r="E91" s="37" t="str">
        <f t="shared" si="12"/>
        <v/>
      </c>
      <c r="F91" s="37" t="str">
        <f t="shared" si="13"/>
        <v/>
      </c>
      <c r="G91" s="38" t="str">
        <f t="shared" si="14"/>
        <v>0</v>
      </c>
      <c r="H91" s="39" t="str">
        <f t="shared" si="15"/>
        <v/>
      </c>
    </row>
    <row r="92" spans="1:8" s="40" customFormat="1" ht="15" x14ac:dyDescent="0.2">
      <c r="A92" s="68"/>
      <c r="B92" s="35" t="s">
        <v>438</v>
      </c>
      <c r="C92" s="36">
        <v>0</v>
      </c>
      <c r="D92" s="36">
        <v>0</v>
      </c>
      <c r="E92" s="37" t="str">
        <f t="shared" si="12"/>
        <v/>
      </c>
      <c r="F92" s="37" t="str">
        <f t="shared" si="13"/>
        <v/>
      </c>
      <c r="G92" s="38" t="str">
        <f t="shared" si="14"/>
        <v>0</v>
      </c>
      <c r="H92" s="39" t="str">
        <f t="shared" si="15"/>
        <v/>
      </c>
    </row>
    <row r="93" spans="1:8" s="40" customFormat="1" ht="15" x14ac:dyDescent="0.2">
      <c r="A93" s="68"/>
      <c r="B93" s="35" t="s">
        <v>185</v>
      </c>
      <c r="C93" s="36">
        <v>0</v>
      </c>
      <c r="D93" s="36">
        <v>0</v>
      </c>
      <c r="E93" s="37" t="str">
        <f t="shared" si="12"/>
        <v/>
      </c>
      <c r="F93" s="37" t="str">
        <f t="shared" si="13"/>
        <v/>
      </c>
      <c r="G93" s="38" t="str">
        <f t="shared" si="14"/>
        <v>0</v>
      </c>
      <c r="H93" s="39" t="str">
        <f t="shared" si="15"/>
        <v/>
      </c>
    </row>
    <row r="94" spans="1:8" s="40" customFormat="1" ht="15" x14ac:dyDescent="0.2">
      <c r="A94" s="68"/>
      <c r="B94" s="35" t="s">
        <v>531</v>
      </c>
      <c r="C94" s="36">
        <v>0</v>
      </c>
      <c r="D94" s="36">
        <v>0</v>
      </c>
      <c r="E94" s="37" t="str">
        <f t="shared" ref="E94:E95" si="28">+IF(C94=0,"",C94/C$73)</f>
        <v/>
      </c>
      <c r="F94" s="37" t="str">
        <f t="shared" ref="F94:F95" si="29">+IF(D94=0,"",D94/D$73)</f>
        <v/>
      </c>
      <c r="G94" s="38" t="str">
        <f t="shared" ref="G94:G95" si="30">+IF(OR(AND(D94=0),(C94=0)),"0",((D94-C94)/C94))</f>
        <v>0</v>
      </c>
      <c r="H94" s="39" t="str">
        <f t="shared" ref="H94:H95" si="31">+IF(OR(AND(E94=""),(G94="")),"",E94*G94)</f>
        <v/>
      </c>
    </row>
    <row r="95" spans="1:8" s="40" customFormat="1" ht="15" x14ac:dyDescent="0.2">
      <c r="A95" s="68"/>
      <c r="B95" s="35" t="s">
        <v>532</v>
      </c>
      <c r="C95" s="36">
        <v>0</v>
      </c>
      <c r="D95" s="36">
        <v>0</v>
      </c>
      <c r="E95" s="37" t="str">
        <f t="shared" si="28"/>
        <v/>
      </c>
      <c r="F95" s="37" t="str">
        <f t="shared" si="29"/>
        <v/>
      </c>
      <c r="G95" s="38" t="str">
        <f t="shared" si="30"/>
        <v>0</v>
      </c>
      <c r="H95" s="39" t="str">
        <f t="shared" si="31"/>
        <v/>
      </c>
    </row>
    <row r="96" spans="1:8" s="40" customFormat="1" ht="15" x14ac:dyDescent="0.2">
      <c r="A96" s="68"/>
      <c r="B96" s="35" t="s">
        <v>186</v>
      </c>
      <c r="C96" s="36">
        <v>1</v>
      </c>
      <c r="D96" s="36">
        <v>0</v>
      </c>
      <c r="E96" s="37">
        <f t="shared" si="12"/>
        <v>4.6728971962616819E-3</v>
      </c>
      <c r="F96" s="37" t="str">
        <f t="shared" si="13"/>
        <v/>
      </c>
      <c r="G96" s="38" t="str">
        <f t="shared" si="14"/>
        <v>0</v>
      </c>
      <c r="H96" s="39">
        <f t="shared" si="15"/>
        <v>0</v>
      </c>
    </row>
    <row r="97" spans="1:8" s="40" customFormat="1" ht="15" x14ac:dyDescent="0.2">
      <c r="A97" s="68"/>
      <c r="B97" s="35" t="s">
        <v>19</v>
      </c>
      <c r="C97" s="36">
        <v>0</v>
      </c>
      <c r="D97" s="36">
        <v>0</v>
      </c>
      <c r="E97" s="37" t="str">
        <f t="shared" si="12"/>
        <v/>
      </c>
      <c r="F97" s="37" t="str">
        <f t="shared" si="13"/>
        <v/>
      </c>
      <c r="G97" s="38" t="str">
        <f t="shared" si="14"/>
        <v>0</v>
      </c>
      <c r="H97" s="39" t="str">
        <f t="shared" si="15"/>
        <v/>
      </c>
    </row>
    <row r="98" spans="1:8" s="40" customFormat="1" ht="15" x14ac:dyDescent="0.2">
      <c r="A98" s="68"/>
      <c r="B98" s="35" t="s">
        <v>22</v>
      </c>
      <c r="C98" s="36">
        <v>0</v>
      </c>
      <c r="D98" s="36">
        <v>6</v>
      </c>
      <c r="E98" s="37" t="str">
        <f t="shared" si="12"/>
        <v/>
      </c>
      <c r="F98" s="37">
        <f t="shared" si="13"/>
        <v>5.7142857142857141E-2</v>
      </c>
      <c r="G98" s="38" t="str">
        <f t="shared" si="14"/>
        <v>0</v>
      </c>
      <c r="H98" s="39" t="str">
        <f t="shared" si="15"/>
        <v/>
      </c>
    </row>
    <row r="99" spans="1:8" s="40" customFormat="1" ht="15" x14ac:dyDescent="0.2">
      <c r="A99" s="68"/>
      <c r="B99" s="35" t="s">
        <v>187</v>
      </c>
      <c r="C99" s="36">
        <v>0</v>
      </c>
      <c r="D99" s="36">
        <v>0</v>
      </c>
      <c r="E99" s="37" t="str">
        <f t="shared" si="12"/>
        <v/>
      </c>
      <c r="F99" s="37" t="str">
        <f t="shared" si="13"/>
        <v/>
      </c>
      <c r="G99" s="38" t="str">
        <f t="shared" si="14"/>
        <v>0</v>
      </c>
      <c r="H99" s="39" t="str">
        <f t="shared" si="15"/>
        <v/>
      </c>
    </row>
    <row r="100" spans="1:8" s="40" customFormat="1" ht="15" x14ac:dyDescent="0.2">
      <c r="A100" s="68"/>
      <c r="B100" s="35" t="s">
        <v>188</v>
      </c>
      <c r="C100" s="36">
        <v>2</v>
      </c>
      <c r="D100" s="36">
        <v>1</v>
      </c>
      <c r="E100" s="37">
        <f t="shared" si="12"/>
        <v>9.3457943925233638E-3</v>
      </c>
      <c r="F100" s="37">
        <f t="shared" si="13"/>
        <v>9.5238095238095247E-3</v>
      </c>
      <c r="G100" s="38">
        <f t="shared" si="14"/>
        <v>-0.5</v>
      </c>
      <c r="H100" s="39">
        <f t="shared" si="15"/>
        <v>-4.6728971962616819E-3</v>
      </c>
    </row>
    <row r="101" spans="1:8" s="40" customFormat="1" ht="15" x14ac:dyDescent="0.2">
      <c r="A101" s="68"/>
      <c r="B101" s="35" t="s">
        <v>439</v>
      </c>
      <c r="C101" s="36">
        <v>2</v>
      </c>
      <c r="D101" s="36">
        <v>9</v>
      </c>
      <c r="E101" s="37">
        <f t="shared" si="12"/>
        <v>9.3457943925233638E-3</v>
      </c>
      <c r="F101" s="37">
        <f t="shared" si="13"/>
        <v>8.5714285714285715E-2</v>
      </c>
      <c r="G101" s="38">
        <f t="shared" si="14"/>
        <v>3.5</v>
      </c>
      <c r="H101" s="39">
        <f t="shared" si="15"/>
        <v>3.2710280373831772E-2</v>
      </c>
    </row>
    <row r="102" spans="1:8" s="40" customFormat="1" ht="15" x14ac:dyDescent="0.2">
      <c r="A102" s="68"/>
      <c r="B102" s="35" t="s">
        <v>18</v>
      </c>
      <c r="C102" s="36">
        <v>0</v>
      </c>
      <c r="D102" s="36">
        <v>1</v>
      </c>
      <c r="E102" s="37" t="str">
        <f t="shared" si="12"/>
        <v/>
      </c>
      <c r="F102" s="37">
        <f t="shared" si="13"/>
        <v>9.5238095238095247E-3</v>
      </c>
      <c r="G102" s="38" t="str">
        <f t="shared" si="14"/>
        <v>0</v>
      </c>
      <c r="H102" s="39" t="str">
        <f t="shared" si="15"/>
        <v/>
      </c>
    </row>
    <row r="103" spans="1:8" s="40" customFormat="1" ht="15" x14ac:dyDescent="0.2">
      <c r="A103" s="68"/>
      <c r="B103" s="35" t="s">
        <v>20</v>
      </c>
      <c r="C103" s="36">
        <v>0</v>
      </c>
      <c r="D103" s="36">
        <v>0</v>
      </c>
      <c r="E103" s="37" t="str">
        <f t="shared" si="12"/>
        <v/>
      </c>
      <c r="F103" s="37" t="str">
        <f t="shared" si="13"/>
        <v/>
      </c>
      <c r="G103" s="38" t="str">
        <f t="shared" si="14"/>
        <v>0</v>
      </c>
      <c r="H103" s="39" t="str">
        <f t="shared" si="15"/>
        <v/>
      </c>
    </row>
    <row r="104" spans="1:8" s="40" customFormat="1" ht="15" x14ac:dyDescent="0.2">
      <c r="A104" s="68"/>
      <c r="B104" s="35" t="s">
        <v>189</v>
      </c>
      <c r="C104" s="36">
        <v>0</v>
      </c>
      <c r="D104" s="36">
        <v>0</v>
      </c>
      <c r="E104" s="37" t="str">
        <f t="shared" si="12"/>
        <v/>
      </c>
      <c r="F104" s="37" t="str">
        <f t="shared" si="13"/>
        <v/>
      </c>
      <c r="G104" s="38" t="str">
        <f t="shared" si="14"/>
        <v>0</v>
      </c>
      <c r="H104" s="39" t="str">
        <f t="shared" si="15"/>
        <v/>
      </c>
    </row>
    <row r="105" spans="1:8" s="40" customFormat="1" ht="15" x14ac:dyDescent="0.2">
      <c r="A105" s="68"/>
      <c r="B105" s="35" t="s">
        <v>573</v>
      </c>
      <c r="C105" s="36">
        <v>0</v>
      </c>
      <c r="D105" s="36">
        <v>0</v>
      </c>
      <c r="E105" s="37" t="str">
        <f t="shared" ref="E105" si="32">+IF(C105=0,"",C105/C$73)</f>
        <v/>
      </c>
      <c r="F105" s="37" t="str">
        <f t="shared" ref="F105" si="33">+IF(D105=0,"",D105/D$73)</f>
        <v/>
      </c>
      <c r="G105" s="38" t="str">
        <f t="shared" ref="G105" si="34">+IF(OR(AND(D105=0),(C105=0)),"0",((D105-C105)/C105))</f>
        <v>0</v>
      </c>
      <c r="H105" s="39" t="str">
        <f t="shared" ref="H105" si="35">+IF(OR(AND(E105=""),(G105="")),"",E105*G105)</f>
        <v/>
      </c>
    </row>
    <row r="106" spans="1:8" s="40" customFormat="1" ht="15" x14ac:dyDescent="0.2">
      <c r="A106" s="68"/>
      <c r="B106" s="35" t="s">
        <v>190</v>
      </c>
      <c r="C106" s="36">
        <v>0</v>
      </c>
      <c r="D106" s="36">
        <v>0</v>
      </c>
      <c r="E106" s="37" t="str">
        <f t="shared" si="12"/>
        <v/>
      </c>
      <c r="F106" s="37" t="str">
        <f t="shared" si="13"/>
        <v/>
      </c>
      <c r="G106" s="38" t="str">
        <f t="shared" si="14"/>
        <v>0</v>
      </c>
      <c r="H106" s="39" t="str">
        <f t="shared" si="15"/>
        <v/>
      </c>
    </row>
    <row r="107" spans="1:8" s="40" customFormat="1" ht="15" x14ac:dyDescent="0.2">
      <c r="A107" s="68"/>
      <c r="B107" s="35" t="s">
        <v>191</v>
      </c>
      <c r="C107" s="36">
        <v>4</v>
      </c>
      <c r="D107" s="36">
        <v>1</v>
      </c>
      <c r="E107" s="37">
        <f t="shared" si="12"/>
        <v>1.8691588785046728E-2</v>
      </c>
      <c r="F107" s="37">
        <f t="shared" si="13"/>
        <v>9.5238095238095247E-3</v>
      </c>
      <c r="G107" s="38">
        <f t="shared" si="14"/>
        <v>-0.75</v>
      </c>
      <c r="H107" s="39">
        <f t="shared" si="15"/>
        <v>-1.4018691588785045E-2</v>
      </c>
    </row>
    <row r="108" spans="1:8" s="40" customFormat="1" ht="15" x14ac:dyDescent="0.2">
      <c r="A108" s="68"/>
      <c r="B108" s="35" t="s">
        <v>192</v>
      </c>
      <c r="C108" s="36">
        <v>1</v>
      </c>
      <c r="D108" s="36">
        <v>1</v>
      </c>
      <c r="E108" s="37">
        <f t="shared" si="12"/>
        <v>4.6728971962616819E-3</v>
      </c>
      <c r="F108" s="37">
        <f t="shared" si="13"/>
        <v>9.5238095238095247E-3</v>
      </c>
      <c r="G108" s="38">
        <f t="shared" si="14"/>
        <v>0</v>
      </c>
      <c r="H108" s="39">
        <f t="shared" si="15"/>
        <v>0</v>
      </c>
    </row>
    <row r="109" spans="1:8" s="40" customFormat="1" ht="15" x14ac:dyDescent="0.2">
      <c r="A109" s="68"/>
      <c r="B109" s="35" t="s">
        <v>193</v>
      </c>
      <c r="C109" s="36">
        <v>0</v>
      </c>
      <c r="D109" s="36">
        <v>0</v>
      </c>
      <c r="E109" s="37" t="str">
        <f t="shared" si="12"/>
        <v/>
      </c>
      <c r="F109" s="37" t="str">
        <f t="shared" si="13"/>
        <v/>
      </c>
      <c r="G109" s="38" t="str">
        <f t="shared" si="14"/>
        <v>0</v>
      </c>
      <c r="H109" s="39" t="str">
        <f t="shared" si="15"/>
        <v/>
      </c>
    </row>
    <row r="110" spans="1:8" s="40" customFormat="1" ht="15" x14ac:dyDescent="0.2">
      <c r="A110" s="68"/>
      <c r="B110" s="35" t="s">
        <v>194</v>
      </c>
      <c r="C110" s="36">
        <v>0</v>
      </c>
      <c r="D110" s="36">
        <v>0</v>
      </c>
      <c r="E110" s="37" t="str">
        <f t="shared" si="12"/>
        <v/>
      </c>
      <c r="F110" s="37" t="str">
        <f t="shared" si="13"/>
        <v/>
      </c>
      <c r="G110" s="38" t="str">
        <f t="shared" si="14"/>
        <v>0</v>
      </c>
      <c r="H110" s="39" t="str">
        <f t="shared" si="15"/>
        <v/>
      </c>
    </row>
    <row r="111" spans="1:8" s="40" customFormat="1" ht="15" x14ac:dyDescent="0.2">
      <c r="A111" s="68"/>
      <c r="B111" s="35" t="s">
        <v>195</v>
      </c>
      <c r="C111" s="36">
        <v>0</v>
      </c>
      <c r="D111" s="36">
        <v>6</v>
      </c>
      <c r="E111" s="37" t="str">
        <f t="shared" si="12"/>
        <v/>
      </c>
      <c r="F111" s="37">
        <f t="shared" si="13"/>
        <v>5.7142857142857141E-2</v>
      </c>
      <c r="G111" s="38" t="str">
        <f t="shared" si="14"/>
        <v>0</v>
      </c>
      <c r="H111" s="39" t="str">
        <f t="shared" si="15"/>
        <v/>
      </c>
    </row>
    <row r="112" spans="1:8" s="40" customFormat="1" ht="15" x14ac:dyDescent="0.2">
      <c r="A112" s="68"/>
      <c r="B112" s="35" t="s">
        <v>196</v>
      </c>
      <c r="C112" s="36">
        <v>0</v>
      </c>
      <c r="D112" s="36">
        <v>1</v>
      </c>
      <c r="E112" s="37" t="str">
        <f t="shared" si="12"/>
        <v/>
      </c>
      <c r="F112" s="37">
        <f t="shared" si="13"/>
        <v>9.5238095238095247E-3</v>
      </c>
      <c r="G112" s="38" t="str">
        <f t="shared" si="14"/>
        <v>0</v>
      </c>
      <c r="H112" s="39" t="str">
        <f t="shared" si="15"/>
        <v/>
      </c>
    </row>
    <row r="113" spans="1:8" s="40" customFormat="1" ht="15" x14ac:dyDescent="0.2">
      <c r="A113" s="68"/>
      <c r="B113" s="35" t="s">
        <v>27</v>
      </c>
      <c r="C113" s="36">
        <v>0</v>
      </c>
      <c r="D113" s="36">
        <v>1</v>
      </c>
      <c r="E113" s="37" t="str">
        <f t="shared" si="12"/>
        <v/>
      </c>
      <c r="F113" s="37">
        <f t="shared" si="13"/>
        <v>9.5238095238095247E-3</v>
      </c>
      <c r="G113" s="38" t="str">
        <f t="shared" si="14"/>
        <v>0</v>
      </c>
      <c r="H113" s="39" t="str">
        <f t="shared" si="15"/>
        <v/>
      </c>
    </row>
    <row r="114" spans="1:8" s="40" customFormat="1" ht="15" x14ac:dyDescent="0.2">
      <c r="A114" s="68"/>
      <c r="B114" s="35" t="s">
        <v>197</v>
      </c>
      <c r="C114" s="36">
        <v>1</v>
      </c>
      <c r="D114" s="36">
        <v>0</v>
      </c>
      <c r="E114" s="37">
        <f t="shared" si="12"/>
        <v>4.6728971962616819E-3</v>
      </c>
      <c r="F114" s="37" t="str">
        <f t="shared" si="13"/>
        <v/>
      </c>
      <c r="G114" s="38" t="str">
        <f t="shared" si="14"/>
        <v>0</v>
      </c>
      <c r="H114" s="39">
        <f t="shared" si="15"/>
        <v>0</v>
      </c>
    </row>
    <row r="115" spans="1:8" s="40" customFormat="1" ht="30" x14ac:dyDescent="0.2">
      <c r="A115" s="68"/>
      <c r="B115" s="35" t="s">
        <v>440</v>
      </c>
      <c r="C115" s="36">
        <v>0</v>
      </c>
      <c r="D115" s="36">
        <v>0</v>
      </c>
      <c r="E115" s="37" t="str">
        <f t="shared" si="12"/>
        <v/>
      </c>
      <c r="F115" s="37" t="str">
        <f t="shared" si="13"/>
        <v/>
      </c>
      <c r="G115" s="38" t="str">
        <f t="shared" si="14"/>
        <v>0</v>
      </c>
      <c r="H115" s="39" t="str">
        <f t="shared" si="15"/>
        <v/>
      </c>
    </row>
    <row r="116" spans="1:8" s="40" customFormat="1" ht="15" x14ac:dyDescent="0.2">
      <c r="A116" s="68"/>
      <c r="B116" s="35" t="s">
        <v>198</v>
      </c>
      <c r="C116" s="36">
        <v>20</v>
      </c>
      <c r="D116" s="36">
        <v>0</v>
      </c>
      <c r="E116" s="37">
        <f t="shared" si="12"/>
        <v>9.3457943925233641E-2</v>
      </c>
      <c r="F116" s="37" t="str">
        <f t="shared" si="13"/>
        <v/>
      </c>
      <c r="G116" s="38" t="str">
        <f t="shared" si="14"/>
        <v>0</v>
      </c>
      <c r="H116" s="39">
        <f t="shared" si="15"/>
        <v>0</v>
      </c>
    </row>
    <row r="117" spans="1:8" s="40" customFormat="1" ht="15" x14ac:dyDescent="0.2">
      <c r="A117" s="68"/>
      <c r="B117" s="35" t="s">
        <v>24</v>
      </c>
      <c r="C117" s="36">
        <v>0</v>
      </c>
      <c r="D117" s="36">
        <v>1</v>
      </c>
      <c r="E117" s="37" t="str">
        <f t="shared" si="12"/>
        <v/>
      </c>
      <c r="F117" s="37">
        <f t="shared" si="13"/>
        <v>9.5238095238095247E-3</v>
      </c>
      <c r="G117" s="38" t="str">
        <f t="shared" si="14"/>
        <v>0</v>
      </c>
      <c r="H117" s="39" t="str">
        <f t="shared" si="15"/>
        <v/>
      </c>
    </row>
    <row r="118" spans="1:8" s="40" customFormat="1" ht="15" x14ac:dyDescent="0.2">
      <c r="A118" s="68"/>
      <c r="B118" s="35" t="s">
        <v>199</v>
      </c>
      <c r="C118" s="36">
        <v>0</v>
      </c>
      <c r="D118" s="36">
        <v>0</v>
      </c>
      <c r="E118" s="37" t="str">
        <f t="shared" si="12"/>
        <v/>
      </c>
      <c r="F118" s="37" t="str">
        <f t="shared" si="13"/>
        <v/>
      </c>
      <c r="G118" s="38" t="str">
        <f t="shared" si="14"/>
        <v>0</v>
      </c>
      <c r="H118" s="39" t="str">
        <f t="shared" si="15"/>
        <v/>
      </c>
    </row>
    <row r="119" spans="1:8" s="40" customFormat="1" ht="15" x14ac:dyDescent="0.2">
      <c r="A119" s="68"/>
      <c r="B119" s="35" t="s">
        <v>25</v>
      </c>
      <c r="C119" s="36">
        <v>0</v>
      </c>
      <c r="D119" s="36">
        <v>0</v>
      </c>
      <c r="E119" s="37" t="str">
        <f t="shared" si="12"/>
        <v/>
      </c>
      <c r="F119" s="37" t="str">
        <f t="shared" si="13"/>
        <v/>
      </c>
      <c r="G119" s="38" t="str">
        <f t="shared" si="14"/>
        <v>0</v>
      </c>
      <c r="H119" s="39" t="str">
        <f t="shared" si="15"/>
        <v/>
      </c>
    </row>
    <row r="120" spans="1:8" s="40" customFormat="1" ht="15" x14ac:dyDescent="0.2">
      <c r="A120" s="68"/>
      <c r="B120" s="35" t="s">
        <v>23</v>
      </c>
      <c r="C120" s="36">
        <v>1</v>
      </c>
      <c r="D120" s="36">
        <v>1</v>
      </c>
      <c r="E120" s="37">
        <f t="shared" si="12"/>
        <v>4.6728971962616819E-3</v>
      </c>
      <c r="F120" s="37">
        <f t="shared" si="13"/>
        <v>9.5238095238095247E-3</v>
      </c>
      <c r="G120" s="38">
        <f t="shared" si="14"/>
        <v>0</v>
      </c>
      <c r="H120" s="39">
        <f t="shared" si="15"/>
        <v>0</v>
      </c>
    </row>
    <row r="121" spans="1:8" s="40" customFormat="1" ht="15" x14ac:dyDescent="0.2">
      <c r="A121" s="68"/>
      <c r="B121" s="35" t="s">
        <v>26</v>
      </c>
      <c r="C121" s="36">
        <v>1</v>
      </c>
      <c r="D121" s="36">
        <v>1</v>
      </c>
      <c r="E121" s="37">
        <f t="shared" si="12"/>
        <v>4.6728971962616819E-3</v>
      </c>
      <c r="F121" s="37">
        <f t="shared" si="13"/>
        <v>9.5238095238095247E-3</v>
      </c>
      <c r="G121" s="38">
        <f t="shared" si="14"/>
        <v>0</v>
      </c>
      <c r="H121" s="39">
        <f t="shared" si="15"/>
        <v>0</v>
      </c>
    </row>
    <row r="122" spans="1:8" s="40" customFormat="1" ht="15" x14ac:dyDescent="0.2">
      <c r="A122" s="68"/>
      <c r="B122" s="35" t="s">
        <v>200</v>
      </c>
      <c r="C122" s="36">
        <v>1</v>
      </c>
      <c r="D122" s="36">
        <v>3</v>
      </c>
      <c r="E122" s="37">
        <f t="shared" si="12"/>
        <v>4.6728971962616819E-3</v>
      </c>
      <c r="F122" s="37">
        <f t="shared" si="13"/>
        <v>2.8571428571428571E-2</v>
      </c>
      <c r="G122" s="38">
        <f t="shared" si="14"/>
        <v>2</v>
      </c>
      <c r="H122" s="39">
        <f t="shared" si="15"/>
        <v>9.3457943925233638E-3</v>
      </c>
    </row>
    <row r="123" spans="1:8" s="40" customFormat="1" ht="15" x14ac:dyDescent="0.2">
      <c r="A123" s="68"/>
      <c r="B123" s="35" t="s">
        <v>31</v>
      </c>
      <c r="C123" s="36">
        <v>0</v>
      </c>
      <c r="D123" s="36">
        <v>0</v>
      </c>
      <c r="E123" s="37" t="str">
        <f t="shared" si="12"/>
        <v/>
      </c>
      <c r="F123" s="37" t="str">
        <f t="shared" si="13"/>
        <v/>
      </c>
      <c r="G123" s="38" t="str">
        <f t="shared" si="14"/>
        <v>0</v>
      </c>
      <c r="H123" s="39" t="str">
        <f t="shared" si="15"/>
        <v/>
      </c>
    </row>
    <row r="124" spans="1:8" s="40" customFormat="1" ht="15" x14ac:dyDescent="0.2">
      <c r="A124" s="68"/>
      <c r="B124" s="35" t="s">
        <v>33</v>
      </c>
      <c r="C124" s="36">
        <v>0</v>
      </c>
      <c r="D124" s="36">
        <v>1</v>
      </c>
      <c r="E124" s="37" t="str">
        <f t="shared" si="12"/>
        <v/>
      </c>
      <c r="F124" s="37">
        <f t="shared" si="13"/>
        <v>9.5238095238095247E-3</v>
      </c>
      <c r="G124" s="38" t="str">
        <f t="shared" si="14"/>
        <v>0</v>
      </c>
      <c r="H124" s="39" t="str">
        <f t="shared" si="15"/>
        <v/>
      </c>
    </row>
    <row r="125" spans="1:8" s="40" customFormat="1" ht="15" x14ac:dyDescent="0.2">
      <c r="A125" s="68"/>
      <c r="B125" s="35" t="s">
        <v>201</v>
      </c>
      <c r="C125" s="36">
        <v>0</v>
      </c>
      <c r="D125" s="36">
        <v>1</v>
      </c>
      <c r="E125" s="37" t="str">
        <f t="shared" si="12"/>
        <v/>
      </c>
      <c r="F125" s="37">
        <f t="shared" si="13"/>
        <v>9.5238095238095247E-3</v>
      </c>
      <c r="G125" s="38" t="str">
        <f t="shared" si="14"/>
        <v>0</v>
      </c>
      <c r="H125" s="39" t="str">
        <f t="shared" si="15"/>
        <v/>
      </c>
    </row>
    <row r="126" spans="1:8" s="40" customFormat="1" ht="15" x14ac:dyDescent="0.2">
      <c r="A126" s="68"/>
      <c r="B126" s="35" t="s">
        <v>441</v>
      </c>
      <c r="C126" s="36">
        <v>0</v>
      </c>
      <c r="D126" s="36">
        <v>0</v>
      </c>
      <c r="E126" s="37" t="str">
        <f t="shared" si="12"/>
        <v/>
      </c>
      <c r="F126" s="37" t="str">
        <f t="shared" si="13"/>
        <v/>
      </c>
      <c r="G126" s="38" t="str">
        <f t="shared" si="14"/>
        <v>0</v>
      </c>
      <c r="H126" s="39" t="str">
        <f t="shared" si="15"/>
        <v/>
      </c>
    </row>
    <row r="127" spans="1:8" s="40" customFormat="1" ht="15" x14ac:dyDescent="0.2">
      <c r="A127" s="68"/>
      <c r="B127" s="35" t="s">
        <v>442</v>
      </c>
      <c r="C127" s="36">
        <v>125</v>
      </c>
      <c r="D127" s="36">
        <v>3</v>
      </c>
      <c r="E127" s="37">
        <f t="shared" si="12"/>
        <v>0.58411214953271029</v>
      </c>
      <c r="F127" s="37">
        <f t="shared" si="13"/>
        <v>2.8571428571428571E-2</v>
      </c>
      <c r="G127" s="38">
        <f t="shared" si="14"/>
        <v>-0.97599999999999998</v>
      </c>
      <c r="H127" s="39">
        <f t="shared" si="15"/>
        <v>-0.57009345794392519</v>
      </c>
    </row>
    <row r="128" spans="1:8" s="40" customFormat="1" ht="15" x14ac:dyDescent="0.2">
      <c r="A128" s="68"/>
      <c r="B128" s="35" t="s">
        <v>202</v>
      </c>
      <c r="C128" s="36">
        <v>0</v>
      </c>
      <c r="D128" s="36">
        <v>5</v>
      </c>
      <c r="E128" s="37" t="str">
        <f t="shared" si="12"/>
        <v/>
      </c>
      <c r="F128" s="37">
        <f t="shared" si="13"/>
        <v>4.7619047619047616E-2</v>
      </c>
      <c r="G128" s="38" t="str">
        <f t="shared" si="14"/>
        <v>0</v>
      </c>
      <c r="H128" s="39" t="str">
        <f t="shared" si="15"/>
        <v/>
      </c>
    </row>
    <row r="129" spans="1:8" s="40" customFormat="1" ht="15" x14ac:dyDescent="0.2">
      <c r="A129" s="68"/>
      <c r="B129" s="35" t="s">
        <v>203</v>
      </c>
      <c r="C129" s="36">
        <v>0</v>
      </c>
      <c r="D129" s="36">
        <v>0</v>
      </c>
      <c r="E129" s="37" t="str">
        <f t="shared" si="12"/>
        <v/>
      </c>
      <c r="F129" s="37" t="str">
        <f t="shared" si="13"/>
        <v/>
      </c>
      <c r="G129" s="38" t="str">
        <f t="shared" si="14"/>
        <v>0</v>
      </c>
      <c r="H129" s="39" t="str">
        <f t="shared" si="15"/>
        <v/>
      </c>
    </row>
    <row r="130" spans="1:8" s="40" customFormat="1" ht="15" x14ac:dyDescent="0.2">
      <c r="A130" s="68"/>
      <c r="B130" s="35" t="s">
        <v>28</v>
      </c>
      <c r="C130" s="36">
        <v>0</v>
      </c>
      <c r="D130" s="36">
        <v>0</v>
      </c>
      <c r="E130" s="37" t="str">
        <f t="shared" si="12"/>
        <v/>
      </c>
      <c r="F130" s="37" t="str">
        <f t="shared" si="13"/>
        <v/>
      </c>
      <c r="G130" s="38" t="str">
        <f t="shared" si="14"/>
        <v>0</v>
      </c>
      <c r="H130" s="39" t="str">
        <f t="shared" si="15"/>
        <v/>
      </c>
    </row>
    <row r="131" spans="1:8" s="40" customFormat="1" ht="15" x14ac:dyDescent="0.2">
      <c r="A131" s="68"/>
      <c r="B131" s="35" t="s">
        <v>32</v>
      </c>
      <c r="C131" s="36">
        <v>1</v>
      </c>
      <c r="D131" s="36">
        <v>1</v>
      </c>
      <c r="E131" s="37">
        <f t="shared" si="12"/>
        <v>4.6728971962616819E-3</v>
      </c>
      <c r="F131" s="37">
        <f t="shared" si="13"/>
        <v>9.5238095238095247E-3</v>
      </c>
      <c r="G131" s="38">
        <f t="shared" si="14"/>
        <v>0</v>
      </c>
      <c r="H131" s="39">
        <f t="shared" si="15"/>
        <v>0</v>
      </c>
    </row>
    <row r="132" spans="1:8" s="40" customFormat="1" ht="15" x14ac:dyDescent="0.2">
      <c r="A132" s="68"/>
      <c r="B132" s="35" t="s">
        <v>536</v>
      </c>
      <c r="C132" s="36">
        <v>0</v>
      </c>
      <c r="D132" s="36">
        <v>0</v>
      </c>
      <c r="E132" s="37" t="str">
        <f t="shared" ref="E132:E133" si="36">+IF(C132=0,"",C132/C$73)</f>
        <v/>
      </c>
      <c r="F132" s="37" t="str">
        <f t="shared" ref="F132:F133" si="37">+IF(D132=0,"",D132/D$73)</f>
        <v/>
      </c>
      <c r="G132" s="38" t="str">
        <f t="shared" ref="G132:G133" si="38">+IF(OR(AND(D132=0),(C132=0)),"0",((D132-C132)/C132))</f>
        <v>0</v>
      </c>
      <c r="H132" s="39" t="str">
        <f t="shared" ref="H132:H133" si="39">+IF(OR(AND(E132=""),(G132="")),"",E132*G132)</f>
        <v/>
      </c>
    </row>
    <row r="133" spans="1:8" s="40" customFormat="1" ht="15" x14ac:dyDescent="0.2">
      <c r="A133" s="68"/>
      <c r="B133" s="35" t="s">
        <v>30</v>
      </c>
      <c r="C133" s="36">
        <v>3</v>
      </c>
      <c r="D133" s="36">
        <v>0</v>
      </c>
      <c r="E133" s="37">
        <f t="shared" si="36"/>
        <v>1.4018691588785047E-2</v>
      </c>
      <c r="F133" s="37" t="str">
        <f t="shared" si="37"/>
        <v/>
      </c>
      <c r="G133" s="38" t="str">
        <f t="shared" si="38"/>
        <v>0</v>
      </c>
      <c r="H133" s="39">
        <f t="shared" si="39"/>
        <v>0</v>
      </c>
    </row>
    <row r="134" spans="1:8" s="40" customFormat="1" ht="15" x14ac:dyDescent="0.2">
      <c r="A134" s="68"/>
      <c r="B134" s="35" t="s">
        <v>29</v>
      </c>
      <c r="C134" s="36">
        <v>0</v>
      </c>
      <c r="D134" s="36">
        <v>0</v>
      </c>
      <c r="E134" s="37" t="str">
        <f t="shared" si="12"/>
        <v/>
      </c>
      <c r="F134" s="37" t="str">
        <f t="shared" si="13"/>
        <v/>
      </c>
      <c r="G134" s="38" t="str">
        <f t="shared" si="14"/>
        <v>0</v>
      </c>
      <c r="H134" s="39" t="str">
        <f t="shared" si="15"/>
        <v/>
      </c>
    </row>
    <row r="135" spans="1:8" s="40" customFormat="1" ht="15" x14ac:dyDescent="0.2">
      <c r="A135" s="68"/>
      <c r="B135" s="35" t="s">
        <v>204</v>
      </c>
      <c r="C135" s="36">
        <v>1</v>
      </c>
      <c r="D135" s="36">
        <v>0</v>
      </c>
      <c r="E135" s="37">
        <f t="shared" si="12"/>
        <v>4.6728971962616819E-3</v>
      </c>
      <c r="F135" s="37" t="str">
        <f t="shared" si="13"/>
        <v/>
      </c>
      <c r="G135" s="38" t="str">
        <f t="shared" si="14"/>
        <v>0</v>
      </c>
      <c r="H135" s="39">
        <f t="shared" si="15"/>
        <v>0</v>
      </c>
    </row>
    <row r="136" spans="1:8" s="40" customFormat="1" ht="15" x14ac:dyDescent="0.2">
      <c r="A136" s="68"/>
      <c r="B136" s="35" t="s">
        <v>205</v>
      </c>
      <c r="C136" s="36">
        <v>0</v>
      </c>
      <c r="D136" s="36">
        <v>0</v>
      </c>
      <c r="E136" s="37" t="str">
        <f t="shared" si="12"/>
        <v/>
      </c>
      <c r="F136" s="37" t="str">
        <f t="shared" si="13"/>
        <v/>
      </c>
      <c r="G136" s="38" t="str">
        <f t="shared" si="14"/>
        <v>0</v>
      </c>
      <c r="H136" s="39" t="str">
        <f t="shared" si="15"/>
        <v/>
      </c>
    </row>
    <row r="137" spans="1:8" s="40" customFormat="1" ht="15" x14ac:dyDescent="0.2">
      <c r="A137" s="68"/>
      <c r="B137" s="35" t="s">
        <v>206</v>
      </c>
      <c r="C137" s="36">
        <v>2</v>
      </c>
      <c r="D137" s="36">
        <v>0</v>
      </c>
      <c r="E137" s="37">
        <f t="shared" si="12"/>
        <v>9.3457943925233638E-3</v>
      </c>
      <c r="F137" s="37" t="str">
        <f t="shared" si="13"/>
        <v/>
      </c>
      <c r="G137" s="38" t="str">
        <f t="shared" si="14"/>
        <v>0</v>
      </c>
      <c r="H137" s="39">
        <f t="shared" si="15"/>
        <v>0</v>
      </c>
    </row>
    <row r="138" spans="1:8" s="40" customFormat="1" ht="15" x14ac:dyDescent="0.2">
      <c r="A138" s="68"/>
      <c r="B138" s="35" t="s">
        <v>207</v>
      </c>
      <c r="C138" s="36">
        <v>0</v>
      </c>
      <c r="D138" s="36">
        <v>0</v>
      </c>
      <c r="E138" s="37" t="str">
        <f t="shared" si="12"/>
        <v/>
      </c>
      <c r="F138" s="37" t="str">
        <f t="shared" si="13"/>
        <v/>
      </c>
      <c r="G138" s="38" t="str">
        <f t="shared" si="14"/>
        <v>0</v>
      </c>
      <c r="H138" s="39" t="str">
        <f t="shared" si="15"/>
        <v/>
      </c>
    </row>
    <row r="139" spans="1:8" s="40" customFormat="1" ht="30" x14ac:dyDescent="0.2">
      <c r="A139" s="68"/>
      <c r="B139" s="35" t="s">
        <v>443</v>
      </c>
      <c r="C139" s="36">
        <v>4</v>
      </c>
      <c r="D139" s="36">
        <v>30</v>
      </c>
      <c r="E139" s="37">
        <f t="shared" si="12"/>
        <v>1.8691588785046728E-2</v>
      </c>
      <c r="F139" s="37">
        <f t="shared" si="13"/>
        <v>0.2857142857142857</v>
      </c>
      <c r="G139" s="38">
        <f t="shared" si="14"/>
        <v>6.5</v>
      </c>
      <c r="H139" s="39">
        <f t="shared" si="15"/>
        <v>0.12149532710280372</v>
      </c>
    </row>
    <row r="140" spans="1:8" s="40" customFormat="1" ht="30" x14ac:dyDescent="0.2">
      <c r="A140" s="68"/>
      <c r="B140" s="35" t="s">
        <v>208</v>
      </c>
      <c r="C140" s="36">
        <v>0</v>
      </c>
      <c r="D140" s="36">
        <v>0</v>
      </c>
      <c r="E140" s="37" t="str">
        <f t="shared" si="12"/>
        <v/>
      </c>
      <c r="F140" s="37" t="str">
        <f t="shared" si="13"/>
        <v/>
      </c>
      <c r="G140" s="38" t="str">
        <f t="shared" si="14"/>
        <v>0</v>
      </c>
      <c r="H140" s="39" t="str">
        <f t="shared" si="15"/>
        <v/>
      </c>
    </row>
    <row r="141" spans="1:8" s="40" customFormat="1" ht="30" x14ac:dyDescent="0.2">
      <c r="A141" s="68"/>
      <c r="B141" s="35" t="s">
        <v>209</v>
      </c>
      <c r="C141" s="36">
        <v>1</v>
      </c>
      <c r="D141" s="36">
        <v>0</v>
      </c>
      <c r="E141" s="37">
        <f t="shared" si="12"/>
        <v>4.6728971962616819E-3</v>
      </c>
      <c r="F141" s="37" t="str">
        <f t="shared" si="13"/>
        <v/>
      </c>
      <c r="G141" s="38" t="str">
        <f t="shared" si="14"/>
        <v>0</v>
      </c>
      <c r="H141" s="39">
        <f t="shared" si="15"/>
        <v>0</v>
      </c>
    </row>
    <row r="142" spans="1:8" s="50" customFormat="1" ht="15" x14ac:dyDescent="0.2">
      <c r="A142" s="60" t="s">
        <v>570</v>
      </c>
      <c r="B142" s="51" t="s">
        <v>586</v>
      </c>
      <c r="C142" s="52"/>
      <c r="D142" s="36">
        <v>0</v>
      </c>
      <c r="E142" s="37" t="str">
        <f t="shared" ref="E142" si="40">+IF(C142=0,"",C142/C$73)</f>
        <v/>
      </c>
      <c r="F142" s="37" t="str">
        <f t="shared" ref="F142" si="41">+IF(D142=0,"",D142/D$73)</f>
        <v/>
      </c>
      <c r="G142" s="38" t="str">
        <f t="shared" ref="G142" si="42">+IF(OR(AND(D142=0),(C142=0)),"0",((D142-C142)/C142))</f>
        <v>0</v>
      </c>
      <c r="H142" s="39" t="str">
        <f t="shared" ref="H142" si="43">+IF(OR(AND(E142=""),(G142="")),"",E142*G142)</f>
        <v/>
      </c>
    </row>
    <row r="143" spans="1:8" s="40" customFormat="1" ht="15" x14ac:dyDescent="0.2">
      <c r="A143" s="68"/>
      <c r="B143" s="35" t="s">
        <v>598</v>
      </c>
      <c r="C143" s="36">
        <v>0</v>
      </c>
      <c r="D143" s="36">
        <v>0</v>
      </c>
      <c r="E143" s="37" t="str">
        <f t="shared" si="12"/>
        <v/>
      </c>
      <c r="F143" s="37" t="str">
        <f t="shared" si="13"/>
        <v/>
      </c>
      <c r="G143" s="38" t="str">
        <f t="shared" si="14"/>
        <v>0</v>
      </c>
      <c r="H143" s="39" t="str">
        <f t="shared" si="15"/>
        <v/>
      </c>
    </row>
    <row r="144" spans="1:8" s="40" customFormat="1" ht="15" x14ac:dyDescent="0.2">
      <c r="A144" s="68"/>
      <c r="B144" s="35" t="s">
        <v>599</v>
      </c>
      <c r="C144" s="36">
        <v>0</v>
      </c>
      <c r="D144" s="36">
        <v>0</v>
      </c>
      <c r="E144" s="37" t="str">
        <f t="shared" si="12"/>
        <v/>
      </c>
      <c r="F144" s="37" t="str">
        <f t="shared" si="13"/>
        <v/>
      </c>
      <c r="G144" s="38" t="str">
        <f t="shared" si="14"/>
        <v>0</v>
      </c>
      <c r="H144" s="39" t="str">
        <f t="shared" si="15"/>
        <v/>
      </c>
    </row>
    <row r="145" spans="1:8" s="50" customFormat="1" ht="15" x14ac:dyDescent="0.2">
      <c r="A145" s="60" t="s">
        <v>570</v>
      </c>
      <c r="B145" s="51" t="s">
        <v>588</v>
      </c>
      <c r="C145" s="52"/>
      <c r="D145" s="36">
        <v>0</v>
      </c>
      <c r="E145" s="37" t="str">
        <f t="shared" ref="E145" si="44">+IF(C145=0,"",C145/C$73)</f>
        <v/>
      </c>
      <c r="F145" s="37" t="str">
        <f t="shared" ref="F145" si="45">+IF(D145=0,"",D145/D$73)</f>
        <v/>
      </c>
      <c r="G145" s="38" t="str">
        <f t="shared" ref="G145" si="46">+IF(OR(AND(D145=0),(C145=0)),"0",((D145-C145)/C145))</f>
        <v>0</v>
      </c>
      <c r="H145" s="39" t="str">
        <f t="shared" ref="H145" si="47">+IF(OR(AND(E145=""),(G145="")),"",E145*G145)</f>
        <v/>
      </c>
    </row>
    <row r="146" spans="1:8" s="40" customFormat="1" ht="15" x14ac:dyDescent="0.2">
      <c r="A146" s="68"/>
      <c r="B146" s="35" t="s">
        <v>36</v>
      </c>
      <c r="C146" s="36">
        <v>0</v>
      </c>
      <c r="D146" s="36">
        <v>0</v>
      </c>
      <c r="E146" s="37" t="str">
        <f t="shared" si="12"/>
        <v/>
      </c>
      <c r="F146" s="37" t="str">
        <f t="shared" si="13"/>
        <v/>
      </c>
      <c r="G146" s="38" t="str">
        <f t="shared" si="14"/>
        <v>0</v>
      </c>
      <c r="H146" s="39" t="str">
        <f t="shared" si="15"/>
        <v/>
      </c>
    </row>
    <row r="147" spans="1:8" s="40" customFormat="1" ht="15" x14ac:dyDescent="0.2">
      <c r="A147" s="68"/>
      <c r="B147" s="35" t="s">
        <v>444</v>
      </c>
      <c r="C147" s="36">
        <v>0</v>
      </c>
      <c r="D147" s="36">
        <v>0</v>
      </c>
      <c r="E147" s="37" t="str">
        <f t="shared" ref="E147:E155" si="48">+IF(C147=0,"",C147/C$73)</f>
        <v/>
      </c>
      <c r="F147" s="37" t="str">
        <f t="shared" ref="F147:F155" si="49">+IF(D147=0,"",D147/D$73)</f>
        <v/>
      </c>
      <c r="G147" s="38" t="str">
        <f t="shared" ref="G147:G155" si="50">+IF(OR(AND(D147=0),(C147=0)),"0",((D147-C147)/C147))</f>
        <v>0</v>
      </c>
      <c r="H147" s="39" t="str">
        <f t="shared" ref="H147:H155" si="51">+IF(OR(AND(E147=""),(G147="")),"",E147*G147)</f>
        <v/>
      </c>
    </row>
    <row r="148" spans="1:8" s="40" customFormat="1" ht="15" x14ac:dyDescent="0.2">
      <c r="A148" s="68"/>
      <c r="B148" s="35" t="s">
        <v>34</v>
      </c>
      <c r="C148" s="36">
        <v>0</v>
      </c>
      <c r="D148" s="36">
        <v>0</v>
      </c>
      <c r="E148" s="37" t="str">
        <f t="shared" si="48"/>
        <v/>
      </c>
      <c r="F148" s="37" t="str">
        <f t="shared" si="49"/>
        <v/>
      </c>
      <c r="G148" s="38" t="str">
        <f t="shared" si="50"/>
        <v>0</v>
      </c>
      <c r="H148" s="39" t="str">
        <f t="shared" si="51"/>
        <v/>
      </c>
    </row>
    <row r="149" spans="1:8" s="40" customFormat="1" ht="15" x14ac:dyDescent="0.2">
      <c r="A149" s="68"/>
      <c r="B149" s="35" t="s">
        <v>210</v>
      </c>
      <c r="C149" s="36">
        <v>0</v>
      </c>
      <c r="D149" s="36">
        <v>0</v>
      </c>
      <c r="E149" s="37" t="str">
        <f t="shared" si="48"/>
        <v/>
      </c>
      <c r="F149" s="37" t="str">
        <f t="shared" si="49"/>
        <v/>
      </c>
      <c r="G149" s="38" t="str">
        <f t="shared" si="50"/>
        <v>0</v>
      </c>
      <c r="H149" s="39" t="str">
        <f t="shared" si="51"/>
        <v/>
      </c>
    </row>
    <row r="150" spans="1:8" s="40" customFormat="1" ht="30" x14ac:dyDescent="0.2">
      <c r="A150" s="68"/>
      <c r="B150" s="35" t="s">
        <v>211</v>
      </c>
      <c r="C150" s="36">
        <v>1</v>
      </c>
      <c r="D150" s="36">
        <v>1</v>
      </c>
      <c r="E150" s="37">
        <f t="shared" si="48"/>
        <v>4.6728971962616819E-3</v>
      </c>
      <c r="F150" s="37">
        <f t="shared" si="49"/>
        <v>9.5238095238095247E-3</v>
      </c>
      <c r="G150" s="38">
        <f t="shared" si="50"/>
        <v>0</v>
      </c>
      <c r="H150" s="39">
        <f t="shared" si="51"/>
        <v>0</v>
      </c>
    </row>
    <row r="151" spans="1:8" s="40" customFormat="1" ht="30" x14ac:dyDescent="0.2">
      <c r="A151" s="68"/>
      <c r="B151" s="35" t="s">
        <v>212</v>
      </c>
      <c r="C151" s="36">
        <v>1</v>
      </c>
      <c r="D151" s="36">
        <v>0</v>
      </c>
      <c r="E151" s="37">
        <f t="shared" si="48"/>
        <v>4.6728971962616819E-3</v>
      </c>
      <c r="F151" s="37" t="str">
        <f t="shared" si="49"/>
        <v/>
      </c>
      <c r="G151" s="38" t="str">
        <f t="shared" si="50"/>
        <v>0</v>
      </c>
      <c r="H151" s="39">
        <f t="shared" si="51"/>
        <v>0</v>
      </c>
    </row>
    <row r="152" spans="1:8" s="40" customFormat="1" ht="15" x14ac:dyDescent="0.2">
      <c r="A152" s="68"/>
      <c r="B152" s="35" t="s">
        <v>445</v>
      </c>
      <c r="C152" s="36">
        <v>1</v>
      </c>
      <c r="D152" s="36">
        <v>0</v>
      </c>
      <c r="E152" s="37">
        <f t="shared" si="48"/>
        <v>4.6728971962616819E-3</v>
      </c>
      <c r="F152" s="37" t="str">
        <f t="shared" si="49"/>
        <v/>
      </c>
      <c r="G152" s="38" t="str">
        <f t="shared" si="50"/>
        <v>0</v>
      </c>
      <c r="H152" s="39">
        <f t="shared" si="51"/>
        <v>0</v>
      </c>
    </row>
    <row r="153" spans="1:8" s="40" customFormat="1" ht="15" x14ac:dyDescent="0.2">
      <c r="A153" s="68"/>
      <c r="B153" s="35" t="s">
        <v>39</v>
      </c>
      <c r="C153" s="36">
        <v>2</v>
      </c>
      <c r="D153" s="36">
        <v>0</v>
      </c>
      <c r="E153" s="37">
        <f t="shared" si="48"/>
        <v>9.3457943925233638E-3</v>
      </c>
      <c r="F153" s="37" t="str">
        <f t="shared" si="49"/>
        <v/>
      </c>
      <c r="G153" s="38" t="str">
        <f t="shared" si="50"/>
        <v>0</v>
      </c>
      <c r="H153" s="39">
        <f t="shared" si="51"/>
        <v>0</v>
      </c>
    </row>
    <row r="154" spans="1:8" s="40" customFormat="1" ht="15" x14ac:dyDescent="0.2">
      <c r="A154" s="68"/>
      <c r="B154" s="35" t="s">
        <v>37</v>
      </c>
      <c r="C154" s="36">
        <v>0</v>
      </c>
      <c r="D154" s="36">
        <v>0</v>
      </c>
      <c r="E154" s="37" t="str">
        <f t="shared" si="48"/>
        <v/>
      </c>
      <c r="F154" s="37" t="str">
        <f t="shared" si="49"/>
        <v/>
      </c>
      <c r="G154" s="38" t="str">
        <f t="shared" si="50"/>
        <v>0</v>
      </c>
      <c r="H154" s="39" t="str">
        <f t="shared" si="51"/>
        <v/>
      </c>
    </row>
    <row r="155" spans="1:8" s="40" customFormat="1" ht="15" x14ac:dyDescent="0.2">
      <c r="A155" s="68"/>
      <c r="B155" s="35" t="s">
        <v>38</v>
      </c>
      <c r="C155" s="36">
        <v>0</v>
      </c>
      <c r="D155" s="36">
        <v>0</v>
      </c>
      <c r="E155" s="37" t="str">
        <f t="shared" si="48"/>
        <v/>
      </c>
      <c r="F155" s="37" t="str">
        <f t="shared" si="49"/>
        <v/>
      </c>
      <c r="G155" s="38" t="str">
        <f t="shared" si="50"/>
        <v>0</v>
      </c>
      <c r="H155" s="39" t="str">
        <f t="shared" si="51"/>
        <v/>
      </c>
    </row>
    <row r="156" spans="1:8" s="40" customFormat="1" ht="15" x14ac:dyDescent="0.2">
      <c r="A156" s="68"/>
      <c r="B156" s="35" t="s">
        <v>537</v>
      </c>
      <c r="C156" s="36">
        <v>3</v>
      </c>
      <c r="D156" s="36">
        <v>1</v>
      </c>
      <c r="E156" s="37">
        <f t="shared" ref="E156" si="52">+IF(C156=0,"",C156/C$73)</f>
        <v>1.4018691588785047E-2</v>
      </c>
      <c r="F156" s="37">
        <f t="shared" ref="F156" si="53">+IF(D156=0,"",D156/D$73)</f>
        <v>9.5238095238095247E-3</v>
      </c>
      <c r="G156" s="38">
        <f t="shared" ref="G156" si="54">+IF(OR(AND(D156=0),(C156=0)),"0",((D156-C156)/C156))</f>
        <v>-0.66666666666666663</v>
      </c>
      <c r="H156" s="39">
        <f t="shared" ref="H156" si="55">+IF(OR(AND(E156=""),(G156="")),"",E156*G156)</f>
        <v>-9.3457943925233638E-3</v>
      </c>
    </row>
    <row r="157" spans="1:8" s="40" customFormat="1" ht="30" x14ac:dyDescent="0.2">
      <c r="A157" s="68"/>
      <c r="B157" s="35" t="s">
        <v>557</v>
      </c>
      <c r="C157" s="36">
        <v>0</v>
      </c>
      <c r="D157" s="36">
        <v>0</v>
      </c>
      <c r="E157" s="37" t="str">
        <f t="shared" ref="E157" si="56">+IF(C157=0,"",C157/C$73)</f>
        <v/>
      </c>
      <c r="F157" s="37" t="str">
        <f t="shared" ref="F157" si="57">+IF(D157=0,"",D157/D$73)</f>
        <v/>
      </c>
      <c r="G157" s="38" t="str">
        <f t="shared" ref="G157" si="58">+IF(OR(AND(D157=0),(C157=0)),"0",((D157-C157)/C157))</f>
        <v>0</v>
      </c>
      <c r="H157" s="39" t="str">
        <f t="shared" ref="H157" si="59">+IF(OR(AND(E157=""),(G157="")),"",E157*G157)</f>
        <v/>
      </c>
    </row>
    <row r="158" spans="1:8" s="40" customFormat="1" ht="15" x14ac:dyDescent="0.2">
      <c r="A158" s="68"/>
      <c r="B158" s="35" t="s">
        <v>574</v>
      </c>
      <c r="C158" s="36">
        <v>0</v>
      </c>
      <c r="D158" s="36">
        <v>0</v>
      </c>
      <c r="E158" s="37" t="str">
        <f t="shared" ref="E158:E159" si="60">+IF(C158=0,"",C158/C$73)</f>
        <v/>
      </c>
      <c r="F158" s="37" t="str">
        <f t="shared" ref="F158:F159" si="61">+IF(D158=0,"",D158/D$73)</f>
        <v/>
      </c>
      <c r="G158" s="38" t="str">
        <f t="shared" ref="G158:G159" si="62">+IF(OR(AND(D158=0),(C158=0)),"0",((D158-C158)/C158))</f>
        <v>0</v>
      </c>
      <c r="H158" s="39" t="str">
        <f t="shared" ref="H158:H159" si="63">+IF(OR(AND(E158=""),(G158="")),"",E158*G158)</f>
        <v/>
      </c>
    </row>
    <row r="159" spans="1:8" s="40" customFormat="1" ht="15" x14ac:dyDescent="0.2">
      <c r="A159" s="68"/>
      <c r="B159" s="35" t="s">
        <v>565</v>
      </c>
      <c r="C159" s="36">
        <v>0</v>
      </c>
      <c r="D159" s="36">
        <v>0</v>
      </c>
      <c r="E159" s="37" t="str">
        <f t="shared" si="60"/>
        <v/>
      </c>
      <c r="F159" s="37" t="str">
        <f t="shared" si="61"/>
        <v/>
      </c>
      <c r="G159" s="38" t="str">
        <f t="shared" si="62"/>
        <v>0</v>
      </c>
      <c r="H159" s="39" t="str">
        <f t="shared" si="63"/>
        <v/>
      </c>
    </row>
    <row r="160" spans="1:8" s="10" customFormat="1" x14ac:dyDescent="0.2">
      <c r="A160" s="67"/>
    </row>
    <row r="161" spans="1:9" s="10" customFormat="1" x14ac:dyDescent="0.2">
      <c r="A161" s="67"/>
    </row>
    <row r="162" spans="1:9" s="10" customFormat="1" ht="13.5" thickBot="1" x14ac:dyDescent="0.25">
      <c r="A162" s="67"/>
      <c r="B162" s="29"/>
      <c r="C162" s="29"/>
      <c r="D162" s="29"/>
      <c r="E162" s="29"/>
      <c r="F162" s="29"/>
    </row>
    <row r="163" spans="1:9" s="10" customFormat="1" ht="30" customHeight="1" x14ac:dyDescent="0.2">
      <c r="A163" s="67"/>
      <c r="B163" s="85" t="s">
        <v>374</v>
      </c>
      <c r="C163" s="71" t="s">
        <v>375</v>
      </c>
      <c r="D163" s="72"/>
      <c r="E163" s="71" t="s">
        <v>429</v>
      </c>
      <c r="F163" s="72"/>
      <c r="G163" s="73" t="s">
        <v>572</v>
      </c>
      <c r="H163" s="69" t="s">
        <v>350</v>
      </c>
    </row>
    <row r="164" spans="1:9" s="10" customFormat="1" x14ac:dyDescent="0.2">
      <c r="A164" s="67"/>
      <c r="B164" s="85"/>
      <c r="C164" s="48">
        <v>2017</v>
      </c>
      <c r="D164" s="48">
        <v>2018</v>
      </c>
      <c r="E164" s="48">
        <v>2017</v>
      </c>
      <c r="F164" s="48">
        <v>2018</v>
      </c>
      <c r="G164" s="74"/>
      <c r="H164" s="70"/>
    </row>
    <row r="165" spans="1:9" s="10" customFormat="1" ht="25.5" x14ac:dyDescent="0.2">
      <c r="A165" s="67"/>
      <c r="B165" s="12" t="s">
        <v>378</v>
      </c>
      <c r="C165" s="13">
        <f>SUM(C166:C327)</f>
        <v>172</v>
      </c>
      <c r="D165" s="13">
        <f>SUM(D166:D327)</f>
        <v>201</v>
      </c>
      <c r="E165" s="14">
        <f t="shared" ref="E165:E178" si="64">+IF(C165=0,"",C165/C$165)</f>
        <v>1</v>
      </c>
      <c r="F165" s="14">
        <f t="shared" ref="F165:F178" si="65">+IF(D165=0,"",D165/D$165)</f>
        <v>1</v>
      </c>
      <c r="G165" s="15">
        <f>+IF(OR(AND(D165=0),(C165=0)),"0",((D165-C165)/C165))</f>
        <v>0.16860465116279069</v>
      </c>
      <c r="H165" s="15">
        <f>+IF(OR(AND(E165=""),(G165="")),"",E165*G165)</f>
        <v>0.16860465116279069</v>
      </c>
      <c r="I165" s="16"/>
    </row>
    <row r="166" spans="1:9" s="40" customFormat="1" ht="15" x14ac:dyDescent="0.2">
      <c r="A166" s="68"/>
      <c r="B166" s="43" t="s">
        <v>446</v>
      </c>
      <c r="C166" s="36">
        <v>0</v>
      </c>
      <c r="D166" s="36">
        <v>2</v>
      </c>
      <c r="E166" s="37" t="str">
        <f t="shared" si="64"/>
        <v/>
      </c>
      <c r="F166" s="37">
        <f t="shared" si="65"/>
        <v>9.9502487562189053E-3</v>
      </c>
      <c r="G166" s="38" t="str">
        <f>+IF(OR(AND(D166=0),(C166=0)),"0",((D166-C166)/C166))</f>
        <v>0</v>
      </c>
      <c r="H166" s="39" t="str">
        <f>+IF(OR(AND(E166=""),(G166="")),"",E166*G166)</f>
        <v/>
      </c>
    </row>
    <row r="167" spans="1:9" s="40" customFormat="1" ht="15" x14ac:dyDescent="0.2">
      <c r="A167" s="68"/>
      <c r="B167" s="43" t="s">
        <v>600</v>
      </c>
      <c r="C167" s="36">
        <v>0</v>
      </c>
      <c r="D167" s="36">
        <v>1</v>
      </c>
      <c r="E167" s="37" t="str">
        <f t="shared" si="64"/>
        <v/>
      </c>
      <c r="F167" s="37">
        <f t="shared" si="65"/>
        <v>4.9751243781094526E-3</v>
      </c>
      <c r="G167" s="38" t="str">
        <f t="shared" ref="G167:G237" si="66">+IF(OR(AND(D167=0),(C167=0)),"0",((D167-C167)/C167))</f>
        <v>0</v>
      </c>
      <c r="H167" s="39" t="str">
        <f t="shared" ref="H167:H237" si="67">+IF(OR(AND(E167=""),(G167="")),"",E167*G167)</f>
        <v/>
      </c>
    </row>
    <row r="168" spans="1:9" s="40" customFormat="1" ht="30" x14ac:dyDescent="0.2">
      <c r="A168" s="68"/>
      <c r="B168" s="43" t="s">
        <v>447</v>
      </c>
      <c r="C168" s="36">
        <v>0</v>
      </c>
      <c r="D168" s="36">
        <v>0</v>
      </c>
      <c r="E168" s="37" t="str">
        <f t="shared" si="64"/>
        <v/>
      </c>
      <c r="F168" s="37" t="str">
        <f t="shared" si="65"/>
        <v/>
      </c>
      <c r="G168" s="38" t="str">
        <f t="shared" si="66"/>
        <v>0</v>
      </c>
      <c r="H168" s="39" t="str">
        <f t="shared" si="67"/>
        <v/>
      </c>
    </row>
    <row r="169" spans="1:9" s="40" customFormat="1" ht="15" x14ac:dyDescent="0.2">
      <c r="A169" s="68"/>
      <c r="B169" s="43" t="s">
        <v>448</v>
      </c>
      <c r="C169" s="36">
        <v>0</v>
      </c>
      <c r="D169" s="36">
        <v>0</v>
      </c>
      <c r="E169" s="37" t="str">
        <f t="shared" si="64"/>
        <v/>
      </c>
      <c r="F169" s="37" t="str">
        <f t="shared" si="65"/>
        <v/>
      </c>
      <c r="G169" s="38" t="str">
        <f t="shared" si="66"/>
        <v>0</v>
      </c>
      <c r="H169" s="39" t="str">
        <f t="shared" si="67"/>
        <v/>
      </c>
    </row>
    <row r="170" spans="1:9" s="40" customFormat="1" ht="15" x14ac:dyDescent="0.2">
      <c r="A170" s="68"/>
      <c r="B170" s="43" t="s">
        <v>601</v>
      </c>
      <c r="C170" s="36">
        <v>2</v>
      </c>
      <c r="D170" s="36">
        <v>0</v>
      </c>
      <c r="E170" s="37">
        <f t="shared" si="64"/>
        <v>1.1627906976744186E-2</v>
      </c>
      <c r="F170" s="37" t="str">
        <f t="shared" si="65"/>
        <v/>
      </c>
      <c r="G170" s="38" t="str">
        <f t="shared" si="66"/>
        <v>0</v>
      </c>
      <c r="H170" s="39">
        <f t="shared" si="67"/>
        <v>0</v>
      </c>
    </row>
    <row r="171" spans="1:9" s="40" customFormat="1" ht="15" x14ac:dyDescent="0.2">
      <c r="A171" s="68"/>
      <c r="B171" s="43" t="s">
        <v>42</v>
      </c>
      <c r="C171" s="36">
        <v>9</v>
      </c>
      <c r="D171" s="36">
        <v>5</v>
      </c>
      <c r="E171" s="37">
        <f t="shared" si="64"/>
        <v>5.232558139534884E-2</v>
      </c>
      <c r="F171" s="37">
        <f t="shared" si="65"/>
        <v>2.4875621890547265E-2</v>
      </c>
      <c r="G171" s="38">
        <f t="shared" si="66"/>
        <v>-0.44444444444444442</v>
      </c>
      <c r="H171" s="39">
        <f t="shared" si="67"/>
        <v>-2.3255813953488372E-2</v>
      </c>
    </row>
    <row r="172" spans="1:9" s="40" customFormat="1" ht="15" x14ac:dyDescent="0.2">
      <c r="A172" s="68"/>
      <c r="B172" s="43" t="s">
        <v>602</v>
      </c>
      <c r="C172" s="36">
        <v>2</v>
      </c>
      <c r="D172" s="36">
        <v>0</v>
      </c>
      <c r="E172" s="37">
        <f t="shared" si="64"/>
        <v>1.1627906976744186E-2</v>
      </c>
      <c r="F172" s="37" t="str">
        <f t="shared" si="65"/>
        <v/>
      </c>
      <c r="G172" s="38" t="str">
        <f t="shared" si="66"/>
        <v>0</v>
      </c>
      <c r="H172" s="39">
        <f t="shared" si="67"/>
        <v>0</v>
      </c>
    </row>
    <row r="173" spans="1:9" s="40" customFormat="1" ht="15" x14ac:dyDescent="0.2">
      <c r="A173" s="68"/>
      <c r="B173" s="43" t="s">
        <v>603</v>
      </c>
      <c r="C173" s="36">
        <v>6</v>
      </c>
      <c r="D173" s="36">
        <v>0</v>
      </c>
      <c r="E173" s="37">
        <f t="shared" si="64"/>
        <v>3.4883720930232558E-2</v>
      </c>
      <c r="F173" s="37" t="str">
        <f t="shared" si="65"/>
        <v/>
      </c>
      <c r="G173" s="38" t="str">
        <f t="shared" si="66"/>
        <v>0</v>
      </c>
      <c r="H173" s="39">
        <f t="shared" si="67"/>
        <v>0</v>
      </c>
    </row>
    <row r="174" spans="1:9" s="40" customFormat="1" ht="15" x14ac:dyDescent="0.2">
      <c r="A174" s="68"/>
      <c r="B174" s="43" t="s">
        <v>604</v>
      </c>
      <c r="C174" s="36">
        <v>0</v>
      </c>
      <c r="D174" s="36">
        <v>0</v>
      </c>
      <c r="E174" s="37" t="str">
        <f t="shared" si="64"/>
        <v/>
      </c>
      <c r="F174" s="37" t="str">
        <f t="shared" si="65"/>
        <v/>
      </c>
      <c r="G174" s="38" t="str">
        <f t="shared" si="66"/>
        <v>0</v>
      </c>
      <c r="H174" s="39" t="str">
        <f t="shared" si="67"/>
        <v/>
      </c>
    </row>
    <row r="175" spans="1:9" s="40" customFormat="1" ht="15" x14ac:dyDescent="0.2">
      <c r="A175" s="68"/>
      <c r="B175" s="43" t="s">
        <v>40</v>
      </c>
      <c r="C175" s="36">
        <v>0</v>
      </c>
      <c r="D175" s="36">
        <v>0</v>
      </c>
      <c r="E175" s="37" t="str">
        <f t="shared" si="64"/>
        <v/>
      </c>
      <c r="F175" s="37" t="str">
        <f t="shared" si="65"/>
        <v/>
      </c>
      <c r="G175" s="38" t="str">
        <f t="shared" si="66"/>
        <v>0</v>
      </c>
      <c r="H175" s="39" t="str">
        <f t="shared" si="67"/>
        <v/>
      </c>
    </row>
    <row r="176" spans="1:9" s="40" customFormat="1" ht="30" x14ac:dyDescent="0.2">
      <c r="A176" s="68"/>
      <c r="B176" s="43" t="s">
        <v>213</v>
      </c>
      <c r="C176" s="36">
        <v>0</v>
      </c>
      <c r="D176" s="36">
        <v>0</v>
      </c>
      <c r="E176" s="37" t="str">
        <f t="shared" si="64"/>
        <v/>
      </c>
      <c r="F176" s="37" t="str">
        <f t="shared" si="65"/>
        <v/>
      </c>
      <c r="G176" s="38" t="str">
        <f t="shared" si="66"/>
        <v>0</v>
      </c>
      <c r="H176" s="39" t="str">
        <f t="shared" si="67"/>
        <v/>
      </c>
    </row>
    <row r="177" spans="1:8" s="40" customFormat="1" ht="15" x14ac:dyDescent="0.2">
      <c r="A177" s="68"/>
      <c r="B177" s="43" t="s">
        <v>45</v>
      </c>
      <c r="C177" s="36">
        <v>0</v>
      </c>
      <c r="D177" s="36">
        <v>0</v>
      </c>
      <c r="E177" s="37" t="str">
        <f t="shared" si="64"/>
        <v/>
      </c>
      <c r="F177" s="37" t="str">
        <f t="shared" si="65"/>
        <v/>
      </c>
      <c r="G177" s="38" t="str">
        <f t="shared" si="66"/>
        <v>0</v>
      </c>
      <c r="H177" s="39" t="str">
        <f t="shared" si="67"/>
        <v/>
      </c>
    </row>
    <row r="178" spans="1:8" s="40" customFormat="1" ht="15" x14ac:dyDescent="0.2">
      <c r="A178" s="68"/>
      <c r="B178" s="43" t="s">
        <v>43</v>
      </c>
      <c r="C178" s="36">
        <v>0</v>
      </c>
      <c r="D178" s="36">
        <v>0</v>
      </c>
      <c r="E178" s="37" t="str">
        <f t="shared" si="64"/>
        <v/>
      </c>
      <c r="F178" s="37" t="str">
        <f t="shared" si="65"/>
        <v/>
      </c>
      <c r="G178" s="38" t="str">
        <f t="shared" si="66"/>
        <v>0</v>
      </c>
      <c r="H178" s="39" t="str">
        <f t="shared" si="67"/>
        <v/>
      </c>
    </row>
    <row r="179" spans="1:8" s="40" customFormat="1" ht="15" x14ac:dyDescent="0.2">
      <c r="A179" s="68"/>
      <c r="B179" s="43" t="s">
        <v>528</v>
      </c>
      <c r="C179" s="36">
        <v>1</v>
      </c>
      <c r="D179" s="36">
        <v>4</v>
      </c>
      <c r="E179" s="37">
        <f t="shared" ref="E179:E180" si="68">+IF(C179=0,"",C179/C$165)</f>
        <v>5.8139534883720929E-3</v>
      </c>
      <c r="F179" s="37">
        <f t="shared" ref="F179:F180" si="69">+IF(D179=0,"",D179/D$165)</f>
        <v>1.9900497512437811E-2</v>
      </c>
      <c r="G179" s="38">
        <f t="shared" ref="G179:G180" si="70">+IF(OR(AND(D179=0),(C179=0)),"0",((D179-C179)/C179))</f>
        <v>3</v>
      </c>
      <c r="H179" s="39">
        <f t="shared" ref="H179:H180" si="71">+IF(OR(AND(E179=""),(G179="")),"",E179*G179)</f>
        <v>1.7441860465116279E-2</v>
      </c>
    </row>
    <row r="180" spans="1:8" s="40" customFormat="1" ht="15" x14ac:dyDescent="0.2">
      <c r="A180" s="68"/>
      <c r="B180" s="43" t="s">
        <v>449</v>
      </c>
      <c r="C180" s="36">
        <v>3</v>
      </c>
      <c r="D180" s="36">
        <v>0</v>
      </c>
      <c r="E180" s="37">
        <f t="shared" si="68"/>
        <v>1.7441860465116279E-2</v>
      </c>
      <c r="F180" s="37" t="str">
        <f t="shared" si="69"/>
        <v/>
      </c>
      <c r="G180" s="38" t="str">
        <f t="shared" si="70"/>
        <v>0</v>
      </c>
      <c r="H180" s="39">
        <f t="shared" si="71"/>
        <v>0</v>
      </c>
    </row>
    <row r="181" spans="1:8" s="40" customFormat="1" ht="15" x14ac:dyDescent="0.2">
      <c r="A181" s="68"/>
      <c r="B181" s="43" t="s">
        <v>605</v>
      </c>
      <c r="C181" s="36">
        <v>0</v>
      </c>
      <c r="D181" s="36">
        <v>3</v>
      </c>
      <c r="E181" s="37" t="str">
        <f t="shared" ref="E181:F183" si="72">+IF(C181=0,"",C181/C$165)</f>
        <v/>
      </c>
      <c r="F181" s="37">
        <f t="shared" si="72"/>
        <v>1.4925373134328358E-2</v>
      </c>
      <c r="G181" s="38" t="str">
        <f t="shared" si="66"/>
        <v>0</v>
      </c>
      <c r="H181" s="39" t="str">
        <f t="shared" si="67"/>
        <v/>
      </c>
    </row>
    <row r="182" spans="1:8" s="40" customFormat="1" ht="15" x14ac:dyDescent="0.2">
      <c r="A182" s="68"/>
      <c r="B182" s="43" t="s">
        <v>41</v>
      </c>
      <c r="C182" s="36">
        <v>0</v>
      </c>
      <c r="D182" s="36">
        <v>0</v>
      </c>
      <c r="E182" s="37" t="str">
        <f t="shared" si="72"/>
        <v/>
      </c>
      <c r="F182" s="37" t="str">
        <f t="shared" si="72"/>
        <v/>
      </c>
      <c r="G182" s="38" t="str">
        <f t="shared" si="66"/>
        <v>0</v>
      </c>
      <c r="H182" s="39" t="str">
        <f t="shared" si="67"/>
        <v/>
      </c>
    </row>
    <row r="183" spans="1:8" s="40" customFormat="1" ht="15" x14ac:dyDescent="0.2">
      <c r="A183" s="68"/>
      <c r="B183" s="43" t="s">
        <v>44</v>
      </c>
      <c r="C183" s="36">
        <v>0</v>
      </c>
      <c r="D183" s="36">
        <v>0</v>
      </c>
      <c r="E183" s="37" t="str">
        <f t="shared" si="72"/>
        <v/>
      </c>
      <c r="F183" s="37" t="str">
        <f t="shared" si="72"/>
        <v/>
      </c>
      <c r="G183" s="38" t="str">
        <f t="shared" si="66"/>
        <v>0</v>
      </c>
      <c r="H183" s="39" t="str">
        <f t="shared" si="67"/>
        <v/>
      </c>
    </row>
    <row r="184" spans="1:8" s="40" customFormat="1" ht="15" x14ac:dyDescent="0.2">
      <c r="A184" s="68"/>
      <c r="B184" s="43" t="s">
        <v>529</v>
      </c>
      <c r="C184" s="36">
        <v>0</v>
      </c>
      <c r="D184" s="36">
        <v>0</v>
      </c>
      <c r="E184" s="37" t="str">
        <f t="shared" ref="E184:E185" si="73">+IF(C184=0,"",C184/C$165)</f>
        <v/>
      </c>
      <c r="F184" s="37" t="str">
        <f t="shared" ref="F184:F185" si="74">+IF(D184=0,"",D184/D$165)</f>
        <v/>
      </c>
      <c r="G184" s="38" t="str">
        <f t="shared" ref="G184:G185" si="75">+IF(OR(AND(D184=0),(C184=0)),"0",((D184-C184)/C184))</f>
        <v>0</v>
      </c>
      <c r="H184" s="39" t="str">
        <f t="shared" ref="H184:H185" si="76">+IF(OR(AND(E184=""),(G184="")),"",E184*G184)</f>
        <v/>
      </c>
    </row>
    <row r="185" spans="1:8" s="40" customFormat="1" ht="15" x14ac:dyDescent="0.2">
      <c r="A185" s="68"/>
      <c r="B185" s="43" t="s">
        <v>530</v>
      </c>
      <c r="C185" s="36">
        <v>0</v>
      </c>
      <c r="D185" s="36">
        <v>0</v>
      </c>
      <c r="E185" s="37" t="str">
        <f t="shared" si="73"/>
        <v/>
      </c>
      <c r="F185" s="37" t="str">
        <f t="shared" si="74"/>
        <v/>
      </c>
      <c r="G185" s="38" t="str">
        <f t="shared" si="75"/>
        <v>0</v>
      </c>
      <c r="H185" s="39" t="str">
        <f t="shared" si="76"/>
        <v/>
      </c>
    </row>
    <row r="186" spans="1:8" s="40" customFormat="1" ht="15" x14ac:dyDescent="0.2">
      <c r="A186" s="68"/>
      <c r="B186" s="43" t="s">
        <v>214</v>
      </c>
      <c r="C186" s="36">
        <v>2</v>
      </c>
      <c r="D186" s="36">
        <v>2</v>
      </c>
      <c r="E186" s="37">
        <f t="shared" ref="E186:E217" si="77">+IF(C186=0,"",C186/C$165)</f>
        <v>1.1627906976744186E-2</v>
      </c>
      <c r="F186" s="37">
        <f t="shared" ref="F186:F217" si="78">+IF(D186=0,"",D186/D$165)</f>
        <v>9.9502487562189053E-3</v>
      </c>
      <c r="G186" s="38">
        <f t="shared" si="66"/>
        <v>0</v>
      </c>
      <c r="H186" s="39">
        <f t="shared" si="67"/>
        <v>0</v>
      </c>
    </row>
    <row r="187" spans="1:8" s="40" customFormat="1" ht="15" x14ac:dyDescent="0.2">
      <c r="A187" s="68"/>
      <c r="B187" s="43" t="s">
        <v>215</v>
      </c>
      <c r="C187" s="36">
        <v>0</v>
      </c>
      <c r="D187" s="36">
        <v>0</v>
      </c>
      <c r="E187" s="37" t="str">
        <f t="shared" si="77"/>
        <v/>
      </c>
      <c r="F187" s="37" t="str">
        <f t="shared" si="78"/>
        <v/>
      </c>
      <c r="G187" s="38" t="str">
        <f t="shared" si="66"/>
        <v>0</v>
      </c>
      <c r="H187" s="39" t="str">
        <f t="shared" si="67"/>
        <v/>
      </c>
    </row>
    <row r="188" spans="1:8" s="40" customFormat="1" ht="15" x14ac:dyDescent="0.2">
      <c r="A188" s="68"/>
      <c r="B188" s="43" t="s">
        <v>216</v>
      </c>
      <c r="C188" s="36">
        <v>0</v>
      </c>
      <c r="D188" s="36">
        <v>0</v>
      </c>
      <c r="E188" s="37" t="str">
        <f t="shared" si="77"/>
        <v/>
      </c>
      <c r="F188" s="37" t="str">
        <f t="shared" si="78"/>
        <v/>
      </c>
      <c r="G188" s="38" t="str">
        <f t="shared" si="66"/>
        <v>0</v>
      </c>
      <c r="H188" s="39" t="str">
        <f t="shared" si="67"/>
        <v/>
      </c>
    </row>
    <row r="189" spans="1:8" s="50" customFormat="1" ht="15" x14ac:dyDescent="0.2">
      <c r="A189" s="60" t="s">
        <v>570</v>
      </c>
      <c r="B189" s="57" t="s">
        <v>584</v>
      </c>
      <c r="C189" s="52"/>
      <c r="D189" s="36">
        <v>0</v>
      </c>
      <c r="E189" s="37" t="str">
        <f t="shared" ref="E189" si="79">+IF(C189=0,"",C189/C$165)</f>
        <v/>
      </c>
      <c r="F189" s="37" t="str">
        <f t="shared" ref="F189" si="80">+IF(D189=0,"",D189/D$165)</f>
        <v/>
      </c>
      <c r="G189" s="38" t="str">
        <f t="shared" ref="G189" si="81">+IF(OR(AND(D189=0),(C189=0)),"0",((D189-C189)/C189))</f>
        <v>0</v>
      </c>
      <c r="H189" s="39" t="str">
        <f t="shared" ref="H189" si="82">+IF(OR(AND(E189=""),(G189="")),"",E189*G189)</f>
        <v/>
      </c>
    </row>
    <row r="190" spans="1:8" s="40" customFormat="1" ht="15" x14ac:dyDescent="0.2">
      <c r="A190" s="68"/>
      <c r="B190" s="43" t="s">
        <v>217</v>
      </c>
      <c r="C190" s="36">
        <v>0</v>
      </c>
      <c r="D190" s="36">
        <v>0</v>
      </c>
      <c r="E190" s="37" t="str">
        <f t="shared" si="77"/>
        <v/>
      </c>
      <c r="F190" s="37" t="str">
        <f t="shared" si="78"/>
        <v/>
      </c>
      <c r="G190" s="38" t="str">
        <f t="shared" si="66"/>
        <v>0</v>
      </c>
      <c r="H190" s="39" t="str">
        <f t="shared" si="67"/>
        <v/>
      </c>
    </row>
    <row r="191" spans="1:8" s="40" customFormat="1" ht="15" x14ac:dyDescent="0.2">
      <c r="A191" s="68"/>
      <c r="B191" s="43" t="s">
        <v>450</v>
      </c>
      <c r="C191" s="36">
        <v>1</v>
      </c>
      <c r="D191" s="36">
        <v>1</v>
      </c>
      <c r="E191" s="37">
        <f t="shared" si="77"/>
        <v>5.8139534883720929E-3</v>
      </c>
      <c r="F191" s="37">
        <f t="shared" si="78"/>
        <v>4.9751243781094526E-3</v>
      </c>
      <c r="G191" s="38">
        <f t="shared" si="66"/>
        <v>0</v>
      </c>
      <c r="H191" s="39">
        <f t="shared" si="67"/>
        <v>0</v>
      </c>
    </row>
    <row r="192" spans="1:8" s="40" customFormat="1" ht="15" x14ac:dyDescent="0.2">
      <c r="A192" s="68"/>
      <c r="B192" s="43" t="s">
        <v>533</v>
      </c>
      <c r="C192" s="36">
        <v>0</v>
      </c>
      <c r="D192" s="36">
        <v>4</v>
      </c>
      <c r="E192" s="37" t="str">
        <f t="shared" si="77"/>
        <v/>
      </c>
      <c r="F192" s="37">
        <f t="shared" si="78"/>
        <v>1.9900497512437811E-2</v>
      </c>
      <c r="G192" s="38" t="str">
        <f t="shared" ref="G192" si="83">+IF(OR(AND(D192=0),(C192=0)),"0",((D192-C192)/C192))</f>
        <v>0</v>
      </c>
      <c r="H192" s="39" t="str">
        <f t="shared" ref="H192" si="84">+IF(OR(AND(E192=""),(G192="")),"",E192*G192)</f>
        <v/>
      </c>
    </row>
    <row r="193" spans="1:8" s="40" customFormat="1" ht="15" x14ac:dyDescent="0.2">
      <c r="A193" s="68"/>
      <c r="B193" s="43" t="s">
        <v>218</v>
      </c>
      <c r="C193" s="36">
        <v>0</v>
      </c>
      <c r="D193" s="36">
        <v>3</v>
      </c>
      <c r="E193" s="37" t="str">
        <f t="shared" si="77"/>
        <v/>
      </c>
      <c r="F193" s="37">
        <f t="shared" si="78"/>
        <v>1.4925373134328358E-2</v>
      </c>
      <c r="G193" s="38" t="str">
        <f t="shared" si="66"/>
        <v>0</v>
      </c>
      <c r="H193" s="39" t="str">
        <f t="shared" si="67"/>
        <v/>
      </c>
    </row>
    <row r="194" spans="1:8" s="40" customFormat="1" ht="15" x14ac:dyDescent="0.2">
      <c r="A194" s="68"/>
      <c r="B194" s="43" t="s">
        <v>219</v>
      </c>
      <c r="C194" s="36">
        <v>3</v>
      </c>
      <c r="D194" s="36">
        <v>2</v>
      </c>
      <c r="E194" s="37">
        <f t="shared" si="77"/>
        <v>1.7441860465116279E-2</v>
      </c>
      <c r="F194" s="37">
        <f t="shared" si="78"/>
        <v>9.9502487562189053E-3</v>
      </c>
      <c r="G194" s="38">
        <f t="shared" si="66"/>
        <v>-0.33333333333333331</v>
      </c>
      <c r="H194" s="39">
        <f t="shared" si="67"/>
        <v>-5.8139534883720929E-3</v>
      </c>
    </row>
    <row r="195" spans="1:8" s="40" customFormat="1" ht="15" x14ac:dyDescent="0.2">
      <c r="A195" s="68"/>
      <c r="B195" s="43" t="s">
        <v>220</v>
      </c>
      <c r="C195" s="36">
        <v>3</v>
      </c>
      <c r="D195" s="36">
        <v>0</v>
      </c>
      <c r="E195" s="37">
        <f t="shared" si="77"/>
        <v>1.7441860465116279E-2</v>
      </c>
      <c r="F195" s="37" t="str">
        <f t="shared" si="78"/>
        <v/>
      </c>
      <c r="G195" s="38" t="str">
        <f t="shared" si="66"/>
        <v>0</v>
      </c>
      <c r="H195" s="39">
        <f t="shared" si="67"/>
        <v>0</v>
      </c>
    </row>
    <row r="196" spans="1:8" s="40" customFormat="1" ht="15" x14ac:dyDescent="0.2">
      <c r="A196" s="68"/>
      <c r="B196" s="43" t="s">
        <v>221</v>
      </c>
      <c r="C196" s="36">
        <v>8</v>
      </c>
      <c r="D196" s="36">
        <v>6</v>
      </c>
      <c r="E196" s="37">
        <f t="shared" si="77"/>
        <v>4.6511627906976744E-2</v>
      </c>
      <c r="F196" s="37">
        <f t="shared" si="78"/>
        <v>2.9850746268656716E-2</v>
      </c>
      <c r="G196" s="38">
        <f t="shared" si="66"/>
        <v>-0.25</v>
      </c>
      <c r="H196" s="39">
        <f t="shared" si="67"/>
        <v>-1.1627906976744186E-2</v>
      </c>
    </row>
    <row r="197" spans="1:8" s="40" customFormat="1" ht="15" x14ac:dyDescent="0.2">
      <c r="A197" s="68"/>
      <c r="B197" s="43" t="s">
        <v>451</v>
      </c>
      <c r="C197" s="36">
        <v>8</v>
      </c>
      <c r="D197" s="36">
        <v>0</v>
      </c>
      <c r="E197" s="37">
        <f t="shared" si="77"/>
        <v>4.6511627906976744E-2</v>
      </c>
      <c r="F197" s="37" t="str">
        <f t="shared" si="78"/>
        <v/>
      </c>
      <c r="G197" s="38" t="str">
        <f t="shared" si="66"/>
        <v>0</v>
      </c>
      <c r="H197" s="39">
        <f t="shared" si="67"/>
        <v>0</v>
      </c>
    </row>
    <row r="198" spans="1:8" s="40" customFormat="1" ht="15" x14ac:dyDescent="0.2">
      <c r="A198" s="68"/>
      <c r="B198" s="43" t="s">
        <v>452</v>
      </c>
      <c r="C198" s="36">
        <v>0</v>
      </c>
      <c r="D198" s="36">
        <v>2</v>
      </c>
      <c r="E198" s="37" t="str">
        <f t="shared" si="77"/>
        <v/>
      </c>
      <c r="F198" s="37">
        <f t="shared" si="78"/>
        <v>9.9502487562189053E-3</v>
      </c>
      <c r="G198" s="38" t="str">
        <f t="shared" si="66"/>
        <v>0</v>
      </c>
      <c r="H198" s="39" t="str">
        <f t="shared" si="67"/>
        <v/>
      </c>
    </row>
    <row r="199" spans="1:8" s="40" customFormat="1" ht="15" x14ac:dyDescent="0.2">
      <c r="A199" s="68"/>
      <c r="B199" s="43" t="s">
        <v>222</v>
      </c>
      <c r="C199" s="36">
        <v>0</v>
      </c>
      <c r="D199" s="36">
        <v>0</v>
      </c>
      <c r="E199" s="37" t="str">
        <f t="shared" si="77"/>
        <v/>
      </c>
      <c r="F199" s="37" t="str">
        <f t="shared" si="78"/>
        <v/>
      </c>
      <c r="G199" s="38" t="str">
        <f t="shared" si="66"/>
        <v>0</v>
      </c>
      <c r="H199" s="39" t="str">
        <f t="shared" si="67"/>
        <v/>
      </c>
    </row>
    <row r="200" spans="1:8" s="40" customFormat="1" ht="15" x14ac:dyDescent="0.2">
      <c r="A200" s="68"/>
      <c r="B200" s="43" t="s">
        <v>534</v>
      </c>
      <c r="C200" s="36">
        <v>2</v>
      </c>
      <c r="D200" s="36">
        <v>17</v>
      </c>
      <c r="E200" s="37">
        <f t="shared" si="77"/>
        <v>1.1627906976744186E-2</v>
      </c>
      <c r="F200" s="37">
        <f t="shared" si="78"/>
        <v>8.45771144278607E-2</v>
      </c>
      <c r="G200" s="38">
        <f t="shared" ref="G200" si="85">+IF(OR(AND(D200=0),(C200=0)),"0",((D200-C200)/C200))</f>
        <v>7.5</v>
      </c>
      <c r="H200" s="39">
        <f t="shared" ref="H200" si="86">+IF(OR(AND(E200=""),(G200="")),"",E200*G200)</f>
        <v>8.7209302325581398E-2</v>
      </c>
    </row>
    <row r="201" spans="1:8" s="40" customFormat="1" ht="15" x14ac:dyDescent="0.2">
      <c r="A201" s="68"/>
      <c r="B201" s="43" t="s">
        <v>223</v>
      </c>
      <c r="C201" s="36">
        <v>0</v>
      </c>
      <c r="D201" s="36">
        <v>0</v>
      </c>
      <c r="E201" s="37" t="str">
        <f t="shared" si="77"/>
        <v/>
      </c>
      <c r="F201" s="37" t="str">
        <f t="shared" si="78"/>
        <v/>
      </c>
      <c r="G201" s="38" t="str">
        <f t="shared" si="66"/>
        <v>0</v>
      </c>
      <c r="H201" s="39" t="str">
        <f t="shared" si="67"/>
        <v/>
      </c>
    </row>
    <row r="202" spans="1:8" s="40" customFormat="1" ht="15" x14ac:dyDescent="0.2">
      <c r="A202" s="68"/>
      <c r="B202" s="43" t="s">
        <v>224</v>
      </c>
      <c r="C202" s="36">
        <v>0</v>
      </c>
      <c r="D202" s="36">
        <v>0</v>
      </c>
      <c r="E202" s="37" t="str">
        <f t="shared" si="77"/>
        <v/>
      </c>
      <c r="F202" s="37" t="str">
        <f t="shared" si="78"/>
        <v/>
      </c>
      <c r="G202" s="38" t="str">
        <f t="shared" si="66"/>
        <v>0</v>
      </c>
      <c r="H202" s="39" t="str">
        <f t="shared" si="67"/>
        <v/>
      </c>
    </row>
    <row r="203" spans="1:8" s="40" customFormat="1" ht="15" x14ac:dyDescent="0.2">
      <c r="A203" s="68"/>
      <c r="B203" s="43" t="s">
        <v>225</v>
      </c>
      <c r="C203" s="36">
        <v>0</v>
      </c>
      <c r="D203" s="36">
        <v>0</v>
      </c>
      <c r="E203" s="37" t="str">
        <f t="shared" si="77"/>
        <v/>
      </c>
      <c r="F203" s="37" t="str">
        <f t="shared" si="78"/>
        <v/>
      </c>
      <c r="G203" s="38" t="str">
        <f t="shared" si="66"/>
        <v>0</v>
      </c>
      <c r="H203" s="39" t="str">
        <f t="shared" si="67"/>
        <v/>
      </c>
    </row>
    <row r="204" spans="1:8" s="40" customFormat="1" ht="15" x14ac:dyDescent="0.2">
      <c r="A204" s="68"/>
      <c r="B204" s="43" t="s">
        <v>46</v>
      </c>
      <c r="C204" s="36">
        <v>0</v>
      </c>
      <c r="D204" s="36">
        <v>0</v>
      </c>
      <c r="E204" s="37" t="str">
        <f t="shared" si="77"/>
        <v/>
      </c>
      <c r="F204" s="37" t="str">
        <f t="shared" si="78"/>
        <v/>
      </c>
      <c r="G204" s="38" t="str">
        <f t="shared" si="66"/>
        <v>0</v>
      </c>
      <c r="H204" s="39" t="str">
        <f t="shared" si="67"/>
        <v/>
      </c>
    </row>
    <row r="205" spans="1:8" s="40" customFormat="1" ht="15" x14ac:dyDescent="0.2">
      <c r="A205" s="68"/>
      <c r="B205" s="43" t="s">
        <v>47</v>
      </c>
      <c r="C205" s="36">
        <v>20</v>
      </c>
      <c r="D205" s="36">
        <v>12</v>
      </c>
      <c r="E205" s="37">
        <f t="shared" si="77"/>
        <v>0.11627906976744186</v>
      </c>
      <c r="F205" s="37">
        <f t="shared" si="78"/>
        <v>5.9701492537313432E-2</v>
      </c>
      <c r="G205" s="38">
        <f t="shared" si="66"/>
        <v>-0.4</v>
      </c>
      <c r="H205" s="39">
        <f t="shared" si="67"/>
        <v>-4.6511627906976744E-2</v>
      </c>
    </row>
    <row r="206" spans="1:8" s="40" customFormat="1" ht="15" x14ac:dyDescent="0.2">
      <c r="A206" s="68"/>
      <c r="B206" s="43" t="s">
        <v>226</v>
      </c>
      <c r="C206" s="36">
        <v>1</v>
      </c>
      <c r="D206" s="36">
        <v>1</v>
      </c>
      <c r="E206" s="37">
        <f t="shared" si="77"/>
        <v>5.8139534883720929E-3</v>
      </c>
      <c r="F206" s="37">
        <f t="shared" si="78"/>
        <v>4.9751243781094526E-3</v>
      </c>
      <c r="G206" s="38">
        <f t="shared" si="66"/>
        <v>0</v>
      </c>
      <c r="H206" s="39">
        <f t="shared" si="67"/>
        <v>0</v>
      </c>
    </row>
    <row r="207" spans="1:8" s="40" customFormat="1" ht="30" x14ac:dyDescent="0.2">
      <c r="A207" s="68"/>
      <c r="B207" s="43" t="s">
        <v>227</v>
      </c>
      <c r="C207" s="36">
        <v>0</v>
      </c>
      <c r="D207" s="36">
        <v>0</v>
      </c>
      <c r="E207" s="37" t="str">
        <f t="shared" si="77"/>
        <v/>
      </c>
      <c r="F207" s="37" t="str">
        <f t="shared" si="78"/>
        <v/>
      </c>
      <c r="G207" s="38" t="str">
        <f t="shared" si="66"/>
        <v>0</v>
      </c>
      <c r="H207" s="39" t="str">
        <f t="shared" si="67"/>
        <v/>
      </c>
    </row>
    <row r="208" spans="1:8" s="40" customFormat="1" ht="15" x14ac:dyDescent="0.2">
      <c r="A208" s="68"/>
      <c r="B208" s="43" t="s">
        <v>453</v>
      </c>
      <c r="C208" s="36">
        <v>0</v>
      </c>
      <c r="D208" s="36">
        <v>0</v>
      </c>
      <c r="E208" s="37" t="str">
        <f t="shared" si="77"/>
        <v/>
      </c>
      <c r="F208" s="37" t="str">
        <f t="shared" si="78"/>
        <v/>
      </c>
      <c r="G208" s="38" t="str">
        <f t="shared" si="66"/>
        <v>0</v>
      </c>
      <c r="H208" s="39" t="str">
        <f t="shared" si="67"/>
        <v/>
      </c>
    </row>
    <row r="209" spans="1:8" s="40" customFormat="1" ht="15" x14ac:dyDescent="0.2">
      <c r="A209" s="68"/>
      <c r="B209" s="43" t="s">
        <v>535</v>
      </c>
      <c r="C209" s="36">
        <v>0</v>
      </c>
      <c r="D209" s="36">
        <v>0</v>
      </c>
      <c r="E209" s="37" t="str">
        <f t="shared" si="77"/>
        <v/>
      </c>
      <c r="F209" s="37" t="str">
        <f t="shared" si="78"/>
        <v/>
      </c>
      <c r="G209" s="38" t="str">
        <f t="shared" ref="G209" si="87">+IF(OR(AND(D209=0),(C209=0)),"0",((D209-C209)/C209))</f>
        <v>0</v>
      </c>
      <c r="H209" s="39" t="str">
        <f t="shared" ref="H209" si="88">+IF(OR(AND(E209=""),(G209="")),"",E209*G209)</f>
        <v/>
      </c>
    </row>
    <row r="210" spans="1:8" s="40" customFormat="1" ht="15" x14ac:dyDescent="0.2">
      <c r="A210" s="68"/>
      <c r="B210" s="43" t="s">
        <v>575</v>
      </c>
      <c r="C210" s="36">
        <v>0</v>
      </c>
      <c r="D210" s="36">
        <v>0</v>
      </c>
      <c r="E210" s="37" t="str">
        <f t="shared" si="77"/>
        <v/>
      </c>
      <c r="F210" s="37" t="str">
        <f t="shared" si="78"/>
        <v/>
      </c>
      <c r="G210" s="38" t="str">
        <f t="shared" si="66"/>
        <v>0</v>
      </c>
      <c r="H210" s="39" t="str">
        <f t="shared" si="67"/>
        <v/>
      </c>
    </row>
    <row r="211" spans="1:8" s="40" customFormat="1" ht="15" x14ac:dyDescent="0.2">
      <c r="A211" s="68"/>
      <c r="B211" s="43" t="s">
        <v>228</v>
      </c>
      <c r="C211" s="36">
        <v>0</v>
      </c>
      <c r="D211" s="36">
        <v>0</v>
      </c>
      <c r="E211" s="37" t="str">
        <f t="shared" si="77"/>
        <v/>
      </c>
      <c r="F211" s="37" t="str">
        <f t="shared" si="78"/>
        <v/>
      </c>
      <c r="G211" s="38" t="str">
        <f t="shared" si="66"/>
        <v>0</v>
      </c>
      <c r="H211" s="39" t="str">
        <f t="shared" si="67"/>
        <v/>
      </c>
    </row>
    <row r="212" spans="1:8" s="40" customFormat="1" ht="15" x14ac:dyDescent="0.2">
      <c r="A212" s="68"/>
      <c r="B212" s="43" t="s">
        <v>48</v>
      </c>
      <c r="C212" s="36">
        <v>0</v>
      </c>
      <c r="D212" s="36">
        <v>0</v>
      </c>
      <c r="E212" s="37" t="str">
        <f t="shared" si="77"/>
        <v/>
      </c>
      <c r="F212" s="37" t="str">
        <f t="shared" si="78"/>
        <v/>
      </c>
      <c r="G212" s="38" t="str">
        <f t="shared" si="66"/>
        <v>0</v>
      </c>
      <c r="H212" s="39" t="str">
        <f t="shared" si="67"/>
        <v/>
      </c>
    </row>
    <row r="213" spans="1:8" s="40" customFormat="1" ht="15" x14ac:dyDescent="0.2">
      <c r="A213" s="68"/>
      <c r="B213" s="43" t="s">
        <v>229</v>
      </c>
      <c r="C213" s="36">
        <v>0</v>
      </c>
      <c r="D213" s="36">
        <v>0</v>
      </c>
      <c r="E213" s="37" t="str">
        <f t="shared" si="77"/>
        <v/>
      </c>
      <c r="F213" s="37" t="str">
        <f t="shared" si="78"/>
        <v/>
      </c>
      <c r="G213" s="38" t="str">
        <f t="shared" si="66"/>
        <v>0</v>
      </c>
      <c r="H213" s="39" t="str">
        <f t="shared" si="67"/>
        <v/>
      </c>
    </row>
    <row r="214" spans="1:8" s="40" customFormat="1" ht="15" x14ac:dyDescent="0.2">
      <c r="A214" s="68"/>
      <c r="B214" s="43" t="s">
        <v>230</v>
      </c>
      <c r="C214" s="36">
        <v>0</v>
      </c>
      <c r="D214" s="36">
        <v>0</v>
      </c>
      <c r="E214" s="37" t="str">
        <f t="shared" si="77"/>
        <v/>
      </c>
      <c r="F214" s="37" t="str">
        <f t="shared" si="78"/>
        <v/>
      </c>
      <c r="G214" s="38" t="str">
        <f t="shared" si="66"/>
        <v>0</v>
      </c>
      <c r="H214" s="39" t="str">
        <f t="shared" si="67"/>
        <v/>
      </c>
    </row>
    <row r="215" spans="1:8" s="40" customFormat="1" ht="15" x14ac:dyDescent="0.2">
      <c r="A215" s="68"/>
      <c r="B215" s="43" t="s">
        <v>454</v>
      </c>
      <c r="C215" s="36">
        <v>0</v>
      </c>
      <c r="D215" s="36">
        <v>0</v>
      </c>
      <c r="E215" s="37" t="str">
        <f t="shared" si="77"/>
        <v/>
      </c>
      <c r="F215" s="37" t="str">
        <f t="shared" si="78"/>
        <v/>
      </c>
      <c r="G215" s="38" t="str">
        <f t="shared" si="66"/>
        <v>0</v>
      </c>
      <c r="H215" s="39" t="str">
        <f t="shared" si="67"/>
        <v/>
      </c>
    </row>
    <row r="216" spans="1:8" s="40" customFormat="1" ht="15" x14ac:dyDescent="0.2">
      <c r="A216" s="68"/>
      <c r="B216" s="43" t="s">
        <v>231</v>
      </c>
      <c r="C216" s="36">
        <v>20</v>
      </c>
      <c r="D216" s="36">
        <v>16</v>
      </c>
      <c r="E216" s="37">
        <f t="shared" si="77"/>
        <v>0.11627906976744186</v>
      </c>
      <c r="F216" s="37">
        <f t="shared" si="78"/>
        <v>7.9601990049751242E-2</v>
      </c>
      <c r="G216" s="38">
        <f t="shared" si="66"/>
        <v>-0.2</v>
      </c>
      <c r="H216" s="39">
        <f t="shared" si="67"/>
        <v>-2.3255813953488372E-2</v>
      </c>
    </row>
    <row r="217" spans="1:8" s="40" customFormat="1" ht="15" x14ac:dyDescent="0.2">
      <c r="A217" s="68"/>
      <c r="B217" s="43" t="s">
        <v>232</v>
      </c>
      <c r="C217" s="36">
        <v>0</v>
      </c>
      <c r="D217" s="36">
        <v>0</v>
      </c>
      <c r="E217" s="37" t="str">
        <f t="shared" si="77"/>
        <v/>
      </c>
      <c r="F217" s="37" t="str">
        <f t="shared" si="78"/>
        <v/>
      </c>
      <c r="G217" s="38" t="str">
        <f t="shared" si="66"/>
        <v>0</v>
      </c>
      <c r="H217" s="39" t="str">
        <f t="shared" si="67"/>
        <v/>
      </c>
    </row>
    <row r="218" spans="1:8" s="40" customFormat="1" ht="15" x14ac:dyDescent="0.2">
      <c r="A218" s="68"/>
      <c r="B218" s="43" t="s">
        <v>233</v>
      </c>
      <c r="C218" s="36">
        <v>0</v>
      </c>
      <c r="D218" s="36">
        <v>0</v>
      </c>
      <c r="E218" s="37" t="str">
        <f t="shared" ref="E218:E237" si="89">+IF(C218=0,"",C218/C$165)</f>
        <v/>
      </c>
      <c r="F218" s="37" t="str">
        <f t="shared" ref="F218:F237" si="90">+IF(D218=0,"",D218/D$165)</f>
        <v/>
      </c>
      <c r="G218" s="38" t="str">
        <f t="shared" si="66"/>
        <v>0</v>
      </c>
      <c r="H218" s="39" t="str">
        <f t="shared" si="67"/>
        <v/>
      </c>
    </row>
    <row r="219" spans="1:8" s="40" customFormat="1" ht="15" x14ac:dyDescent="0.2">
      <c r="A219" s="68"/>
      <c r="B219" s="43" t="s">
        <v>234</v>
      </c>
      <c r="C219" s="36">
        <v>0</v>
      </c>
      <c r="D219" s="36">
        <v>1</v>
      </c>
      <c r="E219" s="37" t="str">
        <f t="shared" si="89"/>
        <v/>
      </c>
      <c r="F219" s="37">
        <f t="shared" si="90"/>
        <v>4.9751243781094526E-3</v>
      </c>
      <c r="G219" s="38" t="str">
        <f t="shared" si="66"/>
        <v>0</v>
      </c>
      <c r="H219" s="39" t="str">
        <f t="shared" si="67"/>
        <v/>
      </c>
    </row>
    <row r="220" spans="1:8" s="40" customFormat="1" ht="15" x14ac:dyDescent="0.2">
      <c r="A220" s="68"/>
      <c r="B220" s="43" t="s">
        <v>606</v>
      </c>
      <c r="C220" s="36">
        <v>0</v>
      </c>
      <c r="D220" s="36">
        <v>0</v>
      </c>
      <c r="E220" s="37" t="str">
        <f t="shared" si="89"/>
        <v/>
      </c>
      <c r="F220" s="37" t="str">
        <f t="shared" si="90"/>
        <v/>
      </c>
      <c r="G220" s="38" t="str">
        <f t="shared" si="66"/>
        <v>0</v>
      </c>
      <c r="H220" s="39" t="str">
        <f t="shared" si="67"/>
        <v/>
      </c>
    </row>
    <row r="221" spans="1:8" s="40" customFormat="1" ht="15" x14ac:dyDescent="0.2">
      <c r="A221" s="68"/>
      <c r="B221" s="43" t="s">
        <v>455</v>
      </c>
      <c r="C221" s="36">
        <v>2</v>
      </c>
      <c r="D221" s="36">
        <v>0</v>
      </c>
      <c r="E221" s="37">
        <f t="shared" si="89"/>
        <v>1.1627906976744186E-2</v>
      </c>
      <c r="F221" s="37" t="str">
        <f t="shared" si="90"/>
        <v/>
      </c>
      <c r="G221" s="38" t="str">
        <f t="shared" si="66"/>
        <v>0</v>
      </c>
      <c r="H221" s="39">
        <f t="shared" si="67"/>
        <v>0</v>
      </c>
    </row>
    <row r="222" spans="1:8" s="50" customFormat="1" ht="15" x14ac:dyDescent="0.2">
      <c r="A222" s="60" t="s">
        <v>570</v>
      </c>
      <c r="B222" s="57" t="s">
        <v>585</v>
      </c>
      <c r="C222" s="52"/>
      <c r="D222" s="36">
        <v>0</v>
      </c>
      <c r="E222" s="37" t="str">
        <f t="shared" ref="E222" si="91">+IF(C222=0,"",C222/C$165)</f>
        <v/>
      </c>
      <c r="F222" s="37" t="str">
        <f t="shared" ref="F222" si="92">+IF(D222=0,"",D222/D$165)</f>
        <v/>
      </c>
      <c r="G222" s="38" t="str">
        <f t="shared" ref="G222" si="93">+IF(OR(AND(D222=0),(C222=0)),"0",((D222-C222)/C222))</f>
        <v>0</v>
      </c>
      <c r="H222" s="39" t="str">
        <f t="shared" ref="H222" si="94">+IF(OR(AND(E222=""),(G222="")),"",E222*G222)</f>
        <v/>
      </c>
    </row>
    <row r="223" spans="1:8" s="40" customFormat="1" ht="15" x14ac:dyDescent="0.2">
      <c r="A223" s="68"/>
      <c r="B223" s="43" t="s">
        <v>235</v>
      </c>
      <c r="C223" s="36">
        <v>0</v>
      </c>
      <c r="D223" s="36">
        <v>0</v>
      </c>
      <c r="E223" s="37" t="str">
        <f t="shared" si="89"/>
        <v/>
      </c>
      <c r="F223" s="37" t="str">
        <f t="shared" si="90"/>
        <v/>
      </c>
      <c r="G223" s="38" t="str">
        <f t="shared" si="66"/>
        <v>0</v>
      </c>
      <c r="H223" s="39" t="str">
        <f t="shared" si="67"/>
        <v/>
      </c>
    </row>
    <row r="224" spans="1:8" s="40" customFormat="1" ht="15" x14ac:dyDescent="0.2">
      <c r="A224" s="68"/>
      <c r="B224" s="43" t="s">
        <v>50</v>
      </c>
      <c r="C224" s="36">
        <v>0</v>
      </c>
      <c r="D224" s="36">
        <v>0</v>
      </c>
      <c r="E224" s="37" t="str">
        <f t="shared" si="89"/>
        <v/>
      </c>
      <c r="F224" s="37" t="str">
        <f t="shared" si="90"/>
        <v/>
      </c>
      <c r="G224" s="38" t="str">
        <f t="shared" si="66"/>
        <v>0</v>
      </c>
      <c r="H224" s="39" t="str">
        <f t="shared" si="67"/>
        <v/>
      </c>
    </row>
    <row r="225" spans="1:8" s="40" customFormat="1" ht="15" x14ac:dyDescent="0.2">
      <c r="A225" s="68"/>
      <c r="B225" s="43" t="s">
        <v>236</v>
      </c>
      <c r="C225" s="36">
        <v>0</v>
      </c>
      <c r="D225" s="36">
        <v>0</v>
      </c>
      <c r="E225" s="37" t="str">
        <f t="shared" si="89"/>
        <v/>
      </c>
      <c r="F225" s="37" t="str">
        <f t="shared" si="90"/>
        <v/>
      </c>
      <c r="G225" s="38" t="str">
        <f t="shared" si="66"/>
        <v>0</v>
      </c>
      <c r="H225" s="39" t="str">
        <f t="shared" si="67"/>
        <v/>
      </c>
    </row>
    <row r="226" spans="1:8" s="40" customFormat="1" ht="15" x14ac:dyDescent="0.2">
      <c r="A226" s="68"/>
      <c r="B226" s="43" t="s">
        <v>49</v>
      </c>
      <c r="C226" s="36">
        <v>0</v>
      </c>
      <c r="D226" s="36">
        <v>0</v>
      </c>
      <c r="E226" s="37" t="str">
        <f t="shared" si="89"/>
        <v/>
      </c>
      <c r="F226" s="37" t="str">
        <f t="shared" si="90"/>
        <v/>
      </c>
      <c r="G226" s="38" t="str">
        <f t="shared" si="66"/>
        <v>0</v>
      </c>
      <c r="H226" s="39" t="str">
        <f t="shared" si="67"/>
        <v/>
      </c>
    </row>
    <row r="227" spans="1:8" s="40" customFormat="1" ht="15" x14ac:dyDescent="0.2">
      <c r="A227" s="68"/>
      <c r="B227" s="43" t="s">
        <v>237</v>
      </c>
      <c r="C227" s="36">
        <v>1</v>
      </c>
      <c r="D227" s="36">
        <v>0</v>
      </c>
      <c r="E227" s="37">
        <f t="shared" si="89"/>
        <v>5.8139534883720929E-3</v>
      </c>
      <c r="F227" s="37" t="str">
        <f t="shared" si="90"/>
        <v/>
      </c>
      <c r="G227" s="38" t="str">
        <f t="shared" si="66"/>
        <v>0</v>
      </c>
      <c r="H227" s="39">
        <f t="shared" si="67"/>
        <v>0</v>
      </c>
    </row>
    <row r="228" spans="1:8" s="40" customFormat="1" ht="15" x14ac:dyDescent="0.2">
      <c r="A228" s="68"/>
      <c r="B228" s="43" t="s">
        <v>456</v>
      </c>
      <c r="C228" s="36">
        <v>0</v>
      </c>
      <c r="D228" s="36">
        <v>0</v>
      </c>
      <c r="E228" s="37" t="str">
        <f t="shared" si="89"/>
        <v/>
      </c>
      <c r="F228" s="37" t="str">
        <f t="shared" si="90"/>
        <v/>
      </c>
      <c r="G228" s="38" t="str">
        <f t="shared" si="66"/>
        <v>0</v>
      </c>
      <c r="H228" s="39" t="str">
        <f t="shared" si="67"/>
        <v/>
      </c>
    </row>
    <row r="229" spans="1:8" s="40" customFormat="1" ht="15" x14ac:dyDescent="0.2">
      <c r="A229" s="68"/>
      <c r="B229" s="43" t="s">
        <v>55</v>
      </c>
      <c r="C229" s="36">
        <v>3</v>
      </c>
      <c r="D229" s="36">
        <v>1</v>
      </c>
      <c r="E229" s="37">
        <f t="shared" si="89"/>
        <v>1.7441860465116279E-2</v>
      </c>
      <c r="F229" s="37">
        <f t="shared" si="90"/>
        <v>4.9751243781094526E-3</v>
      </c>
      <c r="G229" s="38">
        <f t="shared" si="66"/>
        <v>-0.66666666666666663</v>
      </c>
      <c r="H229" s="39">
        <f t="shared" si="67"/>
        <v>-1.1627906976744186E-2</v>
      </c>
    </row>
    <row r="230" spans="1:8" s="40" customFormat="1" ht="15" x14ac:dyDescent="0.2">
      <c r="A230" s="68"/>
      <c r="B230" s="43" t="s">
        <v>54</v>
      </c>
      <c r="C230" s="36">
        <v>0</v>
      </c>
      <c r="D230" s="36">
        <v>0</v>
      </c>
      <c r="E230" s="37" t="str">
        <f t="shared" si="89"/>
        <v/>
      </c>
      <c r="F230" s="37" t="str">
        <f t="shared" si="90"/>
        <v/>
      </c>
      <c r="G230" s="38" t="str">
        <f t="shared" si="66"/>
        <v>0</v>
      </c>
      <c r="H230" s="39" t="str">
        <f t="shared" si="67"/>
        <v/>
      </c>
    </row>
    <row r="231" spans="1:8" s="40" customFormat="1" ht="30" x14ac:dyDescent="0.2">
      <c r="A231" s="68"/>
      <c r="B231" s="43" t="s">
        <v>576</v>
      </c>
      <c r="C231" s="36">
        <v>1</v>
      </c>
      <c r="D231" s="36">
        <v>0</v>
      </c>
      <c r="E231" s="37">
        <f t="shared" si="89"/>
        <v>5.8139534883720929E-3</v>
      </c>
      <c r="F231" s="37" t="str">
        <f t="shared" si="90"/>
        <v/>
      </c>
      <c r="G231" s="38" t="str">
        <f t="shared" si="66"/>
        <v>0</v>
      </c>
      <c r="H231" s="39">
        <f t="shared" si="67"/>
        <v>0</v>
      </c>
    </row>
    <row r="232" spans="1:8" s="40" customFormat="1" ht="15" x14ac:dyDescent="0.2">
      <c r="A232" s="68"/>
      <c r="B232" s="43" t="s">
        <v>52</v>
      </c>
      <c r="C232" s="36">
        <v>2</v>
      </c>
      <c r="D232" s="36">
        <v>0</v>
      </c>
      <c r="E232" s="37">
        <f t="shared" si="89"/>
        <v>1.1627906976744186E-2</v>
      </c>
      <c r="F232" s="37" t="str">
        <f t="shared" si="90"/>
        <v/>
      </c>
      <c r="G232" s="38" t="str">
        <f t="shared" si="66"/>
        <v>0</v>
      </c>
      <c r="H232" s="39">
        <f t="shared" si="67"/>
        <v>0</v>
      </c>
    </row>
    <row r="233" spans="1:8" s="40" customFormat="1" ht="15" x14ac:dyDescent="0.2">
      <c r="A233" s="68"/>
      <c r="B233" s="43" t="s">
        <v>51</v>
      </c>
      <c r="C233" s="36">
        <v>0</v>
      </c>
      <c r="D233" s="36">
        <v>0</v>
      </c>
      <c r="E233" s="37" t="str">
        <f t="shared" si="89"/>
        <v/>
      </c>
      <c r="F233" s="37" t="str">
        <f t="shared" si="90"/>
        <v/>
      </c>
      <c r="G233" s="38" t="str">
        <f t="shared" si="66"/>
        <v>0</v>
      </c>
      <c r="H233" s="39" t="str">
        <f t="shared" si="67"/>
        <v/>
      </c>
    </row>
    <row r="234" spans="1:8" s="40" customFormat="1" ht="15" x14ac:dyDescent="0.2">
      <c r="A234" s="68"/>
      <c r="B234" s="43" t="s">
        <v>238</v>
      </c>
      <c r="C234" s="36">
        <v>0</v>
      </c>
      <c r="D234" s="36">
        <v>0</v>
      </c>
      <c r="E234" s="37" t="str">
        <f t="shared" si="89"/>
        <v/>
      </c>
      <c r="F234" s="37" t="str">
        <f t="shared" si="90"/>
        <v/>
      </c>
      <c r="G234" s="38" t="str">
        <f t="shared" si="66"/>
        <v>0</v>
      </c>
      <c r="H234" s="39" t="str">
        <f t="shared" si="67"/>
        <v/>
      </c>
    </row>
    <row r="235" spans="1:8" s="40" customFormat="1" ht="15" x14ac:dyDescent="0.2">
      <c r="A235" s="68"/>
      <c r="B235" s="43" t="s">
        <v>53</v>
      </c>
      <c r="C235" s="36">
        <v>0</v>
      </c>
      <c r="D235" s="36">
        <v>0</v>
      </c>
      <c r="E235" s="37" t="str">
        <f t="shared" si="89"/>
        <v/>
      </c>
      <c r="F235" s="37" t="str">
        <f t="shared" si="90"/>
        <v/>
      </c>
      <c r="G235" s="38" t="str">
        <f t="shared" si="66"/>
        <v>0</v>
      </c>
      <c r="H235" s="39" t="str">
        <f t="shared" si="67"/>
        <v/>
      </c>
    </row>
    <row r="236" spans="1:8" s="40" customFormat="1" ht="15" x14ac:dyDescent="0.2">
      <c r="A236" s="68"/>
      <c r="B236" s="43" t="s">
        <v>239</v>
      </c>
      <c r="C236" s="36">
        <v>0</v>
      </c>
      <c r="D236" s="36">
        <v>0</v>
      </c>
      <c r="E236" s="37" t="str">
        <f t="shared" si="89"/>
        <v/>
      </c>
      <c r="F236" s="37" t="str">
        <f t="shared" si="90"/>
        <v/>
      </c>
      <c r="G236" s="38" t="str">
        <f t="shared" si="66"/>
        <v>0</v>
      </c>
      <c r="H236" s="39" t="str">
        <f t="shared" si="67"/>
        <v/>
      </c>
    </row>
    <row r="237" spans="1:8" s="40" customFormat="1" ht="15" x14ac:dyDescent="0.2">
      <c r="A237" s="68"/>
      <c r="B237" s="43" t="s">
        <v>457</v>
      </c>
      <c r="C237" s="36">
        <v>0</v>
      </c>
      <c r="D237" s="36">
        <v>0</v>
      </c>
      <c r="E237" s="37" t="str">
        <f t="shared" si="89"/>
        <v/>
      </c>
      <c r="F237" s="37" t="str">
        <f t="shared" si="90"/>
        <v/>
      </c>
      <c r="G237" s="38" t="str">
        <f t="shared" si="66"/>
        <v>0</v>
      </c>
      <c r="H237" s="39" t="str">
        <f t="shared" si="67"/>
        <v/>
      </c>
    </row>
    <row r="238" spans="1:8" s="40" customFormat="1" ht="15" x14ac:dyDescent="0.2">
      <c r="A238" s="68"/>
      <c r="B238" s="43" t="s">
        <v>343</v>
      </c>
      <c r="C238" s="36">
        <v>0</v>
      </c>
      <c r="D238" s="36">
        <v>0</v>
      </c>
      <c r="E238" s="37" t="str">
        <f t="shared" ref="E238:E316" si="95">+IF(C238=0,"",C238/C$165)</f>
        <v/>
      </c>
      <c r="F238" s="37" t="str">
        <f t="shared" ref="F238:F316" si="96">+IF(D238=0,"",D238/D$165)</f>
        <v/>
      </c>
      <c r="G238" s="38" t="str">
        <f t="shared" ref="G238:G316" si="97">+IF(OR(AND(D238=0),(C238=0)),"0",((D238-C238)/C238))</f>
        <v>0</v>
      </c>
      <c r="H238" s="39" t="str">
        <f t="shared" ref="H238:H316" si="98">+IF(OR(AND(E238=""),(G238="")),"",E238*G238)</f>
        <v/>
      </c>
    </row>
    <row r="239" spans="1:8" s="40" customFormat="1" ht="15" x14ac:dyDescent="0.2">
      <c r="A239" s="68"/>
      <c r="B239" s="43" t="s">
        <v>240</v>
      </c>
      <c r="C239" s="36">
        <v>0</v>
      </c>
      <c r="D239" s="36">
        <v>0</v>
      </c>
      <c r="E239" s="37" t="str">
        <f t="shared" si="95"/>
        <v/>
      </c>
      <c r="F239" s="37" t="str">
        <f t="shared" si="96"/>
        <v/>
      </c>
      <c r="G239" s="38" t="str">
        <f t="shared" si="97"/>
        <v>0</v>
      </c>
      <c r="H239" s="39" t="str">
        <f t="shared" si="98"/>
        <v/>
      </c>
    </row>
    <row r="240" spans="1:8" s="40" customFormat="1" ht="15" x14ac:dyDescent="0.2">
      <c r="A240" s="68"/>
      <c r="B240" s="43" t="s">
        <v>241</v>
      </c>
      <c r="C240" s="36">
        <v>0</v>
      </c>
      <c r="D240" s="36">
        <v>0</v>
      </c>
      <c r="E240" s="37" t="str">
        <f t="shared" si="95"/>
        <v/>
      </c>
      <c r="F240" s="37" t="str">
        <f t="shared" si="96"/>
        <v/>
      </c>
      <c r="G240" s="38" t="str">
        <f t="shared" si="97"/>
        <v>0</v>
      </c>
      <c r="H240" s="39" t="str">
        <f t="shared" si="98"/>
        <v/>
      </c>
    </row>
    <row r="241" spans="1:8" s="40" customFormat="1" ht="15" x14ac:dyDescent="0.2">
      <c r="A241" s="68"/>
      <c r="B241" s="43" t="s">
        <v>458</v>
      </c>
      <c r="C241" s="36">
        <v>0</v>
      </c>
      <c r="D241" s="36">
        <v>0</v>
      </c>
      <c r="E241" s="37" t="str">
        <f t="shared" si="95"/>
        <v/>
      </c>
      <c r="F241" s="37" t="str">
        <f t="shared" si="96"/>
        <v/>
      </c>
      <c r="G241" s="38" t="str">
        <f t="shared" si="97"/>
        <v>0</v>
      </c>
      <c r="H241" s="39" t="str">
        <f t="shared" si="98"/>
        <v/>
      </c>
    </row>
    <row r="242" spans="1:8" s="40" customFormat="1" ht="15" x14ac:dyDescent="0.2">
      <c r="A242" s="68"/>
      <c r="B242" s="43" t="s">
        <v>242</v>
      </c>
      <c r="C242" s="36">
        <v>0</v>
      </c>
      <c r="D242" s="36">
        <v>0</v>
      </c>
      <c r="E242" s="37" t="str">
        <f t="shared" si="95"/>
        <v/>
      </c>
      <c r="F242" s="37" t="str">
        <f t="shared" si="96"/>
        <v/>
      </c>
      <c r="G242" s="38" t="str">
        <f t="shared" si="97"/>
        <v>0</v>
      </c>
      <c r="H242" s="39" t="str">
        <f t="shared" si="98"/>
        <v/>
      </c>
    </row>
    <row r="243" spans="1:8" s="40" customFormat="1" ht="15" x14ac:dyDescent="0.2">
      <c r="A243" s="68"/>
      <c r="B243" s="43" t="s">
        <v>459</v>
      </c>
      <c r="C243" s="36">
        <v>2</v>
      </c>
      <c r="D243" s="36">
        <v>0</v>
      </c>
      <c r="E243" s="37">
        <f t="shared" si="95"/>
        <v>1.1627906976744186E-2</v>
      </c>
      <c r="F243" s="37" t="str">
        <f t="shared" si="96"/>
        <v/>
      </c>
      <c r="G243" s="38" t="str">
        <f t="shared" si="97"/>
        <v>0</v>
      </c>
      <c r="H243" s="39">
        <f t="shared" si="98"/>
        <v>0</v>
      </c>
    </row>
    <row r="244" spans="1:8" s="40" customFormat="1" ht="30" x14ac:dyDescent="0.2">
      <c r="A244" s="68"/>
      <c r="B244" s="43" t="s">
        <v>460</v>
      </c>
      <c r="C244" s="36">
        <v>0</v>
      </c>
      <c r="D244" s="36">
        <v>0</v>
      </c>
      <c r="E244" s="37" t="str">
        <f t="shared" si="95"/>
        <v/>
      </c>
      <c r="F244" s="37" t="str">
        <f t="shared" si="96"/>
        <v/>
      </c>
      <c r="G244" s="38" t="str">
        <f t="shared" si="97"/>
        <v>0</v>
      </c>
      <c r="H244" s="39" t="str">
        <f t="shared" si="98"/>
        <v/>
      </c>
    </row>
    <row r="245" spans="1:8" s="40" customFormat="1" ht="15" x14ac:dyDescent="0.2">
      <c r="A245" s="68"/>
      <c r="B245" s="43" t="s">
        <v>430</v>
      </c>
      <c r="C245" s="36">
        <v>0</v>
      </c>
      <c r="D245" s="36">
        <v>0</v>
      </c>
      <c r="E245" s="37" t="str">
        <f t="shared" ref="E245:E246" si="99">+IF(C245=0,"",C245/C$165)</f>
        <v/>
      </c>
      <c r="F245" s="37" t="str">
        <f t="shared" ref="F245:F246" si="100">+IF(D245=0,"",D245/D$165)</f>
        <v/>
      </c>
      <c r="G245" s="38" t="str">
        <f t="shared" ref="G245:G246" si="101">+IF(OR(AND(D245=0),(C245=0)),"0",((D245-C245)/C245))</f>
        <v>0</v>
      </c>
      <c r="H245" s="39" t="str">
        <f t="shared" ref="H245:H246" si="102">+IF(OR(AND(E245=""),(G245="")),"",E245*G245)</f>
        <v/>
      </c>
    </row>
    <row r="246" spans="1:8" s="40" customFormat="1" ht="15" x14ac:dyDescent="0.2">
      <c r="A246" s="68"/>
      <c r="B246" s="43" t="s">
        <v>431</v>
      </c>
      <c r="C246" s="36">
        <v>0</v>
      </c>
      <c r="D246" s="36">
        <v>0</v>
      </c>
      <c r="E246" s="37" t="str">
        <f t="shared" si="99"/>
        <v/>
      </c>
      <c r="F246" s="37" t="str">
        <f t="shared" si="100"/>
        <v/>
      </c>
      <c r="G246" s="38" t="str">
        <f t="shared" si="101"/>
        <v>0</v>
      </c>
      <c r="H246" s="39" t="str">
        <f t="shared" si="102"/>
        <v/>
      </c>
    </row>
    <row r="247" spans="1:8" s="40" customFormat="1" ht="15" x14ac:dyDescent="0.2">
      <c r="A247" s="68"/>
      <c r="B247" s="43" t="s">
        <v>461</v>
      </c>
      <c r="C247" s="36">
        <v>0</v>
      </c>
      <c r="D247" s="36">
        <v>0</v>
      </c>
      <c r="E247" s="37" t="str">
        <f t="shared" si="95"/>
        <v/>
      </c>
      <c r="F247" s="37" t="str">
        <f t="shared" si="96"/>
        <v/>
      </c>
      <c r="G247" s="38" t="str">
        <f t="shared" si="97"/>
        <v>0</v>
      </c>
      <c r="H247" s="39" t="str">
        <f t="shared" si="98"/>
        <v/>
      </c>
    </row>
    <row r="248" spans="1:8" s="40" customFormat="1" ht="15" x14ac:dyDescent="0.2">
      <c r="A248" s="68"/>
      <c r="B248" s="43" t="s">
        <v>607</v>
      </c>
      <c r="C248" s="36">
        <v>0</v>
      </c>
      <c r="D248" s="36">
        <v>0</v>
      </c>
      <c r="E248" s="37" t="str">
        <f t="shared" si="95"/>
        <v/>
      </c>
      <c r="F248" s="37" t="str">
        <f t="shared" si="96"/>
        <v/>
      </c>
      <c r="G248" s="38" t="str">
        <f t="shared" si="97"/>
        <v>0</v>
      </c>
      <c r="H248" s="39" t="str">
        <f t="shared" si="98"/>
        <v/>
      </c>
    </row>
    <row r="249" spans="1:8" s="40" customFormat="1" ht="15" x14ac:dyDescent="0.2">
      <c r="A249" s="68"/>
      <c r="B249" s="43" t="s">
        <v>462</v>
      </c>
      <c r="C249" s="36">
        <v>0</v>
      </c>
      <c r="D249" s="36">
        <v>0</v>
      </c>
      <c r="E249" s="37" t="str">
        <f t="shared" si="95"/>
        <v/>
      </c>
      <c r="F249" s="37" t="str">
        <f t="shared" si="96"/>
        <v/>
      </c>
      <c r="G249" s="38" t="str">
        <f t="shared" si="97"/>
        <v>0</v>
      </c>
      <c r="H249" s="39" t="str">
        <f t="shared" si="98"/>
        <v/>
      </c>
    </row>
    <row r="250" spans="1:8" s="40" customFormat="1" ht="15" x14ac:dyDescent="0.2">
      <c r="A250" s="68"/>
      <c r="B250" s="43" t="s">
        <v>243</v>
      </c>
      <c r="C250" s="36">
        <v>0</v>
      </c>
      <c r="D250" s="36">
        <v>0</v>
      </c>
      <c r="E250" s="37" t="str">
        <f t="shared" si="95"/>
        <v/>
      </c>
      <c r="F250" s="37" t="str">
        <f t="shared" si="96"/>
        <v/>
      </c>
      <c r="G250" s="38" t="str">
        <f t="shared" si="97"/>
        <v>0</v>
      </c>
      <c r="H250" s="39" t="str">
        <f t="shared" si="98"/>
        <v/>
      </c>
    </row>
    <row r="251" spans="1:8" s="40" customFormat="1" ht="30" x14ac:dyDescent="0.2">
      <c r="A251" s="68"/>
      <c r="B251" s="43" t="s">
        <v>463</v>
      </c>
      <c r="C251" s="36">
        <v>0</v>
      </c>
      <c r="D251" s="36">
        <v>0</v>
      </c>
      <c r="E251" s="37" t="str">
        <f t="shared" si="95"/>
        <v/>
      </c>
      <c r="F251" s="37" t="str">
        <f t="shared" si="96"/>
        <v/>
      </c>
      <c r="G251" s="38" t="str">
        <f t="shared" si="97"/>
        <v>0</v>
      </c>
      <c r="H251" s="39" t="str">
        <f t="shared" si="98"/>
        <v/>
      </c>
    </row>
    <row r="252" spans="1:8" s="40" customFormat="1" ht="15" x14ac:dyDescent="0.2">
      <c r="A252" s="68"/>
      <c r="B252" s="43" t="s">
        <v>464</v>
      </c>
      <c r="C252" s="36">
        <v>0</v>
      </c>
      <c r="D252" s="36">
        <v>0</v>
      </c>
      <c r="E252" s="37" t="str">
        <f t="shared" si="95"/>
        <v/>
      </c>
      <c r="F252" s="37" t="str">
        <f t="shared" si="96"/>
        <v/>
      </c>
      <c r="G252" s="38" t="str">
        <f t="shared" si="97"/>
        <v>0</v>
      </c>
      <c r="H252" s="39" t="str">
        <f t="shared" si="98"/>
        <v/>
      </c>
    </row>
    <row r="253" spans="1:8" s="40" customFormat="1" ht="15" x14ac:dyDescent="0.2">
      <c r="A253" s="68"/>
      <c r="B253" s="43" t="s">
        <v>538</v>
      </c>
      <c r="C253" s="36">
        <v>0</v>
      </c>
      <c r="D253" s="36">
        <v>0</v>
      </c>
      <c r="E253" s="37" t="str">
        <f t="shared" ref="E253:E254" si="103">+IF(C253=0,"",C253/C$165)</f>
        <v/>
      </c>
      <c r="F253" s="37" t="str">
        <f t="shared" ref="F253:F254" si="104">+IF(D253=0,"",D253/D$165)</f>
        <v/>
      </c>
      <c r="G253" s="38" t="str">
        <f t="shared" ref="G253:G254" si="105">+IF(OR(AND(D253=0),(C253=0)),"0",((D253-C253)/C253))</f>
        <v>0</v>
      </c>
      <c r="H253" s="39" t="str">
        <f t="shared" ref="H253:H254" si="106">+IF(OR(AND(E253=""),(G253="")),"",E253*G253)</f>
        <v/>
      </c>
    </row>
    <row r="254" spans="1:8" s="40" customFormat="1" ht="15" x14ac:dyDescent="0.2">
      <c r="A254" s="68"/>
      <c r="B254" s="43" t="s">
        <v>539</v>
      </c>
      <c r="C254" s="36">
        <v>0</v>
      </c>
      <c r="D254" s="36">
        <v>0</v>
      </c>
      <c r="E254" s="37" t="str">
        <f t="shared" si="103"/>
        <v/>
      </c>
      <c r="F254" s="37" t="str">
        <f t="shared" si="104"/>
        <v/>
      </c>
      <c r="G254" s="38" t="str">
        <f t="shared" si="105"/>
        <v>0</v>
      </c>
      <c r="H254" s="39" t="str">
        <f t="shared" si="106"/>
        <v/>
      </c>
    </row>
    <row r="255" spans="1:8" s="40" customFormat="1" ht="15" x14ac:dyDescent="0.2">
      <c r="A255" s="68"/>
      <c r="B255" s="43" t="s">
        <v>56</v>
      </c>
      <c r="C255" s="36">
        <v>0</v>
      </c>
      <c r="D255" s="36">
        <v>0</v>
      </c>
      <c r="E255" s="37" t="str">
        <f t="shared" si="95"/>
        <v/>
      </c>
      <c r="F255" s="37" t="str">
        <f t="shared" si="96"/>
        <v/>
      </c>
      <c r="G255" s="38" t="str">
        <f t="shared" si="97"/>
        <v>0</v>
      </c>
      <c r="H255" s="39" t="str">
        <f t="shared" si="98"/>
        <v/>
      </c>
    </row>
    <row r="256" spans="1:8" s="40" customFormat="1" ht="15" x14ac:dyDescent="0.2">
      <c r="A256" s="68"/>
      <c r="B256" s="43" t="s">
        <v>244</v>
      </c>
      <c r="C256" s="36">
        <v>5</v>
      </c>
      <c r="D256" s="36">
        <v>1</v>
      </c>
      <c r="E256" s="37">
        <f t="shared" si="95"/>
        <v>2.9069767441860465E-2</v>
      </c>
      <c r="F256" s="37">
        <f t="shared" si="96"/>
        <v>4.9751243781094526E-3</v>
      </c>
      <c r="G256" s="38">
        <f t="shared" si="97"/>
        <v>-0.8</v>
      </c>
      <c r="H256" s="39">
        <f t="shared" si="98"/>
        <v>-2.3255813953488372E-2</v>
      </c>
    </row>
    <row r="257" spans="1:8" s="40" customFormat="1" ht="15" x14ac:dyDescent="0.2">
      <c r="A257" s="68"/>
      <c r="B257" s="43" t="s">
        <v>245</v>
      </c>
      <c r="C257" s="36">
        <v>0</v>
      </c>
      <c r="D257" s="36">
        <v>0</v>
      </c>
      <c r="E257" s="37" t="str">
        <f t="shared" si="95"/>
        <v/>
      </c>
      <c r="F257" s="37" t="str">
        <f t="shared" si="96"/>
        <v/>
      </c>
      <c r="G257" s="38" t="str">
        <f t="shared" si="97"/>
        <v>0</v>
      </c>
      <c r="H257" s="39" t="str">
        <f t="shared" si="98"/>
        <v/>
      </c>
    </row>
    <row r="258" spans="1:8" s="40" customFormat="1" ht="15" x14ac:dyDescent="0.2">
      <c r="A258" s="68"/>
      <c r="B258" s="43" t="s">
        <v>540</v>
      </c>
      <c r="C258" s="36">
        <v>0</v>
      </c>
      <c r="D258" s="36">
        <v>0</v>
      </c>
      <c r="E258" s="37" t="str">
        <f t="shared" ref="E258:E263" si="107">+IF(C258=0,"",C258/C$165)</f>
        <v/>
      </c>
      <c r="F258" s="37" t="str">
        <f t="shared" ref="F258:F263" si="108">+IF(D258=0,"",D258/D$165)</f>
        <v/>
      </c>
      <c r="G258" s="38" t="str">
        <f t="shared" ref="G258:G263" si="109">+IF(OR(AND(D258=0),(C258=0)),"0",((D258-C258)/C258))</f>
        <v>0</v>
      </c>
      <c r="H258" s="39" t="str">
        <f t="shared" ref="H258:H263" si="110">+IF(OR(AND(E258=""),(G258="")),"",E258*G258)</f>
        <v/>
      </c>
    </row>
    <row r="259" spans="1:8" s="40" customFormat="1" ht="15" x14ac:dyDescent="0.2">
      <c r="A259" s="68"/>
      <c r="B259" s="43" t="s">
        <v>541</v>
      </c>
      <c r="C259" s="36">
        <v>0</v>
      </c>
      <c r="D259" s="36">
        <v>0</v>
      </c>
      <c r="E259" s="37" t="str">
        <f t="shared" si="107"/>
        <v/>
      </c>
      <c r="F259" s="37" t="str">
        <f t="shared" si="108"/>
        <v/>
      </c>
      <c r="G259" s="38" t="str">
        <f t="shared" si="109"/>
        <v>0</v>
      </c>
      <c r="H259" s="39" t="str">
        <f t="shared" si="110"/>
        <v/>
      </c>
    </row>
    <row r="260" spans="1:8" s="40" customFormat="1" ht="15" x14ac:dyDescent="0.2">
      <c r="A260" s="68"/>
      <c r="B260" s="43" t="s">
        <v>542</v>
      </c>
      <c r="C260" s="36">
        <v>0</v>
      </c>
      <c r="D260" s="36">
        <v>0</v>
      </c>
      <c r="E260" s="37" t="str">
        <f t="shared" si="107"/>
        <v/>
      </c>
      <c r="F260" s="37" t="str">
        <f t="shared" si="108"/>
        <v/>
      </c>
      <c r="G260" s="38" t="str">
        <f t="shared" si="109"/>
        <v>0</v>
      </c>
      <c r="H260" s="39" t="str">
        <f t="shared" si="110"/>
        <v/>
      </c>
    </row>
    <row r="261" spans="1:8" s="40" customFormat="1" ht="15" x14ac:dyDescent="0.2">
      <c r="A261" s="68"/>
      <c r="B261" s="43" t="s">
        <v>543</v>
      </c>
      <c r="C261" s="36">
        <v>0</v>
      </c>
      <c r="D261" s="36">
        <v>0</v>
      </c>
      <c r="E261" s="37" t="str">
        <f t="shared" si="107"/>
        <v/>
      </c>
      <c r="F261" s="37" t="str">
        <f t="shared" si="108"/>
        <v/>
      </c>
      <c r="G261" s="38" t="str">
        <f t="shared" si="109"/>
        <v>0</v>
      </c>
      <c r="H261" s="39" t="str">
        <f t="shared" si="110"/>
        <v/>
      </c>
    </row>
    <row r="262" spans="1:8" s="40" customFormat="1" ht="15" x14ac:dyDescent="0.2">
      <c r="A262" s="68"/>
      <c r="B262" s="43" t="s">
        <v>544</v>
      </c>
      <c r="C262" s="36">
        <v>0</v>
      </c>
      <c r="D262" s="36">
        <v>0</v>
      </c>
      <c r="E262" s="37" t="str">
        <f t="shared" si="107"/>
        <v/>
      </c>
      <c r="F262" s="37" t="str">
        <f t="shared" si="108"/>
        <v/>
      </c>
      <c r="G262" s="38" t="str">
        <f t="shared" si="109"/>
        <v>0</v>
      </c>
      <c r="H262" s="39" t="str">
        <f t="shared" si="110"/>
        <v/>
      </c>
    </row>
    <row r="263" spans="1:8" s="40" customFormat="1" ht="15" x14ac:dyDescent="0.2">
      <c r="A263" s="68"/>
      <c r="B263" s="43" t="s">
        <v>545</v>
      </c>
      <c r="C263" s="36">
        <v>4</v>
      </c>
      <c r="D263" s="36">
        <v>0</v>
      </c>
      <c r="E263" s="37">
        <f t="shared" si="107"/>
        <v>2.3255813953488372E-2</v>
      </c>
      <c r="F263" s="37" t="str">
        <f t="shared" si="108"/>
        <v/>
      </c>
      <c r="G263" s="38" t="str">
        <f t="shared" si="109"/>
        <v>0</v>
      </c>
      <c r="H263" s="39">
        <f t="shared" si="110"/>
        <v>0</v>
      </c>
    </row>
    <row r="264" spans="1:8" s="40" customFormat="1" ht="15" x14ac:dyDescent="0.2">
      <c r="A264" s="68"/>
      <c r="B264" s="43" t="s">
        <v>59</v>
      </c>
      <c r="C264" s="36">
        <v>2</v>
      </c>
      <c r="D264" s="36">
        <v>0</v>
      </c>
      <c r="E264" s="37">
        <f t="shared" si="95"/>
        <v>1.1627906976744186E-2</v>
      </c>
      <c r="F264" s="37" t="str">
        <f t="shared" si="96"/>
        <v/>
      </c>
      <c r="G264" s="38" t="str">
        <f t="shared" si="97"/>
        <v>0</v>
      </c>
      <c r="H264" s="39">
        <f t="shared" si="98"/>
        <v>0</v>
      </c>
    </row>
    <row r="265" spans="1:8" s="40" customFormat="1" ht="15" x14ac:dyDescent="0.2">
      <c r="A265" s="68"/>
      <c r="B265" s="43" t="s">
        <v>64</v>
      </c>
      <c r="C265" s="36">
        <v>13</v>
      </c>
      <c r="D265" s="36">
        <v>5</v>
      </c>
      <c r="E265" s="37">
        <f t="shared" si="95"/>
        <v>7.5581395348837205E-2</v>
      </c>
      <c r="F265" s="37">
        <f t="shared" si="96"/>
        <v>2.4875621890547265E-2</v>
      </c>
      <c r="G265" s="38">
        <f t="shared" si="97"/>
        <v>-0.61538461538461542</v>
      </c>
      <c r="H265" s="39">
        <f t="shared" si="98"/>
        <v>-4.6511627906976744E-2</v>
      </c>
    </row>
    <row r="266" spans="1:8" s="40" customFormat="1" ht="15" x14ac:dyDescent="0.2">
      <c r="A266" s="68"/>
      <c r="B266" s="43" t="s">
        <v>60</v>
      </c>
      <c r="C266" s="36">
        <v>0</v>
      </c>
      <c r="D266" s="36">
        <v>0</v>
      </c>
      <c r="E266" s="37" t="str">
        <f t="shared" si="95"/>
        <v/>
      </c>
      <c r="F266" s="37" t="str">
        <f t="shared" si="96"/>
        <v/>
      </c>
      <c r="G266" s="38" t="str">
        <f t="shared" si="97"/>
        <v>0</v>
      </c>
      <c r="H266" s="39" t="str">
        <f t="shared" si="98"/>
        <v/>
      </c>
    </row>
    <row r="267" spans="1:8" s="40" customFormat="1" ht="15" x14ac:dyDescent="0.2">
      <c r="A267" s="68"/>
      <c r="B267" s="43" t="s">
        <v>246</v>
      </c>
      <c r="C267" s="36">
        <v>0</v>
      </c>
      <c r="D267" s="36">
        <v>1</v>
      </c>
      <c r="E267" s="37" t="str">
        <f t="shared" si="95"/>
        <v/>
      </c>
      <c r="F267" s="37">
        <f t="shared" si="96"/>
        <v>4.9751243781094526E-3</v>
      </c>
      <c r="G267" s="38" t="str">
        <f t="shared" si="97"/>
        <v>0</v>
      </c>
      <c r="H267" s="39" t="str">
        <f t="shared" si="98"/>
        <v/>
      </c>
    </row>
    <row r="268" spans="1:8" s="40" customFormat="1" ht="15" x14ac:dyDescent="0.2">
      <c r="A268" s="68"/>
      <c r="B268" s="43" t="s">
        <v>57</v>
      </c>
      <c r="C268" s="36">
        <v>0</v>
      </c>
      <c r="D268" s="36">
        <v>0</v>
      </c>
      <c r="E268" s="37" t="str">
        <f t="shared" si="95"/>
        <v/>
      </c>
      <c r="F268" s="37" t="str">
        <f t="shared" si="96"/>
        <v/>
      </c>
      <c r="G268" s="38" t="str">
        <f t="shared" si="97"/>
        <v>0</v>
      </c>
      <c r="H268" s="39" t="str">
        <f t="shared" si="98"/>
        <v/>
      </c>
    </row>
    <row r="269" spans="1:8" s="40" customFormat="1" ht="15" x14ac:dyDescent="0.2">
      <c r="A269" s="68"/>
      <c r="B269" s="43" t="s">
        <v>546</v>
      </c>
      <c r="C269" s="36">
        <v>0</v>
      </c>
      <c r="D269" s="36">
        <v>0</v>
      </c>
      <c r="E269" s="37" t="str">
        <f t="shared" ref="E269" si="111">+IF(C269=0,"",C269/C$165)</f>
        <v/>
      </c>
      <c r="F269" s="37" t="str">
        <f t="shared" ref="F269" si="112">+IF(D269=0,"",D269/D$165)</f>
        <v/>
      </c>
      <c r="G269" s="38" t="str">
        <f t="shared" ref="G269" si="113">+IF(OR(AND(D269=0),(C269=0)),"0",((D269-C269)/C269))</f>
        <v>0</v>
      </c>
      <c r="H269" s="39" t="str">
        <f t="shared" ref="H269" si="114">+IF(OR(AND(E269=""),(G269="")),"",E269*G269)</f>
        <v/>
      </c>
    </row>
    <row r="270" spans="1:8" s="40" customFormat="1" ht="15" x14ac:dyDescent="0.2">
      <c r="A270" s="68"/>
      <c r="B270" s="43" t="s">
        <v>62</v>
      </c>
      <c r="C270" s="36">
        <v>0</v>
      </c>
      <c r="D270" s="36">
        <v>0</v>
      </c>
      <c r="E270" s="37" t="str">
        <f t="shared" si="95"/>
        <v/>
      </c>
      <c r="F270" s="37" t="str">
        <f t="shared" si="96"/>
        <v/>
      </c>
      <c r="G270" s="38" t="str">
        <f t="shared" si="97"/>
        <v>0</v>
      </c>
      <c r="H270" s="39" t="str">
        <f t="shared" si="98"/>
        <v/>
      </c>
    </row>
    <row r="271" spans="1:8" s="40" customFormat="1" ht="15" x14ac:dyDescent="0.2">
      <c r="A271" s="68"/>
      <c r="B271" s="43" t="s">
        <v>465</v>
      </c>
      <c r="C271" s="36">
        <v>0</v>
      </c>
      <c r="D271" s="36">
        <v>0</v>
      </c>
      <c r="E271" s="37" t="str">
        <f t="shared" si="95"/>
        <v/>
      </c>
      <c r="F271" s="37" t="str">
        <f t="shared" si="96"/>
        <v/>
      </c>
      <c r="G271" s="38" t="str">
        <f t="shared" si="97"/>
        <v>0</v>
      </c>
      <c r="H271" s="39" t="str">
        <f t="shared" si="98"/>
        <v/>
      </c>
    </row>
    <row r="272" spans="1:8" s="40" customFormat="1" ht="15" x14ac:dyDescent="0.2">
      <c r="A272" s="68"/>
      <c r="B272" s="43" t="s">
        <v>58</v>
      </c>
      <c r="C272" s="36">
        <v>0</v>
      </c>
      <c r="D272" s="36">
        <v>1</v>
      </c>
      <c r="E272" s="37" t="str">
        <f t="shared" si="95"/>
        <v/>
      </c>
      <c r="F272" s="37">
        <f t="shared" si="96"/>
        <v>4.9751243781094526E-3</v>
      </c>
      <c r="G272" s="38" t="str">
        <f t="shared" si="97"/>
        <v>0</v>
      </c>
      <c r="H272" s="39" t="str">
        <f t="shared" si="98"/>
        <v/>
      </c>
    </row>
    <row r="273" spans="1:8" s="40" customFormat="1" ht="15" x14ac:dyDescent="0.2">
      <c r="A273" s="68"/>
      <c r="B273" s="43" t="s">
        <v>63</v>
      </c>
      <c r="C273" s="36">
        <v>0</v>
      </c>
      <c r="D273" s="36">
        <v>0</v>
      </c>
      <c r="E273" s="37" t="str">
        <f t="shared" si="95"/>
        <v/>
      </c>
      <c r="F273" s="37" t="str">
        <f t="shared" si="96"/>
        <v/>
      </c>
      <c r="G273" s="38" t="str">
        <f t="shared" si="97"/>
        <v>0</v>
      </c>
      <c r="H273" s="39" t="str">
        <f t="shared" si="98"/>
        <v/>
      </c>
    </row>
    <row r="274" spans="1:8" s="40" customFormat="1" ht="15" x14ac:dyDescent="0.2">
      <c r="A274" s="68"/>
      <c r="B274" s="43" t="s">
        <v>247</v>
      </c>
      <c r="C274" s="36">
        <v>0</v>
      </c>
      <c r="D274" s="36">
        <v>0</v>
      </c>
      <c r="E274" s="37" t="str">
        <f t="shared" si="95"/>
        <v/>
      </c>
      <c r="F274" s="37" t="str">
        <f t="shared" si="96"/>
        <v/>
      </c>
      <c r="G274" s="38" t="str">
        <f t="shared" si="97"/>
        <v>0</v>
      </c>
      <c r="H274" s="39" t="str">
        <f t="shared" si="98"/>
        <v/>
      </c>
    </row>
    <row r="275" spans="1:8" s="40" customFormat="1" ht="15" x14ac:dyDescent="0.2">
      <c r="A275" s="68"/>
      <c r="B275" s="43" t="s">
        <v>466</v>
      </c>
      <c r="C275" s="36">
        <v>8</v>
      </c>
      <c r="D275" s="36">
        <v>1</v>
      </c>
      <c r="E275" s="37">
        <f t="shared" si="95"/>
        <v>4.6511627906976744E-2</v>
      </c>
      <c r="F275" s="37">
        <f t="shared" si="96"/>
        <v>4.9751243781094526E-3</v>
      </c>
      <c r="G275" s="38">
        <f t="shared" si="97"/>
        <v>-0.875</v>
      </c>
      <c r="H275" s="39">
        <f t="shared" si="98"/>
        <v>-4.0697674418604654E-2</v>
      </c>
    </row>
    <row r="276" spans="1:8" s="40" customFormat="1" ht="15" x14ac:dyDescent="0.2">
      <c r="A276" s="68"/>
      <c r="B276" s="43" t="s">
        <v>65</v>
      </c>
      <c r="C276" s="36">
        <v>0</v>
      </c>
      <c r="D276" s="36">
        <v>0</v>
      </c>
      <c r="E276" s="37" t="str">
        <f t="shared" si="95"/>
        <v/>
      </c>
      <c r="F276" s="37" t="str">
        <f t="shared" si="96"/>
        <v/>
      </c>
      <c r="G276" s="38" t="str">
        <f t="shared" si="97"/>
        <v>0</v>
      </c>
      <c r="H276" s="39" t="str">
        <f t="shared" si="98"/>
        <v/>
      </c>
    </row>
    <row r="277" spans="1:8" s="40" customFormat="1" ht="15" x14ac:dyDescent="0.2">
      <c r="A277" s="68"/>
      <c r="B277" s="43" t="s">
        <v>547</v>
      </c>
      <c r="C277" s="36">
        <v>0</v>
      </c>
      <c r="D277" s="36">
        <v>0</v>
      </c>
      <c r="E277" s="37" t="str">
        <f t="shared" ref="E277:E278" si="115">+IF(C277=0,"",C277/C$165)</f>
        <v/>
      </c>
      <c r="F277" s="37" t="str">
        <f t="shared" ref="F277:F278" si="116">+IF(D277=0,"",D277/D$165)</f>
        <v/>
      </c>
      <c r="G277" s="38" t="str">
        <f t="shared" ref="G277:G278" si="117">+IF(OR(AND(D277=0),(C277=0)),"0",((D277-C277)/C277))</f>
        <v>0</v>
      </c>
      <c r="H277" s="39" t="str">
        <f t="shared" ref="H277:H278" si="118">+IF(OR(AND(E277=""),(G277="")),"",E277*G277)</f>
        <v/>
      </c>
    </row>
    <row r="278" spans="1:8" s="40" customFormat="1" ht="15" x14ac:dyDescent="0.2">
      <c r="A278" s="68"/>
      <c r="B278" s="43" t="s">
        <v>548</v>
      </c>
      <c r="C278" s="36">
        <v>0</v>
      </c>
      <c r="D278" s="36">
        <v>0</v>
      </c>
      <c r="E278" s="37" t="str">
        <f t="shared" si="115"/>
        <v/>
      </c>
      <c r="F278" s="37" t="str">
        <f t="shared" si="116"/>
        <v/>
      </c>
      <c r="G278" s="38" t="str">
        <f t="shared" si="117"/>
        <v>0</v>
      </c>
      <c r="H278" s="39" t="str">
        <f t="shared" si="118"/>
        <v/>
      </c>
    </row>
    <row r="279" spans="1:8" s="40" customFormat="1" ht="15" x14ac:dyDescent="0.2">
      <c r="A279" s="68"/>
      <c r="B279" s="43" t="s">
        <v>66</v>
      </c>
      <c r="C279" s="36">
        <v>2</v>
      </c>
      <c r="D279" s="36">
        <v>4</v>
      </c>
      <c r="E279" s="37">
        <f t="shared" si="95"/>
        <v>1.1627906976744186E-2</v>
      </c>
      <c r="F279" s="37">
        <f t="shared" si="96"/>
        <v>1.9900497512437811E-2</v>
      </c>
      <c r="G279" s="38">
        <f t="shared" si="97"/>
        <v>1</v>
      </c>
      <c r="H279" s="39">
        <f t="shared" si="98"/>
        <v>1.1627906976744186E-2</v>
      </c>
    </row>
    <row r="280" spans="1:8" s="40" customFormat="1" ht="15" x14ac:dyDescent="0.2">
      <c r="A280" s="68"/>
      <c r="B280" s="43" t="s">
        <v>61</v>
      </c>
      <c r="C280" s="36">
        <v>0</v>
      </c>
      <c r="D280" s="36">
        <v>0</v>
      </c>
      <c r="E280" s="37" t="str">
        <f t="shared" si="95"/>
        <v/>
      </c>
      <c r="F280" s="37" t="str">
        <f t="shared" si="96"/>
        <v/>
      </c>
      <c r="G280" s="38" t="str">
        <f t="shared" si="97"/>
        <v>0</v>
      </c>
      <c r="H280" s="39" t="str">
        <f t="shared" si="98"/>
        <v/>
      </c>
    </row>
    <row r="281" spans="1:8" s="40" customFormat="1" ht="15" x14ac:dyDescent="0.2">
      <c r="A281" s="68"/>
      <c r="B281" s="43" t="s">
        <v>549</v>
      </c>
      <c r="C281" s="36">
        <v>0</v>
      </c>
      <c r="D281" s="36">
        <v>0</v>
      </c>
      <c r="E281" s="37" t="str">
        <f t="shared" ref="E281:E283" si="119">+IF(C281=0,"",C281/C$165)</f>
        <v/>
      </c>
      <c r="F281" s="37" t="str">
        <f t="shared" ref="F281:F283" si="120">+IF(D281=0,"",D281/D$165)</f>
        <v/>
      </c>
      <c r="G281" s="38" t="str">
        <f t="shared" ref="G281:G283" si="121">+IF(OR(AND(D281=0),(C281=0)),"0",((D281-C281)/C281))</f>
        <v>0</v>
      </c>
      <c r="H281" s="39" t="str">
        <f t="shared" ref="H281:H283" si="122">+IF(OR(AND(E281=""),(G281="")),"",E281*G281)</f>
        <v/>
      </c>
    </row>
    <row r="282" spans="1:8" s="40" customFormat="1" ht="15" x14ac:dyDescent="0.2">
      <c r="A282" s="68"/>
      <c r="B282" s="43" t="s">
        <v>550</v>
      </c>
      <c r="C282" s="36">
        <v>0</v>
      </c>
      <c r="D282" s="36">
        <v>0</v>
      </c>
      <c r="E282" s="37" t="str">
        <f t="shared" si="119"/>
        <v/>
      </c>
      <c r="F282" s="37" t="str">
        <f t="shared" si="120"/>
        <v/>
      </c>
      <c r="G282" s="38" t="str">
        <f t="shared" si="121"/>
        <v>0</v>
      </c>
      <c r="H282" s="39" t="str">
        <f t="shared" si="122"/>
        <v/>
      </c>
    </row>
    <row r="283" spans="1:8" s="40" customFormat="1" ht="15" x14ac:dyDescent="0.2">
      <c r="A283" s="68"/>
      <c r="B283" s="43" t="s">
        <v>551</v>
      </c>
      <c r="C283" s="36">
        <v>0</v>
      </c>
      <c r="D283" s="36">
        <v>0</v>
      </c>
      <c r="E283" s="37" t="str">
        <f t="shared" si="119"/>
        <v/>
      </c>
      <c r="F283" s="37" t="str">
        <f t="shared" si="120"/>
        <v/>
      </c>
      <c r="G283" s="38" t="str">
        <f t="shared" si="121"/>
        <v>0</v>
      </c>
      <c r="H283" s="39" t="str">
        <f t="shared" si="122"/>
        <v/>
      </c>
    </row>
    <row r="284" spans="1:8" s="50" customFormat="1" ht="15" x14ac:dyDescent="0.2">
      <c r="A284" s="60" t="s">
        <v>570</v>
      </c>
      <c r="B284" s="57" t="s">
        <v>589</v>
      </c>
      <c r="C284" s="52"/>
      <c r="D284" s="36">
        <v>0</v>
      </c>
      <c r="E284" s="56"/>
      <c r="F284" s="56"/>
      <c r="G284" s="53"/>
      <c r="H284" s="54"/>
    </row>
    <row r="285" spans="1:8" s="50" customFormat="1" ht="15" x14ac:dyDescent="0.2">
      <c r="A285" s="60" t="s">
        <v>570</v>
      </c>
      <c r="B285" s="57" t="s">
        <v>590</v>
      </c>
      <c r="C285" s="52"/>
      <c r="D285" s="36">
        <v>0</v>
      </c>
      <c r="E285" s="56"/>
      <c r="F285" s="56"/>
      <c r="G285" s="53"/>
      <c r="H285" s="54"/>
    </row>
    <row r="286" spans="1:8" s="40" customFormat="1" ht="15" x14ac:dyDescent="0.2">
      <c r="A286" s="68"/>
      <c r="B286" s="43" t="s">
        <v>467</v>
      </c>
      <c r="C286" s="36">
        <v>0</v>
      </c>
      <c r="D286" s="36">
        <v>0</v>
      </c>
      <c r="E286" s="37" t="str">
        <f t="shared" si="95"/>
        <v/>
      </c>
      <c r="F286" s="37" t="str">
        <f t="shared" si="96"/>
        <v/>
      </c>
      <c r="G286" s="38" t="str">
        <f t="shared" si="97"/>
        <v>0</v>
      </c>
      <c r="H286" s="39" t="str">
        <f t="shared" si="98"/>
        <v/>
      </c>
    </row>
    <row r="287" spans="1:8" s="40" customFormat="1" ht="15" x14ac:dyDescent="0.2">
      <c r="A287" s="68"/>
      <c r="B287" s="43" t="s">
        <v>468</v>
      </c>
      <c r="C287" s="36">
        <v>0</v>
      </c>
      <c r="D287" s="36">
        <v>0</v>
      </c>
      <c r="E287" s="37" t="str">
        <f t="shared" si="95"/>
        <v/>
      </c>
      <c r="F287" s="37" t="str">
        <f t="shared" si="96"/>
        <v/>
      </c>
      <c r="G287" s="38" t="str">
        <f t="shared" si="97"/>
        <v>0</v>
      </c>
      <c r="H287" s="39" t="str">
        <f t="shared" si="98"/>
        <v/>
      </c>
    </row>
    <row r="288" spans="1:8" s="40" customFormat="1" ht="30" x14ac:dyDescent="0.2">
      <c r="A288" s="68"/>
      <c r="B288" s="43" t="s">
        <v>577</v>
      </c>
      <c r="C288" s="36">
        <v>0</v>
      </c>
      <c r="D288" s="36">
        <v>0</v>
      </c>
      <c r="E288" s="37" t="str">
        <f t="shared" ref="E288" si="123">+IF(C288=0,"",C288/C$165)</f>
        <v/>
      </c>
      <c r="F288" s="37" t="str">
        <f t="shared" ref="F288" si="124">+IF(D288=0,"",D288/D$165)</f>
        <v/>
      </c>
      <c r="G288" s="38" t="str">
        <f t="shared" ref="G288" si="125">+IF(OR(AND(D288=0),(C288=0)),"0",((D288-C288)/C288))</f>
        <v>0</v>
      </c>
      <c r="H288" s="39" t="str">
        <f t="shared" ref="H288" si="126">+IF(OR(AND(E288=""),(G288="")),"",E288*G288)</f>
        <v/>
      </c>
    </row>
    <row r="289" spans="1:8" s="40" customFormat="1" ht="15" x14ac:dyDescent="0.2">
      <c r="A289" s="68"/>
      <c r="B289" s="43" t="s">
        <v>469</v>
      </c>
      <c r="C289" s="36">
        <v>2</v>
      </c>
      <c r="D289" s="36">
        <v>2</v>
      </c>
      <c r="E289" s="37">
        <f t="shared" si="95"/>
        <v>1.1627906976744186E-2</v>
      </c>
      <c r="F289" s="37">
        <f t="shared" si="96"/>
        <v>9.9502487562189053E-3</v>
      </c>
      <c r="G289" s="38">
        <f t="shared" si="97"/>
        <v>0</v>
      </c>
      <c r="H289" s="39">
        <f t="shared" si="98"/>
        <v>0</v>
      </c>
    </row>
    <row r="290" spans="1:8" s="40" customFormat="1" ht="15" x14ac:dyDescent="0.2">
      <c r="A290" s="68"/>
      <c r="B290" s="43" t="s">
        <v>470</v>
      </c>
      <c r="C290" s="36">
        <v>0</v>
      </c>
      <c r="D290" s="36">
        <v>0</v>
      </c>
      <c r="E290" s="37" t="str">
        <f t="shared" si="95"/>
        <v/>
      </c>
      <c r="F290" s="37" t="str">
        <f t="shared" si="96"/>
        <v/>
      </c>
      <c r="G290" s="38" t="str">
        <f t="shared" si="97"/>
        <v>0</v>
      </c>
      <c r="H290" s="39" t="str">
        <f t="shared" si="98"/>
        <v/>
      </c>
    </row>
    <row r="291" spans="1:8" s="40" customFormat="1" ht="15" x14ac:dyDescent="0.2">
      <c r="A291" s="68"/>
      <c r="B291" s="43" t="s">
        <v>471</v>
      </c>
      <c r="C291" s="36">
        <v>0</v>
      </c>
      <c r="D291" s="36">
        <v>0</v>
      </c>
      <c r="E291" s="37" t="str">
        <f t="shared" si="95"/>
        <v/>
      </c>
      <c r="F291" s="37" t="str">
        <f t="shared" si="96"/>
        <v/>
      </c>
      <c r="G291" s="38" t="str">
        <f t="shared" si="97"/>
        <v>0</v>
      </c>
      <c r="H291" s="39" t="str">
        <f t="shared" si="98"/>
        <v/>
      </c>
    </row>
    <row r="292" spans="1:8" s="40" customFormat="1" ht="15" x14ac:dyDescent="0.2">
      <c r="A292" s="68"/>
      <c r="B292" s="43" t="s">
        <v>67</v>
      </c>
      <c r="C292" s="36">
        <v>1</v>
      </c>
      <c r="D292" s="36">
        <v>1</v>
      </c>
      <c r="E292" s="37">
        <f t="shared" si="95"/>
        <v>5.8139534883720929E-3</v>
      </c>
      <c r="F292" s="37">
        <f t="shared" si="96"/>
        <v>4.9751243781094526E-3</v>
      </c>
      <c r="G292" s="38">
        <f t="shared" si="97"/>
        <v>0</v>
      </c>
      <c r="H292" s="39">
        <f t="shared" si="98"/>
        <v>0</v>
      </c>
    </row>
    <row r="293" spans="1:8" s="40" customFormat="1" ht="15" x14ac:dyDescent="0.2">
      <c r="A293" s="68"/>
      <c r="B293" s="43" t="s">
        <v>248</v>
      </c>
      <c r="C293" s="36">
        <v>0</v>
      </c>
      <c r="D293" s="36">
        <v>0</v>
      </c>
      <c r="E293" s="37" t="str">
        <f t="shared" si="95"/>
        <v/>
      </c>
      <c r="F293" s="37" t="str">
        <f t="shared" si="96"/>
        <v/>
      </c>
      <c r="G293" s="38" t="str">
        <f t="shared" si="97"/>
        <v>0</v>
      </c>
      <c r="H293" s="39" t="str">
        <f t="shared" si="98"/>
        <v/>
      </c>
    </row>
    <row r="294" spans="1:8" s="40" customFormat="1" ht="30" x14ac:dyDescent="0.2">
      <c r="A294" s="68"/>
      <c r="B294" s="43" t="s">
        <v>249</v>
      </c>
      <c r="C294" s="36">
        <v>0</v>
      </c>
      <c r="D294" s="36">
        <v>0</v>
      </c>
      <c r="E294" s="37" t="str">
        <f t="shared" si="95"/>
        <v/>
      </c>
      <c r="F294" s="37" t="str">
        <f t="shared" si="96"/>
        <v/>
      </c>
      <c r="G294" s="38" t="str">
        <f t="shared" si="97"/>
        <v>0</v>
      </c>
      <c r="H294" s="39" t="str">
        <f t="shared" si="98"/>
        <v/>
      </c>
    </row>
    <row r="295" spans="1:8" s="40" customFormat="1" ht="15" x14ac:dyDescent="0.2">
      <c r="A295" s="68"/>
      <c r="B295" s="43" t="s">
        <v>68</v>
      </c>
      <c r="C295" s="36">
        <v>0</v>
      </c>
      <c r="D295" s="36">
        <v>0</v>
      </c>
      <c r="E295" s="37" t="str">
        <f t="shared" si="95"/>
        <v/>
      </c>
      <c r="F295" s="37" t="str">
        <f t="shared" si="96"/>
        <v/>
      </c>
      <c r="G295" s="38" t="str">
        <f t="shared" si="97"/>
        <v>0</v>
      </c>
      <c r="H295" s="39" t="str">
        <f t="shared" si="98"/>
        <v/>
      </c>
    </row>
    <row r="296" spans="1:8" s="40" customFormat="1" ht="30" x14ac:dyDescent="0.2">
      <c r="A296" s="68"/>
      <c r="B296" s="43" t="s">
        <v>472</v>
      </c>
      <c r="C296" s="36">
        <v>0</v>
      </c>
      <c r="D296" s="36">
        <v>0</v>
      </c>
      <c r="E296" s="37" t="str">
        <f t="shared" si="95"/>
        <v/>
      </c>
      <c r="F296" s="37" t="str">
        <f t="shared" si="96"/>
        <v/>
      </c>
      <c r="G296" s="38" t="str">
        <f t="shared" si="97"/>
        <v>0</v>
      </c>
      <c r="H296" s="39" t="str">
        <f t="shared" si="98"/>
        <v/>
      </c>
    </row>
    <row r="297" spans="1:8" s="40" customFormat="1" ht="30" x14ac:dyDescent="0.2">
      <c r="A297" s="68"/>
      <c r="B297" s="43" t="s">
        <v>473</v>
      </c>
      <c r="C297" s="36">
        <v>0</v>
      </c>
      <c r="D297" s="36">
        <v>0</v>
      </c>
      <c r="E297" s="37" t="str">
        <f t="shared" si="95"/>
        <v/>
      </c>
      <c r="F297" s="37" t="str">
        <f t="shared" si="96"/>
        <v/>
      </c>
      <c r="G297" s="38" t="str">
        <f t="shared" si="97"/>
        <v>0</v>
      </c>
      <c r="H297" s="39" t="str">
        <f t="shared" si="98"/>
        <v/>
      </c>
    </row>
    <row r="298" spans="1:8" s="40" customFormat="1" ht="15" x14ac:dyDescent="0.2">
      <c r="A298" s="68"/>
      <c r="B298" s="43" t="s">
        <v>474</v>
      </c>
      <c r="C298" s="36">
        <v>0</v>
      </c>
      <c r="D298" s="36">
        <v>0</v>
      </c>
      <c r="E298" s="37" t="str">
        <f t="shared" si="95"/>
        <v/>
      </c>
      <c r="F298" s="37" t="str">
        <f t="shared" si="96"/>
        <v/>
      </c>
      <c r="G298" s="38" t="str">
        <f t="shared" si="97"/>
        <v>0</v>
      </c>
      <c r="H298" s="39" t="str">
        <f t="shared" si="98"/>
        <v/>
      </c>
    </row>
    <row r="299" spans="1:8" s="40" customFormat="1" ht="30" x14ac:dyDescent="0.2">
      <c r="A299" s="68"/>
      <c r="B299" s="43" t="s">
        <v>475</v>
      </c>
      <c r="C299" s="36">
        <v>1</v>
      </c>
      <c r="D299" s="36">
        <v>0</v>
      </c>
      <c r="E299" s="37">
        <f t="shared" si="95"/>
        <v>5.8139534883720929E-3</v>
      </c>
      <c r="F299" s="37" t="str">
        <f t="shared" si="96"/>
        <v/>
      </c>
      <c r="G299" s="38" t="str">
        <f t="shared" si="97"/>
        <v>0</v>
      </c>
      <c r="H299" s="39">
        <f t="shared" si="98"/>
        <v>0</v>
      </c>
    </row>
    <row r="300" spans="1:8" s="40" customFormat="1" ht="15" x14ac:dyDescent="0.2">
      <c r="A300" s="68"/>
      <c r="B300" s="43" t="s">
        <v>476</v>
      </c>
      <c r="C300" s="36">
        <v>0</v>
      </c>
      <c r="D300" s="36">
        <v>0</v>
      </c>
      <c r="E300" s="37" t="str">
        <f t="shared" si="95"/>
        <v/>
      </c>
      <c r="F300" s="37" t="str">
        <f t="shared" si="96"/>
        <v/>
      </c>
      <c r="G300" s="38" t="str">
        <f t="shared" si="97"/>
        <v>0</v>
      </c>
      <c r="H300" s="39" t="str">
        <f t="shared" si="98"/>
        <v/>
      </c>
    </row>
    <row r="301" spans="1:8" s="40" customFormat="1" ht="15" x14ac:dyDescent="0.2">
      <c r="A301" s="68"/>
      <c r="B301" s="43" t="s">
        <v>477</v>
      </c>
      <c r="C301" s="36">
        <v>1</v>
      </c>
      <c r="D301" s="36">
        <v>1</v>
      </c>
      <c r="E301" s="37">
        <f t="shared" si="95"/>
        <v>5.8139534883720929E-3</v>
      </c>
      <c r="F301" s="37">
        <f t="shared" si="96"/>
        <v>4.9751243781094526E-3</v>
      </c>
      <c r="G301" s="38">
        <f t="shared" si="97"/>
        <v>0</v>
      </c>
      <c r="H301" s="39">
        <f t="shared" si="98"/>
        <v>0</v>
      </c>
    </row>
    <row r="302" spans="1:8" s="40" customFormat="1" ht="15" x14ac:dyDescent="0.2">
      <c r="A302" s="68"/>
      <c r="B302" s="43" t="s">
        <v>478</v>
      </c>
      <c r="C302" s="36">
        <v>0</v>
      </c>
      <c r="D302" s="36">
        <v>0</v>
      </c>
      <c r="E302" s="37" t="str">
        <f t="shared" si="95"/>
        <v/>
      </c>
      <c r="F302" s="37" t="str">
        <f t="shared" si="96"/>
        <v/>
      </c>
      <c r="G302" s="38" t="str">
        <f t="shared" si="97"/>
        <v>0</v>
      </c>
      <c r="H302" s="39" t="str">
        <f t="shared" si="98"/>
        <v/>
      </c>
    </row>
    <row r="303" spans="1:8" s="40" customFormat="1" ht="30" x14ac:dyDescent="0.2">
      <c r="A303" s="68"/>
      <c r="B303" s="43" t="s">
        <v>608</v>
      </c>
      <c r="C303" s="36">
        <v>1</v>
      </c>
      <c r="D303" s="36">
        <v>101</v>
      </c>
      <c r="E303" s="37">
        <f t="shared" si="95"/>
        <v>5.8139534883720929E-3</v>
      </c>
      <c r="F303" s="37">
        <f t="shared" si="96"/>
        <v>0.50248756218905477</v>
      </c>
      <c r="G303" s="38">
        <f t="shared" si="97"/>
        <v>100</v>
      </c>
      <c r="H303" s="39">
        <f t="shared" si="98"/>
        <v>0.58139534883720934</v>
      </c>
    </row>
    <row r="304" spans="1:8" s="40" customFormat="1" ht="15" x14ac:dyDescent="0.2">
      <c r="A304" s="68"/>
      <c r="B304" s="43" t="s">
        <v>250</v>
      </c>
      <c r="C304" s="36">
        <v>0</v>
      </c>
      <c r="D304" s="36">
        <v>0</v>
      </c>
      <c r="E304" s="37" t="str">
        <f t="shared" si="95"/>
        <v/>
      </c>
      <c r="F304" s="37" t="str">
        <f t="shared" si="96"/>
        <v/>
      </c>
      <c r="G304" s="38" t="str">
        <f t="shared" si="97"/>
        <v>0</v>
      </c>
      <c r="H304" s="39" t="str">
        <f t="shared" si="98"/>
        <v/>
      </c>
    </row>
    <row r="305" spans="1:8" s="40" customFormat="1" ht="30" x14ac:dyDescent="0.2">
      <c r="A305" s="68"/>
      <c r="B305" s="43" t="s">
        <v>251</v>
      </c>
      <c r="C305" s="36">
        <v>0</v>
      </c>
      <c r="D305" s="36">
        <v>0</v>
      </c>
      <c r="E305" s="37" t="str">
        <f t="shared" si="95"/>
        <v/>
      </c>
      <c r="F305" s="37" t="str">
        <f t="shared" si="96"/>
        <v/>
      </c>
      <c r="G305" s="38" t="str">
        <f t="shared" si="97"/>
        <v>0</v>
      </c>
      <c r="H305" s="39" t="str">
        <f t="shared" si="98"/>
        <v/>
      </c>
    </row>
    <row r="306" spans="1:8" s="40" customFormat="1" ht="15" x14ac:dyDescent="0.2">
      <c r="A306" s="68"/>
      <c r="B306" s="43" t="s">
        <v>479</v>
      </c>
      <c r="C306" s="36">
        <v>0</v>
      </c>
      <c r="D306" s="36">
        <v>0</v>
      </c>
      <c r="E306" s="37" t="str">
        <f t="shared" si="95"/>
        <v/>
      </c>
      <c r="F306" s="37" t="str">
        <f t="shared" si="96"/>
        <v/>
      </c>
      <c r="G306" s="38" t="str">
        <f t="shared" si="97"/>
        <v>0</v>
      </c>
      <c r="H306" s="39" t="str">
        <f t="shared" si="98"/>
        <v/>
      </c>
    </row>
    <row r="307" spans="1:8" s="40" customFormat="1" ht="30" x14ac:dyDescent="0.2">
      <c r="A307" s="68"/>
      <c r="B307" s="43" t="s">
        <v>480</v>
      </c>
      <c r="C307" s="36">
        <v>0</v>
      </c>
      <c r="D307" s="36">
        <v>0</v>
      </c>
      <c r="E307" s="37" t="str">
        <f t="shared" si="95"/>
        <v/>
      </c>
      <c r="F307" s="37" t="str">
        <f t="shared" si="96"/>
        <v/>
      </c>
      <c r="G307" s="38" t="str">
        <f t="shared" si="97"/>
        <v>0</v>
      </c>
      <c r="H307" s="39" t="str">
        <f t="shared" si="98"/>
        <v/>
      </c>
    </row>
    <row r="308" spans="1:8" s="40" customFormat="1" ht="15" x14ac:dyDescent="0.2">
      <c r="A308" s="68"/>
      <c r="B308" s="43" t="s">
        <v>481</v>
      </c>
      <c r="C308" s="36">
        <v>2</v>
      </c>
      <c r="D308" s="36">
        <v>0</v>
      </c>
      <c r="E308" s="37">
        <f t="shared" si="95"/>
        <v>1.1627906976744186E-2</v>
      </c>
      <c r="F308" s="37" t="str">
        <f t="shared" si="96"/>
        <v/>
      </c>
      <c r="G308" s="38" t="str">
        <f t="shared" si="97"/>
        <v>0</v>
      </c>
      <c r="H308" s="39">
        <f t="shared" si="98"/>
        <v>0</v>
      </c>
    </row>
    <row r="309" spans="1:8" s="40" customFormat="1" ht="15" x14ac:dyDescent="0.2">
      <c r="A309" s="68"/>
      <c r="B309" s="43" t="s">
        <v>482</v>
      </c>
      <c r="C309" s="36">
        <v>0</v>
      </c>
      <c r="D309" s="36">
        <v>0</v>
      </c>
      <c r="E309" s="37" t="str">
        <f t="shared" si="95"/>
        <v/>
      </c>
      <c r="F309" s="37" t="str">
        <f t="shared" si="96"/>
        <v/>
      </c>
      <c r="G309" s="38" t="str">
        <f t="shared" si="97"/>
        <v>0</v>
      </c>
      <c r="H309" s="39" t="str">
        <f t="shared" si="98"/>
        <v/>
      </c>
    </row>
    <row r="310" spans="1:8" s="40" customFormat="1" ht="30" x14ac:dyDescent="0.2">
      <c r="A310" s="68"/>
      <c r="B310" s="43" t="s">
        <v>483</v>
      </c>
      <c r="C310" s="36">
        <v>0</v>
      </c>
      <c r="D310" s="36">
        <v>0</v>
      </c>
      <c r="E310" s="37" t="str">
        <f t="shared" si="95"/>
        <v/>
      </c>
      <c r="F310" s="37" t="str">
        <f t="shared" si="96"/>
        <v/>
      </c>
      <c r="G310" s="38" t="str">
        <f t="shared" si="97"/>
        <v>0</v>
      </c>
      <c r="H310" s="39" t="str">
        <f t="shared" si="98"/>
        <v/>
      </c>
    </row>
    <row r="311" spans="1:8" s="40" customFormat="1" ht="15" x14ac:dyDescent="0.2">
      <c r="A311" s="68"/>
      <c r="B311" s="43" t="s">
        <v>484</v>
      </c>
      <c r="C311" s="36">
        <v>0</v>
      </c>
      <c r="D311" s="36">
        <v>0</v>
      </c>
      <c r="E311" s="37" t="str">
        <f t="shared" si="95"/>
        <v/>
      </c>
      <c r="F311" s="37" t="str">
        <f t="shared" si="96"/>
        <v/>
      </c>
      <c r="G311" s="38" t="str">
        <f t="shared" si="97"/>
        <v>0</v>
      </c>
      <c r="H311" s="39" t="str">
        <f t="shared" si="98"/>
        <v/>
      </c>
    </row>
    <row r="312" spans="1:8" s="40" customFormat="1" ht="30" x14ac:dyDescent="0.2">
      <c r="A312" s="68"/>
      <c r="B312" s="43" t="s">
        <v>578</v>
      </c>
      <c r="C312" s="36">
        <v>2</v>
      </c>
      <c r="D312" s="36">
        <v>0</v>
      </c>
      <c r="E312" s="37">
        <f t="shared" ref="E312" si="127">+IF(C312=0,"",C312/C$165)</f>
        <v>1.1627906976744186E-2</v>
      </c>
      <c r="F312" s="37" t="str">
        <f t="shared" ref="F312" si="128">+IF(D312=0,"",D312/D$165)</f>
        <v/>
      </c>
      <c r="G312" s="38" t="str">
        <f t="shared" ref="G312" si="129">+IF(OR(AND(D312=0),(C312=0)),"0",((D312-C312)/C312))</f>
        <v>0</v>
      </c>
      <c r="H312" s="39">
        <f t="shared" ref="H312" si="130">+IF(OR(AND(E312=""),(G312="")),"",E312*G312)</f>
        <v>0</v>
      </c>
    </row>
    <row r="313" spans="1:8" s="40" customFormat="1" ht="15" x14ac:dyDescent="0.2">
      <c r="A313" s="68"/>
      <c r="B313" s="43" t="s">
        <v>485</v>
      </c>
      <c r="C313" s="36">
        <v>0</v>
      </c>
      <c r="D313" s="36">
        <v>0</v>
      </c>
      <c r="E313" s="37" t="str">
        <f t="shared" si="95"/>
        <v/>
      </c>
      <c r="F313" s="37" t="str">
        <f t="shared" si="96"/>
        <v/>
      </c>
      <c r="G313" s="38" t="str">
        <f t="shared" si="97"/>
        <v>0</v>
      </c>
      <c r="H313" s="39" t="str">
        <f t="shared" si="98"/>
        <v/>
      </c>
    </row>
    <row r="314" spans="1:8" s="40" customFormat="1" ht="15" x14ac:dyDescent="0.2">
      <c r="A314" s="68"/>
      <c r="B314" s="43" t="s">
        <v>486</v>
      </c>
      <c r="C314" s="36">
        <v>0</v>
      </c>
      <c r="D314" s="36">
        <v>0</v>
      </c>
      <c r="E314" s="37" t="str">
        <f t="shared" si="95"/>
        <v/>
      </c>
      <c r="F314" s="37" t="str">
        <f t="shared" si="96"/>
        <v/>
      </c>
      <c r="G314" s="38" t="str">
        <f t="shared" si="97"/>
        <v>0</v>
      </c>
      <c r="H314" s="39" t="str">
        <f t="shared" si="98"/>
        <v/>
      </c>
    </row>
    <row r="315" spans="1:8" s="40" customFormat="1" ht="15" x14ac:dyDescent="0.2">
      <c r="A315" s="68"/>
      <c r="B315" s="43" t="s">
        <v>487</v>
      </c>
      <c r="C315" s="36">
        <v>0</v>
      </c>
      <c r="D315" s="36">
        <v>0</v>
      </c>
      <c r="E315" s="37" t="str">
        <f t="shared" si="95"/>
        <v/>
      </c>
      <c r="F315" s="37" t="str">
        <f t="shared" si="96"/>
        <v/>
      </c>
      <c r="G315" s="38" t="str">
        <f t="shared" si="97"/>
        <v>0</v>
      </c>
      <c r="H315" s="39" t="str">
        <f t="shared" si="98"/>
        <v/>
      </c>
    </row>
    <row r="316" spans="1:8" s="40" customFormat="1" ht="15" x14ac:dyDescent="0.2">
      <c r="A316" s="68"/>
      <c r="B316" s="43" t="s">
        <v>488</v>
      </c>
      <c r="C316" s="36">
        <v>0</v>
      </c>
      <c r="D316" s="36">
        <v>0</v>
      </c>
      <c r="E316" s="37" t="str">
        <f t="shared" si="95"/>
        <v/>
      </c>
      <c r="F316" s="37" t="str">
        <f t="shared" si="96"/>
        <v/>
      </c>
      <c r="G316" s="38" t="str">
        <f t="shared" si="97"/>
        <v>0</v>
      </c>
      <c r="H316" s="39" t="str">
        <f t="shared" si="98"/>
        <v/>
      </c>
    </row>
    <row r="317" spans="1:8" s="40" customFormat="1" ht="15" x14ac:dyDescent="0.2">
      <c r="A317" s="68"/>
      <c r="B317" s="43" t="s">
        <v>489</v>
      </c>
      <c r="C317" s="36">
        <v>0</v>
      </c>
      <c r="D317" s="36">
        <v>0</v>
      </c>
      <c r="E317" s="37" t="str">
        <f t="shared" ref="E317:E324" si="131">+IF(C317=0,"",C317/C$165)</f>
        <v/>
      </c>
      <c r="F317" s="37" t="str">
        <f t="shared" ref="F317:F324" si="132">+IF(D317=0,"",D317/D$165)</f>
        <v/>
      </c>
      <c r="G317" s="38" t="str">
        <f t="shared" ref="G317:G324" si="133">+IF(OR(AND(D317=0),(C317=0)),"0",((D317-C317)/C317))</f>
        <v>0</v>
      </c>
      <c r="H317" s="39" t="str">
        <f t="shared" ref="H317:H324" si="134">+IF(OR(AND(E317=""),(G317="")),"",E317*G317)</f>
        <v/>
      </c>
    </row>
    <row r="318" spans="1:8" s="40" customFormat="1" ht="15" x14ac:dyDescent="0.2">
      <c r="A318" s="68"/>
      <c r="B318" s="43" t="s">
        <v>490</v>
      </c>
      <c r="C318" s="36">
        <v>0</v>
      </c>
      <c r="D318" s="36">
        <v>0</v>
      </c>
      <c r="E318" s="37" t="str">
        <f t="shared" si="131"/>
        <v/>
      </c>
      <c r="F318" s="37" t="str">
        <f t="shared" si="132"/>
        <v/>
      </c>
      <c r="G318" s="38" t="str">
        <f t="shared" si="133"/>
        <v>0</v>
      </c>
      <c r="H318" s="39" t="str">
        <f t="shared" si="134"/>
        <v/>
      </c>
    </row>
    <row r="319" spans="1:8" s="40" customFormat="1" ht="30" x14ac:dyDescent="0.2">
      <c r="A319" s="68"/>
      <c r="B319" s="43" t="s">
        <v>491</v>
      </c>
      <c r="C319" s="36">
        <v>2</v>
      </c>
      <c r="D319" s="36">
        <v>0</v>
      </c>
      <c r="E319" s="37">
        <f t="shared" si="131"/>
        <v>1.1627906976744186E-2</v>
      </c>
      <c r="F319" s="37" t="str">
        <f t="shared" si="132"/>
        <v/>
      </c>
      <c r="G319" s="38" t="str">
        <f t="shared" si="133"/>
        <v>0</v>
      </c>
      <c r="H319" s="39">
        <f t="shared" si="134"/>
        <v>0</v>
      </c>
    </row>
    <row r="320" spans="1:8" s="40" customFormat="1" ht="15" x14ac:dyDescent="0.2">
      <c r="A320" s="68"/>
      <c r="B320" s="43" t="s">
        <v>492</v>
      </c>
      <c r="C320" s="36">
        <v>0</v>
      </c>
      <c r="D320" s="36">
        <v>0</v>
      </c>
      <c r="E320" s="37" t="str">
        <f t="shared" si="131"/>
        <v/>
      </c>
      <c r="F320" s="37" t="str">
        <f t="shared" si="132"/>
        <v/>
      </c>
      <c r="G320" s="38" t="str">
        <f t="shared" si="133"/>
        <v>0</v>
      </c>
      <c r="H320" s="39" t="str">
        <f t="shared" si="134"/>
        <v/>
      </c>
    </row>
    <row r="321" spans="1:8" s="40" customFormat="1" ht="30" x14ac:dyDescent="0.2">
      <c r="A321" s="68"/>
      <c r="B321" s="43" t="s">
        <v>69</v>
      </c>
      <c r="C321" s="36">
        <v>0</v>
      </c>
      <c r="D321" s="36">
        <v>0</v>
      </c>
      <c r="E321" s="37" t="str">
        <f t="shared" si="131"/>
        <v/>
      </c>
      <c r="F321" s="37" t="str">
        <f t="shared" si="132"/>
        <v/>
      </c>
      <c r="G321" s="38" t="str">
        <f t="shared" si="133"/>
        <v>0</v>
      </c>
      <c r="H321" s="39" t="str">
        <f t="shared" si="134"/>
        <v/>
      </c>
    </row>
    <row r="322" spans="1:8" s="40" customFormat="1" ht="15" x14ac:dyDescent="0.2">
      <c r="A322" s="68"/>
      <c r="B322" s="43" t="s">
        <v>252</v>
      </c>
      <c r="C322" s="36">
        <v>21</v>
      </c>
      <c r="D322" s="36">
        <v>0</v>
      </c>
      <c r="E322" s="37">
        <f t="shared" si="131"/>
        <v>0.12209302325581395</v>
      </c>
      <c r="F322" s="37" t="str">
        <f t="shared" si="132"/>
        <v/>
      </c>
      <c r="G322" s="38" t="str">
        <f t="shared" si="133"/>
        <v>0</v>
      </c>
      <c r="H322" s="39">
        <f t="shared" si="134"/>
        <v>0</v>
      </c>
    </row>
    <row r="323" spans="1:8" s="40" customFormat="1" ht="15" x14ac:dyDescent="0.2">
      <c r="A323" s="68"/>
      <c r="B323" s="43" t="s">
        <v>253</v>
      </c>
      <c r="C323" s="36">
        <v>0</v>
      </c>
      <c r="D323" s="36">
        <v>0</v>
      </c>
      <c r="E323" s="37" t="str">
        <f t="shared" si="131"/>
        <v/>
      </c>
      <c r="F323" s="37" t="str">
        <f t="shared" si="132"/>
        <v/>
      </c>
      <c r="G323" s="38" t="str">
        <f t="shared" si="133"/>
        <v>0</v>
      </c>
      <c r="H323" s="39" t="str">
        <f t="shared" si="134"/>
        <v/>
      </c>
    </row>
    <row r="324" spans="1:8" s="40" customFormat="1" ht="15" x14ac:dyDescent="0.2">
      <c r="A324" s="68"/>
      <c r="B324" s="43" t="s">
        <v>254</v>
      </c>
      <c r="C324" s="36">
        <v>3</v>
      </c>
      <c r="D324" s="36">
        <v>0</v>
      </c>
      <c r="E324" s="37">
        <f t="shared" si="131"/>
        <v>1.7441860465116279E-2</v>
      </c>
      <c r="F324" s="37" t="str">
        <f t="shared" si="132"/>
        <v/>
      </c>
      <c r="G324" s="38" t="str">
        <f t="shared" si="133"/>
        <v>0</v>
      </c>
      <c r="H324" s="39">
        <f t="shared" si="134"/>
        <v>0</v>
      </c>
    </row>
    <row r="325" spans="1:8" s="40" customFormat="1" ht="15" x14ac:dyDescent="0.2">
      <c r="A325" s="68"/>
      <c r="B325" s="43" t="s">
        <v>566</v>
      </c>
      <c r="C325" s="36">
        <v>0</v>
      </c>
      <c r="D325" s="36">
        <v>0</v>
      </c>
      <c r="E325" s="37" t="str">
        <f t="shared" ref="E325:E327" si="135">+IF(C325=0,"",C325/C$165)</f>
        <v/>
      </c>
      <c r="F325" s="37" t="str">
        <f t="shared" ref="F325:F327" si="136">+IF(D325=0,"",D325/D$165)</f>
        <v/>
      </c>
      <c r="G325" s="38" t="str">
        <f t="shared" ref="G325:G327" si="137">+IF(OR(AND(D325=0),(C325=0)),"0",((D325-C325)/C325))</f>
        <v>0</v>
      </c>
      <c r="H325" s="39" t="str">
        <f t="shared" ref="H325:H327" si="138">+IF(OR(AND(E325=""),(G325="")),"",E325*G325)</f>
        <v/>
      </c>
    </row>
    <row r="326" spans="1:8" s="40" customFormat="1" ht="15" x14ac:dyDescent="0.2">
      <c r="A326" s="68"/>
      <c r="B326" s="43" t="s">
        <v>567</v>
      </c>
      <c r="C326" s="36">
        <v>0</v>
      </c>
      <c r="D326" s="36">
        <v>0</v>
      </c>
      <c r="E326" s="37" t="str">
        <f t="shared" si="135"/>
        <v/>
      </c>
      <c r="F326" s="37" t="str">
        <f t="shared" si="136"/>
        <v/>
      </c>
      <c r="G326" s="38" t="str">
        <f t="shared" si="137"/>
        <v>0</v>
      </c>
      <c r="H326" s="39" t="str">
        <f t="shared" si="138"/>
        <v/>
      </c>
    </row>
    <row r="327" spans="1:8" s="40" customFormat="1" ht="15" x14ac:dyDescent="0.2">
      <c r="A327" s="68"/>
      <c r="B327" s="43" t="s">
        <v>568</v>
      </c>
      <c r="C327" s="36">
        <v>0</v>
      </c>
      <c r="D327" s="36">
        <v>0</v>
      </c>
      <c r="E327" s="37" t="str">
        <f t="shared" si="135"/>
        <v/>
      </c>
      <c r="F327" s="37" t="str">
        <f t="shared" si="136"/>
        <v/>
      </c>
      <c r="G327" s="38" t="str">
        <f t="shared" si="137"/>
        <v>0</v>
      </c>
      <c r="H327" s="39" t="str">
        <f t="shared" si="138"/>
        <v/>
      </c>
    </row>
    <row r="328" spans="1:8" s="10" customFormat="1" ht="15" x14ac:dyDescent="0.2">
      <c r="A328" s="67"/>
      <c r="B328" s="24"/>
      <c r="E328" s="25"/>
      <c r="F328" s="25"/>
      <c r="G328" s="26"/>
      <c r="H328" s="27"/>
    </row>
    <row r="329" spans="1:8" s="10" customFormat="1" ht="15" x14ac:dyDescent="0.2">
      <c r="A329" s="67"/>
      <c r="B329" s="24"/>
      <c r="E329" s="25"/>
      <c r="F329" s="25"/>
      <c r="G329" s="26"/>
      <c r="H329" s="27"/>
    </row>
    <row r="330" spans="1:8" s="30" customFormat="1" ht="15.75" thickBot="1" x14ac:dyDescent="0.25">
      <c r="A330" s="67"/>
      <c r="B330" s="29"/>
      <c r="C330" s="29"/>
      <c r="D330" s="29"/>
      <c r="E330" s="29"/>
      <c r="F330" s="29"/>
      <c r="H330" s="28"/>
    </row>
    <row r="331" spans="1:8" s="10" customFormat="1" ht="30" customHeight="1" x14ac:dyDescent="0.2">
      <c r="A331" s="67"/>
      <c r="B331" s="85" t="s">
        <v>374</v>
      </c>
      <c r="C331" s="71" t="s">
        <v>375</v>
      </c>
      <c r="D331" s="72"/>
      <c r="E331" s="71" t="s">
        <v>429</v>
      </c>
      <c r="F331" s="72"/>
      <c r="G331" s="73" t="s">
        <v>572</v>
      </c>
      <c r="H331" s="69" t="s">
        <v>350</v>
      </c>
    </row>
    <row r="332" spans="1:8" s="10" customFormat="1" x14ac:dyDescent="0.2">
      <c r="A332" s="67"/>
      <c r="B332" s="85"/>
      <c r="C332" s="48">
        <v>2017</v>
      </c>
      <c r="D332" s="48">
        <v>2018</v>
      </c>
      <c r="E332" s="48">
        <v>2017</v>
      </c>
      <c r="F332" s="48">
        <v>2018</v>
      </c>
      <c r="G332" s="74"/>
      <c r="H332" s="70"/>
    </row>
    <row r="333" spans="1:8" s="10" customFormat="1" x14ac:dyDescent="0.2">
      <c r="A333" s="67"/>
      <c r="B333" s="12" t="s">
        <v>379</v>
      </c>
      <c r="C333" s="13">
        <f>SUM(C334:C547)</f>
        <v>586</v>
      </c>
      <c r="D333" s="13">
        <f>SUM(D334:D547)</f>
        <v>547</v>
      </c>
      <c r="E333" s="14">
        <f>+IF(C333=0,"",C333/C$333)</f>
        <v>1</v>
      </c>
      <c r="F333" s="14">
        <f>+IF(D333=0,"",D333/D$333)</f>
        <v>1</v>
      </c>
      <c r="G333" s="15">
        <f>+IF(OR(AND(D333=0),(C333=0)),"0",((D333-C333)/C333))</f>
        <v>-6.655290102389079E-2</v>
      </c>
      <c r="H333" s="15">
        <f>+IF(OR(AND(E333=""),(G333="")),"",E333*G333)</f>
        <v>-6.655290102389079E-2</v>
      </c>
    </row>
    <row r="334" spans="1:8" s="40" customFormat="1" ht="15" x14ac:dyDescent="0.2">
      <c r="A334" s="68"/>
      <c r="B334" s="35" t="s">
        <v>74</v>
      </c>
      <c r="C334" s="36">
        <v>8</v>
      </c>
      <c r="D334" s="36">
        <v>3</v>
      </c>
      <c r="E334" s="37">
        <f>+IF(C334=0,"",C334/C$333)</f>
        <v>1.3651877133105802E-2</v>
      </c>
      <c r="F334" s="37">
        <f>+IF(D334=0,"",D334/D$333)</f>
        <v>5.4844606946983544E-3</v>
      </c>
      <c r="G334" s="38">
        <f>+IF(OR(AND(D334=0),(C334=0)),"0",((D334-C334)/C334))</f>
        <v>-0.625</v>
      </c>
      <c r="H334" s="39">
        <f>+IF(OR(AND(E334=""),(G334="")),"",E334*G334)</f>
        <v>-8.5324232081911266E-3</v>
      </c>
    </row>
    <row r="335" spans="1:8" s="40" customFormat="1" ht="15" x14ac:dyDescent="0.2">
      <c r="A335" s="68"/>
      <c r="B335" s="35" t="s">
        <v>78</v>
      </c>
      <c r="C335" s="36">
        <v>1</v>
      </c>
      <c r="D335" s="36">
        <v>0</v>
      </c>
      <c r="E335" s="37">
        <f t="shared" ref="E335:E400" si="139">+IF(C335=0,"",C335/C$333)</f>
        <v>1.7064846416382253E-3</v>
      </c>
      <c r="F335" s="37" t="str">
        <f t="shared" ref="F335:F400" si="140">+IF(D335=0,"",D335/D$333)</f>
        <v/>
      </c>
      <c r="G335" s="38" t="str">
        <f t="shared" ref="G335:G400" si="141">+IF(OR(AND(D335=0),(C335=0)),"0",((D335-C335)/C335))</f>
        <v>0</v>
      </c>
      <c r="H335" s="39">
        <f t="shared" ref="H335:H400" si="142">+IF(OR(AND(E335=""),(G335="")),"",E335*G335)</f>
        <v>0</v>
      </c>
    </row>
    <row r="336" spans="1:8" s="40" customFormat="1" ht="15" x14ac:dyDescent="0.2">
      <c r="A336" s="68"/>
      <c r="B336" s="35" t="s">
        <v>70</v>
      </c>
      <c r="C336" s="36">
        <v>1</v>
      </c>
      <c r="D336" s="36">
        <v>2</v>
      </c>
      <c r="E336" s="37">
        <f t="shared" si="139"/>
        <v>1.7064846416382253E-3</v>
      </c>
      <c r="F336" s="37">
        <f t="shared" si="140"/>
        <v>3.6563071297989031E-3</v>
      </c>
      <c r="G336" s="38">
        <f t="shared" si="141"/>
        <v>1</v>
      </c>
      <c r="H336" s="39">
        <f t="shared" si="142"/>
        <v>1.7064846416382253E-3</v>
      </c>
    </row>
    <row r="337" spans="1:8" s="40" customFormat="1" ht="15" x14ac:dyDescent="0.2">
      <c r="A337" s="68"/>
      <c r="B337" s="35" t="s">
        <v>84</v>
      </c>
      <c r="C337" s="36">
        <v>0</v>
      </c>
      <c r="D337" s="36">
        <v>0</v>
      </c>
      <c r="E337" s="37" t="str">
        <f t="shared" si="139"/>
        <v/>
      </c>
      <c r="F337" s="37" t="str">
        <f t="shared" si="140"/>
        <v/>
      </c>
      <c r="G337" s="38" t="str">
        <f t="shared" si="141"/>
        <v>0</v>
      </c>
      <c r="H337" s="39" t="str">
        <f t="shared" si="142"/>
        <v/>
      </c>
    </row>
    <row r="338" spans="1:8" s="40" customFormat="1" ht="15" x14ac:dyDescent="0.2">
      <c r="A338" s="68"/>
      <c r="B338" s="35" t="s">
        <v>83</v>
      </c>
      <c r="C338" s="36">
        <v>0</v>
      </c>
      <c r="D338" s="36">
        <v>0</v>
      </c>
      <c r="E338" s="37" t="str">
        <f t="shared" si="139"/>
        <v/>
      </c>
      <c r="F338" s="37" t="str">
        <f t="shared" si="140"/>
        <v/>
      </c>
      <c r="G338" s="38" t="str">
        <f t="shared" si="141"/>
        <v>0</v>
      </c>
      <c r="H338" s="39" t="str">
        <f t="shared" si="142"/>
        <v/>
      </c>
    </row>
    <row r="339" spans="1:8" s="40" customFormat="1" ht="15" x14ac:dyDescent="0.2">
      <c r="A339" s="68"/>
      <c r="B339" s="35" t="s">
        <v>493</v>
      </c>
      <c r="C339" s="36">
        <v>28</v>
      </c>
      <c r="D339" s="36">
        <v>19</v>
      </c>
      <c r="E339" s="37">
        <f t="shared" si="139"/>
        <v>4.778156996587031E-2</v>
      </c>
      <c r="F339" s="37">
        <f t="shared" si="140"/>
        <v>3.4734917733089579E-2</v>
      </c>
      <c r="G339" s="38">
        <f t="shared" si="141"/>
        <v>-0.32142857142857145</v>
      </c>
      <c r="H339" s="39">
        <f t="shared" si="142"/>
        <v>-1.535836177474403E-2</v>
      </c>
    </row>
    <row r="340" spans="1:8" s="40" customFormat="1" ht="15" x14ac:dyDescent="0.2">
      <c r="A340" s="68"/>
      <c r="B340" s="35" t="s">
        <v>81</v>
      </c>
      <c r="C340" s="36">
        <v>0</v>
      </c>
      <c r="D340" s="36">
        <v>1</v>
      </c>
      <c r="E340" s="37" t="str">
        <f t="shared" si="139"/>
        <v/>
      </c>
      <c r="F340" s="37">
        <f t="shared" si="140"/>
        <v>1.8281535648994515E-3</v>
      </c>
      <c r="G340" s="38" t="str">
        <f t="shared" si="141"/>
        <v>0</v>
      </c>
      <c r="H340" s="39" t="str">
        <f t="shared" si="142"/>
        <v/>
      </c>
    </row>
    <row r="341" spans="1:8" s="40" customFormat="1" ht="15" x14ac:dyDescent="0.2">
      <c r="A341" s="68"/>
      <c r="B341" s="35" t="s">
        <v>609</v>
      </c>
      <c r="C341" s="36">
        <v>0</v>
      </c>
      <c r="D341" s="36">
        <v>1</v>
      </c>
      <c r="E341" s="37" t="str">
        <f t="shared" si="139"/>
        <v/>
      </c>
      <c r="F341" s="37">
        <f t="shared" si="140"/>
        <v>1.8281535648994515E-3</v>
      </c>
      <c r="G341" s="38" t="str">
        <f t="shared" si="141"/>
        <v>0</v>
      </c>
      <c r="H341" s="39" t="str">
        <f t="shared" si="142"/>
        <v/>
      </c>
    </row>
    <row r="342" spans="1:8" s="40" customFormat="1" ht="15" x14ac:dyDescent="0.2">
      <c r="A342" s="68"/>
      <c r="B342" s="35" t="s">
        <v>80</v>
      </c>
      <c r="C342" s="36">
        <v>0</v>
      </c>
      <c r="D342" s="36">
        <v>1</v>
      </c>
      <c r="E342" s="37" t="str">
        <f t="shared" si="139"/>
        <v/>
      </c>
      <c r="F342" s="37">
        <f t="shared" si="140"/>
        <v>1.8281535648994515E-3</v>
      </c>
      <c r="G342" s="38" t="str">
        <f t="shared" si="141"/>
        <v>0</v>
      </c>
      <c r="H342" s="39" t="str">
        <f t="shared" si="142"/>
        <v/>
      </c>
    </row>
    <row r="343" spans="1:8" s="40" customFormat="1" ht="15" x14ac:dyDescent="0.2">
      <c r="A343" s="68"/>
      <c r="B343" s="35" t="s">
        <v>255</v>
      </c>
      <c r="C343" s="36">
        <v>0</v>
      </c>
      <c r="D343" s="36">
        <v>0</v>
      </c>
      <c r="E343" s="37" t="str">
        <f t="shared" si="139"/>
        <v/>
      </c>
      <c r="F343" s="37" t="str">
        <f t="shared" si="140"/>
        <v/>
      </c>
      <c r="G343" s="38" t="str">
        <f t="shared" si="141"/>
        <v>0</v>
      </c>
      <c r="H343" s="39" t="str">
        <f t="shared" si="142"/>
        <v/>
      </c>
    </row>
    <row r="344" spans="1:8" s="40" customFormat="1" ht="15" x14ac:dyDescent="0.2">
      <c r="A344" s="68"/>
      <c r="B344" s="35" t="s">
        <v>494</v>
      </c>
      <c r="C344" s="36">
        <v>0</v>
      </c>
      <c r="D344" s="36">
        <v>0</v>
      </c>
      <c r="E344" s="37" t="str">
        <f t="shared" si="139"/>
        <v/>
      </c>
      <c r="F344" s="37" t="str">
        <f t="shared" si="140"/>
        <v/>
      </c>
      <c r="G344" s="38" t="str">
        <f t="shared" si="141"/>
        <v>0</v>
      </c>
      <c r="H344" s="39" t="str">
        <f t="shared" si="142"/>
        <v/>
      </c>
    </row>
    <row r="345" spans="1:8" s="40" customFormat="1" ht="15" x14ac:dyDescent="0.2">
      <c r="A345" s="68"/>
      <c r="B345" s="35" t="s">
        <v>82</v>
      </c>
      <c r="C345" s="36">
        <v>74</v>
      </c>
      <c r="D345" s="36">
        <v>41</v>
      </c>
      <c r="E345" s="37">
        <f t="shared" si="139"/>
        <v>0.12627986348122866</v>
      </c>
      <c r="F345" s="37">
        <f t="shared" si="140"/>
        <v>7.4954296160877509E-2</v>
      </c>
      <c r="G345" s="38">
        <f t="shared" si="141"/>
        <v>-0.44594594594594594</v>
      </c>
      <c r="H345" s="39">
        <f t="shared" si="142"/>
        <v>-5.6313993174061432E-2</v>
      </c>
    </row>
    <row r="346" spans="1:8" s="40" customFormat="1" ht="15" x14ac:dyDescent="0.2">
      <c r="A346" s="68"/>
      <c r="B346" s="35" t="s">
        <v>610</v>
      </c>
      <c r="C346" s="36">
        <v>2</v>
      </c>
      <c r="D346" s="36">
        <v>3</v>
      </c>
      <c r="E346" s="37">
        <f t="shared" si="139"/>
        <v>3.4129692832764505E-3</v>
      </c>
      <c r="F346" s="37">
        <f t="shared" si="140"/>
        <v>5.4844606946983544E-3</v>
      </c>
      <c r="G346" s="38">
        <f t="shared" si="141"/>
        <v>0.5</v>
      </c>
      <c r="H346" s="39">
        <f t="shared" si="142"/>
        <v>1.7064846416382253E-3</v>
      </c>
    </row>
    <row r="347" spans="1:8" s="40" customFormat="1" ht="15" x14ac:dyDescent="0.2">
      <c r="A347" s="68"/>
      <c r="B347" s="35" t="s">
        <v>71</v>
      </c>
      <c r="C347" s="36">
        <v>0</v>
      </c>
      <c r="D347" s="36">
        <v>0</v>
      </c>
      <c r="E347" s="37" t="str">
        <f t="shared" si="139"/>
        <v/>
      </c>
      <c r="F347" s="37" t="str">
        <f t="shared" si="140"/>
        <v/>
      </c>
      <c r="G347" s="38" t="str">
        <f t="shared" si="141"/>
        <v>0</v>
      </c>
      <c r="H347" s="39" t="str">
        <f t="shared" si="142"/>
        <v/>
      </c>
    </row>
    <row r="348" spans="1:8" s="40" customFormat="1" ht="15" x14ac:dyDescent="0.2">
      <c r="A348" s="68"/>
      <c r="B348" s="35" t="s">
        <v>79</v>
      </c>
      <c r="C348" s="36">
        <v>11</v>
      </c>
      <c r="D348" s="36">
        <v>3</v>
      </c>
      <c r="E348" s="37">
        <f t="shared" si="139"/>
        <v>1.877133105802048E-2</v>
      </c>
      <c r="F348" s="37">
        <f t="shared" si="140"/>
        <v>5.4844606946983544E-3</v>
      </c>
      <c r="G348" s="38">
        <f t="shared" si="141"/>
        <v>-0.72727272727272729</v>
      </c>
      <c r="H348" s="39">
        <f t="shared" si="142"/>
        <v>-1.3651877133105804E-2</v>
      </c>
    </row>
    <row r="349" spans="1:8" s="40" customFormat="1" ht="15" x14ac:dyDescent="0.2">
      <c r="A349" s="68"/>
      <c r="B349" s="35" t="s">
        <v>76</v>
      </c>
      <c r="C349" s="36">
        <v>10</v>
      </c>
      <c r="D349" s="36">
        <v>4</v>
      </c>
      <c r="E349" s="37">
        <f t="shared" si="139"/>
        <v>1.7064846416382253E-2</v>
      </c>
      <c r="F349" s="37">
        <f t="shared" si="140"/>
        <v>7.3126142595978062E-3</v>
      </c>
      <c r="G349" s="38">
        <f t="shared" si="141"/>
        <v>-0.6</v>
      </c>
      <c r="H349" s="39">
        <f t="shared" si="142"/>
        <v>-1.0238907849829351E-2</v>
      </c>
    </row>
    <row r="350" spans="1:8" s="50" customFormat="1" ht="15" x14ac:dyDescent="0.2">
      <c r="A350" s="60" t="s">
        <v>570</v>
      </c>
      <c r="B350" s="51" t="s">
        <v>583</v>
      </c>
      <c r="C350" s="52"/>
      <c r="D350" s="36">
        <v>1</v>
      </c>
      <c r="E350" s="37" t="str">
        <f t="shared" ref="E350" si="143">+IF(C350=0,"",C350/C$333)</f>
        <v/>
      </c>
      <c r="F350" s="37">
        <f t="shared" ref="F350" si="144">+IF(D350=0,"",D350/D$333)</f>
        <v>1.8281535648994515E-3</v>
      </c>
      <c r="G350" s="38" t="str">
        <f t="shared" ref="G350" si="145">+IF(OR(AND(D350=0),(C350=0)),"0",((D350-C350)/C350))</f>
        <v>0</v>
      </c>
      <c r="H350" s="39" t="str">
        <f t="shared" ref="H350" si="146">+IF(OR(AND(E350=""),(G350="")),"",E350*G350)</f>
        <v/>
      </c>
    </row>
    <row r="351" spans="1:8" s="40" customFormat="1" ht="15" x14ac:dyDescent="0.2">
      <c r="A351" s="68"/>
      <c r="B351" s="35" t="s">
        <v>72</v>
      </c>
      <c r="C351" s="36">
        <v>0</v>
      </c>
      <c r="D351" s="36">
        <v>0</v>
      </c>
      <c r="E351" s="37" t="str">
        <f t="shared" si="139"/>
        <v/>
      </c>
      <c r="F351" s="37" t="str">
        <f t="shared" si="140"/>
        <v/>
      </c>
      <c r="G351" s="38" t="str">
        <f t="shared" si="141"/>
        <v>0</v>
      </c>
      <c r="H351" s="39" t="str">
        <f t="shared" si="142"/>
        <v/>
      </c>
    </row>
    <row r="352" spans="1:8" s="40" customFormat="1" ht="15" x14ac:dyDescent="0.2">
      <c r="A352" s="68"/>
      <c r="B352" s="35" t="s">
        <v>256</v>
      </c>
      <c r="C352" s="36">
        <v>0</v>
      </c>
      <c r="D352" s="36">
        <v>0</v>
      </c>
      <c r="E352" s="37" t="str">
        <f t="shared" si="139"/>
        <v/>
      </c>
      <c r="F352" s="37" t="str">
        <f t="shared" si="140"/>
        <v/>
      </c>
      <c r="G352" s="38" t="str">
        <f t="shared" si="141"/>
        <v>0</v>
      </c>
      <c r="H352" s="39" t="str">
        <f t="shared" si="142"/>
        <v/>
      </c>
    </row>
    <row r="353" spans="1:8" s="40" customFormat="1" ht="15" x14ac:dyDescent="0.2">
      <c r="A353" s="68"/>
      <c r="B353" s="35" t="s">
        <v>257</v>
      </c>
      <c r="C353" s="36">
        <v>102</v>
      </c>
      <c r="D353" s="36">
        <v>39</v>
      </c>
      <c r="E353" s="37">
        <f t="shared" si="139"/>
        <v>0.17406143344709898</v>
      </c>
      <c r="F353" s="37">
        <f t="shared" si="140"/>
        <v>7.1297989031078604E-2</v>
      </c>
      <c r="G353" s="38">
        <f t="shared" si="141"/>
        <v>-0.61764705882352944</v>
      </c>
      <c r="H353" s="39">
        <f t="shared" si="142"/>
        <v>-0.10750853242320819</v>
      </c>
    </row>
    <row r="354" spans="1:8" s="40" customFormat="1" ht="15" x14ac:dyDescent="0.2">
      <c r="A354" s="68"/>
      <c r="B354" s="35" t="s">
        <v>258</v>
      </c>
      <c r="C354" s="36">
        <v>0</v>
      </c>
      <c r="D354" s="36">
        <v>0</v>
      </c>
      <c r="E354" s="37" t="str">
        <f t="shared" si="139"/>
        <v/>
      </c>
      <c r="F354" s="37" t="str">
        <f t="shared" si="140"/>
        <v/>
      </c>
      <c r="G354" s="38" t="str">
        <f t="shared" si="141"/>
        <v>0</v>
      </c>
      <c r="H354" s="39" t="str">
        <f t="shared" si="142"/>
        <v/>
      </c>
    </row>
    <row r="355" spans="1:8" s="40" customFormat="1" ht="15" x14ac:dyDescent="0.2">
      <c r="A355" s="68"/>
      <c r="B355" s="35" t="s">
        <v>75</v>
      </c>
      <c r="C355" s="36">
        <v>0</v>
      </c>
      <c r="D355" s="36">
        <v>0</v>
      </c>
      <c r="E355" s="37" t="str">
        <f t="shared" si="139"/>
        <v/>
      </c>
      <c r="F355" s="37" t="str">
        <f t="shared" si="140"/>
        <v/>
      </c>
      <c r="G355" s="38" t="str">
        <f t="shared" si="141"/>
        <v>0</v>
      </c>
      <c r="H355" s="39" t="str">
        <f t="shared" si="142"/>
        <v/>
      </c>
    </row>
    <row r="356" spans="1:8" s="40" customFormat="1" ht="15" x14ac:dyDescent="0.2">
      <c r="A356" s="68"/>
      <c r="B356" s="35" t="s">
        <v>77</v>
      </c>
      <c r="C356" s="36">
        <v>1</v>
      </c>
      <c r="D356" s="36">
        <v>3</v>
      </c>
      <c r="E356" s="37">
        <f t="shared" si="139"/>
        <v>1.7064846416382253E-3</v>
      </c>
      <c r="F356" s="37">
        <f t="shared" si="140"/>
        <v>5.4844606946983544E-3</v>
      </c>
      <c r="G356" s="38">
        <f t="shared" si="141"/>
        <v>2</v>
      </c>
      <c r="H356" s="39">
        <f t="shared" si="142"/>
        <v>3.4129692832764505E-3</v>
      </c>
    </row>
    <row r="357" spans="1:8" s="40" customFormat="1" ht="15" x14ac:dyDescent="0.2">
      <c r="A357" s="68"/>
      <c r="B357" s="35" t="s">
        <v>611</v>
      </c>
      <c r="C357" s="36">
        <v>10</v>
      </c>
      <c r="D357" s="36">
        <v>15</v>
      </c>
      <c r="E357" s="37">
        <f t="shared" si="139"/>
        <v>1.7064846416382253E-2</v>
      </c>
      <c r="F357" s="37">
        <f t="shared" si="140"/>
        <v>2.7422303473491772E-2</v>
      </c>
      <c r="G357" s="38">
        <f t="shared" si="141"/>
        <v>0.5</v>
      </c>
      <c r="H357" s="39">
        <f t="shared" si="142"/>
        <v>8.5324232081911266E-3</v>
      </c>
    </row>
    <row r="358" spans="1:8" s="40" customFormat="1" ht="15" x14ac:dyDescent="0.2">
      <c r="A358" s="68"/>
      <c r="B358" s="35" t="s">
        <v>86</v>
      </c>
      <c r="C358" s="36">
        <v>4</v>
      </c>
      <c r="D358" s="36">
        <v>1</v>
      </c>
      <c r="E358" s="37">
        <f t="shared" si="139"/>
        <v>6.8259385665529011E-3</v>
      </c>
      <c r="F358" s="37">
        <f t="shared" si="140"/>
        <v>1.8281535648994515E-3</v>
      </c>
      <c r="G358" s="38">
        <f t="shared" si="141"/>
        <v>-0.75</v>
      </c>
      <c r="H358" s="39">
        <f t="shared" si="142"/>
        <v>-5.1194539249146756E-3</v>
      </c>
    </row>
    <row r="359" spans="1:8" s="40" customFormat="1" ht="15" x14ac:dyDescent="0.2">
      <c r="A359" s="68"/>
      <c r="B359" s="35" t="s">
        <v>85</v>
      </c>
      <c r="C359" s="36">
        <v>0</v>
      </c>
      <c r="D359" s="36">
        <v>0</v>
      </c>
      <c r="E359" s="37" t="str">
        <f t="shared" si="139"/>
        <v/>
      </c>
      <c r="F359" s="37" t="str">
        <f t="shared" si="140"/>
        <v/>
      </c>
      <c r="G359" s="38" t="str">
        <f t="shared" si="141"/>
        <v>0</v>
      </c>
      <c r="H359" s="39" t="str">
        <f t="shared" si="142"/>
        <v/>
      </c>
    </row>
    <row r="360" spans="1:8" s="40" customFormat="1" ht="15" x14ac:dyDescent="0.2">
      <c r="A360" s="68"/>
      <c r="B360" s="35" t="s">
        <v>73</v>
      </c>
      <c r="C360" s="36">
        <v>1</v>
      </c>
      <c r="D360" s="36">
        <v>0</v>
      </c>
      <c r="E360" s="37">
        <f t="shared" si="139"/>
        <v>1.7064846416382253E-3</v>
      </c>
      <c r="F360" s="37" t="str">
        <f t="shared" si="140"/>
        <v/>
      </c>
      <c r="G360" s="38" t="str">
        <f t="shared" si="141"/>
        <v>0</v>
      </c>
      <c r="H360" s="39">
        <f t="shared" si="142"/>
        <v>0</v>
      </c>
    </row>
    <row r="361" spans="1:8" s="40" customFormat="1" ht="15" x14ac:dyDescent="0.2">
      <c r="A361" s="68"/>
      <c r="B361" s="35" t="s">
        <v>259</v>
      </c>
      <c r="C361" s="36">
        <v>0</v>
      </c>
      <c r="D361" s="36">
        <v>0</v>
      </c>
      <c r="E361" s="37" t="str">
        <f t="shared" si="139"/>
        <v/>
      </c>
      <c r="F361" s="37" t="str">
        <f t="shared" si="140"/>
        <v/>
      </c>
      <c r="G361" s="38" t="str">
        <f t="shared" si="141"/>
        <v>0</v>
      </c>
      <c r="H361" s="39" t="str">
        <f t="shared" si="142"/>
        <v/>
      </c>
    </row>
    <row r="362" spans="1:8" s="40" customFormat="1" ht="15" x14ac:dyDescent="0.2">
      <c r="A362" s="68"/>
      <c r="B362" s="35" t="s">
        <v>344</v>
      </c>
      <c r="C362" s="36">
        <v>10</v>
      </c>
      <c r="D362" s="36">
        <v>1</v>
      </c>
      <c r="E362" s="37">
        <f t="shared" si="139"/>
        <v>1.7064846416382253E-2</v>
      </c>
      <c r="F362" s="37">
        <f t="shared" si="140"/>
        <v>1.8281535648994515E-3</v>
      </c>
      <c r="G362" s="38">
        <f t="shared" si="141"/>
        <v>-0.9</v>
      </c>
      <c r="H362" s="39">
        <f t="shared" si="142"/>
        <v>-1.5358361774744029E-2</v>
      </c>
    </row>
    <row r="363" spans="1:8" s="40" customFormat="1" ht="15" x14ac:dyDescent="0.2">
      <c r="A363" s="68"/>
      <c r="B363" s="35" t="s">
        <v>345</v>
      </c>
      <c r="C363" s="36">
        <v>0</v>
      </c>
      <c r="D363" s="36">
        <v>0</v>
      </c>
      <c r="E363" s="37" t="str">
        <f t="shared" si="139"/>
        <v/>
      </c>
      <c r="F363" s="37" t="str">
        <f t="shared" si="140"/>
        <v/>
      </c>
      <c r="G363" s="38" t="str">
        <f t="shared" si="141"/>
        <v>0</v>
      </c>
      <c r="H363" s="39" t="str">
        <f t="shared" si="142"/>
        <v/>
      </c>
    </row>
    <row r="364" spans="1:8" s="40" customFormat="1" ht="15" x14ac:dyDescent="0.2">
      <c r="A364" s="68"/>
      <c r="B364" s="35" t="s">
        <v>495</v>
      </c>
      <c r="C364" s="36">
        <v>0</v>
      </c>
      <c r="D364" s="36">
        <v>0</v>
      </c>
      <c r="E364" s="37" t="str">
        <f t="shared" si="139"/>
        <v/>
      </c>
      <c r="F364" s="37" t="str">
        <f t="shared" si="140"/>
        <v/>
      </c>
      <c r="G364" s="38" t="str">
        <f t="shared" si="141"/>
        <v>0</v>
      </c>
      <c r="H364" s="39" t="str">
        <f t="shared" si="142"/>
        <v/>
      </c>
    </row>
    <row r="365" spans="1:8" s="40" customFormat="1" ht="15" x14ac:dyDescent="0.2">
      <c r="A365" s="68"/>
      <c r="B365" s="35" t="s">
        <v>496</v>
      </c>
      <c r="C365" s="36">
        <v>8</v>
      </c>
      <c r="D365" s="36">
        <v>0</v>
      </c>
      <c r="E365" s="37">
        <f t="shared" si="139"/>
        <v>1.3651877133105802E-2</v>
      </c>
      <c r="F365" s="37" t="str">
        <f t="shared" si="140"/>
        <v/>
      </c>
      <c r="G365" s="38" t="str">
        <f t="shared" si="141"/>
        <v>0</v>
      </c>
      <c r="H365" s="39">
        <f t="shared" si="142"/>
        <v>0</v>
      </c>
    </row>
    <row r="366" spans="1:8" s="40" customFormat="1" ht="15" x14ac:dyDescent="0.2">
      <c r="A366" s="68"/>
      <c r="B366" s="35" t="s">
        <v>497</v>
      </c>
      <c r="C366" s="36">
        <v>0</v>
      </c>
      <c r="D366" s="36">
        <v>0</v>
      </c>
      <c r="E366" s="37" t="str">
        <f t="shared" si="139"/>
        <v/>
      </c>
      <c r="F366" s="37" t="str">
        <f t="shared" si="140"/>
        <v/>
      </c>
      <c r="G366" s="38" t="str">
        <f t="shared" si="141"/>
        <v>0</v>
      </c>
      <c r="H366" s="39" t="str">
        <f t="shared" si="142"/>
        <v/>
      </c>
    </row>
    <row r="367" spans="1:8" s="40" customFormat="1" ht="15" x14ac:dyDescent="0.2">
      <c r="A367" s="68"/>
      <c r="B367" s="35" t="s">
        <v>498</v>
      </c>
      <c r="C367" s="36">
        <v>0</v>
      </c>
      <c r="D367" s="36">
        <v>0</v>
      </c>
      <c r="E367" s="37" t="str">
        <f t="shared" si="139"/>
        <v/>
      </c>
      <c r="F367" s="37" t="str">
        <f t="shared" si="140"/>
        <v/>
      </c>
      <c r="G367" s="38" t="str">
        <f t="shared" si="141"/>
        <v>0</v>
      </c>
      <c r="H367" s="39" t="str">
        <f t="shared" si="142"/>
        <v/>
      </c>
    </row>
    <row r="368" spans="1:8" s="40" customFormat="1" ht="15" x14ac:dyDescent="0.2">
      <c r="A368" s="68"/>
      <c r="B368" s="35" t="s">
        <v>260</v>
      </c>
      <c r="C368" s="36">
        <v>0</v>
      </c>
      <c r="D368" s="36">
        <v>0</v>
      </c>
      <c r="E368" s="37" t="str">
        <f t="shared" si="139"/>
        <v/>
      </c>
      <c r="F368" s="37" t="str">
        <f t="shared" si="140"/>
        <v/>
      </c>
      <c r="G368" s="38" t="str">
        <f t="shared" si="141"/>
        <v>0</v>
      </c>
      <c r="H368" s="39" t="str">
        <f t="shared" si="142"/>
        <v/>
      </c>
    </row>
    <row r="369" spans="1:8" s="40" customFormat="1" ht="15" x14ac:dyDescent="0.2">
      <c r="A369" s="68"/>
      <c r="B369" s="35" t="s">
        <v>261</v>
      </c>
      <c r="C369" s="36">
        <v>21</v>
      </c>
      <c r="D369" s="36">
        <v>2</v>
      </c>
      <c r="E369" s="37">
        <f t="shared" si="139"/>
        <v>3.5836177474402729E-2</v>
      </c>
      <c r="F369" s="37">
        <f t="shared" si="140"/>
        <v>3.6563071297989031E-3</v>
      </c>
      <c r="G369" s="38">
        <f t="shared" si="141"/>
        <v>-0.90476190476190477</v>
      </c>
      <c r="H369" s="39">
        <f t="shared" si="142"/>
        <v>-3.2423208191126277E-2</v>
      </c>
    </row>
    <row r="370" spans="1:8" s="40" customFormat="1" ht="15" x14ac:dyDescent="0.2">
      <c r="A370" s="68"/>
      <c r="B370" s="35" t="s">
        <v>499</v>
      </c>
      <c r="C370" s="36">
        <v>0</v>
      </c>
      <c r="D370" s="36">
        <v>0</v>
      </c>
      <c r="E370" s="37" t="str">
        <f t="shared" si="139"/>
        <v/>
      </c>
      <c r="F370" s="37" t="str">
        <f t="shared" si="140"/>
        <v/>
      </c>
      <c r="G370" s="38" t="str">
        <f t="shared" si="141"/>
        <v>0</v>
      </c>
      <c r="H370" s="39" t="str">
        <f t="shared" si="142"/>
        <v/>
      </c>
    </row>
    <row r="371" spans="1:8" s="50" customFormat="1" ht="15" x14ac:dyDescent="0.2">
      <c r="A371" s="60" t="s">
        <v>570</v>
      </c>
      <c r="B371" s="51" t="s">
        <v>587</v>
      </c>
      <c r="C371" s="52"/>
      <c r="D371" s="36">
        <v>0</v>
      </c>
      <c r="E371" s="37" t="str">
        <f t="shared" ref="E371" si="147">+IF(C371=0,"",C371/C$333)</f>
        <v/>
      </c>
      <c r="F371" s="37" t="str">
        <f t="shared" ref="F371" si="148">+IF(D371=0,"",D371/D$333)</f>
        <v/>
      </c>
      <c r="G371" s="38" t="str">
        <f t="shared" ref="G371" si="149">+IF(OR(AND(D371=0),(C371=0)),"0",((D371-C371)/C371))</f>
        <v>0</v>
      </c>
      <c r="H371" s="39" t="str">
        <f t="shared" ref="H371" si="150">+IF(OR(AND(E371=""),(G371="")),"",E371*G371)</f>
        <v/>
      </c>
    </row>
    <row r="372" spans="1:8" s="40" customFormat="1" ht="15" x14ac:dyDescent="0.2">
      <c r="A372" s="68"/>
      <c r="B372" s="35" t="s">
        <v>500</v>
      </c>
      <c r="C372" s="36">
        <v>26</v>
      </c>
      <c r="D372" s="36">
        <v>65</v>
      </c>
      <c r="E372" s="37">
        <f t="shared" si="139"/>
        <v>4.4368600682593858E-2</v>
      </c>
      <c r="F372" s="37">
        <f t="shared" si="140"/>
        <v>0.11882998171846434</v>
      </c>
      <c r="G372" s="38">
        <f t="shared" si="141"/>
        <v>1.5</v>
      </c>
      <c r="H372" s="39">
        <f t="shared" si="142"/>
        <v>6.655290102389079E-2</v>
      </c>
    </row>
    <row r="373" spans="1:8" s="40" customFormat="1" ht="15" x14ac:dyDescent="0.2">
      <c r="A373" s="68"/>
      <c r="B373" s="35" t="s">
        <v>94</v>
      </c>
      <c r="C373" s="36">
        <v>30</v>
      </c>
      <c r="D373" s="36">
        <v>9</v>
      </c>
      <c r="E373" s="37">
        <f t="shared" si="139"/>
        <v>5.1194539249146756E-2</v>
      </c>
      <c r="F373" s="37">
        <f t="shared" si="140"/>
        <v>1.6453382084095063E-2</v>
      </c>
      <c r="G373" s="38">
        <f t="shared" si="141"/>
        <v>-0.7</v>
      </c>
      <c r="H373" s="39">
        <f t="shared" si="142"/>
        <v>-3.5836177474402729E-2</v>
      </c>
    </row>
    <row r="374" spans="1:8" s="40" customFormat="1" ht="15" x14ac:dyDescent="0.2">
      <c r="A374" s="68"/>
      <c r="B374" s="35" t="s">
        <v>87</v>
      </c>
      <c r="C374" s="36">
        <v>3</v>
      </c>
      <c r="D374" s="36">
        <v>7</v>
      </c>
      <c r="E374" s="37">
        <f t="shared" si="139"/>
        <v>5.1194539249146756E-3</v>
      </c>
      <c r="F374" s="37">
        <f t="shared" si="140"/>
        <v>1.2797074954296161E-2</v>
      </c>
      <c r="G374" s="38">
        <f t="shared" si="141"/>
        <v>1.3333333333333333</v>
      </c>
      <c r="H374" s="39">
        <f t="shared" si="142"/>
        <v>6.8259385665529002E-3</v>
      </c>
    </row>
    <row r="375" spans="1:8" s="40" customFormat="1" ht="15" x14ac:dyDescent="0.2">
      <c r="A375" s="68"/>
      <c r="B375" s="35" t="s">
        <v>93</v>
      </c>
      <c r="C375" s="36">
        <v>4</v>
      </c>
      <c r="D375" s="36">
        <v>33</v>
      </c>
      <c r="E375" s="37">
        <f t="shared" si="139"/>
        <v>6.8259385665529011E-3</v>
      </c>
      <c r="F375" s="37">
        <f t="shared" si="140"/>
        <v>6.0329067641681902E-2</v>
      </c>
      <c r="G375" s="38">
        <f t="shared" si="141"/>
        <v>7.25</v>
      </c>
      <c r="H375" s="39">
        <f t="shared" si="142"/>
        <v>4.9488054607508533E-2</v>
      </c>
    </row>
    <row r="376" spans="1:8" s="40" customFormat="1" ht="15" x14ac:dyDescent="0.2">
      <c r="A376" s="68"/>
      <c r="B376" s="35" t="s">
        <v>96</v>
      </c>
      <c r="C376" s="36">
        <v>0</v>
      </c>
      <c r="D376" s="36">
        <v>0</v>
      </c>
      <c r="E376" s="37" t="str">
        <f t="shared" si="139"/>
        <v/>
      </c>
      <c r="F376" s="37" t="str">
        <f t="shared" si="140"/>
        <v/>
      </c>
      <c r="G376" s="38" t="str">
        <f t="shared" si="141"/>
        <v>0</v>
      </c>
      <c r="H376" s="39" t="str">
        <f t="shared" si="142"/>
        <v/>
      </c>
    </row>
    <row r="377" spans="1:8" s="40" customFormat="1" ht="15" x14ac:dyDescent="0.2">
      <c r="A377" s="68"/>
      <c r="B377" s="35" t="s">
        <v>97</v>
      </c>
      <c r="C377" s="36">
        <v>0</v>
      </c>
      <c r="D377" s="36">
        <v>0</v>
      </c>
      <c r="E377" s="37" t="str">
        <f t="shared" si="139"/>
        <v/>
      </c>
      <c r="F377" s="37" t="str">
        <f t="shared" si="140"/>
        <v/>
      </c>
      <c r="G377" s="38" t="str">
        <f t="shared" si="141"/>
        <v>0</v>
      </c>
      <c r="H377" s="39" t="str">
        <f t="shared" si="142"/>
        <v/>
      </c>
    </row>
    <row r="378" spans="1:8" s="40" customFormat="1" ht="30" x14ac:dyDescent="0.2">
      <c r="A378" s="68"/>
      <c r="B378" s="35" t="s">
        <v>262</v>
      </c>
      <c r="C378" s="36">
        <v>0</v>
      </c>
      <c r="D378" s="36">
        <v>0</v>
      </c>
      <c r="E378" s="37" t="str">
        <f t="shared" si="139"/>
        <v/>
      </c>
      <c r="F378" s="37" t="str">
        <f t="shared" si="140"/>
        <v/>
      </c>
      <c r="G378" s="38" t="str">
        <f t="shared" si="141"/>
        <v>0</v>
      </c>
      <c r="H378" s="39" t="str">
        <f t="shared" si="142"/>
        <v/>
      </c>
    </row>
    <row r="379" spans="1:8" s="40" customFormat="1" ht="15" x14ac:dyDescent="0.2">
      <c r="A379" s="68"/>
      <c r="B379" s="35" t="s">
        <v>263</v>
      </c>
      <c r="C379" s="36">
        <v>0</v>
      </c>
      <c r="D379" s="36">
        <v>0</v>
      </c>
      <c r="E379" s="37" t="str">
        <f t="shared" si="139"/>
        <v/>
      </c>
      <c r="F379" s="37" t="str">
        <f t="shared" si="140"/>
        <v/>
      </c>
      <c r="G379" s="38" t="str">
        <f t="shared" si="141"/>
        <v>0</v>
      </c>
      <c r="H379" s="39" t="str">
        <f t="shared" si="142"/>
        <v/>
      </c>
    </row>
    <row r="380" spans="1:8" s="40" customFormat="1" ht="15" x14ac:dyDescent="0.2">
      <c r="A380" s="68"/>
      <c r="B380" s="35" t="s">
        <v>612</v>
      </c>
      <c r="C380" s="36">
        <v>0</v>
      </c>
      <c r="D380" s="36">
        <v>0</v>
      </c>
      <c r="E380" s="37" t="str">
        <f t="shared" si="139"/>
        <v/>
      </c>
      <c r="F380" s="37" t="str">
        <f t="shared" si="140"/>
        <v/>
      </c>
      <c r="G380" s="38" t="str">
        <f t="shared" si="141"/>
        <v>0</v>
      </c>
      <c r="H380" s="39" t="str">
        <f t="shared" si="142"/>
        <v/>
      </c>
    </row>
    <row r="381" spans="1:8" s="40" customFormat="1" ht="15" x14ac:dyDescent="0.2">
      <c r="A381" s="68"/>
      <c r="B381" s="35" t="s">
        <v>613</v>
      </c>
      <c r="C381" s="36">
        <v>0</v>
      </c>
      <c r="D381" s="36">
        <v>0</v>
      </c>
      <c r="E381" s="37" t="str">
        <f t="shared" si="139"/>
        <v/>
      </c>
      <c r="F381" s="37" t="str">
        <f t="shared" si="140"/>
        <v/>
      </c>
      <c r="G381" s="38" t="str">
        <f t="shared" si="141"/>
        <v>0</v>
      </c>
      <c r="H381" s="39" t="str">
        <f t="shared" si="142"/>
        <v/>
      </c>
    </row>
    <row r="382" spans="1:8" s="40" customFormat="1" ht="15" x14ac:dyDescent="0.2">
      <c r="A382" s="68"/>
      <c r="B382" s="35" t="s">
        <v>264</v>
      </c>
      <c r="C382" s="36">
        <v>0</v>
      </c>
      <c r="D382" s="36">
        <v>0</v>
      </c>
      <c r="E382" s="37" t="str">
        <f t="shared" si="139"/>
        <v/>
      </c>
      <c r="F382" s="37" t="str">
        <f t="shared" si="140"/>
        <v/>
      </c>
      <c r="G382" s="38" t="str">
        <f t="shared" si="141"/>
        <v>0</v>
      </c>
      <c r="H382" s="39" t="str">
        <f t="shared" si="142"/>
        <v/>
      </c>
    </row>
    <row r="383" spans="1:8" s="40" customFormat="1" ht="15" x14ac:dyDescent="0.2">
      <c r="A383" s="68"/>
      <c r="B383" s="35" t="s">
        <v>501</v>
      </c>
      <c r="C383" s="36">
        <v>0</v>
      </c>
      <c r="D383" s="36">
        <v>1</v>
      </c>
      <c r="E383" s="37" t="str">
        <f t="shared" si="139"/>
        <v/>
      </c>
      <c r="F383" s="37">
        <f t="shared" si="140"/>
        <v>1.8281535648994515E-3</v>
      </c>
      <c r="G383" s="38" t="str">
        <f t="shared" si="141"/>
        <v>0</v>
      </c>
      <c r="H383" s="39" t="str">
        <f t="shared" si="142"/>
        <v/>
      </c>
    </row>
    <row r="384" spans="1:8" s="40" customFormat="1" ht="15" x14ac:dyDescent="0.2">
      <c r="A384" s="68"/>
      <c r="B384" s="35" t="s">
        <v>95</v>
      </c>
      <c r="C384" s="36">
        <v>3</v>
      </c>
      <c r="D384" s="36">
        <v>4</v>
      </c>
      <c r="E384" s="37">
        <f t="shared" si="139"/>
        <v>5.1194539249146756E-3</v>
      </c>
      <c r="F384" s="37">
        <f t="shared" si="140"/>
        <v>7.3126142595978062E-3</v>
      </c>
      <c r="G384" s="38">
        <f t="shared" si="141"/>
        <v>0.33333333333333331</v>
      </c>
      <c r="H384" s="39">
        <f t="shared" si="142"/>
        <v>1.7064846416382251E-3</v>
      </c>
    </row>
    <row r="385" spans="1:8" s="40" customFormat="1" ht="15" x14ac:dyDescent="0.2">
      <c r="A385" s="68"/>
      <c r="B385" s="35" t="s">
        <v>265</v>
      </c>
      <c r="C385" s="36">
        <v>31</v>
      </c>
      <c r="D385" s="36">
        <v>0</v>
      </c>
      <c r="E385" s="37">
        <f t="shared" si="139"/>
        <v>5.2901023890784986E-2</v>
      </c>
      <c r="F385" s="37" t="str">
        <f t="shared" si="140"/>
        <v/>
      </c>
      <c r="G385" s="38" t="str">
        <f t="shared" si="141"/>
        <v>0</v>
      </c>
      <c r="H385" s="39">
        <f t="shared" si="142"/>
        <v>0</v>
      </c>
    </row>
    <row r="386" spans="1:8" s="40" customFormat="1" ht="15" x14ac:dyDescent="0.2">
      <c r="A386" s="68"/>
      <c r="B386" s="35" t="s">
        <v>614</v>
      </c>
      <c r="C386" s="36">
        <v>1</v>
      </c>
      <c r="D386" s="36">
        <v>0</v>
      </c>
      <c r="E386" s="37">
        <f t="shared" si="139"/>
        <v>1.7064846416382253E-3</v>
      </c>
      <c r="F386" s="37" t="str">
        <f t="shared" si="140"/>
        <v/>
      </c>
      <c r="G386" s="38" t="str">
        <f t="shared" si="141"/>
        <v>0</v>
      </c>
      <c r="H386" s="39">
        <f t="shared" si="142"/>
        <v>0</v>
      </c>
    </row>
    <row r="387" spans="1:8" s="40" customFormat="1" ht="15" x14ac:dyDescent="0.2">
      <c r="A387" s="68"/>
      <c r="B387" s="35" t="s">
        <v>89</v>
      </c>
      <c r="C387" s="36">
        <v>2</v>
      </c>
      <c r="D387" s="36">
        <v>1</v>
      </c>
      <c r="E387" s="37">
        <f t="shared" si="139"/>
        <v>3.4129692832764505E-3</v>
      </c>
      <c r="F387" s="37">
        <f t="shared" si="140"/>
        <v>1.8281535648994515E-3</v>
      </c>
      <c r="G387" s="38">
        <f t="shared" si="141"/>
        <v>-0.5</v>
      </c>
      <c r="H387" s="39">
        <f t="shared" si="142"/>
        <v>-1.7064846416382253E-3</v>
      </c>
    </row>
    <row r="388" spans="1:8" s="40" customFormat="1" ht="15" x14ac:dyDescent="0.2">
      <c r="A388" s="68"/>
      <c r="B388" s="35" t="s">
        <v>552</v>
      </c>
      <c r="C388" s="36">
        <v>0</v>
      </c>
      <c r="D388" s="36">
        <v>0</v>
      </c>
      <c r="E388" s="37" t="str">
        <f t="shared" ref="E388" si="151">+IF(C388=0,"",C388/C$333)</f>
        <v/>
      </c>
      <c r="F388" s="37" t="str">
        <f t="shared" ref="F388" si="152">+IF(D388=0,"",D388/D$333)</f>
        <v/>
      </c>
      <c r="G388" s="38" t="str">
        <f t="shared" ref="G388" si="153">+IF(OR(AND(D388=0),(C388=0)),"0",((D388-C388)/C388))</f>
        <v>0</v>
      </c>
      <c r="H388" s="39" t="str">
        <f t="shared" ref="H388" si="154">+IF(OR(AND(E388=""),(G388="")),"",E388*G388)</f>
        <v/>
      </c>
    </row>
    <row r="389" spans="1:8" s="40" customFormat="1" ht="15" x14ac:dyDescent="0.2">
      <c r="A389" s="68"/>
      <c r="B389" s="35" t="s">
        <v>266</v>
      </c>
      <c r="C389" s="36">
        <v>0</v>
      </c>
      <c r="D389" s="36">
        <v>0</v>
      </c>
      <c r="E389" s="37" t="str">
        <f t="shared" si="139"/>
        <v/>
      </c>
      <c r="F389" s="37" t="str">
        <f t="shared" si="140"/>
        <v/>
      </c>
      <c r="G389" s="38" t="str">
        <f t="shared" si="141"/>
        <v>0</v>
      </c>
      <c r="H389" s="39" t="str">
        <f t="shared" si="142"/>
        <v/>
      </c>
    </row>
    <row r="390" spans="1:8" s="40" customFormat="1" ht="15" x14ac:dyDescent="0.2">
      <c r="A390" s="68"/>
      <c r="B390" s="35" t="s">
        <v>267</v>
      </c>
      <c r="C390" s="36">
        <v>0</v>
      </c>
      <c r="D390" s="36">
        <v>0</v>
      </c>
      <c r="E390" s="37" t="str">
        <f t="shared" si="139"/>
        <v/>
      </c>
      <c r="F390" s="37" t="str">
        <f t="shared" si="140"/>
        <v/>
      </c>
      <c r="G390" s="38" t="str">
        <f t="shared" si="141"/>
        <v>0</v>
      </c>
      <c r="H390" s="39" t="str">
        <f t="shared" si="142"/>
        <v/>
      </c>
    </row>
    <row r="391" spans="1:8" s="40" customFormat="1" ht="15" x14ac:dyDescent="0.2">
      <c r="A391" s="68"/>
      <c r="B391" s="35" t="s">
        <v>615</v>
      </c>
      <c r="C391" s="36">
        <v>2</v>
      </c>
      <c r="D391" s="36">
        <v>0</v>
      </c>
      <c r="E391" s="37">
        <f t="shared" si="139"/>
        <v>3.4129692832764505E-3</v>
      </c>
      <c r="F391" s="37" t="str">
        <f t="shared" si="140"/>
        <v/>
      </c>
      <c r="G391" s="38" t="str">
        <f t="shared" si="141"/>
        <v>0</v>
      </c>
      <c r="H391" s="39">
        <f t="shared" si="142"/>
        <v>0</v>
      </c>
    </row>
    <row r="392" spans="1:8" s="40" customFormat="1" ht="15" x14ac:dyDescent="0.2">
      <c r="A392" s="68"/>
      <c r="B392" s="35" t="s">
        <v>88</v>
      </c>
      <c r="C392" s="36">
        <v>0</v>
      </c>
      <c r="D392" s="36">
        <v>0</v>
      </c>
      <c r="E392" s="37" t="str">
        <f t="shared" si="139"/>
        <v/>
      </c>
      <c r="F392" s="37" t="str">
        <f t="shared" si="140"/>
        <v/>
      </c>
      <c r="G392" s="38" t="str">
        <f t="shared" si="141"/>
        <v>0</v>
      </c>
      <c r="H392" s="39" t="str">
        <f t="shared" si="142"/>
        <v/>
      </c>
    </row>
    <row r="393" spans="1:8" s="40" customFormat="1" ht="15" x14ac:dyDescent="0.2">
      <c r="A393" s="68"/>
      <c r="B393" s="35" t="s">
        <v>268</v>
      </c>
      <c r="C393" s="36">
        <v>0</v>
      </c>
      <c r="D393" s="36">
        <v>0</v>
      </c>
      <c r="E393" s="37" t="str">
        <f t="shared" si="139"/>
        <v/>
      </c>
      <c r="F393" s="37" t="str">
        <f t="shared" si="140"/>
        <v/>
      </c>
      <c r="G393" s="38" t="str">
        <f t="shared" si="141"/>
        <v>0</v>
      </c>
      <c r="H393" s="39" t="str">
        <f t="shared" si="142"/>
        <v/>
      </c>
    </row>
    <row r="394" spans="1:8" s="40" customFormat="1" ht="15" x14ac:dyDescent="0.2">
      <c r="A394" s="68"/>
      <c r="B394" s="35" t="s">
        <v>92</v>
      </c>
      <c r="C394" s="36">
        <v>0</v>
      </c>
      <c r="D394" s="36">
        <v>0</v>
      </c>
      <c r="E394" s="37" t="str">
        <f t="shared" si="139"/>
        <v/>
      </c>
      <c r="F394" s="37" t="str">
        <f t="shared" si="140"/>
        <v/>
      </c>
      <c r="G394" s="38" t="str">
        <f t="shared" si="141"/>
        <v>0</v>
      </c>
      <c r="H394" s="39" t="str">
        <f t="shared" si="142"/>
        <v/>
      </c>
    </row>
    <row r="395" spans="1:8" s="40" customFormat="1" ht="15" x14ac:dyDescent="0.2">
      <c r="A395" s="68"/>
      <c r="B395" s="35" t="s">
        <v>91</v>
      </c>
      <c r="C395" s="36">
        <v>18</v>
      </c>
      <c r="D395" s="36">
        <v>43</v>
      </c>
      <c r="E395" s="37">
        <f t="shared" si="139"/>
        <v>3.0716723549488054E-2</v>
      </c>
      <c r="F395" s="37">
        <f t="shared" si="140"/>
        <v>7.8610603290676415E-2</v>
      </c>
      <c r="G395" s="38">
        <f t="shared" si="141"/>
        <v>1.3888888888888888</v>
      </c>
      <c r="H395" s="39">
        <f t="shared" si="142"/>
        <v>4.2662116040955628E-2</v>
      </c>
    </row>
    <row r="396" spans="1:8" s="40" customFormat="1" ht="15" x14ac:dyDescent="0.2">
      <c r="A396" s="68"/>
      <c r="B396" s="35" t="s">
        <v>502</v>
      </c>
      <c r="C396" s="36">
        <v>0</v>
      </c>
      <c r="D396" s="36">
        <v>0</v>
      </c>
      <c r="E396" s="37" t="str">
        <f t="shared" si="139"/>
        <v/>
      </c>
      <c r="F396" s="37" t="str">
        <f t="shared" si="140"/>
        <v/>
      </c>
      <c r="G396" s="38" t="str">
        <f t="shared" si="141"/>
        <v>0</v>
      </c>
      <c r="H396" s="39" t="str">
        <f t="shared" si="142"/>
        <v/>
      </c>
    </row>
    <row r="397" spans="1:8" s="40" customFormat="1" ht="15" x14ac:dyDescent="0.2">
      <c r="A397" s="68"/>
      <c r="B397" s="35" t="s">
        <v>269</v>
      </c>
      <c r="C397" s="36">
        <v>1</v>
      </c>
      <c r="D397" s="36">
        <v>0</v>
      </c>
      <c r="E397" s="37">
        <f t="shared" si="139"/>
        <v>1.7064846416382253E-3</v>
      </c>
      <c r="F397" s="37" t="str">
        <f t="shared" si="140"/>
        <v/>
      </c>
      <c r="G397" s="38" t="str">
        <f t="shared" si="141"/>
        <v>0</v>
      </c>
      <c r="H397" s="39">
        <f t="shared" si="142"/>
        <v>0</v>
      </c>
    </row>
    <row r="398" spans="1:8" s="40" customFormat="1" ht="15" x14ac:dyDescent="0.2">
      <c r="A398" s="68"/>
      <c r="B398" s="35" t="s">
        <v>270</v>
      </c>
      <c r="C398" s="36">
        <v>0</v>
      </c>
      <c r="D398" s="36">
        <v>0</v>
      </c>
      <c r="E398" s="37" t="str">
        <f t="shared" si="139"/>
        <v/>
      </c>
      <c r="F398" s="37" t="str">
        <f t="shared" si="140"/>
        <v/>
      </c>
      <c r="G398" s="38" t="str">
        <f t="shared" si="141"/>
        <v>0</v>
      </c>
      <c r="H398" s="39" t="str">
        <f t="shared" si="142"/>
        <v/>
      </c>
    </row>
    <row r="399" spans="1:8" s="40" customFormat="1" ht="15" x14ac:dyDescent="0.2">
      <c r="A399" s="68"/>
      <c r="B399" s="35" t="s">
        <v>503</v>
      </c>
      <c r="C399" s="36">
        <v>5</v>
      </c>
      <c r="D399" s="36">
        <v>0</v>
      </c>
      <c r="E399" s="37">
        <f t="shared" si="139"/>
        <v>8.5324232081911266E-3</v>
      </c>
      <c r="F399" s="37" t="str">
        <f t="shared" si="140"/>
        <v/>
      </c>
      <c r="G399" s="38" t="str">
        <f t="shared" si="141"/>
        <v>0</v>
      </c>
      <c r="H399" s="39">
        <f t="shared" si="142"/>
        <v>0</v>
      </c>
    </row>
    <row r="400" spans="1:8" s="40" customFormat="1" ht="15" x14ac:dyDescent="0.2">
      <c r="A400" s="68"/>
      <c r="B400" s="35" t="s">
        <v>90</v>
      </c>
      <c r="C400" s="36">
        <v>0</v>
      </c>
      <c r="D400" s="36">
        <v>1</v>
      </c>
      <c r="E400" s="37" t="str">
        <f t="shared" si="139"/>
        <v/>
      </c>
      <c r="F400" s="37">
        <f t="shared" si="140"/>
        <v>1.8281535648994515E-3</v>
      </c>
      <c r="G400" s="38" t="str">
        <f t="shared" si="141"/>
        <v>0</v>
      </c>
      <c r="H400" s="39" t="str">
        <f t="shared" si="142"/>
        <v/>
      </c>
    </row>
    <row r="401" spans="1:8" s="40" customFormat="1" ht="15" x14ac:dyDescent="0.2">
      <c r="A401" s="68"/>
      <c r="B401" s="35" t="s">
        <v>616</v>
      </c>
      <c r="C401" s="36">
        <v>0</v>
      </c>
      <c r="D401" s="36">
        <v>0</v>
      </c>
      <c r="E401" s="37" t="str">
        <f t="shared" ref="E401:E473" si="155">+IF(C401=0,"",C401/C$333)</f>
        <v/>
      </c>
      <c r="F401" s="37" t="str">
        <f t="shared" ref="F401:F473" si="156">+IF(D401=0,"",D401/D$333)</f>
        <v/>
      </c>
      <c r="G401" s="38" t="str">
        <f t="shared" ref="G401:G473" si="157">+IF(OR(AND(D401=0),(C401=0)),"0",((D401-C401)/C401))</f>
        <v>0</v>
      </c>
      <c r="H401" s="39" t="str">
        <f t="shared" ref="H401:H473" si="158">+IF(OR(AND(E401=""),(G401="")),"",E401*G401)</f>
        <v/>
      </c>
    </row>
    <row r="402" spans="1:8" s="40" customFormat="1" ht="15" x14ac:dyDescent="0.2">
      <c r="A402" s="68"/>
      <c r="B402" s="35" t="s">
        <v>271</v>
      </c>
      <c r="C402" s="36">
        <v>0</v>
      </c>
      <c r="D402" s="36">
        <v>0</v>
      </c>
      <c r="E402" s="37" t="str">
        <f t="shared" si="155"/>
        <v/>
      </c>
      <c r="F402" s="37" t="str">
        <f t="shared" si="156"/>
        <v/>
      </c>
      <c r="G402" s="38" t="str">
        <f t="shared" si="157"/>
        <v>0</v>
      </c>
      <c r="H402" s="39" t="str">
        <f t="shared" si="158"/>
        <v/>
      </c>
    </row>
    <row r="403" spans="1:8" s="40" customFormat="1" ht="15" x14ac:dyDescent="0.2">
      <c r="A403" s="68"/>
      <c r="B403" s="35" t="s">
        <v>553</v>
      </c>
      <c r="C403" s="36">
        <v>0</v>
      </c>
      <c r="D403" s="36">
        <v>2</v>
      </c>
      <c r="E403" s="37" t="str">
        <f t="shared" ref="E403:E405" si="159">+IF(C403=0,"",C403/C$333)</f>
        <v/>
      </c>
      <c r="F403" s="37">
        <f t="shared" ref="F403:F405" si="160">+IF(D403=0,"",D403/D$333)</f>
        <v>3.6563071297989031E-3</v>
      </c>
      <c r="G403" s="38" t="str">
        <f t="shared" ref="G403:G405" si="161">+IF(OR(AND(D403=0),(C403=0)),"0",((D403-C403)/C403))</f>
        <v>0</v>
      </c>
      <c r="H403" s="39" t="str">
        <f t="shared" ref="H403:H405" si="162">+IF(OR(AND(E403=""),(G403="")),"",E403*G403)</f>
        <v/>
      </c>
    </row>
    <row r="404" spans="1:8" s="40" customFormat="1" ht="15" x14ac:dyDescent="0.2">
      <c r="A404" s="68"/>
      <c r="B404" s="35" t="s">
        <v>554</v>
      </c>
      <c r="C404" s="36">
        <v>0</v>
      </c>
      <c r="D404" s="36">
        <v>0</v>
      </c>
      <c r="E404" s="37" t="str">
        <f t="shared" si="159"/>
        <v/>
      </c>
      <c r="F404" s="37" t="str">
        <f t="shared" si="160"/>
        <v/>
      </c>
      <c r="G404" s="38" t="str">
        <f t="shared" si="161"/>
        <v>0</v>
      </c>
      <c r="H404" s="39" t="str">
        <f t="shared" si="162"/>
        <v/>
      </c>
    </row>
    <row r="405" spans="1:8" s="40" customFormat="1" ht="15" x14ac:dyDescent="0.2">
      <c r="A405" s="68"/>
      <c r="B405" s="35" t="s">
        <v>555</v>
      </c>
      <c r="C405" s="36">
        <v>0</v>
      </c>
      <c r="D405" s="36">
        <v>0</v>
      </c>
      <c r="E405" s="37" t="str">
        <f t="shared" si="159"/>
        <v/>
      </c>
      <c r="F405" s="37" t="str">
        <f t="shared" si="160"/>
        <v/>
      </c>
      <c r="G405" s="38" t="str">
        <f t="shared" si="161"/>
        <v>0</v>
      </c>
      <c r="H405" s="39" t="str">
        <f t="shared" si="162"/>
        <v/>
      </c>
    </row>
    <row r="406" spans="1:8" s="40" customFormat="1" ht="15" x14ac:dyDescent="0.2">
      <c r="A406" s="68"/>
      <c r="B406" s="35" t="s">
        <v>272</v>
      </c>
      <c r="C406" s="36">
        <v>0</v>
      </c>
      <c r="D406" s="36">
        <v>0</v>
      </c>
      <c r="E406" s="37" t="str">
        <f t="shared" si="155"/>
        <v/>
      </c>
      <c r="F406" s="37" t="str">
        <f t="shared" si="156"/>
        <v/>
      </c>
      <c r="G406" s="38" t="str">
        <f t="shared" si="157"/>
        <v>0</v>
      </c>
      <c r="H406" s="39" t="str">
        <f t="shared" si="158"/>
        <v/>
      </c>
    </row>
    <row r="407" spans="1:8" s="40" customFormat="1" ht="15" x14ac:dyDescent="0.2">
      <c r="A407" s="68"/>
      <c r="B407" s="35" t="s">
        <v>273</v>
      </c>
      <c r="C407" s="36">
        <v>0</v>
      </c>
      <c r="D407" s="36">
        <v>0</v>
      </c>
      <c r="E407" s="37" t="str">
        <f t="shared" si="155"/>
        <v/>
      </c>
      <c r="F407" s="37" t="str">
        <f t="shared" si="156"/>
        <v/>
      </c>
      <c r="G407" s="38" t="str">
        <f t="shared" si="157"/>
        <v>0</v>
      </c>
      <c r="H407" s="39" t="str">
        <f t="shared" si="158"/>
        <v/>
      </c>
    </row>
    <row r="408" spans="1:8" s="40" customFormat="1" ht="15" x14ac:dyDescent="0.2">
      <c r="A408" s="68"/>
      <c r="B408" s="35" t="s">
        <v>579</v>
      </c>
      <c r="C408" s="36">
        <v>0</v>
      </c>
      <c r="D408" s="36">
        <v>0</v>
      </c>
      <c r="E408" s="37" t="str">
        <f t="shared" si="155"/>
        <v/>
      </c>
      <c r="F408" s="37" t="str">
        <f t="shared" si="156"/>
        <v/>
      </c>
      <c r="G408" s="38" t="str">
        <f t="shared" si="157"/>
        <v>0</v>
      </c>
      <c r="H408" s="39" t="str">
        <f t="shared" si="158"/>
        <v/>
      </c>
    </row>
    <row r="409" spans="1:8" s="40" customFormat="1" ht="30" x14ac:dyDescent="0.2">
      <c r="A409" s="68"/>
      <c r="B409" s="35" t="s">
        <v>274</v>
      </c>
      <c r="C409" s="36">
        <v>0</v>
      </c>
      <c r="D409" s="36">
        <v>0</v>
      </c>
      <c r="E409" s="37" t="str">
        <f t="shared" si="155"/>
        <v/>
      </c>
      <c r="F409" s="37" t="str">
        <f t="shared" si="156"/>
        <v/>
      </c>
      <c r="G409" s="38" t="str">
        <f t="shared" si="157"/>
        <v>0</v>
      </c>
      <c r="H409" s="39" t="str">
        <f t="shared" si="158"/>
        <v/>
      </c>
    </row>
    <row r="410" spans="1:8" s="40" customFormat="1" ht="15" x14ac:dyDescent="0.2">
      <c r="A410" s="68"/>
      <c r="B410" s="35" t="s">
        <v>504</v>
      </c>
      <c r="C410" s="36">
        <v>0</v>
      </c>
      <c r="D410" s="36">
        <v>0</v>
      </c>
      <c r="E410" s="37" t="str">
        <f t="shared" si="155"/>
        <v/>
      </c>
      <c r="F410" s="37" t="str">
        <f t="shared" si="156"/>
        <v/>
      </c>
      <c r="G410" s="38" t="str">
        <f t="shared" si="157"/>
        <v>0</v>
      </c>
      <c r="H410" s="39" t="str">
        <f t="shared" si="158"/>
        <v/>
      </c>
    </row>
    <row r="411" spans="1:8" s="40" customFormat="1" ht="15" x14ac:dyDescent="0.2">
      <c r="A411" s="68"/>
      <c r="B411" s="35" t="s">
        <v>558</v>
      </c>
      <c r="C411" s="36">
        <v>0</v>
      </c>
      <c r="D411" s="36">
        <v>0</v>
      </c>
      <c r="E411" s="37" t="str">
        <f t="shared" ref="E411" si="163">+IF(C411=0,"",C411/C$333)</f>
        <v/>
      </c>
      <c r="F411" s="37" t="str">
        <f t="shared" ref="F411" si="164">+IF(D411=0,"",D411/D$333)</f>
        <v/>
      </c>
      <c r="G411" s="38" t="str">
        <f t="shared" ref="G411" si="165">+IF(OR(AND(D411=0),(C411=0)),"0",((D411-C411)/C411))</f>
        <v>0</v>
      </c>
      <c r="H411" s="39" t="str">
        <f t="shared" ref="H411" si="166">+IF(OR(AND(E411=""),(G411="")),"",E411*G411)</f>
        <v/>
      </c>
    </row>
    <row r="412" spans="1:8" s="40" customFormat="1" ht="15" x14ac:dyDescent="0.2">
      <c r="A412" s="68"/>
      <c r="B412" s="35" t="s">
        <v>275</v>
      </c>
      <c r="C412" s="36">
        <v>0</v>
      </c>
      <c r="D412" s="36">
        <v>0</v>
      </c>
      <c r="E412" s="37" t="str">
        <f t="shared" si="155"/>
        <v/>
      </c>
      <c r="F412" s="37" t="str">
        <f t="shared" si="156"/>
        <v/>
      </c>
      <c r="G412" s="38" t="str">
        <f t="shared" si="157"/>
        <v>0</v>
      </c>
      <c r="H412" s="39" t="str">
        <f t="shared" si="158"/>
        <v/>
      </c>
    </row>
    <row r="413" spans="1:8" s="40" customFormat="1" ht="15" x14ac:dyDescent="0.2">
      <c r="A413" s="68"/>
      <c r="B413" s="35" t="s">
        <v>276</v>
      </c>
      <c r="C413" s="36">
        <v>0</v>
      </c>
      <c r="D413" s="36">
        <v>0</v>
      </c>
      <c r="E413" s="37" t="str">
        <f t="shared" si="155"/>
        <v/>
      </c>
      <c r="F413" s="37" t="str">
        <f t="shared" si="156"/>
        <v/>
      </c>
      <c r="G413" s="38" t="str">
        <f t="shared" si="157"/>
        <v>0</v>
      </c>
      <c r="H413" s="39" t="str">
        <f t="shared" si="158"/>
        <v/>
      </c>
    </row>
    <row r="414" spans="1:8" s="40" customFormat="1" ht="15" x14ac:dyDescent="0.2">
      <c r="A414" s="68"/>
      <c r="B414" s="35" t="s">
        <v>277</v>
      </c>
      <c r="C414" s="36">
        <v>0</v>
      </c>
      <c r="D414" s="36">
        <v>20</v>
      </c>
      <c r="E414" s="37" t="str">
        <f t="shared" si="155"/>
        <v/>
      </c>
      <c r="F414" s="37">
        <f t="shared" si="156"/>
        <v>3.6563071297989032E-2</v>
      </c>
      <c r="G414" s="38" t="str">
        <f t="shared" si="157"/>
        <v>0</v>
      </c>
      <c r="H414" s="39" t="str">
        <f t="shared" si="158"/>
        <v/>
      </c>
    </row>
    <row r="415" spans="1:8" s="40" customFormat="1" ht="15" x14ac:dyDescent="0.2">
      <c r="A415" s="68"/>
      <c r="B415" s="35" t="s">
        <v>99</v>
      </c>
      <c r="C415" s="36">
        <v>0</v>
      </c>
      <c r="D415" s="36">
        <v>2</v>
      </c>
      <c r="E415" s="37" t="str">
        <f t="shared" si="155"/>
        <v/>
      </c>
      <c r="F415" s="37">
        <f t="shared" si="156"/>
        <v>3.6563071297989031E-3</v>
      </c>
      <c r="G415" s="38" t="str">
        <f t="shared" si="157"/>
        <v>0</v>
      </c>
      <c r="H415" s="39" t="str">
        <f t="shared" si="158"/>
        <v/>
      </c>
    </row>
    <row r="416" spans="1:8" s="40" customFormat="1" ht="15" x14ac:dyDescent="0.2">
      <c r="A416" s="68"/>
      <c r="B416" s="35" t="s">
        <v>100</v>
      </c>
      <c r="C416" s="36">
        <v>0</v>
      </c>
      <c r="D416" s="36">
        <v>0</v>
      </c>
      <c r="E416" s="37" t="str">
        <f t="shared" si="155"/>
        <v/>
      </c>
      <c r="F416" s="37" t="str">
        <f t="shared" si="156"/>
        <v/>
      </c>
      <c r="G416" s="38" t="str">
        <f t="shared" si="157"/>
        <v>0</v>
      </c>
      <c r="H416" s="39" t="str">
        <f t="shared" si="158"/>
        <v/>
      </c>
    </row>
    <row r="417" spans="1:8" s="40" customFormat="1" ht="15" x14ac:dyDescent="0.2">
      <c r="A417" s="68"/>
      <c r="B417" s="35" t="s">
        <v>101</v>
      </c>
      <c r="C417" s="36">
        <v>0</v>
      </c>
      <c r="D417" s="36">
        <v>2</v>
      </c>
      <c r="E417" s="37" t="str">
        <f t="shared" si="155"/>
        <v/>
      </c>
      <c r="F417" s="37">
        <f t="shared" si="156"/>
        <v>3.6563071297989031E-3</v>
      </c>
      <c r="G417" s="38" t="str">
        <f t="shared" si="157"/>
        <v>0</v>
      </c>
      <c r="H417" s="39" t="str">
        <f t="shared" si="158"/>
        <v/>
      </c>
    </row>
    <row r="418" spans="1:8" s="40" customFormat="1" ht="15" x14ac:dyDescent="0.2">
      <c r="A418" s="68"/>
      <c r="B418" s="35" t="s">
        <v>278</v>
      </c>
      <c r="C418" s="36">
        <v>0</v>
      </c>
      <c r="D418" s="36">
        <v>0</v>
      </c>
      <c r="E418" s="37" t="str">
        <f t="shared" si="155"/>
        <v/>
      </c>
      <c r="F418" s="37" t="str">
        <f t="shared" si="156"/>
        <v/>
      </c>
      <c r="G418" s="38" t="str">
        <f t="shared" si="157"/>
        <v>0</v>
      </c>
      <c r="H418" s="39" t="str">
        <f t="shared" si="158"/>
        <v/>
      </c>
    </row>
    <row r="419" spans="1:8" s="40" customFormat="1" ht="15" x14ac:dyDescent="0.2">
      <c r="A419" s="68"/>
      <c r="B419" s="35" t="s">
        <v>559</v>
      </c>
      <c r="C419" s="36">
        <v>0</v>
      </c>
      <c r="D419" s="36">
        <v>0</v>
      </c>
      <c r="E419" s="37" t="str">
        <f t="shared" ref="E419:E420" si="167">+IF(C419=0,"",C419/C$333)</f>
        <v/>
      </c>
      <c r="F419" s="37" t="str">
        <f t="shared" ref="F419:F420" si="168">+IF(D419=0,"",D419/D$333)</f>
        <v/>
      </c>
      <c r="G419" s="38" t="str">
        <f t="shared" ref="G419:G420" si="169">+IF(OR(AND(D419=0),(C419=0)),"0",((D419-C419)/C419))</f>
        <v>0</v>
      </c>
      <c r="H419" s="39" t="str">
        <f t="shared" ref="H419:H420" si="170">+IF(OR(AND(E419=""),(G419="")),"",E419*G419)</f>
        <v/>
      </c>
    </row>
    <row r="420" spans="1:8" s="40" customFormat="1" ht="15" x14ac:dyDescent="0.2">
      <c r="A420" s="68"/>
      <c r="B420" s="35" t="s">
        <v>560</v>
      </c>
      <c r="C420" s="36">
        <v>0</v>
      </c>
      <c r="D420" s="36">
        <v>0</v>
      </c>
      <c r="E420" s="37" t="str">
        <f t="shared" si="167"/>
        <v/>
      </c>
      <c r="F420" s="37" t="str">
        <f t="shared" si="168"/>
        <v/>
      </c>
      <c r="G420" s="38" t="str">
        <f t="shared" si="169"/>
        <v>0</v>
      </c>
      <c r="H420" s="39" t="str">
        <f t="shared" si="170"/>
        <v/>
      </c>
    </row>
    <row r="421" spans="1:8" s="40" customFormat="1" ht="15" x14ac:dyDescent="0.2">
      <c r="A421" s="68"/>
      <c r="B421" s="35" t="s">
        <v>98</v>
      </c>
      <c r="C421" s="36">
        <v>0</v>
      </c>
      <c r="D421" s="36">
        <v>0</v>
      </c>
      <c r="E421" s="37" t="str">
        <f t="shared" si="155"/>
        <v/>
      </c>
      <c r="F421" s="37" t="str">
        <f t="shared" si="156"/>
        <v/>
      </c>
      <c r="G421" s="38" t="str">
        <f t="shared" si="157"/>
        <v>0</v>
      </c>
      <c r="H421" s="39" t="str">
        <f t="shared" si="158"/>
        <v/>
      </c>
    </row>
    <row r="422" spans="1:8" s="40" customFormat="1" ht="15" x14ac:dyDescent="0.2">
      <c r="A422" s="68"/>
      <c r="B422" s="35" t="s">
        <v>561</v>
      </c>
      <c r="C422" s="36">
        <v>0</v>
      </c>
      <c r="D422" s="36">
        <v>0</v>
      </c>
      <c r="E422" s="37" t="str">
        <f t="shared" ref="E422:E424" si="171">+IF(C422=0,"",C422/C$333)</f>
        <v/>
      </c>
      <c r="F422" s="37" t="str">
        <f t="shared" ref="F422:F424" si="172">+IF(D422=0,"",D422/D$333)</f>
        <v/>
      </c>
      <c r="G422" s="38" t="str">
        <f t="shared" ref="G422:G424" si="173">+IF(OR(AND(D422=0),(C422=0)),"0",((D422-C422)/C422))</f>
        <v>0</v>
      </c>
      <c r="H422" s="39" t="str">
        <f t="shared" ref="H422:H424" si="174">+IF(OR(AND(E422=""),(G422="")),"",E422*G422)</f>
        <v/>
      </c>
    </row>
    <row r="423" spans="1:8" s="40" customFormat="1" ht="15" x14ac:dyDescent="0.2">
      <c r="A423" s="68"/>
      <c r="B423" s="35" t="s">
        <v>562</v>
      </c>
      <c r="C423" s="36">
        <v>0</v>
      </c>
      <c r="D423" s="36">
        <v>0</v>
      </c>
      <c r="E423" s="37" t="str">
        <f t="shared" si="171"/>
        <v/>
      </c>
      <c r="F423" s="37" t="str">
        <f t="shared" si="172"/>
        <v/>
      </c>
      <c r="G423" s="38" t="str">
        <f t="shared" si="173"/>
        <v>0</v>
      </c>
      <c r="H423" s="39" t="str">
        <f t="shared" si="174"/>
        <v/>
      </c>
    </row>
    <row r="424" spans="1:8" s="40" customFormat="1" ht="15" x14ac:dyDescent="0.2">
      <c r="A424" s="68"/>
      <c r="B424" s="35" t="s">
        <v>563</v>
      </c>
      <c r="C424" s="36">
        <v>0</v>
      </c>
      <c r="D424" s="36">
        <v>0</v>
      </c>
      <c r="E424" s="37" t="str">
        <f t="shared" si="171"/>
        <v/>
      </c>
      <c r="F424" s="37" t="str">
        <f t="shared" si="172"/>
        <v/>
      </c>
      <c r="G424" s="38" t="str">
        <f t="shared" si="173"/>
        <v>0</v>
      </c>
      <c r="H424" s="39" t="str">
        <f t="shared" si="174"/>
        <v/>
      </c>
    </row>
    <row r="425" spans="1:8" s="40" customFormat="1" ht="15" x14ac:dyDescent="0.2">
      <c r="A425" s="68"/>
      <c r="B425" s="35" t="s">
        <v>505</v>
      </c>
      <c r="C425" s="36">
        <v>0</v>
      </c>
      <c r="D425" s="36">
        <v>1</v>
      </c>
      <c r="E425" s="37" t="str">
        <f t="shared" si="155"/>
        <v/>
      </c>
      <c r="F425" s="37">
        <f t="shared" si="156"/>
        <v>1.8281535648994515E-3</v>
      </c>
      <c r="G425" s="38" t="str">
        <f t="shared" si="157"/>
        <v>0</v>
      </c>
      <c r="H425" s="39" t="str">
        <f t="shared" si="158"/>
        <v/>
      </c>
    </row>
    <row r="426" spans="1:8" s="40" customFormat="1" ht="15" x14ac:dyDescent="0.2">
      <c r="A426" s="68"/>
      <c r="B426" s="35" t="s">
        <v>105</v>
      </c>
      <c r="C426" s="36">
        <v>0</v>
      </c>
      <c r="D426" s="36">
        <v>0</v>
      </c>
      <c r="E426" s="37" t="str">
        <f t="shared" si="155"/>
        <v/>
      </c>
      <c r="F426" s="37" t="str">
        <f t="shared" si="156"/>
        <v/>
      </c>
      <c r="G426" s="38" t="str">
        <f t="shared" si="157"/>
        <v>0</v>
      </c>
      <c r="H426" s="39" t="str">
        <f t="shared" si="158"/>
        <v/>
      </c>
    </row>
    <row r="427" spans="1:8" s="40" customFormat="1" ht="15" x14ac:dyDescent="0.2">
      <c r="A427" s="68"/>
      <c r="B427" s="35" t="s">
        <v>114</v>
      </c>
      <c r="C427" s="36">
        <v>2</v>
      </c>
      <c r="D427" s="36">
        <v>2</v>
      </c>
      <c r="E427" s="37">
        <f t="shared" si="155"/>
        <v>3.4129692832764505E-3</v>
      </c>
      <c r="F427" s="37">
        <f t="shared" si="156"/>
        <v>3.6563071297989031E-3</v>
      </c>
      <c r="G427" s="38">
        <f t="shared" si="157"/>
        <v>0</v>
      </c>
      <c r="H427" s="39">
        <f t="shared" si="158"/>
        <v>0</v>
      </c>
    </row>
    <row r="428" spans="1:8" s="40" customFormat="1" ht="15" x14ac:dyDescent="0.2">
      <c r="A428" s="68"/>
      <c r="B428" s="35" t="s">
        <v>113</v>
      </c>
      <c r="C428" s="36">
        <v>13</v>
      </c>
      <c r="D428" s="36">
        <v>1</v>
      </c>
      <c r="E428" s="37">
        <f t="shared" si="155"/>
        <v>2.2184300341296929E-2</v>
      </c>
      <c r="F428" s="37">
        <f t="shared" si="156"/>
        <v>1.8281535648994515E-3</v>
      </c>
      <c r="G428" s="38">
        <f t="shared" si="157"/>
        <v>-0.92307692307692313</v>
      </c>
      <c r="H428" s="39">
        <f t="shared" si="158"/>
        <v>-2.0477815699658706E-2</v>
      </c>
    </row>
    <row r="429" spans="1:8" s="40" customFormat="1" ht="15" x14ac:dyDescent="0.2">
      <c r="A429" s="68"/>
      <c r="B429" s="35" t="s">
        <v>279</v>
      </c>
      <c r="C429" s="36">
        <v>7</v>
      </c>
      <c r="D429" s="36">
        <v>6</v>
      </c>
      <c r="E429" s="37">
        <f t="shared" si="155"/>
        <v>1.1945392491467578E-2</v>
      </c>
      <c r="F429" s="37">
        <f t="shared" si="156"/>
        <v>1.0968921389396709E-2</v>
      </c>
      <c r="G429" s="38">
        <f t="shared" si="157"/>
        <v>-0.14285714285714285</v>
      </c>
      <c r="H429" s="39">
        <f t="shared" si="158"/>
        <v>-1.7064846416382253E-3</v>
      </c>
    </row>
    <row r="430" spans="1:8" s="40" customFormat="1" ht="15" x14ac:dyDescent="0.2">
      <c r="A430" s="68"/>
      <c r="B430" s="35" t="s">
        <v>506</v>
      </c>
      <c r="C430" s="36">
        <v>4</v>
      </c>
      <c r="D430" s="36">
        <v>10</v>
      </c>
      <c r="E430" s="37">
        <f t="shared" si="155"/>
        <v>6.8259385665529011E-3</v>
      </c>
      <c r="F430" s="37">
        <f t="shared" si="156"/>
        <v>1.8281535648994516E-2</v>
      </c>
      <c r="G430" s="38">
        <f t="shared" si="157"/>
        <v>1.5</v>
      </c>
      <c r="H430" s="39">
        <f t="shared" si="158"/>
        <v>1.0238907849829351E-2</v>
      </c>
    </row>
    <row r="431" spans="1:8" s="40" customFormat="1" ht="30" x14ac:dyDescent="0.2">
      <c r="A431" s="68"/>
      <c r="B431" s="35" t="s">
        <v>580</v>
      </c>
      <c r="C431" s="36">
        <v>6</v>
      </c>
      <c r="D431" s="36">
        <v>2</v>
      </c>
      <c r="E431" s="37">
        <f t="shared" si="155"/>
        <v>1.0238907849829351E-2</v>
      </c>
      <c r="F431" s="37">
        <f t="shared" si="156"/>
        <v>3.6563071297989031E-3</v>
      </c>
      <c r="G431" s="38">
        <f t="shared" si="157"/>
        <v>-0.66666666666666663</v>
      </c>
      <c r="H431" s="39">
        <f t="shared" si="158"/>
        <v>-6.8259385665529002E-3</v>
      </c>
    </row>
    <row r="432" spans="1:8" s="40" customFormat="1" ht="15" x14ac:dyDescent="0.2">
      <c r="A432" s="68"/>
      <c r="B432" s="35" t="s">
        <v>507</v>
      </c>
      <c r="C432" s="36">
        <v>6</v>
      </c>
      <c r="D432" s="36">
        <v>0</v>
      </c>
      <c r="E432" s="37">
        <f t="shared" si="155"/>
        <v>1.0238907849829351E-2</v>
      </c>
      <c r="F432" s="37" t="str">
        <f t="shared" si="156"/>
        <v/>
      </c>
      <c r="G432" s="38" t="str">
        <f t="shared" si="157"/>
        <v>0</v>
      </c>
      <c r="H432" s="39">
        <f t="shared" si="158"/>
        <v>0</v>
      </c>
    </row>
    <row r="433" spans="1:8" s="40" customFormat="1" ht="15" x14ac:dyDescent="0.2">
      <c r="A433" s="68"/>
      <c r="B433" s="35" t="s">
        <v>109</v>
      </c>
      <c r="C433" s="36">
        <v>0</v>
      </c>
      <c r="D433" s="36">
        <v>1</v>
      </c>
      <c r="E433" s="37" t="str">
        <f t="shared" si="155"/>
        <v/>
      </c>
      <c r="F433" s="37">
        <f t="shared" si="156"/>
        <v>1.8281535648994515E-3</v>
      </c>
      <c r="G433" s="38" t="str">
        <f t="shared" si="157"/>
        <v>0</v>
      </c>
      <c r="H433" s="39" t="str">
        <f t="shared" si="158"/>
        <v/>
      </c>
    </row>
    <row r="434" spans="1:8" s="40" customFormat="1" ht="15" x14ac:dyDescent="0.2">
      <c r="A434" s="68"/>
      <c r="B434" s="35" t="s">
        <v>280</v>
      </c>
      <c r="C434" s="36">
        <v>0</v>
      </c>
      <c r="D434" s="36">
        <v>0</v>
      </c>
      <c r="E434" s="37" t="str">
        <f t="shared" si="155"/>
        <v/>
      </c>
      <c r="F434" s="37" t="str">
        <f t="shared" si="156"/>
        <v/>
      </c>
      <c r="G434" s="38" t="str">
        <f t="shared" si="157"/>
        <v>0</v>
      </c>
      <c r="H434" s="39" t="str">
        <f t="shared" si="158"/>
        <v/>
      </c>
    </row>
    <row r="435" spans="1:8" s="40" customFormat="1" ht="15" x14ac:dyDescent="0.2">
      <c r="A435" s="68"/>
      <c r="B435" s="35" t="s">
        <v>110</v>
      </c>
      <c r="C435" s="36">
        <v>1</v>
      </c>
      <c r="D435" s="36">
        <v>6</v>
      </c>
      <c r="E435" s="37">
        <f t="shared" si="155"/>
        <v>1.7064846416382253E-3</v>
      </c>
      <c r="F435" s="37">
        <f t="shared" si="156"/>
        <v>1.0968921389396709E-2</v>
      </c>
      <c r="G435" s="38">
        <f t="shared" si="157"/>
        <v>5</v>
      </c>
      <c r="H435" s="39">
        <f t="shared" si="158"/>
        <v>8.5324232081911266E-3</v>
      </c>
    </row>
    <row r="436" spans="1:8" s="40" customFormat="1" ht="15" x14ac:dyDescent="0.2">
      <c r="A436" s="68"/>
      <c r="B436" s="35" t="s">
        <v>382</v>
      </c>
      <c r="C436" s="36">
        <v>0</v>
      </c>
      <c r="D436" s="36">
        <v>0</v>
      </c>
      <c r="E436" s="37" t="str">
        <f t="shared" si="155"/>
        <v/>
      </c>
      <c r="F436" s="37" t="str">
        <f t="shared" si="156"/>
        <v/>
      </c>
      <c r="G436" s="38" t="str">
        <f t="shared" si="157"/>
        <v>0</v>
      </c>
      <c r="H436" s="39" t="str">
        <f t="shared" si="158"/>
        <v/>
      </c>
    </row>
    <row r="437" spans="1:8" s="40" customFormat="1" ht="15" x14ac:dyDescent="0.2">
      <c r="A437" s="68"/>
      <c r="B437" s="35" t="s">
        <v>108</v>
      </c>
      <c r="C437" s="36">
        <v>20</v>
      </c>
      <c r="D437" s="36">
        <v>0</v>
      </c>
      <c r="E437" s="37">
        <f t="shared" si="155"/>
        <v>3.4129692832764506E-2</v>
      </c>
      <c r="F437" s="37" t="str">
        <f t="shared" si="156"/>
        <v/>
      </c>
      <c r="G437" s="38" t="str">
        <f t="shared" si="157"/>
        <v>0</v>
      </c>
      <c r="H437" s="39">
        <f t="shared" si="158"/>
        <v>0</v>
      </c>
    </row>
    <row r="438" spans="1:8" s="40" customFormat="1" ht="15" x14ac:dyDescent="0.2">
      <c r="A438" s="68"/>
      <c r="B438" s="35" t="s">
        <v>281</v>
      </c>
      <c r="C438" s="36">
        <v>1</v>
      </c>
      <c r="D438" s="36">
        <v>0</v>
      </c>
      <c r="E438" s="37">
        <f t="shared" si="155"/>
        <v>1.7064846416382253E-3</v>
      </c>
      <c r="F438" s="37" t="str">
        <f t="shared" si="156"/>
        <v/>
      </c>
      <c r="G438" s="38" t="str">
        <f t="shared" si="157"/>
        <v>0</v>
      </c>
      <c r="H438" s="39">
        <f t="shared" si="158"/>
        <v>0</v>
      </c>
    </row>
    <row r="439" spans="1:8" s="40" customFormat="1" ht="15" x14ac:dyDescent="0.2">
      <c r="A439" s="68"/>
      <c r="B439" s="35" t="s">
        <v>107</v>
      </c>
      <c r="C439" s="36">
        <v>0</v>
      </c>
      <c r="D439" s="36">
        <v>0</v>
      </c>
      <c r="E439" s="37" t="str">
        <f t="shared" si="155"/>
        <v/>
      </c>
      <c r="F439" s="37" t="str">
        <f t="shared" si="156"/>
        <v/>
      </c>
      <c r="G439" s="38" t="str">
        <f t="shared" si="157"/>
        <v>0</v>
      </c>
      <c r="H439" s="39" t="str">
        <f t="shared" si="158"/>
        <v/>
      </c>
    </row>
    <row r="440" spans="1:8" s="40" customFormat="1" ht="15" x14ac:dyDescent="0.2">
      <c r="A440" s="68"/>
      <c r="B440" s="35" t="s">
        <v>346</v>
      </c>
      <c r="C440" s="36">
        <v>0</v>
      </c>
      <c r="D440" s="36">
        <v>0</v>
      </c>
      <c r="E440" s="37" t="str">
        <f t="shared" si="155"/>
        <v/>
      </c>
      <c r="F440" s="37" t="str">
        <f t="shared" si="156"/>
        <v/>
      </c>
      <c r="G440" s="38" t="str">
        <f t="shared" si="157"/>
        <v>0</v>
      </c>
      <c r="H440" s="39" t="str">
        <f t="shared" si="158"/>
        <v/>
      </c>
    </row>
    <row r="441" spans="1:8" s="40" customFormat="1" ht="15" x14ac:dyDescent="0.2">
      <c r="A441" s="68"/>
      <c r="B441" s="35" t="s">
        <v>117</v>
      </c>
      <c r="C441" s="36">
        <v>2</v>
      </c>
      <c r="D441" s="36">
        <v>0</v>
      </c>
      <c r="E441" s="37">
        <f t="shared" si="155"/>
        <v>3.4129692832764505E-3</v>
      </c>
      <c r="F441" s="37" t="str">
        <f t="shared" si="156"/>
        <v/>
      </c>
      <c r="G441" s="38" t="str">
        <f t="shared" si="157"/>
        <v>0</v>
      </c>
      <c r="H441" s="39">
        <f t="shared" si="158"/>
        <v>0</v>
      </c>
    </row>
    <row r="442" spans="1:8" s="40" customFormat="1" ht="15" x14ac:dyDescent="0.2">
      <c r="A442" s="68"/>
      <c r="B442" s="35" t="s">
        <v>104</v>
      </c>
      <c r="C442" s="36">
        <v>0</v>
      </c>
      <c r="D442" s="36">
        <v>0</v>
      </c>
      <c r="E442" s="37" t="str">
        <f t="shared" si="155"/>
        <v/>
      </c>
      <c r="F442" s="37" t="str">
        <f t="shared" si="156"/>
        <v/>
      </c>
      <c r="G442" s="38" t="str">
        <f t="shared" si="157"/>
        <v>0</v>
      </c>
      <c r="H442" s="39" t="str">
        <f t="shared" si="158"/>
        <v/>
      </c>
    </row>
    <row r="443" spans="1:8" s="40" customFormat="1" ht="15" x14ac:dyDescent="0.2">
      <c r="A443" s="68"/>
      <c r="B443" s="35" t="s">
        <v>282</v>
      </c>
      <c r="C443" s="36">
        <v>11</v>
      </c>
      <c r="D443" s="36">
        <v>81</v>
      </c>
      <c r="E443" s="37">
        <f t="shared" si="155"/>
        <v>1.877133105802048E-2</v>
      </c>
      <c r="F443" s="37">
        <f t="shared" si="156"/>
        <v>0.14808043875685559</v>
      </c>
      <c r="G443" s="38">
        <f t="shared" si="157"/>
        <v>6.3636363636363633</v>
      </c>
      <c r="H443" s="39">
        <f t="shared" si="158"/>
        <v>0.11945392491467577</v>
      </c>
    </row>
    <row r="444" spans="1:8" s="40" customFormat="1" ht="15" x14ac:dyDescent="0.2">
      <c r="A444" s="68"/>
      <c r="B444" s="35" t="s">
        <v>508</v>
      </c>
      <c r="C444" s="36">
        <v>0</v>
      </c>
      <c r="D444" s="36">
        <v>0</v>
      </c>
      <c r="E444" s="37" t="str">
        <f t="shared" si="155"/>
        <v/>
      </c>
      <c r="F444" s="37" t="str">
        <f t="shared" si="156"/>
        <v/>
      </c>
      <c r="G444" s="38" t="str">
        <f t="shared" si="157"/>
        <v>0</v>
      </c>
      <c r="H444" s="39" t="str">
        <f t="shared" si="158"/>
        <v/>
      </c>
    </row>
    <row r="445" spans="1:8" s="40" customFormat="1" ht="15" x14ac:dyDescent="0.2">
      <c r="A445" s="68"/>
      <c r="B445" s="35" t="s">
        <v>111</v>
      </c>
      <c r="C445" s="36">
        <v>2</v>
      </c>
      <c r="D445" s="36">
        <v>0</v>
      </c>
      <c r="E445" s="37">
        <f t="shared" si="155"/>
        <v>3.4129692832764505E-3</v>
      </c>
      <c r="F445" s="37" t="str">
        <f t="shared" si="156"/>
        <v/>
      </c>
      <c r="G445" s="38" t="str">
        <f t="shared" si="157"/>
        <v>0</v>
      </c>
      <c r="H445" s="39">
        <f t="shared" si="158"/>
        <v>0</v>
      </c>
    </row>
    <row r="446" spans="1:8" s="40" customFormat="1" ht="15" x14ac:dyDescent="0.2">
      <c r="A446" s="68"/>
      <c r="B446" s="35" t="s">
        <v>115</v>
      </c>
      <c r="C446" s="36">
        <v>0</v>
      </c>
      <c r="D446" s="36">
        <v>0</v>
      </c>
      <c r="E446" s="37" t="str">
        <f t="shared" si="155"/>
        <v/>
      </c>
      <c r="F446" s="37" t="str">
        <f t="shared" si="156"/>
        <v/>
      </c>
      <c r="G446" s="38" t="str">
        <f t="shared" si="157"/>
        <v>0</v>
      </c>
      <c r="H446" s="39" t="str">
        <f t="shared" si="158"/>
        <v/>
      </c>
    </row>
    <row r="447" spans="1:8" s="40" customFormat="1" ht="15" x14ac:dyDescent="0.2">
      <c r="A447" s="68"/>
      <c r="B447" s="35" t="s">
        <v>102</v>
      </c>
      <c r="C447" s="36">
        <v>0</v>
      </c>
      <c r="D447" s="36">
        <v>0</v>
      </c>
      <c r="E447" s="37" t="str">
        <f t="shared" si="155"/>
        <v/>
      </c>
      <c r="F447" s="37" t="str">
        <f t="shared" si="156"/>
        <v/>
      </c>
      <c r="G447" s="38" t="str">
        <f t="shared" si="157"/>
        <v>0</v>
      </c>
      <c r="H447" s="39" t="str">
        <f t="shared" si="158"/>
        <v/>
      </c>
    </row>
    <row r="448" spans="1:8" s="40" customFormat="1" ht="15" x14ac:dyDescent="0.2">
      <c r="A448" s="68"/>
      <c r="B448" s="35" t="s">
        <v>106</v>
      </c>
      <c r="C448" s="36">
        <v>3</v>
      </c>
      <c r="D448" s="36">
        <v>0</v>
      </c>
      <c r="E448" s="37">
        <f t="shared" si="155"/>
        <v>5.1194539249146756E-3</v>
      </c>
      <c r="F448" s="37" t="str">
        <f t="shared" si="156"/>
        <v/>
      </c>
      <c r="G448" s="38" t="str">
        <f t="shared" si="157"/>
        <v>0</v>
      </c>
      <c r="H448" s="39">
        <f t="shared" si="158"/>
        <v>0</v>
      </c>
    </row>
    <row r="449" spans="1:8" s="40" customFormat="1" ht="15" x14ac:dyDescent="0.2">
      <c r="A449" s="68"/>
      <c r="B449" s="35" t="s">
        <v>112</v>
      </c>
      <c r="C449" s="36">
        <v>0</v>
      </c>
      <c r="D449" s="36">
        <v>0</v>
      </c>
      <c r="E449" s="37" t="str">
        <f t="shared" si="155"/>
        <v/>
      </c>
      <c r="F449" s="37" t="str">
        <f t="shared" si="156"/>
        <v/>
      </c>
      <c r="G449" s="38" t="str">
        <f t="shared" si="157"/>
        <v>0</v>
      </c>
      <c r="H449" s="39" t="str">
        <f t="shared" si="158"/>
        <v/>
      </c>
    </row>
    <row r="450" spans="1:8" s="40" customFormat="1" ht="15" x14ac:dyDescent="0.2">
      <c r="A450" s="68"/>
      <c r="B450" s="35" t="s">
        <v>116</v>
      </c>
      <c r="C450" s="36">
        <v>0</v>
      </c>
      <c r="D450" s="36">
        <v>0</v>
      </c>
      <c r="E450" s="37" t="str">
        <f t="shared" si="155"/>
        <v/>
      </c>
      <c r="F450" s="37" t="str">
        <f t="shared" si="156"/>
        <v/>
      </c>
      <c r="G450" s="38" t="str">
        <f t="shared" si="157"/>
        <v>0</v>
      </c>
      <c r="H450" s="39" t="str">
        <f t="shared" si="158"/>
        <v/>
      </c>
    </row>
    <row r="451" spans="1:8" s="40" customFormat="1" ht="15" x14ac:dyDescent="0.2">
      <c r="A451" s="68"/>
      <c r="B451" s="35" t="s">
        <v>283</v>
      </c>
      <c r="C451" s="36">
        <v>8</v>
      </c>
      <c r="D451" s="36">
        <v>4</v>
      </c>
      <c r="E451" s="37">
        <f t="shared" si="155"/>
        <v>1.3651877133105802E-2</v>
      </c>
      <c r="F451" s="37">
        <f t="shared" si="156"/>
        <v>7.3126142595978062E-3</v>
      </c>
      <c r="G451" s="38">
        <f t="shared" si="157"/>
        <v>-0.5</v>
      </c>
      <c r="H451" s="39">
        <f t="shared" si="158"/>
        <v>-6.8259385665529011E-3</v>
      </c>
    </row>
    <row r="452" spans="1:8" s="40" customFormat="1" ht="30" x14ac:dyDescent="0.2">
      <c r="A452" s="68"/>
      <c r="B452" s="35" t="s">
        <v>509</v>
      </c>
      <c r="C452" s="36">
        <v>0</v>
      </c>
      <c r="D452" s="36">
        <v>0</v>
      </c>
      <c r="E452" s="37" t="str">
        <f t="shared" si="155"/>
        <v/>
      </c>
      <c r="F452" s="37" t="str">
        <f t="shared" si="156"/>
        <v/>
      </c>
      <c r="G452" s="38" t="str">
        <f t="shared" si="157"/>
        <v>0</v>
      </c>
      <c r="H452" s="39" t="str">
        <f t="shared" si="158"/>
        <v/>
      </c>
    </row>
    <row r="453" spans="1:8" s="40" customFormat="1" ht="15" x14ac:dyDescent="0.2">
      <c r="A453" s="68"/>
      <c r="B453" s="35" t="s">
        <v>284</v>
      </c>
      <c r="C453" s="36">
        <v>0</v>
      </c>
      <c r="D453" s="36">
        <v>0</v>
      </c>
      <c r="E453" s="37" t="str">
        <f t="shared" si="155"/>
        <v/>
      </c>
      <c r="F453" s="37" t="str">
        <f t="shared" si="156"/>
        <v/>
      </c>
      <c r="G453" s="38" t="str">
        <f t="shared" si="157"/>
        <v>0</v>
      </c>
      <c r="H453" s="39" t="str">
        <f t="shared" si="158"/>
        <v/>
      </c>
    </row>
    <row r="454" spans="1:8" s="40" customFormat="1" ht="15" x14ac:dyDescent="0.2">
      <c r="A454" s="68"/>
      <c r="B454" s="35" t="s">
        <v>285</v>
      </c>
      <c r="C454" s="36">
        <v>0</v>
      </c>
      <c r="D454" s="36">
        <v>0</v>
      </c>
      <c r="E454" s="37" t="str">
        <f t="shared" si="155"/>
        <v/>
      </c>
      <c r="F454" s="37" t="str">
        <f t="shared" si="156"/>
        <v/>
      </c>
      <c r="G454" s="38" t="str">
        <f t="shared" si="157"/>
        <v>0</v>
      </c>
      <c r="H454" s="39" t="str">
        <f t="shared" si="158"/>
        <v/>
      </c>
    </row>
    <row r="455" spans="1:8" s="40" customFormat="1" ht="15" x14ac:dyDescent="0.2">
      <c r="A455" s="68"/>
      <c r="B455" s="35" t="s">
        <v>510</v>
      </c>
      <c r="C455" s="36">
        <v>0</v>
      </c>
      <c r="D455" s="36">
        <v>0</v>
      </c>
      <c r="E455" s="37" t="str">
        <f t="shared" si="155"/>
        <v/>
      </c>
      <c r="F455" s="37" t="str">
        <f t="shared" si="156"/>
        <v/>
      </c>
      <c r="G455" s="38" t="str">
        <f t="shared" si="157"/>
        <v>0</v>
      </c>
      <c r="H455" s="39" t="str">
        <f t="shared" si="158"/>
        <v/>
      </c>
    </row>
    <row r="456" spans="1:8" s="40" customFormat="1" ht="15" x14ac:dyDescent="0.2">
      <c r="A456" s="68"/>
      <c r="B456" s="35" t="s">
        <v>286</v>
      </c>
      <c r="C456" s="36">
        <v>2</v>
      </c>
      <c r="D456" s="36">
        <v>15</v>
      </c>
      <c r="E456" s="37">
        <f t="shared" si="155"/>
        <v>3.4129692832764505E-3</v>
      </c>
      <c r="F456" s="37">
        <f t="shared" si="156"/>
        <v>2.7422303473491772E-2</v>
      </c>
      <c r="G456" s="38">
        <f t="shared" si="157"/>
        <v>6.5</v>
      </c>
      <c r="H456" s="39">
        <f t="shared" si="158"/>
        <v>2.2184300341296929E-2</v>
      </c>
    </row>
    <row r="457" spans="1:8" s="40" customFormat="1" ht="15" x14ac:dyDescent="0.2">
      <c r="A457" s="68"/>
      <c r="B457" s="35" t="s">
        <v>287</v>
      </c>
      <c r="C457" s="36">
        <v>1</v>
      </c>
      <c r="D457" s="36">
        <v>0</v>
      </c>
      <c r="E457" s="37">
        <f t="shared" si="155"/>
        <v>1.7064846416382253E-3</v>
      </c>
      <c r="F457" s="37" t="str">
        <f t="shared" si="156"/>
        <v/>
      </c>
      <c r="G457" s="38" t="str">
        <f t="shared" si="157"/>
        <v>0</v>
      </c>
      <c r="H457" s="39">
        <f t="shared" si="158"/>
        <v>0</v>
      </c>
    </row>
    <row r="458" spans="1:8" s="40" customFormat="1" ht="15" x14ac:dyDescent="0.2">
      <c r="A458" s="68"/>
      <c r="B458" s="35" t="s">
        <v>288</v>
      </c>
      <c r="C458" s="36">
        <v>3</v>
      </c>
      <c r="D458" s="36">
        <v>32</v>
      </c>
      <c r="E458" s="37">
        <f t="shared" si="155"/>
        <v>5.1194539249146756E-3</v>
      </c>
      <c r="F458" s="37">
        <f t="shared" si="156"/>
        <v>5.850091407678245E-2</v>
      </c>
      <c r="G458" s="38">
        <f t="shared" si="157"/>
        <v>9.6666666666666661</v>
      </c>
      <c r="H458" s="39">
        <f t="shared" si="158"/>
        <v>4.9488054607508526E-2</v>
      </c>
    </row>
    <row r="459" spans="1:8" s="40" customFormat="1" ht="15" x14ac:dyDescent="0.2">
      <c r="A459" s="68"/>
      <c r="B459" s="35" t="s">
        <v>103</v>
      </c>
      <c r="C459" s="36">
        <v>0</v>
      </c>
      <c r="D459" s="36">
        <v>1</v>
      </c>
      <c r="E459" s="37" t="str">
        <f t="shared" si="155"/>
        <v/>
      </c>
      <c r="F459" s="37">
        <f t="shared" si="156"/>
        <v>1.8281535648994515E-3</v>
      </c>
      <c r="G459" s="38" t="str">
        <f t="shared" si="157"/>
        <v>0</v>
      </c>
      <c r="H459" s="39" t="str">
        <f t="shared" si="158"/>
        <v/>
      </c>
    </row>
    <row r="460" spans="1:8" s="40" customFormat="1" ht="15" x14ac:dyDescent="0.2">
      <c r="A460" s="68"/>
      <c r="B460" s="35" t="s">
        <v>289</v>
      </c>
      <c r="C460" s="36">
        <v>0</v>
      </c>
      <c r="D460" s="36">
        <v>0</v>
      </c>
      <c r="E460" s="37" t="str">
        <f t="shared" si="155"/>
        <v/>
      </c>
      <c r="F460" s="37" t="str">
        <f t="shared" si="156"/>
        <v/>
      </c>
      <c r="G460" s="38" t="str">
        <f t="shared" si="157"/>
        <v>0</v>
      </c>
      <c r="H460" s="39" t="str">
        <f t="shared" si="158"/>
        <v/>
      </c>
    </row>
    <row r="461" spans="1:8" s="40" customFormat="1" ht="15" x14ac:dyDescent="0.2">
      <c r="A461" s="68"/>
      <c r="B461" s="35" t="s">
        <v>290</v>
      </c>
      <c r="C461" s="36">
        <v>1</v>
      </c>
      <c r="D461" s="36">
        <v>1</v>
      </c>
      <c r="E461" s="37">
        <f t="shared" si="155"/>
        <v>1.7064846416382253E-3</v>
      </c>
      <c r="F461" s="37">
        <f t="shared" si="156"/>
        <v>1.8281535648994515E-3</v>
      </c>
      <c r="G461" s="38">
        <f t="shared" si="157"/>
        <v>0</v>
      </c>
      <c r="H461" s="39">
        <f t="shared" si="158"/>
        <v>0</v>
      </c>
    </row>
    <row r="462" spans="1:8" s="40" customFormat="1" ht="15" x14ac:dyDescent="0.2">
      <c r="A462" s="68"/>
      <c r="B462" s="35" t="s">
        <v>581</v>
      </c>
      <c r="C462" s="36">
        <v>1</v>
      </c>
      <c r="D462" s="36">
        <v>0</v>
      </c>
      <c r="E462" s="37">
        <f t="shared" si="155"/>
        <v>1.7064846416382253E-3</v>
      </c>
      <c r="F462" s="37" t="str">
        <f t="shared" si="156"/>
        <v/>
      </c>
      <c r="G462" s="38" t="str">
        <f t="shared" si="157"/>
        <v>0</v>
      </c>
      <c r="H462" s="39">
        <f t="shared" si="158"/>
        <v>0</v>
      </c>
    </row>
    <row r="463" spans="1:8" s="40" customFormat="1" ht="15" x14ac:dyDescent="0.2">
      <c r="A463" s="68"/>
      <c r="B463" s="35" t="s">
        <v>291</v>
      </c>
      <c r="C463" s="36">
        <v>0</v>
      </c>
      <c r="D463" s="36">
        <v>0</v>
      </c>
      <c r="E463" s="37" t="str">
        <f t="shared" si="155"/>
        <v/>
      </c>
      <c r="F463" s="37" t="str">
        <f t="shared" si="156"/>
        <v/>
      </c>
      <c r="G463" s="38" t="str">
        <f t="shared" si="157"/>
        <v>0</v>
      </c>
      <c r="H463" s="39" t="str">
        <f t="shared" si="158"/>
        <v/>
      </c>
    </row>
    <row r="464" spans="1:8" s="40" customFormat="1" ht="15" x14ac:dyDescent="0.2">
      <c r="A464" s="68"/>
      <c r="B464" s="35" t="s">
        <v>292</v>
      </c>
      <c r="C464" s="36">
        <v>0</v>
      </c>
      <c r="D464" s="36">
        <v>0</v>
      </c>
      <c r="E464" s="37" t="str">
        <f t="shared" si="155"/>
        <v/>
      </c>
      <c r="F464" s="37" t="str">
        <f t="shared" si="156"/>
        <v/>
      </c>
      <c r="G464" s="38" t="str">
        <f t="shared" si="157"/>
        <v>0</v>
      </c>
      <c r="H464" s="39" t="str">
        <f t="shared" si="158"/>
        <v/>
      </c>
    </row>
    <row r="465" spans="1:8" s="40" customFormat="1" ht="15" x14ac:dyDescent="0.2">
      <c r="A465" s="68"/>
      <c r="B465" s="35" t="s">
        <v>293</v>
      </c>
      <c r="C465" s="36">
        <v>0</v>
      </c>
      <c r="D465" s="36">
        <v>0</v>
      </c>
      <c r="E465" s="37" t="str">
        <f t="shared" si="155"/>
        <v/>
      </c>
      <c r="F465" s="37" t="str">
        <f t="shared" si="156"/>
        <v/>
      </c>
      <c r="G465" s="38" t="str">
        <f t="shared" si="157"/>
        <v>0</v>
      </c>
      <c r="H465" s="39" t="str">
        <f t="shared" si="158"/>
        <v/>
      </c>
    </row>
    <row r="466" spans="1:8" s="40" customFormat="1" ht="15" x14ac:dyDescent="0.2">
      <c r="A466" s="68"/>
      <c r="B466" s="35" t="s">
        <v>294</v>
      </c>
      <c r="C466" s="36">
        <v>0</v>
      </c>
      <c r="D466" s="36">
        <v>0</v>
      </c>
      <c r="E466" s="37" t="str">
        <f t="shared" si="155"/>
        <v/>
      </c>
      <c r="F466" s="37" t="str">
        <f t="shared" si="156"/>
        <v/>
      </c>
      <c r="G466" s="38" t="str">
        <f t="shared" si="157"/>
        <v>0</v>
      </c>
      <c r="H466" s="39" t="str">
        <f t="shared" si="158"/>
        <v/>
      </c>
    </row>
    <row r="467" spans="1:8" s="40" customFormat="1" ht="15" x14ac:dyDescent="0.2">
      <c r="A467" s="68"/>
      <c r="B467" s="35" t="s">
        <v>126</v>
      </c>
      <c r="C467" s="36">
        <v>0</v>
      </c>
      <c r="D467" s="36">
        <v>0</v>
      </c>
      <c r="E467" s="37" t="str">
        <f t="shared" si="155"/>
        <v/>
      </c>
      <c r="F467" s="37" t="str">
        <f t="shared" si="156"/>
        <v/>
      </c>
      <c r="G467" s="38" t="str">
        <f t="shared" si="157"/>
        <v>0</v>
      </c>
      <c r="H467" s="39" t="str">
        <f t="shared" si="158"/>
        <v/>
      </c>
    </row>
    <row r="468" spans="1:8" s="40" customFormat="1" ht="30" x14ac:dyDescent="0.2">
      <c r="A468" s="68"/>
      <c r="B468" s="35" t="s">
        <v>127</v>
      </c>
      <c r="C468" s="36">
        <v>0</v>
      </c>
      <c r="D468" s="36">
        <v>0</v>
      </c>
      <c r="E468" s="37" t="str">
        <f t="shared" si="155"/>
        <v/>
      </c>
      <c r="F468" s="37" t="str">
        <f t="shared" si="156"/>
        <v/>
      </c>
      <c r="G468" s="38" t="str">
        <f t="shared" si="157"/>
        <v>0</v>
      </c>
      <c r="H468" s="39" t="str">
        <f t="shared" si="158"/>
        <v/>
      </c>
    </row>
    <row r="469" spans="1:8" s="40" customFormat="1" ht="15" x14ac:dyDescent="0.2">
      <c r="A469" s="68"/>
      <c r="B469" s="35" t="s">
        <v>295</v>
      </c>
      <c r="C469" s="36">
        <v>0</v>
      </c>
      <c r="D469" s="36">
        <v>0</v>
      </c>
      <c r="E469" s="37" t="str">
        <f t="shared" si="155"/>
        <v/>
      </c>
      <c r="F469" s="37" t="str">
        <f t="shared" si="156"/>
        <v/>
      </c>
      <c r="G469" s="38" t="str">
        <f t="shared" si="157"/>
        <v>0</v>
      </c>
      <c r="H469" s="39" t="str">
        <f t="shared" si="158"/>
        <v/>
      </c>
    </row>
    <row r="470" spans="1:8" s="40" customFormat="1" ht="15" x14ac:dyDescent="0.2">
      <c r="A470" s="68"/>
      <c r="B470" s="35" t="s">
        <v>296</v>
      </c>
      <c r="C470" s="36">
        <v>0</v>
      </c>
      <c r="D470" s="36">
        <v>0</v>
      </c>
      <c r="E470" s="37" t="str">
        <f t="shared" si="155"/>
        <v/>
      </c>
      <c r="F470" s="37" t="str">
        <f t="shared" si="156"/>
        <v/>
      </c>
      <c r="G470" s="38" t="str">
        <f t="shared" si="157"/>
        <v>0</v>
      </c>
      <c r="H470" s="39" t="str">
        <f t="shared" si="158"/>
        <v/>
      </c>
    </row>
    <row r="471" spans="1:8" s="40" customFormat="1" ht="30" x14ac:dyDescent="0.2">
      <c r="A471" s="68"/>
      <c r="B471" s="35" t="s">
        <v>297</v>
      </c>
      <c r="C471" s="36">
        <v>0</v>
      </c>
      <c r="D471" s="36">
        <v>0</v>
      </c>
      <c r="E471" s="37" t="str">
        <f t="shared" si="155"/>
        <v/>
      </c>
      <c r="F471" s="37" t="str">
        <f t="shared" si="156"/>
        <v/>
      </c>
      <c r="G471" s="38" t="str">
        <f t="shared" si="157"/>
        <v>0</v>
      </c>
      <c r="H471" s="39" t="str">
        <f t="shared" si="158"/>
        <v/>
      </c>
    </row>
    <row r="472" spans="1:8" s="40" customFormat="1" ht="15" x14ac:dyDescent="0.2">
      <c r="A472" s="68"/>
      <c r="B472" s="35" t="s">
        <v>124</v>
      </c>
      <c r="C472" s="36">
        <v>0</v>
      </c>
      <c r="D472" s="36">
        <v>1</v>
      </c>
      <c r="E472" s="37" t="str">
        <f t="shared" si="155"/>
        <v/>
      </c>
      <c r="F472" s="37">
        <f t="shared" si="156"/>
        <v>1.8281535648994515E-3</v>
      </c>
      <c r="G472" s="38" t="str">
        <f t="shared" si="157"/>
        <v>0</v>
      </c>
      <c r="H472" s="39" t="str">
        <f t="shared" si="158"/>
        <v/>
      </c>
    </row>
    <row r="473" spans="1:8" s="40" customFormat="1" ht="15" x14ac:dyDescent="0.2">
      <c r="A473" s="68"/>
      <c r="B473" s="35" t="s">
        <v>298</v>
      </c>
      <c r="C473" s="36">
        <v>0</v>
      </c>
      <c r="D473" s="36">
        <v>0</v>
      </c>
      <c r="E473" s="37" t="str">
        <f t="shared" si="155"/>
        <v/>
      </c>
      <c r="F473" s="37" t="str">
        <f t="shared" si="156"/>
        <v/>
      </c>
      <c r="G473" s="38" t="str">
        <f t="shared" si="157"/>
        <v>0</v>
      </c>
      <c r="H473" s="39" t="str">
        <f t="shared" si="158"/>
        <v/>
      </c>
    </row>
    <row r="474" spans="1:8" s="40" customFormat="1" ht="15" x14ac:dyDescent="0.2">
      <c r="A474" s="68"/>
      <c r="B474" s="35" t="s">
        <v>299</v>
      </c>
      <c r="C474" s="36">
        <v>0</v>
      </c>
      <c r="D474" s="36">
        <v>0</v>
      </c>
      <c r="E474" s="37" t="str">
        <f t="shared" ref="E474:E535" si="175">+IF(C474=0,"",C474/C$333)</f>
        <v/>
      </c>
      <c r="F474" s="37" t="str">
        <f t="shared" ref="F474:F535" si="176">+IF(D474=0,"",D474/D$333)</f>
        <v/>
      </c>
      <c r="G474" s="38" t="str">
        <f t="shared" ref="G474:G535" si="177">+IF(OR(AND(D474=0),(C474=0)),"0",((D474-C474)/C474))</f>
        <v>0</v>
      </c>
      <c r="H474" s="39" t="str">
        <f t="shared" ref="H474:H535" si="178">+IF(OR(AND(E474=""),(G474="")),"",E474*G474)</f>
        <v/>
      </c>
    </row>
    <row r="475" spans="1:8" s="40" customFormat="1" ht="15" x14ac:dyDescent="0.2">
      <c r="A475" s="68"/>
      <c r="B475" s="35" t="s">
        <v>300</v>
      </c>
      <c r="C475" s="36">
        <v>0</v>
      </c>
      <c r="D475" s="36">
        <v>0</v>
      </c>
      <c r="E475" s="37" t="str">
        <f t="shared" si="175"/>
        <v/>
      </c>
      <c r="F475" s="37" t="str">
        <f t="shared" si="176"/>
        <v/>
      </c>
      <c r="G475" s="38" t="str">
        <f t="shared" si="177"/>
        <v>0</v>
      </c>
      <c r="H475" s="39" t="str">
        <f t="shared" si="178"/>
        <v/>
      </c>
    </row>
    <row r="476" spans="1:8" s="40" customFormat="1" ht="30" x14ac:dyDescent="0.2">
      <c r="A476" s="68"/>
      <c r="B476" s="35" t="s">
        <v>301</v>
      </c>
      <c r="C476" s="36">
        <v>0</v>
      </c>
      <c r="D476" s="36">
        <v>0</v>
      </c>
      <c r="E476" s="37" t="str">
        <f t="shared" si="175"/>
        <v/>
      </c>
      <c r="F476" s="37" t="str">
        <f t="shared" si="176"/>
        <v/>
      </c>
      <c r="G476" s="38" t="str">
        <f t="shared" si="177"/>
        <v>0</v>
      </c>
      <c r="H476" s="39" t="str">
        <f t="shared" si="178"/>
        <v/>
      </c>
    </row>
    <row r="477" spans="1:8" s="40" customFormat="1" ht="15" x14ac:dyDescent="0.2">
      <c r="A477" s="68"/>
      <c r="B477" s="35" t="s">
        <v>122</v>
      </c>
      <c r="C477" s="36">
        <v>0</v>
      </c>
      <c r="D477" s="36">
        <v>0</v>
      </c>
      <c r="E477" s="37" t="str">
        <f t="shared" si="175"/>
        <v/>
      </c>
      <c r="F477" s="37" t="str">
        <f t="shared" si="176"/>
        <v/>
      </c>
      <c r="G477" s="38" t="str">
        <f t="shared" si="177"/>
        <v>0</v>
      </c>
      <c r="H477" s="39" t="str">
        <f t="shared" si="178"/>
        <v/>
      </c>
    </row>
    <row r="478" spans="1:8" s="40" customFormat="1" ht="15" x14ac:dyDescent="0.2">
      <c r="A478" s="68"/>
      <c r="B478" s="35" t="s">
        <v>302</v>
      </c>
      <c r="C478" s="36">
        <v>0</v>
      </c>
      <c r="D478" s="36">
        <v>0</v>
      </c>
      <c r="E478" s="37" t="str">
        <f t="shared" si="175"/>
        <v/>
      </c>
      <c r="F478" s="37" t="str">
        <f t="shared" si="176"/>
        <v/>
      </c>
      <c r="G478" s="38" t="str">
        <f t="shared" si="177"/>
        <v>0</v>
      </c>
      <c r="H478" s="39" t="str">
        <f t="shared" si="178"/>
        <v/>
      </c>
    </row>
    <row r="479" spans="1:8" s="40" customFormat="1" ht="15" x14ac:dyDescent="0.2">
      <c r="A479" s="68"/>
      <c r="B479" s="35" t="s">
        <v>303</v>
      </c>
      <c r="C479" s="36">
        <v>0</v>
      </c>
      <c r="D479" s="36">
        <v>0</v>
      </c>
      <c r="E479" s="37" t="str">
        <f t="shared" si="175"/>
        <v/>
      </c>
      <c r="F479" s="37" t="str">
        <f t="shared" si="176"/>
        <v/>
      </c>
      <c r="G479" s="38" t="str">
        <f t="shared" si="177"/>
        <v>0</v>
      </c>
      <c r="H479" s="39" t="str">
        <f t="shared" si="178"/>
        <v/>
      </c>
    </row>
    <row r="480" spans="1:8" s="40" customFormat="1" ht="15" x14ac:dyDescent="0.2">
      <c r="A480" s="68"/>
      <c r="B480" s="35" t="s">
        <v>511</v>
      </c>
      <c r="C480" s="36">
        <v>0</v>
      </c>
      <c r="D480" s="36">
        <v>0</v>
      </c>
      <c r="E480" s="37" t="str">
        <f t="shared" si="175"/>
        <v/>
      </c>
      <c r="F480" s="37" t="str">
        <f t="shared" si="176"/>
        <v/>
      </c>
      <c r="G480" s="38" t="str">
        <f t="shared" si="177"/>
        <v>0</v>
      </c>
      <c r="H480" s="39" t="str">
        <f t="shared" si="178"/>
        <v/>
      </c>
    </row>
    <row r="481" spans="1:8" s="40" customFormat="1" ht="15" x14ac:dyDescent="0.2">
      <c r="A481" s="68"/>
      <c r="B481" s="35" t="s">
        <v>130</v>
      </c>
      <c r="C481" s="36">
        <v>0</v>
      </c>
      <c r="D481" s="36">
        <v>0</v>
      </c>
      <c r="E481" s="37" t="str">
        <f t="shared" si="175"/>
        <v/>
      </c>
      <c r="F481" s="37" t="str">
        <f t="shared" si="176"/>
        <v/>
      </c>
      <c r="G481" s="38" t="str">
        <f t="shared" si="177"/>
        <v>0</v>
      </c>
      <c r="H481" s="39" t="str">
        <f t="shared" si="178"/>
        <v/>
      </c>
    </row>
    <row r="482" spans="1:8" s="40" customFormat="1" ht="15" x14ac:dyDescent="0.2">
      <c r="A482" s="68"/>
      <c r="B482" s="35" t="s">
        <v>512</v>
      </c>
      <c r="C482" s="36">
        <v>3</v>
      </c>
      <c r="D482" s="36">
        <v>4</v>
      </c>
      <c r="E482" s="37">
        <f t="shared" si="175"/>
        <v>5.1194539249146756E-3</v>
      </c>
      <c r="F482" s="37">
        <f t="shared" si="176"/>
        <v>7.3126142595978062E-3</v>
      </c>
      <c r="G482" s="38">
        <f t="shared" si="177"/>
        <v>0.33333333333333331</v>
      </c>
      <c r="H482" s="39">
        <f t="shared" si="178"/>
        <v>1.7064846416382251E-3</v>
      </c>
    </row>
    <row r="483" spans="1:8" s="40" customFormat="1" ht="15" x14ac:dyDescent="0.2">
      <c r="A483" s="68"/>
      <c r="B483" s="35" t="s">
        <v>123</v>
      </c>
      <c r="C483" s="36">
        <v>2</v>
      </c>
      <c r="D483" s="36">
        <v>0</v>
      </c>
      <c r="E483" s="37">
        <f t="shared" si="175"/>
        <v>3.4129692832764505E-3</v>
      </c>
      <c r="F483" s="37" t="str">
        <f t="shared" si="176"/>
        <v/>
      </c>
      <c r="G483" s="38" t="str">
        <f t="shared" si="177"/>
        <v>0</v>
      </c>
      <c r="H483" s="39">
        <f t="shared" si="178"/>
        <v>0</v>
      </c>
    </row>
    <row r="484" spans="1:8" s="40" customFormat="1" ht="30" x14ac:dyDescent="0.2">
      <c r="A484" s="68"/>
      <c r="B484" s="35" t="s">
        <v>304</v>
      </c>
      <c r="C484" s="36">
        <v>0</v>
      </c>
      <c r="D484" s="36">
        <v>0</v>
      </c>
      <c r="E484" s="37" t="str">
        <f t="shared" si="175"/>
        <v/>
      </c>
      <c r="F484" s="37" t="str">
        <f t="shared" si="176"/>
        <v/>
      </c>
      <c r="G484" s="38" t="str">
        <f t="shared" si="177"/>
        <v>0</v>
      </c>
      <c r="H484" s="39" t="str">
        <f t="shared" si="178"/>
        <v/>
      </c>
    </row>
    <row r="485" spans="1:8" s="40" customFormat="1" ht="15" x14ac:dyDescent="0.2">
      <c r="A485" s="68"/>
      <c r="B485" s="35" t="s">
        <v>125</v>
      </c>
      <c r="C485" s="36">
        <v>0</v>
      </c>
      <c r="D485" s="36">
        <v>0</v>
      </c>
      <c r="E485" s="37" t="str">
        <f t="shared" si="175"/>
        <v/>
      </c>
      <c r="F485" s="37" t="str">
        <f t="shared" si="176"/>
        <v/>
      </c>
      <c r="G485" s="38" t="str">
        <f t="shared" si="177"/>
        <v>0</v>
      </c>
      <c r="H485" s="39" t="str">
        <f t="shared" si="178"/>
        <v/>
      </c>
    </row>
    <row r="486" spans="1:8" s="40" customFormat="1" ht="30" x14ac:dyDescent="0.2">
      <c r="A486" s="68"/>
      <c r="B486" s="35" t="s">
        <v>305</v>
      </c>
      <c r="C486" s="36">
        <v>0</v>
      </c>
      <c r="D486" s="36">
        <v>0</v>
      </c>
      <c r="E486" s="37" t="str">
        <f t="shared" si="175"/>
        <v/>
      </c>
      <c r="F486" s="37" t="str">
        <f t="shared" si="176"/>
        <v/>
      </c>
      <c r="G486" s="38" t="str">
        <f t="shared" si="177"/>
        <v>0</v>
      </c>
      <c r="H486" s="39" t="str">
        <f t="shared" si="178"/>
        <v/>
      </c>
    </row>
    <row r="487" spans="1:8" s="40" customFormat="1" ht="30" x14ac:dyDescent="0.2">
      <c r="A487" s="68"/>
      <c r="B487" s="35" t="s">
        <v>306</v>
      </c>
      <c r="C487" s="36">
        <v>1</v>
      </c>
      <c r="D487" s="36">
        <v>2</v>
      </c>
      <c r="E487" s="37">
        <f t="shared" si="175"/>
        <v>1.7064846416382253E-3</v>
      </c>
      <c r="F487" s="37">
        <f t="shared" si="176"/>
        <v>3.6563071297989031E-3</v>
      </c>
      <c r="G487" s="38">
        <f t="shared" si="177"/>
        <v>1</v>
      </c>
      <c r="H487" s="39">
        <f t="shared" si="178"/>
        <v>1.7064846416382253E-3</v>
      </c>
    </row>
    <row r="488" spans="1:8" s="40" customFormat="1" ht="15" x14ac:dyDescent="0.2">
      <c r="A488" s="68"/>
      <c r="B488" s="35" t="s">
        <v>118</v>
      </c>
      <c r="C488" s="36">
        <v>0</v>
      </c>
      <c r="D488" s="36">
        <v>0</v>
      </c>
      <c r="E488" s="37" t="str">
        <f t="shared" si="175"/>
        <v/>
      </c>
      <c r="F488" s="37" t="str">
        <f t="shared" si="176"/>
        <v/>
      </c>
      <c r="G488" s="38" t="str">
        <f t="shared" si="177"/>
        <v>0</v>
      </c>
      <c r="H488" s="39" t="str">
        <f t="shared" si="178"/>
        <v/>
      </c>
    </row>
    <row r="489" spans="1:8" s="40" customFormat="1" ht="30" x14ac:dyDescent="0.2">
      <c r="A489" s="68"/>
      <c r="B489" s="35" t="s">
        <v>513</v>
      </c>
      <c r="C489" s="36">
        <v>0</v>
      </c>
      <c r="D489" s="36">
        <v>0</v>
      </c>
      <c r="E489" s="37" t="str">
        <f t="shared" si="175"/>
        <v/>
      </c>
      <c r="F489" s="37" t="str">
        <f t="shared" si="176"/>
        <v/>
      </c>
      <c r="G489" s="38" t="str">
        <f t="shared" si="177"/>
        <v>0</v>
      </c>
      <c r="H489" s="39" t="str">
        <f t="shared" si="178"/>
        <v/>
      </c>
    </row>
    <row r="490" spans="1:8" s="40" customFormat="1" ht="30" x14ac:dyDescent="0.2">
      <c r="A490" s="68"/>
      <c r="B490" s="35" t="s">
        <v>307</v>
      </c>
      <c r="C490" s="36">
        <v>0</v>
      </c>
      <c r="D490" s="36">
        <v>0</v>
      </c>
      <c r="E490" s="37" t="str">
        <f t="shared" si="175"/>
        <v/>
      </c>
      <c r="F490" s="37" t="str">
        <f t="shared" si="176"/>
        <v/>
      </c>
      <c r="G490" s="38" t="str">
        <f t="shared" si="177"/>
        <v>0</v>
      </c>
      <c r="H490" s="39" t="str">
        <f t="shared" si="178"/>
        <v/>
      </c>
    </row>
    <row r="491" spans="1:8" s="40" customFormat="1" ht="15" x14ac:dyDescent="0.2">
      <c r="A491" s="68"/>
      <c r="B491" s="35" t="s">
        <v>308</v>
      </c>
      <c r="C491" s="36">
        <v>0</v>
      </c>
      <c r="D491" s="36">
        <v>0</v>
      </c>
      <c r="E491" s="37" t="str">
        <f t="shared" si="175"/>
        <v/>
      </c>
      <c r="F491" s="37" t="str">
        <f t="shared" si="176"/>
        <v/>
      </c>
      <c r="G491" s="38" t="str">
        <f t="shared" si="177"/>
        <v>0</v>
      </c>
      <c r="H491" s="39" t="str">
        <f t="shared" si="178"/>
        <v/>
      </c>
    </row>
    <row r="492" spans="1:8" s="40" customFormat="1" ht="15" x14ac:dyDescent="0.2">
      <c r="A492" s="68"/>
      <c r="B492" s="35" t="s">
        <v>514</v>
      </c>
      <c r="C492" s="36">
        <v>0</v>
      </c>
      <c r="D492" s="36">
        <v>0</v>
      </c>
      <c r="E492" s="37" t="str">
        <f t="shared" si="175"/>
        <v/>
      </c>
      <c r="F492" s="37" t="str">
        <f t="shared" si="176"/>
        <v/>
      </c>
      <c r="G492" s="38" t="str">
        <f t="shared" si="177"/>
        <v>0</v>
      </c>
      <c r="H492" s="39" t="str">
        <f t="shared" si="178"/>
        <v/>
      </c>
    </row>
    <row r="493" spans="1:8" s="40" customFormat="1" ht="15" x14ac:dyDescent="0.2">
      <c r="A493" s="68"/>
      <c r="B493" s="35" t="s">
        <v>515</v>
      </c>
      <c r="C493" s="36">
        <v>0</v>
      </c>
      <c r="D493" s="36">
        <v>0</v>
      </c>
      <c r="E493" s="37" t="str">
        <f t="shared" si="175"/>
        <v/>
      </c>
      <c r="F493" s="37" t="str">
        <f t="shared" si="176"/>
        <v/>
      </c>
      <c r="G493" s="38" t="str">
        <f t="shared" si="177"/>
        <v>0</v>
      </c>
      <c r="H493" s="39" t="str">
        <f t="shared" si="178"/>
        <v/>
      </c>
    </row>
    <row r="494" spans="1:8" s="40" customFormat="1" ht="15" x14ac:dyDescent="0.2">
      <c r="A494" s="68"/>
      <c r="B494" s="35" t="s">
        <v>309</v>
      </c>
      <c r="C494" s="36">
        <v>0</v>
      </c>
      <c r="D494" s="36">
        <v>0</v>
      </c>
      <c r="E494" s="37" t="str">
        <f t="shared" si="175"/>
        <v/>
      </c>
      <c r="F494" s="37" t="str">
        <f t="shared" si="176"/>
        <v/>
      </c>
      <c r="G494" s="38" t="str">
        <f t="shared" si="177"/>
        <v>0</v>
      </c>
      <c r="H494" s="39" t="str">
        <f t="shared" si="178"/>
        <v/>
      </c>
    </row>
    <row r="495" spans="1:8" s="40" customFormat="1" ht="30" x14ac:dyDescent="0.2">
      <c r="A495" s="68"/>
      <c r="B495" s="35" t="s">
        <v>310</v>
      </c>
      <c r="C495" s="36">
        <v>0</v>
      </c>
      <c r="D495" s="36">
        <v>0</v>
      </c>
      <c r="E495" s="37" t="str">
        <f t="shared" si="175"/>
        <v/>
      </c>
      <c r="F495" s="37" t="str">
        <f t="shared" si="176"/>
        <v/>
      </c>
      <c r="G495" s="38" t="str">
        <f t="shared" si="177"/>
        <v>0</v>
      </c>
      <c r="H495" s="39" t="str">
        <f t="shared" si="178"/>
        <v/>
      </c>
    </row>
    <row r="496" spans="1:8" s="40" customFormat="1" ht="15" x14ac:dyDescent="0.2">
      <c r="A496" s="68"/>
      <c r="B496" s="35" t="s">
        <v>311</v>
      </c>
      <c r="C496" s="36">
        <v>0</v>
      </c>
      <c r="D496" s="36">
        <v>0</v>
      </c>
      <c r="E496" s="37" t="str">
        <f t="shared" si="175"/>
        <v/>
      </c>
      <c r="F496" s="37" t="str">
        <f t="shared" si="176"/>
        <v/>
      </c>
      <c r="G496" s="38" t="str">
        <f t="shared" si="177"/>
        <v>0</v>
      </c>
      <c r="H496" s="39" t="str">
        <f t="shared" si="178"/>
        <v/>
      </c>
    </row>
    <row r="497" spans="1:8" s="40" customFormat="1" ht="15" x14ac:dyDescent="0.2">
      <c r="A497" s="68"/>
      <c r="B497" s="35" t="s">
        <v>120</v>
      </c>
      <c r="C497" s="36">
        <v>0</v>
      </c>
      <c r="D497" s="36">
        <v>0</v>
      </c>
      <c r="E497" s="37" t="str">
        <f t="shared" si="175"/>
        <v/>
      </c>
      <c r="F497" s="37" t="str">
        <f t="shared" si="176"/>
        <v/>
      </c>
      <c r="G497" s="38" t="str">
        <f t="shared" si="177"/>
        <v>0</v>
      </c>
      <c r="H497" s="39" t="str">
        <f t="shared" si="178"/>
        <v/>
      </c>
    </row>
    <row r="498" spans="1:8" s="40" customFormat="1" ht="30" x14ac:dyDescent="0.2">
      <c r="A498" s="68"/>
      <c r="B498" s="35" t="s">
        <v>312</v>
      </c>
      <c r="C498" s="36">
        <v>0</v>
      </c>
      <c r="D498" s="36">
        <v>0</v>
      </c>
      <c r="E498" s="37" t="str">
        <f t="shared" si="175"/>
        <v/>
      </c>
      <c r="F498" s="37" t="str">
        <f t="shared" si="176"/>
        <v/>
      </c>
      <c r="G498" s="38" t="str">
        <f t="shared" si="177"/>
        <v>0</v>
      </c>
      <c r="H498" s="39" t="str">
        <f t="shared" si="178"/>
        <v/>
      </c>
    </row>
    <row r="499" spans="1:8" s="40" customFormat="1" ht="15" x14ac:dyDescent="0.2">
      <c r="A499" s="68"/>
      <c r="B499" s="35" t="s">
        <v>128</v>
      </c>
      <c r="C499" s="36">
        <v>0</v>
      </c>
      <c r="D499" s="36">
        <v>0</v>
      </c>
      <c r="E499" s="37" t="str">
        <f t="shared" si="175"/>
        <v/>
      </c>
      <c r="F499" s="37" t="str">
        <f t="shared" si="176"/>
        <v/>
      </c>
      <c r="G499" s="38" t="str">
        <f t="shared" si="177"/>
        <v>0</v>
      </c>
      <c r="H499" s="39" t="str">
        <f t="shared" si="178"/>
        <v/>
      </c>
    </row>
    <row r="500" spans="1:8" s="40" customFormat="1" ht="15" x14ac:dyDescent="0.2">
      <c r="A500" s="68"/>
      <c r="B500" s="35" t="s">
        <v>119</v>
      </c>
      <c r="C500" s="36">
        <v>0</v>
      </c>
      <c r="D500" s="36">
        <v>0</v>
      </c>
      <c r="E500" s="37" t="str">
        <f t="shared" si="175"/>
        <v/>
      </c>
      <c r="F500" s="37" t="str">
        <f t="shared" si="176"/>
        <v/>
      </c>
      <c r="G500" s="38" t="str">
        <f t="shared" si="177"/>
        <v>0</v>
      </c>
      <c r="H500" s="39" t="str">
        <f t="shared" si="178"/>
        <v/>
      </c>
    </row>
    <row r="501" spans="1:8" s="40" customFormat="1" ht="15" x14ac:dyDescent="0.2">
      <c r="A501" s="68"/>
      <c r="B501" s="35" t="s">
        <v>121</v>
      </c>
      <c r="C501" s="36">
        <v>0</v>
      </c>
      <c r="D501" s="36">
        <v>0</v>
      </c>
      <c r="E501" s="37" t="str">
        <f t="shared" si="175"/>
        <v/>
      </c>
      <c r="F501" s="37" t="str">
        <f t="shared" si="176"/>
        <v/>
      </c>
      <c r="G501" s="38" t="str">
        <f t="shared" si="177"/>
        <v>0</v>
      </c>
      <c r="H501" s="39" t="str">
        <f t="shared" si="178"/>
        <v/>
      </c>
    </row>
    <row r="502" spans="1:8" s="40" customFormat="1" ht="15" x14ac:dyDescent="0.2">
      <c r="A502" s="68"/>
      <c r="B502" s="35" t="s">
        <v>313</v>
      </c>
      <c r="C502" s="36">
        <v>0</v>
      </c>
      <c r="D502" s="36">
        <v>0</v>
      </c>
      <c r="E502" s="37" t="str">
        <f t="shared" si="175"/>
        <v/>
      </c>
      <c r="F502" s="37" t="str">
        <f t="shared" si="176"/>
        <v/>
      </c>
      <c r="G502" s="38" t="str">
        <f t="shared" si="177"/>
        <v>0</v>
      </c>
      <c r="H502" s="39" t="str">
        <f t="shared" si="178"/>
        <v/>
      </c>
    </row>
    <row r="503" spans="1:8" s="40" customFormat="1" ht="15" x14ac:dyDescent="0.2">
      <c r="A503" s="68"/>
      <c r="B503" s="35" t="s">
        <v>314</v>
      </c>
      <c r="C503" s="36">
        <v>0</v>
      </c>
      <c r="D503" s="36">
        <v>0</v>
      </c>
      <c r="E503" s="37" t="str">
        <f t="shared" si="175"/>
        <v/>
      </c>
      <c r="F503" s="37" t="str">
        <f t="shared" si="176"/>
        <v/>
      </c>
      <c r="G503" s="38" t="str">
        <f t="shared" si="177"/>
        <v>0</v>
      </c>
      <c r="H503" s="39" t="str">
        <f t="shared" si="178"/>
        <v/>
      </c>
    </row>
    <row r="504" spans="1:8" s="40" customFormat="1" ht="15" x14ac:dyDescent="0.2">
      <c r="A504" s="68"/>
      <c r="B504" s="35" t="s">
        <v>129</v>
      </c>
      <c r="C504" s="36">
        <v>0</v>
      </c>
      <c r="D504" s="36">
        <v>0</v>
      </c>
      <c r="E504" s="37" t="str">
        <f t="shared" si="175"/>
        <v/>
      </c>
      <c r="F504" s="37" t="str">
        <f t="shared" si="176"/>
        <v/>
      </c>
      <c r="G504" s="38" t="str">
        <f t="shared" si="177"/>
        <v>0</v>
      </c>
      <c r="H504" s="39" t="str">
        <f t="shared" si="178"/>
        <v/>
      </c>
    </row>
    <row r="505" spans="1:8" s="40" customFormat="1" ht="15" x14ac:dyDescent="0.2">
      <c r="A505" s="68"/>
      <c r="B505" s="35" t="s">
        <v>516</v>
      </c>
      <c r="C505" s="36">
        <v>0</v>
      </c>
      <c r="D505" s="36">
        <v>0</v>
      </c>
      <c r="E505" s="37" t="str">
        <f t="shared" si="175"/>
        <v/>
      </c>
      <c r="F505" s="37" t="str">
        <f t="shared" si="176"/>
        <v/>
      </c>
      <c r="G505" s="38" t="str">
        <f t="shared" si="177"/>
        <v>0</v>
      </c>
      <c r="H505" s="39" t="str">
        <f t="shared" si="178"/>
        <v/>
      </c>
    </row>
    <row r="506" spans="1:8" s="40" customFormat="1" ht="15" x14ac:dyDescent="0.2">
      <c r="A506" s="68"/>
      <c r="B506" s="35" t="s">
        <v>569</v>
      </c>
      <c r="C506" s="36">
        <v>0</v>
      </c>
      <c r="D506" s="36">
        <v>0</v>
      </c>
      <c r="E506" s="37" t="str">
        <f t="shared" ref="E506" si="179">+IF(C506=0,"",C506/C$333)</f>
        <v/>
      </c>
      <c r="F506" s="37" t="str">
        <f t="shared" ref="F506" si="180">+IF(D506=0,"",D506/D$333)</f>
        <v/>
      </c>
      <c r="G506" s="38" t="str">
        <f t="shared" ref="G506" si="181">+IF(OR(AND(D506=0),(C506=0)),"0",((D506-C506)/C506))</f>
        <v>0</v>
      </c>
      <c r="H506" s="39" t="str">
        <f t="shared" ref="H506" si="182">+IF(OR(AND(E506=""),(G506="")),"",E506*G506)</f>
        <v/>
      </c>
    </row>
    <row r="507" spans="1:8" s="40" customFormat="1" ht="15" x14ac:dyDescent="0.2">
      <c r="A507" s="68"/>
      <c r="B507" s="35" t="s">
        <v>136</v>
      </c>
      <c r="C507" s="36">
        <v>0</v>
      </c>
      <c r="D507" s="36">
        <v>2</v>
      </c>
      <c r="E507" s="37" t="str">
        <f t="shared" si="175"/>
        <v/>
      </c>
      <c r="F507" s="37">
        <f t="shared" si="176"/>
        <v>3.6563071297989031E-3</v>
      </c>
      <c r="G507" s="38" t="str">
        <f t="shared" si="177"/>
        <v>0</v>
      </c>
      <c r="H507" s="39" t="str">
        <f t="shared" si="178"/>
        <v/>
      </c>
    </row>
    <row r="508" spans="1:8" s="40" customFormat="1" ht="30" x14ac:dyDescent="0.2">
      <c r="A508" s="68"/>
      <c r="B508" s="35" t="s">
        <v>517</v>
      </c>
      <c r="C508" s="36">
        <v>4</v>
      </c>
      <c r="D508" s="36">
        <v>0</v>
      </c>
      <c r="E508" s="37">
        <f t="shared" si="175"/>
        <v>6.8259385665529011E-3</v>
      </c>
      <c r="F508" s="37" t="str">
        <f t="shared" si="176"/>
        <v/>
      </c>
      <c r="G508" s="38" t="str">
        <f t="shared" si="177"/>
        <v>0</v>
      </c>
      <c r="H508" s="39">
        <f t="shared" si="178"/>
        <v>0</v>
      </c>
    </row>
    <row r="509" spans="1:8" s="40" customFormat="1" ht="15" x14ac:dyDescent="0.2">
      <c r="A509" s="68"/>
      <c r="B509" s="35" t="s">
        <v>134</v>
      </c>
      <c r="C509" s="36">
        <v>0</v>
      </c>
      <c r="D509" s="36">
        <v>0</v>
      </c>
      <c r="E509" s="37" t="str">
        <f t="shared" si="175"/>
        <v/>
      </c>
      <c r="F509" s="37" t="str">
        <f t="shared" si="176"/>
        <v/>
      </c>
      <c r="G509" s="38" t="str">
        <f t="shared" si="177"/>
        <v>0</v>
      </c>
      <c r="H509" s="39" t="str">
        <f t="shared" si="178"/>
        <v/>
      </c>
    </row>
    <row r="510" spans="1:8" s="40" customFormat="1" ht="15" x14ac:dyDescent="0.2">
      <c r="A510" s="68"/>
      <c r="B510" s="35" t="s">
        <v>347</v>
      </c>
      <c r="C510" s="36">
        <v>1</v>
      </c>
      <c r="D510" s="36">
        <v>9</v>
      </c>
      <c r="E510" s="37">
        <f t="shared" si="175"/>
        <v>1.7064846416382253E-3</v>
      </c>
      <c r="F510" s="37">
        <f t="shared" si="176"/>
        <v>1.6453382084095063E-2</v>
      </c>
      <c r="G510" s="38">
        <f t="shared" si="177"/>
        <v>8</v>
      </c>
      <c r="H510" s="39">
        <f t="shared" si="178"/>
        <v>1.3651877133105802E-2</v>
      </c>
    </row>
    <row r="511" spans="1:8" s="40" customFormat="1" ht="15" x14ac:dyDescent="0.2">
      <c r="A511" s="68"/>
      <c r="B511" s="35" t="s">
        <v>348</v>
      </c>
      <c r="C511" s="36">
        <v>1</v>
      </c>
      <c r="D511" s="36">
        <v>2</v>
      </c>
      <c r="E511" s="37">
        <f t="shared" si="175"/>
        <v>1.7064846416382253E-3</v>
      </c>
      <c r="F511" s="37">
        <f t="shared" si="176"/>
        <v>3.6563071297989031E-3</v>
      </c>
      <c r="G511" s="38">
        <f t="shared" si="177"/>
        <v>1</v>
      </c>
      <c r="H511" s="39">
        <f t="shared" si="178"/>
        <v>1.7064846416382253E-3</v>
      </c>
    </row>
    <row r="512" spans="1:8" s="40" customFormat="1" ht="15" x14ac:dyDescent="0.2">
      <c r="A512" s="68"/>
      <c r="B512" s="35" t="s">
        <v>518</v>
      </c>
      <c r="C512" s="36">
        <v>0</v>
      </c>
      <c r="D512" s="36">
        <v>0</v>
      </c>
      <c r="E512" s="37" t="str">
        <f t="shared" si="175"/>
        <v/>
      </c>
      <c r="F512" s="37" t="str">
        <f t="shared" si="176"/>
        <v/>
      </c>
      <c r="G512" s="38" t="str">
        <f t="shared" si="177"/>
        <v>0</v>
      </c>
      <c r="H512" s="39" t="str">
        <f t="shared" si="178"/>
        <v/>
      </c>
    </row>
    <row r="513" spans="1:8" s="40" customFormat="1" ht="15" x14ac:dyDescent="0.2">
      <c r="A513" s="68"/>
      <c r="B513" s="35" t="s">
        <v>138</v>
      </c>
      <c r="C513" s="36">
        <v>0</v>
      </c>
      <c r="D513" s="36">
        <v>0</v>
      </c>
      <c r="E513" s="37" t="str">
        <f t="shared" si="175"/>
        <v/>
      </c>
      <c r="F513" s="37" t="str">
        <f t="shared" si="176"/>
        <v/>
      </c>
      <c r="G513" s="38" t="str">
        <f t="shared" si="177"/>
        <v>0</v>
      </c>
      <c r="H513" s="39" t="str">
        <f t="shared" si="178"/>
        <v/>
      </c>
    </row>
    <row r="514" spans="1:8" s="40" customFormat="1" ht="15" x14ac:dyDescent="0.2">
      <c r="A514" s="68"/>
      <c r="B514" s="35" t="s">
        <v>349</v>
      </c>
      <c r="C514" s="36">
        <v>0</v>
      </c>
      <c r="D514" s="36">
        <v>0</v>
      </c>
      <c r="E514" s="37" t="str">
        <f t="shared" si="175"/>
        <v/>
      </c>
      <c r="F514" s="37" t="str">
        <f t="shared" si="176"/>
        <v/>
      </c>
      <c r="G514" s="38" t="str">
        <f t="shared" si="177"/>
        <v>0</v>
      </c>
      <c r="H514" s="39" t="str">
        <f t="shared" si="178"/>
        <v/>
      </c>
    </row>
    <row r="515" spans="1:8" s="40" customFormat="1" ht="15" x14ac:dyDescent="0.2">
      <c r="A515" s="68"/>
      <c r="B515" s="35" t="s">
        <v>142</v>
      </c>
      <c r="C515" s="36">
        <v>0</v>
      </c>
      <c r="D515" s="36">
        <v>0</v>
      </c>
      <c r="E515" s="37" t="str">
        <f t="shared" si="175"/>
        <v/>
      </c>
      <c r="F515" s="37" t="str">
        <f t="shared" si="176"/>
        <v/>
      </c>
      <c r="G515" s="38" t="str">
        <f t="shared" si="177"/>
        <v>0</v>
      </c>
      <c r="H515" s="39" t="str">
        <f t="shared" si="178"/>
        <v/>
      </c>
    </row>
    <row r="516" spans="1:8" s="40" customFormat="1" ht="15" x14ac:dyDescent="0.2">
      <c r="A516" s="68"/>
      <c r="B516" s="35" t="s">
        <v>135</v>
      </c>
      <c r="C516" s="36">
        <v>0</v>
      </c>
      <c r="D516" s="36">
        <v>0</v>
      </c>
      <c r="E516" s="37" t="str">
        <f t="shared" si="175"/>
        <v/>
      </c>
      <c r="F516" s="37" t="str">
        <f t="shared" si="176"/>
        <v/>
      </c>
      <c r="G516" s="38" t="str">
        <f t="shared" si="177"/>
        <v>0</v>
      </c>
      <c r="H516" s="39" t="str">
        <f t="shared" si="178"/>
        <v/>
      </c>
    </row>
    <row r="517" spans="1:8" s="40" customFormat="1" ht="15" x14ac:dyDescent="0.2">
      <c r="A517" s="68"/>
      <c r="B517" s="35" t="s">
        <v>315</v>
      </c>
      <c r="C517" s="36">
        <v>0</v>
      </c>
      <c r="D517" s="36">
        <v>0</v>
      </c>
      <c r="E517" s="37" t="str">
        <f t="shared" si="175"/>
        <v/>
      </c>
      <c r="F517" s="37" t="str">
        <f t="shared" si="176"/>
        <v/>
      </c>
      <c r="G517" s="38" t="str">
        <f t="shared" si="177"/>
        <v>0</v>
      </c>
      <c r="H517" s="39" t="str">
        <f t="shared" si="178"/>
        <v/>
      </c>
    </row>
    <row r="518" spans="1:8" s="40" customFormat="1" ht="15" x14ac:dyDescent="0.2">
      <c r="A518" s="68"/>
      <c r="B518" s="35" t="s">
        <v>131</v>
      </c>
      <c r="C518" s="36">
        <v>0</v>
      </c>
      <c r="D518" s="36">
        <v>0</v>
      </c>
      <c r="E518" s="37" t="str">
        <f t="shared" si="175"/>
        <v/>
      </c>
      <c r="F518" s="37" t="str">
        <f t="shared" si="176"/>
        <v/>
      </c>
      <c r="G518" s="38" t="str">
        <f t="shared" si="177"/>
        <v>0</v>
      </c>
      <c r="H518" s="39" t="str">
        <f t="shared" si="178"/>
        <v/>
      </c>
    </row>
    <row r="519" spans="1:8" s="40" customFormat="1" ht="15" x14ac:dyDescent="0.2">
      <c r="A519" s="68"/>
      <c r="B519" s="35" t="s">
        <v>144</v>
      </c>
      <c r="C519" s="36">
        <v>0</v>
      </c>
      <c r="D519" s="36">
        <v>0</v>
      </c>
      <c r="E519" s="37" t="str">
        <f t="shared" si="175"/>
        <v/>
      </c>
      <c r="F519" s="37" t="str">
        <f t="shared" si="176"/>
        <v/>
      </c>
      <c r="G519" s="38" t="str">
        <f t="shared" si="177"/>
        <v>0</v>
      </c>
      <c r="H519" s="39" t="str">
        <f t="shared" si="178"/>
        <v/>
      </c>
    </row>
    <row r="520" spans="1:8" s="40" customFormat="1" ht="15" x14ac:dyDescent="0.2">
      <c r="A520" s="68"/>
      <c r="B520" s="35" t="s">
        <v>316</v>
      </c>
      <c r="C520" s="36">
        <v>0</v>
      </c>
      <c r="D520" s="36">
        <v>0</v>
      </c>
      <c r="E520" s="37" t="str">
        <f t="shared" si="175"/>
        <v/>
      </c>
      <c r="F520" s="37" t="str">
        <f t="shared" si="176"/>
        <v/>
      </c>
      <c r="G520" s="38" t="str">
        <f t="shared" si="177"/>
        <v>0</v>
      </c>
      <c r="H520" s="39" t="str">
        <f t="shared" si="178"/>
        <v/>
      </c>
    </row>
    <row r="521" spans="1:8" s="40" customFormat="1" ht="15" x14ac:dyDescent="0.2">
      <c r="A521" s="68"/>
      <c r="B521" s="35" t="s">
        <v>317</v>
      </c>
      <c r="C521" s="36">
        <v>0</v>
      </c>
      <c r="D521" s="36">
        <v>0</v>
      </c>
      <c r="E521" s="37" t="str">
        <f t="shared" si="175"/>
        <v/>
      </c>
      <c r="F521" s="37" t="str">
        <f t="shared" si="176"/>
        <v/>
      </c>
      <c r="G521" s="38" t="str">
        <f t="shared" si="177"/>
        <v>0</v>
      </c>
      <c r="H521" s="39" t="str">
        <f t="shared" si="178"/>
        <v/>
      </c>
    </row>
    <row r="522" spans="1:8" s="40" customFormat="1" ht="15" x14ac:dyDescent="0.2">
      <c r="A522" s="68"/>
      <c r="B522" s="35" t="s">
        <v>318</v>
      </c>
      <c r="C522" s="36">
        <v>1</v>
      </c>
      <c r="D522" s="36">
        <v>0</v>
      </c>
      <c r="E522" s="37">
        <f t="shared" si="175"/>
        <v>1.7064846416382253E-3</v>
      </c>
      <c r="F522" s="37" t="str">
        <f t="shared" si="176"/>
        <v/>
      </c>
      <c r="G522" s="38" t="str">
        <f t="shared" si="177"/>
        <v>0</v>
      </c>
      <c r="H522" s="39">
        <f t="shared" si="178"/>
        <v>0</v>
      </c>
    </row>
    <row r="523" spans="1:8" s="40" customFormat="1" ht="30" x14ac:dyDescent="0.2">
      <c r="A523" s="68"/>
      <c r="B523" s="35" t="s">
        <v>519</v>
      </c>
      <c r="C523" s="36">
        <v>0</v>
      </c>
      <c r="D523" s="36">
        <v>0</v>
      </c>
      <c r="E523" s="37" t="str">
        <f t="shared" si="175"/>
        <v/>
      </c>
      <c r="F523" s="37" t="str">
        <f t="shared" si="176"/>
        <v/>
      </c>
      <c r="G523" s="38" t="str">
        <f t="shared" si="177"/>
        <v>0</v>
      </c>
      <c r="H523" s="39" t="str">
        <f t="shared" si="178"/>
        <v/>
      </c>
    </row>
    <row r="524" spans="1:8" s="40" customFormat="1" ht="15" x14ac:dyDescent="0.2">
      <c r="A524" s="68"/>
      <c r="B524" s="35" t="s">
        <v>141</v>
      </c>
      <c r="C524" s="36">
        <v>0</v>
      </c>
      <c r="D524" s="36">
        <v>0</v>
      </c>
      <c r="E524" s="37" t="str">
        <f t="shared" si="175"/>
        <v/>
      </c>
      <c r="F524" s="37" t="str">
        <f t="shared" si="176"/>
        <v/>
      </c>
      <c r="G524" s="38" t="str">
        <f t="shared" si="177"/>
        <v>0</v>
      </c>
      <c r="H524" s="39" t="str">
        <f t="shared" si="178"/>
        <v/>
      </c>
    </row>
    <row r="525" spans="1:8" s="40" customFormat="1" ht="15" x14ac:dyDescent="0.2">
      <c r="A525" s="68"/>
      <c r="B525" s="35" t="s">
        <v>319</v>
      </c>
      <c r="C525" s="36">
        <v>0</v>
      </c>
      <c r="D525" s="36">
        <v>0</v>
      </c>
      <c r="E525" s="37" t="str">
        <f t="shared" si="175"/>
        <v/>
      </c>
      <c r="F525" s="37" t="str">
        <f t="shared" si="176"/>
        <v/>
      </c>
      <c r="G525" s="38" t="str">
        <f t="shared" si="177"/>
        <v>0</v>
      </c>
      <c r="H525" s="39" t="str">
        <f t="shared" si="178"/>
        <v/>
      </c>
    </row>
    <row r="526" spans="1:8" s="40" customFormat="1" ht="15" x14ac:dyDescent="0.2">
      <c r="A526" s="68"/>
      <c r="B526" s="35" t="s">
        <v>320</v>
      </c>
      <c r="C526" s="36">
        <v>0</v>
      </c>
      <c r="D526" s="36">
        <v>0</v>
      </c>
      <c r="E526" s="37" t="str">
        <f t="shared" si="175"/>
        <v/>
      </c>
      <c r="F526" s="37" t="str">
        <f t="shared" si="176"/>
        <v/>
      </c>
      <c r="G526" s="38" t="str">
        <f t="shared" si="177"/>
        <v>0</v>
      </c>
      <c r="H526" s="39" t="str">
        <f t="shared" si="178"/>
        <v/>
      </c>
    </row>
    <row r="527" spans="1:8" s="40" customFormat="1" ht="15" x14ac:dyDescent="0.2">
      <c r="A527" s="68"/>
      <c r="B527" s="35" t="s">
        <v>321</v>
      </c>
      <c r="C527" s="36">
        <v>0</v>
      </c>
      <c r="D527" s="36">
        <v>2</v>
      </c>
      <c r="E527" s="37" t="str">
        <f t="shared" si="175"/>
        <v/>
      </c>
      <c r="F527" s="37">
        <f t="shared" si="176"/>
        <v>3.6563071297989031E-3</v>
      </c>
      <c r="G527" s="38" t="str">
        <f t="shared" si="177"/>
        <v>0</v>
      </c>
      <c r="H527" s="39" t="str">
        <f t="shared" si="178"/>
        <v/>
      </c>
    </row>
    <row r="528" spans="1:8" s="40" customFormat="1" ht="15" x14ac:dyDescent="0.2">
      <c r="A528" s="68"/>
      <c r="B528" s="35" t="s">
        <v>137</v>
      </c>
      <c r="C528" s="36">
        <v>0</v>
      </c>
      <c r="D528" s="36">
        <v>0</v>
      </c>
      <c r="E528" s="37" t="str">
        <f t="shared" si="175"/>
        <v/>
      </c>
      <c r="F528" s="37" t="str">
        <f t="shared" si="176"/>
        <v/>
      </c>
      <c r="G528" s="38" t="str">
        <f t="shared" si="177"/>
        <v>0</v>
      </c>
      <c r="H528" s="39" t="str">
        <f t="shared" si="178"/>
        <v/>
      </c>
    </row>
    <row r="529" spans="1:8" s="40" customFormat="1" ht="15" x14ac:dyDescent="0.2">
      <c r="A529" s="68"/>
      <c r="B529" s="35" t="s">
        <v>139</v>
      </c>
      <c r="C529" s="36">
        <v>0</v>
      </c>
      <c r="D529" s="36">
        <v>0</v>
      </c>
      <c r="E529" s="37" t="str">
        <f t="shared" si="175"/>
        <v/>
      </c>
      <c r="F529" s="37" t="str">
        <f t="shared" si="176"/>
        <v/>
      </c>
      <c r="G529" s="38" t="str">
        <f t="shared" si="177"/>
        <v>0</v>
      </c>
      <c r="H529" s="39" t="str">
        <f t="shared" si="178"/>
        <v/>
      </c>
    </row>
    <row r="530" spans="1:8" s="40" customFormat="1" ht="15" x14ac:dyDescent="0.2">
      <c r="A530" s="68"/>
      <c r="B530" s="35" t="s">
        <v>322</v>
      </c>
      <c r="C530" s="36">
        <v>3</v>
      </c>
      <c r="D530" s="36">
        <v>2</v>
      </c>
      <c r="E530" s="37">
        <f t="shared" si="175"/>
        <v>5.1194539249146756E-3</v>
      </c>
      <c r="F530" s="37">
        <f t="shared" si="176"/>
        <v>3.6563071297989031E-3</v>
      </c>
      <c r="G530" s="38">
        <f t="shared" si="177"/>
        <v>-0.33333333333333331</v>
      </c>
      <c r="H530" s="39">
        <f t="shared" si="178"/>
        <v>-1.7064846416382251E-3</v>
      </c>
    </row>
    <row r="531" spans="1:8" s="40" customFormat="1" ht="30" x14ac:dyDescent="0.2">
      <c r="A531" s="68"/>
      <c r="B531" s="35" t="s">
        <v>143</v>
      </c>
      <c r="C531" s="36">
        <v>25</v>
      </c>
      <c r="D531" s="36">
        <v>17</v>
      </c>
      <c r="E531" s="37">
        <f t="shared" si="175"/>
        <v>4.2662116040955635E-2</v>
      </c>
      <c r="F531" s="37">
        <f t="shared" si="176"/>
        <v>3.1078610603290677E-2</v>
      </c>
      <c r="G531" s="38">
        <f t="shared" si="177"/>
        <v>-0.32</v>
      </c>
      <c r="H531" s="39">
        <f t="shared" si="178"/>
        <v>-1.3651877133105804E-2</v>
      </c>
    </row>
    <row r="532" spans="1:8" s="40" customFormat="1" ht="15" x14ac:dyDescent="0.2">
      <c r="A532" s="68"/>
      <c r="B532" s="35" t="s">
        <v>323</v>
      </c>
      <c r="C532" s="36">
        <v>1</v>
      </c>
      <c r="D532" s="36">
        <v>10</v>
      </c>
      <c r="E532" s="37">
        <f t="shared" si="175"/>
        <v>1.7064846416382253E-3</v>
      </c>
      <c r="F532" s="37">
        <f t="shared" si="176"/>
        <v>1.8281535648994516E-2</v>
      </c>
      <c r="G532" s="38">
        <f t="shared" si="177"/>
        <v>9</v>
      </c>
      <c r="H532" s="39">
        <f t="shared" si="178"/>
        <v>1.5358361774744027E-2</v>
      </c>
    </row>
    <row r="533" spans="1:8" s="40" customFormat="1" ht="15" x14ac:dyDescent="0.2">
      <c r="A533" s="68"/>
      <c r="B533" s="35" t="s">
        <v>564</v>
      </c>
      <c r="C533" s="36">
        <v>0</v>
      </c>
      <c r="D533" s="36">
        <v>0</v>
      </c>
      <c r="E533" s="37" t="str">
        <f t="shared" ref="E533" si="183">+IF(C533=0,"",C533/C$333)</f>
        <v/>
      </c>
      <c r="F533" s="37" t="str">
        <f t="shared" ref="F533" si="184">+IF(D533=0,"",D533/D$333)</f>
        <v/>
      </c>
      <c r="G533" s="38" t="str">
        <f t="shared" ref="G533" si="185">+IF(OR(AND(D533=0),(C533=0)),"0",((D533-C533)/C533))</f>
        <v>0</v>
      </c>
      <c r="H533" s="39" t="str">
        <f t="shared" ref="H533" si="186">+IF(OR(AND(E533=""),(G533="")),"",E533*G533)</f>
        <v/>
      </c>
    </row>
    <row r="534" spans="1:8" s="40" customFormat="1" ht="15" x14ac:dyDescent="0.2">
      <c r="A534" s="68"/>
      <c r="B534" s="35" t="s">
        <v>132</v>
      </c>
      <c r="C534" s="36">
        <v>0</v>
      </c>
      <c r="D534" s="36">
        <v>0</v>
      </c>
      <c r="E534" s="37" t="str">
        <f t="shared" si="175"/>
        <v/>
      </c>
      <c r="F534" s="37" t="str">
        <f t="shared" si="176"/>
        <v/>
      </c>
      <c r="G534" s="38" t="str">
        <f t="shared" si="177"/>
        <v>0</v>
      </c>
      <c r="H534" s="39" t="str">
        <f t="shared" si="178"/>
        <v/>
      </c>
    </row>
    <row r="535" spans="1:8" s="40" customFormat="1" ht="15" x14ac:dyDescent="0.2">
      <c r="A535" s="68"/>
      <c r="B535" s="35" t="s">
        <v>324</v>
      </c>
      <c r="C535" s="36">
        <v>0</v>
      </c>
      <c r="D535" s="36">
        <v>0</v>
      </c>
      <c r="E535" s="37" t="str">
        <f t="shared" si="175"/>
        <v/>
      </c>
      <c r="F535" s="37" t="str">
        <f t="shared" si="176"/>
        <v/>
      </c>
      <c r="G535" s="38" t="str">
        <f t="shared" si="177"/>
        <v>0</v>
      </c>
      <c r="H535" s="39" t="str">
        <f t="shared" si="178"/>
        <v/>
      </c>
    </row>
    <row r="536" spans="1:8" s="40" customFormat="1" ht="15" x14ac:dyDescent="0.2">
      <c r="A536" s="68"/>
      <c r="B536" s="35" t="s">
        <v>325</v>
      </c>
      <c r="C536" s="36">
        <v>0</v>
      </c>
      <c r="D536" s="36">
        <v>0</v>
      </c>
      <c r="E536" s="37" t="str">
        <f t="shared" ref="E536:E547" si="187">+IF(C536=0,"",C536/C$333)</f>
        <v/>
      </c>
      <c r="F536" s="37" t="str">
        <f t="shared" ref="F536:F547" si="188">+IF(D536=0,"",D536/D$333)</f>
        <v/>
      </c>
      <c r="G536" s="38" t="str">
        <f t="shared" ref="G536:G547" si="189">+IF(OR(AND(D536=0),(C536=0)),"0",((D536-C536)/C536))</f>
        <v>0</v>
      </c>
      <c r="H536" s="39" t="str">
        <f t="shared" ref="H536:H547" si="190">+IF(OR(AND(E536=""),(G536="")),"",E536*G536)</f>
        <v/>
      </c>
    </row>
    <row r="537" spans="1:8" s="40" customFormat="1" ht="15" x14ac:dyDescent="0.2">
      <c r="A537" s="68"/>
      <c r="B537" s="35" t="s">
        <v>520</v>
      </c>
      <c r="C537" s="36">
        <v>0</v>
      </c>
      <c r="D537" s="36">
        <v>0</v>
      </c>
      <c r="E537" s="37" t="str">
        <f t="shared" si="187"/>
        <v/>
      </c>
      <c r="F537" s="37" t="str">
        <f t="shared" si="188"/>
        <v/>
      </c>
      <c r="G537" s="38" t="str">
        <f t="shared" si="189"/>
        <v>0</v>
      </c>
      <c r="H537" s="39" t="str">
        <f t="shared" si="190"/>
        <v/>
      </c>
    </row>
    <row r="538" spans="1:8" s="40" customFormat="1" ht="15" x14ac:dyDescent="0.2">
      <c r="A538" s="68"/>
      <c r="B538" s="35" t="s">
        <v>133</v>
      </c>
      <c r="C538" s="36">
        <v>0</v>
      </c>
      <c r="D538" s="36">
        <v>0</v>
      </c>
      <c r="E538" s="37" t="str">
        <f t="shared" si="187"/>
        <v/>
      </c>
      <c r="F538" s="37" t="str">
        <f t="shared" si="188"/>
        <v/>
      </c>
      <c r="G538" s="38" t="str">
        <f t="shared" si="189"/>
        <v>0</v>
      </c>
      <c r="H538" s="39" t="str">
        <f t="shared" si="190"/>
        <v/>
      </c>
    </row>
    <row r="539" spans="1:8" s="40" customFormat="1" ht="15" x14ac:dyDescent="0.2">
      <c r="A539" s="68"/>
      <c r="B539" s="35" t="s">
        <v>140</v>
      </c>
      <c r="C539" s="36">
        <v>7</v>
      </c>
      <c r="D539" s="36">
        <v>2</v>
      </c>
      <c r="E539" s="37">
        <f t="shared" si="187"/>
        <v>1.1945392491467578E-2</v>
      </c>
      <c r="F539" s="37">
        <f t="shared" si="188"/>
        <v>3.6563071297989031E-3</v>
      </c>
      <c r="G539" s="38">
        <f t="shared" si="189"/>
        <v>-0.7142857142857143</v>
      </c>
      <c r="H539" s="39">
        <f t="shared" si="190"/>
        <v>-8.5324232081911266E-3</v>
      </c>
    </row>
    <row r="540" spans="1:8" s="40" customFormat="1" ht="15" x14ac:dyDescent="0.2">
      <c r="A540" s="68"/>
      <c r="B540" s="35" t="s">
        <v>521</v>
      </c>
      <c r="C540" s="36">
        <v>0</v>
      </c>
      <c r="D540" s="36">
        <v>0</v>
      </c>
      <c r="E540" s="37" t="str">
        <f t="shared" si="187"/>
        <v/>
      </c>
      <c r="F540" s="37" t="str">
        <f t="shared" si="188"/>
        <v/>
      </c>
      <c r="G540" s="38" t="str">
        <f t="shared" si="189"/>
        <v>0</v>
      </c>
      <c r="H540" s="39" t="str">
        <f t="shared" si="190"/>
        <v/>
      </c>
    </row>
    <row r="541" spans="1:8" s="40" customFormat="1" ht="15" x14ac:dyDescent="0.2">
      <c r="A541" s="68"/>
      <c r="B541" s="35" t="s">
        <v>326</v>
      </c>
      <c r="C541" s="36">
        <v>0</v>
      </c>
      <c r="D541" s="36">
        <v>1</v>
      </c>
      <c r="E541" s="37" t="str">
        <f t="shared" si="187"/>
        <v/>
      </c>
      <c r="F541" s="37">
        <f t="shared" si="188"/>
        <v>1.8281535648994515E-3</v>
      </c>
      <c r="G541" s="38" t="str">
        <f t="shared" si="189"/>
        <v>0</v>
      </c>
      <c r="H541" s="39" t="str">
        <f t="shared" si="190"/>
        <v/>
      </c>
    </row>
    <row r="542" spans="1:8" s="40" customFormat="1" ht="15" x14ac:dyDescent="0.2">
      <c r="A542" s="68"/>
      <c r="B542" s="35" t="s">
        <v>327</v>
      </c>
      <c r="C542" s="36">
        <v>0</v>
      </c>
      <c r="D542" s="36">
        <v>0</v>
      </c>
      <c r="E542" s="37" t="str">
        <f t="shared" si="187"/>
        <v/>
      </c>
      <c r="F542" s="37" t="str">
        <f t="shared" si="188"/>
        <v/>
      </c>
      <c r="G542" s="38" t="str">
        <f t="shared" si="189"/>
        <v>0</v>
      </c>
      <c r="H542" s="39" t="str">
        <f t="shared" si="190"/>
        <v/>
      </c>
    </row>
    <row r="543" spans="1:8" s="40" customFormat="1" ht="15" x14ac:dyDescent="0.2">
      <c r="A543" s="68"/>
      <c r="B543" s="35" t="s">
        <v>328</v>
      </c>
      <c r="C543" s="36">
        <v>15</v>
      </c>
      <c r="D543" s="36">
        <v>0</v>
      </c>
      <c r="E543" s="37">
        <f t="shared" si="187"/>
        <v>2.5597269624573378E-2</v>
      </c>
      <c r="F543" s="37" t="str">
        <f t="shared" si="188"/>
        <v/>
      </c>
      <c r="G543" s="38" t="str">
        <f t="shared" si="189"/>
        <v>0</v>
      </c>
      <c r="H543" s="39">
        <f t="shared" si="190"/>
        <v>0</v>
      </c>
    </row>
    <row r="544" spans="1:8" s="47" customFormat="1" ht="15" x14ac:dyDescent="0.2">
      <c r="A544" s="68"/>
      <c r="B544" s="35" t="s">
        <v>329</v>
      </c>
      <c r="C544" s="36">
        <v>10</v>
      </c>
      <c r="D544" s="36">
        <v>0</v>
      </c>
      <c r="E544" s="37">
        <f t="shared" si="187"/>
        <v>1.7064846416382253E-2</v>
      </c>
      <c r="F544" s="37" t="str">
        <f t="shared" si="188"/>
        <v/>
      </c>
      <c r="G544" s="38" t="str">
        <f t="shared" si="189"/>
        <v>0</v>
      </c>
      <c r="H544" s="39">
        <f t="shared" si="190"/>
        <v>0</v>
      </c>
    </row>
    <row r="545" spans="1:8" s="40" customFormat="1" ht="15" x14ac:dyDescent="0.2">
      <c r="A545" s="68"/>
      <c r="B545" s="35" t="s">
        <v>330</v>
      </c>
      <c r="C545" s="36">
        <v>0</v>
      </c>
      <c r="D545" s="36">
        <v>0</v>
      </c>
      <c r="E545" s="37" t="str">
        <f t="shared" si="187"/>
        <v/>
      </c>
      <c r="F545" s="37" t="str">
        <f t="shared" si="188"/>
        <v/>
      </c>
      <c r="G545" s="38" t="str">
        <f t="shared" si="189"/>
        <v>0</v>
      </c>
      <c r="H545" s="39" t="str">
        <f t="shared" si="190"/>
        <v/>
      </c>
    </row>
    <row r="546" spans="1:8" s="40" customFormat="1" ht="30" x14ac:dyDescent="0.2">
      <c r="A546" s="68"/>
      <c r="B546" s="35" t="s">
        <v>522</v>
      </c>
      <c r="C546" s="36">
        <v>0</v>
      </c>
      <c r="D546" s="36">
        <v>0</v>
      </c>
      <c r="E546" s="37" t="str">
        <f t="shared" si="187"/>
        <v/>
      </c>
      <c r="F546" s="37" t="str">
        <f t="shared" si="188"/>
        <v/>
      </c>
      <c r="G546" s="38" t="str">
        <f t="shared" si="189"/>
        <v>0</v>
      </c>
      <c r="H546" s="39" t="str">
        <f t="shared" si="190"/>
        <v/>
      </c>
    </row>
    <row r="547" spans="1:8" s="40" customFormat="1" ht="30" x14ac:dyDescent="0.2">
      <c r="A547" s="68"/>
      <c r="B547" s="35" t="s">
        <v>523</v>
      </c>
      <c r="C547" s="36">
        <v>0</v>
      </c>
      <c r="D547" s="36">
        <v>0</v>
      </c>
      <c r="E547" s="37" t="str">
        <f t="shared" si="187"/>
        <v/>
      </c>
      <c r="F547" s="37" t="str">
        <f t="shared" si="188"/>
        <v/>
      </c>
      <c r="G547" s="38" t="str">
        <f t="shared" si="189"/>
        <v>0</v>
      </c>
      <c r="H547" s="39" t="str">
        <f t="shared" si="190"/>
        <v/>
      </c>
    </row>
    <row r="548" spans="1:8" s="10" customFormat="1" x14ac:dyDescent="0.2">
      <c r="A548" s="67"/>
      <c r="B548" s="22"/>
      <c r="C548" s="22"/>
      <c r="D548" s="22"/>
    </row>
    <row r="549" spans="1:8" s="10" customFormat="1" x14ac:dyDescent="0.2">
      <c r="A549" s="67"/>
      <c r="B549" s="22"/>
      <c r="C549" s="22"/>
      <c r="D549" s="22"/>
    </row>
    <row r="550" spans="1:8" s="10" customFormat="1" ht="13.5" thickBot="1" x14ac:dyDescent="0.25">
      <c r="A550" s="67"/>
      <c r="B550" s="29"/>
      <c r="C550" s="29"/>
      <c r="D550" s="29"/>
      <c r="E550" s="29"/>
      <c r="F550" s="29"/>
    </row>
    <row r="551" spans="1:8" s="10" customFormat="1" ht="30" customHeight="1" x14ac:dyDescent="0.2">
      <c r="A551" s="67"/>
      <c r="B551" s="85" t="s">
        <v>374</v>
      </c>
      <c r="C551" s="71" t="s">
        <v>375</v>
      </c>
      <c r="D551" s="72"/>
      <c r="E551" s="71" t="s">
        <v>429</v>
      </c>
      <c r="F551" s="72"/>
      <c r="G551" s="73" t="s">
        <v>572</v>
      </c>
      <c r="H551" s="69" t="s">
        <v>350</v>
      </c>
    </row>
    <row r="552" spans="1:8" s="10" customFormat="1" x14ac:dyDescent="0.2">
      <c r="A552" s="67"/>
      <c r="B552" s="85"/>
      <c r="C552" s="48">
        <v>2017</v>
      </c>
      <c r="D552" s="48">
        <v>2018</v>
      </c>
      <c r="E552" s="48">
        <v>2017</v>
      </c>
      <c r="F552" s="48">
        <v>2018</v>
      </c>
      <c r="G552" s="74"/>
      <c r="H552" s="70"/>
    </row>
    <row r="553" spans="1:8" s="10" customFormat="1" x14ac:dyDescent="0.2">
      <c r="A553" s="67"/>
      <c r="B553" s="12" t="s">
        <v>380</v>
      </c>
      <c r="C553" s="13">
        <f>SUM(C554:C579)</f>
        <v>243</v>
      </c>
      <c r="D553" s="13">
        <f>SUM(D554:D579)</f>
        <v>530</v>
      </c>
      <c r="E553" s="14">
        <f>+IF(C553=0,"",C553/C$553)</f>
        <v>1</v>
      </c>
      <c r="F553" s="14">
        <f>+IF(D553=0,"",D553/D$553)</f>
        <v>1</v>
      </c>
      <c r="G553" s="15">
        <f>+IF(OR(AND(D553=0),(C553=0)),"0",((D553-C553)/C553))</f>
        <v>1.1810699588477367</v>
      </c>
      <c r="H553" s="15">
        <f>+IF(OR(AND(E553=""),(G553="")),"",E553*G553)</f>
        <v>1.1810699588477367</v>
      </c>
    </row>
    <row r="554" spans="1:8" s="40" customFormat="1" ht="15" x14ac:dyDescent="0.2">
      <c r="A554" s="68"/>
      <c r="B554" s="35" t="s">
        <v>331</v>
      </c>
      <c r="C554" s="36">
        <v>2</v>
      </c>
      <c r="D554" s="36">
        <v>0</v>
      </c>
      <c r="E554" s="37">
        <f>+IF(C554=0,"",C554/C$553)</f>
        <v>8.23045267489712E-3</v>
      </c>
      <c r="F554" s="37" t="str">
        <f>+IF(D554=0,"",D554/D$553)</f>
        <v/>
      </c>
      <c r="G554" s="38" t="str">
        <f>+IF(OR(AND(D554=0),(C554=0)),"0",((D554-C554)/C554))</f>
        <v>0</v>
      </c>
      <c r="H554" s="39">
        <f>+IF(OR(AND(E554=""),(G554="")),"",E554*G554)</f>
        <v>0</v>
      </c>
    </row>
    <row r="555" spans="1:8" s="40" customFormat="1" ht="15" x14ac:dyDescent="0.2">
      <c r="A555" s="68"/>
      <c r="B555" s="35" t="s">
        <v>146</v>
      </c>
      <c r="C555" s="36">
        <v>0</v>
      </c>
      <c r="D555" s="36">
        <v>4</v>
      </c>
      <c r="E555" s="37" t="str">
        <f t="shared" ref="E555:E579" si="191">+IF(C555=0,"",C555/C$553)</f>
        <v/>
      </c>
      <c r="F555" s="37">
        <f t="shared" ref="F555:F579" si="192">+IF(D555=0,"",D555/D$553)</f>
        <v>7.5471698113207548E-3</v>
      </c>
      <c r="G555" s="38" t="str">
        <f t="shared" ref="G555:G579" si="193">+IF(OR(AND(D555=0),(C555=0)),"0",((D555-C555)/C555))</f>
        <v>0</v>
      </c>
      <c r="H555" s="39" t="str">
        <f t="shared" ref="H555:H579" si="194">+IF(OR(AND(E555=""),(G555="")),"",E555*G555)</f>
        <v/>
      </c>
    </row>
    <row r="556" spans="1:8" s="40" customFormat="1" ht="15" x14ac:dyDescent="0.2">
      <c r="A556" s="68"/>
      <c r="B556" s="35" t="s">
        <v>618</v>
      </c>
      <c r="C556" s="36">
        <v>17</v>
      </c>
      <c r="D556" s="36">
        <v>26</v>
      </c>
      <c r="E556" s="37">
        <f t="shared" si="191"/>
        <v>6.9958847736625515E-2</v>
      </c>
      <c r="F556" s="37">
        <f t="shared" si="192"/>
        <v>4.9056603773584909E-2</v>
      </c>
      <c r="G556" s="38">
        <f t="shared" si="193"/>
        <v>0.52941176470588236</v>
      </c>
      <c r="H556" s="39">
        <f t="shared" si="194"/>
        <v>3.7037037037037035E-2</v>
      </c>
    </row>
    <row r="557" spans="1:8" s="40" customFormat="1" ht="15" x14ac:dyDescent="0.2">
      <c r="A557" s="68"/>
      <c r="B557" s="35" t="s">
        <v>332</v>
      </c>
      <c r="C557" s="36">
        <v>1</v>
      </c>
      <c r="D557" s="36">
        <v>36</v>
      </c>
      <c r="E557" s="37">
        <f t="shared" si="191"/>
        <v>4.11522633744856E-3</v>
      </c>
      <c r="F557" s="37">
        <f t="shared" si="192"/>
        <v>6.7924528301886791E-2</v>
      </c>
      <c r="G557" s="38">
        <f t="shared" si="193"/>
        <v>35</v>
      </c>
      <c r="H557" s="39">
        <f t="shared" si="194"/>
        <v>0.1440329218106996</v>
      </c>
    </row>
    <row r="558" spans="1:8" s="40" customFormat="1" ht="15" x14ac:dyDescent="0.2">
      <c r="A558" s="68"/>
      <c r="B558" s="35" t="s">
        <v>147</v>
      </c>
      <c r="C558" s="36">
        <v>0</v>
      </c>
      <c r="D558" s="36">
        <v>0</v>
      </c>
      <c r="E558" s="37" t="str">
        <f t="shared" si="191"/>
        <v/>
      </c>
      <c r="F558" s="37" t="str">
        <f t="shared" si="192"/>
        <v/>
      </c>
      <c r="G558" s="38" t="str">
        <f t="shared" si="193"/>
        <v>0</v>
      </c>
      <c r="H558" s="39" t="str">
        <f t="shared" si="194"/>
        <v/>
      </c>
    </row>
    <row r="559" spans="1:8" s="40" customFormat="1" ht="15" x14ac:dyDescent="0.2">
      <c r="A559" s="68"/>
      <c r="B559" s="35" t="s">
        <v>145</v>
      </c>
      <c r="C559" s="36">
        <v>0</v>
      </c>
      <c r="D559" s="36">
        <v>0</v>
      </c>
      <c r="E559" s="37" t="str">
        <f t="shared" si="191"/>
        <v/>
      </c>
      <c r="F559" s="37" t="str">
        <f t="shared" si="192"/>
        <v/>
      </c>
      <c r="G559" s="38" t="str">
        <f t="shared" si="193"/>
        <v>0</v>
      </c>
      <c r="H559" s="39" t="str">
        <f t="shared" si="194"/>
        <v/>
      </c>
    </row>
    <row r="560" spans="1:8" s="40" customFormat="1" ht="15" x14ac:dyDescent="0.2">
      <c r="A560" s="68"/>
      <c r="B560" s="35" t="s">
        <v>148</v>
      </c>
      <c r="C560" s="36">
        <v>0</v>
      </c>
      <c r="D560" s="36">
        <v>0</v>
      </c>
      <c r="E560" s="37" t="str">
        <f t="shared" si="191"/>
        <v/>
      </c>
      <c r="F560" s="37" t="str">
        <f t="shared" si="192"/>
        <v/>
      </c>
      <c r="G560" s="38" t="str">
        <f t="shared" si="193"/>
        <v>0</v>
      </c>
      <c r="H560" s="39" t="str">
        <f t="shared" si="194"/>
        <v/>
      </c>
    </row>
    <row r="561" spans="1:8" s="40" customFormat="1" ht="15" x14ac:dyDescent="0.2">
      <c r="A561" s="68"/>
      <c r="B561" s="35" t="s">
        <v>333</v>
      </c>
      <c r="C561" s="36">
        <v>0</v>
      </c>
      <c r="D561" s="36">
        <v>0</v>
      </c>
      <c r="E561" s="37" t="str">
        <f t="shared" si="191"/>
        <v/>
      </c>
      <c r="F561" s="37" t="str">
        <f t="shared" si="192"/>
        <v/>
      </c>
      <c r="G561" s="38" t="str">
        <f t="shared" si="193"/>
        <v>0</v>
      </c>
      <c r="H561" s="39" t="str">
        <f t="shared" si="194"/>
        <v/>
      </c>
    </row>
    <row r="562" spans="1:8" s="40" customFormat="1" ht="15" x14ac:dyDescent="0.2">
      <c r="A562" s="68"/>
      <c r="B562" s="35" t="s">
        <v>334</v>
      </c>
      <c r="C562" s="36">
        <v>0</v>
      </c>
      <c r="D562" s="36">
        <v>0</v>
      </c>
      <c r="E562" s="37" t="str">
        <f t="shared" si="191"/>
        <v/>
      </c>
      <c r="F562" s="37" t="str">
        <f t="shared" si="192"/>
        <v/>
      </c>
      <c r="G562" s="38" t="str">
        <f t="shared" si="193"/>
        <v>0</v>
      </c>
      <c r="H562" s="39" t="str">
        <f t="shared" si="194"/>
        <v/>
      </c>
    </row>
    <row r="563" spans="1:8" s="40" customFormat="1" ht="15" x14ac:dyDescent="0.2">
      <c r="A563" s="68"/>
      <c r="B563" s="35" t="s">
        <v>524</v>
      </c>
      <c r="C563" s="36">
        <v>0</v>
      </c>
      <c r="D563" s="36">
        <v>0</v>
      </c>
      <c r="E563" s="37" t="str">
        <f t="shared" si="191"/>
        <v/>
      </c>
      <c r="F563" s="37" t="str">
        <f t="shared" si="192"/>
        <v/>
      </c>
      <c r="G563" s="38" t="str">
        <f t="shared" si="193"/>
        <v>0</v>
      </c>
      <c r="H563" s="39" t="str">
        <f t="shared" si="194"/>
        <v/>
      </c>
    </row>
    <row r="564" spans="1:8" s="40" customFormat="1" ht="15" x14ac:dyDescent="0.2">
      <c r="A564" s="68"/>
      <c r="B564" s="35" t="s">
        <v>556</v>
      </c>
      <c r="C564" s="36">
        <v>0</v>
      </c>
      <c r="D564" s="36">
        <v>1</v>
      </c>
      <c r="E564" s="37" t="str">
        <f t="shared" ref="E564" si="195">+IF(C564=0,"",C564/C$553)</f>
        <v/>
      </c>
      <c r="F564" s="37">
        <f t="shared" ref="F564" si="196">+IF(D564=0,"",D564/D$553)</f>
        <v>1.8867924528301887E-3</v>
      </c>
      <c r="G564" s="38" t="str">
        <f t="shared" ref="G564" si="197">+IF(OR(AND(D564=0),(C564=0)),"0",((D564-C564)/C564))</f>
        <v>0</v>
      </c>
      <c r="H564" s="39" t="str">
        <f t="shared" ref="H564" si="198">+IF(OR(AND(E564=""),(G564="")),"",E564*G564)</f>
        <v/>
      </c>
    </row>
    <row r="565" spans="1:8" s="50" customFormat="1" ht="15" x14ac:dyDescent="0.2">
      <c r="A565" s="60" t="s">
        <v>570</v>
      </c>
      <c r="B565" s="51" t="s">
        <v>591</v>
      </c>
      <c r="C565" s="52"/>
      <c r="D565" s="36">
        <v>0</v>
      </c>
      <c r="E565" s="37" t="str">
        <f t="shared" ref="E565" si="199">+IF(C565=0,"",C565/C$553)</f>
        <v/>
      </c>
      <c r="F565" s="37" t="str">
        <f t="shared" ref="F565" si="200">+IF(D565=0,"",D565/D$553)</f>
        <v/>
      </c>
      <c r="G565" s="38" t="str">
        <f t="shared" ref="G565" si="201">+IF(OR(AND(D565=0),(C565=0)),"0",((D565-C565)/C565))</f>
        <v>0</v>
      </c>
      <c r="H565" s="39" t="str">
        <f t="shared" ref="H565" si="202">+IF(OR(AND(E565=""),(G565="")),"",E565*G565)</f>
        <v/>
      </c>
    </row>
    <row r="566" spans="1:8" s="40" customFormat="1" ht="15" x14ac:dyDescent="0.2">
      <c r="A566" s="68"/>
      <c r="B566" s="35" t="s">
        <v>335</v>
      </c>
      <c r="C566" s="36">
        <v>0</v>
      </c>
      <c r="D566" s="36">
        <v>0</v>
      </c>
      <c r="E566" s="37" t="str">
        <f t="shared" si="191"/>
        <v/>
      </c>
      <c r="F566" s="37" t="str">
        <f t="shared" si="192"/>
        <v/>
      </c>
      <c r="G566" s="38" t="str">
        <f t="shared" si="193"/>
        <v>0</v>
      </c>
      <c r="H566" s="39" t="str">
        <f t="shared" si="194"/>
        <v/>
      </c>
    </row>
    <row r="567" spans="1:8" s="40" customFormat="1" ht="15" x14ac:dyDescent="0.2">
      <c r="A567" s="68"/>
      <c r="B567" s="35" t="s">
        <v>336</v>
      </c>
      <c r="C567" s="36">
        <v>0</v>
      </c>
      <c r="D567" s="36">
        <v>2</v>
      </c>
      <c r="E567" s="37" t="str">
        <f t="shared" si="191"/>
        <v/>
      </c>
      <c r="F567" s="37">
        <f t="shared" si="192"/>
        <v>3.7735849056603774E-3</v>
      </c>
      <c r="G567" s="38" t="str">
        <f t="shared" si="193"/>
        <v>0</v>
      </c>
      <c r="H567" s="39" t="str">
        <f t="shared" si="194"/>
        <v/>
      </c>
    </row>
    <row r="568" spans="1:8" s="40" customFormat="1" ht="15" x14ac:dyDescent="0.2">
      <c r="A568" s="68"/>
      <c r="B568" s="35" t="s">
        <v>149</v>
      </c>
      <c r="C568" s="36">
        <v>0</v>
      </c>
      <c r="D568" s="36">
        <v>41</v>
      </c>
      <c r="E568" s="37" t="str">
        <f t="shared" si="191"/>
        <v/>
      </c>
      <c r="F568" s="37">
        <f t="shared" si="192"/>
        <v>7.7358490566037733E-2</v>
      </c>
      <c r="G568" s="38" t="str">
        <f t="shared" si="193"/>
        <v>0</v>
      </c>
      <c r="H568" s="39" t="str">
        <f t="shared" si="194"/>
        <v/>
      </c>
    </row>
    <row r="569" spans="1:8" s="40" customFormat="1" ht="15" x14ac:dyDescent="0.2">
      <c r="A569" s="68"/>
      <c r="B569" s="35" t="s">
        <v>150</v>
      </c>
      <c r="C569" s="36">
        <v>48</v>
      </c>
      <c r="D569" s="36">
        <v>0</v>
      </c>
      <c r="E569" s="37">
        <f t="shared" si="191"/>
        <v>0.19753086419753085</v>
      </c>
      <c r="F569" s="37" t="str">
        <f t="shared" si="192"/>
        <v/>
      </c>
      <c r="G569" s="38" t="str">
        <f t="shared" si="193"/>
        <v>0</v>
      </c>
      <c r="H569" s="39">
        <f t="shared" si="194"/>
        <v>0</v>
      </c>
    </row>
    <row r="570" spans="1:8" s="40" customFormat="1" ht="15" x14ac:dyDescent="0.2">
      <c r="A570" s="68"/>
      <c r="B570" s="35" t="s">
        <v>337</v>
      </c>
      <c r="C570" s="36">
        <v>20</v>
      </c>
      <c r="D570" s="36">
        <v>96</v>
      </c>
      <c r="E570" s="37">
        <f t="shared" si="191"/>
        <v>8.2304526748971193E-2</v>
      </c>
      <c r="F570" s="37">
        <f t="shared" si="192"/>
        <v>0.1811320754716981</v>
      </c>
      <c r="G570" s="38">
        <f t="shared" si="193"/>
        <v>3.8</v>
      </c>
      <c r="H570" s="39">
        <f t="shared" si="194"/>
        <v>0.3127572016460905</v>
      </c>
    </row>
    <row r="571" spans="1:8" s="40" customFormat="1" ht="15" x14ac:dyDescent="0.2">
      <c r="A571" s="68"/>
      <c r="B571" s="35" t="s">
        <v>151</v>
      </c>
      <c r="C571" s="36">
        <v>3</v>
      </c>
      <c r="D571" s="36">
        <v>0</v>
      </c>
      <c r="E571" s="37">
        <f t="shared" si="191"/>
        <v>1.2345679012345678E-2</v>
      </c>
      <c r="F571" s="37" t="str">
        <f t="shared" si="192"/>
        <v/>
      </c>
      <c r="G571" s="38" t="str">
        <f t="shared" si="193"/>
        <v>0</v>
      </c>
      <c r="H571" s="39">
        <f t="shared" si="194"/>
        <v>0</v>
      </c>
    </row>
    <row r="572" spans="1:8" s="40" customFormat="1" ht="15" x14ac:dyDescent="0.2">
      <c r="A572" s="68"/>
      <c r="B572" s="35" t="s">
        <v>338</v>
      </c>
      <c r="C572" s="36">
        <v>0</v>
      </c>
      <c r="D572" s="36">
        <v>0</v>
      </c>
      <c r="E572" s="37" t="str">
        <f t="shared" si="191"/>
        <v/>
      </c>
      <c r="F572" s="37" t="str">
        <f t="shared" si="192"/>
        <v/>
      </c>
      <c r="G572" s="38" t="str">
        <f t="shared" si="193"/>
        <v>0</v>
      </c>
      <c r="H572" s="39" t="str">
        <f t="shared" si="194"/>
        <v/>
      </c>
    </row>
    <row r="573" spans="1:8" s="40" customFormat="1" ht="15" x14ac:dyDescent="0.2">
      <c r="A573" s="68"/>
      <c r="B573" s="35" t="s">
        <v>152</v>
      </c>
      <c r="C573" s="36">
        <v>0</v>
      </c>
      <c r="D573" s="36">
        <v>0</v>
      </c>
      <c r="E573" s="37" t="str">
        <f t="shared" si="191"/>
        <v/>
      </c>
      <c r="F573" s="37" t="str">
        <f t="shared" si="192"/>
        <v/>
      </c>
      <c r="G573" s="38" t="str">
        <f t="shared" si="193"/>
        <v>0</v>
      </c>
      <c r="H573" s="39" t="str">
        <f t="shared" si="194"/>
        <v/>
      </c>
    </row>
    <row r="574" spans="1:8" s="40" customFormat="1" ht="15" x14ac:dyDescent="0.2">
      <c r="A574" s="68"/>
      <c r="B574" s="35" t="s">
        <v>153</v>
      </c>
      <c r="C574" s="36">
        <v>5</v>
      </c>
      <c r="D574" s="36">
        <v>0</v>
      </c>
      <c r="E574" s="37">
        <f t="shared" si="191"/>
        <v>2.0576131687242798E-2</v>
      </c>
      <c r="F574" s="37" t="str">
        <f t="shared" si="192"/>
        <v/>
      </c>
      <c r="G574" s="38" t="str">
        <f t="shared" si="193"/>
        <v>0</v>
      </c>
      <c r="H574" s="39">
        <f t="shared" si="194"/>
        <v>0</v>
      </c>
    </row>
    <row r="575" spans="1:8" s="40" customFormat="1" ht="15" x14ac:dyDescent="0.2">
      <c r="A575" s="68"/>
      <c r="B575" s="35" t="s">
        <v>339</v>
      </c>
      <c r="C575" s="36">
        <v>0</v>
      </c>
      <c r="D575" s="36">
        <v>1</v>
      </c>
      <c r="E575" s="37" t="str">
        <f t="shared" si="191"/>
        <v/>
      </c>
      <c r="F575" s="37">
        <f t="shared" si="192"/>
        <v>1.8867924528301887E-3</v>
      </c>
      <c r="G575" s="38" t="str">
        <f t="shared" si="193"/>
        <v>0</v>
      </c>
      <c r="H575" s="39" t="str">
        <f t="shared" si="194"/>
        <v/>
      </c>
    </row>
    <row r="576" spans="1:8" s="40" customFormat="1" ht="15" x14ac:dyDescent="0.2">
      <c r="A576" s="68"/>
      <c r="B576" s="35" t="s">
        <v>340</v>
      </c>
      <c r="C576" s="36">
        <v>0</v>
      </c>
      <c r="D576" s="36">
        <v>2</v>
      </c>
      <c r="E576" s="37" t="str">
        <f t="shared" si="191"/>
        <v/>
      </c>
      <c r="F576" s="37">
        <f t="shared" si="192"/>
        <v>3.7735849056603774E-3</v>
      </c>
      <c r="G576" s="38" t="str">
        <f t="shared" si="193"/>
        <v>0</v>
      </c>
      <c r="H576" s="39" t="str">
        <f t="shared" si="194"/>
        <v/>
      </c>
    </row>
    <row r="577" spans="1:8" s="40" customFormat="1" ht="30" x14ac:dyDescent="0.2">
      <c r="A577" s="68"/>
      <c r="B577" s="35" t="s">
        <v>341</v>
      </c>
      <c r="C577" s="36">
        <v>0</v>
      </c>
      <c r="D577" s="36">
        <v>0</v>
      </c>
      <c r="E577" s="37" t="str">
        <f t="shared" si="191"/>
        <v/>
      </c>
      <c r="F577" s="37" t="str">
        <f t="shared" si="192"/>
        <v/>
      </c>
      <c r="G577" s="38" t="str">
        <f t="shared" si="193"/>
        <v>0</v>
      </c>
      <c r="H577" s="39" t="str">
        <f t="shared" si="194"/>
        <v/>
      </c>
    </row>
    <row r="578" spans="1:8" s="40" customFormat="1" ht="15" x14ac:dyDescent="0.2">
      <c r="A578" s="68"/>
      <c r="B578" s="35" t="s">
        <v>342</v>
      </c>
      <c r="C578" s="36">
        <v>2</v>
      </c>
      <c r="D578" s="36">
        <v>74</v>
      </c>
      <c r="E578" s="37">
        <f t="shared" si="191"/>
        <v>8.23045267489712E-3</v>
      </c>
      <c r="F578" s="37">
        <f t="shared" si="192"/>
        <v>0.13962264150943396</v>
      </c>
      <c r="G578" s="38">
        <f t="shared" si="193"/>
        <v>36</v>
      </c>
      <c r="H578" s="39">
        <f t="shared" si="194"/>
        <v>0.29629629629629634</v>
      </c>
    </row>
    <row r="579" spans="1:8" s="40" customFormat="1" ht="30" x14ac:dyDescent="0.2">
      <c r="A579" s="68"/>
      <c r="B579" s="35" t="s">
        <v>525</v>
      </c>
      <c r="C579" s="36">
        <v>145</v>
      </c>
      <c r="D579" s="36">
        <v>247</v>
      </c>
      <c r="E579" s="37">
        <f t="shared" si="191"/>
        <v>0.5967078189300411</v>
      </c>
      <c r="F579" s="37">
        <f t="shared" si="192"/>
        <v>0.46603773584905661</v>
      </c>
      <c r="G579" s="38">
        <f t="shared" si="193"/>
        <v>0.70344827586206893</v>
      </c>
      <c r="H579" s="39">
        <f t="shared" si="194"/>
        <v>0.41975308641975301</v>
      </c>
    </row>
    <row r="580" spans="1:8" x14ac:dyDescent="0.2">
      <c r="B580" s="4" t="s">
        <v>381</v>
      </c>
      <c r="D580" s="2"/>
    </row>
  </sheetData>
  <mergeCells count="33"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1" sqref="I1:I1048576"/>
    </sheetView>
  </sheetViews>
  <sheetFormatPr baseColWidth="10" defaultRowHeight="12.75" x14ac:dyDescent="0.2"/>
  <cols>
    <col min="1" max="1" width="8.28515625" style="66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33"/>
      <c r="C1" s="5"/>
      <c r="D1" s="75" t="s">
        <v>384</v>
      </c>
      <c r="E1" s="75"/>
      <c r="F1" s="75"/>
      <c r="G1" s="75"/>
      <c r="H1" s="75"/>
    </row>
    <row r="2" spans="1:8" ht="20.100000000000001" customHeight="1" thickBot="1" x14ac:dyDescent="0.25">
      <c r="B2" s="34"/>
      <c r="C2" s="6"/>
      <c r="D2" s="75"/>
      <c r="E2" s="75"/>
      <c r="F2" s="75"/>
      <c r="G2" s="75"/>
      <c r="H2" s="75"/>
    </row>
    <row r="3" spans="1:8" ht="20.100000000000001" customHeight="1" thickBot="1" x14ac:dyDescent="0.25">
      <c r="B3" s="34"/>
      <c r="C3" s="6"/>
      <c r="D3" s="7" t="s">
        <v>383</v>
      </c>
      <c r="E3" s="76" t="s">
        <v>571</v>
      </c>
      <c r="F3" s="77"/>
      <c r="G3" s="77"/>
      <c r="H3" s="78"/>
    </row>
    <row r="4" spans="1:8" ht="20.100000000000001" customHeight="1" x14ac:dyDescent="0.2">
      <c r="B4" s="34"/>
      <c r="C4" s="8"/>
      <c r="D4" s="79" t="s">
        <v>396</v>
      </c>
      <c r="E4" s="80"/>
      <c r="F4" s="80"/>
      <c r="G4" s="80"/>
      <c r="H4" s="81"/>
    </row>
    <row r="5" spans="1:8" ht="13.5" thickBot="1" x14ac:dyDescent="0.25">
      <c r="B5" s="9"/>
      <c r="C5" s="9"/>
      <c r="D5" s="82"/>
      <c r="E5" s="83"/>
      <c r="F5" s="83"/>
      <c r="G5" s="83"/>
      <c r="H5" s="84"/>
    </row>
    <row r="6" spans="1:8" s="10" customFormat="1" ht="30" customHeight="1" x14ac:dyDescent="0.2">
      <c r="A6" s="67"/>
      <c r="B6" s="85" t="s">
        <v>374</v>
      </c>
      <c r="C6" s="71" t="s">
        <v>375</v>
      </c>
      <c r="D6" s="72"/>
      <c r="E6" s="71" t="s">
        <v>429</v>
      </c>
      <c r="F6" s="72"/>
      <c r="G6" s="73" t="s">
        <v>572</v>
      </c>
      <c r="H6" s="69" t="s">
        <v>350</v>
      </c>
    </row>
    <row r="7" spans="1:8" s="10" customFormat="1" x14ac:dyDescent="0.2">
      <c r="A7" s="67"/>
      <c r="B7" s="85"/>
      <c r="C7" s="11">
        <v>2017</v>
      </c>
      <c r="D7" s="11">
        <v>2018</v>
      </c>
      <c r="E7" s="11">
        <v>2017</v>
      </c>
      <c r="F7" s="11">
        <v>2018</v>
      </c>
      <c r="G7" s="74"/>
      <c r="H7" s="70"/>
    </row>
    <row r="8" spans="1:8" s="10" customFormat="1" x14ac:dyDescent="0.2">
      <c r="A8" s="67"/>
      <c r="B8" s="12" t="s">
        <v>367</v>
      </c>
      <c r="C8" s="13">
        <f>+C18+C73+C165+C333+C553</f>
        <v>2356</v>
      </c>
      <c r="D8" s="13">
        <f>+D18+D73+D165+D333+D553</f>
        <v>2598</v>
      </c>
      <c r="E8" s="14">
        <f>SUM(E9:E13)</f>
        <v>1</v>
      </c>
      <c r="F8" s="14">
        <f>SUM(F9:F13)</f>
        <v>1</v>
      </c>
      <c r="G8" s="15">
        <f>+(D8-C8)/C8</f>
        <v>0.10271646859083192</v>
      </c>
      <c r="H8" s="15">
        <f>+E8*G8</f>
        <v>0.10271646859083192</v>
      </c>
    </row>
    <row r="9" spans="1:8" s="10" customFormat="1" x14ac:dyDescent="0.2">
      <c r="A9" s="67"/>
      <c r="B9" s="17" t="str">
        <f>+B18</f>
        <v>Total Vacantes en ocupaciones de nivel Directivo</v>
      </c>
      <c r="C9" s="18">
        <f>+C18</f>
        <v>11</v>
      </c>
      <c r="D9" s="18">
        <f>+D18</f>
        <v>61</v>
      </c>
      <c r="E9" s="19">
        <f>C9/$C$8</f>
        <v>4.6689303904923598E-3</v>
      </c>
      <c r="F9" s="19">
        <f>D9/$D$8</f>
        <v>2.3479599692070825E-2</v>
      </c>
      <c r="G9" s="20">
        <f>+IF(OR(AND(D9=0),(C9=0)),"0",((D9-C9)/C9))</f>
        <v>4.5454545454545459</v>
      </c>
      <c r="H9" s="21">
        <f>+IF(OR(AND(E9=""),(G9="")),"",E9*G9)</f>
        <v>2.1222410865874366E-2</v>
      </c>
    </row>
    <row r="10" spans="1:8" s="10" customFormat="1" x14ac:dyDescent="0.2">
      <c r="A10" s="67"/>
      <c r="B10" s="17" t="str">
        <f>+B73</f>
        <v xml:space="preserve">Total Vacantes en ocupaciones de nivel Profesional </v>
      </c>
      <c r="C10" s="18">
        <f>+C73</f>
        <v>204</v>
      </c>
      <c r="D10" s="18">
        <f>+D73</f>
        <v>382</v>
      </c>
      <c r="E10" s="19">
        <f>C10/$C$8</f>
        <v>8.6587436332767401E-2</v>
      </c>
      <c r="F10" s="19">
        <f>D10/$D$8</f>
        <v>0.147036181678214</v>
      </c>
      <c r="G10" s="20">
        <f>+IF(OR(AND(D10=0),(C10=0)),"0",((D10-C10)/C10))</f>
        <v>0.87254901960784315</v>
      </c>
      <c r="H10" s="21">
        <f>+IF(OR(AND(E10=""),(G10="")),"",E10*G10)</f>
        <v>7.5551782682512739E-2</v>
      </c>
    </row>
    <row r="11" spans="1:8" s="10" customFormat="1" ht="24" x14ac:dyDescent="0.2">
      <c r="A11" s="67"/>
      <c r="B11" s="17" t="str">
        <f>+B165</f>
        <v>Total Vacantes en ocupaciones de nivel Técnicos Profesionales - Tecnólogos</v>
      </c>
      <c r="C11" s="18">
        <f>+C165</f>
        <v>476</v>
      </c>
      <c r="D11" s="18">
        <f>+D165</f>
        <v>539</v>
      </c>
      <c r="E11" s="19">
        <f>C11/$C$8</f>
        <v>0.20203735144312393</v>
      </c>
      <c r="F11" s="19">
        <f>D11/$D$8</f>
        <v>0.20746728252501925</v>
      </c>
      <c r="G11" s="20">
        <f>+IF(OR(AND(D11=0),(C11=0)),"0",((D11-C11)/C11))</f>
        <v>0.13235294117647059</v>
      </c>
      <c r="H11" s="21">
        <f>+IF(OR(AND(E11=""),(G11="")),"",E11*G11)</f>
        <v>2.6740237691001697E-2</v>
      </c>
    </row>
    <row r="12" spans="1:8" s="10" customFormat="1" x14ac:dyDescent="0.2">
      <c r="A12" s="67"/>
      <c r="B12" s="17" t="str">
        <f>+B333</f>
        <v>Total Vacantes  en ocupaciones de nivel Calificados</v>
      </c>
      <c r="C12" s="18">
        <f>+C333</f>
        <v>911</v>
      </c>
      <c r="D12" s="18">
        <f>+D333</f>
        <v>1178</v>
      </c>
      <c r="E12" s="19">
        <f>C12/$C$8</f>
        <v>0.38667232597623091</v>
      </c>
      <c r="F12" s="19">
        <f>D12/$D$8</f>
        <v>0.45342571208622018</v>
      </c>
      <c r="G12" s="20">
        <f>+IF(OR(AND(D12=0),(C12=0)),"0",((D12-C12)/C12))</f>
        <v>0.29308452250274425</v>
      </c>
      <c r="H12" s="21">
        <f>+IF(OR(AND(E12=""),(G12="")),"",E12*G12)</f>
        <v>0.11332767402376911</v>
      </c>
    </row>
    <row r="13" spans="1:8" s="10" customFormat="1" x14ac:dyDescent="0.2">
      <c r="A13" s="67"/>
      <c r="B13" s="17" t="str">
        <f>+B553</f>
        <v>Total Vacantes en ocupaciones de nivel Elemental</v>
      </c>
      <c r="C13" s="18">
        <f>+C553</f>
        <v>754</v>
      </c>
      <c r="D13" s="18">
        <f>+D553</f>
        <v>438</v>
      </c>
      <c r="E13" s="19">
        <f>C13/$C$8</f>
        <v>0.32003395585738542</v>
      </c>
      <c r="F13" s="19">
        <f>D13/$D$8</f>
        <v>0.16859122401847576</v>
      </c>
      <c r="G13" s="20">
        <f>+IF(OR(AND(D13=0),(C13=0)),"0",((D13-C13)/C13))</f>
        <v>-0.41909814323607425</v>
      </c>
      <c r="H13" s="21">
        <f>+IF(OR(AND(E13=""),(G13="")),"",E13*G13)</f>
        <v>-0.13412563667232597</v>
      </c>
    </row>
    <row r="14" spans="1:8" s="10" customFormat="1" x14ac:dyDescent="0.2">
      <c r="A14" s="67"/>
      <c r="B14" s="22"/>
      <c r="C14" s="22"/>
      <c r="D14" s="22"/>
    </row>
    <row r="15" spans="1:8" s="10" customFormat="1" ht="13.5" thickBot="1" x14ac:dyDescent="0.25">
      <c r="A15" s="67"/>
      <c r="B15" s="22"/>
      <c r="C15" s="22"/>
      <c r="D15" s="22"/>
    </row>
    <row r="16" spans="1:8" s="10" customFormat="1" ht="30" customHeight="1" x14ac:dyDescent="0.2">
      <c r="A16" s="67"/>
      <c r="B16" s="85" t="s">
        <v>374</v>
      </c>
      <c r="C16" s="71" t="s">
        <v>375</v>
      </c>
      <c r="D16" s="72"/>
      <c r="E16" s="71" t="s">
        <v>429</v>
      </c>
      <c r="F16" s="72"/>
      <c r="G16" s="73" t="s">
        <v>572</v>
      </c>
      <c r="H16" s="69" t="s">
        <v>350</v>
      </c>
    </row>
    <row r="17" spans="1:8" s="10" customFormat="1" x14ac:dyDescent="0.2">
      <c r="A17" s="67"/>
      <c r="B17" s="85"/>
      <c r="C17" s="48">
        <v>2017</v>
      </c>
      <c r="D17" s="48">
        <v>2018</v>
      </c>
      <c r="E17" s="48">
        <v>2017</v>
      </c>
      <c r="F17" s="48">
        <v>2018</v>
      </c>
      <c r="G17" s="74"/>
      <c r="H17" s="70"/>
    </row>
    <row r="18" spans="1:8" s="10" customFormat="1" x14ac:dyDescent="0.2">
      <c r="A18" s="67"/>
      <c r="B18" s="12" t="s">
        <v>376</v>
      </c>
      <c r="C18" s="13">
        <f>SUM(C19:C67)</f>
        <v>11</v>
      </c>
      <c r="D18" s="13">
        <f>SUM(D19:D67)</f>
        <v>61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4.5454545454545459</v>
      </c>
      <c r="H18" s="15">
        <f>+IF(OR(AND(E18=""),(G18="")),"",E18*G18)</f>
        <v>4.5454545454545459</v>
      </c>
    </row>
    <row r="19" spans="1:8" s="40" customFormat="1" ht="15" x14ac:dyDescent="0.2">
      <c r="A19" s="68"/>
      <c r="B19" s="35" t="s">
        <v>0</v>
      </c>
      <c r="C19" s="36">
        <v>0</v>
      </c>
      <c r="D19" s="36">
        <v>0</v>
      </c>
      <c r="E19" s="42" t="str">
        <f>+IF(C19=0,"",C19/C$18)</f>
        <v/>
      </c>
      <c r="F19" s="42" t="str">
        <f>+IF(D19=0,"",D19/D$18)</f>
        <v/>
      </c>
      <c r="G19" s="38" t="str">
        <f>+IF(OR(AND(D19=0),(C19=0)),"0",((D19-C19)/C19))</f>
        <v>0</v>
      </c>
      <c r="H19" s="39" t="str">
        <f>+IF(OR(AND(E19=""),(G19="")),"",E19*G19)</f>
        <v/>
      </c>
    </row>
    <row r="20" spans="1:8" s="40" customFormat="1" ht="15" x14ac:dyDescent="0.2">
      <c r="A20" s="68"/>
      <c r="B20" s="35" t="s">
        <v>154</v>
      </c>
      <c r="C20" s="36">
        <v>0</v>
      </c>
      <c r="D20" s="36">
        <v>0</v>
      </c>
      <c r="E20" s="42" t="str">
        <f t="shared" ref="E20:E67" si="0">+IF(C20=0,"",C20/C$18)</f>
        <v/>
      </c>
      <c r="F20" s="42" t="str">
        <f t="shared" ref="F20:F67" si="1">+IF(D20=0,"",D20/D$18)</f>
        <v/>
      </c>
      <c r="G20" s="38" t="str">
        <f t="shared" ref="G20:G67" si="2">+IF(OR(AND(D20=0),(C20=0)),"0",((D20-C20)/C20))</f>
        <v>0</v>
      </c>
      <c r="H20" s="39" t="str">
        <f t="shared" ref="H20:H67" si="3">+IF(OR(AND(E20=""),(G20="")),"",E20*G20)</f>
        <v/>
      </c>
    </row>
    <row r="21" spans="1:8" s="40" customFormat="1" ht="30" x14ac:dyDescent="0.2">
      <c r="A21" s="68"/>
      <c r="B21" s="35" t="s">
        <v>1</v>
      </c>
      <c r="C21" s="36">
        <v>0</v>
      </c>
      <c r="D21" s="36">
        <v>0</v>
      </c>
      <c r="E21" s="42" t="str">
        <f t="shared" si="0"/>
        <v/>
      </c>
      <c r="F21" s="42" t="str">
        <f t="shared" si="1"/>
        <v/>
      </c>
      <c r="G21" s="38" t="str">
        <f t="shared" si="2"/>
        <v>0</v>
      </c>
      <c r="H21" s="39" t="str">
        <f t="shared" si="3"/>
        <v/>
      </c>
    </row>
    <row r="22" spans="1:8" s="40" customFormat="1" ht="30" x14ac:dyDescent="0.2">
      <c r="A22" s="68"/>
      <c r="B22" s="35" t="s">
        <v>432</v>
      </c>
      <c r="C22" s="36">
        <v>0</v>
      </c>
      <c r="D22" s="36">
        <v>1</v>
      </c>
      <c r="E22" s="42" t="str">
        <f t="shared" si="0"/>
        <v/>
      </c>
      <c r="F22" s="42">
        <f t="shared" si="1"/>
        <v>1.6393442622950821E-2</v>
      </c>
      <c r="G22" s="38" t="str">
        <f t="shared" si="2"/>
        <v>0</v>
      </c>
      <c r="H22" s="39" t="str">
        <f t="shared" si="3"/>
        <v/>
      </c>
    </row>
    <row r="23" spans="1:8" s="40" customFormat="1" ht="30" x14ac:dyDescent="0.2">
      <c r="A23" s="68"/>
      <c r="B23" s="35" t="s">
        <v>155</v>
      </c>
      <c r="C23" s="36">
        <v>0</v>
      </c>
      <c r="D23" s="36">
        <v>1</v>
      </c>
      <c r="E23" s="42" t="str">
        <f t="shared" si="0"/>
        <v/>
      </c>
      <c r="F23" s="42">
        <f t="shared" si="1"/>
        <v>1.6393442622950821E-2</v>
      </c>
      <c r="G23" s="38" t="str">
        <f t="shared" si="2"/>
        <v>0</v>
      </c>
      <c r="H23" s="39" t="str">
        <f t="shared" si="3"/>
        <v/>
      </c>
    </row>
    <row r="24" spans="1:8" s="40" customFormat="1" ht="30" x14ac:dyDescent="0.2">
      <c r="A24" s="68"/>
      <c r="B24" s="35" t="s">
        <v>156</v>
      </c>
      <c r="C24" s="36">
        <v>0</v>
      </c>
      <c r="D24" s="36">
        <v>0</v>
      </c>
      <c r="E24" s="42" t="str">
        <f t="shared" si="0"/>
        <v/>
      </c>
      <c r="F24" s="42" t="str">
        <f t="shared" si="1"/>
        <v/>
      </c>
      <c r="G24" s="38" t="str">
        <f t="shared" si="2"/>
        <v>0</v>
      </c>
      <c r="H24" s="39" t="str">
        <f t="shared" si="3"/>
        <v/>
      </c>
    </row>
    <row r="25" spans="1:8" s="40" customFormat="1" ht="30" x14ac:dyDescent="0.2">
      <c r="A25" s="68"/>
      <c r="B25" s="35" t="s">
        <v>526</v>
      </c>
      <c r="C25" s="36">
        <v>0</v>
      </c>
      <c r="D25" s="36">
        <v>2</v>
      </c>
      <c r="E25" s="42" t="str">
        <f t="shared" ref="E25:E27" si="4">+IF(C25=0,"",C25/C$18)</f>
        <v/>
      </c>
      <c r="F25" s="42">
        <f t="shared" ref="F25:F27" si="5">+IF(D25=0,"",D25/D$18)</f>
        <v>3.2786885245901641E-2</v>
      </c>
      <c r="G25" s="38" t="str">
        <f t="shared" ref="G25:G27" si="6">+IF(OR(AND(D25=0),(C25=0)),"0",((D25-C25)/C25))</f>
        <v>0</v>
      </c>
      <c r="H25" s="39" t="str">
        <f t="shared" ref="H25:H27" si="7">+IF(OR(AND(E25=""),(G25="")),"",E25*G25)</f>
        <v/>
      </c>
    </row>
    <row r="26" spans="1:8" s="40" customFormat="1" ht="15" x14ac:dyDescent="0.2">
      <c r="A26" s="68"/>
      <c r="B26" s="35" t="s">
        <v>2</v>
      </c>
      <c r="C26" s="36">
        <v>0</v>
      </c>
      <c r="D26" s="36">
        <v>3</v>
      </c>
      <c r="E26" s="42" t="str">
        <f t="shared" si="4"/>
        <v/>
      </c>
      <c r="F26" s="42">
        <f t="shared" si="5"/>
        <v>4.9180327868852458E-2</v>
      </c>
      <c r="G26" s="38" t="str">
        <f t="shared" si="6"/>
        <v>0</v>
      </c>
      <c r="H26" s="39" t="str">
        <f t="shared" si="7"/>
        <v/>
      </c>
    </row>
    <row r="27" spans="1:8" s="40" customFormat="1" ht="15" x14ac:dyDescent="0.2">
      <c r="A27" s="68"/>
      <c r="B27" s="35" t="s">
        <v>592</v>
      </c>
      <c r="C27" s="36">
        <v>0</v>
      </c>
      <c r="D27" s="36">
        <v>1</v>
      </c>
      <c r="E27" s="42" t="str">
        <f t="shared" si="4"/>
        <v/>
      </c>
      <c r="F27" s="42">
        <f t="shared" si="5"/>
        <v>1.6393442622950821E-2</v>
      </c>
      <c r="G27" s="38" t="str">
        <f t="shared" si="6"/>
        <v>0</v>
      </c>
      <c r="H27" s="39" t="str">
        <f t="shared" si="7"/>
        <v/>
      </c>
    </row>
    <row r="28" spans="1:8" s="40" customFormat="1" ht="15" x14ac:dyDescent="0.2">
      <c r="A28" s="68"/>
      <c r="B28" s="35" t="s">
        <v>3</v>
      </c>
      <c r="C28" s="36">
        <v>0</v>
      </c>
      <c r="D28" s="36">
        <v>2</v>
      </c>
      <c r="E28" s="42" t="str">
        <f t="shared" si="0"/>
        <v/>
      </c>
      <c r="F28" s="42">
        <f t="shared" si="1"/>
        <v>3.2786885245901641E-2</v>
      </c>
      <c r="G28" s="38" t="str">
        <f t="shared" si="2"/>
        <v>0</v>
      </c>
      <c r="H28" s="39" t="str">
        <f t="shared" si="3"/>
        <v/>
      </c>
    </row>
    <row r="29" spans="1:8" s="40" customFormat="1" ht="15" x14ac:dyDescent="0.2">
      <c r="A29" s="68"/>
      <c r="B29" s="35" t="s">
        <v>5</v>
      </c>
      <c r="C29" s="36">
        <v>1</v>
      </c>
      <c r="D29" s="36">
        <v>19</v>
      </c>
      <c r="E29" s="42">
        <f t="shared" si="0"/>
        <v>9.0909090909090912E-2</v>
      </c>
      <c r="F29" s="42">
        <f t="shared" si="1"/>
        <v>0.31147540983606559</v>
      </c>
      <c r="G29" s="38">
        <f t="shared" si="2"/>
        <v>18</v>
      </c>
      <c r="H29" s="39">
        <f t="shared" si="3"/>
        <v>1.6363636363636365</v>
      </c>
    </row>
    <row r="30" spans="1:8" s="40" customFormat="1" ht="15" x14ac:dyDescent="0.2">
      <c r="A30" s="68"/>
      <c r="B30" s="35" t="s">
        <v>157</v>
      </c>
      <c r="C30" s="36">
        <v>0</v>
      </c>
      <c r="D30" s="36">
        <v>0</v>
      </c>
      <c r="E30" s="42" t="str">
        <f t="shared" si="0"/>
        <v/>
      </c>
      <c r="F30" s="42" t="str">
        <f t="shared" si="1"/>
        <v/>
      </c>
      <c r="G30" s="38" t="str">
        <f t="shared" si="2"/>
        <v>0</v>
      </c>
      <c r="H30" s="39" t="str">
        <f t="shared" si="3"/>
        <v/>
      </c>
    </row>
    <row r="31" spans="1:8" s="40" customFormat="1" ht="15" x14ac:dyDescent="0.2">
      <c r="A31" s="68"/>
      <c r="B31" s="35" t="s">
        <v>158</v>
      </c>
      <c r="C31" s="36">
        <v>0</v>
      </c>
      <c r="D31" s="36">
        <v>0</v>
      </c>
      <c r="E31" s="42" t="str">
        <f t="shared" si="0"/>
        <v/>
      </c>
      <c r="F31" s="42" t="str">
        <f t="shared" si="1"/>
        <v/>
      </c>
      <c r="G31" s="38" t="str">
        <f t="shared" si="2"/>
        <v>0</v>
      </c>
      <c r="H31" s="39" t="str">
        <f t="shared" si="3"/>
        <v/>
      </c>
    </row>
    <row r="32" spans="1:8" s="40" customFormat="1" ht="15" x14ac:dyDescent="0.2">
      <c r="A32" s="68"/>
      <c r="B32" s="35" t="s">
        <v>4</v>
      </c>
      <c r="C32" s="36">
        <v>0</v>
      </c>
      <c r="D32" s="36">
        <v>0</v>
      </c>
      <c r="E32" s="42" t="str">
        <f t="shared" si="0"/>
        <v/>
      </c>
      <c r="F32" s="42" t="str">
        <f t="shared" si="1"/>
        <v/>
      </c>
      <c r="G32" s="38" t="str">
        <f t="shared" si="2"/>
        <v>0</v>
      </c>
      <c r="H32" s="39" t="str">
        <f t="shared" si="3"/>
        <v/>
      </c>
    </row>
    <row r="33" spans="1:8" s="40" customFormat="1" ht="15" x14ac:dyDescent="0.2">
      <c r="A33" s="68"/>
      <c r="B33" s="35" t="s">
        <v>6</v>
      </c>
      <c r="C33" s="36">
        <v>0</v>
      </c>
      <c r="D33" s="36">
        <v>0</v>
      </c>
      <c r="E33" s="42" t="str">
        <f t="shared" si="0"/>
        <v/>
      </c>
      <c r="F33" s="42" t="str">
        <f t="shared" si="1"/>
        <v/>
      </c>
      <c r="G33" s="38" t="str">
        <f t="shared" si="2"/>
        <v>0</v>
      </c>
      <c r="H33" s="39" t="str">
        <f t="shared" si="3"/>
        <v/>
      </c>
    </row>
    <row r="34" spans="1:8" s="40" customFormat="1" ht="15" x14ac:dyDescent="0.2">
      <c r="A34" s="68"/>
      <c r="B34" s="35" t="s">
        <v>159</v>
      </c>
      <c r="C34" s="36">
        <v>0</v>
      </c>
      <c r="D34" s="36">
        <v>0</v>
      </c>
      <c r="E34" s="42" t="str">
        <f t="shared" si="0"/>
        <v/>
      </c>
      <c r="F34" s="42" t="str">
        <f t="shared" si="1"/>
        <v/>
      </c>
      <c r="G34" s="38" t="str">
        <f t="shared" si="2"/>
        <v>0</v>
      </c>
      <c r="H34" s="39" t="str">
        <f t="shared" si="3"/>
        <v/>
      </c>
    </row>
    <row r="35" spans="1:8" s="40" customFormat="1" ht="15" x14ac:dyDescent="0.2">
      <c r="A35" s="68"/>
      <c r="B35" s="35" t="s">
        <v>160</v>
      </c>
      <c r="C35" s="36">
        <v>0</v>
      </c>
      <c r="D35" s="36">
        <v>0</v>
      </c>
      <c r="E35" s="42" t="str">
        <f t="shared" si="0"/>
        <v/>
      </c>
      <c r="F35" s="42" t="str">
        <f t="shared" si="1"/>
        <v/>
      </c>
      <c r="G35" s="38" t="str">
        <f t="shared" si="2"/>
        <v>0</v>
      </c>
      <c r="H35" s="39" t="str">
        <f t="shared" si="3"/>
        <v/>
      </c>
    </row>
    <row r="36" spans="1:8" s="40" customFormat="1" ht="30" x14ac:dyDescent="0.2">
      <c r="A36" s="68"/>
      <c r="B36" s="35" t="s">
        <v>161</v>
      </c>
      <c r="C36" s="36">
        <v>0</v>
      </c>
      <c r="D36" s="36">
        <v>4</v>
      </c>
      <c r="E36" s="42" t="str">
        <f t="shared" si="0"/>
        <v/>
      </c>
      <c r="F36" s="42">
        <f t="shared" si="1"/>
        <v>6.5573770491803282E-2</v>
      </c>
      <c r="G36" s="38" t="str">
        <f t="shared" si="2"/>
        <v>0</v>
      </c>
      <c r="H36" s="39" t="str">
        <f t="shared" si="3"/>
        <v/>
      </c>
    </row>
    <row r="37" spans="1:8" s="40" customFormat="1" ht="15" x14ac:dyDescent="0.2">
      <c r="A37" s="68"/>
      <c r="B37" s="35" t="s">
        <v>162</v>
      </c>
      <c r="C37" s="36">
        <v>0</v>
      </c>
      <c r="D37" s="36">
        <v>0</v>
      </c>
      <c r="E37" s="42" t="str">
        <f t="shared" si="0"/>
        <v/>
      </c>
      <c r="F37" s="42" t="str">
        <f t="shared" si="1"/>
        <v/>
      </c>
      <c r="G37" s="38" t="str">
        <f t="shared" si="2"/>
        <v>0</v>
      </c>
      <c r="H37" s="39" t="str">
        <f t="shared" si="3"/>
        <v/>
      </c>
    </row>
    <row r="38" spans="1:8" s="40" customFormat="1" ht="15" x14ac:dyDescent="0.2">
      <c r="A38" s="68"/>
      <c r="B38" s="35" t="s">
        <v>7</v>
      </c>
      <c r="C38" s="36">
        <v>1</v>
      </c>
      <c r="D38" s="36">
        <v>12</v>
      </c>
      <c r="E38" s="42">
        <f t="shared" si="0"/>
        <v>9.0909090909090912E-2</v>
      </c>
      <c r="F38" s="42">
        <f t="shared" si="1"/>
        <v>0.19672131147540983</v>
      </c>
      <c r="G38" s="38">
        <f t="shared" si="2"/>
        <v>11</v>
      </c>
      <c r="H38" s="39">
        <f t="shared" si="3"/>
        <v>1</v>
      </c>
    </row>
    <row r="39" spans="1:8" s="40" customFormat="1" ht="15" x14ac:dyDescent="0.2">
      <c r="A39" s="68"/>
      <c r="B39" s="35" t="s">
        <v>163</v>
      </c>
      <c r="C39" s="36">
        <v>0</v>
      </c>
      <c r="D39" s="36">
        <v>0</v>
      </c>
      <c r="E39" s="42" t="str">
        <f t="shared" si="0"/>
        <v/>
      </c>
      <c r="F39" s="42" t="str">
        <f t="shared" si="1"/>
        <v/>
      </c>
      <c r="G39" s="38" t="str">
        <f t="shared" si="2"/>
        <v>0</v>
      </c>
      <c r="H39" s="39" t="str">
        <f t="shared" si="3"/>
        <v/>
      </c>
    </row>
    <row r="40" spans="1:8" s="40" customFormat="1" ht="15" x14ac:dyDescent="0.2">
      <c r="A40" s="68"/>
      <c r="B40" s="35" t="s">
        <v>164</v>
      </c>
      <c r="C40" s="36">
        <v>0</v>
      </c>
      <c r="D40" s="36">
        <v>0</v>
      </c>
      <c r="E40" s="42" t="str">
        <f t="shared" si="0"/>
        <v/>
      </c>
      <c r="F40" s="42" t="str">
        <f t="shared" si="1"/>
        <v/>
      </c>
      <c r="G40" s="38" t="str">
        <f t="shared" si="2"/>
        <v>0</v>
      </c>
      <c r="H40" s="39" t="str">
        <f t="shared" si="3"/>
        <v/>
      </c>
    </row>
    <row r="41" spans="1:8" s="40" customFormat="1" ht="15" x14ac:dyDescent="0.2">
      <c r="A41" s="68"/>
      <c r="B41" s="35" t="s">
        <v>165</v>
      </c>
      <c r="C41" s="36">
        <v>0</v>
      </c>
      <c r="D41" s="36">
        <v>0</v>
      </c>
      <c r="E41" s="42" t="str">
        <f t="shared" si="0"/>
        <v/>
      </c>
      <c r="F41" s="42" t="str">
        <f t="shared" si="1"/>
        <v/>
      </c>
      <c r="G41" s="38" t="str">
        <f t="shared" si="2"/>
        <v>0</v>
      </c>
      <c r="H41" s="39" t="str">
        <f t="shared" si="3"/>
        <v/>
      </c>
    </row>
    <row r="42" spans="1:8" s="40" customFormat="1" ht="15" x14ac:dyDescent="0.2">
      <c r="A42" s="68"/>
      <c r="B42" s="35" t="s">
        <v>166</v>
      </c>
      <c r="C42" s="36">
        <v>0</v>
      </c>
      <c r="D42" s="36">
        <v>0</v>
      </c>
      <c r="E42" s="42" t="str">
        <f t="shared" si="0"/>
        <v/>
      </c>
      <c r="F42" s="42" t="str">
        <f t="shared" si="1"/>
        <v/>
      </c>
      <c r="G42" s="38" t="str">
        <f t="shared" si="2"/>
        <v>0</v>
      </c>
      <c r="H42" s="39" t="str">
        <f t="shared" si="3"/>
        <v/>
      </c>
    </row>
    <row r="43" spans="1:8" s="40" customFormat="1" ht="30" x14ac:dyDescent="0.2">
      <c r="A43" s="68"/>
      <c r="B43" s="35" t="s">
        <v>167</v>
      </c>
      <c r="C43" s="36">
        <v>1</v>
      </c>
      <c r="D43" s="36">
        <v>0</v>
      </c>
      <c r="E43" s="42">
        <f t="shared" si="0"/>
        <v>9.0909090909090912E-2</v>
      </c>
      <c r="F43" s="42" t="str">
        <f t="shared" si="1"/>
        <v/>
      </c>
      <c r="G43" s="38" t="str">
        <f t="shared" si="2"/>
        <v>0</v>
      </c>
      <c r="H43" s="39">
        <f t="shared" si="3"/>
        <v>0</v>
      </c>
    </row>
    <row r="44" spans="1:8" s="40" customFormat="1" ht="15" x14ac:dyDescent="0.2">
      <c r="A44" s="68"/>
      <c r="B44" s="35" t="s">
        <v>168</v>
      </c>
      <c r="C44" s="36">
        <v>0</v>
      </c>
      <c r="D44" s="36">
        <v>2</v>
      </c>
      <c r="E44" s="42" t="str">
        <f t="shared" si="0"/>
        <v/>
      </c>
      <c r="F44" s="42">
        <f t="shared" si="1"/>
        <v>3.2786885245901641E-2</v>
      </c>
      <c r="G44" s="38" t="str">
        <f t="shared" si="2"/>
        <v>0</v>
      </c>
      <c r="H44" s="39" t="str">
        <f t="shared" si="3"/>
        <v/>
      </c>
    </row>
    <row r="45" spans="1:8" s="40" customFormat="1" ht="15" x14ac:dyDescent="0.2">
      <c r="A45" s="68"/>
      <c r="B45" s="35" t="s">
        <v>8</v>
      </c>
      <c r="C45" s="36">
        <v>0</v>
      </c>
      <c r="D45" s="36">
        <v>0</v>
      </c>
      <c r="E45" s="42" t="str">
        <f t="shared" si="0"/>
        <v/>
      </c>
      <c r="F45" s="42" t="str">
        <f t="shared" si="1"/>
        <v/>
      </c>
      <c r="G45" s="38" t="str">
        <f t="shared" si="2"/>
        <v>0</v>
      </c>
      <c r="H45" s="39" t="str">
        <f t="shared" si="3"/>
        <v/>
      </c>
    </row>
    <row r="46" spans="1:8" s="40" customFormat="1" ht="15" x14ac:dyDescent="0.2">
      <c r="A46" s="68"/>
      <c r="B46" s="35" t="s">
        <v>433</v>
      </c>
      <c r="C46" s="36">
        <v>0</v>
      </c>
      <c r="D46" s="36">
        <v>0</v>
      </c>
      <c r="E46" s="42" t="str">
        <f t="shared" si="0"/>
        <v/>
      </c>
      <c r="F46" s="42" t="str">
        <f t="shared" si="1"/>
        <v/>
      </c>
      <c r="G46" s="38" t="str">
        <f t="shared" si="2"/>
        <v>0</v>
      </c>
      <c r="H46" s="39" t="str">
        <f t="shared" si="3"/>
        <v/>
      </c>
    </row>
    <row r="47" spans="1:8" s="40" customFormat="1" ht="15" x14ac:dyDescent="0.2">
      <c r="A47" s="68"/>
      <c r="B47" s="35" t="s">
        <v>169</v>
      </c>
      <c r="C47" s="36">
        <v>0</v>
      </c>
      <c r="D47" s="36">
        <v>1</v>
      </c>
      <c r="E47" s="42" t="str">
        <f t="shared" si="0"/>
        <v/>
      </c>
      <c r="F47" s="42">
        <f t="shared" si="1"/>
        <v>1.6393442622950821E-2</v>
      </c>
      <c r="G47" s="38" t="str">
        <f t="shared" si="2"/>
        <v>0</v>
      </c>
      <c r="H47" s="39" t="str">
        <f t="shared" si="3"/>
        <v/>
      </c>
    </row>
    <row r="48" spans="1:8" s="40" customFormat="1" ht="30" x14ac:dyDescent="0.2">
      <c r="A48" s="68"/>
      <c r="B48" s="35" t="s">
        <v>593</v>
      </c>
      <c r="C48" s="36">
        <v>0</v>
      </c>
      <c r="D48" s="36">
        <v>0</v>
      </c>
      <c r="E48" s="42" t="str">
        <f t="shared" si="0"/>
        <v/>
      </c>
      <c r="F48" s="42" t="str">
        <f t="shared" si="1"/>
        <v/>
      </c>
      <c r="G48" s="38" t="str">
        <f t="shared" si="2"/>
        <v>0</v>
      </c>
      <c r="H48" s="39" t="str">
        <f t="shared" si="3"/>
        <v/>
      </c>
    </row>
    <row r="49" spans="1:8" s="40" customFormat="1" ht="15" x14ac:dyDescent="0.2">
      <c r="A49" s="68"/>
      <c r="B49" s="35" t="s">
        <v>9</v>
      </c>
      <c r="C49" s="36">
        <v>5</v>
      </c>
      <c r="D49" s="36">
        <v>7</v>
      </c>
      <c r="E49" s="42">
        <f t="shared" si="0"/>
        <v>0.45454545454545453</v>
      </c>
      <c r="F49" s="42">
        <f t="shared" si="1"/>
        <v>0.11475409836065574</v>
      </c>
      <c r="G49" s="38">
        <f t="shared" si="2"/>
        <v>0.4</v>
      </c>
      <c r="H49" s="39">
        <f t="shared" si="3"/>
        <v>0.18181818181818182</v>
      </c>
    </row>
    <row r="50" spans="1:8" s="40" customFormat="1" ht="15" x14ac:dyDescent="0.2">
      <c r="A50" s="68"/>
      <c r="B50" s="35" t="s">
        <v>594</v>
      </c>
      <c r="C50" s="36">
        <v>0</v>
      </c>
      <c r="D50" s="36">
        <v>1</v>
      </c>
      <c r="E50" s="42" t="str">
        <f t="shared" si="0"/>
        <v/>
      </c>
      <c r="F50" s="42">
        <f t="shared" si="1"/>
        <v>1.6393442622950821E-2</v>
      </c>
      <c r="G50" s="38" t="str">
        <f t="shared" si="2"/>
        <v>0</v>
      </c>
      <c r="H50" s="39" t="str">
        <f t="shared" si="3"/>
        <v/>
      </c>
    </row>
    <row r="51" spans="1:8" s="40" customFormat="1" ht="15" x14ac:dyDescent="0.2">
      <c r="A51" s="68"/>
      <c r="B51" s="35" t="s">
        <v>12</v>
      </c>
      <c r="C51" s="36">
        <v>0</v>
      </c>
      <c r="D51" s="36">
        <v>0</v>
      </c>
      <c r="E51" s="42" t="str">
        <f t="shared" si="0"/>
        <v/>
      </c>
      <c r="F51" s="42" t="str">
        <f t="shared" si="1"/>
        <v/>
      </c>
      <c r="G51" s="38" t="str">
        <f t="shared" si="2"/>
        <v>0</v>
      </c>
      <c r="H51" s="39" t="str">
        <f t="shared" si="3"/>
        <v/>
      </c>
    </row>
    <row r="52" spans="1:8" s="40" customFormat="1" ht="15" x14ac:dyDescent="0.2">
      <c r="A52" s="68"/>
      <c r="B52" s="35" t="s">
        <v>11</v>
      </c>
      <c r="C52" s="36">
        <v>0</v>
      </c>
      <c r="D52" s="36">
        <v>0</v>
      </c>
      <c r="E52" s="42" t="str">
        <f t="shared" si="0"/>
        <v/>
      </c>
      <c r="F52" s="42" t="str">
        <f t="shared" si="1"/>
        <v/>
      </c>
      <c r="G52" s="38" t="str">
        <f t="shared" si="2"/>
        <v>0</v>
      </c>
      <c r="H52" s="39" t="str">
        <f t="shared" si="3"/>
        <v/>
      </c>
    </row>
    <row r="53" spans="1:8" s="40" customFormat="1" ht="15" x14ac:dyDescent="0.2">
      <c r="A53" s="68"/>
      <c r="B53" s="35" t="s">
        <v>434</v>
      </c>
      <c r="C53" s="36">
        <v>0</v>
      </c>
      <c r="D53" s="36">
        <v>1</v>
      </c>
      <c r="E53" s="42" t="str">
        <f t="shared" si="0"/>
        <v/>
      </c>
      <c r="F53" s="42">
        <f t="shared" si="1"/>
        <v>1.6393442622950821E-2</v>
      </c>
      <c r="G53" s="38" t="str">
        <f t="shared" si="2"/>
        <v>0</v>
      </c>
      <c r="H53" s="39" t="str">
        <f t="shared" si="3"/>
        <v/>
      </c>
    </row>
    <row r="54" spans="1:8" s="40" customFormat="1" ht="15" x14ac:dyDescent="0.2">
      <c r="A54" s="68"/>
      <c r="B54" s="35" t="s">
        <v>10</v>
      </c>
      <c r="C54" s="36">
        <v>0</v>
      </c>
      <c r="D54" s="36">
        <v>0</v>
      </c>
      <c r="E54" s="42" t="str">
        <f t="shared" si="0"/>
        <v/>
      </c>
      <c r="F54" s="42" t="str">
        <f t="shared" si="1"/>
        <v/>
      </c>
      <c r="G54" s="38" t="str">
        <f t="shared" si="2"/>
        <v>0</v>
      </c>
      <c r="H54" s="39" t="str">
        <f t="shared" si="3"/>
        <v/>
      </c>
    </row>
    <row r="55" spans="1:8" s="40" customFormat="1" ht="15" x14ac:dyDescent="0.2">
      <c r="A55" s="68"/>
      <c r="B55" s="35" t="s">
        <v>170</v>
      </c>
      <c r="C55" s="36">
        <v>0</v>
      </c>
      <c r="D55" s="36">
        <v>0</v>
      </c>
      <c r="E55" s="42" t="str">
        <f t="shared" si="0"/>
        <v/>
      </c>
      <c r="F55" s="42" t="str">
        <f t="shared" si="1"/>
        <v/>
      </c>
      <c r="G55" s="38" t="str">
        <f t="shared" si="2"/>
        <v>0</v>
      </c>
      <c r="H55" s="39" t="str">
        <f t="shared" si="3"/>
        <v/>
      </c>
    </row>
    <row r="56" spans="1:8" s="40" customFormat="1" ht="15" x14ac:dyDescent="0.2">
      <c r="A56" s="68"/>
      <c r="B56" s="35" t="s">
        <v>13</v>
      </c>
      <c r="C56" s="36">
        <v>0</v>
      </c>
      <c r="D56" s="36">
        <v>0</v>
      </c>
      <c r="E56" s="42" t="str">
        <f t="shared" si="0"/>
        <v/>
      </c>
      <c r="F56" s="42" t="str">
        <f t="shared" si="1"/>
        <v/>
      </c>
      <c r="G56" s="38" t="str">
        <f t="shared" si="2"/>
        <v>0</v>
      </c>
      <c r="H56" s="39" t="str">
        <f t="shared" si="3"/>
        <v/>
      </c>
    </row>
    <row r="57" spans="1:8" s="40" customFormat="1" ht="15" x14ac:dyDescent="0.2">
      <c r="A57" s="68"/>
      <c r="B57" s="35" t="s">
        <v>14</v>
      </c>
      <c r="C57" s="36">
        <v>0</v>
      </c>
      <c r="D57" s="36">
        <v>1</v>
      </c>
      <c r="E57" s="42" t="str">
        <f t="shared" si="0"/>
        <v/>
      </c>
      <c r="F57" s="42">
        <f t="shared" si="1"/>
        <v>1.6393442622950821E-2</v>
      </c>
      <c r="G57" s="38" t="str">
        <f t="shared" si="2"/>
        <v>0</v>
      </c>
      <c r="H57" s="39" t="str">
        <f t="shared" si="3"/>
        <v/>
      </c>
    </row>
    <row r="58" spans="1:8" s="40" customFormat="1" ht="15" x14ac:dyDescent="0.2">
      <c r="A58" s="68"/>
      <c r="B58" s="35" t="s">
        <v>171</v>
      </c>
      <c r="C58" s="36">
        <v>0</v>
      </c>
      <c r="D58" s="36">
        <v>0</v>
      </c>
      <c r="E58" s="42" t="str">
        <f t="shared" si="0"/>
        <v/>
      </c>
      <c r="F58" s="42" t="str">
        <f t="shared" si="1"/>
        <v/>
      </c>
      <c r="G58" s="38" t="str">
        <f t="shared" si="2"/>
        <v>0</v>
      </c>
      <c r="H58" s="39" t="str">
        <f t="shared" si="3"/>
        <v/>
      </c>
    </row>
    <row r="59" spans="1:8" s="40" customFormat="1" ht="15" x14ac:dyDescent="0.2">
      <c r="A59" s="68"/>
      <c r="B59" s="35" t="s">
        <v>435</v>
      </c>
      <c r="C59" s="36">
        <v>0</v>
      </c>
      <c r="D59" s="36">
        <v>0</v>
      </c>
      <c r="E59" s="42" t="str">
        <f t="shared" si="0"/>
        <v/>
      </c>
      <c r="F59" s="42" t="str">
        <f t="shared" si="1"/>
        <v/>
      </c>
      <c r="G59" s="38" t="str">
        <f t="shared" si="2"/>
        <v>0</v>
      </c>
      <c r="H59" s="39" t="str">
        <f t="shared" si="3"/>
        <v/>
      </c>
    </row>
    <row r="60" spans="1:8" s="40" customFormat="1" ht="15" x14ac:dyDescent="0.2">
      <c r="A60" s="68"/>
      <c r="B60" s="35" t="s">
        <v>172</v>
      </c>
      <c r="C60" s="36">
        <v>0</v>
      </c>
      <c r="D60" s="36">
        <v>0</v>
      </c>
      <c r="E60" s="42" t="str">
        <f t="shared" si="0"/>
        <v/>
      </c>
      <c r="F60" s="42" t="str">
        <f t="shared" si="1"/>
        <v/>
      </c>
      <c r="G60" s="38" t="str">
        <f t="shared" si="2"/>
        <v>0</v>
      </c>
      <c r="H60" s="39" t="str">
        <f t="shared" si="3"/>
        <v/>
      </c>
    </row>
    <row r="61" spans="1:8" s="40" customFormat="1" ht="15" x14ac:dyDescent="0.2">
      <c r="A61" s="68"/>
      <c r="B61" s="35" t="s">
        <v>173</v>
      </c>
      <c r="C61" s="36">
        <v>1</v>
      </c>
      <c r="D61" s="36">
        <v>0</v>
      </c>
      <c r="E61" s="42">
        <f t="shared" si="0"/>
        <v>9.0909090909090912E-2</v>
      </c>
      <c r="F61" s="42" t="str">
        <f t="shared" si="1"/>
        <v/>
      </c>
      <c r="G61" s="38" t="str">
        <f t="shared" si="2"/>
        <v>0</v>
      </c>
      <c r="H61" s="39">
        <f t="shared" si="3"/>
        <v>0</v>
      </c>
    </row>
    <row r="62" spans="1:8" s="50" customFormat="1" ht="15" x14ac:dyDescent="0.2">
      <c r="A62" s="60" t="s">
        <v>570</v>
      </c>
      <c r="B62" s="51" t="s">
        <v>582</v>
      </c>
      <c r="C62" s="52"/>
      <c r="D62" s="36">
        <v>0</v>
      </c>
      <c r="E62" s="42" t="str">
        <f t="shared" ref="E62:E63" si="8">+IF(C62=0,"",C62/C$18)</f>
        <v/>
      </c>
      <c r="F62" s="42" t="str">
        <f t="shared" ref="F62:F63" si="9">+IF(D62=0,"",D62/D$18)</f>
        <v/>
      </c>
      <c r="G62" s="38" t="str">
        <f t="shared" ref="G62:G63" si="10">+IF(OR(AND(D62=0),(C62=0)),"0",((D62-C62)/C62))</f>
        <v>0</v>
      </c>
      <c r="H62" s="39" t="str">
        <f t="shared" ref="H62:H63" si="11">+IF(OR(AND(E62=""),(G62="")),"",E62*G62)</f>
        <v/>
      </c>
    </row>
    <row r="63" spans="1:8" s="50" customFormat="1" ht="15" x14ac:dyDescent="0.2">
      <c r="A63" s="60" t="s">
        <v>570</v>
      </c>
      <c r="B63" s="51" t="s">
        <v>617</v>
      </c>
      <c r="C63" s="52"/>
      <c r="D63" s="36">
        <v>0</v>
      </c>
      <c r="E63" s="42" t="str">
        <f t="shared" si="8"/>
        <v/>
      </c>
      <c r="F63" s="42" t="str">
        <f t="shared" si="9"/>
        <v/>
      </c>
      <c r="G63" s="38" t="str">
        <f t="shared" si="10"/>
        <v>0</v>
      </c>
      <c r="H63" s="39" t="str">
        <f t="shared" si="11"/>
        <v/>
      </c>
    </row>
    <row r="64" spans="1:8" s="40" customFormat="1" ht="15" x14ac:dyDescent="0.2">
      <c r="A64" s="68"/>
      <c r="B64" s="35" t="s">
        <v>174</v>
      </c>
      <c r="C64" s="36">
        <v>0</v>
      </c>
      <c r="D64" s="36">
        <v>0</v>
      </c>
      <c r="E64" s="42" t="str">
        <f t="shared" si="0"/>
        <v/>
      </c>
      <c r="F64" s="42" t="str">
        <f t="shared" si="1"/>
        <v/>
      </c>
      <c r="G64" s="38" t="str">
        <f t="shared" si="2"/>
        <v>0</v>
      </c>
      <c r="H64" s="39" t="str">
        <f t="shared" si="3"/>
        <v/>
      </c>
    </row>
    <row r="65" spans="1:8" s="40" customFormat="1" ht="15" x14ac:dyDescent="0.2">
      <c r="A65" s="68"/>
      <c r="B65" s="35" t="s">
        <v>15</v>
      </c>
      <c r="C65" s="36">
        <v>1</v>
      </c>
      <c r="D65" s="36">
        <v>2</v>
      </c>
      <c r="E65" s="42">
        <f t="shared" si="0"/>
        <v>9.0909090909090912E-2</v>
      </c>
      <c r="F65" s="42">
        <f t="shared" si="1"/>
        <v>3.2786885245901641E-2</v>
      </c>
      <c r="G65" s="38">
        <f t="shared" si="2"/>
        <v>1</v>
      </c>
      <c r="H65" s="39">
        <f t="shared" si="3"/>
        <v>9.0909090909090912E-2</v>
      </c>
    </row>
    <row r="66" spans="1:8" s="40" customFormat="1" ht="15" x14ac:dyDescent="0.2">
      <c r="A66" s="68"/>
      <c r="B66" s="35" t="s">
        <v>175</v>
      </c>
      <c r="C66" s="36">
        <v>1</v>
      </c>
      <c r="D66" s="36">
        <v>1</v>
      </c>
      <c r="E66" s="42">
        <f t="shared" si="0"/>
        <v>9.0909090909090912E-2</v>
      </c>
      <c r="F66" s="42">
        <f t="shared" si="1"/>
        <v>1.6393442622950821E-2</v>
      </c>
      <c r="G66" s="38">
        <f t="shared" si="2"/>
        <v>0</v>
      </c>
      <c r="H66" s="39">
        <f t="shared" si="3"/>
        <v>0</v>
      </c>
    </row>
    <row r="67" spans="1:8" s="40" customFormat="1" ht="15" x14ac:dyDescent="0.2">
      <c r="A67" s="68"/>
      <c r="B67" s="35" t="s">
        <v>176</v>
      </c>
      <c r="C67" s="36">
        <v>0</v>
      </c>
      <c r="D67" s="36">
        <v>0</v>
      </c>
      <c r="E67" s="42" t="str">
        <f t="shared" si="0"/>
        <v/>
      </c>
      <c r="F67" s="42" t="str">
        <f t="shared" si="1"/>
        <v/>
      </c>
      <c r="G67" s="38" t="str">
        <f t="shared" si="2"/>
        <v>0</v>
      </c>
      <c r="H67" s="39" t="str">
        <f t="shared" si="3"/>
        <v/>
      </c>
    </row>
    <row r="68" spans="1:8" s="10" customFormat="1" x14ac:dyDescent="0.2">
      <c r="A68" s="67"/>
    </row>
    <row r="69" spans="1:8" s="10" customFormat="1" x14ac:dyDescent="0.2">
      <c r="A69" s="67"/>
    </row>
    <row r="70" spans="1:8" s="10" customFormat="1" ht="13.5" thickBot="1" x14ac:dyDescent="0.25">
      <c r="A70" s="67"/>
      <c r="B70" s="29"/>
    </row>
    <row r="71" spans="1:8" s="10" customFormat="1" ht="30" customHeight="1" x14ac:dyDescent="0.2">
      <c r="A71" s="67"/>
      <c r="B71" s="85" t="s">
        <v>374</v>
      </c>
      <c r="C71" s="71" t="s">
        <v>375</v>
      </c>
      <c r="D71" s="72"/>
      <c r="E71" s="71" t="s">
        <v>429</v>
      </c>
      <c r="F71" s="72"/>
      <c r="G71" s="73" t="s">
        <v>572</v>
      </c>
      <c r="H71" s="69" t="s">
        <v>350</v>
      </c>
    </row>
    <row r="72" spans="1:8" s="10" customFormat="1" x14ac:dyDescent="0.2">
      <c r="A72" s="67"/>
      <c r="B72" s="85"/>
      <c r="C72" s="48">
        <v>2017</v>
      </c>
      <c r="D72" s="48">
        <v>2018</v>
      </c>
      <c r="E72" s="48">
        <v>2017</v>
      </c>
      <c r="F72" s="48">
        <v>2018</v>
      </c>
      <c r="G72" s="74"/>
      <c r="H72" s="70"/>
    </row>
    <row r="73" spans="1:8" s="10" customFormat="1" x14ac:dyDescent="0.2">
      <c r="A73" s="67"/>
      <c r="B73" s="12" t="s">
        <v>377</v>
      </c>
      <c r="C73" s="13">
        <f>SUM(C74:C159)</f>
        <v>204</v>
      </c>
      <c r="D73" s="13">
        <f>SUM(D74:D159)</f>
        <v>382</v>
      </c>
      <c r="E73" s="14">
        <f>+IF(C73=0,"",C73/C$73)</f>
        <v>1</v>
      </c>
      <c r="F73" s="14">
        <f>+IF(D73=0,"",D73/D$73)</f>
        <v>1</v>
      </c>
      <c r="G73" s="15">
        <f>+IF(OR(AND(D73=0),(C73=0)),"0",((D73-C73)/C73))</f>
        <v>0.87254901960784315</v>
      </c>
      <c r="H73" s="15">
        <f>+IF(OR(AND(E73=""),(G73="")),"",E73*G73)</f>
        <v>0.87254901960784315</v>
      </c>
    </row>
    <row r="74" spans="1:8" s="40" customFormat="1" ht="15" x14ac:dyDescent="0.2">
      <c r="A74" s="68"/>
      <c r="B74" s="35" t="s">
        <v>436</v>
      </c>
      <c r="C74" s="36">
        <v>1</v>
      </c>
      <c r="D74" s="36">
        <v>7</v>
      </c>
      <c r="E74" s="37">
        <f>+IF(C74=0,"",C74/C$73)</f>
        <v>4.9019607843137254E-3</v>
      </c>
      <c r="F74" s="37">
        <f>+IF(D74=0,"",D74/D$73)</f>
        <v>1.832460732984293E-2</v>
      </c>
      <c r="G74" s="38">
        <f>+IF(OR(AND(D74=0),(C74=0)),"0",((D74-C74)/C74))</f>
        <v>6</v>
      </c>
      <c r="H74" s="39">
        <f>+IF(OR(AND(E74=""),(G74="")),"",E74*G74)</f>
        <v>2.9411764705882353E-2</v>
      </c>
    </row>
    <row r="75" spans="1:8" s="40" customFormat="1" ht="30" x14ac:dyDescent="0.2">
      <c r="A75" s="68"/>
      <c r="B75" s="35" t="s">
        <v>595</v>
      </c>
      <c r="C75" s="36">
        <v>0</v>
      </c>
      <c r="D75" s="36">
        <v>3</v>
      </c>
      <c r="E75" s="37" t="str">
        <f t="shared" ref="E75:E146" si="12">+IF(C75=0,"",C75/C$73)</f>
        <v/>
      </c>
      <c r="F75" s="37">
        <f t="shared" ref="F75:F146" si="13">+IF(D75=0,"",D75/D$73)</f>
        <v>7.8534031413612562E-3</v>
      </c>
      <c r="G75" s="38" t="str">
        <f t="shared" ref="G75:G146" si="14">+IF(OR(AND(D75=0),(C75=0)),"0",((D75-C75)/C75))</f>
        <v>0</v>
      </c>
      <c r="H75" s="39" t="str">
        <f t="shared" ref="H75:H146" si="15">+IF(OR(AND(E75=""),(G75="")),"",E75*G75)</f>
        <v/>
      </c>
    </row>
    <row r="76" spans="1:8" s="40" customFormat="1" ht="15" x14ac:dyDescent="0.2">
      <c r="A76" s="68"/>
      <c r="B76" s="35" t="s">
        <v>527</v>
      </c>
      <c r="C76" s="36">
        <v>0</v>
      </c>
      <c r="D76" s="36">
        <v>0</v>
      </c>
      <c r="E76" s="37" t="str">
        <f t="shared" ref="E76:E77" si="16">+IF(C76=0,"",C76/C$73)</f>
        <v/>
      </c>
      <c r="F76" s="37" t="str">
        <f t="shared" ref="F76:F77" si="17">+IF(D76=0,"",D76/D$73)</f>
        <v/>
      </c>
      <c r="G76" s="38" t="str">
        <f t="shared" ref="G76:G77" si="18">+IF(OR(AND(D76=0),(C76=0)),"0",((D76-C76)/C76))</f>
        <v>0</v>
      </c>
      <c r="H76" s="39" t="str">
        <f t="shared" ref="H76:H77" si="19">+IF(OR(AND(E76=""),(G76="")),"",E76*G76)</f>
        <v/>
      </c>
    </row>
    <row r="77" spans="1:8" s="40" customFormat="1" ht="15" x14ac:dyDescent="0.2">
      <c r="A77" s="68"/>
      <c r="B77" s="35" t="s">
        <v>596</v>
      </c>
      <c r="C77" s="36">
        <v>6</v>
      </c>
      <c r="D77" s="36">
        <v>12</v>
      </c>
      <c r="E77" s="37">
        <f t="shared" si="16"/>
        <v>2.9411764705882353E-2</v>
      </c>
      <c r="F77" s="37">
        <f t="shared" si="17"/>
        <v>3.1413612565445025E-2</v>
      </c>
      <c r="G77" s="38">
        <f t="shared" si="18"/>
        <v>1</v>
      </c>
      <c r="H77" s="39">
        <f t="shared" si="19"/>
        <v>2.9411764705882353E-2</v>
      </c>
    </row>
    <row r="78" spans="1:8" s="40" customFormat="1" ht="15" x14ac:dyDescent="0.2">
      <c r="A78" s="68"/>
      <c r="B78" s="35" t="s">
        <v>177</v>
      </c>
      <c r="C78" s="36">
        <v>2</v>
      </c>
      <c r="D78" s="36">
        <v>28</v>
      </c>
      <c r="E78" s="37">
        <f t="shared" si="12"/>
        <v>9.8039215686274508E-3</v>
      </c>
      <c r="F78" s="37">
        <f t="shared" si="13"/>
        <v>7.3298429319371722E-2</v>
      </c>
      <c r="G78" s="38">
        <f t="shared" si="14"/>
        <v>13</v>
      </c>
      <c r="H78" s="39">
        <f t="shared" si="15"/>
        <v>0.12745098039215685</v>
      </c>
    </row>
    <row r="79" spans="1:8" s="40" customFormat="1" ht="15" x14ac:dyDescent="0.2">
      <c r="A79" s="68"/>
      <c r="B79" s="35" t="s">
        <v>16</v>
      </c>
      <c r="C79" s="36">
        <v>1</v>
      </c>
      <c r="D79" s="36">
        <v>0</v>
      </c>
      <c r="E79" s="37">
        <f t="shared" si="12"/>
        <v>4.9019607843137254E-3</v>
      </c>
      <c r="F79" s="37" t="str">
        <f t="shared" si="13"/>
        <v/>
      </c>
      <c r="G79" s="38" t="str">
        <f t="shared" si="14"/>
        <v>0</v>
      </c>
      <c r="H79" s="39">
        <f t="shared" si="15"/>
        <v>0</v>
      </c>
    </row>
    <row r="80" spans="1:8" s="40" customFormat="1" ht="15" x14ac:dyDescent="0.2">
      <c r="A80" s="68"/>
      <c r="B80" s="35" t="s">
        <v>35</v>
      </c>
      <c r="C80" s="36">
        <v>1</v>
      </c>
      <c r="D80" s="36">
        <v>0</v>
      </c>
      <c r="E80" s="37">
        <f t="shared" ref="E80:E81" si="20">+IF(C80=0,"",C80/C$73)</f>
        <v>4.9019607843137254E-3</v>
      </c>
      <c r="F80" s="37" t="str">
        <f t="shared" ref="F80:F81" si="21">+IF(D80=0,"",D80/D$73)</f>
        <v/>
      </c>
      <c r="G80" s="38" t="str">
        <f t="shared" ref="G80:G81" si="22">+IF(OR(AND(D80=0),(C80=0)),"0",((D80-C80)/C80))</f>
        <v>0</v>
      </c>
      <c r="H80" s="39">
        <f t="shared" ref="H80:H81" si="23">+IF(OR(AND(E80=""),(G80="")),"",E80*G80)</f>
        <v>0</v>
      </c>
    </row>
    <row r="81" spans="1:8" s="40" customFormat="1" ht="15" x14ac:dyDescent="0.2">
      <c r="A81" s="68"/>
      <c r="B81" s="35" t="s">
        <v>178</v>
      </c>
      <c r="C81" s="36">
        <v>0</v>
      </c>
      <c r="D81" s="36">
        <v>0</v>
      </c>
      <c r="E81" s="37" t="str">
        <f t="shared" si="20"/>
        <v/>
      </c>
      <c r="F81" s="37" t="str">
        <f t="shared" si="21"/>
        <v/>
      </c>
      <c r="G81" s="38" t="str">
        <f t="shared" si="22"/>
        <v>0</v>
      </c>
      <c r="H81" s="39" t="str">
        <f t="shared" si="23"/>
        <v/>
      </c>
    </row>
    <row r="82" spans="1:8" s="40" customFormat="1" ht="15" x14ac:dyDescent="0.2">
      <c r="A82" s="68"/>
      <c r="B82" s="35" t="s">
        <v>179</v>
      </c>
      <c r="C82" s="36">
        <v>1</v>
      </c>
      <c r="D82" s="36">
        <v>0</v>
      </c>
      <c r="E82" s="37">
        <f t="shared" si="12"/>
        <v>4.9019607843137254E-3</v>
      </c>
      <c r="F82" s="37" t="str">
        <f t="shared" si="13"/>
        <v/>
      </c>
      <c r="G82" s="38" t="str">
        <f t="shared" si="14"/>
        <v>0</v>
      </c>
      <c r="H82" s="39">
        <f t="shared" si="15"/>
        <v>0</v>
      </c>
    </row>
    <row r="83" spans="1:8" s="40" customFormat="1" ht="15" x14ac:dyDescent="0.2">
      <c r="A83" s="68"/>
      <c r="B83" s="35" t="s">
        <v>437</v>
      </c>
      <c r="C83" s="36">
        <v>0</v>
      </c>
      <c r="D83" s="36">
        <v>1</v>
      </c>
      <c r="E83" s="37" t="str">
        <f t="shared" si="12"/>
        <v/>
      </c>
      <c r="F83" s="37">
        <f t="shared" si="13"/>
        <v>2.617801047120419E-3</v>
      </c>
      <c r="G83" s="38" t="str">
        <f t="shared" si="14"/>
        <v>0</v>
      </c>
      <c r="H83" s="39" t="str">
        <f t="shared" si="15"/>
        <v/>
      </c>
    </row>
    <row r="84" spans="1:8" s="40" customFormat="1" ht="15" x14ac:dyDescent="0.2">
      <c r="A84" s="68"/>
      <c r="B84" s="35" t="s">
        <v>180</v>
      </c>
      <c r="C84" s="36">
        <v>0</v>
      </c>
      <c r="D84" s="36">
        <v>0</v>
      </c>
      <c r="E84" s="37" t="str">
        <f t="shared" si="12"/>
        <v/>
      </c>
      <c r="F84" s="37" t="str">
        <f t="shared" si="13"/>
        <v/>
      </c>
      <c r="G84" s="38" t="str">
        <f t="shared" si="14"/>
        <v>0</v>
      </c>
      <c r="H84" s="39" t="str">
        <f t="shared" si="15"/>
        <v/>
      </c>
    </row>
    <row r="85" spans="1:8" s="40" customFormat="1" ht="15" x14ac:dyDescent="0.2">
      <c r="A85" s="68"/>
      <c r="B85" s="35" t="s">
        <v>181</v>
      </c>
      <c r="C85" s="36">
        <v>0</v>
      </c>
      <c r="D85" s="36">
        <v>13</v>
      </c>
      <c r="E85" s="37" t="str">
        <f t="shared" si="12"/>
        <v/>
      </c>
      <c r="F85" s="37">
        <f t="shared" si="13"/>
        <v>3.4031413612565446E-2</v>
      </c>
      <c r="G85" s="38" t="str">
        <f t="shared" si="14"/>
        <v>0</v>
      </c>
      <c r="H85" s="39" t="str">
        <f t="shared" si="15"/>
        <v/>
      </c>
    </row>
    <row r="86" spans="1:8" s="40" customFormat="1" ht="15" x14ac:dyDescent="0.2">
      <c r="A86" s="68"/>
      <c r="B86" s="35" t="s">
        <v>17</v>
      </c>
      <c r="C86" s="36">
        <v>0</v>
      </c>
      <c r="D86" s="36">
        <v>0</v>
      </c>
      <c r="E86" s="37" t="str">
        <f t="shared" si="12"/>
        <v/>
      </c>
      <c r="F86" s="37" t="str">
        <f t="shared" si="13"/>
        <v/>
      </c>
      <c r="G86" s="38" t="str">
        <f t="shared" si="14"/>
        <v>0</v>
      </c>
      <c r="H86" s="39" t="str">
        <f t="shared" si="15"/>
        <v/>
      </c>
    </row>
    <row r="87" spans="1:8" s="40" customFormat="1" ht="15" x14ac:dyDescent="0.2">
      <c r="A87" s="68"/>
      <c r="B87" s="35" t="s">
        <v>182</v>
      </c>
      <c r="C87" s="36">
        <v>5</v>
      </c>
      <c r="D87" s="36">
        <v>8</v>
      </c>
      <c r="E87" s="37">
        <f t="shared" si="12"/>
        <v>2.4509803921568627E-2</v>
      </c>
      <c r="F87" s="37">
        <f t="shared" si="13"/>
        <v>2.0942408376963352E-2</v>
      </c>
      <c r="G87" s="38">
        <f t="shared" si="14"/>
        <v>0.6</v>
      </c>
      <c r="H87" s="39">
        <f t="shared" si="15"/>
        <v>1.4705882352941176E-2</v>
      </c>
    </row>
    <row r="88" spans="1:8" s="40" customFormat="1" ht="15" x14ac:dyDescent="0.2">
      <c r="A88" s="68"/>
      <c r="B88" s="35" t="s">
        <v>597</v>
      </c>
      <c r="C88" s="36">
        <v>1</v>
      </c>
      <c r="D88" s="36">
        <v>1</v>
      </c>
      <c r="E88" s="37">
        <f t="shared" ref="E88" si="24">+IF(C88=0,"",C88/C$73)</f>
        <v>4.9019607843137254E-3</v>
      </c>
      <c r="F88" s="37">
        <f t="shared" ref="F88" si="25">+IF(D88=0,"",D88/D$73)</f>
        <v>2.617801047120419E-3</v>
      </c>
      <c r="G88" s="38">
        <f t="shared" ref="G88" si="26">+IF(OR(AND(D88=0),(C88=0)),"0",((D88-C88)/C88))</f>
        <v>0</v>
      </c>
      <c r="H88" s="39">
        <f t="shared" ref="H88" si="27">+IF(OR(AND(E88=""),(G88="")),"",E88*G88)</f>
        <v>0</v>
      </c>
    </row>
    <row r="89" spans="1:8" s="40" customFormat="1" ht="15" x14ac:dyDescent="0.2">
      <c r="A89" s="68"/>
      <c r="B89" s="35" t="s">
        <v>183</v>
      </c>
      <c r="C89" s="36">
        <v>3</v>
      </c>
      <c r="D89" s="36">
        <v>1</v>
      </c>
      <c r="E89" s="37">
        <f t="shared" si="12"/>
        <v>1.4705882352941176E-2</v>
      </c>
      <c r="F89" s="37">
        <f t="shared" si="13"/>
        <v>2.617801047120419E-3</v>
      </c>
      <c r="G89" s="38">
        <f t="shared" si="14"/>
        <v>-0.66666666666666663</v>
      </c>
      <c r="H89" s="39">
        <f t="shared" si="15"/>
        <v>-9.8039215686274508E-3</v>
      </c>
    </row>
    <row r="90" spans="1:8" s="40" customFormat="1" ht="15" x14ac:dyDescent="0.2">
      <c r="A90" s="68"/>
      <c r="B90" s="35" t="s">
        <v>184</v>
      </c>
      <c r="C90" s="36">
        <v>0</v>
      </c>
      <c r="D90" s="36">
        <v>1</v>
      </c>
      <c r="E90" s="37" t="str">
        <f t="shared" si="12"/>
        <v/>
      </c>
      <c r="F90" s="37">
        <f t="shared" si="13"/>
        <v>2.617801047120419E-3</v>
      </c>
      <c r="G90" s="38" t="str">
        <f t="shared" si="14"/>
        <v>0</v>
      </c>
      <c r="H90" s="39" t="str">
        <f t="shared" si="15"/>
        <v/>
      </c>
    </row>
    <row r="91" spans="1:8" s="40" customFormat="1" ht="15" x14ac:dyDescent="0.2">
      <c r="A91" s="68"/>
      <c r="B91" s="35" t="s">
        <v>21</v>
      </c>
      <c r="C91" s="36">
        <v>2</v>
      </c>
      <c r="D91" s="36">
        <v>2</v>
      </c>
      <c r="E91" s="37">
        <f t="shared" si="12"/>
        <v>9.8039215686274508E-3</v>
      </c>
      <c r="F91" s="37">
        <f t="shared" si="13"/>
        <v>5.235602094240838E-3</v>
      </c>
      <c r="G91" s="38">
        <f t="shared" si="14"/>
        <v>0</v>
      </c>
      <c r="H91" s="39">
        <f t="shared" si="15"/>
        <v>0</v>
      </c>
    </row>
    <row r="92" spans="1:8" s="40" customFormat="1" ht="15" x14ac:dyDescent="0.2">
      <c r="A92" s="68"/>
      <c r="B92" s="35" t="s">
        <v>438</v>
      </c>
      <c r="C92" s="36">
        <v>1</v>
      </c>
      <c r="D92" s="36">
        <v>3</v>
      </c>
      <c r="E92" s="37">
        <f t="shared" si="12"/>
        <v>4.9019607843137254E-3</v>
      </c>
      <c r="F92" s="37">
        <f t="shared" si="13"/>
        <v>7.8534031413612562E-3</v>
      </c>
      <c r="G92" s="38">
        <f t="shared" si="14"/>
        <v>2</v>
      </c>
      <c r="H92" s="39">
        <f t="shared" si="15"/>
        <v>9.8039215686274508E-3</v>
      </c>
    </row>
    <row r="93" spans="1:8" s="40" customFormat="1" ht="15" x14ac:dyDescent="0.2">
      <c r="A93" s="68"/>
      <c r="B93" s="35" t="s">
        <v>185</v>
      </c>
      <c r="C93" s="36">
        <v>1</v>
      </c>
      <c r="D93" s="36">
        <v>3</v>
      </c>
      <c r="E93" s="37">
        <f t="shared" si="12"/>
        <v>4.9019607843137254E-3</v>
      </c>
      <c r="F93" s="37">
        <f t="shared" si="13"/>
        <v>7.8534031413612562E-3</v>
      </c>
      <c r="G93" s="38">
        <f t="shared" si="14"/>
        <v>2</v>
      </c>
      <c r="H93" s="39">
        <f t="shared" si="15"/>
        <v>9.8039215686274508E-3</v>
      </c>
    </row>
    <row r="94" spans="1:8" s="40" customFormat="1" ht="15" x14ac:dyDescent="0.2">
      <c r="A94" s="68"/>
      <c r="B94" s="35" t="s">
        <v>531</v>
      </c>
      <c r="C94" s="36">
        <v>0</v>
      </c>
      <c r="D94" s="36">
        <v>0</v>
      </c>
      <c r="E94" s="37" t="str">
        <f t="shared" ref="E94:E95" si="28">+IF(C94=0,"",C94/C$73)</f>
        <v/>
      </c>
      <c r="F94" s="37" t="str">
        <f t="shared" ref="F94:F95" si="29">+IF(D94=0,"",D94/D$73)</f>
        <v/>
      </c>
      <c r="G94" s="38" t="str">
        <f t="shared" ref="G94:G95" si="30">+IF(OR(AND(D94=0),(C94=0)),"0",((D94-C94)/C94))</f>
        <v>0</v>
      </c>
      <c r="H94" s="39" t="str">
        <f t="shared" ref="H94:H95" si="31">+IF(OR(AND(E94=""),(G94="")),"",E94*G94)</f>
        <v/>
      </c>
    </row>
    <row r="95" spans="1:8" s="40" customFormat="1" ht="15" x14ac:dyDescent="0.2">
      <c r="A95" s="68"/>
      <c r="B95" s="35" t="s">
        <v>532</v>
      </c>
      <c r="C95" s="36">
        <v>1</v>
      </c>
      <c r="D95" s="36">
        <v>0</v>
      </c>
      <c r="E95" s="37">
        <f t="shared" si="28"/>
        <v>4.9019607843137254E-3</v>
      </c>
      <c r="F95" s="37" t="str">
        <f t="shared" si="29"/>
        <v/>
      </c>
      <c r="G95" s="38" t="str">
        <f t="shared" si="30"/>
        <v>0</v>
      </c>
      <c r="H95" s="39">
        <f t="shared" si="31"/>
        <v>0</v>
      </c>
    </row>
    <row r="96" spans="1:8" s="40" customFormat="1" ht="15" x14ac:dyDescent="0.2">
      <c r="A96" s="68"/>
      <c r="B96" s="35" t="s">
        <v>186</v>
      </c>
      <c r="C96" s="36">
        <v>0</v>
      </c>
      <c r="D96" s="36">
        <v>2</v>
      </c>
      <c r="E96" s="37" t="str">
        <f t="shared" si="12"/>
        <v/>
      </c>
      <c r="F96" s="37">
        <f t="shared" si="13"/>
        <v>5.235602094240838E-3</v>
      </c>
      <c r="G96" s="38" t="str">
        <f t="shared" si="14"/>
        <v>0</v>
      </c>
      <c r="H96" s="39" t="str">
        <f t="shared" si="15"/>
        <v/>
      </c>
    </row>
    <row r="97" spans="1:8" s="40" customFormat="1" ht="15" x14ac:dyDescent="0.2">
      <c r="A97" s="68"/>
      <c r="B97" s="35" t="s">
        <v>19</v>
      </c>
      <c r="C97" s="36">
        <v>0</v>
      </c>
      <c r="D97" s="36">
        <v>0</v>
      </c>
      <c r="E97" s="37" t="str">
        <f t="shared" si="12"/>
        <v/>
      </c>
      <c r="F97" s="37" t="str">
        <f t="shared" si="13"/>
        <v/>
      </c>
      <c r="G97" s="38" t="str">
        <f t="shared" si="14"/>
        <v>0</v>
      </c>
      <c r="H97" s="39" t="str">
        <f t="shared" si="15"/>
        <v/>
      </c>
    </row>
    <row r="98" spans="1:8" s="40" customFormat="1" ht="15" x14ac:dyDescent="0.2">
      <c r="A98" s="68"/>
      <c r="B98" s="35" t="s">
        <v>22</v>
      </c>
      <c r="C98" s="36">
        <v>0</v>
      </c>
      <c r="D98" s="36">
        <v>1</v>
      </c>
      <c r="E98" s="37" t="str">
        <f t="shared" si="12"/>
        <v/>
      </c>
      <c r="F98" s="37">
        <f t="shared" si="13"/>
        <v>2.617801047120419E-3</v>
      </c>
      <c r="G98" s="38" t="str">
        <f t="shared" si="14"/>
        <v>0</v>
      </c>
      <c r="H98" s="39" t="str">
        <f t="shared" si="15"/>
        <v/>
      </c>
    </row>
    <row r="99" spans="1:8" s="40" customFormat="1" ht="15" x14ac:dyDescent="0.2">
      <c r="A99" s="68"/>
      <c r="B99" s="35" t="s">
        <v>187</v>
      </c>
      <c r="C99" s="36">
        <v>0</v>
      </c>
      <c r="D99" s="36">
        <v>2</v>
      </c>
      <c r="E99" s="37" t="str">
        <f t="shared" si="12"/>
        <v/>
      </c>
      <c r="F99" s="37">
        <f t="shared" si="13"/>
        <v>5.235602094240838E-3</v>
      </c>
      <c r="G99" s="38" t="str">
        <f t="shared" si="14"/>
        <v>0</v>
      </c>
      <c r="H99" s="39" t="str">
        <f t="shared" si="15"/>
        <v/>
      </c>
    </row>
    <row r="100" spans="1:8" s="40" customFormat="1" ht="15" x14ac:dyDescent="0.2">
      <c r="A100" s="68"/>
      <c r="B100" s="35" t="s">
        <v>188</v>
      </c>
      <c r="C100" s="36">
        <v>0</v>
      </c>
      <c r="D100" s="36">
        <v>3</v>
      </c>
      <c r="E100" s="37" t="str">
        <f t="shared" si="12"/>
        <v/>
      </c>
      <c r="F100" s="37">
        <f t="shared" si="13"/>
        <v>7.8534031413612562E-3</v>
      </c>
      <c r="G100" s="38" t="str">
        <f t="shared" si="14"/>
        <v>0</v>
      </c>
      <c r="H100" s="39" t="str">
        <f t="shared" si="15"/>
        <v/>
      </c>
    </row>
    <row r="101" spans="1:8" s="40" customFormat="1" ht="15" x14ac:dyDescent="0.2">
      <c r="A101" s="68"/>
      <c r="B101" s="35" t="s">
        <v>439</v>
      </c>
      <c r="C101" s="36">
        <v>2</v>
      </c>
      <c r="D101" s="36">
        <v>3</v>
      </c>
      <c r="E101" s="37">
        <f t="shared" si="12"/>
        <v>9.8039215686274508E-3</v>
      </c>
      <c r="F101" s="37">
        <f t="shared" si="13"/>
        <v>7.8534031413612562E-3</v>
      </c>
      <c r="G101" s="38">
        <f t="shared" si="14"/>
        <v>0.5</v>
      </c>
      <c r="H101" s="39">
        <f t="shared" si="15"/>
        <v>4.9019607843137254E-3</v>
      </c>
    </row>
    <row r="102" spans="1:8" s="40" customFormat="1" ht="15" x14ac:dyDescent="0.2">
      <c r="A102" s="68"/>
      <c r="B102" s="35" t="s">
        <v>18</v>
      </c>
      <c r="C102" s="36">
        <v>1</v>
      </c>
      <c r="D102" s="36">
        <v>1</v>
      </c>
      <c r="E102" s="37">
        <f t="shared" si="12"/>
        <v>4.9019607843137254E-3</v>
      </c>
      <c r="F102" s="37">
        <f t="shared" si="13"/>
        <v>2.617801047120419E-3</v>
      </c>
      <c r="G102" s="38">
        <f t="shared" si="14"/>
        <v>0</v>
      </c>
      <c r="H102" s="39">
        <f t="shared" si="15"/>
        <v>0</v>
      </c>
    </row>
    <row r="103" spans="1:8" s="40" customFormat="1" ht="15" x14ac:dyDescent="0.2">
      <c r="A103" s="68"/>
      <c r="B103" s="35" t="s">
        <v>20</v>
      </c>
      <c r="C103" s="36">
        <v>0</v>
      </c>
      <c r="D103" s="36">
        <v>0</v>
      </c>
      <c r="E103" s="37" t="str">
        <f t="shared" si="12"/>
        <v/>
      </c>
      <c r="F103" s="37" t="str">
        <f t="shared" si="13"/>
        <v/>
      </c>
      <c r="G103" s="38" t="str">
        <f t="shared" si="14"/>
        <v>0</v>
      </c>
      <c r="H103" s="39" t="str">
        <f t="shared" si="15"/>
        <v/>
      </c>
    </row>
    <row r="104" spans="1:8" s="40" customFormat="1" ht="15" x14ac:dyDescent="0.2">
      <c r="A104" s="68"/>
      <c r="B104" s="35" t="s">
        <v>189</v>
      </c>
      <c r="C104" s="36">
        <v>0</v>
      </c>
      <c r="D104" s="36">
        <v>0</v>
      </c>
      <c r="E104" s="37" t="str">
        <f t="shared" si="12"/>
        <v/>
      </c>
      <c r="F104" s="37" t="str">
        <f t="shared" si="13"/>
        <v/>
      </c>
      <c r="G104" s="38" t="str">
        <f t="shared" si="14"/>
        <v>0</v>
      </c>
      <c r="H104" s="39" t="str">
        <f t="shared" si="15"/>
        <v/>
      </c>
    </row>
    <row r="105" spans="1:8" s="40" customFormat="1" ht="15" x14ac:dyDescent="0.2">
      <c r="A105" s="68"/>
      <c r="B105" s="35" t="s">
        <v>573</v>
      </c>
      <c r="C105" s="36">
        <v>0</v>
      </c>
      <c r="D105" s="36">
        <v>0</v>
      </c>
      <c r="E105" s="37" t="str">
        <f t="shared" ref="E105" si="32">+IF(C105=0,"",C105/C$73)</f>
        <v/>
      </c>
      <c r="F105" s="37" t="str">
        <f t="shared" ref="F105" si="33">+IF(D105=0,"",D105/D$73)</f>
        <v/>
      </c>
      <c r="G105" s="38" t="str">
        <f t="shared" ref="G105" si="34">+IF(OR(AND(D105=0),(C105=0)),"0",((D105-C105)/C105))</f>
        <v>0</v>
      </c>
      <c r="H105" s="39" t="str">
        <f t="shared" ref="H105" si="35">+IF(OR(AND(E105=""),(G105="")),"",E105*G105)</f>
        <v/>
      </c>
    </row>
    <row r="106" spans="1:8" s="40" customFormat="1" ht="15" x14ac:dyDescent="0.2">
      <c r="A106" s="68"/>
      <c r="B106" s="35" t="s">
        <v>190</v>
      </c>
      <c r="C106" s="36">
        <v>0</v>
      </c>
      <c r="D106" s="36">
        <v>0</v>
      </c>
      <c r="E106" s="37" t="str">
        <f t="shared" si="12"/>
        <v/>
      </c>
      <c r="F106" s="37" t="str">
        <f t="shared" si="13"/>
        <v/>
      </c>
      <c r="G106" s="38" t="str">
        <f t="shared" si="14"/>
        <v>0</v>
      </c>
      <c r="H106" s="39" t="str">
        <f t="shared" si="15"/>
        <v/>
      </c>
    </row>
    <row r="107" spans="1:8" s="40" customFormat="1" ht="15" x14ac:dyDescent="0.2">
      <c r="A107" s="68"/>
      <c r="B107" s="35" t="s">
        <v>191</v>
      </c>
      <c r="C107" s="36">
        <v>8</v>
      </c>
      <c r="D107" s="36">
        <v>23</v>
      </c>
      <c r="E107" s="37">
        <f t="shared" si="12"/>
        <v>3.9215686274509803E-2</v>
      </c>
      <c r="F107" s="37">
        <f t="shared" si="13"/>
        <v>6.0209424083769635E-2</v>
      </c>
      <c r="G107" s="38">
        <f t="shared" si="14"/>
        <v>1.875</v>
      </c>
      <c r="H107" s="39">
        <f t="shared" si="15"/>
        <v>7.3529411764705885E-2</v>
      </c>
    </row>
    <row r="108" spans="1:8" s="40" customFormat="1" ht="15" x14ac:dyDescent="0.2">
      <c r="A108" s="68"/>
      <c r="B108" s="35" t="s">
        <v>192</v>
      </c>
      <c r="C108" s="36">
        <v>0</v>
      </c>
      <c r="D108" s="36">
        <v>4</v>
      </c>
      <c r="E108" s="37" t="str">
        <f t="shared" si="12"/>
        <v/>
      </c>
      <c r="F108" s="37">
        <f t="shared" si="13"/>
        <v>1.0471204188481676E-2</v>
      </c>
      <c r="G108" s="38" t="str">
        <f t="shared" si="14"/>
        <v>0</v>
      </c>
      <c r="H108" s="39" t="str">
        <f t="shared" si="15"/>
        <v/>
      </c>
    </row>
    <row r="109" spans="1:8" s="40" customFormat="1" ht="15" x14ac:dyDescent="0.2">
      <c r="A109" s="68"/>
      <c r="B109" s="35" t="s">
        <v>193</v>
      </c>
      <c r="C109" s="36">
        <v>0</v>
      </c>
      <c r="D109" s="36">
        <v>2</v>
      </c>
      <c r="E109" s="37" t="str">
        <f t="shared" si="12"/>
        <v/>
      </c>
      <c r="F109" s="37">
        <f t="shared" si="13"/>
        <v>5.235602094240838E-3</v>
      </c>
      <c r="G109" s="38" t="str">
        <f t="shared" si="14"/>
        <v>0</v>
      </c>
      <c r="H109" s="39" t="str">
        <f t="shared" si="15"/>
        <v/>
      </c>
    </row>
    <row r="110" spans="1:8" s="40" customFormat="1" ht="15" x14ac:dyDescent="0.2">
      <c r="A110" s="68"/>
      <c r="B110" s="35" t="s">
        <v>194</v>
      </c>
      <c r="C110" s="36">
        <v>4</v>
      </c>
      <c r="D110" s="36">
        <v>0</v>
      </c>
      <c r="E110" s="37">
        <f t="shared" si="12"/>
        <v>1.9607843137254902E-2</v>
      </c>
      <c r="F110" s="37" t="str">
        <f t="shared" si="13"/>
        <v/>
      </c>
      <c r="G110" s="38" t="str">
        <f t="shared" si="14"/>
        <v>0</v>
      </c>
      <c r="H110" s="39">
        <f t="shared" si="15"/>
        <v>0</v>
      </c>
    </row>
    <row r="111" spans="1:8" s="40" customFormat="1" ht="15" x14ac:dyDescent="0.2">
      <c r="A111" s="68"/>
      <c r="B111" s="35" t="s">
        <v>195</v>
      </c>
      <c r="C111" s="36">
        <v>22</v>
      </c>
      <c r="D111" s="36">
        <v>35</v>
      </c>
      <c r="E111" s="37">
        <f t="shared" si="12"/>
        <v>0.10784313725490197</v>
      </c>
      <c r="F111" s="37">
        <f t="shared" si="13"/>
        <v>9.1623036649214659E-2</v>
      </c>
      <c r="G111" s="38">
        <f t="shared" si="14"/>
        <v>0.59090909090909094</v>
      </c>
      <c r="H111" s="39">
        <f t="shared" si="15"/>
        <v>6.3725490196078441E-2</v>
      </c>
    </row>
    <row r="112" spans="1:8" s="40" customFormat="1" ht="15" x14ac:dyDescent="0.2">
      <c r="A112" s="68"/>
      <c r="B112" s="35" t="s">
        <v>196</v>
      </c>
      <c r="C112" s="36">
        <v>0</v>
      </c>
      <c r="D112" s="36">
        <v>0</v>
      </c>
      <c r="E112" s="37" t="str">
        <f t="shared" si="12"/>
        <v/>
      </c>
      <c r="F112" s="37" t="str">
        <f t="shared" si="13"/>
        <v/>
      </c>
      <c r="G112" s="38" t="str">
        <f t="shared" si="14"/>
        <v>0</v>
      </c>
      <c r="H112" s="39" t="str">
        <f t="shared" si="15"/>
        <v/>
      </c>
    </row>
    <row r="113" spans="1:8" s="40" customFormat="1" ht="15" x14ac:dyDescent="0.2">
      <c r="A113" s="68"/>
      <c r="B113" s="35" t="s">
        <v>27</v>
      </c>
      <c r="C113" s="36">
        <v>0</v>
      </c>
      <c r="D113" s="36">
        <v>0</v>
      </c>
      <c r="E113" s="37" t="str">
        <f t="shared" si="12"/>
        <v/>
      </c>
      <c r="F113" s="37" t="str">
        <f t="shared" si="13"/>
        <v/>
      </c>
      <c r="G113" s="38" t="str">
        <f t="shared" si="14"/>
        <v>0</v>
      </c>
      <c r="H113" s="39" t="str">
        <f t="shared" si="15"/>
        <v/>
      </c>
    </row>
    <row r="114" spans="1:8" s="40" customFormat="1" ht="15" x14ac:dyDescent="0.2">
      <c r="A114" s="68"/>
      <c r="B114" s="35" t="s">
        <v>197</v>
      </c>
      <c r="C114" s="36">
        <v>0</v>
      </c>
      <c r="D114" s="36">
        <v>0</v>
      </c>
      <c r="E114" s="37" t="str">
        <f t="shared" si="12"/>
        <v/>
      </c>
      <c r="F114" s="37" t="str">
        <f t="shared" si="13"/>
        <v/>
      </c>
      <c r="G114" s="38" t="str">
        <f t="shared" si="14"/>
        <v>0</v>
      </c>
      <c r="H114" s="39" t="str">
        <f t="shared" si="15"/>
        <v/>
      </c>
    </row>
    <row r="115" spans="1:8" s="40" customFormat="1" ht="30" x14ac:dyDescent="0.2">
      <c r="A115" s="68"/>
      <c r="B115" s="35" t="s">
        <v>440</v>
      </c>
      <c r="C115" s="36">
        <v>0</v>
      </c>
      <c r="D115" s="36">
        <v>0</v>
      </c>
      <c r="E115" s="37" t="str">
        <f t="shared" si="12"/>
        <v/>
      </c>
      <c r="F115" s="37" t="str">
        <f t="shared" si="13"/>
        <v/>
      </c>
      <c r="G115" s="38" t="str">
        <f t="shared" si="14"/>
        <v>0</v>
      </c>
      <c r="H115" s="39" t="str">
        <f t="shared" si="15"/>
        <v/>
      </c>
    </row>
    <row r="116" spans="1:8" s="40" customFormat="1" ht="15" x14ac:dyDescent="0.2">
      <c r="A116" s="68"/>
      <c r="B116" s="35" t="s">
        <v>198</v>
      </c>
      <c r="C116" s="36">
        <v>2</v>
      </c>
      <c r="D116" s="36">
        <v>5</v>
      </c>
      <c r="E116" s="37">
        <f t="shared" si="12"/>
        <v>9.8039215686274508E-3</v>
      </c>
      <c r="F116" s="37">
        <f t="shared" si="13"/>
        <v>1.3089005235602094E-2</v>
      </c>
      <c r="G116" s="38">
        <f t="shared" si="14"/>
        <v>1.5</v>
      </c>
      <c r="H116" s="39">
        <f t="shared" si="15"/>
        <v>1.4705882352941176E-2</v>
      </c>
    </row>
    <row r="117" spans="1:8" s="40" customFormat="1" ht="15" x14ac:dyDescent="0.2">
      <c r="A117" s="68"/>
      <c r="B117" s="35" t="s">
        <v>24</v>
      </c>
      <c r="C117" s="36">
        <v>5</v>
      </c>
      <c r="D117" s="36">
        <v>7</v>
      </c>
      <c r="E117" s="37">
        <f t="shared" si="12"/>
        <v>2.4509803921568627E-2</v>
      </c>
      <c r="F117" s="37">
        <f t="shared" si="13"/>
        <v>1.832460732984293E-2</v>
      </c>
      <c r="G117" s="38">
        <f t="shared" si="14"/>
        <v>0.4</v>
      </c>
      <c r="H117" s="39">
        <f t="shared" si="15"/>
        <v>9.8039215686274508E-3</v>
      </c>
    </row>
    <row r="118" spans="1:8" s="40" customFormat="1" ht="15" x14ac:dyDescent="0.2">
      <c r="A118" s="68"/>
      <c r="B118" s="35" t="s">
        <v>199</v>
      </c>
      <c r="C118" s="36">
        <v>0</v>
      </c>
      <c r="D118" s="36">
        <v>1</v>
      </c>
      <c r="E118" s="37" t="str">
        <f t="shared" si="12"/>
        <v/>
      </c>
      <c r="F118" s="37">
        <f t="shared" si="13"/>
        <v>2.617801047120419E-3</v>
      </c>
      <c r="G118" s="38" t="str">
        <f t="shared" si="14"/>
        <v>0</v>
      </c>
      <c r="H118" s="39" t="str">
        <f t="shared" si="15"/>
        <v/>
      </c>
    </row>
    <row r="119" spans="1:8" s="40" customFormat="1" ht="15" x14ac:dyDescent="0.2">
      <c r="A119" s="68"/>
      <c r="B119" s="35" t="s">
        <v>25</v>
      </c>
      <c r="C119" s="36">
        <v>2</v>
      </c>
      <c r="D119" s="36">
        <v>3</v>
      </c>
      <c r="E119" s="37">
        <f t="shared" si="12"/>
        <v>9.8039215686274508E-3</v>
      </c>
      <c r="F119" s="37">
        <f t="shared" si="13"/>
        <v>7.8534031413612562E-3</v>
      </c>
      <c r="G119" s="38">
        <f t="shared" si="14"/>
        <v>0.5</v>
      </c>
      <c r="H119" s="39">
        <f t="shared" si="15"/>
        <v>4.9019607843137254E-3</v>
      </c>
    </row>
    <row r="120" spans="1:8" s="40" customFormat="1" ht="15" x14ac:dyDescent="0.2">
      <c r="A120" s="68"/>
      <c r="B120" s="35" t="s">
        <v>23</v>
      </c>
      <c r="C120" s="36">
        <v>0</v>
      </c>
      <c r="D120" s="36">
        <v>0</v>
      </c>
      <c r="E120" s="37" t="str">
        <f t="shared" si="12"/>
        <v/>
      </c>
      <c r="F120" s="37" t="str">
        <f t="shared" si="13"/>
        <v/>
      </c>
      <c r="G120" s="38" t="str">
        <f t="shared" si="14"/>
        <v>0</v>
      </c>
      <c r="H120" s="39" t="str">
        <f t="shared" si="15"/>
        <v/>
      </c>
    </row>
    <row r="121" spans="1:8" s="40" customFormat="1" ht="15" x14ac:dyDescent="0.2">
      <c r="A121" s="68"/>
      <c r="B121" s="35" t="s">
        <v>26</v>
      </c>
      <c r="C121" s="36">
        <v>23</v>
      </c>
      <c r="D121" s="36">
        <v>61</v>
      </c>
      <c r="E121" s="37">
        <f t="shared" si="12"/>
        <v>0.11274509803921569</v>
      </c>
      <c r="F121" s="37">
        <f t="shared" si="13"/>
        <v>0.15968586387434555</v>
      </c>
      <c r="G121" s="38">
        <f t="shared" si="14"/>
        <v>1.6521739130434783</v>
      </c>
      <c r="H121" s="39">
        <f t="shared" si="15"/>
        <v>0.18627450980392157</v>
      </c>
    </row>
    <row r="122" spans="1:8" s="40" customFormat="1" ht="15" x14ac:dyDescent="0.2">
      <c r="A122" s="68"/>
      <c r="B122" s="35" t="s">
        <v>200</v>
      </c>
      <c r="C122" s="36">
        <v>3</v>
      </c>
      <c r="D122" s="36">
        <v>13</v>
      </c>
      <c r="E122" s="37">
        <f t="shared" si="12"/>
        <v>1.4705882352941176E-2</v>
      </c>
      <c r="F122" s="37">
        <f t="shared" si="13"/>
        <v>3.4031413612565446E-2</v>
      </c>
      <c r="G122" s="38">
        <f t="shared" si="14"/>
        <v>3.3333333333333335</v>
      </c>
      <c r="H122" s="39">
        <f t="shared" si="15"/>
        <v>4.9019607843137254E-2</v>
      </c>
    </row>
    <row r="123" spans="1:8" s="40" customFormat="1" ht="15" x14ac:dyDescent="0.2">
      <c r="A123" s="68"/>
      <c r="B123" s="35" t="s">
        <v>31</v>
      </c>
      <c r="C123" s="36">
        <v>0</v>
      </c>
      <c r="D123" s="36">
        <v>0</v>
      </c>
      <c r="E123" s="37" t="str">
        <f t="shared" si="12"/>
        <v/>
      </c>
      <c r="F123" s="37" t="str">
        <f t="shared" si="13"/>
        <v/>
      </c>
      <c r="G123" s="38" t="str">
        <f t="shared" si="14"/>
        <v>0</v>
      </c>
      <c r="H123" s="39" t="str">
        <f t="shared" si="15"/>
        <v/>
      </c>
    </row>
    <row r="124" spans="1:8" s="40" customFormat="1" ht="15" x14ac:dyDescent="0.2">
      <c r="A124" s="68"/>
      <c r="B124" s="35" t="s">
        <v>33</v>
      </c>
      <c r="C124" s="36">
        <v>0</v>
      </c>
      <c r="D124" s="36">
        <v>12</v>
      </c>
      <c r="E124" s="37" t="str">
        <f t="shared" si="12"/>
        <v/>
      </c>
      <c r="F124" s="37">
        <f t="shared" si="13"/>
        <v>3.1413612565445025E-2</v>
      </c>
      <c r="G124" s="38" t="str">
        <f t="shared" si="14"/>
        <v>0</v>
      </c>
      <c r="H124" s="39" t="str">
        <f t="shared" si="15"/>
        <v/>
      </c>
    </row>
    <row r="125" spans="1:8" s="40" customFormat="1" ht="15" x14ac:dyDescent="0.2">
      <c r="A125" s="68"/>
      <c r="B125" s="35" t="s">
        <v>201</v>
      </c>
      <c r="C125" s="36">
        <v>6</v>
      </c>
      <c r="D125" s="36">
        <v>0</v>
      </c>
      <c r="E125" s="37">
        <f t="shared" si="12"/>
        <v>2.9411764705882353E-2</v>
      </c>
      <c r="F125" s="37" t="str">
        <f t="shared" si="13"/>
        <v/>
      </c>
      <c r="G125" s="38" t="str">
        <f t="shared" si="14"/>
        <v>0</v>
      </c>
      <c r="H125" s="39">
        <f t="shared" si="15"/>
        <v>0</v>
      </c>
    </row>
    <row r="126" spans="1:8" s="40" customFormat="1" ht="15" x14ac:dyDescent="0.2">
      <c r="A126" s="68"/>
      <c r="B126" s="35" t="s">
        <v>441</v>
      </c>
      <c r="C126" s="36">
        <v>0</v>
      </c>
      <c r="D126" s="36">
        <v>0</v>
      </c>
      <c r="E126" s="37" t="str">
        <f t="shared" si="12"/>
        <v/>
      </c>
      <c r="F126" s="37" t="str">
        <f t="shared" si="13"/>
        <v/>
      </c>
      <c r="G126" s="38" t="str">
        <f t="shared" si="14"/>
        <v>0</v>
      </c>
      <c r="H126" s="39" t="str">
        <f t="shared" si="15"/>
        <v/>
      </c>
    </row>
    <row r="127" spans="1:8" s="40" customFormat="1" ht="15" x14ac:dyDescent="0.2">
      <c r="A127" s="68"/>
      <c r="B127" s="35" t="s">
        <v>442</v>
      </c>
      <c r="C127" s="36">
        <v>87</v>
      </c>
      <c r="D127" s="36">
        <v>8</v>
      </c>
      <c r="E127" s="37">
        <f t="shared" si="12"/>
        <v>0.4264705882352941</v>
      </c>
      <c r="F127" s="37">
        <f t="shared" si="13"/>
        <v>2.0942408376963352E-2</v>
      </c>
      <c r="G127" s="38">
        <f t="shared" si="14"/>
        <v>-0.90804597701149425</v>
      </c>
      <c r="H127" s="39">
        <f t="shared" si="15"/>
        <v>-0.38725490196078433</v>
      </c>
    </row>
    <row r="128" spans="1:8" s="40" customFormat="1" ht="15" x14ac:dyDescent="0.2">
      <c r="A128" s="68"/>
      <c r="B128" s="35" t="s">
        <v>202</v>
      </c>
      <c r="C128" s="36">
        <v>0</v>
      </c>
      <c r="D128" s="36">
        <v>5</v>
      </c>
      <c r="E128" s="37" t="str">
        <f t="shared" si="12"/>
        <v/>
      </c>
      <c r="F128" s="37">
        <f t="shared" si="13"/>
        <v>1.3089005235602094E-2</v>
      </c>
      <c r="G128" s="38" t="str">
        <f t="shared" si="14"/>
        <v>0</v>
      </c>
      <c r="H128" s="39" t="str">
        <f t="shared" si="15"/>
        <v/>
      </c>
    </row>
    <row r="129" spans="1:8" s="40" customFormat="1" ht="15" x14ac:dyDescent="0.2">
      <c r="A129" s="68"/>
      <c r="B129" s="35" t="s">
        <v>203</v>
      </c>
      <c r="C129" s="36">
        <v>0</v>
      </c>
      <c r="D129" s="36">
        <v>5</v>
      </c>
      <c r="E129" s="37" t="str">
        <f t="shared" si="12"/>
        <v/>
      </c>
      <c r="F129" s="37">
        <f t="shared" si="13"/>
        <v>1.3089005235602094E-2</v>
      </c>
      <c r="G129" s="38" t="str">
        <f t="shared" si="14"/>
        <v>0</v>
      </c>
      <c r="H129" s="39" t="str">
        <f t="shared" si="15"/>
        <v/>
      </c>
    </row>
    <row r="130" spans="1:8" s="40" customFormat="1" ht="15" x14ac:dyDescent="0.2">
      <c r="A130" s="68"/>
      <c r="B130" s="35" t="s">
        <v>28</v>
      </c>
      <c r="C130" s="36">
        <v>3</v>
      </c>
      <c r="D130" s="36">
        <v>87</v>
      </c>
      <c r="E130" s="37">
        <f t="shared" si="12"/>
        <v>1.4705882352941176E-2</v>
      </c>
      <c r="F130" s="37">
        <f t="shared" si="13"/>
        <v>0.22774869109947643</v>
      </c>
      <c r="G130" s="38">
        <f t="shared" si="14"/>
        <v>28</v>
      </c>
      <c r="H130" s="39">
        <f t="shared" si="15"/>
        <v>0.41176470588235292</v>
      </c>
    </row>
    <row r="131" spans="1:8" s="40" customFormat="1" ht="15" x14ac:dyDescent="0.2">
      <c r="A131" s="68"/>
      <c r="B131" s="35" t="s">
        <v>32</v>
      </c>
      <c r="C131" s="36">
        <v>0</v>
      </c>
      <c r="D131" s="36">
        <v>0</v>
      </c>
      <c r="E131" s="37" t="str">
        <f t="shared" si="12"/>
        <v/>
      </c>
      <c r="F131" s="37" t="str">
        <f t="shared" si="13"/>
        <v/>
      </c>
      <c r="G131" s="38" t="str">
        <f t="shared" si="14"/>
        <v>0</v>
      </c>
      <c r="H131" s="39" t="str">
        <f t="shared" si="15"/>
        <v/>
      </c>
    </row>
    <row r="132" spans="1:8" s="40" customFormat="1" ht="15" x14ac:dyDescent="0.2">
      <c r="A132" s="68"/>
      <c r="B132" s="35" t="s">
        <v>536</v>
      </c>
      <c r="C132" s="36">
        <v>0</v>
      </c>
      <c r="D132" s="36">
        <v>1</v>
      </c>
      <c r="E132" s="37" t="str">
        <f t="shared" ref="E132:E133" si="36">+IF(C132=0,"",C132/C$73)</f>
        <v/>
      </c>
      <c r="F132" s="37">
        <f t="shared" ref="F132:F133" si="37">+IF(D132=0,"",D132/D$73)</f>
        <v>2.617801047120419E-3</v>
      </c>
      <c r="G132" s="38" t="str">
        <f t="shared" ref="G132:G133" si="38">+IF(OR(AND(D132=0),(C132=0)),"0",((D132-C132)/C132))</f>
        <v>0</v>
      </c>
      <c r="H132" s="39" t="str">
        <f t="shared" ref="H132:H133" si="39">+IF(OR(AND(E132=""),(G132="")),"",E132*G132)</f>
        <v/>
      </c>
    </row>
    <row r="133" spans="1:8" s="40" customFormat="1" ht="15" x14ac:dyDescent="0.2">
      <c r="A133" s="68"/>
      <c r="B133" s="35" t="s">
        <v>30</v>
      </c>
      <c r="C133" s="36">
        <v>2</v>
      </c>
      <c r="D133" s="36">
        <v>0</v>
      </c>
      <c r="E133" s="37">
        <f t="shared" si="36"/>
        <v>9.8039215686274508E-3</v>
      </c>
      <c r="F133" s="37" t="str">
        <f t="shared" si="37"/>
        <v/>
      </c>
      <c r="G133" s="38" t="str">
        <f t="shared" si="38"/>
        <v>0</v>
      </c>
      <c r="H133" s="39">
        <f t="shared" si="39"/>
        <v>0</v>
      </c>
    </row>
    <row r="134" spans="1:8" s="40" customFormat="1" ht="15" x14ac:dyDescent="0.2">
      <c r="A134" s="68"/>
      <c r="B134" s="35" t="s">
        <v>29</v>
      </c>
      <c r="C134" s="36">
        <v>0</v>
      </c>
      <c r="D134" s="36">
        <v>0</v>
      </c>
      <c r="E134" s="37" t="str">
        <f t="shared" si="12"/>
        <v/>
      </c>
      <c r="F134" s="37" t="str">
        <f t="shared" si="13"/>
        <v/>
      </c>
      <c r="G134" s="38" t="str">
        <f t="shared" si="14"/>
        <v>0</v>
      </c>
      <c r="H134" s="39" t="str">
        <f t="shared" si="15"/>
        <v/>
      </c>
    </row>
    <row r="135" spans="1:8" s="40" customFormat="1" ht="15" x14ac:dyDescent="0.2">
      <c r="A135" s="68"/>
      <c r="B135" s="35" t="s">
        <v>204</v>
      </c>
      <c r="C135" s="36">
        <v>2</v>
      </c>
      <c r="D135" s="36">
        <v>4</v>
      </c>
      <c r="E135" s="37">
        <f t="shared" si="12"/>
        <v>9.8039215686274508E-3</v>
      </c>
      <c r="F135" s="37">
        <f t="shared" si="13"/>
        <v>1.0471204188481676E-2</v>
      </c>
      <c r="G135" s="38">
        <f t="shared" si="14"/>
        <v>1</v>
      </c>
      <c r="H135" s="39">
        <f t="shared" si="15"/>
        <v>9.8039215686274508E-3</v>
      </c>
    </row>
    <row r="136" spans="1:8" s="40" customFormat="1" ht="15" x14ac:dyDescent="0.2">
      <c r="A136" s="68"/>
      <c r="B136" s="35" t="s">
        <v>205</v>
      </c>
      <c r="C136" s="36">
        <v>0</v>
      </c>
      <c r="D136" s="36">
        <v>0</v>
      </c>
      <c r="E136" s="37" t="str">
        <f t="shared" si="12"/>
        <v/>
      </c>
      <c r="F136" s="37" t="str">
        <f t="shared" si="13"/>
        <v/>
      </c>
      <c r="G136" s="38" t="str">
        <f t="shared" si="14"/>
        <v>0</v>
      </c>
      <c r="H136" s="39" t="str">
        <f t="shared" si="15"/>
        <v/>
      </c>
    </row>
    <row r="137" spans="1:8" s="40" customFormat="1" ht="15" x14ac:dyDescent="0.2">
      <c r="A137" s="68"/>
      <c r="B137" s="35" t="s">
        <v>206</v>
      </c>
      <c r="C137" s="36">
        <v>0</v>
      </c>
      <c r="D137" s="36">
        <v>0</v>
      </c>
      <c r="E137" s="37" t="str">
        <f t="shared" si="12"/>
        <v/>
      </c>
      <c r="F137" s="37" t="str">
        <f t="shared" si="13"/>
        <v/>
      </c>
      <c r="G137" s="38" t="str">
        <f t="shared" si="14"/>
        <v>0</v>
      </c>
      <c r="H137" s="39" t="str">
        <f t="shared" si="15"/>
        <v/>
      </c>
    </row>
    <row r="138" spans="1:8" s="40" customFormat="1" ht="15" x14ac:dyDescent="0.2">
      <c r="A138" s="68"/>
      <c r="B138" s="35" t="s">
        <v>207</v>
      </c>
      <c r="C138" s="36">
        <v>0</v>
      </c>
      <c r="D138" s="36">
        <v>0</v>
      </c>
      <c r="E138" s="37" t="str">
        <f t="shared" si="12"/>
        <v/>
      </c>
      <c r="F138" s="37" t="str">
        <f t="shared" si="13"/>
        <v/>
      </c>
      <c r="G138" s="38" t="str">
        <f t="shared" si="14"/>
        <v>0</v>
      </c>
      <c r="H138" s="39" t="str">
        <f t="shared" si="15"/>
        <v/>
      </c>
    </row>
    <row r="139" spans="1:8" s="40" customFormat="1" ht="30" x14ac:dyDescent="0.2">
      <c r="A139" s="68"/>
      <c r="B139" s="35" t="s">
        <v>443</v>
      </c>
      <c r="C139" s="36">
        <v>5</v>
      </c>
      <c r="D139" s="36">
        <v>5</v>
      </c>
      <c r="E139" s="37">
        <f t="shared" si="12"/>
        <v>2.4509803921568627E-2</v>
      </c>
      <c r="F139" s="37">
        <f t="shared" si="13"/>
        <v>1.3089005235602094E-2</v>
      </c>
      <c r="G139" s="38">
        <f t="shared" si="14"/>
        <v>0</v>
      </c>
      <c r="H139" s="39">
        <f t="shared" si="15"/>
        <v>0</v>
      </c>
    </row>
    <row r="140" spans="1:8" s="40" customFormat="1" ht="30" x14ac:dyDescent="0.2">
      <c r="A140" s="68"/>
      <c r="B140" s="35" t="s">
        <v>208</v>
      </c>
      <c r="C140" s="36">
        <v>0</v>
      </c>
      <c r="D140" s="36">
        <v>0</v>
      </c>
      <c r="E140" s="37" t="str">
        <f t="shared" si="12"/>
        <v/>
      </c>
      <c r="F140" s="37" t="str">
        <f t="shared" si="13"/>
        <v/>
      </c>
      <c r="G140" s="38" t="str">
        <f t="shared" si="14"/>
        <v>0</v>
      </c>
      <c r="H140" s="39" t="str">
        <f t="shared" si="15"/>
        <v/>
      </c>
    </row>
    <row r="141" spans="1:8" s="40" customFormat="1" ht="30" x14ac:dyDescent="0.2">
      <c r="A141" s="68"/>
      <c r="B141" s="35" t="s">
        <v>209</v>
      </c>
      <c r="C141" s="36">
        <v>0</v>
      </c>
      <c r="D141" s="36">
        <v>0</v>
      </c>
      <c r="E141" s="37" t="str">
        <f t="shared" si="12"/>
        <v/>
      </c>
      <c r="F141" s="37" t="str">
        <f t="shared" si="13"/>
        <v/>
      </c>
      <c r="G141" s="38" t="str">
        <f t="shared" si="14"/>
        <v>0</v>
      </c>
      <c r="H141" s="39" t="str">
        <f t="shared" si="15"/>
        <v/>
      </c>
    </row>
    <row r="142" spans="1:8" s="50" customFormat="1" ht="15" x14ac:dyDescent="0.2">
      <c r="A142" s="60" t="s">
        <v>570</v>
      </c>
      <c r="B142" s="51" t="s">
        <v>586</v>
      </c>
      <c r="C142" s="52"/>
      <c r="D142" s="36">
        <v>0</v>
      </c>
      <c r="E142" s="37" t="str">
        <f t="shared" ref="E142" si="40">+IF(C142=0,"",C142/C$73)</f>
        <v/>
      </c>
      <c r="F142" s="37" t="str">
        <f t="shared" ref="F142" si="41">+IF(D142=0,"",D142/D$73)</f>
        <v/>
      </c>
      <c r="G142" s="38" t="str">
        <f t="shared" ref="G142" si="42">+IF(OR(AND(D142=0),(C142=0)),"0",((D142-C142)/C142))</f>
        <v>0</v>
      </c>
      <c r="H142" s="39" t="str">
        <f t="shared" ref="H142" si="43">+IF(OR(AND(E142=""),(G142="")),"",E142*G142)</f>
        <v/>
      </c>
    </row>
    <row r="143" spans="1:8" s="40" customFormat="1" ht="15" x14ac:dyDescent="0.2">
      <c r="A143" s="68"/>
      <c r="B143" s="35" t="s">
        <v>598</v>
      </c>
      <c r="C143" s="36">
        <v>1</v>
      </c>
      <c r="D143" s="36">
        <v>1</v>
      </c>
      <c r="E143" s="37">
        <f t="shared" si="12"/>
        <v>4.9019607843137254E-3</v>
      </c>
      <c r="F143" s="37">
        <f t="shared" si="13"/>
        <v>2.617801047120419E-3</v>
      </c>
      <c r="G143" s="38">
        <f t="shared" si="14"/>
        <v>0</v>
      </c>
      <c r="H143" s="39">
        <f t="shared" si="15"/>
        <v>0</v>
      </c>
    </row>
    <row r="144" spans="1:8" s="40" customFormat="1" ht="15" x14ac:dyDescent="0.2">
      <c r="A144" s="68"/>
      <c r="B144" s="35" t="s">
        <v>599</v>
      </c>
      <c r="C144" s="36">
        <v>0</v>
      </c>
      <c r="D144" s="36">
        <v>0</v>
      </c>
      <c r="E144" s="37" t="str">
        <f t="shared" si="12"/>
        <v/>
      </c>
      <c r="F144" s="37" t="str">
        <f t="shared" si="13"/>
        <v/>
      </c>
      <c r="G144" s="38" t="str">
        <f t="shared" si="14"/>
        <v>0</v>
      </c>
      <c r="H144" s="39" t="str">
        <f t="shared" si="15"/>
        <v/>
      </c>
    </row>
    <row r="145" spans="1:8" s="50" customFormat="1" ht="15" x14ac:dyDescent="0.2">
      <c r="A145" s="60" t="s">
        <v>570</v>
      </c>
      <c r="B145" s="51" t="s">
        <v>588</v>
      </c>
      <c r="C145" s="52"/>
      <c r="D145" s="36">
        <v>0</v>
      </c>
      <c r="E145" s="37" t="str">
        <f t="shared" ref="E145" si="44">+IF(C145=0,"",C145/C$73)</f>
        <v/>
      </c>
      <c r="F145" s="37" t="str">
        <f t="shared" ref="F145" si="45">+IF(D145=0,"",D145/D$73)</f>
        <v/>
      </c>
      <c r="G145" s="38" t="str">
        <f t="shared" ref="G145" si="46">+IF(OR(AND(D145=0),(C145=0)),"0",((D145-C145)/C145))</f>
        <v>0</v>
      </c>
      <c r="H145" s="39" t="str">
        <f t="shared" ref="H145" si="47">+IF(OR(AND(E145=""),(G145="")),"",E145*G145)</f>
        <v/>
      </c>
    </row>
    <row r="146" spans="1:8" s="40" customFormat="1" ht="15" x14ac:dyDescent="0.2">
      <c r="A146" s="68"/>
      <c r="B146" s="35" t="s">
        <v>36</v>
      </c>
      <c r="C146" s="36">
        <v>0</v>
      </c>
      <c r="D146" s="36">
        <v>0</v>
      </c>
      <c r="E146" s="37" t="str">
        <f t="shared" si="12"/>
        <v/>
      </c>
      <c r="F146" s="37" t="str">
        <f t="shared" si="13"/>
        <v/>
      </c>
      <c r="G146" s="38" t="str">
        <f t="shared" si="14"/>
        <v>0</v>
      </c>
      <c r="H146" s="39" t="str">
        <f t="shared" si="15"/>
        <v/>
      </c>
    </row>
    <row r="147" spans="1:8" s="40" customFormat="1" ht="15" x14ac:dyDescent="0.2">
      <c r="A147" s="68"/>
      <c r="B147" s="35" t="s">
        <v>444</v>
      </c>
      <c r="C147" s="36">
        <v>0</v>
      </c>
      <c r="D147" s="36">
        <v>0</v>
      </c>
      <c r="E147" s="37" t="str">
        <f t="shared" ref="E147:E155" si="48">+IF(C147=0,"",C147/C$73)</f>
        <v/>
      </c>
      <c r="F147" s="37" t="str">
        <f t="shared" ref="F147:F155" si="49">+IF(D147=0,"",D147/D$73)</f>
        <v/>
      </c>
      <c r="G147" s="38" t="str">
        <f t="shared" ref="G147:G155" si="50">+IF(OR(AND(D147=0),(C147=0)),"0",((D147-C147)/C147))</f>
        <v>0</v>
      </c>
      <c r="H147" s="39" t="str">
        <f t="shared" ref="H147:H155" si="51">+IF(OR(AND(E147=""),(G147="")),"",E147*G147)</f>
        <v/>
      </c>
    </row>
    <row r="148" spans="1:8" s="40" customFormat="1" ht="15" x14ac:dyDescent="0.2">
      <c r="A148" s="68"/>
      <c r="B148" s="35" t="s">
        <v>34</v>
      </c>
      <c r="C148" s="36">
        <v>0</v>
      </c>
      <c r="D148" s="36">
        <v>1</v>
      </c>
      <c r="E148" s="37" t="str">
        <f t="shared" si="48"/>
        <v/>
      </c>
      <c r="F148" s="37">
        <f t="shared" si="49"/>
        <v>2.617801047120419E-3</v>
      </c>
      <c r="G148" s="38" t="str">
        <f t="shared" si="50"/>
        <v>0</v>
      </c>
      <c r="H148" s="39" t="str">
        <f t="shared" si="51"/>
        <v/>
      </c>
    </row>
    <row r="149" spans="1:8" s="40" customFormat="1" ht="15" x14ac:dyDescent="0.2">
      <c r="A149" s="68"/>
      <c r="B149" s="35" t="s">
        <v>210</v>
      </c>
      <c r="C149" s="36">
        <v>0</v>
      </c>
      <c r="D149" s="36">
        <v>0</v>
      </c>
      <c r="E149" s="37" t="str">
        <f t="shared" si="48"/>
        <v/>
      </c>
      <c r="F149" s="37" t="str">
        <f t="shared" si="49"/>
        <v/>
      </c>
      <c r="G149" s="38" t="str">
        <f t="shared" si="50"/>
        <v>0</v>
      </c>
      <c r="H149" s="39" t="str">
        <f t="shared" si="51"/>
        <v/>
      </c>
    </row>
    <row r="150" spans="1:8" s="40" customFormat="1" ht="30" x14ac:dyDescent="0.2">
      <c r="A150" s="68"/>
      <c r="B150" s="35" t="s">
        <v>211</v>
      </c>
      <c r="C150" s="36">
        <v>0</v>
      </c>
      <c r="D150" s="36">
        <v>0</v>
      </c>
      <c r="E150" s="37" t="str">
        <f t="shared" si="48"/>
        <v/>
      </c>
      <c r="F150" s="37" t="str">
        <f t="shared" si="49"/>
        <v/>
      </c>
      <c r="G150" s="38" t="str">
        <f t="shared" si="50"/>
        <v>0</v>
      </c>
      <c r="H150" s="39" t="str">
        <f t="shared" si="51"/>
        <v/>
      </c>
    </row>
    <row r="151" spans="1:8" s="40" customFormat="1" ht="30" x14ac:dyDescent="0.2">
      <c r="A151" s="68"/>
      <c r="B151" s="35" t="s">
        <v>212</v>
      </c>
      <c r="C151" s="36">
        <v>0</v>
      </c>
      <c r="D151" s="36">
        <v>0</v>
      </c>
      <c r="E151" s="37" t="str">
        <f t="shared" si="48"/>
        <v/>
      </c>
      <c r="F151" s="37" t="str">
        <f t="shared" si="49"/>
        <v/>
      </c>
      <c r="G151" s="38" t="str">
        <f t="shared" si="50"/>
        <v>0</v>
      </c>
      <c r="H151" s="39" t="str">
        <f t="shared" si="51"/>
        <v/>
      </c>
    </row>
    <row r="152" spans="1:8" s="40" customFormat="1" ht="15" x14ac:dyDescent="0.2">
      <c r="A152" s="68"/>
      <c r="B152" s="35" t="s">
        <v>445</v>
      </c>
      <c r="C152" s="36">
        <v>0</v>
      </c>
      <c r="D152" s="36">
        <v>0</v>
      </c>
      <c r="E152" s="37" t="str">
        <f t="shared" si="48"/>
        <v/>
      </c>
      <c r="F152" s="37" t="str">
        <f t="shared" si="49"/>
        <v/>
      </c>
      <c r="G152" s="38" t="str">
        <f t="shared" si="50"/>
        <v>0</v>
      </c>
      <c r="H152" s="39" t="str">
        <f t="shared" si="51"/>
        <v/>
      </c>
    </row>
    <row r="153" spans="1:8" s="40" customFormat="1" ht="15" x14ac:dyDescent="0.2">
      <c r="A153" s="68"/>
      <c r="B153" s="35" t="s">
        <v>39</v>
      </c>
      <c r="C153" s="36">
        <v>0</v>
      </c>
      <c r="D153" s="36">
        <v>0</v>
      </c>
      <c r="E153" s="37" t="str">
        <f t="shared" si="48"/>
        <v/>
      </c>
      <c r="F153" s="37" t="str">
        <f t="shared" si="49"/>
        <v/>
      </c>
      <c r="G153" s="38" t="str">
        <f t="shared" si="50"/>
        <v>0</v>
      </c>
      <c r="H153" s="39" t="str">
        <f t="shared" si="51"/>
        <v/>
      </c>
    </row>
    <row r="154" spans="1:8" s="40" customFormat="1" ht="15" x14ac:dyDescent="0.2">
      <c r="A154" s="68"/>
      <c r="B154" s="35" t="s">
        <v>37</v>
      </c>
      <c r="C154" s="36">
        <v>0</v>
      </c>
      <c r="D154" s="36">
        <v>0</v>
      </c>
      <c r="E154" s="37" t="str">
        <f t="shared" si="48"/>
        <v/>
      </c>
      <c r="F154" s="37" t="str">
        <f t="shared" si="49"/>
        <v/>
      </c>
      <c r="G154" s="38" t="str">
        <f t="shared" si="50"/>
        <v>0</v>
      </c>
      <c r="H154" s="39" t="str">
        <f t="shared" si="51"/>
        <v/>
      </c>
    </row>
    <row r="155" spans="1:8" s="40" customFormat="1" ht="15" x14ac:dyDescent="0.2">
      <c r="A155" s="68"/>
      <c r="B155" s="35" t="s">
        <v>38</v>
      </c>
      <c r="C155" s="36">
        <v>0</v>
      </c>
      <c r="D155" s="36">
        <v>0</v>
      </c>
      <c r="E155" s="37" t="str">
        <f t="shared" si="48"/>
        <v/>
      </c>
      <c r="F155" s="37" t="str">
        <f t="shared" si="49"/>
        <v/>
      </c>
      <c r="G155" s="38" t="str">
        <f t="shared" si="50"/>
        <v>0</v>
      </c>
      <c r="H155" s="39" t="str">
        <f t="shared" si="51"/>
        <v/>
      </c>
    </row>
    <row r="156" spans="1:8" s="40" customFormat="1" ht="15" x14ac:dyDescent="0.2">
      <c r="A156" s="68"/>
      <c r="B156" s="35" t="s">
        <v>537</v>
      </c>
      <c r="C156" s="36">
        <v>0</v>
      </c>
      <c r="D156" s="36">
        <v>4</v>
      </c>
      <c r="E156" s="37" t="str">
        <f t="shared" ref="E156" si="52">+IF(C156=0,"",C156/C$73)</f>
        <v/>
      </c>
      <c r="F156" s="37">
        <f t="shared" ref="F156" si="53">+IF(D156=0,"",D156/D$73)</f>
        <v>1.0471204188481676E-2</v>
      </c>
      <c r="G156" s="38" t="str">
        <f t="shared" ref="G156" si="54">+IF(OR(AND(D156=0),(C156=0)),"0",((D156-C156)/C156))</f>
        <v>0</v>
      </c>
      <c r="H156" s="39" t="str">
        <f t="shared" ref="H156" si="55">+IF(OR(AND(E156=""),(G156="")),"",E156*G156)</f>
        <v/>
      </c>
    </row>
    <row r="157" spans="1:8" s="40" customFormat="1" ht="30" x14ac:dyDescent="0.2">
      <c r="A157" s="68"/>
      <c r="B157" s="35" t="s">
        <v>557</v>
      </c>
      <c r="C157" s="36">
        <v>0</v>
      </c>
      <c r="D157" s="36">
        <v>0</v>
      </c>
      <c r="E157" s="37" t="str">
        <f t="shared" ref="E157" si="56">+IF(C157=0,"",C157/C$73)</f>
        <v/>
      </c>
      <c r="F157" s="37" t="str">
        <f t="shared" ref="F157" si="57">+IF(D157=0,"",D157/D$73)</f>
        <v/>
      </c>
      <c r="G157" s="38" t="str">
        <f t="shared" ref="G157" si="58">+IF(OR(AND(D157=0),(C157=0)),"0",((D157-C157)/C157))</f>
        <v>0</v>
      </c>
      <c r="H157" s="39" t="str">
        <f t="shared" ref="H157" si="59">+IF(OR(AND(E157=""),(G157="")),"",E157*G157)</f>
        <v/>
      </c>
    </row>
    <row r="158" spans="1:8" s="40" customFormat="1" ht="15" x14ac:dyDescent="0.2">
      <c r="A158" s="68"/>
      <c r="B158" s="35" t="s">
        <v>574</v>
      </c>
      <c r="C158" s="36">
        <v>0</v>
      </c>
      <c r="D158" s="36">
        <v>0</v>
      </c>
      <c r="E158" s="37" t="str">
        <f t="shared" ref="E158:E159" si="60">+IF(C158=0,"",C158/C$73)</f>
        <v/>
      </c>
      <c r="F158" s="37" t="str">
        <f t="shared" ref="F158:F159" si="61">+IF(D158=0,"",D158/D$73)</f>
        <v/>
      </c>
      <c r="G158" s="38" t="str">
        <f t="shared" ref="G158:G159" si="62">+IF(OR(AND(D158=0),(C158=0)),"0",((D158-C158)/C158))</f>
        <v>0</v>
      </c>
      <c r="H158" s="39" t="str">
        <f t="shared" ref="H158:H159" si="63">+IF(OR(AND(E158=""),(G158="")),"",E158*G158)</f>
        <v/>
      </c>
    </row>
    <row r="159" spans="1:8" s="40" customFormat="1" ht="15" x14ac:dyDescent="0.2">
      <c r="A159" s="68"/>
      <c r="B159" s="35" t="s">
        <v>565</v>
      </c>
      <c r="C159" s="36">
        <v>0</v>
      </c>
      <c r="D159" s="36">
        <v>0</v>
      </c>
      <c r="E159" s="37" t="str">
        <f t="shared" si="60"/>
        <v/>
      </c>
      <c r="F159" s="37" t="str">
        <f t="shared" si="61"/>
        <v/>
      </c>
      <c r="G159" s="38" t="str">
        <f t="shared" si="62"/>
        <v>0</v>
      </c>
      <c r="H159" s="39" t="str">
        <f t="shared" si="63"/>
        <v/>
      </c>
    </row>
    <row r="160" spans="1:8" s="10" customFormat="1" x14ac:dyDescent="0.2">
      <c r="A160" s="67"/>
    </row>
    <row r="161" spans="1:9" s="10" customFormat="1" x14ac:dyDescent="0.2">
      <c r="A161" s="67"/>
    </row>
    <row r="162" spans="1:9" s="10" customFormat="1" ht="13.5" thickBot="1" x14ac:dyDescent="0.25">
      <c r="A162" s="67"/>
      <c r="B162" s="29"/>
      <c r="C162" s="29"/>
      <c r="D162" s="29"/>
      <c r="E162" s="29"/>
      <c r="F162" s="29"/>
    </row>
    <row r="163" spans="1:9" s="10" customFormat="1" ht="30" customHeight="1" x14ac:dyDescent="0.2">
      <c r="A163" s="67"/>
      <c r="B163" s="85" t="s">
        <v>374</v>
      </c>
      <c r="C163" s="71" t="s">
        <v>375</v>
      </c>
      <c r="D163" s="72"/>
      <c r="E163" s="71" t="s">
        <v>429</v>
      </c>
      <c r="F163" s="72"/>
      <c r="G163" s="73" t="s">
        <v>572</v>
      </c>
      <c r="H163" s="69" t="s">
        <v>350</v>
      </c>
    </row>
    <row r="164" spans="1:9" s="10" customFormat="1" x14ac:dyDescent="0.2">
      <c r="A164" s="67"/>
      <c r="B164" s="85"/>
      <c r="C164" s="48">
        <v>2017</v>
      </c>
      <c r="D164" s="48">
        <v>2018</v>
      </c>
      <c r="E164" s="48">
        <v>2017</v>
      </c>
      <c r="F164" s="48">
        <v>2018</v>
      </c>
      <c r="G164" s="74"/>
      <c r="H164" s="70"/>
    </row>
    <row r="165" spans="1:9" s="10" customFormat="1" ht="25.5" x14ac:dyDescent="0.2">
      <c r="A165" s="67"/>
      <c r="B165" s="12" t="s">
        <v>378</v>
      </c>
      <c r="C165" s="13">
        <f>SUM(C166:C327)</f>
        <v>476</v>
      </c>
      <c r="D165" s="13">
        <f>SUM(D166:D327)</f>
        <v>539</v>
      </c>
      <c r="E165" s="14">
        <f t="shared" ref="E165:E178" si="64">+IF(C165=0,"",C165/C$165)</f>
        <v>1</v>
      </c>
      <c r="F165" s="14">
        <f t="shared" ref="F165:F178" si="65">+IF(D165=0,"",D165/D$165)</f>
        <v>1</v>
      </c>
      <c r="G165" s="15">
        <f>+IF(OR(AND(D165=0),(C165=0)),"0",((D165-C165)/C165))</f>
        <v>0.13235294117647059</v>
      </c>
      <c r="H165" s="15">
        <f>+IF(OR(AND(E165=""),(G165="")),"",E165*G165)</f>
        <v>0.13235294117647059</v>
      </c>
      <c r="I165" s="16"/>
    </row>
    <row r="166" spans="1:9" s="40" customFormat="1" ht="15" x14ac:dyDescent="0.2">
      <c r="A166" s="68"/>
      <c r="B166" s="43" t="s">
        <v>446</v>
      </c>
      <c r="C166" s="36">
        <v>0</v>
      </c>
      <c r="D166" s="36">
        <v>12</v>
      </c>
      <c r="E166" s="37" t="str">
        <f t="shared" si="64"/>
        <v/>
      </c>
      <c r="F166" s="37">
        <f t="shared" si="65"/>
        <v>2.2263450834879406E-2</v>
      </c>
      <c r="G166" s="38" t="str">
        <f>+IF(OR(AND(D166=0),(C166=0)),"0",((D166-C166)/C166))</f>
        <v>0</v>
      </c>
      <c r="H166" s="39" t="str">
        <f>+IF(OR(AND(E166=""),(G166="")),"",E166*G166)</f>
        <v/>
      </c>
    </row>
    <row r="167" spans="1:9" s="40" customFormat="1" ht="15" x14ac:dyDescent="0.2">
      <c r="A167" s="68"/>
      <c r="B167" s="43" t="s">
        <v>600</v>
      </c>
      <c r="C167" s="36">
        <v>2</v>
      </c>
      <c r="D167" s="36">
        <v>1</v>
      </c>
      <c r="E167" s="37">
        <f t="shared" si="64"/>
        <v>4.2016806722689074E-3</v>
      </c>
      <c r="F167" s="37">
        <f t="shared" si="65"/>
        <v>1.8552875695732839E-3</v>
      </c>
      <c r="G167" s="38">
        <f t="shared" ref="G167:G237" si="66">+IF(OR(AND(D167=0),(C167=0)),"0",((D167-C167)/C167))</f>
        <v>-0.5</v>
      </c>
      <c r="H167" s="39">
        <f t="shared" ref="H167:H237" si="67">+IF(OR(AND(E167=""),(G167="")),"",E167*G167)</f>
        <v>-2.1008403361344537E-3</v>
      </c>
    </row>
    <row r="168" spans="1:9" s="40" customFormat="1" ht="30" x14ac:dyDescent="0.2">
      <c r="A168" s="68"/>
      <c r="B168" s="43" t="s">
        <v>447</v>
      </c>
      <c r="C168" s="36">
        <v>0</v>
      </c>
      <c r="D168" s="36">
        <v>1</v>
      </c>
      <c r="E168" s="37" t="str">
        <f t="shared" si="64"/>
        <v/>
      </c>
      <c r="F168" s="37">
        <f t="shared" si="65"/>
        <v>1.8552875695732839E-3</v>
      </c>
      <c r="G168" s="38" t="str">
        <f t="shared" si="66"/>
        <v>0</v>
      </c>
      <c r="H168" s="39" t="str">
        <f t="shared" si="67"/>
        <v/>
      </c>
    </row>
    <row r="169" spans="1:9" s="40" customFormat="1" ht="15" x14ac:dyDescent="0.2">
      <c r="A169" s="68"/>
      <c r="B169" s="43" t="s">
        <v>448</v>
      </c>
      <c r="C169" s="36">
        <v>0</v>
      </c>
      <c r="D169" s="36">
        <v>0</v>
      </c>
      <c r="E169" s="37" t="str">
        <f t="shared" si="64"/>
        <v/>
      </c>
      <c r="F169" s="37" t="str">
        <f t="shared" si="65"/>
        <v/>
      </c>
      <c r="G169" s="38" t="str">
        <f t="shared" si="66"/>
        <v>0</v>
      </c>
      <c r="H169" s="39" t="str">
        <f t="shared" si="67"/>
        <v/>
      </c>
    </row>
    <row r="170" spans="1:9" s="40" customFormat="1" ht="15" x14ac:dyDescent="0.2">
      <c r="A170" s="68"/>
      <c r="B170" s="43" t="s">
        <v>601</v>
      </c>
      <c r="C170" s="36">
        <v>323</v>
      </c>
      <c r="D170" s="36">
        <v>215</v>
      </c>
      <c r="E170" s="37">
        <f t="shared" si="64"/>
        <v>0.6785714285714286</v>
      </c>
      <c r="F170" s="37">
        <f t="shared" si="65"/>
        <v>0.39888682745825604</v>
      </c>
      <c r="G170" s="38">
        <f t="shared" si="66"/>
        <v>-0.33436532507739936</v>
      </c>
      <c r="H170" s="39">
        <f t="shared" si="67"/>
        <v>-0.22689075630252101</v>
      </c>
    </row>
    <row r="171" spans="1:9" s="40" customFormat="1" ht="15" x14ac:dyDescent="0.2">
      <c r="A171" s="68"/>
      <c r="B171" s="43" t="s">
        <v>42</v>
      </c>
      <c r="C171" s="36">
        <v>10</v>
      </c>
      <c r="D171" s="36">
        <v>26</v>
      </c>
      <c r="E171" s="37">
        <f t="shared" si="64"/>
        <v>2.100840336134454E-2</v>
      </c>
      <c r="F171" s="37">
        <f t="shared" si="65"/>
        <v>4.8237476808905382E-2</v>
      </c>
      <c r="G171" s="38">
        <f t="shared" si="66"/>
        <v>1.6</v>
      </c>
      <c r="H171" s="39">
        <f t="shared" si="67"/>
        <v>3.3613445378151266E-2</v>
      </c>
    </row>
    <row r="172" spans="1:9" s="40" customFormat="1" ht="15" x14ac:dyDescent="0.2">
      <c r="A172" s="68"/>
      <c r="B172" s="43" t="s">
        <v>602</v>
      </c>
      <c r="C172" s="36">
        <v>0</v>
      </c>
      <c r="D172" s="36">
        <v>0</v>
      </c>
      <c r="E172" s="37" t="str">
        <f t="shared" si="64"/>
        <v/>
      </c>
      <c r="F172" s="37" t="str">
        <f t="shared" si="65"/>
        <v/>
      </c>
      <c r="G172" s="38" t="str">
        <f t="shared" si="66"/>
        <v>0</v>
      </c>
      <c r="H172" s="39" t="str">
        <f t="shared" si="67"/>
        <v/>
      </c>
    </row>
    <row r="173" spans="1:9" s="40" customFormat="1" ht="15" x14ac:dyDescent="0.2">
      <c r="A173" s="68"/>
      <c r="B173" s="43" t="s">
        <v>603</v>
      </c>
      <c r="C173" s="36">
        <v>0</v>
      </c>
      <c r="D173" s="36">
        <v>1</v>
      </c>
      <c r="E173" s="37" t="str">
        <f t="shared" si="64"/>
        <v/>
      </c>
      <c r="F173" s="37">
        <f t="shared" si="65"/>
        <v>1.8552875695732839E-3</v>
      </c>
      <c r="G173" s="38" t="str">
        <f t="shared" si="66"/>
        <v>0</v>
      </c>
      <c r="H173" s="39" t="str">
        <f t="shared" si="67"/>
        <v/>
      </c>
    </row>
    <row r="174" spans="1:9" s="40" customFormat="1" ht="15" x14ac:dyDescent="0.2">
      <c r="A174" s="68"/>
      <c r="B174" s="43" t="s">
        <v>604</v>
      </c>
      <c r="C174" s="36">
        <v>0</v>
      </c>
      <c r="D174" s="36">
        <v>0</v>
      </c>
      <c r="E174" s="37" t="str">
        <f t="shared" si="64"/>
        <v/>
      </c>
      <c r="F174" s="37" t="str">
        <f t="shared" si="65"/>
        <v/>
      </c>
      <c r="G174" s="38" t="str">
        <f t="shared" si="66"/>
        <v>0</v>
      </c>
      <c r="H174" s="39" t="str">
        <f t="shared" si="67"/>
        <v/>
      </c>
    </row>
    <row r="175" spans="1:9" s="40" customFormat="1" ht="15" x14ac:dyDescent="0.2">
      <c r="A175" s="68"/>
      <c r="B175" s="43" t="s">
        <v>40</v>
      </c>
      <c r="C175" s="36">
        <v>0</v>
      </c>
      <c r="D175" s="36">
        <v>0</v>
      </c>
      <c r="E175" s="37" t="str">
        <f t="shared" si="64"/>
        <v/>
      </c>
      <c r="F175" s="37" t="str">
        <f t="shared" si="65"/>
        <v/>
      </c>
      <c r="G175" s="38" t="str">
        <f t="shared" si="66"/>
        <v>0</v>
      </c>
      <c r="H175" s="39" t="str">
        <f t="shared" si="67"/>
        <v/>
      </c>
    </row>
    <row r="176" spans="1:9" s="40" customFormat="1" ht="30" x14ac:dyDescent="0.2">
      <c r="A176" s="68"/>
      <c r="B176" s="43" t="s">
        <v>213</v>
      </c>
      <c r="C176" s="36">
        <v>0</v>
      </c>
      <c r="D176" s="36">
        <v>0</v>
      </c>
      <c r="E176" s="37" t="str">
        <f t="shared" si="64"/>
        <v/>
      </c>
      <c r="F176" s="37" t="str">
        <f t="shared" si="65"/>
        <v/>
      </c>
      <c r="G176" s="38" t="str">
        <f t="shared" si="66"/>
        <v>0</v>
      </c>
      <c r="H176" s="39" t="str">
        <f t="shared" si="67"/>
        <v/>
      </c>
    </row>
    <row r="177" spans="1:8" s="40" customFormat="1" ht="15" x14ac:dyDescent="0.2">
      <c r="A177" s="68"/>
      <c r="B177" s="43" t="s">
        <v>45</v>
      </c>
      <c r="C177" s="36">
        <v>0</v>
      </c>
      <c r="D177" s="36">
        <v>0</v>
      </c>
      <c r="E177" s="37" t="str">
        <f t="shared" si="64"/>
        <v/>
      </c>
      <c r="F177" s="37" t="str">
        <f t="shared" si="65"/>
        <v/>
      </c>
      <c r="G177" s="38" t="str">
        <f t="shared" si="66"/>
        <v>0</v>
      </c>
      <c r="H177" s="39" t="str">
        <f t="shared" si="67"/>
        <v/>
      </c>
    </row>
    <row r="178" spans="1:8" s="40" customFormat="1" ht="15" x14ac:dyDescent="0.2">
      <c r="A178" s="68"/>
      <c r="B178" s="43" t="s">
        <v>43</v>
      </c>
      <c r="C178" s="36">
        <v>0</v>
      </c>
      <c r="D178" s="36">
        <v>3</v>
      </c>
      <c r="E178" s="37" t="str">
        <f t="shared" si="64"/>
        <v/>
      </c>
      <c r="F178" s="37">
        <f t="shared" si="65"/>
        <v>5.5658627087198514E-3</v>
      </c>
      <c r="G178" s="38" t="str">
        <f t="shared" si="66"/>
        <v>0</v>
      </c>
      <c r="H178" s="39" t="str">
        <f t="shared" si="67"/>
        <v/>
      </c>
    </row>
    <row r="179" spans="1:8" s="40" customFormat="1" ht="15" x14ac:dyDescent="0.2">
      <c r="A179" s="68"/>
      <c r="B179" s="43" t="s">
        <v>528</v>
      </c>
      <c r="C179" s="36">
        <v>0</v>
      </c>
      <c r="D179" s="36">
        <v>22</v>
      </c>
      <c r="E179" s="37" t="str">
        <f t="shared" ref="E179:E180" si="68">+IF(C179=0,"",C179/C$165)</f>
        <v/>
      </c>
      <c r="F179" s="37">
        <f t="shared" ref="F179:F180" si="69">+IF(D179=0,"",D179/D$165)</f>
        <v>4.0816326530612242E-2</v>
      </c>
      <c r="G179" s="38" t="str">
        <f t="shared" ref="G179:G180" si="70">+IF(OR(AND(D179=0),(C179=0)),"0",((D179-C179)/C179))</f>
        <v>0</v>
      </c>
      <c r="H179" s="39" t="str">
        <f t="shared" ref="H179:H180" si="71">+IF(OR(AND(E179=""),(G179="")),"",E179*G179)</f>
        <v/>
      </c>
    </row>
    <row r="180" spans="1:8" s="40" customFormat="1" ht="15" x14ac:dyDescent="0.2">
      <c r="A180" s="68"/>
      <c r="B180" s="43" t="s">
        <v>449</v>
      </c>
      <c r="C180" s="36">
        <v>1</v>
      </c>
      <c r="D180" s="36">
        <v>0</v>
      </c>
      <c r="E180" s="37">
        <f t="shared" si="68"/>
        <v>2.1008403361344537E-3</v>
      </c>
      <c r="F180" s="37" t="str">
        <f t="shared" si="69"/>
        <v/>
      </c>
      <c r="G180" s="38" t="str">
        <f t="shared" si="70"/>
        <v>0</v>
      </c>
      <c r="H180" s="39">
        <f t="shared" si="71"/>
        <v>0</v>
      </c>
    </row>
    <row r="181" spans="1:8" s="40" customFormat="1" ht="15" x14ac:dyDescent="0.2">
      <c r="A181" s="68"/>
      <c r="B181" s="43" t="s">
        <v>605</v>
      </c>
      <c r="C181" s="36">
        <v>0</v>
      </c>
      <c r="D181" s="36">
        <v>1</v>
      </c>
      <c r="E181" s="37" t="str">
        <f t="shared" ref="E181:F183" si="72">+IF(C181=0,"",C181/C$165)</f>
        <v/>
      </c>
      <c r="F181" s="37">
        <f t="shared" si="72"/>
        <v>1.8552875695732839E-3</v>
      </c>
      <c r="G181" s="38" t="str">
        <f t="shared" si="66"/>
        <v>0</v>
      </c>
      <c r="H181" s="39" t="str">
        <f t="shared" si="67"/>
        <v/>
      </c>
    </row>
    <row r="182" spans="1:8" s="40" customFormat="1" ht="15" x14ac:dyDescent="0.2">
      <c r="A182" s="68"/>
      <c r="B182" s="43" t="s">
        <v>41</v>
      </c>
      <c r="C182" s="36">
        <v>0</v>
      </c>
      <c r="D182" s="36">
        <v>1</v>
      </c>
      <c r="E182" s="37" t="str">
        <f t="shared" si="72"/>
        <v/>
      </c>
      <c r="F182" s="37">
        <f t="shared" si="72"/>
        <v>1.8552875695732839E-3</v>
      </c>
      <c r="G182" s="38" t="str">
        <f t="shared" si="66"/>
        <v>0</v>
      </c>
      <c r="H182" s="39" t="str">
        <f t="shared" si="67"/>
        <v/>
      </c>
    </row>
    <row r="183" spans="1:8" s="40" customFormat="1" ht="15" x14ac:dyDescent="0.2">
      <c r="A183" s="68"/>
      <c r="B183" s="43" t="s">
        <v>44</v>
      </c>
      <c r="C183" s="36">
        <v>0</v>
      </c>
      <c r="D183" s="36">
        <v>0</v>
      </c>
      <c r="E183" s="37" t="str">
        <f t="shared" si="72"/>
        <v/>
      </c>
      <c r="F183" s="37" t="str">
        <f t="shared" si="72"/>
        <v/>
      </c>
      <c r="G183" s="38" t="str">
        <f t="shared" si="66"/>
        <v>0</v>
      </c>
      <c r="H183" s="39" t="str">
        <f t="shared" si="67"/>
        <v/>
      </c>
    </row>
    <row r="184" spans="1:8" s="40" customFormat="1" ht="15" x14ac:dyDescent="0.2">
      <c r="A184" s="68"/>
      <c r="B184" s="43" t="s">
        <v>529</v>
      </c>
      <c r="C184" s="36">
        <v>0</v>
      </c>
      <c r="D184" s="36">
        <v>0</v>
      </c>
      <c r="E184" s="37" t="str">
        <f t="shared" ref="E184:E185" si="73">+IF(C184=0,"",C184/C$165)</f>
        <v/>
      </c>
      <c r="F184" s="37" t="str">
        <f t="shared" ref="F184:F185" si="74">+IF(D184=0,"",D184/D$165)</f>
        <v/>
      </c>
      <c r="G184" s="38" t="str">
        <f t="shared" ref="G184:G185" si="75">+IF(OR(AND(D184=0),(C184=0)),"0",((D184-C184)/C184))</f>
        <v>0</v>
      </c>
      <c r="H184" s="39" t="str">
        <f t="shared" ref="H184:H185" si="76">+IF(OR(AND(E184=""),(G184="")),"",E184*G184)</f>
        <v/>
      </c>
    </row>
    <row r="185" spans="1:8" s="40" customFormat="1" ht="15" x14ac:dyDescent="0.2">
      <c r="A185" s="68"/>
      <c r="B185" s="43" t="s">
        <v>530</v>
      </c>
      <c r="C185" s="36">
        <v>0</v>
      </c>
      <c r="D185" s="36">
        <v>0</v>
      </c>
      <c r="E185" s="37" t="str">
        <f t="shared" si="73"/>
        <v/>
      </c>
      <c r="F185" s="37" t="str">
        <f t="shared" si="74"/>
        <v/>
      </c>
      <c r="G185" s="38" t="str">
        <f t="shared" si="75"/>
        <v>0</v>
      </c>
      <c r="H185" s="39" t="str">
        <f t="shared" si="76"/>
        <v/>
      </c>
    </row>
    <row r="186" spans="1:8" s="40" customFormat="1" ht="15" x14ac:dyDescent="0.2">
      <c r="A186" s="68"/>
      <c r="B186" s="43" t="s">
        <v>214</v>
      </c>
      <c r="C186" s="36">
        <v>8</v>
      </c>
      <c r="D186" s="36">
        <v>1</v>
      </c>
      <c r="E186" s="37">
        <f t="shared" ref="E186:E217" si="77">+IF(C186=0,"",C186/C$165)</f>
        <v>1.680672268907563E-2</v>
      </c>
      <c r="F186" s="37">
        <f t="shared" ref="F186:F217" si="78">+IF(D186=0,"",D186/D$165)</f>
        <v>1.8552875695732839E-3</v>
      </c>
      <c r="G186" s="38">
        <f t="shared" si="66"/>
        <v>-0.875</v>
      </c>
      <c r="H186" s="39">
        <f t="shared" si="67"/>
        <v>-1.4705882352941176E-2</v>
      </c>
    </row>
    <row r="187" spans="1:8" s="40" customFormat="1" ht="15" x14ac:dyDescent="0.2">
      <c r="A187" s="68"/>
      <c r="B187" s="43" t="s">
        <v>215</v>
      </c>
      <c r="C187" s="36">
        <v>0</v>
      </c>
      <c r="D187" s="36">
        <v>3</v>
      </c>
      <c r="E187" s="37" t="str">
        <f t="shared" si="77"/>
        <v/>
      </c>
      <c r="F187" s="37">
        <f t="shared" si="78"/>
        <v>5.5658627087198514E-3</v>
      </c>
      <c r="G187" s="38" t="str">
        <f t="shared" si="66"/>
        <v>0</v>
      </c>
      <c r="H187" s="39" t="str">
        <f t="shared" si="67"/>
        <v/>
      </c>
    </row>
    <row r="188" spans="1:8" s="40" customFormat="1" ht="15" x14ac:dyDescent="0.2">
      <c r="A188" s="68"/>
      <c r="B188" s="43" t="s">
        <v>216</v>
      </c>
      <c r="C188" s="36">
        <v>0</v>
      </c>
      <c r="D188" s="36">
        <v>0</v>
      </c>
      <c r="E188" s="37" t="str">
        <f t="shared" si="77"/>
        <v/>
      </c>
      <c r="F188" s="37" t="str">
        <f t="shared" si="78"/>
        <v/>
      </c>
      <c r="G188" s="38" t="str">
        <f t="shared" si="66"/>
        <v>0</v>
      </c>
      <c r="H188" s="39" t="str">
        <f t="shared" si="67"/>
        <v/>
      </c>
    </row>
    <row r="189" spans="1:8" s="50" customFormat="1" ht="15" x14ac:dyDescent="0.2">
      <c r="A189" s="60" t="s">
        <v>570</v>
      </c>
      <c r="B189" s="57" t="s">
        <v>584</v>
      </c>
      <c r="C189" s="52"/>
      <c r="D189" s="36">
        <v>0</v>
      </c>
      <c r="E189" s="37" t="str">
        <f t="shared" ref="E189" si="79">+IF(C189=0,"",C189/C$165)</f>
        <v/>
      </c>
      <c r="F189" s="37" t="str">
        <f t="shared" ref="F189" si="80">+IF(D189=0,"",D189/D$165)</f>
        <v/>
      </c>
      <c r="G189" s="38" t="str">
        <f t="shared" ref="G189" si="81">+IF(OR(AND(D189=0),(C189=0)),"0",((D189-C189)/C189))</f>
        <v>0</v>
      </c>
      <c r="H189" s="39" t="str">
        <f t="shared" ref="H189" si="82">+IF(OR(AND(E189=""),(G189="")),"",E189*G189)</f>
        <v/>
      </c>
    </row>
    <row r="190" spans="1:8" s="40" customFormat="1" ht="15" x14ac:dyDescent="0.2">
      <c r="A190" s="68"/>
      <c r="B190" s="43" t="s">
        <v>217</v>
      </c>
      <c r="C190" s="36">
        <v>0</v>
      </c>
      <c r="D190" s="36">
        <v>0</v>
      </c>
      <c r="E190" s="37" t="str">
        <f t="shared" si="77"/>
        <v/>
      </c>
      <c r="F190" s="37" t="str">
        <f t="shared" si="78"/>
        <v/>
      </c>
      <c r="G190" s="38" t="str">
        <f t="shared" si="66"/>
        <v>0</v>
      </c>
      <c r="H190" s="39" t="str">
        <f t="shared" si="67"/>
        <v/>
      </c>
    </row>
    <row r="191" spans="1:8" s="40" customFormat="1" ht="15" x14ac:dyDescent="0.2">
      <c r="A191" s="68"/>
      <c r="B191" s="43" t="s">
        <v>450</v>
      </c>
      <c r="C191" s="36">
        <v>2</v>
      </c>
      <c r="D191" s="36">
        <v>5</v>
      </c>
      <c r="E191" s="37">
        <f t="shared" si="77"/>
        <v>4.2016806722689074E-3</v>
      </c>
      <c r="F191" s="37">
        <f t="shared" si="78"/>
        <v>9.2764378478664197E-3</v>
      </c>
      <c r="G191" s="38">
        <f t="shared" si="66"/>
        <v>1.5</v>
      </c>
      <c r="H191" s="39">
        <f t="shared" si="67"/>
        <v>6.3025210084033615E-3</v>
      </c>
    </row>
    <row r="192" spans="1:8" s="40" customFormat="1" ht="15" x14ac:dyDescent="0.2">
      <c r="A192" s="68"/>
      <c r="B192" s="43" t="s">
        <v>533</v>
      </c>
      <c r="C192" s="36">
        <v>0</v>
      </c>
      <c r="D192" s="36">
        <v>11</v>
      </c>
      <c r="E192" s="37" t="str">
        <f t="shared" si="77"/>
        <v/>
      </c>
      <c r="F192" s="37">
        <f t="shared" si="78"/>
        <v>2.0408163265306121E-2</v>
      </c>
      <c r="G192" s="38" t="str">
        <f t="shared" ref="G192" si="83">+IF(OR(AND(D192=0),(C192=0)),"0",((D192-C192)/C192))</f>
        <v>0</v>
      </c>
      <c r="H192" s="39" t="str">
        <f t="shared" ref="H192" si="84">+IF(OR(AND(E192=""),(G192="")),"",E192*G192)</f>
        <v/>
      </c>
    </row>
    <row r="193" spans="1:8" s="40" customFormat="1" ht="15" x14ac:dyDescent="0.2">
      <c r="A193" s="68"/>
      <c r="B193" s="43" t="s">
        <v>218</v>
      </c>
      <c r="C193" s="36">
        <v>4</v>
      </c>
      <c r="D193" s="36">
        <v>2</v>
      </c>
      <c r="E193" s="37">
        <f t="shared" si="77"/>
        <v>8.4033613445378148E-3</v>
      </c>
      <c r="F193" s="37">
        <f t="shared" si="78"/>
        <v>3.7105751391465678E-3</v>
      </c>
      <c r="G193" s="38">
        <f t="shared" si="66"/>
        <v>-0.5</v>
      </c>
      <c r="H193" s="39">
        <f t="shared" si="67"/>
        <v>-4.2016806722689074E-3</v>
      </c>
    </row>
    <row r="194" spans="1:8" s="40" customFormat="1" ht="15" x14ac:dyDescent="0.2">
      <c r="A194" s="68"/>
      <c r="B194" s="43" t="s">
        <v>219</v>
      </c>
      <c r="C194" s="36">
        <v>3</v>
      </c>
      <c r="D194" s="36">
        <v>47</v>
      </c>
      <c r="E194" s="37">
        <f t="shared" si="77"/>
        <v>6.3025210084033615E-3</v>
      </c>
      <c r="F194" s="37">
        <f t="shared" si="78"/>
        <v>8.7198515769944335E-2</v>
      </c>
      <c r="G194" s="38">
        <f t="shared" si="66"/>
        <v>14.666666666666666</v>
      </c>
      <c r="H194" s="39">
        <f t="shared" si="67"/>
        <v>9.2436974789915971E-2</v>
      </c>
    </row>
    <row r="195" spans="1:8" s="40" customFormat="1" ht="15" x14ac:dyDescent="0.2">
      <c r="A195" s="68"/>
      <c r="B195" s="43" t="s">
        <v>220</v>
      </c>
      <c r="C195" s="36">
        <v>2</v>
      </c>
      <c r="D195" s="36">
        <v>13</v>
      </c>
      <c r="E195" s="37">
        <f t="shared" si="77"/>
        <v>4.2016806722689074E-3</v>
      </c>
      <c r="F195" s="37">
        <f t="shared" si="78"/>
        <v>2.4118738404452691E-2</v>
      </c>
      <c r="G195" s="38">
        <f t="shared" si="66"/>
        <v>5.5</v>
      </c>
      <c r="H195" s="39">
        <f t="shared" si="67"/>
        <v>2.3109243697478989E-2</v>
      </c>
    </row>
    <row r="196" spans="1:8" s="40" customFormat="1" ht="15" x14ac:dyDescent="0.2">
      <c r="A196" s="68"/>
      <c r="B196" s="43" t="s">
        <v>221</v>
      </c>
      <c r="C196" s="36">
        <v>26</v>
      </c>
      <c r="D196" s="36">
        <v>29</v>
      </c>
      <c r="E196" s="37">
        <f t="shared" si="77"/>
        <v>5.4621848739495799E-2</v>
      </c>
      <c r="F196" s="37">
        <f t="shared" si="78"/>
        <v>5.3803339517625233E-2</v>
      </c>
      <c r="G196" s="38">
        <f t="shared" si="66"/>
        <v>0.11538461538461539</v>
      </c>
      <c r="H196" s="39">
        <f t="shared" si="67"/>
        <v>6.3025210084033615E-3</v>
      </c>
    </row>
    <row r="197" spans="1:8" s="40" customFormat="1" ht="15" x14ac:dyDescent="0.2">
      <c r="A197" s="68"/>
      <c r="B197" s="43" t="s">
        <v>451</v>
      </c>
      <c r="C197" s="36">
        <v>11</v>
      </c>
      <c r="D197" s="36">
        <v>4</v>
      </c>
      <c r="E197" s="37">
        <f t="shared" si="77"/>
        <v>2.3109243697478993E-2</v>
      </c>
      <c r="F197" s="37">
        <f t="shared" si="78"/>
        <v>7.4211502782931356E-3</v>
      </c>
      <c r="G197" s="38">
        <f t="shared" si="66"/>
        <v>-0.63636363636363635</v>
      </c>
      <c r="H197" s="39">
        <f t="shared" si="67"/>
        <v>-1.4705882352941176E-2</v>
      </c>
    </row>
    <row r="198" spans="1:8" s="40" customFormat="1" ht="15" x14ac:dyDescent="0.2">
      <c r="A198" s="68"/>
      <c r="B198" s="43" t="s">
        <v>452</v>
      </c>
      <c r="C198" s="36">
        <v>1</v>
      </c>
      <c r="D198" s="36">
        <v>2</v>
      </c>
      <c r="E198" s="37">
        <f t="shared" si="77"/>
        <v>2.1008403361344537E-3</v>
      </c>
      <c r="F198" s="37">
        <f t="shared" si="78"/>
        <v>3.7105751391465678E-3</v>
      </c>
      <c r="G198" s="38">
        <f t="shared" si="66"/>
        <v>1</v>
      </c>
      <c r="H198" s="39">
        <f t="shared" si="67"/>
        <v>2.1008403361344537E-3</v>
      </c>
    </row>
    <row r="199" spans="1:8" s="40" customFormat="1" ht="15" x14ac:dyDescent="0.2">
      <c r="A199" s="68"/>
      <c r="B199" s="43" t="s">
        <v>222</v>
      </c>
      <c r="C199" s="36">
        <v>0</v>
      </c>
      <c r="D199" s="36">
        <v>0</v>
      </c>
      <c r="E199" s="37" t="str">
        <f t="shared" si="77"/>
        <v/>
      </c>
      <c r="F199" s="37" t="str">
        <f t="shared" si="78"/>
        <v/>
      </c>
      <c r="G199" s="38" t="str">
        <f t="shared" si="66"/>
        <v>0</v>
      </c>
      <c r="H199" s="39" t="str">
        <f t="shared" si="67"/>
        <v/>
      </c>
    </row>
    <row r="200" spans="1:8" s="40" customFormat="1" ht="15" x14ac:dyDescent="0.2">
      <c r="A200" s="68"/>
      <c r="B200" s="43" t="s">
        <v>534</v>
      </c>
      <c r="C200" s="36">
        <v>0</v>
      </c>
      <c r="D200" s="36">
        <v>0</v>
      </c>
      <c r="E200" s="37" t="str">
        <f t="shared" si="77"/>
        <v/>
      </c>
      <c r="F200" s="37" t="str">
        <f t="shared" si="78"/>
        <v/>
      </c>
      <c r="G200" s="38" t="str">
        <f t="shared" ref="G200" si="85">+IF(OR(AND(D200=0),(C200=0)),"0",((D200-C200)/C200))</f>
        <v>0</v>
      </c>
      <c r="H200" s="39" t="str">
        <f t="shared" ref="H200" si="86">+IF(OR(AND(E200=""),(G200="")),"",E200*G200)</f>
        <v/>
      </c>
    </row>
    <row r="201" spans="1:8" s="40" customFormat="1" ht="15" x14ac:dyDescent="0.2">
      <c r="A201" s="68"/>
      <c r="B201" s="43" t="s">
        <v>223</v>
      </c>
      <c r="C201" s="36">
        <v>0</v>
      </c>
      <c r="D201" s="36">
        <v>0</v>
      </c>
      <c r="E201" s="37" t="str">
        <f t="shared" si="77"/>
        <v/>
      </c>
      <c r="F201" s="37" t="str">
        <f t="shared" si="78"/>
        <v/>
      </c>
      <c r="G201" s="38" t="str">
        <f t="shared" si="66"/>
        <v>0</v>
      </c>
      <c r="H201" s="39" t="str">
        <f t="shared" si="67"/>
        <v/>
      </c>
    </row>
    <row r="202" spans="1:8" s="40" customFormat="1" ht="15" x14ac:dyDescent="0.2">
      <c r="A202" s="68"/>
      <c r="B202" s="43" t="s">
        <v>224</v>
      </c>
      <c r="C202" s="36">
        <v>6</v>
      </c>
      <c r="D202" s="36">
        <v>3</v>
      </c>
      <c r="E202" s="37">
        <f t="shared" si="77"/>
        <v>1.2605042016806723E-2</v>
      </c>
      <c r="F202" s="37">
        <f t="shared" si="78"/>
        <v>5.5658627087198514E-3</v>
      </c>
      <c r="G202" s="38">
        <f t="shared" si="66"/>
        <v>-0.5</v>
      </c>
      <c r="H202" s="39">
        <f t="shared" si="67"/>
        <v>-6.3025210084033615E-3</v>
      </c>
    </row>
    <row r="203" spans="1:8" s="40" customFormat="1" ht="15" x14ac:dyDescent="0.2">
      <c r="A203" s="68"/>
      <c r="B203" s="43" t="s">
        <v>225</v>
      </c>
      <c r="C203" s="36">
        <v>0</v>
      </c>
      <c r="D203" s="36">
        <v>0</v>
      </c>
      <c r="E203" s="37" t="str">
        <f t="shared" si="77"/>
        <v/>
      </c>
      <c r="F203" s="37" t="str">
        <f t="shared" si="78"/>
        <v/>
      </c>
      <c r="G203" s="38" t="str">
        <f t="shared" si="66"/>
        <v>0</v>
      </c>
      <c r="H203" s="39" t="str">
        <f t="shared" si="67"/>
        <v/>
      </c>
    </row>
    <row r="204" spans="1:8" s="40" customFormat="1" ht="15" x14ac:dyDescent="0.2">
      <c r="A204" s="68"/>
      <c r="B204" s="43" t="s">
        <v>46</v>
      </c>
      <c r="C204" s="36">
        <v>0</v>
      </c>
      <c r="D204" s="36">
        <v>0</v>
      </c>
      <c r="E204" s="37" t="str">
        <f t="shared" si="77"/>
        <v/>
      </c>
      <c r="F204" s="37" t="str">
        <f t="shared" si="78"/>
        <v/>
      </c>
      <c r="G204" s="38" t="str">
        <f t="shared" si="66"/>
        <v>0</v>
      </c>
      <c r="H204" s="39" t="str">
        <f t="shared" si="67"/>
        <v/>
      </c>
    </row>
    <row r="205" spans="1:8" s="40" customFormat="1" ht="15" x14ac:dyDescent="0.2">
      <c r="A205" s="68"/>
      <c r="B205" s="43" t="s">
        <v>47</v>
      </c>
      <c r="C205" s="36">
        <v>15</v>
      </c>
      <c r="D205" s="36">
        <v>7</v>
      </c>
      <c r="E205" s="37">
        <f t="shared" si="77"/>
        <v>3.1512605042016806E-2</v>
      </c>
      <c r="F205" s="37">
        <f t="shared" si="78"/>
        <v>1.2987012987012988E-2</v>
      </c>
      <c r="G205" s="38">
        <f t="shared" si="66"/>
        <v>-0.53333333333333333</v>
      </c>
      <c r="H205" s="39">
        <f t="shared" si="67"/>
        <v>-1.680672268907563E-2</v>
      </c>
    </row>
    <row r="206" spans="1:8" s="40" customFormat="1" ht="15" x14ac:dyDescent="0.2">
      <c r="A206" s="68"/>
      <c r="B206" s="43" t="s">
        <v>226</v>
      </c>
      <c r="C206" s="36">
        <v>1</v>
      </c>
      <c r="D206" s="36">
        <v>0</v>
      </c>
      <c r="E206" s="37">
        <f t="shared" si="77"/>
        <v>2.1008403361344537E-3</v>
      </c>
      <c r="F206" s="37" t="str">
        <f t="shared" si="78"/>
        <v/>
      </c>
      <c r="G206" s="38" t="str">
        <f t="shared" si="66"/>
        <v>0</v>
      </c>
      <c r="H206" s="39">
        <f t="shared" si="67"/>
        <v>0</v>
      </c>
    </row>
    <row r="207" spans="1:8" s="40" customFormat="1" ht="30" x14ac:dyDescent="0.2">
      <c r="A207" s="68"/>
      <c r="B207" s="43" t="s">
        <v>227</v>
      </c>
      <c r="C207" s="36">
        <v>0</v>
      </c>
      <c r="D207" s="36">
        <v>0</v>
      </c>
      <c r="E207" s="37" t="str">
        <f t="shared" si="77"/>
        <v/>
      </c>
      <c r="F207" s="37" t="str">
        <f t="shared" si="78"/>
        <v/>
      </c>
      <c r="G207" s="38" t="str">
        <f t="shared" si="66"/>
        <v>0</v>
      </c>
      <c r="H207" s="39" t="str">
        <f t="shared" si="67"/>
        <v/>
      </c>
    </row>
    <row r="208" spans="1:8" s="40" customFormat="1" ht="15" x14ac:dyDescent="0.2">
      <c r="A208" s="68"/>
      <c r="B208" s="43" t="s">
        <v>453</v>
      </c>
      <c r="C208" s="36">
        <v>0</v>
      </c>
      <c r="D208" s="36">
        <v>0</v>
      </c>
      <c r="E208" s="37" t="str">
        <f t="shared" si="77"/>
        <v/>
      </c>
      <c r="F208" s="37" t="str">
        <f t="shared" si="78"/>
        <v/>
      </c>
      <c r="G208" s="38" t="str">
        <f t="shared" si="66"/>
        <v>0</v>
      </c>
      <c r="H208" s="39" t="str">
        <f t="shared" si="67"/>
        <v/>
      </c>
    </row>
    <row r="209" spans="1:8" s="40" customFormat="1" ht="15" x14ac:dyDescent="0.2">
      <c r="A209" s="68"/>
      <c r="B209" s="43" t="s">
        <v>535</v>
      </c>
      <c r="C209" s="36">
        <v>0</v>
      </c>
      <c r="D209" s="36">
        <v>0</v>
      </c>
      <c r="E209" s="37" t="str">
        <f t="shared" si="77"/>
        <v/>
      </c>
      <c r="F209" s="37" t="str">
        <f t="shared" si="78"/>
        <v/>
      </c>
      <c r="G209" s="38" t="str">
        <f t="shared" ref="G209" si="87">+IF(OR(AND(D209=0),(C209=0)),"0",((D209-C209)/C209))</f>
        <v>0</v>
      </c>
      <c r="H209" s="39" t="str">
        <f t="shared" ref="H209" si="88">+IF(OR(AND(E209=""),(G209="")),"",E209*G209)</f>
        <v/>
      </c>
    </row>
    <row r="210" spans="1:8" s="40" customFormat="1" ht="15" x14ac:dyDescent="0.2">
      <c r="A210" s="68"/>
      <c r="B210" s="43" t="s">
        <v>575</v>
      </c>
      <c r="C210" s="36">
        <v>0</v>
      </c>
      <c r="D210" s="36">
        <v>0</v>
      </c>
      <c r="E210" s="37" t="str">
        <f t="shared" si="77"/>
        <v/>
      </c>
      <c r="F210" s="37" t="str">
        <f t="shared" si="78"/>
        <v/>
      </c>
      <c r="G210" s="38" t="str">
        <f t="shared" si="66"/>
        <v>0</v>
      </c>
      <c r="H210" s="39" t="str">
        <f t="shared" si="67"/>
        <v/>
      </c>
    </row>
    <row r="211" spans="1:8" s="40" customFormat="1" ht="15" x14ac:dyDescent="0.2">
      <c r="A211" s="68"/>
      <c r="B211" s="43" t="s">
        <v>228</v>
      </c>
      <c r="C211" s="36">
        <v>0</v>
      </c>
      <c r="D211" s="36">
        <v>0</v>
      </c>
      <c r="E211" s="37" t="str">
        <f t="shared" si="77"/>
        <v/>
      </c>
      <c r="F211" s="37" t="str">
        <f t="shared" si="78"/>
        <v/>
      </c>
      <c r="G211" s="38" t="str">
        <f t="shared" si="66"/>
        <v>0</v>
      </c>
      <c r="H211" s="39" t="str">
        <f t="shared" si="67"/>
        <v/>
      </c>
    </row>
    <row r="212" spans="1:8" s="40" customFormat="1" ht="15" x14ac:dyDescent="0.2">
      <c r="A212" s="68"/>
      <c r="B212" s="43" t="s">
        <v>48</v>
      </c>
      <c r="C212" s="36">
        <v>0</v>
      </c>
      <c r="D212" s="36">
        <v>0</v>
      </c>
      <c r="E212" s="37" t="str">
        <f t="shared" si="77"/>
        <v/>
      </c>
      <c r="F212" s="37" t="str">
        <f t="shared" si="78"/>
        <v/>
      </c>
      <c r="G212" s="38" t="str">
        <f t="shared" si="66"/>
        <v>0</v>
      </c>
      <c r="H212" s="39" t="str">
        <f t="shared" si="67"/>
        <v/>
      </c>
    </row>
    <row r="213" spans="1:8" s="40" customFormat="1" ht="15" x14ac:dyDescent="0.2">
      <c r="A213" s="68"/>
      <c r="B213" s="43" t="s">
        <v>229</v>
      </c>
      <c r="C213" s="36">
        <v>0</v>
      </c>
      <c r="D213" s="36">
        <v>0</v>
      </c>
      <c r="E213" s="37" t="str">
        <f t="shared" si="77"/>
        <v/>
      </c>
      <c r="F213" s="37" t="str">
        <f t="shared" si="78"/>
        <v/>
      </c>
      <c r="G213" s="38" t="str">
        <f t="shared" si="66"/>
        <v>0</v>
      </c>
      <c r="H213" s="39" t="str">
        <f t="shared" si="67"/>
        <v/>
      </c>
    </row>
    <row r="214" spans="1:8" s="40" customFormat="1" ht="15" x14ac:dyDescent="0.2">
      <c r="A214" s="68"/>
      <c r="B214" s="43" t="s">
        <v>230</v>
      </c>
      <c r="C214" s="36">
        <v>0</v>
      </c>
      <c r="D214" s="36">
        <v>0</v>
      </c>
      <c r="E214" s="37" t="str">
        <f t="shared" si="77"/>
        <v/>
      </c>
      <c r="F214" s="37" t="str">
        <f t="shared" si="78"/>
        <v/>
      </c>
      <c r="G214" s="38" t="str">
        <f t="shared" si="66"/>
        <v>0</v>
      </c>
      <c r="H214" s="39" t="str">
        <f t="shared" si="67"/>
        <v/>
      </c>
    </row>
    <row r="215" spans="1:8" s="40" customFormat="1" ht="15" x14ac:dyDescent="0.2">
      <c r="A215" s="68"/>
      <c r="B215" s="43" t="s">
        <v>454</v>
      </c>
      <c r="C215" s="36">
        <v>0</v>
      </c>
      <c r="D215" s="36">
        <v>0</v>
      </c>
      <c r="E215" s="37" t="str">
        <f t="shared" si="77"/>
        <v/>
      </c>
      <c r="F215" s="37" t="str">
        <f t="shared" si="78"/>
        <v/>
      </c>
      <c r="G215" s="38" t="str">
        <f t="shared" si="66"/>
        <v>0</v>
      </c>
      <c r="H215" s="39" t="str">
        <f t="shared" si="67"/>
        <v/>
      </c>
    </row>
    <row r="216" spans="1:8" s="40" customFormat="1" ht="15" x14ac:dyDescent="0.2">
      <c r="A216" s="68"/>
      <c r="B216" s="43" t="s">
        <v>231</v>
      </c>
      <c r="C216" s="36">
        <v>8</v>
      </c>
      <c r="D216" s="36">
        <v>24</v>
      </c>
      <c r="E216" s="37">
        <f t="shared" si="77"/>
        <v>1.680672268907563E-2</v>
      </c>
      <c r="F216" s="37">
        <f t="shared" si="78"/>
        <v>4.4526901669758812E-2</v>
      </c>
      <c r="G216" s="38">
        <f t="shared" si="66"/>
        <v>2</v>
      </c>
      <c r="H216" s="39">
        <f t="shared" si="67"/>
        <v>3.3613445378151259E-2</v>
      </c>
    </row>
    <row r="217" spans="1:8" s="40" customFormat="1" ht="15" x14ac:dyDescent="0.2">
      <c r="A217" s="68"/>
      <c r="B217" s="43" t="s">
        <v>232</v>
      </c>
      <c r="C217" s="36">
        <v>0</v>
      </c>
      <c r="D217" s="36">
        <v>0</v>
      </c>
      <c r="E217" s="37" t="str">
        <f t="shared" si="77"/>
        <v/>
      </c>
      <c r="F217" s="37" t="str">
        <f t="shared" si="78"/>
        <v/>
      </c>
      <c r="G217" s="38" t="str">
        <f t="shared" si="66"/>
        <v>0</v>
      </c>
      <c r="H217" s="39" t="str">
        <f t="shared" si="67"/>
        <v/>
      </c>
    </row>
    <row r="218" spans="1:8" s="40" customFormat="1" ht="15" x14ac:dyDescent="0.2">
      <c r="A218" s="68"/>
      <c r="B218" s="43" t="s">
        <v>233</v>
      </c>
      <c r="C218" s="36">
        <v>0</v>
      </c>
      <c r="D218" s="36">
        <v>1</v>
      </c>
      <c r="E218" s="37" t="str">
        <f t="shared" ref="E218:E237" si="89">+IF(C218=0,"",C218/C$165)</f>
        <v/>
      </c>
      <c r="F218" s="37">
        <f t="shared" ref="F218:F237" si="90">+IF(D218=0,"",D218/D$165)</f>
        <v>1.8552875695732839E-3</v>
      </c>
      <c r="G218" s="38" t="str">
        <f t="shared" si="66"/>
        <v>0</v>
      </c>
      <c r="H218" s="39" t="str">
        <f t="shared" si="67"/>
        <v/>
      </c>
    </row>
    <row r="219" spans="1:8" s="40" customFormat="1" ht="15" x14ac:dyDescent="0.2">
      <c r="A219" s="68"/>
      <c r="B219" s="43" t="s">
        <v>234</v>
      </c>
      <c r="C219" s="36">
        <v>0</v>
      </c>
      <c r="D219" s="36">
        <v>2</v>
      </c>
      <c r="E219" s="37" t="str">
        <f t="shared" si="89"/>
        <v/>
      </c>
      <c r="F219" s="37">
        <f t="shared" si="90"/>
        <v>3.7105751391465678E-3</v>
      </c>
      <c r="G219" s="38" t="str">
        <f t="shared" si="66"/>
        <v>0</v>
      </c>
      <c r="H219" s="39" t="str">
        <f t="shared" si="67"/>
        <v/>
      </c>
    </row>
    <row r="220" spans="1:8" s="40" customFormat="1" ht="15" x14ac:dyDescent="0.2">
      <c r="A220" s="68"/>
      <c r="B220" s="43" t="s">
        <v>606</v>
      </c>
      <c r="C220" s="36">
        <v>0</v>
      </c>
      <c r="D220" s="36">
        <v>0</v>
      </c>
      <c r="E220" s="37" t="str">
        <f t="shared" si="89"/>
        <v/>
      </c>
      <c r="F220" s="37" t="str">
        <f t="shared" si="90"/>
        <v/>
      </c>
      <c r="G220" s="38" t="str">
        <f t="shared" si="66"/>
        <v>0</v>
      </c>
      <c r="H220" s="39" t="str">
        <f t="shared" si="67"/>
        <v/>
      </c>
    </row>
    <row r="221" spans="1:8" s="40" customFormat="1" ht="15" x14ac:dyDescent="0.2">
      <c r="A221" s="68"/>
      <c r="B221" s="43" t="s">
        <v>455</v>
      </c>
      <c r="C221" s="36">
        <v>0</v>
      </c>
      <c r="D221" s="36">
        <v>2</v>
      </c>
      <c r="E221" s="37" t="str">
        <f t="shared" si="89"/>
        <v/>
      </c>
      <c r="F221" s="37">
        <f t="shared" si="90"/>
        <v>3.7105751391465678E-3</v>
      </c>
      <c r="G221" s="38" t="str">
        <f t="shared" si="66"/>
        <v>0</v>
      </c>
      <c r="H221" s="39" t="str">
        <f t="shared" si="67"/>
        <v/>
      </c>
    </row>
    <row r="222" spans="1:8" s="50" customFormat="1" ht="15" x14ac:dyDescent="0.2">
      <c r="A222" s="60" t="s">
        <v>570</v>
      </c>
      <c r="B222" s="57" t="s">
        <v>585</v>
      </c>
      <c r="C222" s="52"/>
      <c r="D222" s="36">
        <v>0</v>
      </c>
      <c r="E222" s="37" t="str">
        <f t="shared" ref="E222" si="91">+IF(C222=0,"",C222/C$165)</f>
        <v/>
      </c>
      <c r="F222" s="37" t="str">
        <f t="shared" ref="F222" si="92">+IF(D222=0,"",D222/D$165)</f>
        <v/>
      </c>
      <c r="G222" s="38" t="str">
        <f t="shared" ref="G222" si="93">+IF(OR(AND(D222=0),(C222=0)),"0",((D222-C222)/C222))</f>
        <v>0</v>
      </c>
      <c r="H222" s="39" t="str">
        <f t="shared" ref="H222" si="94">+IF(OR(AND(E222=""),(G222="")),"",E222*G222)</f>
        <v/>
      </c>
    </row>
    <row r="223" spans="1:8" s="40" customFormat="1" ht="15" x14ac:dyDescent="0.2">
      <c r="A223" s="68"/>
      <c r="B223" s="43" t="s">
        <v>235</v>
      </c>
      <c r="C223" s="36">
        <v>0</v>
      </c>
      <c r="D223" s="36">
        <v>0</v>
      </c>
      <c r="E223" s="37" t="str">
        <f t="shared" si="89"/>
        <v/>
      </c>
      <c r="F223" s="37" t="str">
        <f t="shared" si="90"/>
        <v/>
      </c>
      <c r="G223" s="38" t="str">
        <f t="shared" si="66"/>
        <v>0</v>
      </c>
      <c r="H223" s="39" t="str">
        <f t="shared" si="67"/>
        <v/>
      </c>
    </row>
    <row r="224" spans="1:8" s="40" customFormat="1" ht="15" x14ac:dyDescent="0.2">
      <c r="A224" s="68"/>
      <c r="B224" s="43" t="s">
        <v>50</v>
      </c>
      <c r="C224" s="36">
        <v>0</v>
      </c>
      <c r="D224" s="36">
        <v>0</v>
      </c>
      <c r="E224" s="37" t="str">
        <f t="shared" si="89"/>
        <v/>
      </c>
      <c r="F224" s="37" t="str">
        <f t="shared" si="90"/>
        <v/>
      </c>
      <c r="G224" s="38" t="str">
        <f t="shared" si="66"/>
        <v>0</v>
      </c>
      <c r="H224" s="39" t="str">
        <f t="shared" si="67"/>
        <v/>
      </c>
    </row>
    <row r="225" spans="1:8" s="40" customFormat="1" ht="15" x14ac:dyDescent="0.2">
      <c r="A225" s="68"/>
      <c r="B225" s="43" t="s">
        <v>236</v>
      </c>
      <c r="C225" s="36">
        <v>0</v>
      </c>
      <c r="D225" s="36">
        <v>0</v>
      </c>
      <c r="E225" s="37" t="str">
        <f t="shared" si="89"/>
        <v/>
      </c>
      <c r="F225" s="37" t="str">
        <f t="shared" si="90"/>
        <v/>
      </c>
      <c r="G225" s="38" t="str">
        <f t="shared" si="66"/>
        <v>0</v>
      </c>
      <c r="H225" s="39" t="str">
        <f t="shared" si="67"/>
        <v/>
      </c>
    </row>
    <row r="226" spans="1:8" s="40" customFormat="1" ht="15" x14ac:dyDescent="0.2">
      <c r="A226" s="68"/>
      <c r="B226" s="43" t="s">
        <v>49</v>
      </c>
      <c r="C226" s="36">
        <v>0</v>
      </c>
      <c r="D226" s="36">
        <v>0</v>
      </c>
      <c r="E226" s="37" t="str">
        <f t="shared" si="89"/>
        <v/>
      </c>
      <c r="F226" s="37" t="str">
        <f t="shared" si="90"/>
        <v/>
      </c>
      <c r="G226" s="38" t="str">
        <f t="shared" si="66"/>
        <v>0</v>
      </c>
      <c r="H226" s="39" t="str">
        <f t="shared" si="67"/>
        <v/>
      </c>
    </row>
    <row r="227" spans="1:8" s="40" customFormat="1" ht="15" x14ac:dyDescent="0.2">
      <c r="A227" s="68"/>
      <c r="B227" s="43" t="s">
        <v>237</v>
      </c>
      <c r="C227" s="36">
        <v>0</v>
      </c>
      <c r="D227" s="36">
        <v>0</v>
      </c>
      <c r="E227" s="37" t="str">
        <f t="shared" si="89"/>
        <v/>
      </c>
      <c r="F227" s="37" t="str">
        <f t="shared" si="90"/>
        <v/>
      </c>
      <c r="G227" s="38" t="str">
        <f t="shared" si="66"/>
        <v>0</v>
      </c>
      <c r="H227" s="39" t="str">
        <f t="shared" si="67"/>
        <v/>
      </c>
    </row>
    <row r="228" spans="1:8" s="40" customFormat="1" ht="15" x14ac:dyDescent="0.2">
      <c r="A228" s="68"/>
      <c r="B228" s="43" t="s">
        <v>456</v>
      </c>
      <c r="C228" s="36">
        <v>0</v>
      </c>
      <c r="D228" s="36">
        <v>0</v>
      </c>
      <c r="E228" s="37" t="str">
        <f t="shared" si="89"/>
        <v/>
      </c>
      <c r="F228" s="37" t="str">
        <f t="shared" si="90"/>
        <v/>
      </c>
      <c r="G228" s="38" t="str">
        <f t="shared" si="66"/>
        <v>0</v>
      </c>
      <c r="H228" s="39" t="str">
        <f t="shared" si="67"/>
        <v/>
      </c>
    </row>
    <row r="229" spans="1:8" s="40" customFormat="1" ht="15" x14ac:dyDescent="0.2">
      <c r="A229" s="68"/>
      <c r="B229" s="43" t="s">
        <v>55</v>
      </c>
      <c r="C229" s="36">
        <v>0</v>
      </c>
      <c r="D229" s="36">
        <v>0</v>
      </c>
      <c r="E229" s="37" t="str">
        <f t="shared" si="89"/>
        <v/>
      </c>
      <c r="F229" s="37" t="str">
        <f t="shared" si="90"/>
        <v/>
      </c>
      <c r="G229" s="38" t="str">
        <f t="shared" si="66"/>
        <v>0</v>
      </c>
      <c r="H229" s="39" t="str">
        <f t="shared" si="67"/>
        <v/>
      </c>
    </row>
    <row r="230" spans="1:8" s="40" customFormat="1" ht="15" x14ac:dyDescent="0.2">
      <c r="A230" s="68"/>
      <c r="B230" s="43" t="s">
        <v>54</v>
      </c>
      <c r="C230" s="36">
        <v>0</v>
      </c>
      <c r="D230" s="36">
        <v>0</v>
      </c>
      <c r="E230" s="37" t="str">
        <f t="shared" si="89"/>
        <v/>
      </c>
      <c r="F230" s="37" t="str">
        <f t="shared" si="90"/>
        <v/>
      </c>
      <c r="G230" s="38" t="str">
        <f t="shared" si="66"/>
        <v>0</v>
      </c>
      <c r="H230" s="39" t="str">
        <f t="shared" si="67"/>
        <v/>
      </c>
    </row>
    <row r="231" spans="1:8" s="40" customFormat="1" ht="30" x14ac:dyDescent="0.2">
      <c r="A231" s="68"/>
      <c r="B231" s="43" t="s">
        <v>576</v>
      </c>
      <c r="C231" s="36">
        <v>0</v>
      </c>
      <c r="D231" s="36">
        <v>0</v>
      </c>
      <c r="E231" s="37" t="str">
        <f t="shared" si="89"/>
        <v/>
      </c>
      <c r="F231" s="37" t="str">
        <f t="shared" si="90"/>
        <v/>
      </c>
      <c r="G231" s="38" t="str">
        <f t="shared" si="66"/>
        <v>0</v>
      </c>
      <c r="H231" s="39" t="str">
        <f t="shared" si="67"/>
        <v/>
      </c>
    </row>
    <row r="232" spans="1:8" s="40" customFormat="1" ht="15" x14ac:dyDescent="0.2">
      <c r="A232" s="68"/>
      <c r="B232" s="43" t="s">
        <v>52</v>
      </c>
      <c r="C232" s="36">
        <v>0</v>
      </c>
      <c r="D232" s="36">
        <v>0</v>
      </c>
      <c r="E232" s="37" t="str">
        <f t="shared" si="89"/>
        <v/>
      </c>
      <c r="F232" s="37" t="str">
        <f t="shared" si="90"/>
        <v/>
      </c>
      <c r="G232" s="38" t="str">
        <f t="shared" si="66"/>
        <v>0</v>
      </c>
      <c r="H232" s="39" t="str">
        <f t="shared" si="67"/>
        <v/>
      </c>
    </row>
    <row r="233" spans="1:8" s="40" customFormat="1" ht="15" x14ac:dyDescent="0.2">
      <c r="A233" s="68"/>
      <c r="B233" s="43" t="s">
        <v>51</v>
      </c>
      <c r="C233" s="36">
        <v>0</v>
      </c>
      <c r="D233" s="36">
        <v>0</v>
      </c>
      <c r="E233" s="37" t="str">
        <f t="shared" si="89"/>
        <v/>
      </c>
      <c r="F233" s="37" t="str">
        <f t="shared" si="90"/>
        <v/>
      </c>
      <c r="G233" s="38" t="str">
        <f t="shared" si="66"/>
        <v>0</v>
      </c>
      <c r="H233" s="39" t="str">
        <f t="shared" si="67"/>
        <v/>
      </c>
    </row>
    <row r="234" spans="1:8" s="40" customFormat="1" ht="15" x14ac:dyDescent="0.2">
      <c r="A234" s="68"/>
      <c r="B234" s="43" t="s">
        <v>238</v>
      </c>
      <c r="C234" s="36">
        <v>0</v>
      </c>
      <c r="D234" s="36">
        <v>0</v>
      </c>
      <c r="E234" s="37" t="str">
        <f t="shared" si="89"/>
        <v/>
      </c>
      <c r="F234" s="37" t="str">
        <f t="shared" si="90"/>
        <v/>
      </c>
      <c r="G234" s="38" t="str">
        <f t="shared" si="66"/>
        <v>0</v>
      </c>
      <c r="H234" s="39" t="str">
        <f t="shared" si="67"/>
        <v/>
      </c>
    </row>
    <row r="235" spans="1:8" s="40" customFormat="1" ht="15" x14ac:dyDescent="0.2">
      <c r="A235" s="68"/>
      <c r="B235" s="43" t="s">
        <v>53</v>
      </c>
      <c r="C235" s="36">
        <v>0</v>
      </c>
      <c r="D235" s="36">
        <v>0</v>
      </c>
      <c r="E235" s="37" t="str">
        <f t="shared" si="89"/>
        <v/>
      </c>
      <c r="F235" s="37" t="str">
        <f t="shared" si="90"/>
        <v/>
      </c>
      <c r="G235" s="38" t="str">
        <f t="shared" si="66"/>
        <v>0</v>
      </c>
      <c r="H235" s="39" t="str">
        <f t="shared" si="67"/>
        <v/>
      </c>
    </row>
    <row r="236" spans="1:8" s="40" customFormat="1" ht="15" x14ac:dyDescent="0.2">
      <c r="A236" s="68"/>
      <c r="B236" s="43" t="s">
        <v>239</v>
      </c>
      <c r="C236" s="36">
        <v>0</v>
      </c>
      <c r="D236" s="36">
        <v>0</v>
      </c>
      <c r="E236" s="37" t="str">
        <f t="shared" si="89"/>
        <v/>
      </c>
      <c r="F236" s="37" t="str">
        <f t="shared" si="90"/>
        <v/>
      </c>
      <c r="G236" s="38" t="str">
        <f t="shared" si="66"/>
        <v>0</v>
      </c>
      <c r="H236" s="39" t="str">
        <f t="shared" si="67"/>
        <v/>
      </c>
    </row>
    <row r="237" spans="1:8" s="40" customFormat="1" ht="15" x14ac:dyDescent="0.2">
      <c r="A237" s="68"/>
      <c r="B237" s="43" t="s">
        <v>457</v>
      </c>
      <c r="C237" s="36">
        <v>0</v>
      </c>
      <c r="D237" s="36">
        <v>1</v>
      </c>
      <c r="E237" s="37" t="str">
        <f t="shared" si="89"/>
        <v/>
      </c>
      <c r="F237" s="37">
        <f t="shared" si="90"/>
        <v>1.8552875695732839E-3</v>
      </c>
      <c r="G237" s="38" t="str">
        <f t="shared" si="66"/>
        <v>0</v>
      </c>
      <c r="H237" s="39" t="str">
        <f t="shared" si="67"/>
        <v/>
      </c>
    </row>
    <row r="238" spans="1:8" s="40" customFormat="1" ht="15" x14ac:dyDescent="0.2">
      <c r="A238" s="68"/>
      <c r="B238" s="43" t="s">
        <v>343</v>
      </c>
      <c r="C238" s="36">
        <v>0</v>
      </c>
      <c r="D238" s="36">
        <v>0</v>
      </c>
      <c r="E238" s="37" t="str">
        <f t="shared" ref="E238:E316" si="95">+IF(C238=0,"",C238/C$165)</f>
        <v/>
      </c>
      <c r="F238" s="37" t="str">
        <f t="shared" ref="F238:F316" si="96">+IF(D238=0,"",D238/D$165)</f>
        <v/>
      </c>
      <c r="G238" s="38" t="str">
        <f t="shared" ref="G238:G316" si="97">+IF(OR(AND(D238=0),(C238=0)),"0",((D238-C238)/C238))</f>
        <v>0</v>
      </c>
      <c r="H238" s="39" t="str">
        <f t="shared" ref="H238:H316" si="98">+IF(OR(AND(E238=""),(G238="")),"",E238*G238)</f>
        <v/>
      </c>
    </row>
    <row r="239" spans="1:8" s="40" customFormat="1" ht="15" x14ac:dyDescent="0.2">
      <c r="A239" s="68"/>
      <c r="B239" s="43" t="s">
        <v>240</v>
      </c>
      <c r="C239" s="36">
        <v>0</v>
      </c>
      <c r="D239" s="36">
        <v>0</v>
      </c>
      <c r="E239" s="37" t="str">
        <f t="shared" si="95"/>
        <v/>
      </c>
      <c r="F239" s="37" t="str">
        <f t="shared" si="96"/>
        <v/>
      </c>
      <c r="G239" s="38" t="str">
        <f t="shared" si="97"/>
        <v>0</v>
      </c>
      <c r="H239" s="39" t="str">
        <f t="shared" si="98"/>
        <v/>
      </c>
    </row>
    <row r="240" spans="1:8" s="40" customFormat="1" ht="15" x14ac:dyDescent="0.2">
      <c r="A240" s="68"/>
      <c r="B240" s="43" t="s">
        <v>241</v>
      </c>
      <c r="C240" s="36">
        <v>0</v>
      </c>
      <c r="D240" s="36">
        <v>0</v>
      </c>
      <c r="E240" s="37" t="str">
        <f t="shared" si="95"/>
        <v/>
      </c>
      <c r="F240" s="37" t="str">
        <f t="shared" si="96"/>
        <v/>
      </c>
      <c r="G240" s="38" t="str">
        <f t="shared" si="97"/>
        <v>0</v>
      </c>
      <c r="H240" s="39" t="str">
        <f t="shared" si="98"/>
        <v/>
      </c>
    </row>
    <row r="241" spans="1:8" s="40" customFormat="1" ht="15" x14ac:dyDescent="0.2">
      <c r="A241" s="68"/>
      <c r="B241" s="43" t="s">
        <v>458</v>
      </c>
      <c r="C241" s="36">
        <v>0</v>
      </c>
      <c r="D241" s="36">
        <v>0</v>
      </c>
      <c r="E241" s="37" t="str">
        <f t="shared" si="95"/>
        <v/>
      </c>
      <c r="F241" s="37" t="str">
        <f t="shared" si="96"/>
        <v/>
      </c>
      <c r="G241" s="38" t="str">
        <f t="shared" si="97"/>
        <v>0</v>
      </c>
      <c r="H241" s="39" t="str">
        <f t="shared" si="98"/>
        <v/>
      </c>
    </row>
    <row r="242" spans="1:8" s="40" customFormat="1" ht="15" x14ac:dyDescent="0.2">
      <c r="A242" s="68"/>
      <c r="B242" s="43" t="s">
        <v>242</v>
      </c>
      <c r="C242" s="36">
        <v>0</v>
      </c>
      <c r="D242" s="36">
        <v>0</v>
      </c>
      <c r="E242" s="37" t="str">
        <f t="shared" si="95"/>
        <v/>
      </c>
      <c r="F242" s="37" t="str">
        <f t="shared" si="96"/>
        <v/>
      </c>
      <c r="G242" s="38" t="str">
        <f t="shared" si="97"/>
        <v>0</v>
      </c>
      <c r="H242" s="39" t="str">
        <f t="shared" si="98"/>
        <v/>
      </c>
    </row>
    <row r="243" spans="1:8" s="40" customFormat="1" ht="15" x14ac:dyDescent="0.2">
      <c r="A243" s="68"/>
      <c r="B243" s="43" t="s">
        <v>459</v>
      </c>
      <c r="C243" s="36">
        <v>0</v>
      </c>
      <c r="D243" s="36">
        <v>0</v>
      </c>
      <c r="E243" s="37" t="str">
        <f t="shared" si="95"/>
        <v/>
      </c>
      <c r="F243" s="37" t="str">
        <f t="shared" si="96"/>
        <v/>
      </c>
      <c r="G243" s="38" t="str">
        <f t="shared" si="97"/>
        <v>0</v>
      </c>
      <c r="H243" s="39" t="str">
        <f t="shared" si="98"/>
        <v/>
      </c>
    </row>
    <row r="244" spans="1:8" s="40" customFormat="1" ht="30" x14ac:dyDescent="0.2">
      <c r="A244" s="68"/>
      <c r="B244" s="43" t="s">
        <v>460</v>
      </c>
      <c r="C244" s="36">
        <v>0</v>
      </c>
      <c r="D244" s="36">
        <v>0</v>
      </c>
      <c r="E244" s="37" t="str">
        <f t="shared" si="95"/>
        <v/>
      </c>
      <c r="F244" s="37" t="str">
        <f t="shared" si="96"/>
        <v/>
      </c>
      <c r="G244" s="38" t="str">
        <f t="shared" si="97"/>
        <v>0</v>
      </c>
      <c r="H244" s="39" t="str">
        <f t="shared" si="98"/>
        <v/>
      </c>
    </row>
    <row r="245" spans="1:8" s="40" customFormat="1" ht="15" x14ac:dyDescent="0.2">
      <c r="A245" s="68"/>
      <c r="B245" s="43" t="s">
        <v>430</v>
      </c>
      <c r="C245" s="36">
        <v>0</v>
      </c>
      <c r="D245" s="36">
        <v>0</v>
      </c>
      <c r="E245" s="37" t="str">
        <f t="shared" ref="E245:E246" si="99">+IF(C245=0,"",C245/C$165)</f>
        <v/>
      </c>
      <c r="F245" s="37" t="str">
        <f t="shared" ref="F245:F246" si="100">+IF(D245=0,"",D245/D$165)</f>
        <v/>
      </c>
      <c r="G245" s="38" t="str">
        <f t="shared" ref="G245:G246" si="101">+IF(OR(AND(D245=0),(C245=0)),"0",((D245-C245)/C245))</f>
        <v>0</v>
      </c>
      <c r="H245" s="39" t="str">
        <f t="shared" ref="H245:H246" si="102">+IF(OR(AND(E245=""),(G245="")),"",E245*G245)</f>
        <v/>
      </c>
    </row>
    <row r="246" spans="1:8" s="40" customFormat="1" ht="15" x14ac:dyDescent="0.2">
      <c r="A246" s="68"/>
      <c r="B246" s="43" t="s">
        <v>431</v>
      </c>
      <c r="C246" s="36">
        <v>0</v>
      </c>
      <c r="D246" s="36">
        <v>0</v>
      </c>
      <c r="E246" s="37" t="str">
        <f t="shared" si="99"/>
        <v/>
      </c>
      <c r="F246" s="37" t="str">
        <f t="shared" si="100"/>
        <v/>
      </c>
      <c r="G246" s="38" t="str">
        <f t="shared" si="101"/>
        <v>0</v>
      </c>
      <c r="H246" s="39" t="str">
        <f t="shared" si="102"/>
        <v/>
      </c>
    </row>
    <row r="247" spans="1:8" s="40" customFormat="1" ht="15" x14ac:dyDescent="0.2">
      <c r="A247" s="68"/>
      <c r="B247" s="43" t="s">
        <v>461</v>
      </c>
      <c r="C247" s="36">
        <v>0</v>
      </c>
      <c r="D247" s="36">
        <v>0</v>
      </c>
      <c r="E247" s="37" t="str">
        <f t="shared" si="95"/>
        <v/>
      </c>
      <c r="F247" s="37" t="str">
        <f t="shared" si="96"/>
        <v/>
      </c>
      <c r="G247" s="38" t="str">
        <f t="shared" si="97"/>
        <v>0</v>
      </c>
      <c r="H247" s="39" t="str">
        <f t="shared" si="98"/>
        <v/>
      </c>
    </row>
    <row r="248" spans="1:8" s="40" customFormat="1" ht="15" x14ac:dyDescent="0.2">
      <c r="A248" s="68"/>
      <c r="B248" s="43" t="s">
        <v>607</v>
      </c>
      <c r="C248" s="36">
        <v>0</v>
      </c>
      <c r="D248" s="36">
        <v>0</v>
      </c>
      <c r="E248" s="37" t="str">
        <f t="shared" si="95"/>
        <v/>
      </c>
      <c r="F248" s="37" t="str">
        <f t="shared" si="96"/>
        <v/>
      </c>
      <c r="G248" s="38" t="str">
        <f t="shared" si="97"/>
        <v>0</v>
      </c>
      <c r="H248" s="39" t="str">
        <f t="shared" si="98"/>
        <v/>
      </c>
    </row>
    <row r="249" spans="1:8" s="40" customFormat="1" ht="15" x14ac:dyDescent="0.2">
      <c r="A249" s="68"/>
      <c r="B249" s="43" t="s">
        <v>462</v>
      </c>
      <c r="C249" s="36">
        <v>0</v>
      </c>
      <c r="D249" s="36">
        <v>0</v>
      </c>
      <c r="E249" s="37" t="str">
        <f t="shared" si="95"/>
        <v/>
      </c>
      <c r="F249" s="37" t="str">
        <f t="shared" si="96"/>
        <v/>
      </c>
      <c r="G249" s="38" t="str">
        <f t="shared" si="97"/>
        <v>0</v>
      </c>
      <c r="H249" s="39" t="str">
        <f t="shared" si="98"/>
        <v/>
      </c>
    </row>
    <row r="250" spans="1:8" s="40" customFormat="1" ht="15" x14ac:dyDescent="0.2">
      <c r="A250" s="68"/>
      <c r="B250" s="43" t="s">
        <v>243</v>
      </c>
      <c r="C250" s="36">
        <v>0</v>
      </c>
      <c r="D250" s="36">
        <v>0</v>
      </c>
      <c r="E250" s="37" t="str">
        <f t="shared" si="95"/>
        <v/>
      </c>
      <c r="F250" s="37" t="str">
        <f t="shared" si="96"/>
        <v/>
      </c>
      <c r="G250" s="38" t="str">
        <f t="shared" si="97"/>
        <v>0</v>
      </c>
      <c r="H250" s="39" t="str">
        <f t="shared" si="98"/>
        <v/>
      </c>
    </row>
    <row r="251" spans="1:8" s="40" customFormat="1" ht="30" x14ac:dyDescent="0.2">
      <c r="A251" s="68"/>
      <c r="B251" s="43" t="s">
        <v>463</v>
      </c>
      <c r="C251" s="36">
        <v>0</v>
      </c>
      <c r="D251" s="36">
        <v>0</v>
      </c>
      <c r="E251" s="37" t="str">
        <f t="shared" si="95"/>
        <v/>
      </c>
      <c r="F251" s="37" t="str">
        <f t="shared" si="96"/>
        <v/>
      </c>
      <c r="G251" s="38" t="str">
        <f t="shared" si="97"/>
        <v>0</v>
      </c>
      <c r="H251" s="39" t="str">
        <f t="shared" si="98"/>
        <v/>
      </c>
    </row>
    <row r="252" spans="1:8" s="40" customFormat="1" ht="15" x14ac:dyDescent="0.2">
      <c r="A252" s="68"/>
      <c r="B252" s="43" t="s">
        <v>464</v>
      </c>
      <c r="C252" s="36">
        <v>0</v>
      </c>
      <c r="D252" s="36">
        <v>0</v>
      </c>
      <c r="E252" s="37" t="str">
        <f t="shared" si="95"/>
        <v/>
      </c>
      <c r="F252" s="37" t="str">
        <f t="shared" si="96"/>
        <v/>
      </c>
      <c r="G252" s="38" t="str">
        <f t="shared" si="97"/>
        <v>0</v>
      </c>
      <c r="H252" s="39" t="str">
        <f t="shared" si="98"/>
        <v/>
      </c>
    </row>
    <row r="253" spans="1:8" s="40" customFormat="1" ht="15" x14ac:dyDescent="0.2">
      <c r="A253" s="68"/>
      <c r="B253" s="43" t="s">
        <v>538</v>
      </c>
      <c r="C253" s="36">
        <v>0</v>
      </c>
      <c r="D253" s="36">
        <v>0</v>
      </c>
      <c r="E253" s="37" t="str">
        <f t="shared" ref="E253:E254" si="103">+IF(C253=0,"",C253/C$165)</f>
        <v/>
      </c>
      <c r="F253" s="37" t="str">
        <f t="shared" ref="F253:F254" si="104">+IF(D253=0,"",D253/D$165)</f>
        <v/>
      </c>
      <c r="G253" s="38" t="str">
        <f t="shared" ref="G253:G254" si="105">+IF(OR(AND(D253=0),(C253=0)),"0",((D253-C253)/C253))</f>
        <v>0</v>
      </c>
      <c r="H253" s="39" t="str">
        <f t="shared" ref="H253:H254" si="106">+IF(OR(AND(E253=""),(G253="")),"",E253*G253)</f>
        <v/>
      </c>
    </row>
    <row r="254" spans="1:8" s="40" customFormat="1" ht="15" x14ac:dyDescent="0.2">
      <c r="A254" s="68"/>
      <c r="B254" s="43" t="s">
        <v>539</v>
      </c>
      <c r="C254" s="36">
        <v>0</v>
      </c>
      <c r="D254" s="36">
        <v>0</v>
      </c>
      <c r="E254" s="37" t="str">
        <f t="shared" si="103"/>
        <v/>
      </c>
      <c r="F254" s="37" t="str">
        <f t="shared" si="104"/>
        <v/>
      </c>
      <c r="G254" s="38" t="str">
        <f t="shared" si="105"/>
        <v>0</v>
      </c>
      <c r="H254" s="39" t="str">
        <f t="shared" si="106"/>
        <v/>
      </c>
    </row>
    <row r="255" spans="1:8" s="40" customFormat="1" ht="15" x14ac:dyDescent="0.2">
      <c r="A255" s="68"/>
      <c r="B255" s="43" t="s">
        <v>56</v>
      </c>
      <c r="C255" s="36">
        <v>0</v>
      </c>
      <c r="D255" s="36">
        <v>0</v>
      </c>
      <c r="E255" s="37" t="str">
        <f t="shared" si="95"/>
        <v/>
      </c>
      <c r="F255" s="37" t="str">
        <f t="shared" si="96"/>
        <v/>
      </c>
      <c r="G255" s="38" t="str">
        <f t="shared" si="97"/>
        <v>0</v>
      </c>
      <c r="H255" s="39" t="str">
        <f t="shared" si="98"/>
        <v/>
      </c>
    </row>
    <row r="256" spans="1:8" s="40" customFormat="1" ht="15" x14ac:dyDescent="0.2">
      <c r="A256" s="68"/>
      <c r="B256" s="43" t="s">
        <v>244</v>
      </c>
      <c r="C256" s="36">
        <v>0</v>
      </c>
      <c r="D256" s="36">
        <v>2</v>
      </c>
      <c r="E256" s="37" t="str">
        <f t="shared" si="95"/>
        <v/>
      </c>
      <c r="F256" s="37">
        <f t="shared" si="96"/>
        <v>3.7105751391465678E-3</v>
      </c>
      <c r="G256" s="38" t="str">
        <f t="shared" si="97"/>
        <v>0</v>
      </c>
      <c r="H256" s="39" t="str">
        <f t="shared" si="98"/>
        <v/>
      </c>
    </row>
    <row r="257" spans="1:8" s="40" customFormat="1" ht="15" x14ac:dyDescent="0.2">
      <c r="A257" s="68"/>
      <c r="B257" s="43" t="s">
        <v>245</v>
      </c>
      <c r="C257" s="36">
        <v>0</v>
      </c>
      <c r="D257" s="36">
        <v>0</v>
      </c>
      <c r="E257" s="37" t="str">
        <f t="shared" si="95"/>
        <v/>
      </c>
      <c r="F257" s="37" t="str">
        <f t="shared" si="96"/>
        <v/>
      </c>
      <c r="G257" s="38" t="str">
        <f t="shared" si="97"/>
        <v>0</v>
      </c>
      <c r="H257" s="39" t="str">
        <f t="shared" si="98"/>
        <v/>
      </c>
    </row>
    <row r="258" spans="1:8" s="40" customFormat="1" ht="15" x14ac:dyDescent="0.2">
      <c r="A258" s="68"/>
      <c r="B258" s="43" t="s">
        <v>540</v>
      </c>
      <c r="C258" s="36">
        <v>0</v>
      </c>
      <c r="D258" s="36">
        <v>0</v>
      </c>
      <c r="E258" s="37" t="str">
        <f t="shared" ref="E258:E263" si="107">+IF(C258=0,"",C258/C$165)</f>
        <v/>
      </c>
      <c r="F258" s="37" t="str">
        <f t="shared" ref="F258:F263" si="108">+IF(D258=0,"",D258/D$165)</f>
        <v/>
      </c>
      <c r="G258" s="38" t="str">
        <f t="shared" ref="G258:G263" si="109">+IF(OR(AND(D258=0),(C258=0)),"0",((D258-C258)/C258))</f>
        <v>0</v>
      </c>
      <c r="H258" s="39" t="str">
        <f t="shared" ref="H258:H263" si="110">+IF(OR(AND(E258=""),(G258="")),"",E258*G258)</f>
        <v/>
      </c>
    </row>
    <row r="259" spans="1:8" s="40" customFormat="1" ht="15" x14ac:dyDescent="0.2">
      <c r="A259" s="68"/>
      <c r="B259" s="43" t="s">
        <v>541</v>
      </c>
      <c r="C259" s="36">
        <v>0</v>
      </c>
      <c r="D259" s="36">
        <v>0</v>
      </c>
      <c r="E259" s="37" t="str">
        <f t="shared" si="107"/>
        <v/>
      </c>
      <c r="F259" s="37" t="str">
        <f t="shared" si="108"/>
        <v/>
      </c>
      <c r="G259" s="38" t="str">
        <f t="shared" si="109"/>
        <v>0</v>
      </c>
      <c r="H259" s="39" t="str">
        <f t="shared" si="110"/>
        <v/>
      </c>
    </row>
    <row r="260" spans="1:8" s="40" customFormat="1" ht="15" x14ac:dyDescent="0.2">
      <c r="A260" s="68"/>
      <c r="B260" s="43" t="s">
        <v>542</v>
      </c>
      <c r="C260" s="36">
        <v>0</v>
      </c>
      <c r="D260" s="36">
        <v>0</v>
      </c>
      <c r="E260" s="37" t="str">
        <f t="shared" si="107"/>
        <v/>
      </c>
      <c r="F260" s="37" t="str">
        <f t="shared" si="108"/>
        <v/>
      </c>
      <c r="G260" s="38" t="str">
        <f t="shared" si="109"/>
        <v>0</v>
      </c>
      <c r="H260" s="39" t="str">
        <f t="shared" si="110"/>
        <v/>
      </c>
    </row>
    <row r="261" spans="1:8" s="40" customFormat="1" ht="15" x14ac:dyDescent="0.2">
      <c r="A261" s="68"/>
      <c r="B261" s="43" t="s">
        <v>543</v>
      </c>
      <c r="C261" s="36">
        <v>0</v>
      </c>
      <c r="D261" s="36">
        <v>0</v>
      </c>
      <c r="E261" s="37" t="str">
        <f t="shared" si="107"/>
        <v/>
      </c>
      <c r="F261" s="37" t="str">
        <f t="shared" si="108"/>
        <v/>
      </c>
      <c r="G261" s="38" t="str">
        <f t="shared" si="109"/>
        <v>0</v>
      </c>
      <c r="H261" s="39" t="str">
        <f t="shared" si="110"/>
        <v/>
      </c>
    </row>
    <row r="262" spans="1:8" s="40" customFormat="1" ht="15" x14ac:dyDescent="0.2">
      <c r="A262" s="68"/>
      <c r="B262" s="43" t="s">
        <v>544</v>
      </c>
      <c r="C262" s="36">
        <v>0</v>
      </c>
      <c r="D262" s="36">
        <v>0</v>
      </c>
      <c r="E262" s="37" t="str">
        <f t="shared" si="107"/>
        <v/>
      </c>
      <c r="F262" s="37" t="str">
        <f t="shared" si="108"/>
        <v/>
      </c>
      <c r="G262" s="38" t="str">
        <f t="shared" si="109"/>
        <v>0</v>
      </c>
      <c r="H262" s="39" t="str">
        <f t="shared" si="110"/>
        <v/>
      </c>
    </row>
    <row r="263" spans="1:8" s="40" customFormat="1" ht="15" x14ac:dyDescent="0.2">
      <c r="A263" s="68"/>
      <c r="B263" s="43" t="s">
        <v>545</v>
      </c>
      <c r="C263" s="36">
        <v>5</v>
      </c>
      <c r="D263" s="36">
        <v>0</v>
      </c>
      <c r="E263" s="37">
        <f t="shared" si="107"/>
        <v>1.050420168067227E-2</v>
      </c>
      <c r="F263" s="37" t="str">
        <f t="shared" si="108"/>
        <v/>
      </c>
      <c r="G263" s="38" t="str">
        <f t="shared" si="109"/>
        <v>0</v>
      </c>
      <c r="H263" s="39">
        <f t="shared" si="110"/>
        <v>0</v>
      </c>
    </row>
    <row r="264" spans="1:8" s="40" customFormat="1" ht="15" x14ac:dyDescent="0.2">
      <c r="A264" s="68"/>
      <c r="B264" s="43" t="s">
        <v>59</v>
      </c>
      <c r="C264" s="36">
        <v>3</v>
      </c>
      <c r="D264" s="36">
        <v>2</v>
      </c>
      <c r="E264" s="37">
        <f t="shared" si="95"/>
        <v>6.3025210084033615E-3</v>
      </c>
      <c r="F264" s="37">
        <f t="shared" si="96"/>
        <v>3.7105751391465678E-3</v>
      </c>
      <c r="G264" s="38">
        <f t="shared" si="97"/>
        <v>-0.33333333333333331</v>
      </c>
      <c r="H264" s="39">
        <f t="shared" si="98"/>
        <v>-2.1008403361344537E-3</v>
      </c>
    </row>
    <row r="265" spans="1:8" s="40" customFormat="1" ht="15" x14ac:dyDescent="0.2">
      <c r="A265" s="68"/>
      <c r="B265" s="43" t="s">
        <v>64</v>
      </c>
      <c r="C265" s="36">
        <v>1</v>
      </c>
      <c r="D265" s="36">
        <v>2</v>
      </c>
      <c r="E265" s="37">
        <f t="shared" si="95"/>
        <v>2.1008403361344537E-3</v>
      </c>
      <c r="F265" s="37">
        <f t="shared" si="96"/>
        <v>3.7105751391465678E-3</v>
      </c>
      <c r="G265" s="38">
        <f t="shared" si="97"/>
        <v>1</v>
      </c>
      <c r="H265" s="39">
        <f t="shared" si="98"/>
        <v>2.1008403361344537E-3</v>
      </c>
    </row>
    <row r="266" spans="1:8" s="40" customFormat="1" ht="15" x14ac:dyDescent="0.2">
      <c r="A266" s="68"/>
      <c r="B266" s="43" t="s">
        <v>60</v>
      </c>
      <c r="C266" s="36">
        <v>0</v>
      </c>
      <c r="D266" s="36">
        <v>5</v>
      </c>
      <c r="E266" s="37" t="str">
        <f t="shared" si="95"/>
        <v/>
      </c>
      <c r="F266" s="37">
        <f t="shared" si="96"/>
        <v>9.2764378478664197E-3</v>
      </c>
      <c r="G266" s="38" t="str">
        <f t="shared" si="97"/>
        <v>0</v>
      </c>
      <c r="H266" s="39" t="str">
        <f t="shared" si="98"/>
        <v/>
      </c>
    </row>
    <row r="267" spans="1:8" s="40" customFormat="1" ht="15" x14ac:dyDescent="0.2">
      <c r="A267" s="68"/>
      <c r="B267" s="43" t="s">
        <v>246</v>
      </c>
      <c r="C267" s="36">
        <v>1</v>
      </c>
      <c r="D267" s="36">
        <v>0</v>
      </c>
      <c r="E267" s="37">
        <f t="shared" si="95"/>
        <v>2.1008403361344537E-3</v>
      </c>
      <c r="F267" s="37" t="str">
        <f t="shared" si="96"/>
        <v/>
      </c>
      <c r="G267" s="38" t="str">
        <f t="shared" si="97"/>
        <v>0</v>
      </c>
      <c r="H267" s="39">
        <f t="shared" si="98"/>
        <v>0</v>
      </c>
    </row>
    <row r="268" spans="1:8" s="40" customFormat="1" ht="15" x14ac:dyDescent="0.2">
      <c r="A268" s="68"/>
      <c r="B268" s="43" t="s">
        <v>57</v>
      </c>
      <c r="C268" s="36">
        <v>0</v>
      </c>
      <c r="D268" s="36">
        <v>0</v>
      </c>
      <c r="E268" s="37" t="str">
        <f t="shared" si="95"/>
        <v/>
      </c>
      <c r="F268" s="37" t="str">
        <f t="shared" si="96"/>
        <v/>
      </c>
      <c r="G268" s="38" t="str">
        <f t="shared" si="97"/>
        <v>0</v>
      </c>
      <c r="H268" s="39" t="str">
        <f t="shared" si="98"/>
        <v/>
      </c>
    </row>
    <row r="269" spans="1:8" s="40" customFormat="1" ht="15" x14ac:dyDescent="0.2">
      <c r="A269" s="68"/>
      <c r="B269" s="43" t="s">
        <v>546</v>
      </c>
      <c r="C269" s="36">
        <v>0</v>
      </c>
      <c r="D269" s="36">
        <v>4</v>
      </c>
      <c r="E269" s="37" t="str">
        <f t="shared" ref="E269" si="111">+IF(C269=0,"",C269/C$165)</f>
        <v/>
      </c>
      <c r="F269" s="37">
        <f t="shared" ref="F269" si="112">+IF(D269=0,"",D269/D$165)</f>
        <v>7.4211502782931356E-3</v>
      </c>
      <c r="G269" s="38" t="str">
        <f t="shared" ref="G269" si="113">+IF(OR(AND(D269=0),(C269=0)),"0",((D269-C269)/C269))</f>
        <v>0</v>
      </c>
      <c r="H269" s="39" t="str">
        <f t="shared" ref="H269" si="114">+IF(OR(AND(E269=""),(G269="")),"",E269*G269)</f>
        <v/>
      </c>
    </row>
    <row r="270" spans="1:8" s="40" customFormat="1" ht="15" x14ac:dyDescent="0.2">
      <c r="A270" s="68"/>
      <c r="B270" s="43" t="s">
        <v>62</v>
      </c>
      <c r="C270" s="36">
        <v>0</v>
      </c>
      <c r="D270" s="36">
        <v>0</v>
      </c>
      <c r="E270" s="37" t="str">
        <f t="shared" si="95"/>
        <v/>
      </c>
      <c r="F270" s="37" t="str">
        <f t="shared" si="96"/>
        <v/>
      </c>
      <c r="G270" s="38" t="str">
        <f t="shared" si="97"/>
        <v>0</v>
      </c>
      <c r="H270" s="39" t="str">
        <f t="shared" si="98"/>
        <v/>
      </c>
    </row>
    <row r="271" spans="1:8" s="40" customFormat="1" ht="15" x14ac:dyDescent="0.2">
      <c r="A271" s="68"/>
      <c r="B271" s="43" t="s">
        <v>465</v>
      </c>
      <c r="C271" s="36">
        <v>0</v>
      </c>
      <c r="D271" s="36">
        <v>0</v>
      </c>
      <c r="E271" s="37" t="str">
        <f t="shared" si="95"/>
        <v/>
      </c>
      <c r="F271" s="37" t="str">
        <f t="shared" si="96"/>
        <v/>
      </c>
      <c r="G271" s="38" t="str">
        <f t="shared" si="97"/>
        <v>0</v>
      </c>
      <c r="H271" s="39" t="str">
        <f t="shared" si="98"/>
        <v/>
      </c>
    </row>
    <row r="272" spans="1:8" s="40" customFormat="1" ht="15" x14ac:dyDescent="0.2">
      <c r="A272" s="68"/>
      <c r="B272" s="43" t="s">
        <v>58</v>
      </c>
      <c r="C272" s="36">
        <v>0</v>
      </c>
      <c r="D272" s="36">
        <v>0</v>
      </c>
      <c r="E272" s="37" t="str">
        <f t="shared" si="95"/>
        <v/>
      </c>
      <c r="F272" s="37" t="str">
        <f t="shared" si="96"/>
        <v/>
      </c>
      <c r="G272" s="38" t="str">
        <f t="shared" si="97"/>
        <v>0</v>
      </c>
      <c r="H272" s="39" t="str">
        <f t="shared" si="98"/>
        <v/>
      </c>
    </row>
    <row r="273" spans="1:8" s="40" customFormat="1" ht="15" x14ac:dyDescent="0.2">
      <c r="A273" s="68"/>
      <c r="B273" s="43" t="s">
        <v>63</v>
      </c>
      <c r="C273" s="36">
        <v>0</v>
      </c>
      <c r="D273" s="36">
        <v>0</v>
      </c>
      <c r="E273" s="37" t="str">
        <f t="shared" si="95"/>
        <v/>
      </c>
      <c r="F273" s="37" t="str">
        <f t="shared" si="96"/>
        <v/>
      </c>
      <c r="G273" s="38" t="str">
        <f t="shared" si="97"/>
        <v>0</v>
      </c>
      <c r="H273" s="39" t="str">
        <f t="shared" si="98"/>
        <v/>
      </c>
    </row>
    <row r="274" spans="1:8" s="40" customFormat="1" ht="15" x14ac:dyDescent="0.2">
      <c r="A274" s="68"/>
      <c r="B274" s="43" t="s">
        <v>247</v>
      </c>
      <c r="C274" s="36">
        <v>0</v>
      </c>
      <c r="D274" s="36">
        <v>0</v>
      </c>
      <c r="E274" s="37" t="str">
        <f t="shared" si="95"/>
        <v/>
      </c>
      <c r="F274" s="37" t="str">
        <f t="shared" si="96"/>
        <v/>
      </c>
      <c r="G274" s="38" t="str">
        <f t="shared" si="97"/>
        <v>0</v>
      </c>
      <c r="H274" s="39" t="str">
        <f t="shared" si="98"/>
        <v/>
      </c>
    </row>
    <row r="275" spans="1:8" s="40" customFormat="1" ht="15" x14ac:dyDescent="0.2">
      <c r="A275" s="68"/>
      <c r="B275" s="43" t="s">
        <v>466</v>
      </c>
      <c r="C275" s="36">
        <v>14</v>
      </c>
      <c r="D275" s="36">
        <v>1</v>
      </c>
      <c r="E275" s="37">
        <f t="shared" si="95"/>
        <v>2.9411764705882353E-2</v>
      </c>
      <c r="F275" s="37">
        <f t="shared" si="96"/>
        <v>1.8552875695732839E-3</v>
      </c>
      <c r="G275" s="38">
        <f t="shared" si="97"/>
        <v>-0.9285714285714286</v>
      </c>
      <c r="H275" s="39">
        <f t="shared" si="98"/>
        <v>-2.7310924369747899E-2</v>
      </c>
    </row>
    <row r="276" spans="1:8" s="40" customFormat="1" ht="15" x14ac:dyDescent="0.2">
      <c r="A276" s="68"/>
      <c r="B276" s="43" t="s">
        <v>65</v>
      </c>
      <c r="C276" s="36">
        <v>0</v>
      </c>
      <c r="D276" s="36">
        <v>0</v>
      </c>
      <c r="E276" s="37" t="str">
        <f t="shared" si="95"/>
        <v/>
      </c>
      <c r="F276" s="37" t="str">
        <f t="shared" si="96"/>
        <v/>
      </c>
      <c r="G276" s="38" t="str">
        <f t="shared" si="97"/>
        <v>0</v>
      </c>
      <c r="H276" s="39" t="str">
        <f t="shared" si="98"/>
        <v/>
      </c>
    </row>
    <row r="277" spans="1:8" s="40" customFormat="1" ht="15" x14ac:dyDescent="0.2">
      <c r="A277" s="68"/>
      <c r="B277" s="43" t="s">
        <v>547</v>
      </c>
      <c r="C277" s="36">
        <v>0</v>
      </c>
      <c r="D277" s="36">
        <v>5</v>
      </c>
      <c r="E277" s="37" t="str">
        <f t="shared" ref="E277:E278" si="115">+IF(C277=0,"",C277/C$165)</f>
        <v/>
      </c>
      <c r="F277" s="37">
        <f t="shared" ref="F277:F278" si="116">+IF(D277=0,"",D277/D$165)</f>
        <v>9.2764378478664197E-3</v>
      </c>
      <c r="G277" s="38" t="str">
        <f t="shared" ref="G277:G278" si="117">+IF(OR(AND(D277=0),(C277=0)),"0",((D277-C277)/C277))</f>
        <v>0</v>
      </c>
      <c r="H277" s="39" t="str">
        <f t="shared" ref="H277:H278" si="118">+IF(OR(AND(E277=""),(G277="")),"",E277*G277)</f>
        <v/>
      </c>
    </row>
    <row r="278" spans="1:8" s="40" customFormat="1" ht="15" x14ac:dyDescent="0.2">
      <c r="A278" s="68"/>
      <c r="B278" s="43" t="s">
        <v>548</v>
      </c>
      <c r="C278" s="36">
        <v>0</v>
      </c>
      <c r="D278" s="36">
        <v>0</v>
      </c>
      <c r="E278" s="37" t="str">
        <f t="shared" si="115"/>
        <v/>
      </c>
      <c r="F278" s="37" t="str">
        <f t="shared" si="116"/>
        <v/>
      </c>
      <c r="G278" s="38" t="str">
        <f t="shared" si="117"/>
        <v>0</v>
      </c>
      <c r="H278" s="39" t="str">
        <f t="shared" si="118"/>
        <v/>
      </c>
    </row>
    <row r="279" spans="1:8" s="40" customFormat="1" ht="15" x14ac:dyDescent="0.2">
      <c r="A279" s="68"/>
      <c r="B279" s="43" t="s">
        <v>66</v>
      </c>
      <c r="C279" s="36">
        <v>0</v>
      </c>
      <c r="D279" s="36">
        <v>4</v>
      </c>
      <c r="E279" s="37" t="str">
        <f t="shared" si="95"/>
        <v/>
      </c>
      <c r="F279" s="37">
        <f t="shared" si="96"/>
        <v>7.4211502782931356E-3</v>
      </c>
      <c r="G279" s="38" t="str">
        <f t="shared" si="97"/>
        <v>0</v>
      </c>
      <c r="H279" s="39" t="str">
        <f t="shared" si="98"/>
        <v/>
      </c>
    </row>
    <row r="280" spans="1:8" s="40" customFormat="1" ht="15" x14ac:dyDescent="0.2">
      <c r="A280" s="68"/>
      <c r="B280" s="43" t="s">
        <v>61</v>
      </c>
      <c r="C280" s="36">
        <v>0</v>
      </c>
      <c r="D280" s="36">
        <v>0</v>
      </c>
      <c r="E280" s="37" t="str">
        <f t="shared" si="95"/>
        <v/>
      </c>
      <c r="F280" s="37" t="str">
        <f t="shared" si="96"/>
        <v/>
      </c>
      <c r="G280" s="38" t="str">
        <f t="shared" si="97"/>
        <v>0</v>
      </c>
      <c r="H280" s="39" t="str">
        <f t="shared" si="98"/>
        <v/>
      </c>
    </row>
    <row r="281" spans="1:8" s="40" customFormat="1" ht="15" x14ac:dyDescent="0.2">
      <c r="A281" s="68"/>
      <c r="B281" s="43" t="s">
        <v>549</v>
      </c>
      <c r="C281" s="36">
        <v>0</v>
      </c>
      <c r="D281" s="36">
        <v>0</v>
      </c>
      <c r="E281" s="37" t="str">
        <f t="shared" ref="E281:E283" si="119">+IF(C281=0,"",C281/C$165)</f>
        <v/>
      </c>
      <c r="F281" s="37" t="str">
        <f t="shared" ref="F281:F283" si="120">+IF(D281=0,"",D281/D$165)</f>
        <v/>
      </c>
      <c r="G281" s="38" t="str">
        <f t="shared" ref="G281:G283" si="121">+IF(OR(AND(D281=0),(C281=0)),"0",((D281-C281)/C281))</f>
        <v>0</v>
      </c>
      <c r="H281" s="39" t="str">
        <f t="shared" ref="H281:H283" si="122">+IF(OR(AND(E281=""),(G281="")),"",E281*G281)</f>
        <v/>
      </c>
    </row>
    <row r="282" spans="1:8" s="40" customFormat="1" ht="15" x14ac:dyDescent="0.2">
      <c r="A282" s="68"/>
      <c r="B282" s="43" t="s">
        <v>550</v>
      </c>
      <c r="C282" s="36">
        <v>0</v>
      </c>
      <c r="D282" s="36">
        <v>0</v>
      </c>
      <c r="E282" s="37" t="str">
        <f t="shared" si="119"/>
        <v/>
      </c>
      <c r="F282" s="37" t="str">
        <f t="shared" si="120"/>
        <v/>
      </c>
      <c r="G282" s="38" t="str">
        <f t="shared" si="121"/>
        <v>0</v>
      </c>
      <c r="H282" s="39" t="str">
        <f t="shared" si="122"/>
        <v/>
      </c>
    </row>
    <row r="283" spans="1:8" s="40" customFormat="1" ht="15" x14ac:dyDescent="0.2">
      <c r="A283" s="68"/>
      <c r="B283" s="43" t="s">
        <v>551</v>
      </c>
      <c r="C283" s="36">
        <v>0</v>
      </c>
      <c r="D283" s="36">
        <v>0</v>
      </c>
      <c r="E283" s="37" t="str">
        <f t="shared" si="119"/>
        <v/>
      </c>
      <c r="F283" s="37" t="str">
        <f t="shared" si="120"/>
        <v/>
      </c>
      <c r="G283" s="38" t="str">
        <f t="shared" si="121"/>
        <v>0</v>
      </c>
      <c r="H283" s="39" t="str">
        <f t="shared" si="122"/>
        <v/>
      </c>
    </row>
    <row r="284" spans="1:8" s="50" customFormat="1" ht="15" x14ac:dyDescent="0.2">
      <c r="A284" s="60" t="s">
        <v>570</v>
      </c>
      <c r="B284" s="57" t="s">
        <v>589</v>
      </c>
      <c r="C284" s="52"/>
      <c r="D284" s="36">
        <v>0</v>
      </c>
      <c r="E284" s="56"/>
      <c r="F284" s="56"/>
      <c r="G284" s="53"/>
      <c r="H284" s="54"/>
    </row>
    <row r="285" spans="1:8" s="50" customFormat="1" ht="15" x14ac:dyDescent="0.2">
      <c r="A285" s="60" t="s">
        <v>570</v>
      </c>
      <c r="B285" s="57" t="s">
        <v>590</v>
      </c>
      <c r="C285" s="52"/>
      <c r="D285" s="36">
        <v>0</v>
      </c>
      <c r="E285" s="56"/>
      <c r="F285" s="56"/>
      <c r="G285" s="53"/>
      <c r="H285" s="54"/>
    </row>
    <row r="286" spans="1:8" s="40" customFormat="1" ht="15" x14ac:dyDescent="0.2">
      <c r="A286" s="68"/>
      <c r="B286" s="43" t="s">
        <v>467</v>
      </c>
      <c r="C286" s="36">
        <v>0</v>
      </c>
      <c r="D286" s="36">
        <v>0</v>
      </c>
      <c r="E286" s="37" t="str">
        <f t="shared" si="95"/>
        <v/>
      </c>
      <c r="F286" s="37" t="str">
        <f t="shared" si="96"/>
        <v/>
      </c>
      <c r="G286" s="38" t="str">
        <f t="shared" si="97"/>
        <v>0</v>
      </c>
      <c r="H286" s="39" t="str">
        <f t="shared" si="98"/>
        <v/>
      </c>
    </row>
    <row r="287" spans="1:8" s="40" customFormat="1" ht="15" x14ac:dyDescent="0.2">
      <c r="A287" s="68"/>
      <c r="B287" s="43" t="s">
        <v>468</v>
      </c>
      <c r="C287" s="36">
        <v>5</v>
      </c>
      <c r="D287" s="36">
        <v>16</v>
      </c>
      <c r="E287" s="37">
        <f t="shared" si="95"/>
        <v>1.050420168067227E-2</v>
      </c>
      <c r="F287" s="37">
        <f t="shared" si="96"/>
        <v>2.9684601113172542E-2</v>
      </c>
      <c r="G287" s="38">
        <f t="shared" si="97"/>
        <v>2.2000000000000002</v>
      </c>
      <c r="H287" s="39">
        <f t="shared" si="98"/>
        <v>2.3109243697478996E-2</v>
      </c>
    </row>
    <row r="288" spans="1:8" s="40" customFormat="1" ht="30" x14ac:dyDescent="0.2">
      <c r="A288" s="68"/>
      <c r="B288" s="43" t="s">
        <v>577</v>
      </c>
      <c r="C288" s="36">
        <v>0</v>
      </c>
      <c r="D288" s="36">
        <v>0</v>
      </c>
      <c r="E288" s="37" t="str">
        <f t="shared" ref="E288" si="123">+IF(C288=0,"",C288/C$165)</f>
        <v/>
      </c>
      <c r="F288" s="37" t="str">
        <f t="shared" ref="F288" si="124">+IF(D288=0,"",D288/D$165)</f>
        <v/>
      </c>
      <c r="G288" s="38" t="str">
        <f t="shared" ref="G288" si="125">+IF(OR(AND(D288=0),(C288=0)),"0",((D288-C288)/C288))</f>
        <v>0</v>
      </c>
      <c r="H288" s="39" t="str">
        <f t="shared" ref="H288" si="126">+IF(OR(AND(E288=""),(G288="")),"",E288*G288)</f>
        <v/>
      </c>
    </row>
    <row r="289" spans="1:8" s="40" customFormat="1" ht="15" x14ac:dyDescent="0.2">
      <c r="A289" s="68"/>
      <c r="B289" s="43" t="s">
        <v>469</v>
      </c>
      <c r="C289" s="36">
        <v>1</v>
      </c>
      <c r="D289" s="36">
        <v>3</v>
      </c>
      <c r="E289" s="37">
        <f t="shared" si="95"/>
        <v>2.1008403361344537E-3</v>
      </c>
      <c r="F289" s="37">
        <f t="shared" si="96"/>
        <v>5.5658627087198514E-3</v>
      </c>
      <c r="G289" s="38">
        <f t="shared" si="97"/>
        <v>2</v>
      </c>
      <c r="H289" s="39">
        <f t="shared" si="98"/>
        <v>4.2016806722689074E-3</v>
      </c>
    </row>
    <row r="290" spans="1:8" s="40" customFormat="1" ht="15" x14ac:dyDescent="0.2">
      <c r="A290" s="68"/>
      <c r="B290" s="43" t="s">
        <v>470</v>
      </c>
      <c r="C290" s="36">
        <v>0</v>
      </c>
      <c r="D290" s="36">
        <v>0</v>
      </c>
      <c r="E290" s="37" t="str">
        <f t="shared" si="95"/>
        <v/>
      </c>
      <c r="F290" s="37" t="str">
        <f t="shared" si="96"/>
        <v/>
      </c>
      <c r="G290" s="38" t="str">
        <f t="shared" si="97"/>
        <v>0</v>
      </c>
      <c r="H290" s="39" t="str">
        <f t="shared" si="98"/>
        <v/>
      </c>
    </row>
    <row r="291" spans="1:8" s="40" customFormat="1" ht="15" x14ac:dyDescent="0.2">
      <c r="A291" s="68"/>
      <c r="B291" s="43" t="s">
        <v>471</v>
      </c>
      <c r="C291" s="36">
        <v>0</v>
      </c>
      <c r="D291" s="36">
        <v>0</v>
      </c>
      <c r="E291" s="37" t="str">
        <f t="shared" si="95"/>
        <v/>
      </c>
      <c r="F291" s="37" t="str">
        <f t="shared" si="96"/>
        <v/>
      </c>
      <c r="G291" s="38" t="str">
        <f t="shared" si="97"/>
        <v>0</v>
      </c>
      <c r="H291" s="39" t="str">
        <f t="shared" si="98"/>
        <v/>
      </c>
    </row>
    <row r="292" spans="1:8" s="40" customFormat="1" ht="15" x14ac:dyDescent="0.2">
      <c r="A292" s="68"/>
      <c r="B292" s="43" t="s">
        <v>67</v>
      </c>
      <c r="C292" s="36">
        <v>13</v>
      </c>
      <c r="D292" s="36">
        <v>14</v>
      </c>
      <c r="E292" s="37">
        <f t="shared" si="95"/>
        <v>2.7310924369747899E-2</v>
      </c>
      <c r="F292" s="37">
        <f t="shared" si="96"/>
        <v>2.5974025974025976E-2</v>
      </c>
      <c r="G292" s="38">
        <f t="shared" si="97"/>
        <v>7.6923076923076927E-2</v>
      </c>
      <c r="H292" s="39">
        <f t="shared" si="98"/>
        <v>2.1008403361344537E-3</v>
      </c>
    </row>
    <row r="293" spans="1:8" s="40" customFormat="1" ht="15" x14ac:dyDescent="0.2">
      <c r="A293" s="68"/>
      <c r="B293" s="43" t="s">
        <v>248</v>
      </c>
      <c r="C293" s="36">
        <v>0</v>
      </c>
      <c r="D293" s="36">
        <v>0</v>
      </c>
      <c r="E293" s="37" t="str">
        <f t="shared" si="95"/>
        <v/>
      </c>
      <c r="F293" s="37" t="str">
        <f t="shared" si="96"/>
        <v/>
      </c>
      <c r="G293" s="38" t="str">
        <f t="shared" si="97"/>
        <v>0</v>
      </c>
      <c r="H293" s="39" t="str">
        <f t="shared" si="98"/>
        <v/>
      </c>
    </row>
    <row r="294" spans="1:8" s="40" customFormat="1" ht="30" x14ac:dyDescent="0.2">
      <c r="A294" s="68"/>
      <c r="B294" s="43" t="s">
        <v>249</v>
      </c>
      <c r="C294" s="36">
        <v>1</v>
      </c>
      <c r="D294" s="36">
        <v>0</v>
      </c>
      <c r="E294" s="37">
        <f t="shared" si="95"/>
        <v>2.1008403361344537E-3</v>
      </c>
      <c r="F294" s="37" t="str">
        <f t="shared" si="96"/>
        <v/>
      </c>
      <c r="G294" s="38" t="str">
        <f t="shared" si="97"/>
        <v>0</v>
      </c>
      <c r="H294" s="39">
        <f t="shared" si="98"/>
        <v>0</v>
      </c>
    </row>
    <row r="295" spans="1:8" s="40" customFormat="1" ht="15" x14ac:dyDescent="0.2">
      <c r="A295" s="68"/>
      <c r="B295" s="43" t="s">
        <v>68</v>
      </c>
      <c r="C295" s="36">
        <v>0</v>
      </c>
      <c r="D295" s="36">
        <v>0</v>
      </c>
      <c r="E295" s="37" t="str">
        <f t="shared" si="95"/>
        <v/>
      </c>
      <c r="F295" s="37" t="str">
        <f t="shared" si="96"/>
        <v/>
      </c>
      <c r="G295" s="38" t="str">
        <f t="shared" si="97"/>
        <v>0</v>
      </c>
      <c r="H295" s="39" t="str">
        <f t="shared" si="98"/>
        <v/>
      </c>
    </row>
    <row r="296" spans="1:8" s="40" customFormat="1" ht="30" x14ac:dyDescent="0.2">
      <c r="A296" s="68"/>
      <c r="B296" s="43" t="s">
        <v>472</v>
      </c>
      <c r="C296" s="36">
        <v>0</v>
      </c>
      <c r="D296" s="36">
        <v>0</v>
      </c>
      <c r="E296" s="37" t="str">
        <f t="shared" si="95"/>
        <v/>
      </c>
      <c r="F296" s="37" t="str">
        <f t="shared" si="96"/>
        <v/>
      </c>
      <c r="G296" s="38" t="str">
        <f t="shared" si="97"/>
        <v>0</v>
      </c>
      <c r="H296" s="39" t="str">
        <f t="shared" si="98"/>
        <v/>
      </c>
    </row>
    <row r="297" spans="1:8" s="40" customFormat="1" ht="30" x14ac:dyDescent="0.2">
      <c r="A297" s="68"/>
      <c r="B297" s="43" t="s">
        <v>473</v>
      </c>
      <c r="C297" s="36">
        <v>0</v>
      </c>
      <c r="D297" s="36">
        <v>2</v>
      </c>
      <c r="E297" s="37" t="str">
        <f t="shared" si="95"/>
        <v/>
      </c>
      <c r="F297" s="37">
        <f t="shared" si="96"/>
        <v>3.7105751391465678E-3</v>
      </c>
      <c r="G297" s="38" t="str">
        <f t="shared" si="97"/>
        <v>0</v>
      </c>
      <c r="H297" s="39" t="str">
        <f t="shared" si="98"/>
        <v/>
      </c>
    </row>
    <row r="298" spans="1:8" s="40" customFormat="1" ht="15" x14ac:dyDescent="0.2">
      <c r="A298" s="68"/>
      <c r="B298" s="43" t="s">
        <v>474</v>
      </c>
      <c r="C298" s="36">
        <v>0</v>
      </c>
      <c r="D298" s="36">
        <v>0</v>
      </c>
      <c r="E298" s="37" t="str">
        <f t="shared" si="95"/>
        <v/>
      </c>
      <c r="F298" s="37" t="str">
        <f t="shared" si="96"/>
        <v/>
      </c>
      <c r="G298" s="38" t="str">
        <f t="shared" si="97"/>
        <v>0</v>
      </c>
      <c r="H298" s="39" t="str">
        <f t="shared" si="98"/>
        <v/>
      </c>
    </row>
    <row r="299" spans="1:8" s="40" customFormat="1" ht="30" x14ac:dyDescent="0.2">
      <c r="A299" s="68"/>
      <c r="B299" s="43" t="s">
        <v>475</v>
      </c>
      <c r="C299" s="36">
        <v>0</v>
      </c>
      <c r="D299" s="36">
        <v>2</v>
      </c>
      <c r="E299" s="37" t="str">
        <f t="shared" si="95"/>
        <v/>
      </c>
      <c r="F299" s="37">
        <f t="shared" si="96"/>
        <v>3.7105751391465678E-3</v>
      </c>
      <c r="G299" s="38" t="str">
        <f t="shared" si="97"/>
        <v>0</v>
      </c>
      <c r="H299" s="39" t="str">
        <f t="shared" si="98"/>
        <v/>
      </c>
    </row>
    <row r="300" spans="1:8" s="40" customFormat="1" ht="15" x14ac:dyDescent="0.2">
      <c r="A300" s="68"/>
      <c r="B300" s="43" t="s">
        <v>476</v>
      </c>
      <c r="C300" s="36">
        <v>0</v>
      </c>
      <c r="D300" s="36">
        <v>0</v>
      </c>
      <c r="E300" s="37" t="str">
        <f t="shared" si="95"/>
        <v/>
      </c>
      <c r="F300" s="37" t="str">
        <f t="shared" si="96"/>
        <v/>
      </c>
      <c r="G300" s="38" t="str">
        <f t="shared" si="97"/>
        <v>0</v>
      </c>
      <c r="H300" s="39" t="str">
        <f t="shared" si="98"/>
        <v/>
      </c>
    </row>
    <row r="301" spans="1:8" s="40" customFormat="1" ht="15" x14ac:dyDescent="0.2">
      <c r="A301" s="68"/>
      <c r="B301" s="43" t="s">
        <v>477</v>
      </c>
      <c r="C301" s="36">
        <v>1</v>
      </c>
      <c r="D301" s="36">
        <v>3</v>
      </c>
      <c r="E301" s="37">
        <f t="shared" si="95"/>
        <v>2.1008403361344537E-3</v>
      </c>
      <c r="F301" s="37">
        <f t="shared" si="96"/>
        <v>5.5658627087198514E-3</v>
      </c>
      <c r="G301" s="38">
        <f t="shared" si="97"/>
        <v>2</v>
      </c>
      <c r="H301" s="39">
        <f t="shared" si="98"/>
        <v>4.2016806722689074E-3</v>
      </c>
    </row>
    <row r="302" spans="1:8" s="40" customFormat="1" ht="15" x14ac:dyDescent="0.2">
      <c r="A302" s="68"/>
      <c r="B302" s="43" t="s">
        <v>478</v>
      </c>
      <c r="C302" s="36">
        <v>0</v>
      </c>
      <c r="D302" s="36">
        <v>5</v>
      </c>
      <c r="E302" s="37" t="str">
        <f t="shared" si="95"/>
        <v/>
      </c>
      <c r="F302" s="37">
        <f t="shared" si="96"/>
        <v>9.2764378478664197E-3</v>
      </c>
      <c r="G302" s="38" t="str">
        <f t="shared" si="97"/>
        <v>0</v>
      </c>
      <c r="H302" s="39" t="str">
        <f t="shared" si="98"/>
        <v/>
      </c>
    </row>
    <row r="303" spans="1:8" s="40" customFormat="1" ht="30" x14ac:dyDescent="0.2">
      <c r="A303" s="68"/>
      <c r="B303" s="43" t="s">
        <v>608</v>
      </c>
      <c r="C303" s="36">
        <v>4</v>
      </c>
      <c r="D303" s="36">
        <v>25</v>
      </c>
      <c r="E303" s="37">
        <f t="shared" si="95"/>
        <v>8.4033613445378148E-3</v>
      </c>
      <c r="F303" s="37">
        <f t="shared" si="96"/>
        <v>4.6382189239332093E-2</v>
      </c>
      <c r="G303" s="38">
        <f t="shared" si="97"/>
        <v>5.25</v>
      </c>
      <c r="H303" s="39">
        <f t="shared" si="98"/>
        <v>4.4117647058823525E-2</v>
      </c>
    </row>
    <row r="304" spans="1:8" s="40" customFormat="1" ht="15" x14ac:dyDescent="0.2">
      <c r="A304" s="68"/>
      <c r="B304" s="43" t="s">
        <v>250</v>
      </c>
      <c r="C304" s="36">
        <v>0</v>
      </c>
      <c r="D304" s="36">
        <v>0</v>
      </c>
      <c r="E304" s="37" t="str">
        <f t="shared" si="95"/>
        <v/>
      </c>
      <c r="F304" s="37" t="str">
        <f t="shared" si="96"/>
        <v/>
      </c>
      <c r="G304" s="38" t="str">
        <f t="shared" si="97"/>
        <v>0</v>
      </c>
      <c r="H304" s="39" t="str">
        <f t="shared" si="98"/>
        <v/>
      </c>
    </row>
    <row r="305" spans="1:8" s="40" customFormat="1" ht="30" x14ac:dyDescent="0.2">
      <c r="A305" s="68"/>
      <c r="B305" s="43" t="s">
        <v>251</v>
      </c>
      <c r="C305" s="36">
        <v>1</v>
      </c>
      <c r="D305" s="36">
        <v>0</v>
      </c>
      <c r="E305" s="37">
        <f t="shared" si="95"/>
        <v>2.1008403361344537E-3</v>
      </c>
      <c r="F305" s="37" t="str">
        <f t="shared" si="96"/>
        <v/>
      </c>
      <c r="G305" s="38" t="str">
        <f t="shared" si="97"/>
        <v>0</v>
      </c>
      <c r="H305" s="39">
        <f t="shared" si="98"/>
        <v>0</v>
      </c>
    </row>
    <row r="306" spans="1:8" s="40" customFormat="1" ht="15" x14ac:dyDescent="0.2">
      <c r="A306" s="68"/>
      <c r="B306" s="43" t="s">
        <v>479</v>
      </c>
      <c r="C306" s="36">
        <v>0</v>
      </c>
      <c r="D306" s="36">
        <v>0</v>
      </c>
      <c r="E306" s="37" t="str">
        <f t="shared" si="95"/>
        <v/>
      </c>
      <c r="F306" s="37" t="str">
        <f t="shared" si="96"/>
        <v/>
      </c>
      <c r="G306" s="38" t="str">
        <f t="shared" si="97"/>
        <v>0</v>
      </c>
      <c r="H306" s="39" t="str">
        <f t="shared" si="98"/>
        <v/>
      </c>
    </row>
    <row r="307" spans="1:8" s="40" customFormat="1" ht="30" x14ac:dyDescent="0.2">
      <c r="A307" s="68"/>
      <c r="B307" s="43" t="s">
        <v>480</v>
      </c>
      <c r="C307" s="36">
        <v>2</v>
      </c>
      <c r="D307" s="36">
        <v>0</v>
      </c>
      <c r="E307" s="37">
        <f t="shared" si="95"/>
        <v>4.2016806722689074E-3</v>
      </c>
      <c r="F307" s="37" t="str">
        <f t="shared" si="96"/>
        <v/>
      </c>
      <c r="G307" s="38" t="str">
        <f t="shared" si="97"/>
        <v>0</v>
      </c>
      <c r="H307" s="39">
        <f t="shared" si="98"/>
        <v>0</v>
      </c>
    </row>
    <row r="308" spans="1:8" s="40" customFormat="1" ht="15" x14ac:dyDescent="0.2">
      <c r="A308" s="68"/>
      <c r="B308" s="43" t="s">
        <v>481</v>
      </c>
      <c r="C308" s="36">
        <v>0</v>
      </c>
      <c r="D308" s="36">
        <v>0</v>
      </c>
      <c r="E308" s="37" t="str">
        <f t="shared" si="95"/>
        <v/>
      </c>
      <c r="F308" s="37" t="str">
        <f t="shared" si="96"/>
        <v/>
      </c>
      <c r="G308" s="38" t="str">
        <f t="shared" si="97"/>
        <v>0</v>
      </c>
      <c r="H308" s="39" t="str">
        <f t="shared" si="98"/>
        <v/>
      </c>
    </row>
    <row r="309" spans="1:8" s="40" customFormat="1" ht="15" x14ac:dyDescent="0.2">
      <c r="A309" s="68"/>
      <c r="B309" s="43" t="s">
        <v>482</v>
      </c>
      <c r="C309" s="36">
        <v>0</v>
      </c>
      <c r="D309" s="36">
        <v>0</v>
      </c>
      <c r="E309" s="37" t="str">
        <f t="shared" si="95"/>
        <v/>
      </c>
      <c r="F309" s="37" t="str">
        <f t="shared" si="96"/>
        <v/>
      </c>
      <c r="G309" s="38" t="str">
        <f t="shared" si="97"/>
        <v>0</v>
      </c>
      <c r="H309" s="39" t="str">
        <f t="shared" si="98"/>
        <v/>
      </c>
    </row>
    <row r="310" spans="1:8" s="40" customFormat="1" ht="30" x14ac:dyDescent="0.2">
      <c r="A310" s="68"/>
      <c r="B310" s="43" t="s">
        <v>483</v>
      </c>
      <c r="C310" s="36">
        <v>0</v>
      </c>
      <c r="D310" s="36">
        <v>0</v>
      </c>
      <c r="E310" s="37" t="str">
        <f t="shared" si="95"/>
        <v/>
      </c>
      <c r="F310" s="37" t="str">
        <f t="shared" si="96"/>
        <v/>
      </c>
      <c r="G310" s="38" t="str">
        <f t="shared" si="97"/>
        <v>0</v>
      </c>
      <c r="H310" s="39" t="str">
        <f t="shared" si="98"/>
        <v/>
      </c>
    </row>
    <row r="311" spans="1:8" s="40" customFormat="1" ht="15" x14ac:dyDescent="0.2">
      <c r="A311" s="68"/>
      <c r="B311" s="43" t="s">
        <v>484</v>
      </c>
      <c r="C311" s="36">
        <v>0</v>
      </c>
      <c r="D311" s="36">
        <v>0</v>
      </c>
      <c r="E311" s="37" t="str">
        <f t="shared" si="95"/>
        <v/>
      </c>
      <c r="F311" s="37" t="str">
        <f t="shared" si="96"/>
        <v/>
      </c>
      <c r="G311" s="38" t="str">
        <f t="shared" si="97"/>
        <v>0</v>
      </c>
      <c r="H311" s="39" t="str">
        <f t="shared" si="98"/>
        <v/>
      </c>
    </row>
    <row r="312" spans="1:8" s="40" customFormat="1" ht="30" x14ac:dyDescent="0.2">
      <c r="A312" s="68"/>
      <c r="B312" s="43" t="s">
        <v>578</v>
      </c>
      <c r="C312" s="36">
        <v>1</v>
      </c>
      <c r="D312" s="36">
        <v>1</v>
      </c>
      <c r="E312" s="37">
        <f t="shared" ref="E312" si="127">+IF(C312=0,"",C312/C$165)</f>
        <v>2.1008403361344537E-3</v>
      </c>
      <c r="F312" s="37">
        <f t="shared" ref="F312" si="128">+IF(D312=0,"",D312/D$165)</f>
        <v>1.8552875695732839E-3</v>
      </c>
      <c r="G312" s="38">
        <f t="shared" ref="G312" si="129">+IF(OR(AND(D312=0),(C312=0)),"0",((D312-C312)/C312))</f>
        <v>0</v>
      </c>
      <c r="H312" s="39">
        <f t="shared" ref="H312" si="130">+IF(OR(AND(E312=""),(G312="")),"",E312*G312)</f>
        <v>0</v>
      </c>
    </row>
    <row r="313" spans="1:8" s="40" customFormat="1" ht="15" x14ac:dyDescent="0.2">
      <c r="A313" s="68"/>
      <c r="B313" s="43" t="s">
        <v>485</v>
      </c>
      <c r="C313" s="36">
        <v>0</v>
      </c>
      <c r="D313" s="36">
        <v>1</v>
      </c>
      <c r="E313" s="37" t="str">
        <f t="shared" si="95"/>
        <v/>
      </c>
      <c r="F313" s="37">
        <f t="shared" si="96"/>
        <v>1.8552875695732839E-3</v>
      </c>
      <c r="G313" s="38" t="str">
        <f t="shared" si="97"/>
        <v>0</v>
      </c>
      <c r="H313" s="39" t="str">
        <f t="shared" si="98"/>
        <v/>
      </c>
    </row>
    <row r="314" spans="1:8" s="40" customFormat="1" ht="15" x14ac:dyDescent="0.2">
      <c r="A314" s="68"/>
      <c r="B314" s="43" t="s">
        <v>486</v>
      </c>
      <c r="C314" s="36">
        <v>0</v>
      </c>
      <c r="D314" s="36">
        <v>0</v>
      </c>
      <c r="E314" s="37" t="str">
        <f t="shared" si="95"/>
        <v/>
      </c>
      <c r="F314" s="37" t="str">
        <f t="shared" si="96"/>
        <v/>
      </c>
      <c r="G314" s="38" t="str">
        <f t="shared" si="97"/>
        <v>0</v>
      </c>
      <c r="H314" s="39" t="str">
        <f t="shared" si="98"/>
        <v/>
      </c>
    </row>
    <row r="315" spans="1:8" s="40" customFormat="1" ht="15" x14ac:dyDescent="0.2">
      <c r="A315" s="68"/>
      <c r="B315" s="43" t="s">
        <v>487</v>
      </c>
      <c r="C315" s="36">
        <v>0</v>
      </c>
      <c r="D315" s="36">
        <v>0</v>
      </c>
      <c r="E315" s="37" t="str">
        <f t="shared" si="95"/>
        <v/>
      </c>
      <c r="F315" s="37" t="str">
        <f t="shared" si="96"/>
        <v/>
      </c>
      <c r="G315" s="38" t="str">
        <f t="shared" si="97"/>
        <v>0</v>
      </c>
      <c r="H315" s="39" t="str">
        <f t="shared" si="98"/>
        <v/>
      </c>
    </row>
    <row r="316" spans="1:8" s="40" customFormat="1" ht="15" x14ac:dyDescent="0.2">
      <c r="A316" s="68"/>
      <c r="B316" s="43" t="s">
        <v>488</v>
      </c>
      <c r="C316" s="36">
        <v>0</v>
      </c>
      <c r="D316" s="36">
        <v>0</v>
      </c>
      <c r="E316" s="37" t="str">
        <f t="shared" si="95"/>
        <v/>
      </c>
      <c r="F316" s="37" t="str">
        <f t="shared" si="96"/>
        <v/>
      </c>
      <c r="G316" s="38" t="str">
        <f t="shared" si="97"/>
        <v>0</v>
      </c>
      <c r="H316" s="39" t="str">
        <f t="shared" si="98"/>
        <v/>
      </c>
    </row>
    <row r="317" spans="1:8" s="40" customFormat="1" ht="15" x14ac:dyDescent="0.2">
      <c r="A317" s="68"/>
      <c r="B317" s="43" t="s">
        <v>489</v>
      </c>
      <c r="C317" s="36">
        <v>0</v>
      </c>
      <c r="D317" s="36">
        <v>0</v>
      </c>
      <c r="E317" s="37" t="str">
        <f t="shared" ref="E317:E324" si="131">+IF(C317=0,"",C317/C$165)</f>
        <v/>
      </c>
      <c r="F317" s="37" t="str">
        <f t="shared" ref="F317:F324" si="132">+IF(D317=0,"",D317/D$165)</f>
        <v/>
      </c>
      <c r="G317" s="38" t="str">
        <f t="shared" ref="G317:G324" si="133">+IF(OR(AND(D317=0),(C317=0)),"0",((D317-C317)/C317))</f>
        <v>0</v>
      </c>
      <c r="H317" s="39" t="str">
        <f t="shared" ref="H317:H324" si="134">+IF(OR(AND(E317=""),(G317="")),"",E317*G317)</f>
        <v/>
      </c>
    </row>
    <row r="318" spans="1:8" s="40" customFormat="1" ht="15" x14ac:dyDescent="0.2">
      <c r="A318" s="68"/>
      <c r="B318" s="43" t="s">
        <v>490</v>
      </c>
      <c r="C318" s="36">
        <v>0</v>
      </c>
      <c r="D318" s="36">
        <v>2</v>
      </c>
      <c r="E318" s="37" t="str">
        <f t="shared" si="131"/>
        <v/>
      </c>
      <c r="F318" s="37">
        <f t="shared" si="132"/>
        <v>3.7105751391465678E-3</v>
      </c>
      <c r="G318" s="38" t="str">
        <f t="shared" si="133"/>
        <v>0</v>
      </c>
      <c r="H318" s="39" t="str">
        <f t="shared" si="134"/>
        <v/>
      </c>
    </row>
    <row r="319" spans="1:8" s="40" customFormat="1" ht="30" x14ac:dyDescent="0.2">
      <c r="A319" s="68"/>
      <c r="B319" s="43" t="s">
        <v>491</v>
      </c>
      <c r="C319" s="36">
        <v>0</v>
      </c>
      <c r="D319" s="36">
        <v>0</v>
      </c>
      <c r="E319" s="37" t="str">
        <f t="shared" si="131"/>
        <v/>
      </c>
      <c r="F319" s="37" t="str">
        <f t="shared" si="132"/>
        <v/>
      </c>
      <c r="G319" s="38" t="str">
        <f t="shared" si="133"/>
        <v>0</v>
      </c>
      <c r="H319" s="39" t="str">
        <f t="shared" si="134"/>
        <v/>
      </c>
    </row>
    <row r="320" spans="1:8" s="40" customFormat="1" ht="15" x14ac:dyDescent="0.2">
      <c r="A320" s="68"/>
      <c r="B320" s="43" t="s">
        <v>492</v>
      </c>
      <c r="C320" s="36">
        <v>0</v>
      </c>
      <c r="D320" s="36">
        <v>0</v>
      </c>
      <c r="E320" s="37" t="str">
        <f t="shared" si="131"/>
        <v/>
      </c>
      <c r="F320" s="37" t="str">
        <f t="shared" si="132"/>
        <v/>
      </c>
      <c r="G320" s="38" t="str">
        <f t="shared" si="133"/>
        <v>0</v>
      </c>
      <c r="H320" s="39" t="str">
        <f t="shared" si="134"/>
        <v/>
      </c>
    </row>
    <row r="321" spans="1:8" s="40" customFormat="1" ht="30" x14ac:dyDescent="0.2">
      <c r="A321" s="68"/>
      <c r="B321" s="43" t="s">
        <v>69</v>
      </c>
      <c r="C321" s="36">
        <v>0</v>
      </c>
      <c r="D321" s="36">
        <v>0</v>
      </c>
      <c r="E321" s="37" t="str">
        <f t="shared" si="131"/>
        <v/>
      </c>
      <c r="F321" s="37" t="str">
        <f t="shared" si="132"/>
        <v/>
      </c>
      <c r="G321" s="38" t="str">
        <f t="shared" si="133"/>
        <v>0</v>
      </c>
      <c r="H321" s="39" t="str">
        <f t="shared" si="134"/>
        <v/>
      </c>
    </row>
    <row r="322" spans="1:8" s="40" customFormat="1" ht="15" x14ac:dyDescent="0.2">
      <c r="A322" s="68"/>
      <c r="B322" s="43" t="s">
        <v>252</v>
      </c>
      <c r="C322" s="36">
        <v>0</v>
      </c>
      <c r="D322" s="36">
        <v>0</v>
      </c>
      <c r="E322" s="37" t="str">
        <f t="shared" si="131"/>
        <v/>
      </c>
      <c r="F322" s="37" t="str">
        <f t="shared" si="132"/>
        <v/>
      </c>
      <c r="G322" s="38" t="str">
        <f t="shared" si="133"/>
        <v>0</v>
      </c>
      <c r="H322" s="39" t="str">
        <f t="shared" si="134"/>
        <v/>
      </c>
    </row>
    <row r="323" spans="1:8" s="40" customFormat="1" ht="15" x14ac:dyDescent="0.2">
      <c r="A323" s="68"/>
      <c r="B323" s="43" t="s">
        <v>253</v>
      </c>
      <c r="C323" s="36">
        <v>0</v>
      </c>
      <c r="D323" s="36">
        <v>0</v>
      </c>
      <c r="E323" s="37" t="str">
        <f t="shared" si="131"/>
        <v/>
      </c>
      <c r="F323" s="37" t="str">
        <f t="shared" si="132"/>
        <v/>
      </c>
      <c r="G323" s="38" t="str">
        <f t="shared" si="133"/>
        <v>0</v>
      </c>
      <c r="H323" s="39" t="str">
        <f t="shared" si="134"/>
        <v/>
      </c>
    </row>
    <row r="324" spans="1:8" s="40" customFormat="1" ht="15" x14ac:dyDescent="0.2">
      <c r="A324" s="68"/>
      <c r="B324" s="43" t="s">
        <v>254</v>
      </c>
      <c r="C324" s="36">
        <v>0</v>
      </c>
      <c r="D324" s="36">
        <v>0</v>
      </c>
      <c r="E324" s="37" t="str">
        <f t="shared" si="131"/>
        <v/>
      </c>
      <c r="F324" s="37" t="str">
        <f t="shared" si="132"/>
        <v/>
      </c>
      <c r="G324" s="38" t="str">
        <f t="shared" si="133"/>
        <v>0</v>
      </c>
      <c r="H324" s="39" t="str">
        <f t="shared" si="134"/>
        <v/>
      </c>
    </row>
    <row r="325" spans="1:8" s="40" customFormat="1" ht="15" x14ac:dyDescent="0.2">
      <c r="A325" s="68"/>
      <c r="B325" s="43" t="s">
        <v>566</v>
      </c>
      <c r="C325" s="36">
        <v>0</v>
      </c>
      <c r="D325" s="36">
        <v>0</v>
      </c>
      <c r="E325" s="37" t="str">
        <f t="shared" ref="E325:E327" si="135">+IF(C325=0,"",C325/C$165)</f>
        <v/>
      </c>
      <c r="F325" s="37" t="str">
        <f t="shared" ref="F325:F327" si="136">+IF(D325=0,"",D325/D$165)</f>
        <v/>
      </c>
      <c r="G325" s="38" t="str">
        <f t="shared" ref="G325:G327" si="137">+IF(OR(AND(D325=0),(C325=0)),"0",((D325-C325)/C325))</f>
        <v>0</v>
      </c>
      <c r="H325" s="39" t="str">
        <f t="shared" ref="H325:H327" si="138">+IF(OR(AND(E325=""),(G325="")),"",E325*G325)</f>
        <v/>
      </c>
    </row>
    <row r="326" spans="1:8" s="40" customFormat="1" ht="15" x14ac:dyDescent="0.2">
      <c r="A326" s="68"/>
      <c r="B326" s="43" t="s">
        <v>567</v>
      </c>
      <c r="C326" s="36">
        <v>0</v>
      </c>
      <c r="D326" s="36">
        <v>0</v>
      </c>
      <c r="E326" s="37" t="str">
        <f t="shared" si="135"/>
        <v/>
      </c>
      <c r="F326" s="37" t="str">
        <f t="shared" si="136"/>
        <v/>
      </c>
      <c r="G326" s="38" t="str">
        <f t="shared" si="137"/>
        <v>0</v>
      </c>
      <c r="H326" s="39" t="str">
        <f t="shared" si="138"/>
        <v/>
      </c>
    </row>
    <row r="327" spans="1:8" s="40" customFormat="1" ht="15" x14ac:dyDescent="0.2">
      <c r="A327" s="68"/>
      <c r="B327" s="43" t="s">
        <v>568</v>
      </c>
      <c r="C327" s="36">
        <v>0</v>
      </c>
      <c r="D327" s="36">
        <v>0</v>
      </c>
      <c r="E327" s="37" t="str">
        <f t="shared" si="135"/>
        <v/>
      </c>
      <c r="F327" s="37" t="str">
        <f t="shared" si="136"/>
        <v/>
      </c>
      <c r="G327" s="38" t="str">
        <f t="shared" si="137"/>
        <v>0</v>
      </c>
      <c r="H327" s="39" t="str">
        <f t="shared" si="138"/>
        <v/>
      </c>
    </row>
    <row r="328" spans="1:8" s="10" customFormat="1" ht="15" x14ac:dyDescent="0.2">
      <c r="A328" s="67"/>
      <c r="B328" s="24"/>
      <c r="E328" s="25"/>
      <c r="F328" s="25"/>
      <c r="G328" s="26"/>
      <c r="H328" s="27"/>
    </row>
    <row r="329" spans="1:8" s="10" customFormat="1" ht="15" x14ac:dyDescent="0.2">
      <c r="A329" s="67"/>
      <c r="B329" s="24"/>
      <c r="E329" s="25"/>
      <c r="F329" s="25"/>
      <c r="G329" s="26"/>
      <c r="H329" s="27"/>
    </row>
    <row r="330" spans="1:8" s="30" customFormat="1" ht="15.75" thickBot="1" x14ac:dyDescent="0.25">
      <c r="A330" s="67"/>
      <c r="B330" s="29"/>
      <c r="C330" s="29"/>
      <c r="D330" s="29"/>
      <c r="E330" s="29"/>
      <c r="F330" s="29"/>
      <c r="H330" s="28"/>
    </row>
    <row r="331" spans="1:8" s="10" customFormat="1" ht="30" customHeight="1" x14ac:dyDescent="0.2">
      <c r="A331" s="67"/>
      <c r="B331" s="85" t="s">
        <v>374</v>
      </c>
      <c r="C331" s="71" t="s">
        <v>375</v>
      </c>
      <c r="D331" s="72"/>
      <c r="E331" s="71" t="s">
        <v>429</v>
      </c>
      <c r="F331" s="72"/>
      <c r="G331" s="73" t="s">
        <v>572</v>
      </c>
      <c r="H331" s="69" t="s">
        <v>350</v>
      </c>
    </row>
    <row r="332" spans="1:8" s="10" customFormat="1" x14ac:dyDescent="0.2">
      <c r="A332" s="67"/>
      <c r="B332" s="85"/>
      <c r="C332" s="48">
        <v>2017</v>
      </c>
      <c r="D332" s="48">
        <v>2018</v>
      </c>
      <c r="E332" s="48">
        <v>2017</v>
      </c>
      <c r="F332" s="48">
        <v>2018</v>
      </c>
      <c r="G332" s="74"/>
      <c r="H332" s="70"/>
    </row>
    <row r="333" spans="1:8" s="10" customFormat="1" x14ac:dyDescent="0.2">
      <c r="A333" s="67"/>
      <c r="B333" s="12" t="s">
        <v>379</v>
      </c>
      <c r="C333" s="13">
        <f>SUM(C334:C547)</f>
        <v>911</v>
      </c>
      <c r="D333" s="13">
        <f>SUM(D334:D547)</f>
        <v>1178</v>
      </c>
      <c r="E333" s="14">
        <f>+IF(C333=0,"",C333/C$333)</f>
        <v>1</v>
      </c>
      <c r="F333" s="14">
        <f>+IF(D333=0,"",D333/D$333)</f>
        <v>1</v>
      </c>
      <c r="G333" s="15">
        <f>+IF(OR(AND(D333=0),(C333=0)),"0",((D333-C333)/C333))</f>
        <v>0.29308452250274425</v>
      </c>
      <c r="H333" s="15">
        <f>+IF(OR(AND(E333=""),(G333="")),"",E333*G333)</f>
        <v>0.29308452250274425</v>
      </c>
    </row>
    <row r="334" spans="1:8" s="40" customFormat="1" ht="15" x14ac:dyDescent="0.2">
      <c r="A334" s="68"/>
      <c r="B334" s="35" t="s">
        <v>74</v>
      </c>
      <c r="C334" s="36">
        <v>0</v>
      </c>
      <c r="D334" s="36">
        <v>5</v>
      </c>
      <c r="E334" s="37" t="str">
        <f>+IF(C334=0,"",C334/C$333)</f>
        <v/>
      </c>
      <c r="F334" s="37">
        <f>+IF(D334=0,"",D334/D$333)</f>
        <v>4.2444821731748728E-3</v>
      </c>
      <c r="G334" s="38" t="str">
        <f>+IF(OR(AND(D334=0),(C334=0)),"0",((D334-C334)/C334))</f>
        <v>0</v>
      </c>
      <c r="H334" s="39" t="str">
        <f>+IF(OR(AND(E334=""),(G334="")),"",E334*G334)</f>
        <v/>
      </c>
    </row>
    <row r="335" spans="1:8" s="40" customFormat="1" ht="15" x14ac:dyDescent="0.2">
      <c r="A335" s="68"/>
      <c r="B335" s="35" t="s">
        <v>78</v>
      </c>
      <c r="C335" s="36">
        <v>0</v>
      </c>
      <c r="D335" s="36">
        <v>4</v>
      </c>
      <c r="E335" s="37" t="str">
        <f t="shared" ref="E335:E400" si="139">+IF(C335=0,"",C335/C$333)</f>
        <v/>
      </c>
      <c r="F335" s="37">
        <f t="shared" ref="F335:F400" si="140">+IF(D335=0,"",D335/D$333)</f>
        <v>3.3955857385398981E-3</v>
      </c>
      <c r="G335" s="38" t="str">
        <f t="shared" ref="G335:G400" si="141">+IF(OR(AND(D335=0),(C335=0)),"0",((D335-C335)/C335))</f>
        <v>0</v>
      </c>
      <c r="H335" s="39" t="str">
        <f t="shared" ref="H335:H400" si="142">+IF(OR(AND(E335=""),(G335="")),"",E335*G335)</f>
        <v/>
      </c>
    </row>
    <row r="336" spans="1:8" s="40" customFormat="1" ht="15" x14ac:dyDescent="0.2">
      <c r="A336" s="68"/>
      <c r="B336" s="35" t="s">
        <v>70</v>
      </c>
      <c r="C336" s="36">
        <v>1</v>
      </c>
      <c r="D336" s="36">
        <v>4</v>
      </c>
      <c r="E336" s="37">
        <f t="shared" si="139"/>
        <v>1.0976948408342481E-3</v>
      </c>
      <c r="F336" s="37">
        <f t="shared" si="140"/>
        <v>3.3955857385398981E-3</v>
      </c>
      <c r="G336" s="38">
        <f t="shared" si="141"/>
        <v>3</v>
      </c>
      <c r="H336" s="39">
        <f t="shared" si="142"/>
        <v>3.2930845225027441E-3</v>
      </c>
    </row>
    <row r="337" spans="1:8" s="40" customFormat="1" ht="15" x14ac:dyDescent="0.2">
      <c r="A337" s="68"/>
      <c r="B337" s="35" t="s">
        <v>84</v>
      </c>
      <c r="C337" s="36">
        <v>0</v>
      </c>
      <c r="D337" s="36">
        <v>0</v>
      </c>
      <c r="E337" s="37" t="str">
        <f t="shared" si="139"/>
        <v/>
      </c>
      <c r="F337" s="37" t="str">
        <f t="shared" si="140"/>
        <v/>
      </c>
      <c r="G337" s="38" t="str">
        <f t="shared" si="141"/>
        <v>0</v>
      </c>
      <c r="H337" s="39" t="str">
        <f t="shared" si="142"/>
        <v/>
      </c>
    </row>
    <row r="338" spans="1:8" s="40" customFormat="1" ht="15" x14ac:dyDescent="0.2">
      <c r="A338" s="68"/>
      <c r="B338" s="35" t="s">
        <v>83</v>
      </c>
      <c r="C338" s="36">
        <v>1</v>
      </c>
      <c r="D338" s="36">
        <v>0</v>
      </c>
      <c r="E338" s="37">
        <f t="shared" si="139"/>
        <v>1.0976948408342481E-3</v>
      </c>
      <c r="F338" s="37" t="str">
        <f t="shared" si="140"/>
        <v/>
      </c>
      <c r="G338" s="38" t="str">
        <f t="shared" si="141"/>
        <v>0</v>
      </c>
      <c r="H338" s="39">
        <f t="shared" si="142"/>
        <v>0</v>
      </c>
    </row>
    <row r="339" spans="1:8" s="40" customFormat="1" ht="15" x14ac:dyDescent="0.2">
      <c r="A339" s="68"/>
      <c r="B339" s="35" t="s">
        <v>493</v>
      </c>
      <c r="C339" s="36">
        <v>18</v>
      </c>
      <c r="D339" s="36">
        <v>23</v>
      </c>
      <c r="E339" s="37">
        <f t="shared" si="139"/>
        <v>1.9758507135016465E-2</v>
      </c>
      <c r="F339" s="37">
        <f t="shared" si="140"/>
        <v>1.9524617996604415E-2</v>
      </c>
      <c r="G339" s="38">
        <f t="shared" si="141"/>
        <v>0.27777777777777779</v>
      </c>
      <c r="H339" s="39">
        <f t="shared" si="142"/>
        <v>5.4884742041712408E-3</v>
      </c>
    </row>
    <row r="340" spans="1:8" s="40" customFormat="1" ht="15" x14ac:dyDescent="0.2">
      <c r="A340" s="68"/>
      <c r="B340" s="35" t="s">
        <v>81</v>
      </c>
      <c r="C340" s="36">
        <v>2</v>
      </c>
      <c r="D340" s="36">
        <v>1</v>
      </c>
      <c r="E340" s="37">
        <f t="shared" si="139"/>
        <v>2.1953896816684962E-3</v>
      </c>
      <c r="F340" s="37">
        <f t="shared" si="140"/>
        <v>8.4889643463497452E-4</v>
      </c>
      <c r="G340" s="38">
        <f t="shared" si="141"/>
        <v>-0.5</v>
      </c>
      <c r="H340" s="39">
        <f t="shared" si="142"/>
        <v>-1.0976948408342481E-3</v>
      </c>
    </row>
    <row r="341" spans="1:8" s="40" customFormat="1" ht="15" x14ac:dyDescent="0.2">
      <c r="A341" s="68"/>
      <c r="B341" s="35" t="s">
        <v>609</v>
      </c>
      <c r="C341" s="36">
        <v>0</v>
      </c>
      <c r="D341" s="36">
        <v>0</v>
      </c>
      <c r="E341" s="37" t="str">
        <f t="shared" si="139"/>
        <v/>
      </c>
      <c r="F341" s="37" t="str">
        <f t="shared" si="140"/>
        <v/>
      </c>
      <c r="G341" s="38" t="str">
        <f t="shared" si="141"/>
        <v>0</v>
      </c>
      <c r="H341" s="39" t="str">
        <f t="shared" si="142"/>
        <v/>
      </c>
    </row>
    <row r="342" spans="1:8" s="40" customFormat="1" ht="15" x14ac:dyDescent="0.2">
      <c r="A342" s="68"/>
      <c r="B342" s="35" t="s">
        <v>80</v>
      </c>
      <c r="C342" s="36">
        <v>1</v>
      </c>
      <c r="D342" s="36">
        <v>2</v>
      </c>
      <c r="E342" s="37">
        <f t="shared" si="139"/>
        <v>1.0976948408342481E-3</v>
      </c>
      <c r="F342" s="37">
        <f t="shared" si="140"/>
        <v>1.697792869269949E-3</v>
      </c>
      <c r="G342" s="38">
        <f t="shared" si="141"/>
        <v>1</v>
      </c>
      <c r="H342" s="39">
        <f t="shared" si="142"/>
        <v>1.0976948408342481E-3</v>
      </c>
    </row>
    <row r="343" spans="1:8" s="40" customFormat="1" ht="15" x14ac:dyDescent="0.2">
      <c r="A343" s="68"/>
      <c r="B343" s="35" t="s">
        <v>255</v>
      </c>
      <c r="C343" s="36">
        <v>0</v>
      </c>
      <c r="D343" s="36">
        <v>2</v>
      </c>
      <c r="E343" s="37" t="str">
        <f t="shared" si="139"/>
        <v/>
      </c>
      <c r="F343" s="37">
        <f t="shared" si="140"/>
        <v>1.697792869269949E-3</v>
      </c>
      <c r="G343" s="38" t="str">
        <f t="shared" si="141"/>
        <v>0</v>
      </c>
      <c r="H343" s="39" t="str">
        <f t="shared" si="142"/>
        <v/>
      </c>
    </row>
    <row r="344" spans="1:8" s="40" customFormat="1" ht="15" x14ac:dyDescent="0.2">
      <c r="A344" s="68"/>
      <c r="B344" s="35" t="s">
        <v>494</v>
      </c>
      <c r="C344" s="36">
        <v>0</v>
      </c>
      <c r="D344" s="36">
        <v>0</v>
      </c>
      <c r="E344" s="37" t="str">
        <f t="shared" si="139"/>
        <v/>
      </c>
      <c r="F344" s="37" t="str">
        <f t="shared" si="140"/>
        <v/>
      </c>
      <c r="G344" s="38" t="str">
        <f t="shared" si="141"/>
        <v>0</v>
      </c>
      <c r="H344" s="39" t="str">
        <f t="shared" si="142"/>
        <v/>
      </c>
    </row>
    <row r="345" spans="1:8" s="40" customFormat="1" ht="15" x14ac:dyDescent="0.2">
      <c r="A345" s="68"/>
      <c r="B345" s="35" t="s">
        <v>82</v>
      </c>
      <c r="C345" s="36">
        <v>8</v>
      </c>
      <c r="D345" s="36">
        <v>126</v>
      </c>
      <c r="E345" s="37">
        <f t="shared" si="139"/>
        <v>8.7815587266739849E-3</v>
      </c>
      <c r="F345" s="37">
        <f t="shared" si="140"/>
        <v>0.10696095076400679</v>
      </c>
      <c r="G345" s="38">
        <f t="shared" si="141"/>
        <v>14.75</v>
      </c>
      <c r="H345" s="39">
        <f t="shared" si="142"/>
        <v>0.12952799121844127</v>
      </c>
    </row>
    <row r="346" spans="1:8" s="40" customFormat="1" ht="15" x14ac:dyDescent="0.2">
      <c r="A346" s="68"/>
      <c r="B346" s="35" t="s">
        <v>610</v>
      </c>
      <c r="C346" s="36">
        <v>1</v>
      </c>
      <c r="D346" s="36">
        <v>11</v>
      </c>
      <c r="E346" s="37">
        <f t="shared" si="139"/>
        <v>1.0976948408342481E-3</v>
      </c>
      <c r="F346" s="37">
        <f t="shared" si="140"/>
        <v>9.3378607809847195E-3</v>
      </c>
      <c r="G346" s="38">
        <f t="shared" si="141"/>
        <v>10</v>
      </c>
      <c r="H346" s="39">
        <f t="shared" si="142"/>
        <v>1.0976948408342482E-2</v>
      </c>
    </row>
    <row r="347" spans="1:8" s="40" customFormat="1" ht="15" x14ac:dyDescent="0.2">
      <c r="A347" s="68"/>
      <c r="B347" s="35" t="s">
        <v>71</v>
      </c>
      <c r="C347" s="36">
        <v>0</v>
      </c>
      <c r="D347" s="36">
        <v>0</v>
      </c>
      <c r="E347" s="37" t="str">
        <f t="shared" si="139"/>
        <v/>
      </c>
      <c r="F347" s="37" t="str">
        <f t="shared" si="140"/>
        <v/>
      </c>
      <c r="G347" s="38" t="str">
        <f t="shared" si="141"/>
        <v>0</v>
      </c>
      <c r="H347" s="39" t="str">
        <f t="shared" si="142"/>
        <v/>
      </c>
    </row>
    <row r="348" spans="1:8" s="40" customFormat="1" ht="15" x14ac:dyDescent="0.2">
      <c r="A348" s="68"/>
      <c r="B348" s="35" t="s">
        <v>79</v>
      </c>
      <c r="C348" s="36">
        <v>3</v>
      </c>
      <c r="D348" s="36">
        <v>13</v>
      </c>
      <c r="E348" s="37">
        <f t="shared" si="139"/>
        <v>3.2930845225027441E-3</v>
      </c>
      <c r="F348" s="37">
        <f t="shared" si="140"/>
        <v>1.1035653650254669E-2</v>
      </c>
      <c r="G348" s="38">
        <f t="shared" si="141"/>
        <v>3.3333333333333335</v>
      </c>
      <c r="H348" s="39">
        <f t="shared" si="142"/>
        <v>1.0976948408342482E-2</v>
      </c>
    </row>
    <row r="349" spans="1:8" s="40" customFormat="1" ht="15" x14ac:dyDescent="0.2">
      <c r="A349" s="68"/>
      <c r="B349" s="35" t="s">
        <v>76</v>
      </c>
      <c r="C349" s="36">
        <v>5</v>
      </c>
      <c r="D349" s="36">
        <v>2</v>
      </c>
      <c r="E349" s="37">
        <f t="shared" si="139"/>
        <v>5.4884742041712408E-3</v>
      </c>
      <c r="F349" s="37">
        <f t="shared" si="140"/>
        <v>1.697792869269949E-3</v>
      </c>
      <c r="G349" s="38">
        <f t="shared" si="141"/>
        <v>-0.6</v>
      </c>
      <c r="H349" s="39">
        <f t="shared" si="142"/>
        <v>-3.2930845225027446E-3</v>
      </c>
    </row>
    <row r="350" spans="1:8" s="50" customFormat="1" ht="15" x14ac:dyDescent="0.2">
      <c r="A350" s="60" t="s">
        <v>570</v>
      </c>
      <c r="B350" s="51" t="s">
        <v>583</v>
      </c>
      <c r="C350" s="52"/>
      <c r="D350" s="36">
        <v>0</v>
      </c>
      <c r="E350" s="37" t="str">
        <f t="shared" ref="E350" si="143">+IF(C350=0,"",C350/C$333)</f>
        <v/>
      </c>
      <c r="F350" s="37" t="str">
        <f t="shared" ref="F350" si="144">+IF(D350=0,"",D350/D$333)</f>
        <v/>
      </c>
      <c r="G350" s="38" t="str">
        <f t="shared" ref="G350" si="145">+IF(OR(AND(D350=0),(C350=0)),"0",((D350-C350)/C350))</f>
        <v>0</v>
      </c>
      <c r="H350" s="39" t="str">
        <f t="shared" ref="H350" si="146">+IF(OR(AND(E350=""),(G350="")),"",E350*G350)</f>
        <v/>
      </c>
    </row>
    <row r="351" spans="1:8" s="40" customFormat="1" ht="15" x14ac:dyDescent="0.2">
      <c r="A351" s="68"/>
      <c r="B351" s="35" t="s">
        <v>72</v>
      </c>
      <c r="C351" s="36">
        <v>0</v>
      </c>
      <c r="D351" s="36">
        <v>0</v>
      </c>
      <c r="E351" s="37" t="str">
        <f t="shared" si="139"/>
        <v/>
      </c>
      <c r="F351" s="37" t="str">
        <f t="shared" si="140"/>
        <v/>
      </c>
      <c r="G351" s="38" t="str">
        <f t="shared" si="141"/>
        <v>0</v>
      </c>
      <c r="H351" s="39" t="str">
        <f t="shared" si="142"/>
        <v/>
      </c>
    </row>
    <row r="352" spans="1:8" s="40" customFormat="1" ht="15" x14ac:dyDescent="0.2">
      <c r="A352" s="68"/>
      <c r="B352" s="35" t="s">
        <v>256</v>
      </c>
      <c r="C352" s="36">
        <v>0</v>
      </c>
      <c r="D352" s="36">
        <v>0</v>
      </c>
      <c r="E352" s="37" t="str">
        <f t="shared" si="139"/>
        <v/>
      </c>
      <c r="F352" s="37" t="str">
        <f t="shared" si="140"/>
        <v/>
      </c>
      <c r="G352" s="38" t="str">
        <f t="shared" si="141"/>
        <v>0</v>
      </c>
      <c r="H352" s="39" t="str">
        <f t="shared" si="142"/>
        <v/>
      </c>
    </row>
    <row r="353" spans="1:8" s="40" customFormat="1" ht="15" x14ac:dyDescent="0.2">
      <c r="A353" s="68"/>
      <c r="B353" s="35" t="s">
        <v>257</v>
      </c>
      <c r="C353" s="36">
        <v>0</v>
      </c>
      <c r="D353" s="36">
        <v>11</v>
      </c>
      <c r="E353" s="37" t="str">
        <f t="shared" si="139"/>
        <v/>
      </c>
      <c r="F353" s="37">
        <f t="shared" si="140"/>
        <v>9.3378607809847195E-3</v>
      </c>
      <c r="G353" s="38" t="str">
        <f t="shared" si="141"/>
        <v>0</v>
      </c>
      <c r="H353" s="39" t="str">
        <f t="shared" si="142"/>
        <v/>
      </c>
    </row>
    <row r="354" spans="1:8" s="40" customFormat="1" ht="15" x14ac:dyDescent="0.2">
      <c r="A354" s="68"/>
      <c r="B354" s="35" t="s">
        <v>258</v>
      </c>
      <c r="C354" s="36">
        <v>1</v>
      </c>
      <c r="D354" s="36">
        <v>1</v>
      </c>
      <c r="E354" s="37">
        <f t="shared" si="139"/>
        <v>1.0976948408342481E-3</v>
      </c>
      <c r="F354" s="37">
        <f t="shared" si="140"/>
        <v>8.4889643463497452E-4</v>
      </c>
      <c r="G354" s="38">
        <f t="shared" si="141"/>
        <v>0</v>
      </c>
      <c r="H354" s="39">
        <f t="shared" si="142"/>
        <v>0</v>
      </c>
    </row>
    <row r="355" spans="1:8" s="40" customFormat="1" ht="15" x14ac:dyDescent="0.2">
      <c r="A355" s="68"/>
      <c r="B355" s="35" t="s">
        <v>75</v>
      </c>
      <c r="C355" s="36">
        <v>0</v>
      </c>
      <c r="D355" s="36">
        <v>0</v>
      </c>
      <c r="E355" s="37" t="str">
        <f t="shared" si="139"/>
        <v/>
      </c>
      <c r="F355" s="37" t="str">
        <f t="shared" si="140"/>
        <v/>
      </c>
      <c r="G355" s="38" t="str">
        <f t="shared" si="141"/>
        <v>0</v>
      </c>
      <c r="H355" s="39" t="str">
        <f t="shared" si="142"/>
        <v/>
      </c>
    </row>
    <row r="356" spans="1:8" s="40" customFormat="1" ht="15" x14ac:dyDescent="0.2">
      <c r="A356" s="68"/>
      <c r="B356" s="35" t="s">
        <v>77</v>
      </c>
      <c r="C356" s="36">
        <v>1</v>
      </c>
      <c r="D356" s="36">
        <v>3</v>
      </c>
      <c r="E356" s="37">
        <f t="shared" si="139"/>
        <v>1.0976948408342481E-3</v>
      </c>
      <c r="F356" s="37">
        <f t="shared" si="140"/>
        <v>2.5466893039049238E-3</v>
      </c>
      <c r="G356" s="38">
        <f t="shared" si="141"/>
        <v>2</v>
      </c>
      <c r="H356" s="39">
        <f t="shared" si="142"/>
        <v>2.1953896816684962E-3</v>
      </c>
    </row>
    <row r="357" spans="1:8" s="40" customFormat="1" ht="15" x14ac:dyDescent="0.2">
      <c r="A357" s="68"/>
      <c r="B357" s="35" t="s">
        <v>611</v>
      </c>
      <c r="C357" s="36">
        <v>14</v>
      </c>
      <c r="D357" s="36">
        <v>7</v>
      </c>
      <c r="E357" s="37">
        <f t="shared" si="139"/>
        <v>1.5367727771679473E-2</v>
      </c>
      <c r="F357" s="37">
        <f t="shared" si="140"/>
        <v>5.9422750424448214E-3</v>
      </c>
      <c r="G357" s="38">
        <f t="shared" si="141"/>
        <v>-0.5</v>
      </c>
      <c r="H357" s="39">
        <f t="shared" si="142"/>
        <v>-7.6838638858397366E-3</v>
      </c>
    </row>
    <row r="358" spans="1:8" s="40" customFormat="1" ht="15" x14ac:dyDescent="0.2">
      <c r="A358" s="68"/>
      <c r="B358" s="35" t="s">
        <v>86</v>
      </c>
      <c r="C358" s="36">
        <v>2</v>
      </c>
      <c r="D358" s="36">
        <v>3</v>
      </c>
      <c r="E358" s="37">
        <f t="shared" si="139"/>
        <v>2.1953896816684962E-3</v>
      </c>
      <c r="F358" s="37">
        <f t="shared" si="140"/>
        <v>2.5466893039049238E-3</v>
      </c>
      <c r="G358" s="38">
        <f t="shared" si="141"/>
        <v>0.5</v>
      </c>
      <c r="H358" s="39">
        <f t="shared" si="142"/>
        <v>1.0976948408342481E-3</v>
      </c>
    </row>
    <row r="359" spans="1:8" s="40" customFormat="1" ht="15" x14ac:dyDescent="0.2">
      <c r="A359" s="68"/>
      <c r="B359" s="35" t="s">
        <v>85</v>
      </c>
      <c r="C359" s="36">
        <v>0</v>
      </c>
      <c r="D359" s="36">
        <v>0</v>
      </c>
      <c r="E359" s="37" t="str">
        <f t="shared" si="139"/>
        <v/>
      </c>
      <c r="F359" s="37" t="str">
        <f t="shared" si="140"/>
        <v/>
      </c>
      <c r="G359" s="38" t="str">
        <f t="shared" si="141"/>
        <v>0</v>
      </c>
      <c r="H359" s="39" t="str">
        <f t="shared" si="142"/>
        <v/>
      </c>
    </row>
    <row r="360" spans="1:8" s="40" customFormat="1" ht="15" x14ac:dyDescent="0.2">
      <c r="A360" s="68"/>
      <c r="B360" s="35" t="s">
        <v>73</v>
      </c>
      <c r="C360" s="36">
        <v>0</v>
      </c>
      <c r="D360" s="36">
        <v>0</v>
      </c>
      <c r="E360" s="37" t="str">
        <f t="shared" si="139"/>
        <v/>
      </c>
      <c r="F360" s="37" t="str">
        <f t="shared" si="140"/>
        <v/>
      </c>
      <c r="G360" s="38" t="str">
        <f t="shared" si="141"/>
        <v>0</v>
      </c>
      <c r="H360" s="39" t="str">
        <f t="shared" si="142"/>
        <v/>
      </c>
    </row>
    <row r="361" spans="1:8" s="40" customFormat="1" ht="15" x14ac:dyDescent="0.2">
      <c r="A361" s="68"/>
      <c r="B361" s="35" t="s">
        <v>259</v>
      </c>
      <c r="C361" s="36">
        <v>0</v>
      </c>
      <c r="D361" s="36">
        <v>0</v>
      </c>
      <c r="E361" s="37" t="str">
        <f t="shared" si="139"/>
        <v/>
      </c>
      <c r="F361" s="37" t="str">
        <f t="shared" si="140"/>
        <v/>
      </c>
      <c r="G361" s="38" t="str">
        <f t="shared" si="141"/>
        <v>0</v>
      </c>
      <c r="H361" s="39" t="str">
        <f t="shared" si="142"/>
        <v/>
      </c>
    </row>
    <row r="362" spans="1:8" s="40" customFormat="1" ht="15" x14ac:dyDescent="0.2">
      <c r="A362" s="68"/>
      <c r="B362" s="35" t="s">
        <v>344</v>
      </c>
      <c r="C362" s="36">
        <v>1</v>
      </c>
      <c r="D362" s="36">
        <v>1</v>
      </c>
      <c r="E362" s="37">
        <f t="shared" si="139"/>
        <v>1.0976948408342481E-3</v>
      </c>
      <c r="F362" s="37">
        <f t="shared" si="140"/>
        <v>8.4889643463497452E-4</v>
      </c>
      <c r="G362" s="38">
        <f t="shared" si="141"/>
        <v>0</v>
      </c>
      <c r="H362" s="39">
        <f t="shared" si="142"/>
        <v>0</v>
      </c>
    </row>
    <row r="363" spans="1:8" s="40" customFormat="1" ht="15" x14ac:dyDescent="0.2">
      <c r="A363" s="68"/>
      <c r="B363" s="35" t="s">
        <v>345</v>
      </c>
      <c r="C363" s="36">
        <v>0</v>
      </c>
      <c r="D363" s="36">
        <v>6</v>
      </c>
      <c r="E363" s="37" t="str">
        <f t="shared" si="139"/>
        <v/>
      </c>
      <c r="F363" s="37">
        <f t="shared" si="140"/>
        <v>5.0933786078098476E-3</v>
      </c>
      <c r="G363" s="38" t="str">
        <f t="shared" si="141"/>
        <v>0</v>
      </c>
      <c r="H363" s="39" t="str">
        <f t="shared" si="142"/>
        <v/>
      </c>
    </row>
    <row r="364" spans="1:8" s="40" customFormat="1" ht="15" x14ac:dyDescent="0.2">
      <c r="A364" s="68"/>
      <c r="B364" s="35" t="s">
        <v>495</v>
      </c>
      <c r="C364" s="36">
        <v>0</v>
      </c>
      <c r="D364" s="36">
        <v>0</v>
      </c>
      <c r="E364" s="37" t="str">
        <f t="shared" si="139"/>
        <v/>
      </c>
      <c r="F364" s="37" t="str">
        <f t="shared" si="140"/>
        <v/>
      </c>
      <c r="G364" s="38" t="str">
        <f t="shared" si="141"/>
        <v>0</v>
      </c>
      <c r="H364" s="39" t="str">
        <f t="shared" si="142"/>
        <v/>
      </c>
    </row>
    <row r="365" spans="1:8" s="40" customFormat="1" ht="15" x14ac:dyDescent="0.2">
      <c r="A365" s="68"/>
      <c r="B365" s="35" t="s">
        <v>496</v>
      </c>
      <c r="C365" s="36">
        <v>9</v>
      </c>
      <c r="D365" s="36">
        <v>34</v>
      </c>
      <c r="E365" s="37">
        <f t="shared" si="139"/>
        <v>9.8792535675082324E-3</v>
      </c>
      <c r="F365" s="37">
        <f t="shared" si="140"/>
        <v>2.8862478777589132E-2</v>
      </c>
      <c r="G365" s="38">
        <f t="shared" si="141"/>
        <v>2.7777777777777777</v>
      </c>
      <c r="H365" s="39">
        <f t="shared" si="142"/>
        <v>2.7442371020856199E-2</v>
      </c>
    </row>
    <row r="366" spans="1:8" s="40" customFormat="1" ht="15" x14ac:dyDescent="0.2">
      <c r="A366" s="68"/>
      <c r="B366" s="35" t="s">
        <v>497</v>
      </c>
      <c r="C366" s="36">
        <v>0</v>
      </c>
      <c r="D366" s="36">
        <v>0</v>
      </c>
      <c r="E366" s="37" t="str">
        <f t="shared" si="139"/>
        <v/>
      </c>
      <c r="F366" s="37" t="str">
        <f t="shared" si="140"/>
        <v/>
      </c>
      <c r="G366" s="38" t="str">
        <f t="shared" si="141"/>
        <v>0</v>
      </c>
      <c r="H366" s="39" t="str">
        <f t="shared" si="142"/>
        <v/>
      </c>
    </row>
    <row r="367" spans="1:8" s="40" customFormat="1" ht="15" x14ac:dyDescent="0.2">
      <c r="A367" s="68"/>
      <c r="B367" s="35" t="s">
        <v>498</v>
      </c>
      <c r="C367" s="36">
        <v>0</v>
      </c>
      <c r="D367" s="36">
        <v>0</v>
      </c>
      <c r="E367" s="37" t="str">
        <f t="shared" si="139"/>
        <v/>
      </c>
      <c r="F367" s="37" t="str">
        <f t="shared" si="140"/>
        <v/>
      </c>
      <c r="G367" s="38" t="str">
        <f t="shared" si="141"/>
        <v>0</v>
      </c>
      <c r="H367" s="39" t="str">
        <f t="shared" si="142"/>
        <v/>
      </c>
    </row>
    <row r="368" spans="1:8" s="40" customFormat="1" ht="15" x14ac:dyDescent="0.2">
      <c r="A368" s="68"/>
      <c r="B368" s="35" t="s">
        <v>260</v>
      </c>
      <c r="C368" s="36">
        <v>0</v>
      </c>
      <c r="D368" s="36">
        <v>0</v>
      </c>
      <c r="E368" s="37" t="str">
        <f t="shared" si="139"/>
        <v/>
      </c>
      <c r="F368" s="37" t="str">
        <f t="shared" si="140"/>
        <v/>
      </c>
      <c r="G368" s="38" t="str">
        <f t="shared" si="141"/>
        <v>0</v>
      </c>
      <c r="H368" s="39" t="str">
        <f t="shared" si="142"/>
        <v/>
      </c>
    </row>
    <row r="369" spans="1:8" s="40" customFormat="1" ht="15" x14ac:dyDescent="0.2">
      <c r="A369" s="68"/>
      <c r="B369" s="35" t="s">
        <v>261</v>
      </c>
      <c r="C369" s="36">
        <v>2</v>
      </c>
      <c r="D369" s="36">
        <v>6</v>
      </c>
      <c r="E369" s="37">
        <f t="shared" si="139"/>
        <v>2.1953896816684962E-3</v>
      </c>
      <c r="F369" s="37">
        <f t="shared" si="140"/>
        <v>5.0933786078098476E-3</v>
      </c>
      <c r="G369" s="38">
        <f t="shared" si="141"/>
        <v>2</v>
      </c>
      <c r="H369" s="39">
        <f t="shared" si="142"/>
        <v>4.3907793633369925E-3</v>
      </c>
    </row>
    <row r="370" spans="1:8" s="40" customFormat="1" ht="15" x14ac:dyDescent="0.2">
      <c r="A370" s="68"/>
      <c r="B370" s="35" t="s">
        <v>499</v>
      </c>
      <c r="C370" s="36">
        <v>0</v>
      </c>
      <c r="D370" s="36">
        <v>0</v>
      </c>
      <c r="E370" s="37" t="str">
        <f t="shared" si="139"/>
        <v/>
      </c>
      <c r="F370" s="37" t="str">
        <f t="shared" si="140"/>
        <v/>
      </c>
      <c r="G370" s="38" t="str">
        <f t="shared" si="141"/>
        <v>0</v>
      </c>
      <c r="H370" s="39" t="str">
        <f t="shared" si="142"/>
        <v/>
      </c>
    </row>
    <row r="371" spans="1:8" s="50" customFormat="1" ht="15" x14ac:dyDescent="0.2">
      <c r="A371" s="60" t="s">
        <v>570</v>
      </c>
      <c r="B371" s="51" t="s">
        <v>587</v>
      </c>
      <c r="C371" s="52"/>
      <c r="D371" s="36">
        <v>151</v>
      </c>
      <c r="E371" s="37" t="str">
        <f t="shared" ref="E371" si="147">+IF(C371=0,"",C371/C$333)</f>
        <v/>
      </c>
      <c r="F371" s="37">
        <f t="shared" ref="F371" si="148">+IF(D371=0,"",D371/D$333)</f>
        <v>0.12818336162988114</v>
      </c>
      <c r="G371" s="38" t="str">
        <f t="shared" ref="G371" si="149">+IF(OR(AND(D371=0),(C371=0)),"0",((D371-C371)/C371))</f>
        <v>0</v>
      </c>
      <c r="H371" s="39" t="str">
        <f t="shared" ref="H371" si="150">+IF(OR(AND(E371=""),(G371="")),"",E371*G371)</f>
        <v/>
      </c>
    </row>
    <row r="372" spans="1:8" s="40" customFormat="1" ht="15" x14ac:dyDescent="0.2">
      <c r="A372" s="68"/>
      <c r="B372" s="35" t="s">
        <v>500</v>
      </c>
      <c r="C372" s="36">
        <v>168</v>
      </c>
      <c r="D372" s="36">
        <v>50</v>
      </c>
      <c r="E372" s="37">
        <f t="shared" si="139"/>
        <v>0.18441273326015367</v>
      </c>
      <c r="F372" s="37">
        <f t="shared" si="140"/>
        <v>4.2444821731748725E-2</v>
      </c>
      <c r="G372" s="38">
        <f t="shared" si="141"/>
        <v>-0.70238095238095233</v>
      </c>
      <c r="H372" s="39">
        <f t="shared" si="142"/>
        <v>-0.12952799121844125</v>
      </c>
    </row>
    <row r="373" spans="1:8" s="40" customFormat="1" ht="15" x14ac:dyDescent="0.2">
      <c r="A373" s="68"/>
      <c r="B373" s="35" t="s">
        <v>94</v>
      </c>
      <c r="C373" s="36">
        <v>3</v>
      </c>
      <c r="D373" s="36">
        <v>28</v>
      </c>
      <c r="E373" s="37">
        <f t="shared" si="139"/>
        <v>3.2930845225027441E-3</v>
      </c>
      <c r="F373" s="37">
        <f t="shared" si="140"/>
        <v>2.3769100169779286E-2</v>
      </c>
      <c r="G373" s="38">
        <f t="shared" si="141"/>
        <v>8.3333333333333339</v>
      </c>
      <c r="H373" s="39">
        <f t="shared" si="142"/>
        <v>2.7442371020856202E-2</v>
      </c>
    </row>
    <row r="374" spans="1:8" s="40" customFormat="1" ht="15" x14ac:dyDescent="0.2">
      <c r="A374" s="68"/>
      <c r="B374" s="35" t="s">
        <v>87</v>
      </c>
      <c r="C374" s="36">
        <v>8</v>
      </c>
      <c r="D374" s="36">
        <v>11</v>
      </c>
      <c r="E374" s="37">
        <f t="shared" si="139"/>
        <v>8.7815587266739849E-3</v>
      </c>
      <c r="F374" s="37">
        <f t="shared" si="140"/>
        <v>9.3378607809847195E-3</v>
      </c>
      <c r="G374" s="38">
        <f t="shared" si="141"/>
        <v>0.375</v>
      </c>
      <c r="H374" s="39">
        <f t="shared" si="142"/>
        <v>3.2930845225027441E-3</v>
      </c>
    </row>
    <row r="375" spans="1:8" s="40" customFormat="1" ht="15" x14ac:dyDescent="0.2">
      <c r="A375" s="68"/>
      <c r="B375" s="35" t="s">
        <v>93</v>
      </c>
      <c r="C375" s="36">
        <v>3</v>
      </c>
      <c r="D375" s="36">
        <v>7</v>
      </c>
      <c r="E375" s="37">
        <f t="shared" si="139"/>
        <v>3.2930845225027441E-3</v>
      </c>
      <c r="F375" s="37">
        <f t="shared" si="140"/>
        <v>5.9422750424448214E-3</v>
      </c>
      <c r="G375" s="38">
        <f t="shared" si="141"/>
        <v>1.3333333333333333</v>
      </c>
      <c r="H375" s="39">
        <f t="shared" si="142"/>
        <v>4.3907793633369916E-3</v>
      </c>
    </row>
    <row r="376" spans="1:8" s="40" customFormat="1" ht="15" x14ac:dyDescent="0.2">
      <c r="A376" s="68"/>
      <c r="B376" s="35" t="s">
        <v>96</v>
      </c>
      <c r="C376" s="36">
        <v>0</v>
      </c>
      <c r="D376" s="36">
        <v>0</v>
      </c>
      <c r="E376" s="37" t="str">
        <f t="shared" si="139"/>
        <v/>
      </c>
      <c r="F376" s="37" t="str">
        <f t="shared" si="140"/>
        <v/>
      </c>
      <c r="G376" s="38" t="str">
        <f t="shared" si="141"/>
        <v>0</v>
      </c>
      <c r="H376" s="39" t="str">
        <f t="shared" si="142"/>
        <v/>
      </c>
    </row>
    <row r="377" spans="1:8" s="40" customFormat="1" ht="15" x14ac:dyDescent="0.2">
      <c r="A377" s="68"/>
      <c r="B377" s="35" t="s">
        <v>97</v>
      </c>
      <c r="C377" s="36">
        <v>1</v>
      </c>
      <c r="D377" s="36">
        <v>0</v>
      </c>
      <c r="E377" s="37">
        <f t="shared" si="139"/>
        <v>1.0976948408342481E-3</v>
      </c>
      <c r="F377" s="37" t="str">
        <f t="shared" si="140"/>
        <v/>
      </c>
      <c r="G377" s="38" t="str">
        <f t="shared" si="141"/>
        <v>0</v>
      </c>
      <c r="H377" s="39">
        <f t="shared" si="142"/>
        <v>0</v>
      </c>
    </row>
    <row r="378" spans="1:8" s="40" customFormat="1" ht="30" x14ac:dyDescent="0.2">
      <c r="A378" s="68"/>
      <c r="B378" s="35" t="s">
        <v>262</v>
      </c>
      <c r="C378" s="36">
        <v>0</v>
      </c>
      <c r="D378" s="36">
        <v>0</v>
      </c>
      <c r="E378" s="37" t="str">
        <f t="shared" si="139"/>
        <v/>
      </c>
      <c r="F378" s="37" t="str">
        <f t="shared" si="140"/>
        <v/>
      </c>
      <c r="G378" s="38" t="str">
        <f t="shared" si="141"/>
        <v>0</v>
      </c>
      <c r="H378" s="39" t="str">
        <f t="shared" si="142"/>
        <v/>
      </c>
    </row>
    <row r="379" spans="1:8" s="40" customFormat="1" ht="15" x14ac:dyDescent="0.2">
      <c r="A379" s="68"/>
      <c r="B379" s="35" t="s">
        <v>263</v>
      </c>
      <c r="C379" s="36">
        <v>2</v>
      </c>
      <c r="D379" s="36">
        <v>1</v>
      </c>
      <c r="E379" s="37">
        <f t="shared" si="139"/>
        <v>2.1953896816684962E-3</v>
      </c>
      <c r="F379" s="37">
        <f t="shared" si="140"/>
        <v>8.4889643463497452E-4</v>
      </c>
      <c r="G379" s="38">
        <f t="shared" si="141"/>
        <v>-0.5</v>
      </c>
      <c r="H379" s="39">
        <f t="shared" si="142"/>
        <v>-1.0976948408342481E-3</v>
      </c>
    </row>
    <row r="380" spans="1:8" s="40" customFormat="1" ht="15" x14ac:dyDescent="0.2">
      <c r="A380" s="68"/>
      <c r="B380" s="35" t="s">
        <v>612</v>
      </c>
      <c r="C380" s="36">
        <v>0</v>
      </c>
      <c r="D380" s="36">
        <v>0</v>
      </c>
      <c r="E380" s="37" t="str">
        <f t="shared" si="139"/>
        <v/>
      </c>
      <c r="F380" s="37" t="str">
        <f t="shared" si="140"/>
        <v/>
      </c>
      <c r="G380" s="38" t="str">
        <f t="shared" si="141"/>
        <v>0</v>
      </c>
      <c r="H380" s="39" t="str">
        <f t="shared" si="142"/>
        <v/>
      </c>
    </row>
    <row r="381" spans="1:8" s="40" customFormat="1" ht="15" x14ac:dyDescent="0.2">
      <c r="A381" s="68"/>
      <c r="B381" s="35" t="s">
        <v>613</v>
      </c>
      <c r="C381" s="36">
        <v>0</v>
      </c>
      <c r="D381" s="36">
        <v>4</v>
      </c>
      <c r="E381" s="37" t="str">
        <f t="shared" si="139"/>
        <v/>
      </c>
      <c r="F381" s="37">
        <f t="shared" si="140"/>
        <v>3.3955857385398981E-3</v>
      </c>
      <c r="G381" s="38" t="str">
        <f t="shared" si="141"/>
        <v>0</v>
      </c>
      <c r="H381" s="39" t="str">
        <f t="shared" si="142"/>
        <v/>
      </c>
    </row>
    <row r="382" spans="1:8" s="40" customFormat="1" ht="15" x14ac:dyDescent="0.2">
      <c r="A382" s="68"/>
      <c r="B382" s="35" t="s">
        <v>264</v>
      </c>
      <c r="C382" s="36">
        <v>0</v>
      </c>
      <c r="D382" s="36">
        <v>0</v>
      </c>
      <c r="E382" s="37" t="str">
        <f t="shared" si="139"/>
        <v/>
      </c>
      <c r="F382" s="37" t="str">
        <f t="shared" si="140"/>
        <v/>
      </c>
      <c r="G382" s="38" t="str">
        <f t="shared" si="141"/>
        <v>0</v>
      </c>
      <c r="H382" s="39" t="str">
        <f t="shared" si="142"/>
        <v/>
      </c>
    </row>
    <row r="383" spans="1:8" s="40" customFormat="1" ht="15" x14ac:dyDescent="0.2">
      <c r="A383" s="68"/>
      <c r="B383" s="35" t="s">
        <v>501</v>
      </c>
      <c r="C383" s="36">
        <v>1</v>
      </c>
      <c r="D383" s="36">
        <v>0</v>
      </c>
      <c r="E383" s="37">
        <f t="shared" si="139"/>
        <v>1.0976948408342481E-3</v>
      </c>
      <c r="F383" s="37" t="str">
        <f t="shared" si="140"/>
        <v/>
      </c>
      <c r="G383" s="38" t="str">
        <f t="shared" si="141"/>
        <v>0</v>
      </c>
      <c r="H383" s="39">
        <f t="shared" si="142"/>
        <v>0</v>
      </c>
    </row>
    <row r="384" spans="1:8" s="40" customFormat="1" ht="15" x14ac:dyDescent="0.2">
      <c r="A384" s="68"/>
      <c r="B384" s="35" t="s">
        <v>95</v>
      </c>
      <c r="C384" s="36">
        <v>4</v>
      </c>
      <c r="D384" s="36">
        <v>3</v>
      </c>
      <c r="E384" s="37">
        <f t="shared" si="139"/>
        <v>4.3907793633369925E-3</v>
      </c>
      <c r="F384" s="37">
        <f t="shared" si="140"/>
        <v>2.5466893039049238E-3</v>
      </c>
      <c r="G384" s="38">
        <f t="shared" si="141"/>
        <v>-0.25</v>
      </c>
      <c r="H384" s="39">
        <f t="shared" si="142"/>
        <v>-1.0976948408342481E-3</v>
      </c>
    </row>
    <row r="385" spans="1:8" s="40" customFormat="1" ht="15" x14ac:dyDescent="0.2">
      <c r="A385" s="68"/>
      <c r="B385" s="35" t="s">
        <v>265</v>
      </c>
      <c r="C385" s="36">
        <v>143</v>
      </c>
      <c r="D385" s="36">
        <v>15</v>
      </c>
      <c r="E385" s="37">
        <f t="shared" si="139"/>
        <v>0.15697036223929747</v>
      </c>
      <c r="F385" s="37">
        <f t="shared" si="140"/>
        <v>1.2733446519524618E-2</v>
      </c>
      <c r="G385" s="38">
        <f t="shared" si="141"/>
        <v>-0.8951048951048951</v>
      </c>
      <c r="H385" s="39">
        <f t="shared" si="142"/>
        <v>-0.14050493962678376</v>
      </c>
    </row>
    <row r="386" spans="1:8" s="40" customFormat="1" ht="15" x14ac:dyDescent="0.2">
      <c r="A386" s="68"/>
      <c r="B386" s="35" t="s">
        <v>614</v>
      </c>
      <c r="C386" s="36">
        <v>0</v>
      </c>
      <c r="D386" s="36">
        <v>1</v>
      </c>
      <c r="E386" s="37" t="str">
        <f t="shared" si="139"/>
        <v/>
      </c>
      <c r="F386" s="37">
        <f t="shared" si="140"/>
        <v>8.4889643463497452E-4</v>
      </c>
      <c r="G386" s="38" t="str">
        <f t="shared" si="141"/>
        <v>0</v>
      </c>
      <c r="H386" s="39" t="str">
        <f t="shared" si="142"/>
        <v/>
      </c>
    </row>
    <row r="387" spans="1:8" s="40" customFormat="1" ht="15" x14ac:dyDescent="0.2">
      <c r="A387" s="68"/>
      <c r="B387" s="35" t="s">
        <v>89</v>
      </c>
      <c r="C387" s="36">
        <v>2</v>
      </c>
      <c r="D387" s="36">
        <v>3</v>
      </c>
      <c r="E387" s="37">
        <f t="shared" si="139"/>
        <v>2.1953896816684962E-3</v>
      </c>
      <c r="F387" s="37">
        <f t="shared" si="140"/>
        <v>2.5466893039049238E-3</v>
      </c>
      <c r="G387" s="38">
        <f t="shared" si="141"/>
        <v>0.5</v>
      </c>
      <c r="H387" s="39">
        <f t="shared" si="142"/>
        <v>1.0976948408342481E-3</v>
      </c>
    </row>
    <row r="388" spans="1:8" s="40" customFormat="1" ht="15" x14ac:dyDescent="0.2">
      <c r="A388" s="68"/>
      <c r="B388" s="35" t="s">
        <v>552</v>
      </c>
      <c r="C388" s="36">
        <v>0</v>
      </c>
      <c r="D388" s="36">
        <v>0</v>
      </c>
      <c r="E388" s="37" t="str">
        <f t="shared" ref="E388" si="151">+IF(C388=0,"",C388/C$333)</f>
        <v/>
      </c>
      <c r="F388" s="37" t="str">
        <f t="shared" ref="F388" si="152">+IF(D388=0,"",D388/D$333)</f>
        <v/>
      </c>
      <c r="G388" s="38" t="str">
        <f t="shared" ref="G388" si="153">+IF(OR(AND(D388=0),(C388=0)),"0",((D388-C388)/C388))</f>
        <v>0</v>
      </c>
      <c r="H388" s="39" t="str">
        <f t="shared" ref="H388" si="154">+IF(OR(AND(E388=""),(G388="")),"",E388*G388)</f>
        <v/>
      </c>
    </row>
    <row r="389" spans="1:8" s="40" customFormat="1" ht="15" x14ac:dyDescent="0.2">
      <c r="A389" s="68"/>
      <c r="B389" s="35" t="s">
        <v>266</v>
      </c>
      <c r="C389" s="36">
        <v>0</v>
      </c>
      <c r="D389" s="36">
        <v>0</v>
      </c>
      <c r="E389" s="37" t="str">
        <f t="shared" si="139"/>
        <v/>
      </c>
      <c r="F389" s="37" t="str">
        <f t="shared" si="140"/>
        <v/>
      </c>
      <c r="G389" s="38" t="str">
        <f t="shared" si="141"/>
        <v>0</v>
      </c>
      <c r="H389" s="39" t="str">
        <f t="shared" si="142"/>
        <v/>
      </c>
    </row>
    <row r="390" spans="1:8" s="40" customFormat="1" ht="15" x14ac:dyDescent="0.2">
      <c r="A390" s="68"/>
      <c r="B390" s="35" t="s">
        <v>267</v>
      </c>
      <c r="C390" s="36">
        <v>0</v>
      </c>
      <c r="D390" s="36">
        <v>1</v>
      </c>
      <c r="E390" s="37" t="str">
        <f t="shared" si="139"/>
        <v/>
      </c>
      <c r="F390" s="37">
        <f t="shared" si="140"/>
        <v>8.4889643463497452E-4</v>
      </c>
      <c r="G390" s="38" t="str">
        <f t="shared" si="141"/>
        <v>0</v>
      </c>
      <c r="H390" s="39" t="str">
        <f t="shared" si="142"/>
        <v/>
      </c>
    </row>
    <row r="391" spans="1:8" s="40" customFormat="1" ht="15" x14ac:dyDescent="0.2">
      <c r="A391" s="68"/>
      <c r="B391" s="35" t="s">
        <v>615</v>
      </c>
      <c r="C391" s="36">
        <v>0</v>
      </c>
      <c r="D391" s="36">
        <v>0</v>
      </c>
      <c r="E391" s="37" t="str">
        <f t="shared" si="139"/>
        <v/>
      </c>
      <c r="F391" s="37" t="str">
        <f t="shared" si="140"/>
        <v/>
      </c>
      <c r="G391" s="38" t="str">
        <f t="shared" si="141"/>
        <v>0</v>
      </c>
      <c r="H391" s="39" t="str">
        <f t="shared" si="142"/>
        <v/>
      </c>
    </row>
    <row r="392" spans="1:8" s="40" customFormat="1" ht="15" x14ac:dyDescent="0.2">
      <c r="A392" s="68"/>
      <c r="B392" s="35" t="s">
        <v>88</v>
      </c>
      <c r="C392" s="36">
        <v>2</v>
      </c>
      <c r="D392" s="36">
        <v>0</v>
      </c>
      <c r="E392" s="37">
        <f t="shared" si="139"/>
        <v>2.1953896816684962E-3</v>
      </c>
      <c r="F392" s="37" t="str">
        <f t="shared" si="140"/>
        <v/>
      </c>
      <c r="G392" s="38" t="str">
        <f t="shared" si="141"/>
        <v>0</v>
      </c>
      <c r="H392" s="39">
        <f t="shared" si="142"/>
        <v>0</v>
      </c>
    </row>
    <row r="393" spans="1:8" s="40" customFormat="1" ht="15" x14ac:dyDescent="0.2">
      <c r="A393" s="68"/>
      <c r="B393" s="35" t="s">
        <v>268</v>
      </c>
      <c r="C393" s="36">
        <v>0</v>
      </c>
      <c r="D393" s="36">
        <v>0</v>
      </c>
      <c r="E393" s="37" t="str">
        <f t="shared" si="139"/>
        <v/>
      </c>
      <c r="F393" s="37" t="str">
        <f t="shared" si="140"/>
        <v/>
      </c>
      <c r="G393" s="38" t="str">
        <f t="shared" si="141"/>
        <v>0</v>
      </c>
      <c r="H393" s="39" t="str">
        <f t="shared" si="142"/>
        <v/>
      </c>
    </row>
    <row r="394" spans="1:8" s="40" customFormat="1" ht="15" x14ac:dyDescent="0.2">
      <c r="A394" s="68"/>
      <c r="B394" s="35" t="s">
        <v>92</v>
      </c>
      <c r="C394" s="36">
        <v>0</v>
      </c>
      <c r="D394" s="36">
        <v>0</v>
      </c>
      <c r="E394" s="37" t="str">
        <f t="shared" si="139"/>
        <v/>
      </c>
      <c r="F394" s="37" t="str">
        <f t="shared" si="140"/>
        <v/>
      </c>
      <c r="G394" s="38" t="str">
        <f t="shared" si="141"/>
        <v>0</v>
      </c>
      <c r="H394" s="39" t="str">
        <f t="shared" si="142"/>
        <v/>
      </c>
    </row>
    <row r="395" spans="1:8" s="40" customFormat="1" ht="15" x14ac:dyDescent="0.2">
      <c r="A395" s="68"/>
      <c r="B395" s="35" t="s">
        <v>91</v>
      </c>
      <c r="C395" s="36">
        <v>54</v>
      </c>
      <c r="D395" s="36">
        <v>48</v>
      </c>
      <c r="E395" s="37">
        <f t="shared" si="139"/>
        <v>5.9275521405049394E-2</v>
      </c>
      <c r="F395" s="37">
        <f t="shared" si="140"/>
        <v>4.074702886247878E-2</v>
      </c>
      <c r="G395" s="38">
        <f t="shared" si="141"/>
        <v>-0.1111111111111111</v>
      </c>
      <c r="H395" s="39">
        <f t="shared" si="142"/>
        <v>-6.5861690450054883E-3</v>
      </c>
    </row>
    <row r="396" spans="1:8" s="40" customFormat="1" ht="15" x14ac:dyDescent="0.2">
      <c r="A396" s="68"/>
      <c r="B396" s="35" t="s">
        <v>502</v>
      </c>
      <c r="C396" s="36">
        <v>0</v>
      </c>
      <c r="D396" s="36">
        <v>0</v>
      </c>
      <c r="E396" s="37" t="str">
        <f t="shared" si="139"/>
        <v/>
      </c>
      <c r="F396" s="37" t="str">
        <f t="shared" si="140"/>
        <v/>
      </c>
      <c r="G396" s="38" t="str">
        <f t="shared" si="141"/>
        <v>0</v>
      </c>
      <c r="H396" s="39" t="str">
        <f t="shared" si="142"/>
        <v/>
      </c>
    </row>
    <row r="397" spans="1:8" s="40" customFormat="1" ht="15" x14ac:dyDescent="0.2">
      <c r="A397" s="68"/>
      <c r="B397" s="35" t="s">
        <v>269</v>
      </c>
      <c r="C397" s="36">
        <v>0</v>
      </c>
      <c r="D397" s="36">
        <v>0</v>
      </c>
      <c r="E397" s="37" t="str">
        <f t="shared" si="139"/>
        <v/>
      </c>
      <c r="F397" s="37" t="str">
        <f t="shared" si="140"/>
        <v/>
      </c>
      <c r="G397" s="38" t="str">
        <f t="shared" si="141"/>
        <v>0</v>
      </c>
      <c r="H397" s="39" t="str">
        <f t="shared" si="142"/>
        <v/>
      </c>
    </row>
    <row r="398" spans="1:8" s="40" customFormat="1" ht="15" x14ac:dyDescent="0.2">
      <c r="A398" s="68"/>
      <c r="B398" s="35" t="s">
        <v>270</v>
      </c>
      <c r="C398" s="36">
        <v>5</v>
      </c>
      <c r="D398" s="36">
        <v>0</v>
      </c>
      <c r="E398" s="37">
        <f t="shared" si="139"/>
        <v>5.4884742041712408E-3</v>
      </c>
      <c r="F398" s="37" t="str">
        <f t="shared" si="140"/>
        <v/>
      </c>
      <c r="G398" s="38" t="str">
        <f t="shared" si="141"/>
        <v>0</v>
      </c>
      <c r="H398" s="39">
        <f t="shared" si="142"/>
        <v>0</v>
      </c>
    </row>
    <row r="399" spans="1:8" s="40" customFormat="1" ht="15" x14ac:dyDescent="0.2">
      <c r="A399" s="68"/>
      <c r="B399" s="35" t="s">
        <v>503</v>
      </c>
      <c r="C399" s="36">
        <v>0</v>
      </c>
      <c r="D399" s="36">
        <v>2</v>
      </c>
      <c r="E399" s="37" t="str">
        <f t="shared" si="139"/>
        <v/>
      </c>
      <c r="F399" s="37">
        <f t="shared" si="140"/>
        <v>1.697792869269949E-3</v>
      </c>
      <c r="G399" s="38" t="str">
        <f t="shared" si="141"/>
        <v>0</v>
      </c>
      <c r="H399" s="39" t="str">
        <f t="shared" si="142"/>
        <v/>
      </c>
    </row>
    <row r="400" spans="1:8" s="40" customFormat="1" ht="15" x14ac:dyDescent="0.2">
      <c r="A400" s="68"/>
      <c r="B400" s="35" t="s">
        <v>90</v>
      </c>
      <c r="C400" s="36">
        <v>0</v>
      </c>
      <c r="D400" s="36">
        <v>0</v>
      </c>
      <c r="E400" s="37" t="str">
        <f t="shared" si="139"/>
        <v/>
      </c>
      <c r="F400" s="37" t="str">
        <f t="shared" si="140"/>
        <v/>
      </c>
      <c r="G400" s="38" t="str">
        <f t="shared" si="141"/>
        <v>0</v>
      </c>
      <c r="H400" s="39" t="str">
        <f t="shared" si="142"/>
        <v/>
      </c>
    </row>
    <row r="401" spans="1:8" s="40" customFormat="1" ht="15" x14ac:dyDescent="0.2">
      <c r="A401" s="68"/>
      <c r="B401" s="35" t="s">
        <v>616</v>
      </c>
      <c r="C401" s="36">
        <v>0</v>
      </c>
      <c r="D401" s="36">
        <v>0</v>
      </c>
      <c r="E401" s="37" t="str">
        <f t="shared" ref="E401:E473" si="155">+IF(C401=0,"",C401/C$333)</f>
        <v/>
      </c>
      <c r="F401" s="37" t="str">
        <f t="shared" ref="F401:F473" si="156">+IF(D401=0,"",D401/D$333)</f>
        <v/>
      </c>
      <c r="G401" s="38" t="str">
        <f t="shared" ref="G401:G473" si="157">+IF(OR(AND(D401=0),(C401=0)),"0",((D401-C401)/C401))</f>
        <v>0</v>
      </c>
      <c r="H401" s="39" t="str">
        <f t="shared" ref="H401:H473" si="158">+IF(OR(AND(E401=""),(G401="")),"",E401*G401)</f>
        <v/>
      </c>
    </row>
    <row r="402" spans="1:8" s="40" customFormat="1" ht="15" x14ac:dyDescent="0.2">
      <c r="A402" s="68"/>
      <c r="B402" s="35" t="s">
        <v>271</v>
      </c>
      <c r="C402" s="36">
        <v>0</v>
      </c>
      <c r="D402" s="36">
        <v>0</v>
      </c>
      <c r="E402" s="37" t="str">
        <f t="shared" si="155"/>
        <v/>
      </c>
      <c r="F402" s="37" t="str">
        <f t="shared" si="156"/>
        <v/>
      </c>
      <c r="G402" s="38" t="str">
        <f t="shared" si="157"/>
        <v>0</v>
      </c>
      <c r="H402" s="39" t="str">
        <f t="shared" si="158"/>
        <v/>
      </c>
    </row>
    <row r="403" spans="1:8" s="40" customFormat="1" ht="15" x14ac:dyDescent="0.2">
      <c r="A403" s="68"/>
      <c r="B403" s="35" t="s">
        <v>553</v>
      </c>
      <c r="C403" s="36">
        <v>0</v>
      </c>
      <c r="D403" s="36">
        <v>0</v>
      </c>
      <c r="E403" s="37" t="str">
        <f t="shared" ref="E403:E405" si="159">+IF(C403=0,"",C403/C$333)</f>
        <v/>
      </c>
      <c r="F403" s="37" t="str">
        <f t="shared" ref="F403:F405" si="160">+IF(D403=0,"",D403/D$333)</f>
        <v/>
      </c>
      <c r="G403" s="38" t="str">
        <f t="shared" ref="G403:G405" si="161">+IF(OR(AND(D403=0),(C403=0)),"0",((D403-C403)/C403))</f>
        <v>0</v>
      </c>
      <c r="H403" s="39" t="str">
        <f t="shared" ref="H403:H405" si="162">+IF(OR(AND(E403=""),(G403="")),"",E403*G403)</f>
        <v/>
      </c>
    </row>
    <row r="404" spans="1:8" s="40" customFormat="1" ht="15" x14ac:dyDescent="0.2">
      <c r="A404" s="68"/>
      <c r="B404" s="35" t="s">
        <v>554</v>
      </c>
      <c r="C404" s="36">
        <v>0</v>
      </c>
      <c r="D404" s="36">
        <v>4</v>
      </c>
      <c r="E404" s="37" t="str">
        <f t="shared" si="159"/>
        <v/>
      </c>
      <c r="F404" s="37">
        <f t="shared" si="160"/>
        <v>3.3955857385398981E-3</v>
      </c>
      <c r="G404" s="38" t="str">
        <f t="shared" si="161"/>
        <v>0</v>
      </c>
      <c r="H404" s="39" t="str">
        <f t="shared" si="162"/>
        <v/>
      </c>
    </row>
    <row r="405" spans="1:8" s="40" customFormat="1" ht="15" x14ac:dyDescent="0.2">
      <c r="A405" s="68"/>
      <c r="B405" s="35" t="s">
        <v>555</v>
      </c>
      <c r="C405" s="36">
        <v>0</v>
      </c>
      <c r="D405" s="36">
        <v>0</v>
      </c>
      <c r="E405" s="37" t="str">
        <f t="shared" si="159"/>
        <v/>
      </c>
      <c r="F405" s="37" t="str">
        <f t="shared" si="160"/>
        <v/>
      </c>
      <c r="G405" s="38" t="str">
        <f t="shared" si="161"/>
        <v>0</v>
      </c>
      <c r="H405" s="39" t="str">
        <f t="shared" si="162"/>
        <v/>
      </c>
    </row>
    <row r="406" spans="1:8" s="40" customFormat="1" ht="15" x14ac:dyDescent="0.2">
      <c r="A406" s="68"/>
      <c r="B406" s="35" t="s">
        <v>272</v>
      </c>
      <c r="C406" s="36">
        <v>0</v>
      </c>
      <c r="D406" s="36">
        <v>0</v>
      </c>
      <c r="E406" s="37" t="str">
        <f t="shared" si="155"/>
        <v/>
      </c>
      <c r="F406" s="37" t="str">
        <f t="shared" si="156"/>
        <v/>
      </c>
      <c r="G406" s="38" t="str">
        <f t="shared" si="157"/>
        <v>0</v>
      </c>
      <c r="H406" s="39" t="str">
        <f t="shared" si="158"/>
        <v/>
      </c>
    </row>
    <row r="407" spans="1:8" s="40" customFormat="1" ht="15" x14ac:dyDescent="0.2">
      <c r="A407" s="68"/>
      <c r="B407" s="35" t="s">
        <v>273</v>
      </c>
      <c r="C407" s="36">
        <v>21</v>
      </c>
      <c r="D407" s="36">
        <v>39</v>
      </c>
      <c r="E407" s="37">
        <f t="shared" si="155"/>
        <v>2.3051591657519209E-2</v>
      </c>
      <c r="F407" s="37">
        <f t="shared" si="156"/>
        <v>3.3106960950764007E-2</v>
      </c>
      <c r="G407" s="38">
        <f t="shared" si="157"/>
        <v>0.8571428571428571</v>
      </c>
      <c r="H407" s="39">
        <f t="shared" si="158"/>
        <v>1.9758507135016465E-2</v>
      </c>
    </row>
    <row r="408" spans="1:8" s="40" customFormat="1" ht="15" x14ac:dyDescent="0.2">
      <c r="A408" s="68"/>
      <c r="B408" s="35" t="s">
        <v>579</v>
      </c>
      <c r="C408" s="36">
        <v>4</v>
      </c>
      <c r="D408" s="36">
        <v>0</v>
      </c>
      <c r="E408" s="37">
        <f t="shared" si="155"/>
        <v>4.3907793633369925E-3</v>
      </c>
      <c r="F408" s="37" t="str">
        <f t="shared" si="156"/>
        <v/>
      </c>
      <c r="G408" s="38" t="str">
        <f t="shared" si="157"/>
        <v>0</v>
      </c>
      <c r="H408" s="39">
        <f t="shared" si="158"/>
        <v>0</v>
      </c>
    </row>
    <row r="409" spans="1:8" s="40" customFormat="1" ht="30" x14ac:dyDescent="0.2">
      <c r="A409" s="68"/>
      <c r="B409" s="35" t="s">
        <v>274</v>
      </c>
      <c r="C409" s="36">
        <v>5</v>
      </c>
      <c r="D409" s="36">
        <v>20</v>
      </c>
      <c r="E409" s="37">
        <f t="shared" si="155"/>
        <v>5.4884742041712408E-3</v>
      </c>
      <c r="F409" s="37">
        <f t="shared" si="156"/>
        <v>1.6977928692699491E-2</v>
      </c>
      <c r="G409" s="38">
        <f t="shared" si="157"/>
        <v>3</v>
      </c>
      <c r="H409" s="39">
        <f t="shared" si="158"/>
        <v>1.6465422612513721E-2</v>
      </c>
    </row>
    <row r="410" spans="1:8" s="40" customFormat="1" ht="15" x14ac:dyDescent="0.2">
      <c r="A410" s="68"/>
      <c r="B410" s="35" t="s">
        <v>504</v>
      </c>
      <c r="C410" s="36">
        <v>0</v>
      </c>
      <c r="D410" s="36">
        <v>0</v>
      </c>
      <c r="E410" s="37" t="str">
        <f t="shared" si="155"/>
        <v/>
      </c>
      <c r="F410" s="37" t="str">
        <f t="shared" si="156"/>
        <v/>
      </c>
      <c r="G410" s="38" t="str">
        <f t="shared" si="157"/>
        <v>0</v>
      </c>
      <c r="H410" s="39" t="str">
        <f t="shared" si="158"/>
        <v/>
      </c>
    </row>
    <row r="411" spans="1:8" s="40" customFormat="1" ht="15" x14ac:dyDescent="0.2">
      <c r="A411" s="68"/>
      <c r="B411" s="35" t="s">
        <v>558</v>
      </c>
      <c r="C411" s="36">
        <v>89</v>
      </c>
      <c r="D411" s="36">
        <v>105</v>
      </c>
      <c r="E411" s="37">
        <f t="shared" ref="E411" si="163">+IF(C411=0,"",C411/C$333)</f>
        <v>9.7694840834248078E-2</v>
      </c>
      <c r="F411" s="37">
        <f t="shared" ref="F411" si="164">+IF(D411=0,"",D411/D$333)</f>
        <v>8.9134125636672321E-2</v>
      </c>
      <c r="G411" s="38">
        <f t="shared" ref="G411" si="165">+IF(OR(AND(D411=0),(C411=0)),"0",((D411-C411)/C411))</f>
        <v>0.1797752808988764</v>
      </c>
      <c r="H411" s="39">
        <f t="shared" ref="H411" si="166">+IF(OR(AND(E411=""),(G411="")),"",E411*G411)</f>
        <v>1.756311745334797E-2</v>
      </c>
    </row>
    <row r="412" spans="1:8" s="40" customFormat="1" ht="15" x14ac:dyDescent="0.2">
      <c r="A412" s="68"/>
      <c r="B412" s="35" t="s">
        <v>275</v>
      </c>
      <c r="C412" s="36">
        <v>0</v>
      </c>
      <c r="D412" s="36">
        <v>0</v>
      </c>
      <c r="E412" s="37" t="str">
        <f t="shared" si="155"/>
        <v/>
      </c>
      <c r="F412" s="37" t="str">
        <f t="shared" si="156"/>
        <v/>
      </c>
      <c r="G412" s="38" t="str">
        <f t="shared" si="157"/>
        <v>0</v>
      </c>
      <c r="H412" s="39" t="str">
        <f t="shared" si="158"/>
        <v/>
      </c>
    </row>
    <row r="413" spans="1:8" s="40" customFormat="1" ht="15" x14ac:dyDescent="0.2">
      <c r="A413" s="68"/>
      <c r="B413" s="35" t="s">
        <v>276</v>
      </c>
      <c r="C413" s="36">
        <v>0</v>
      </c>
      <c r="D413" s="36">
        <v>1</v>
      </c>
      <c r="E413" s="37" t="str">
        <f t="shared" si="155"/>
        <v/>
      </c>
      <c r="F413" s="37">
        <f t="shared" si="156"/>
        <v>8.4889643463497452E-4</v>
      </c>
      <c r="G413" s="38" t="str">
        <f t="shared" si="157"/>
        <v>0</v>
      </c>
      <c r="H413" s="39" t="str">
        <f t="shared" si="158"/>
        <v/>
      </c>
    </row>
    <row r="414" spans="1:8" s="40" customFormat="1" ht="15" x14ac:dyDescent="0.2">
      <c r="A414" s="68"/>
      <c r="B414" s="35" t="s">
        <v>277</v>
      </c>
      <c r="C414" s="36">
        <v>0</v>
      </c>
      <c r="D414" s="36">
        <v>13</v>
      </c>
      <c r="E414" s="37" t="str">
        <f t="shared" si="155"/>
        <v/>
      </c>
      <c r="F414" s="37">
        <f t="shared" si="156"/>
        <v>1.1035653650254669E-2</v>
      </c>
      <c r="G414" s="38" t="str">
        <f t="shared" si="157"/>
        <v>0</v>
      </c>
      <c r="H414" s="39" t="str">
        <f t="shared" si="158"/>
        <v/>
      </c>
    </row>
    <row r="415" spans="1:8" s="40" customFormat="1" ht="15" x14ac:dyDescent="0.2">
      <c r="A415" s="68"/>
      <c r="B415" s="35" t="s">
        <v>99</v>
      </c>
      <c r="C415" s="36">
        <v>0</v>
      </c>
      <c r="D415" s="36">
        <v>0</v>
      </c>
      <c r="E415" s="37" t="str">
        <f t="shared" si="155"/>
        <v/>
      </c>
      <c r="F415" s="37" t="str">
        <f t="shared" si="156"/>
        <v/>
      </c>
      <c r="G415" s="38" t="str">
        <f t="shared" si="157"/>
        <v>0</v>
      </c>
      <c r="H415" s="39" t="str">
        <f t="shared" si="158"/>
        <v/>
      </c>
    </row>
    <row r="416" spans="1:8" s="40" customFormat="1" ht="15" x14ac:dyDescent="0.2">
      <c r="A416" s="68"/>
      <c r="B416" s="35" t="s">
        <v>100</v>
      </c>
      <c r="C416" s="36">
        <v>1</v>
      </c>
      <c r="D416" s="36">
        <v>0</v>
      </c>
      <c r="E416" s="37">
        <f t="shared" si="155"/>
        <v>1.0976948408342481E-3</v>
      </c>
      <c r="F416" s="37" t="str">
        <f t="shared" si="156"/>
        <v/>
      </c>
      <c r="G416" s="38" t="str">
        <f t="shared" si="157"/>
        <v>0</v>
      </c>
      <c r="H416" s="39">
        <f t="shared" si="158"/>
        <v>0</v>
      </c>
    </row>
    <row r="417" spans="1:8" s="40" customFormat="1" ht="15" x14ac:dyDescent="0.2">
      <c r="A417" s="68"/>
      <c r="B417" s="35" t="s">
        <v>101</v>
      </c>
      <c r="C417" s="36">
        <v>0</v>
      </c>
      <c r="D417" s="36">
        <v>0</v>
      </c>
      <c r="E417" s="37" t="str">
        <f t="shared" si="155"/>
        <v/>
      </c>
      <c r="F417" s="37" t="str">
        <f t="shared" si="156"/>
        <v/>
      </c>
      <c r="G417" s="38" t="str">
        <f t="shared" si="157"/>
        <v>0</v>
      </c>
      <c r="H417" s="39" t="str">
        <f t="shared" si="158"/>
        <v/>
      </c>
    </row>
    <row r="418" spans="1:8" s="40" customFormat="1" ht="15" x14ac:dyDescent="0.2">
      <c r="A418" s="68"/>
      <c r="B418" s="35" t="s">
        <v>278</v>
      </c>
      <c r="C418" s="36">
        <v>0</v>
      </c>
      <c r="D418" s="36">
        <v>0</v>
      </c>
      <c r="E418" s="37" t="str">
        <f t="shared" si="155"/>
        <v/>
      </c>
      <c r="F418" s="37" t="str">
        <f t="shared" si="156"/>
        <v/>
      </c>
      <c r="G418" s="38" t="str">
        <f t="shared" si="157"/>
        <v>0</v>
      </c>
      <c r="H418" s="39" t="str">
        <f t="shared" si="158"/>
        <v/>
      </c>
    </row>
    <row r="419" spans="1:8" s="40" customFormat="1" ht="15" x14ac:dyDescent="0.2">
      <c r="A419" s="68"/>
      <c r="B419" s="35" t="s">
        <v>559</v>
      </c>
      <c r="C419" s="36">
        <v>0</v>
      </c>
      <c r="D419" s="36">
        <v>0</v>
      </c>
      <c r="E419" s="37" t="str">
        <f t="shared" ref="E419:E420" si="167">+IF(C419=0,"",C419/C$333)</f>
        <v/>
      </c>
      <c r="F419" s="37" t="str">
        <f t="shared" ref="F419:F420" si="168">+IF(D419=0,"",D419/D$333)</f>
        <v/>
      </c>
      <c r="G419" s="38" t="str">
        <f t="shared" ref="G419:G420" si="169">+IF(OR(AND(D419=0),(C419=0)),"0",((D419-C419)/C419))</f>
        <v>0</v>
      </c>
      <c r="H419" s="39" t="str">
        <f t="shared" ref="H419:H420" si="170">+IF(OR(AND(E419=""),(G419="")),"",E419*G419)</f>
        <v/>
      </c>
    </row>
    <row r="420" spans="1:8" s="40" customFormat="1" ht="15" x14ac:dyDescent="0.2">
      <c r="A420" s="68"/>
      <c r="B420" s="35" t="s">
        <v>560</v>
      </c>
      <c r="C420" s="36">
        <v>0</v>
      </c>
      <c r="D420" s="36">
        <v>0</v>
      </c>
      <c r="E420" s="37" t="str">
        <f t="shared" si="167"/>
        <v/>
      </c>
      <c r="F420" s="37" t="str">
        <f t="shared" si="168"/>
        <v/>
      </c>
      <c r="G420" s="38" t="str">
        <f t="shared" si="169"/>
        <v>0</v>
      </c>
      <c r="H420" s="39" t="str">
        <f t="shared" si="170"/>
        <v/>
      </c>
    </row>
    <row r="421" spans="1:8" s="40" customFormat="1" ht="15" x14ac:dyDescent="0.2">
      <c r="A421" s="68"/>
      <c r="B421" s="35" t="s">
        <v>98</v>
      </c>
      <c r="C421" s="36">
        <v>0</v>
      </c>
      <c r="D421" s="36">
        <v>0</v>
      </c>
      <c r="E421" s="37" t="str">
        <f t="shared" si="155"/>
        <v/>
      </c>
      <c r="F421" s="37" t="str">
        <f t="shared" si="156"/>
        <v/>
      </c>
      <c r="G421" s="38" t="str">
        <f t="shared" si="157"/>
        <v>0</v>
      </c>
      <c r="H421" s="39" t="str">
        <f t="shared" si="158"/>
        <v/>
      </c>
    </row>
    <row r="422" spans="1:8" s="40" customFormat="1" ht="15" x14ac:dyDescent="0.2">
      <c r="A422" s="68"/>
      <c r="B422" s="35" t="s">
        <v>561</v>
      </c>
      <c r="C422" s="36">
        <v>0</v>
      </c>
      <c r="D422" s="36">
        <v>0</v>
      </c>
      <c r="E422" s="37" t="str">
        <f t="shared" ref="E422:E424" si="171">+IF(C422=0,"",C422/C$333)</f>
        <v/>
      </c>
      <c r="F422" s="37" t="str">
        <f t="shared" ref="F422:F424" si="172">+IF(D422=0,"",D422/D$333)</f>
        <v/>
      </c>
      <c r="G422" s="38" t="str">
        <f t="shared" ref="G422:G424" si="173">+IF(OR(AND(D422=0),(C422=0)),"0",((D422-C422)/C422))</f>
        <v>0</v>
      </c>
      <c r="H422" s="39" t="str">
        <f t="shared" ref="H422:H424" si="174">+IF(OR(AND(E422=""),(G422="")),"",E422*G422)</f>
        <v/>
      </c>
    </row>
    <row r="423" spans="1:8" s="40" customFormat="1" ht="15" x14ac:dyDescent="0.2">
      <c r="A423" s="68"/>
      <c r="B423" s="35" t="s">
        <v>562</v>
      </c>
      <c r="C423" s="36">
        <v>0</v>
      </c>
      <c r="D423" s="36">
        <v>0</v>
      </c>
      <c r="E423" s="37" t="str">
        <f t="shared" si="171"/>
        <v/>
      </c>
      <c r="F423" s="37" t="str">
        <f t="shared" si="172"/>
        <v/>
      </c>
      <c r="G423" s="38" t="str">
        <f t="shared" si="173"/>
        <v>0</v>
      </c>
      <c r="H423" s="39" t="str">
        <f t="shared" si="174"/>
        <v/>
      </c>
    </row>
    <row r="424" spans="1:8" s="40" customFormat="1" ht="15" x14ac:dyDescent="0.2">
      <c r="A424" s="68"/>
      <c r="B424" s="35" t="s">
        <v>563</v>
      </c>
      <c r="C424" s="36">
        <v>0</v>
      </c>
      <c r="D424" s="36">
        <v>0</v>
      </c>
      <c r="E424" s="37" t="str">
        <f t="shared" si="171"/>
        <v/>
      </c>
      <c r="F424" s="37" t="str">
        <f t="shared" si="172"/>
        <v/>
      </c>
      <c r="G424" s="38" t="str">
        <f t="shared" si="173"/>
        <v>0</v>
      </c>
      <c r="H424" s="39" t="str">
        <f t="shared" si="174"/>
        <v/>
      </c>
    </row>
    <row r="425" spans="1:8" s="40" customFormat="1" ht="15" x14ac:dyDescent="0.2">
      <c r="A425" s="68"/>
      <c r="B425" s="35" t="s">
        <v>505</v>
      </c>
      <c r="C425" s="36">
        <v>0</v>
      </c>
      <c r="D425" s="36">
        <v>0</v>
      </c>
      <c r="E425" s="37" t="str">
        <f t="shared" si="155"/>
        <v/>
      </c>
      <c r="F425" s="37" t="str">
        <f t="shared" si="156"/>
        <v/>
      </c>
      <c r="G425" s="38" t="str">
        <f t="shared" si="157"/>
        <v>0</v>
      </c>
      <c r="H425" s="39" t="str">
        <f t="shared" si="158"/>
        <v/>
      </c>
    </row>
    <row r="426" spans="1:8" s="40" customFormat="1" ht="15" x14ac:dyDescent="0.2">
      <c r="A426" s="68"/>
      <c r="B426" s="35" t="s">
        <v>105</v>
      </c>
      <c r="C426" s="36">
        <v>0</v>
      </c>
      <c r="D426" s="36">
        <v>0</v>
      </c>
      <c r="E426" s="37" t="str">
        <f t="shared" si="155"/>
        <v/>
      </c>
      <c r="F426" s="37" t="str">
        <f t="shared" si="156"/>
        <v/>
      </c>
      <c r="G426" s="38" t="str">
        <f t="shared" si="157"/>
        <v>0</v>
      </c>
      <c r="H426" s="39" t="str">
        <f t="shared" si="158"/>
        <v/>
      </c>
    </row>
    <row r="427" spans="1:8" s="40" customFormat="1" ht="15" x14ac:dyDescent="0.2">
      <c r="A427" s="68"/>
      <c r="B427" s="35" t="s">
        <v>114</v>
      </c>
      <c r="C427" s="36">
        <v>2</v>
      </c>
      <c r="D427" s="36">
        <v>1</v>
      </c>
      <c r="E427" s="37">
        <f t="shared" si="155"/>
        <v>2.1953896816684962E-3</v>
      </c>
      <c r="F427" s="37">
        <f t="shared" si="156"/>
        <v>8.4889643463497452E-4</v>
      </c>
      <c r="G427" s="38">
        <f t="shared" si="157"/>
        <v>-0.5</v>
      </c>
      <c r="H427" s="39">
        <f t="shared" si="158"/>
        <v>-1.0976948408342481E-3</v>
      </c>
    </row>
    <row r="428" spans="1:8" s="40" customFormat="1" ht="15" x14ac:dyDescent="0.2">
      <c r="A428" s="68"/>
      <c r="B428" s="35" t="s">
        <v>113</v>
      </c>
      <c r="C428" s="36">
        <v>4</v>
      </c>
      <c r="D428" s="36">
        <v>12</v>
      </c>
      <c r="E428" s="37">
        <f t="shared" si="155"/>
        <v>4.3907793633369925E-3</v>
      </c>
      <c r="F428" s="37">
        <f t="shared" si="156"/>
        <v>1.0186757215619695E-2</v>
      </c>
      <c r="G428" s="38">
        <f t="shared" si="157"/>
        <v>2</v>
      </c>
      <c r="H428" s="39">
        <f t="shared" si="158"/>
        <v>8.7815587266739849E-3</v>
      </c>
    </row>
    <row r="429" spans="1:8" s="40" customFormat="1" ht="15" x14ac:dyDescent="0.2">
      <c r="A429" s="68"/>
      <c r="B429" s="35" t="s">
        <v>279</v>
      </c>
      <c r="C429" s="36">
        <v>2</v>
      </c>
      <c r="D429" s="36">
        <v>0</v>
      </c>
      <c r="E429" s="37">
        <f t="shared" si="155"/>
        <v>2.1953896816684962E-3</v>
      </c>
      <c r="F429" s="37" t="str">
        <f t="shared" si="156"/>
        <v/>
      </c>
      <c r="G429" s="38" t="str">
        <f t="shared" si="157"/>
        <v>0</v>
      </c>
      <c r="H429" s="39">
        <f t="shared" si="158"/>
        <v>0</v>
      </c>
    </row>
    <row r="430" spans="1:8" s="40" customFormat="1" ht="15" x14ac:dyDescent="0.2">
      <c r="A430" s="68"/>
      <c r="B430" s="35" t="s">
        <v>506</v>
      </c>
      <c r="C430" s="36">
        <v>0</v>
      </c>
      <c r="D430" s="36">
        <v>0</v>
      </c>
      <c r="E430" s="37" t="str">
        <f t="shared" si="155"/>
        <v/>
      </c>
      <c r="F430" s="37" t="str">
        <f t="shared" si="156"/>
        <v/>
      </c>
      <c r="G430" s="38" t="str">
        <f t="shared" si="157"/>
        <v>0</v>
      </c>
      <c r="H430" s="39" t="str">
        <f t="shared" si="158"/>
        <v/>
      </c>
    </row>
    <row r="431" spans="1:8" s="40" customFormat="1" ht="30" x14ac:dyDescent="0.2">
      <c r="A431" s="68"/>
      <c r="B431" s="35" t="s">
        <v>580</v>
      </c>
      <c r="C431" s="36">
        <v>0</v>
      </c>
      <c r="D431" s="36">
        <v>0</v>
      </c>
      <c r="E431" s="37" t="str">
        <f t="shared" si="155"/>
        <v/>
      </c>
      <c r="F431" s="37" t="str">
        <f t="shared" si="156"/>
        <v/>
      </c>
      <c r="G431" s="38" t="str">
        <f t="shared" si="157"/>
        <v>0</v>
      </c>
      <c r="H431" s="39" t="str">
        <f t="shared" si="158"/>
        <v/>
      </c>
    </row>
    <row r="432" spans="1:8" s="40" customFormat="1" ht="15" x14ac:dyDescent="0.2">
      <c r="A432" s="68"/>
      <c r="B432" s="35" t="s">
        <v>507</v>
      </c>
      <c r="C432" s="36">
        <v>0</v>
      </c>
      <c r="D432" s="36">
        <v>0</v>
      </c>
      <c r="E432" s="37" t="str">
        <f t="shared" si="155"/>
        <v/>
      </c>
      <c r="F432" s="37" t="str">
        <f t="shared" si="156"/>
        <v/>
      </c>
      <c r="G432" s="38" t="str">
        <f t="shared" si="157"/>
        <v>0</v>
      </c>
      <c r="H432" s="39" t="str">
        <f t="shared" si="158"/>
        <v/>
      </c>
    </row>
    <row r="433" spans="1:8" s="40" customFormat="1" ht="15" x14ac:dyDescent="0.2">
      <c r="A433" s="68"/>
      <c r="B433" s="35" t="s">
        <v>109</v>
      </c>
      <c r="C433" s="36">
        <v>0</v>
      </c>
      <c r="D433" s="36">
        <v>0</v>
      </c>
      <c r="E433" s="37" t="str">
        <f t="shared" si="155"/>
        <v/>
      </c>
      <c r="F433" s="37" t="str">
        <f t="shared" si="156"/>
        <v/>
      </c>
      <c r="G433" s="38" t="str">
        <f t="shared" si="157"/>
        <v>0</v>
      </c>
      <c r="H433" s="39" t="str">
        <f t="shared" si="158"/>
        <v/>
      </c>
    </row>
    <row r="434" spans="1:8" s="40" customFormat="1" ht="15" x14ac:dyDescent="0.2">
      <c r="A434" s="68"/>
      <c r="B434" s="35" t="s">
        <v>280</v>
      </c>
      <c r="C434" s="36">
        <v>0</v>
      </c>
      <c r="D434" s="36">
        <v>0</v>
      </c>
      <c r="E434" s="37" t="str">
        <f t="shared" si="155"/>
        <v/>
      </c>
      <c r="F434" s="37" t="str">
        <f t="shared" si="156"/>
        <v/>
      </c>
      <c r="G434" s="38" t="str">
        <f t="shared" si="157"/>
        <v>0</v>
      </c>
      <c r="H434" s="39" t="str">
        <f t="shared" si="158"/>
        <v/>
      </c>
    </row>
    <row r="435" spans="1:8" s="40" customFormat="1" ht="15" x14ac:dyDescent="0.2">
      <c r="A435" s="68"/>
      <c r="B435" s="35" t="s">
        <v>110</v>
      </c>
      <c r="C435" s="36">
        <v>0</v>
      </c>
      <c r="D435" s="36">
        <v>0</v>
      </c>
      <c r="E435" s="37" t="str">
        <f t="shared" si="155"/>
        <v/>
      </c>
      <c r="F435" s="37" t="str">
        <f t="shared" si="156"/>
        <v/>
      </c>
      <c r="G435" s="38" t="str">
        <f t="shared" si="157"/>
        <v>0</v>
      </c>
      <c r="H435" s="39" t="str">
        <f t="shared" si="158"/>
        <v/>
      </c>
    </row>
    <row r="436" spans="1:8" s="40" customFormat="1" ht="15" x14ac:dyDescent="0.2">
      <c r="A436" s="68"/>
      <c r="B436" s="35" t="s">
        <v>382</v>
      </c>
      <c r="C436" s="36">
        <v>0</v>
      </c>
      <c r="D436" s="36">
        <v>3</v>
      </c>
      <c r="E436" s="37" t="str">
        <f t="shared" si="155"/>
        <v/>
      </c>
      <c r="F436" s="37">
        <f t="shared" si="156"/>
        <v>2.5466893039049238E-3</v>
      </c>
      <c r="G436" s="38" t="str">
        <f t="shared" si="157"/>
        <v>0</v>
      </c>
      <c r="H436" s="39" t="str">
        <f t="shared" si="158"/>
        <v/>
      </c>
    </row>
    <row r="437" spans="1:8" s="40" customFormat="1" ht="15" x14ac:dyDescent="0.2">
      <c r="A437" s="68"/>
      <c r="B437" s="35" t="s">
        <v>108</v>
      </c>
      <c r="C437" s="36">
        <v>9</v>
      </c>
      <c r="D437" s="36">
        <v>53</v>
      </c>
      <c r="E437" s="37">
        <f t="shared" si="155"/>
        <v>9.8792535675082324E-3</v>
      </c>
      <c r="F437" s="37">
        <f t="shared" si="156"/>
        <v>4.4991511035653652E-2</v>
      </c>
      <c r="G437" s="38">
        <f t="shared" si="157"/>
        <v>4.8888888888888893</v>
      </c>
      <c r="H437" s="39">
        <f t="shared" si="158"/>
        <v>4.8298572996706916E-2</v>
      </c>
    </row>
    <row r="438" spans="1:8" s="40" customFormat="1" ht="15" x14ac:dyDescent="0.2">
      <c r="A438" s="68"/>
      <c r="B438" s="35" t="s">
        <v>281</v>
      </c>
      <c r="C438" s="36">
        <v>1</v>
      </c>
      <c r="D438" s="36">
        <v>2</v>
      </c>
      <c r="E438" s="37">
        <f t="shared" si="155"/>
        <v>1.0976948408342481E-3</v>
      </c>
      <c r="F438" s="37">
        <f t="shared" si="156"/>
        <v>1.697792869269949E-3</v>
      </c>
      <c r="G438" s="38">
        <f t="shared" si="157"/>
        <v>1</v>
      </c>
      <c r="H438" s="39">
        <f t="shared" si="158"/>
        <v>1.0976948408342481E-3</v>
      </c>
    </row>
    <row r="439" spans="1:8" s="40" customFormat="1" ht="15" x14ac:dyDescent="0.2">
      <c r="A439" s="68"/>
      <c r="B439" s="35" t="s">
        <v>107</v>
      </c>
      <c r="C439" s="36">
        <v>0</v>
      </c>
      <c r="D439" s="36">
        <v>0</v>
      </c>
      <c r="E439" s="37" t="str">
        <f t="shared" si="155"/>
        <v/>
      </c>
      <c r="F439" s="37" t="str">
        <f t="shared" si="156"/>
        <v/>
      </c>
      <c r="G439" s="38" t="str">
        <f t="shared" si="157"/>
        <v>0</v>
      </c>
      <c r="H439" s="39" t="str">
        <f t="shared" si="158"/>
        <v/>
      </c>
    </row>
    <row r="440" spans="1:8" s="40" customFormat="1" ht="15" x14ac:dyDescent="0.2">
      <c r="A440" s="68"/>
      <c r="B440" s="35" t="s">
        <v>346</v>
      </c>
      <c r="C440" s="36">
        <v>0</v>
      </c>
      <c r="D440" s="36">
        <v>0</v>
      </c>
      <c r="E440" s="37" t="str">
        <f t="shared" si="155"/>
        <v/>
      </c>
      <c r="F440" s="37" t="str">
        <f t="shared" si="156"/>
        <v/>
      </c>
      <c r="G440" s="38" t="str">
        <f t="shared" si="157"/>
        <v>0</v>
      </c>
      <c r="H440" s="39" t="str">
        <f t="shared" si="158"/>
        <v/>
      </c>
    </row>
    <row r="441" spans="1:8" s="40" customFormat="1" ht="15" x14ac:dyDescent="0.2">
      <c r="A441" s="68"/>
      <c r="B441" s="35" t="s">
        <v>117</v>
      </c>
      <c r="C441" s="36">
        <v>0</v>
      </c>
      <c r="D441" s="36">
        <v>2</v>
      </c>
      <c r="E441" s="37" t="str">
        <f t="shared" si="155"/>
        <v/>
      </c>
      <c r="F441" s="37">
        <f t="shared" si="156"/>
        <v>1.697792869269949E-3</v>
      </c>
      <c r="G441" s="38" t="str">
        <f t="shared" si="157"/>
        <v>0</v>
      </c>
      <c r="H441" s="39" t="str">
        <f t="shared" si="158"/>
        <v/>
      </c>
    </row>
    <row r="442" spans="1:8" s="40" customFormat="1" ht="15" x14ac:dyDescent="0.2">
      <c r="A442" s="68"/>
      <c r="B442" s="35" t="s">
        <v>104</v>
      </c>
      <c r="C442" s="36">
        <v>0</v>
      </c>
      <c r="D442" s="36">
        <v>0</v>
      </c>
      <c r="E442" s="37" t="str">
        <f t="shared" si="155"/>
        <v/>
      </c>
      <c r="F442" s="37" t="str">
        <f t="shared" si="156"/>
        <v/>
      </c>
      <c r="G442" s="38" t="str">
        <f t="shared" si="157"/>
        <v>0</v>
      </c>
      <c r="H442" s="39" t="str">
        <f t="shared" si="158"/>
        <v/>
      </c>
    </row>
    <row r="443" spans="1:8" s="40" customFormat="1" ht="15" x14ac:dyDescent="0.2">
      <c r="A443" s="68"/>
      <c r="B443" s="35" t="s">
        <v>282</v>
      </c>
      <c r="C443" s="36">
        <v>61</v>
      </c>
      <c r="D443" s="36">
        <v>30</v>
      </c>
      <c r="E443" s="37">
        <f t="shared" si="155"/>
        <v>6.6959385290889128E-2</v>
      </c>
      <c r="F443" s="37">
        <f t="shared" si="156"/>
        <v>2.5466893039049237E-2</v>
      </c>
      <c r="G443" s="38">
        <f t="shared" si="157"/>
        <v>-0.50819672131147542</v>
      </c>
      <c r="H443" s="39">
        <f t="shared" si="158"/>
        <v>-3.4028540065861687E-2</v>
      </c>
    </row>
    <row r="444" spans="1:8" s="40" customFormat="1" ht="15" x14ac:dyDescent="0.2">
      <c r="A444" s="68"/>
      <c r="B444" s="35" t="s">
        <v>508</v>
      </c>
      <c r="C444" s="36">
        <v>0</v>
      </c>
      <c r="D444" s="36">
        <v>0</v>
      </c>
      <c r="E444" s="37" t="str">
        <f t="shared" si="155"/>
        <v/>
      </c>
      <c r="F444" s="37" t="str">
        <f t="shared" si="156"/>
        <v/>
      </c>
      <c r="G444" s="38" t="str">
        <f t="shared" si="157"/>
        <v>0</v>
      </c>
      <c r="H444" s="39" t="str">
        <f t="shared" si="158"/>
        <v/>
      </c>
    </row>
    <row r="445" spans="1:8" s="40" customFormat="1" ht="15" x14ac:dyDescent="0.2">
      <c r="A445" s="68"/>
      <c r="B445" s="35" t="s">
        <v>111</v>
      </c>
      <c r="C445" s="36">
        <v>0</v>
      </c>
      <c r="D445" s="36">
        <v>0</v>
      </c>
      <c r="E445" s="37" t="str">
        <f t="shared" si="155"/>
        <v/>
      </c>
      <c r="F445" s="37" t="str">
        <f t="shared" si="156"/>
        <v/>
      </c>
      <c r="G445" s="38" t="str">
        <f t="shared" si="157"/>
        <v>0</v>
      </c>
      <c r="H445" s="39" t="str">
        <f t="shared" si="158"/>
        <v/>
      </c>
    </row>
    <row r="446" spans="1:8" s="40" customFormat="1" ht="15" x14ac:dyDescent="0.2">
      <c r="A446" s="68"/>
      <c r="B446" s="35" t="s">
        <v>115</v>
      </c>
      <c r="C446" s="36">
        <v>0</v>
      </c>
      <c r="D446" s="36">
        <v>0</v>
      </c>
      <c r="E446" s="37" t="str">
        <f t="shared" si="155"/>
        <v/>
      </c>
      <c r="F446" s="37" t="str">
        <f t="shared" si="156"/>
        <v/>
      </c>
      <c r="G446" s="38" t="str">
        <f t="shared" si="157"/>
        <v>0</v>
      </c>
      <c r="H446" s="39" t="str">
        <f t="shared" si="158"/>
        <v/>
      </c>
    </row>
    <row r="447" spans="1:8" s="40" customFormat="1" ht="15" x14ac:dyDescent="0.2">
      <c r="A447" s="68"/>
      <c r="B447" s="35" t="s">
        <v>102</v>
      </c>
      <c r="C447" s="36">
        <v>0</v>
      </c>
      <c r="D447" s="36">
        <v>0</v>
      </c>
      <c r="E447" s="37" t="str">
        <f t="shared" si="155"/>
        <v/>
      </c>
      <c r="F447" s="37" t="str">
        <f t="shared" si="156"/>
        <v/>
      </c>
      <c r="G447" s="38" t="str">
        <f t="shared" si="157"/>
        <v>0</v>
      </c>
      <c r="H447" s="39" t="str">
        <f t="shared" si="158"/>
        <v/>
      </c>
    </row>
    <row r="448" spans="1:8" s="40" customFormat="1" ht="15" x14ac:dyDescent="0.2">
      <c r="A448" s="68"/>
      <c r="B448" s="35" t="s">
        <v>106</v>
      </c>
      <c r="C448" s="36">
        <v>0</v>
      </c>
      <c r="D448" s="36">
        <v>0</v>
      </c>
      <c r="E448" s="37" t="str">
        <f t="shared" si="155"/>
        <v/>
      </c>
      <c r="F448" s="37" t="str">
        <f t="shared" si="156"/>
        <v/>
      </c>
      <c r="G448" s="38" t="str">
        <f t="shared" si="157"/>
        <v>0</v>
      </c>
      <c r="H448" s="39" t="str">
        <f t="shared" si="158"/>
        <v/>
      </c>
    </row>
    <row r="449" spans="1:8" s="40" customFormat="1" ht="15" x14ac:dyDescent="0.2">
      <c r="A449" s="68"/>
      <c r="B449" s="35" t="s">
        <v>112</v>
      </c>
      <c r="C449" s="36">
        <v>0</v>
      </c>
      <c r="D449" s="36">
        <v>0</v>
      </c>
      <c r="E449" s="37" t="str">
        <f t="shared" si="155"/>
        <v/>
      </c>
      <c r="F449" s="37" t="str">
        <f t="shared" si="156"/>
        <v/>
      </c>
      <c r="G449" s="38" t="str">
        <f t="shared" si="157"/>
        <v>0</v>
      </c>
      <c r="H449" s="39" t="str">
        <f t="shared" si="158"/>
        <v/>
      </c>
    </row>
    <row r="450" spans="1:8" s="40" customFormat="1" ht="15" x14ac:dyDescent="0.2">
      <c r="A450" s="68"/>
      <c r="B450" s="35" t="s">
        <v>116</v>
      </c>
      <c r="C450" s="36">
        <v>0</v>
      </c>
      <c r="D450" s="36">
        <v>0</v>
      </c>
      <c r="E450" s="37" t="str">
        <f t="shared" si="155"/>
        <v/>
      </c>
      <c r="F450" s="37" t="str">
        <f t="shared" si="156"/>
        <v/>
      </c>
      <c r="G450" s="38" t="str">
        <f t="shared" si="157"/>
        <v>0</v>
      </c>
      <c r="H450" s="39" t="str">
        <f t="shared" si="158"/>
        <v/>
      </c>
    </row>
    <row r="451" spans="1:8" s="40" customFormat="1" ht="15" x14ac:dyDescent="0.2">
      <c r="A451" s="68"/>
      <c r="B451" s="35" t="s">
        <v>283</v>
      </c>
      <c r="C451" s="36">
        <v>14</v>
      </c>
      <c r="D451" s="36">
        <v>6</v>
      </c>
      <c r="E451" s="37">
        <f t="shared" si="155"/>
        <v>1.5367727771679473E-2</v>
      </c>
      <c r="F451" s="37">
        <f t="shared" si="156"/>
        <v>5.0933786078098476E-3</v>
      </c>
      <c r="G451" s="38">
        <f t="shared" si="157"/>
        <v>-0.5714285714285714</v>
      </c>
      <c r="H451" s="39">
        <f t="shared" si="158"/>
        <v>-8.7815587266739849E-3</v>
      </c>
    </row>
    <row r="452" spans="1:8" s="40" customFormat="1" ht="30" x14ac:dyDescent="0.2">
      <c r="A452" s="68"/>
      <c r="B452" s="35" t="s">
        <v>509</v>
      </c>
      <c r="C452" s="36">
        <v>0</v>
      </c>
      <c r="D452" s="36">
        <v>0</v>
      </c>
      <c r="E452" s="37" t="str">
        <f t="shared" si="155"/>
        <v/>
      </c>
      <c r="F452" s="37" t="str">
        <f t="shared" si="156"/>
        <v/>
      </c>
      <c r="G452" s="38" t="str">
        <f t="shared" si="157"/>
        <v>0</v>
      </c>
      <c r="H452" s="39" t="str">
        <f t="shared" si="158"/>
        <v/>
      </c>
    </row>
    <row r="453" spans="1:8" s="40" customFormat="1" ht="15" x14ac:dyDescent="0.2">
      <c r="A453" s="68"/>
      <c r="B453" s="35" t="s">
        <v>284</v>
      </c>
      <c r="C453" s="36">
        <v>8</v>
      </c>
      <c r="D453" s="36">
        <v>0</v>
      </c>
      <c r="E453" s="37">
        <f t="shared" si="155"/>
        <v>8.7815587266739849E-3</v>
      </c>
      <c r="F453" s="37" t="str">
        <f t="shared" si="156"/>
        <v/>
      </c>
      <c r="G453" s="38" t="str">
        <f t="shared" si="157"/>
        <v>0</v>
      </c>
      <c r="H453" s="39">
        <f t="shared" si="158"/>
        <v>0</v>
      </c>
    </row>
    <row r="454" spans="1:8" s="40" customFormat="1" ht="15" x14ac:dyDescent="0.2">
      <c r="A454" s="68"/>
      <c r="B454" s="35" t="s">
        <v>285</v>
      </c>
      <c r="C454" s="36">
        <v>0</v>
      </c>
      <c r="D454" s="36">
        <v>0</v>
      </c>
      <c r="E454" s="37" t="str">
        <f t="shared" si="155"/>
        <v/>
      </c>
      <c r="F454" s="37" t="str">
        <f t="shared" si="156"/>
        <v/>
      </c>
      <c r="G454" s="38" t="str">
        <f t="shared" si="157"/>
        <v>0</v>
      </c>
      <c r="H454" s="39" t="str">
        <f t="shared" si="158"/>
        <v/>
      </c>
    </row>
    <row r="455" spans="1:8" s="40" customFormat="1" ht="15" x14ac:dyDescent="0.2">
      <c r="A455" s="68"/>
      <c r="B455" s="35" t="s">
        <v>510</v>
      </c>
      <c r="C455" s="36">
        <v>3</v>
      </c>
      <c r="D455" s="36">
        <v>0</v>
      </c>
      <c r="E455" s="37">
        <f t="shared" si="155"/>
        <v>3.2930845225027441E-3</v>
      </c>
      <c r="F455" s="37" t="str">
        <f t="shared" si="156"/>
        <v/>
      </c>
      <c r="G455" s="38" t="str">
        <f t="shared" si="157"/>
        <v>0</v>
      </c>
      <c r="H455" s="39">
        <f t="shared" si="158"/>
        <v>0</v>
      </c>
    </row>
    <row r="456" spans="1:8" s="40" customFormat="1" ht="15" x14ac:dyDescent="0.2">
      <c r="A456" s="68"/>
      <c r="B456" s="35" t="s">
        <v>286</v>
      </c>
      <c r="C456" s="36">
        <v>25</v>
      </c>
      <c r="D456" s="36">
        <v>12</v>
      </c>
      <c r="E456" s="37">
        <f t="shared" si="155"/>
        <v>2.7442371020856202E-2</v>
      </c>
      <c r="F456" s="37">
        <f t="shared" si="156"/>
        <v>1.0186757215619695E-2</v>
      </c>
      <c r="G456" s="38">
        <f t="shared" si="157"/>
        <v>-0.52</v>
      </c>
      <c r="H456" s="39">
        <f t="shared" si="158"/>
        <v>-1.4270032930845226E-2</v>
      </c>
    </row>
    <row r="457" spans="1:8" s="40" customFormat="1" ht="15" x14ac:dyDescent="0.2">
      <c r="A457" s="68"/>
      <c r="B457" s="35" t="s">
        <v>287</v>
      </c>
      <c r="C457" s="36">
        <v>1</v>
      </c>
      <c r="D457" s="36">
        <v>0</v>
      </c>
      <c r="E457" s="37">
        <f t="shared" si="155"/>
        <v>1.0976948408342481E-3</v>
      </c>
      <c r="F457" s="37" t="str">
        <f t="shared" si="156"/>
        <v/>
      </c>
      <c r="G457" s="38" t="str">
        <f t="shared" si="157"/>
        <v>0</v>
      </c>
      <c r="H457" s="39">
        <f t="shared" si="158"/>
        <v>0</v>
      </c>
    </row>
    <row r="458" spans="1:8" s="40" customFormat="1" ht="15" x14ac:dyDescent="0.2">
      <c r="A458" s="68"/>
      <c r="B458" s="35" t="s">
        <v>288</v>
      </c>
      <c r="C458" s="36">
        <v>0</v>
      </c>
      <c r="D458" s="36">
        <v>0</v>
      </c>
      <c r="E458" s="37" t="str">
        <f t="shared" si="155"/>
        <v/>
      </c>
      <c r="F458" s="37" t="str">
        <f t="shared" si="156"/>
        <v/>
      </c>
      <c r="G458" s="38" t="str">
        <f t="shared" si="157"/>
        <v>0</v>
      </c>
      <c r="H458" s="39" t="str">
        <f t="shared" si="158"/>
        <v/>
      </c>
    </row>
    <row r="459" spans="1:8" s="40" customFormat="1" ht="15" x14ac:dyDescent="0.2">
      <c r="A459" s="68"/>
      <c r="B459" s="35" t="s">
        <v>103</v>
      </c>
      <c r="C459" s="36">
        <v>0</v>
      </c>
      <c r="D459" s="36">
        <v>0</v>
      </c>
      <c r="E459" s="37" t="str">
        <f t="shared" si="155"/>
        <v/>
      </c>
      <c r="F459" s="37" t="str">
        <f t="shared" si="156"/>
        <v/>
      </c>
      <c r="G459" s="38" t="str">
        <f t="shared" si="157"/>
        <v>0</v>
      </c>
      <c r="H459" s="39" t="str">
        <f t="shared" si="158"/>
        <v/>
      </c>
    </row>
    <row r="460" spans="1:8" s="40" customFormat="1" ht="15" x14ac:dyDescent="0.2">
      <c r="A460" s="68"/>
      <c r="B460" s="35" t="s">
        <v>289</v>
      </c>
      <c r="C460" s="36">
        <v>0</v>
      </c>
      <c r="D460" s="36">
        <v>0</v>
      </c>
      <c r="E460" s="37" t="str">
        <f t="shared" si="155"/>
        <v/>
      </c>
      <c r="F460" s="37" t="str">
        <f t="shared" si="156"/>
        <v/>
      </c>
      <c r="G460" s="38" t="str">
        <f t="shared" si="157"/>
        <v>0</v>
      </c>
      <c r="H460" s="39" t="str">
        <f t="shared" si="158"/>
        <v/>
      </c>
    </row>
    <row r="461" spans="1:8" s="40" customFormat="1" ht="15" x14ac:dyDescent="0.2">
      <c r="A461" s="68"/>
      <c r="B461" s="35" t="s">
        <v>290</v>
      </c>
      <c r="C461" s="36">
        <v>8</v>
      </c>
      <c r="D461" s="36">
        <v>22</v>
      </c>
      <c r="E461" s="37">
        <f t="shared" si="155"/>
        <v>8.7815587266739849E-3</v>
      </c>
      <c r="F461" s="37">
        <f t="shared" si="156"/>
        <v>1.8675721561969439E-2</v>
      </c>
      <c r="G461" s="38">
        <f t="shared" si="157"/>
        <v>1.75</v>
      </c>
      <c r="H461" s="39">
        <f t="shared" si="158"/>
        <v>1.5367727771679473E-2</v>
      </c>
    </row>
    <row r="462" spans="1:8" s="40" customFormat="1" ht="15" x14ac:dyDescent="0.2">
      <c r="A462" s="68"/>
      <c r="B462" s="35" t="s">
        <v>581</v>
      </c>
      <c r="C462" s="36">
        <v>1</v>
      </c>
      <c r="D462" s="36">
        <v>13</v>
      </c>
      <c r="E462" s="37">
        <f t="shared" si="155"/>
        <v>1.0976948408342481E-3</v>
      </c>
      <c r="F462" s="37">
        <f t="shared" si="156"/>
        <v>1.1035653650254669E-2</v>
      </c>
      <c r="G462" s="38">
        <f t="shared" si="157"/>
        <v>12</v>
      </c>
      <c r="H462" s="39">
        <f t="shared" si="158"/>
        <v>1.3172338090010977E-2</v>
      </c>
    </row>
    <row r="463" spans="1:8" s="40" customFormat="1" ht="15" x14ac:dyDescent="0.2">
      <c r="A463" s="68"/>
      <c r="B463" s="35" t="s">
        <v>291</v>
      </c>
      <c r="C463" s="36">
        <v>0</v>
      </c>
      <c r="D463" s="36">
        <v>0</v>
      </c>
      <c r="E463" s="37" t="str">
        <f t="shared" si="155"/>
        <v/>
      </c>
      <c r="F463" s="37" t="str">
        <f t="shared" si="156"/>
        <v/>
      </c>
      <c r="G463" s="38" t="str">
        <f t="shared" si="157"/>
        <v>0</v>
      </c>
      <c r="H463" s="39" t="str">
        <f t="shared" si="158"/>
        <v/>
      </c>
    </row>
    <row r="464" spans="1:8" s="40" customFormat="1" ht="15" x14ac:dyDescent="0.2">
      <c r="A464" s="68"/>
      <c r="B464" s="35" t="s">
        <v>292</v>
      </c>
      <c r="C464" s="36">
        <v>0</v>
      </c>
      <c r="D464" s="36">
        <v>0</v>
      </c>
      <c r="E464" s="37" t="str">
        <f t="shared" si="155"/>
        <v/>
      </c>
      <c r="F464" s="37" t="str">
        <f t="shared" si="156"/>
        <v/>
      </c>
      <c r="G464" s="38" t="str">
        <f t="shared" si="157"/>
        <v>0</v>
      </c>
      <c r="H464" s="39" t="str">
        <f t="shared" si="158"/>
        <v/>
      </c>
    </row>
    <row r="465" spans="1:8" s="40" customFormat="1" ht="15" x14ac:dyDescent="0.2">
      <c r="A465" s="68"/>
      <c r="B465" s="35" t="s">
        <v>293</v>
      </c>
      <c r="C465" s="36">
        <v>0</v>
      </c>
      <c r="D465" s="36">
        <v>0</v>
      </c>
      <c r="E465" s="37" t="str">
        <f t="shared" si="155"/>
        <v/>
      </c>
      <c r="F465" s="37" t="str">
        <f t="shared" si="156"/>
        <v/>
      </c>
      <c r="G465" s="38" t="str">
        <f t="shared" si="157"/>
        <v>0</v>
      </c>
      <c r="H465" s="39" t="str">
        <f t="shared" si="158"/>
        <v/>
      </c>
    </row>
    <row r="466" spans="1:8" s="40" customFormat="1" ht="15" x14ac:dyDescent="0.2">
      <c r="A466" s="68"/>
      <c r="B466" s="35" t="s">
        <v>294</v>
      </c>
      <c r="C466" s="36">
        <v>0</v>
      </c>
      <c r="D466" s="36">
        <v>0</v>
      </c>
      <c r="E466" s="37" t="str">
        <f t="shared" si="155"/>
        <v/>
      </c>
      <c r="F466" s="37" t="str">
        <f t="shared" si="156"/>
        <v/>
      </c>
      <c r="G466" s="38" t="str">
        <f t="shared" si="157"/>
        <v>0</v>
      </c>
      <c r="H466" s="39" t="str">
        <f t="shared" si="158"/>
        <v/>
      </c>
    </row>
    <row r="467" spans="1:8" s="40" customFormat="1" ht="15" x14ac:dyDescent="0.2">
      <c r="A467" s="68"/>
      <c r="B467" s="35" t="s">
        <v>126</v>
      </c>
      <c r="C467" s="36">
        <v>3</v>
      </c>
      <c r="D467" s="36">
        <v>0</v>
      </c>
      <c r="E467" s="37">
        <f t="shared" si="155"/>
        <v>3.2930845225027441E-3</v>
      </c>
      <c r="F467" s="37" t="str">
        <f t="shared" si="156"/>
        <v/>
      </c>
      <c r="G467" s="38" t="str">
        <f t="shared" si="157"/>
        <v>0</v>
      </c>
      <c r="H467" s="39">
        <f t="shared" si="158"/>
        <v>0</v>
      </c>
    </row>
    <row r="468" spans="1:8" s="40" customFormat="1" ht="30" x14ac:dyDescent="0.2">
      <c r="A468" s="68"/>
      <c r="B468" s="35" t="s">
        <v>127</v>
      </c>
      <c r="C468" s="36">
        <v>0</v>
      </c>
      <c r="D468" s="36">
        <v>0</v>
      </c>
      <c r="E468" s="37" t="str">
        <f t="shared" si="155"/>
        <v/>
      </c>
      <c r="F468" s="37" t="str">
        <f t="shared" si="156"/>
        <v/>
      </c>
      <c r="G468" s="38" t="str">
        <f t="shared" si="157"/>
        <v>0</v>
      </c>
      <c r="H468" s="39" t="str">
        <f t="shared" si="158"/>
        <v/>
      </c>
    </row>
    <row r="469" spans="1:8" s="40" customFormat="1" ht="15" x14ac:dyDescent="0.2">
      <c r="A469" s="68"/>
      <c r="B469" s="35" t="s">
        <v>295</v>
      </c>
      <c r="C469" s="36">
        <v>0</v>
      </c>
      <c r="D469" s="36">
        <v>0</v>
      </c>
      <c r="E469" s="37" t="str">
        <f t="shared" si="155"/>
        <v/>
      </c>
      <c r="F469" s="37" t="str">
        <f t="shared" si="156"/>
        <v/>
      </c>
      <c r="G469" s="38" t="str">
        <f t="shared" si="157"/>
        <v>0</v>
      </c>
      <c r="H469" s="39" t="str">
        <f t="shared" si="158"/>
        <v/>
      </c>
    </row>
    <row r="470" spans="1:8" s="40" customFormat="1" ht="15" x14ac:dyDescent="0.2">
      <c r="A470" s="68"/>
      <c r="B470" s="35" t="s">
        <v>296</v>
      </c>
      <c r="C470" s="36">
        <v>0</v>
      </c>
      <c r="D470" s="36">
        <v>0</v>
      </c>
      <c r="E470" s="37" t="str">
        <f t="shared" si="155"/>
        <v/>
      </c>
      <c r="F470" s="37" t="str">
        <f t="shared" si="156"/>
        <v/>
      </c>
      <c r="G470" s="38" t="str">
        <f t="shared" si="157"/>
        <v>0</v>
      </c>
      <c r="H470" s="39" t="str">
        <f t="shared" si="158"/>
        <v/>
      </c>
    </row>
    <row r="471" spans="1:8" s="40" customFormat="1" ht="30" x14ac:dyDescent="0.2">
      <c r="A471" s="68"/>
      <c r="B471" s="35" t="s">
        <v>297</v>
      </c>
      <c r="C471" s="36">
        <v>0</v>
      </c>
      <c r="D471" s="36">
        <v>0</v>
      </c>
      <c r="E471" s="37" t="str">
        <f t="shared" si="155"/>
        <v/>
      </c>
      <c r="F471" s="37" t="str">
        <f t="shared" si="156"/>
        <v/>
      </c>
      <c r="G471" s="38" t="str">
        <f t="shared" si="157"/>
        <v>0</v>
      </c>
      <c r="H471" s="39" t="str">
        <f t="shared" si="158"/>
        <v/>
      </c>
    </row>
    <row r="472" spans="1:8" s="40" customFormat="1" ht="15" x14ac:dyDescent="0.2">
      <c r="A472" s="68"/>
      <c r="B472" s="35" t="s">
        <v>124</v>
      </c>
      <c r="C472" s="36">
        <v>0</v>
      </c>
      <c r="D472" s="36">
        <v>0</v>
      </c>
      <c r="E472" s="37" t="str">
        <f t="shared" si="155"/>
        <v/>
      </c>
      <c r="F472" s="37" t="str">
        <f t="shared" si="156"/>
        <v/>
      </c>
      <c r="G472" s="38" t="str">
        <f t="shared" si="157"/>
        <v>0</v>
      </c>
      <c r="H472" s="39" t="str">
        <f t="shared" si="158"/>
        <v/>
      </c>
    </row>
    <row r="473" spans="1:8" s="40" customFormat="1" ht="15" x14ac:dyDescent="0.2">
      <c r="A473" s="68"/>
      <c r="B473" s="35" t="s">
        <v>298</v>
      </c>
      <c r="C473" s="36">
        <v>0</v>
      </c>
      <c r="D473" s="36">
        <v>0</v>
      </c>
      <c r="E473" s="37" t="str">
        <f t="shared" si="155"/>
        <v/>
      </c>
      <c r="F473" s="37" t="str">
        <f t="shared" si="156"/>
        <v/>
      </c>
      <c r="G473" s="38" t="str">
        <f t="shared" si="157"/>
        <v>0</v>
      </c>
      <c r="H473" s="39" t="str">
        <f t="shared" si="158"/>
        <v/>
      </c>
    </row>
    <row r="474" spans="1:8" s="40" customFormat="1" ht="15" x14ac:dyDescent="0.2">
      <c r="A474" s="68"/>
      <c r="B474" s="35" t="s">
        <v>299</v>
      </c>
      <c r="C474" s="36">
        <v>0</v>
      </c>
      <c r="D474" s="36">
        <v>0</v>
      </c>
      <c r="E474" s="37" t="str">
        <f t="shared" ref="E474:E535" si="175">+IF(C474=0,"",C474/C$333)</f>
        <v/>
      </c>
      <c r="F474" s="37" t="str">
        <f t="shared" ref="F474:F535" si="176">+IF(D474=0,"",D474/D$333)</f>
        <v/>
      </c>
      <c r="G474" s="38" t="str">
        <f t="shared" ref="G474:G535" si="177">+IF(OR(AND(D474=0),(C474=0)),"0",((D474-C474)/C474))</f>
        <v>0</v>
      </c>
      <c r="H474" s="39" t="str">
        <f t="shared" ref="H474:H535" si="178">+IF(OR(AND(E474=""),(G474="")),"",E474*G474)</f>
        <v/>
      </c>
    </row>
    <row r="475" spans="1:8" s="40" customFormat="1" ht="15" x14ac:dyDescent="0.2">
      <c r="A475" s="68"/>
      <c r="B475" s="35" t="s">
        <v>300</v>
      </c>
      <c r="C475" s="36">
        <v>0</v>
      </c>
      <c r="D475" s="36">
        <v>0</v>
      </c>
      <c r="E475" s="37" t="str">
        <f t="shared" si="175"/>
        <v/>
      </c>
      <c r="F475" s="37" t="str">
        <f t="shared" si="176"/>
        <v/>
      </c>
      <c r="G475" s="38" t="str">
        <f t="shared" si="177"/>
        <v>0</v>
      </c>
      <c r="H475" s="39" t="str">
        <f t="shared" si="178"/>
        <v/>
      </c>
    </row>
    <row r="476" spans="1:8" s="40" customFormat="1" ht="30" x14ac:dyDescent="0.2">
      <c r="A476" s="68"/>
      <c r="B476" s="35" t="s">
        <v>301</v>
      </c>
      <c r="C476" s="36">
        <v>0</v>
      </c>
      <c r="D476" s="36">
        <v>0</v>
      </c>
      <c r="E476" s="37" t="str">
        <f t="shared" si="175"/>
        <v/>
      </c>
      <c r="F476" s="37" t="str">
        <f t="shared" si="176"/>
        <v/>
      </c>
      <c r="G476" s="38" t="str">
        <f t="shared" si="177"/>
        <v>0</v>
      </c>
      <c r="H476" s="39" t="str">
        <f t="shared" si="178"/>
        <v/>
      </c>
    </row>
    <row r="477" spans="1:8" s="40" customFormat="1" ht="15" x14ac:dyDescent="0.2">
      <c r="A477" s="68"/>
      <c r="B477" s="35" t="s">
        <v>122</v>
      </c>
      <c r="C477" s="36">
        <v>0</v>
      </c>
      <c r="D477" s="36">
        <v>0</v>
      </c>
      <c r="E477" s="37" t="str">
        <f t="shared" si="175"/>
        <v/>
      </c>
      <c r="F477" s="37" t="str">
        <f t="shared" si="176"/>
        <v/>
      </c>
      <c r="G477" s="38" t="str">
        <f t="shared" si="177"/>
        <v>0</v>
      </c>
      <c r="H477" s="39" t="str">
        <f t="shared" si="178"/>
        <v/>
      </c>
    </row>
    <row r="478" spans="1:8" s="40" customFormat="1" ht="15" x14ac:dyDescent="0.2">
      <c r="A478" s="68"/>
      <c r="B478" s="35" t="s">
        <v>302</v>
      </c>
      <c r="C478" s="36">
        <v>0</v>
      </c>
      <c r="D478" s="36">
        <v>0</v>
      </c>
      <c r="E478" s="37" t="str">
        <f t="shared" si="175"/>
        <v/>
      </c>
      <c r="F478" s="37" t="str">
        <f t="shared" si="176"/>
        <v/>
      </c>
      <c r="G478" s="38" t="str">
        <f t="shared" si="177"/>
        <v>0</v>
      </c>
      <c r="H478" s="39" t="str">
        <f t="shared" si="178"/>
        <v/>
      </c>
    </row>
    <row r="479" spans="1:8" s="40" customFormat="1" ht="15" x14ac:dyDescent="0.2">
      <c r="A479" s="68"/>
      <c r="B479" s="35" t="s">
        <v>303</v>
      </c>
      <c r="C479" s="36">
        <v>0</v>
      </c>
      <c r="D479" s="36">
        <v>0</v>
      </c>
      <c r="E479" s="37" t="str">
        <f t="shared" si="175"/>
        <v/>
      </c>
      <c r="F479" s="37" t="str">
        <f t="shared" si="176"/>
        <v/>
      </c>
      <c r="G479" s="38" t="str">
        <f t="shared" si="177"/>
        <v>0</v>
      </c>
      <c r="H479" s="39" t="str">
        <f t="shared" si="178"/>
        <v/>
      </c>
    </row>
    <row r="480" spans="1:8" s="40" customFormat="1" ht="15" x14ac:dyDescent="0.2">
      <c r="A480" s="68"/>
      <c r="B480" s="35" t="s">
        <v>511</v>
      </c>
      <c r="C480" s="36">
        <v>0</v>
      </c>
      <c r="D480" s="36">
        <v>0</v>
      </c>
      <c r="E480" s="37" t="str">
        <f t="shared" si="175"/>
        <v/>
      </c>
      <c r="F480" s="37" t="str">
        <f t="shared" si="176"/>
        <v/>
      </c>
      <c r="G480" s="38" t="str">
        <f t="shared" si="177"/>
        <v>0</v>
      </c>
      <c r="H480" s="39" t="str">
        <f t="shared" si="178"/>
        <v/>
      </c>
    </row>
    <row r="481" spans="1:8" s="40" customFormat="1" ht="15" x14ac:dyDescent="0.2">
      <c r="A481" s="68"/>
      <c r="B481" s="35" t="s">
        <v>130</v>
      </c>
      <c r="C481" s="36">
        <v>0</v>
      </c>
      <c r="D481" s="36">
        <v>0</v>
      </c>
      <c r="E481" s="37" t="str">
        <f t="shared" si="175"/>
        <v/>
      </c>
      <c r="F481" s="37" t="str">
        <f t="shared" si="176"/>
        <v/>
      </c>
      <c r="G481" s="38" t="str">
        <f t="shared" si="177"/>
        <v>0</v>
      </c>
      <c r="H481" s="39" t="str">
        <f t="shared" si="178"/>
        <v/>
      </c>
    </row>
    <row r="482" spans="1:8" s="40" customFormat="1" ht="15" x14ac:dyDescent="0.2">
      <c r="A482" s="68"/>
      <c r="B482" s="35" t="s">
        <v>512</v>
      </c>
      <c r="C482" s="36">
        <v>0</v>
      </c>
      <c r="D482" s="36">
        <v>2</v>
      </c>
      <c r="E482" s="37" t="str">
        <f t="shared" si="175"/>
        <v/>
      </c>
      <c r="F482" s="37">
        <f t="shared" si="176"/>
        <v>1.697792869269949E-3</v>
      </c>
      <c r="G482" s="38" t="str">
        <f t="shared" si="177"/>
        <v>0</v>
      </c>
      <c r="H482" s="39" t="str">
        <f t="shared" si="178"/>
        <v/>
      </c>
    </row>
    <row r="483" spans="1:8" s="40" customFormat="1" ht="15" x14ac:dyDescent="0.2">
      <c r="A483" s="68"/>
      <c r="B483" s="35" t="s">
        <v>123</v>
      </c>
      <c r="C483" s="36">
        <v>0</v>
      </c>
      <c r="D483" s="36">
        <v>0</v>
      </c>
      <c r="E483" s="37" t="str">
        <f t="shared" si="175"/>
        <v/>
      </c>
      <c r="F483" s="37" t="str">
        <f t="shared" si="176"/>
        <v/>
      </c>
      <c r="G483" s="38" t="str">
        <f t="shared" si="177"/>
        <v>0</v>
      </c>
      <c r="H483" s="39" t="str">
        <f t="shared" si="178"/>
        <v/>
      </c>
    </row>
    <row r="484" spans="1:8" s="40" customFormat="1" ht="30" x14ac:dyDescent="0.2">
      <c r="A484" s="68"/>
      <c r="B484" s="35" t="s">
        <v>304</v>
      </c>
      <c r="C484" s="36">
        <v>0</v>
      </c>
      <c r="D484" s="36">
        <v>0</v>
      </c>
      <c r="E484" s="37" t="str">
        <f t="shared" si="175"/>
        <v/>
      </c>
      <c r="F484" s="37" t="str">
        <f t="shared" si="176"/>
        <v/>
      </c>
      <c r="G484" s="38" t="str">
        <f t="shared" si="177"/>
        <v>0</v>
      </c>
      <c r="H484" s="39" t="str">
        <f t="shared" si="178"/>
        <v/>
      </c>
    </row>
    <row r="485" spans="1:8" s="40" customFormat="1" ht="15" x14ac:dyDescent="0.2">
      <c r="A485" s="68"/>
      <c r="B485" s="35" t="s">
        <v>125</v>
      </c>
      <c r="C485" s="36">
        <v>0</v>
      </c>
      <c r="D485" s="36">
        <v>0</v>
      </c>
      <c r="E485" s="37" t="str">
        <f t="shared" si="175"/>
        <v/>
      </c>
      <c r="F485" s="37" t="str">
        <f t="shared" si="176"/>
        <v/>
      </c>
      <c r="G485" s="38" t="str">
        <f t="shared" si="177"/>
        <v>0</v>
      </c>
      <c r="H485" s="39" t="str">
        <f t="shared" si="178"/>
        <v/>
      </c>
    </row>
    <row r="486" spans="1:8" s="40" customFormat="1" ht="30" x14ac:dyDescent="0.2">
      <c r="A486" s="68"/>
      <c r="B486" s="35" t="s">
        <v>305</v>
      </c>
      <c r="C486" s="36">
        <v>0</v>
      </c>
      <c r="D486" s="36">
        <v>0</v>
      </c>
      <c r="E486" s="37" t="str">
        <f t="shared" si="175"/>
        <v/>
      </c>
      <c r="F486" s="37" t="str">
        <f t="shared" si="176"/>
        <v/>
      </c>
      <c r="G486" s="38" t="str">
        <f t="shared" si="177"/>
        <v>0</v>
      </c>
      <c r="H486" s="39" t="str">
        <f t="shared" si="178"/>
        <v/>
      </c>
    </row>
    <row r="487" spans="1:8" s="40" customFormat="1" ht="30" x14ac:dyDescent="0.2">
      <c r="A487" s="68"/>
      <c r="B487" s="35" t="s">
        <v>306</v>
      </c>
      <c r="C487" s="36">
        <v>0</v>
      </c>
      <c r="D487" s="36">
        <v>0</v>
      </c>
      <c r="E487" s="37" t="str">
        <f t="shared" si="175"/>
        <v/>
      </c>
      <c r="F487" s="37" t="str">
        <f t="shared" si="176"/>
        <v/>
      </c>
      <c r="G487" s="38" t="str">
        <f t="shared" si="177"/>
        <v>0</v>
      </c>
      <c r="H487" s="39" t="str">
        <f t="shared" si="178"/>
        <v/>
      </c>
    </row>
    <row r="488" spans="1:8" s="40" customFormat="1" ht="15" x14ac:dyDescent="0.2">
      <c r="A488" s="68"/>
      <c r="B488" s="35" t="s">
        <v>118</v>
      </c>
      <c r="C488" s="36">
        <v>0</v>
      </c>
      <c r="D488" s="36">
        <v>0</v>
      </c>
      <c r="E488" s="37" t="str">
        <f t="shared" si="175"/>
        <v/>
      </c>
      <c r="F488" s="37" t="str">
        <f t="shared" si="176"/>
        <v/>
      </c>
      <c r="G488" s="38" t="str">
        <f t="shared" si="177"/>
        <v>0</v>
      </c>
      <c r="H488" s="39" t="str">
        <f t="shared" si="178"/>
        <v/>
      </c>
    </row>
    <row r="489" spans="1:8" s="40" customFormat="1" ht="30" x14ac:dyDescent="0.2">
      <c r="A489" s="68"/>
      <c r="B489" s="35" t="s">
        <v>513</v>
      </c>
      <c r="C489" s="36">
        <v>0</v>
      </c>
      <c r="D489" s="36">
        <v>1</v>
      </c>
      <c r="E489" s="37" t="str">
        <f t="shared" si="175"/>
        <v/>
      </c>
      <c r="F489" s="37">
        <f t="shared" si="176"/>
        <v>8.4889643463497452E-4</v>
      </c>
      <c r="G489" s="38" t="str">
        <f t="shared" si="177"/>
        <v>0</v>
      </c>
      <c r="H489" s="39" t="str">
        <f t="shared" si="178"/>
        <v/>
      </c>
    </row>
    <row r="490" spans="1:8" s="40" customFormat="1" ht="30" x14ac:dyDescent="0.2">
      <c r="A490" s="68"/>
      <c r="B490" s="35" t="s">
        <v>307</v>
      </c>
      <c r="C490" s="36">
        <v>0</v>
      </c>
      <c r="D490" s="36">
        <v>0</v>
      </c>
      <c r="E490" s="37" t="str">
        <f t="shared" si="175"/>
        <v/>
      </c>
      <c r="F490" s="37" t="str">
        <f t="shared" si="176"/>
        <v/>
      </c>
      <c r="G490" s="38" t="str">
        <f t="shared" si="177"/>
        <v>0</v>
      </c>
      <c r="H490" s="39" t="str">
        <f t="shared" si="178"/>
        <v/>
      </c>
    </row>
    <row r="491" spans="1:8" s="40" customFormat="1" ht="15" x14ac:dyDescent="0.2">
      <c r="A491" s="68"/>
      <c r="B491" s="35" t="s">
        <v>308</v>
      </c>
      <c r="C491" s="36">
        <v>0</v>
      </c>
      <c r="D491" s="36">
        <v>0</v>
      </c>
      <c r="E491" s="37" t="str">
        <f t="shared" si="175"/>
        <v/>
      </c>
      <c r="F491" s="37" t="str">
        <f t="shared" si="176"/>
        <v/>
      </c>
      <c r="G491" s="38" t="str">
        <f t="shared" si="177"/>
        <v>0</v>
      </c>
      <c r="H491" s="39" t="str">
        <f t="shared" si="178"/>
        <v/>
      </c>
    </row>
    <row r="492" spans="1:8" s="40" customFormat="1" ht="15" x14ac:dyDescent="0.2">
      <c r="A492" s="68"/>
      <c r="B492" s="35" t="s">
        <v>514</v>
      </c>
      <c r="C492" s="36">
        <v>0</v>
      </c>
      <c r="D492" s="36">
        <v>0</v>
      </c>
      <c r="E492" s="37" t="str">
        <f t="shared" si="175"/>
        <v/>
      </c>
      <c r="F492" s="37" t="str">
        <f t="shared" si="176"/>
        <v/>
      </c>
      <c r="G492" s="38" t="str">
        <f t="shared" si="177"/>
        <v>0</v>
      </c>
      <c r="H492" s="39" t="str">
        <f t="shared" si="178"/>
        <v/>
      </c>
    </row>
    <row r="493" spans="1:8" s="40" customFormat="1" ht="15" x14ac:dyDescent="0.2">
      <c r="A493" s="68"/>
      <c r="B493" s="35" t="s">
        <v>515</v>
      </c>
      <c r="C493" s="36">
        <v>0</v>
      </c>
      <c r="D493" s="36">
        <v>0</v>
      </c>
      <c r="E493" s="37" t="str">
        <f t="shared" si="175"/>
        <v/>
      </c>
      <c r="F493" s="37" t="str">
        <f t="shared" si="176"/>
        <v/>
      </c>
      <c r="G493" s="38" t="str">
        <f t="shared" si="177"/>
        <v>0</v>
      </c>
      <c r="H493" s="39" t="str">
        <f t="shared" si="178"/>
        <v/>
      </c>
    </row>
    <row r="494" spans="1:8" s="40" customFormat="1" ht="15" x14ac:dyDescent="0.2">
      <c r="A494" s="68"/>
      <c r="B494" s="35" t="s">
        <v>309</v>
      </c>
      <c r="C494" s="36">
        <v>0</v>
      </c>
      <c r="D494" s="36">
        <v>0</v>
      </c>
      <c r="E494" s="37" t="str">
        <f t="shared" si="175"/>
        <v/>
      </c>
      <c r="F494" s="37" t="str">
        <f t="shared" si="176"/>
        <v/>
      </c>
      <c r="G494" s="38" t="str">
        <f t="shared" si="177"/>
        <v>0</v>
      </c>
      <c r="H494" s="39" t="str">
        <f t="shared" si="178"/>
        <v/>
      </c>
    </row>
    <row r="495" spans="1:8" s="40" customFormat="1" ht="30" x14ac:dyDescent="0.2">
      <c r="A495" s="68"/>
      <c r="B495" s="35" t="s">
        <v>310</v>
      </c>
      <c r="C495" s="36">
        <v>0</v>
      </c>
      <c r="D495" s="36">
        <v>0</v>
      </c>
      <c r="E495" s="37" t="str">
        <f t="shared" si="175"/>
        <v/>
      </c>
      <c r="F495" s="37" t="str">
        <f t="shared" si="176"/>
        <v/>
      </c>
      <c r="G495" s="38" t="str">
        <f t="shared" si="177"/>
        <v>0</v>
      </c>
      <c r="H495" s="39" t="str">
        <f t="shared" si="178"/>
        <v/>
      </c>
    </row>
    <row r="496" spans="1:8" s="40" customFormat="1" ht="15" x14ac:dyDescent="0.2">
      <c r="A496" s="68"/>
      <c r="B496" s="35" t="s">
        <v>311</v>
      </c>
      <c r="C496" s="36">
        <v>0</v>
      </c>
      <c r="D496" s="36">
        <v>0</v>
      </c>
      <c r="E496" s="37" t="str">
        <f t="shared" si="175"/>
        <v/>
      </c>
      <c r="F496" s="37" t="str">
        <f t="shared" si="176"/>
        <v/>
      </c>
      <c r="G496" s="38" t="str">
        <f t="shared" si="177"/>
        <v>0</v>
      </c>
      <c r="H496" s="39" t="str">
        <f t="shared" si="178"/>
        <v/>
      </c>
    </row>
    <row r="497" spans="1:8" s="40" customFormat="1" ht="15" x14ac:dyDescent="0.2">
      <c r="A497" s="68"/>
      <c r="B497" s="35" t="s">
        <v>120</v>
      </c>
      <c r="C497" s="36">
        <v>0</v>
      </c>
      <c r="D497" s="36">
        <v>0</v>
      </c>
      <c r="E497" s="37" t="str">
        <f t="shared" si="175"/>
        <v/>
      </c>
      <c r="F497" s="37" t="str">
        <f t="shared" si="176"/>
        <v/>
      </c>
      <c r="G497" s="38" t="str">
        <f t="shared" si="177"/>
        <v>0</v>
      </c>
      <c r="H497" s="39" t="str">
        <f t="shared" si="178"/>
        <v/>
      </c>
    </row>
    <row r="498" spans="1:8" s="40" customFormat="1" ht="30" x14ac:dyDescent="0.2">
      <c r="A498" s="68"/>
      <c r="B498" s="35" t="s">
        <v>312</v>
      </c>
      <c r="C498" s="36">
        <v>0</v>
      </c>
      <c r="D498" s="36">
        <v>0</v>
      </c>
      <c r="E498" s="37" t="str">
        <f t="shared" si="175"/>
        <v/>
      </c>
      <c r="F498" s="37" t="str">
        <f t="shared" si="176"/>
        <v/>
      </c>
      <c r="G498" s="38" t="str">
        <f t="shared" si="177"/>
        <v>0</v>
      </c>
      <c r="H498" s="39" t="str">
        <f t="shared" si="178"/>
        <v/>
      </c>
    </row>
    <row r="499" spans="1:8" s="40" customFormat="1" ht="15" x14ac:dyDescent="0.2">
      <c r="A499" s="68"/>
      <c r="B499" s="35" t="s">
        <v>128</v>
      </c>
      <c r="C499" s="36">
        <v>0</v>
      </c>
      <c r="D499" s="36">
        <v>0</v>
      </c>
      <c r="E499" s="37" t="str">
        <f t="shared" si="175"/>
        <v/>
      </c>
      <c r="F499" s="37" t="str">
        <f t="shared" si="176"/>
        <v/>
      </c>
      <c r="G499" s="38" t="str">
        <f t="shared" si="177"/>
        <v>0</v>
      </c>
      <c r="H499" s="39" t="str">
        <f t="shared" si="178"/>
        <v/>
      </c>
    </row>
    <row r="500" spans="1:8" s="40" customFormat="1" ht="15" x14ac:dyDescent="0.2">
      <c r="A500" s="68"/>
      <c r="B500" s="35" t="s">
        <v>119</v>
      </c>
      <c r="C500" s="36">
        <v>0</v>
      </c>
      <c r="D500" s="36">
        <v>0</v>
      </c>
      <c r="E500" s="37" t="str">
        <f t="shared" si="175"/>
        <v/>
      </c>
      <c r="F500" s="37" t="str">
        <f t="shared" si="176"/>
        <v/>
      </c>
      <c r="G500" s="38" t="str">
        <f t="shared" si="177"/>
        <v>0</v>
      </c>
      <c r="H500" s="39" t="str">
        <f t="shared" si="178"/>
        <v/>
      </c>
    </row>
    <row r="501" spans="1:8" s="40" customFormat="1" ht="15" x14ac:dyDescent="0.2">
      <c r="A501" s="68"/>
      <c r="B501" s="35" t="s">
        <v>121</v>
      </c>
      <c r="C501" s="36">
        <v>0</v>
      </c>
      <c r="D501" s="36">
        <v>0</v>
      </c>
      <c r="E501" s="37" t="str">
        <f t="shared" si="175"/>
        <v/>
      </c>
      <c r="F501" s="37" t="str">
        <f t="shared" si="176"/>
        <v/>
      </c>
      <c r="G501" s="38" t="str">
        <f t="shared" si="177"/>
        <v>0</v>
      </c>
      <c r="H501" s="39" t="str">
        <f t="shared" si="178"/>
        <v/>
      </c>
    </row>
    <row r="502" spans="1:8" s="40" customFormat="1" ht="15" x14ac:dyDescent="0.2">
      <c r="A502" s="68"/>
      <c r="B502" s="35" t="s">
        <v>313</v>
      </c>
      <c r="C502" s="36">
        <v>0</v>
      </c>
      <c r="D502" s="36">
        <v>0</v>
      </c>
      <c r="E502" s="37" t="str">
        <f t="shared" si="175"/>
        <v/>
      </c>
      <c r="F502" s="37" t="str">
        <f t="shared" si="176"/>
        <v/>
      </c>
      <c r="G502" s="38" t="str">
        <f t="shared" si="177"/>
        <v>0</v>
      </c>
      <c r="H502" s="39" t="str">
        <f t="shared" si="178"/>
        <v/>
      </c>
    </row>
    <row r="503" spans="1:8" s="40" customFormat="1" ht="15" x14ac:dyDescent="0.2">
      <c r="A503" s="68"/>
      <c r="B503" s="35" t="s">
        <v>314</v>
      </c>
      <c r="C503" s="36">
        <v>0</v>
      </c>
      <c r="D503" s="36">
        <v>0</v>
      </c>
      <c r="E503" s="37" t="str">
        <f t="shared" si="175"/>
        <v/>
      </c>
      <c r="F503" s="37" t="str">
        <f t="shared" si="176"/>
        <v/>
      </c>
      <c r="G503" s="38" t="str">
        <f t="shared" si="177"/>
        <v>0</v>
      </c>
      <c r="H503" s="39" t="str">
        <f t="shared" si="178"/>
        <v/>
      </c>
    </row>
    <row r="504" spans="1:8" s="40" customFormat="1" ht="15" x14ac:dyDescent="0.2">
      <c r="A504" s="68"/>
      <c r="B504" s="35" t="s">
        <v>129</v>
      </c>
      <c r="C504" s="36">
        <v>0</v>
      </c>
      <c r="D504" s="36">
        <v>0</v>
      </c>
      <c r="E504" s="37" t="str">
        <f t="shared" si="175"/>
        <v/>
      </c>
      <c r="F504" s="37" t="str">
        <f t="shared" si="176"/>
        <v/>
      </c>
      <c r="G504" s="38" t="str">
        <f t="shared" si="177"/>
        <v>0</v>
      </c>
      <c r="H504" s="39" t="str">
        <f t="shared" si="178"/>
        <v/>
      </c>
    </row>
    <row r="505" spans="1:8" s="40" customFormat="1" ht="15" x14ac:dyDescent="0.2">
      <c r="A505" s="68"/>
      <c r="B505" s="35" t="s">
        <v>516</v>
      </c>
      <c r="C505" s="36">
        <v>0</v>
      </c>
      <c r="D505" s="36">
        <v>0</v>
      </c>
      <c r="E505" s="37" t="str">
        <f t="shared" si="175"/>
        <v/>
      </c>
      <c r="F505" s="37" t="str">
        <f t="shared" si="176"/>
        <v/>
      </c>
      <c r="G505" s="38" t="str">
        <f t="shared" si="177"/>
        <v>0</v>
      </c>
      <c r="H505" s="39" t="str">
        <f t="shared" si="178"/>
        <v/>
      </c>
    </row>
    <row r="506" spans="1:8" s="40" customFormat="1" ht="15" x14ac:dyDescent="0.2">
      <c r="A506" s="68"/>
      <c r="B506" s="35" t="s">
        <v>569</v>
      </c>
      <c r="C506" s="36">
        <v>1</v>
      </c>
      <c r="D506" s="36">
        <v>0</v>
      </c>
      <c r="E506" s="37">
        <f t="shared" ref="E506" si="179">+IF(C506=0,"",C506/C$333)</f>
        <v>1.0976948408342481E-3</v>
      </c>
      <c r="F506" s="37" t="str">
        <f t="shared" ref="F506" si="180">+IF(D506=0,"",D506/D$333)</f>
        <v/>
      </c>
      <c r="G506" s="38" t="str">
        <f t="shared" ref="G506" si="181">+IF(OR(AND(D506=0),(C506=0)),"0",((D506-C506)/C506))</f>
        <v>0</v>
      </c>
      <c r="H506" s="39">
        <f t="shared" ref="H506" si="182">+IF(OR(AND(E506=""),(G506="")),"",E506*G506)</f>
        <v>0</v>
      </c>
    </row>
    <row r="507" spans="1:8" s="40" customFormat="1" ht="15" x14ac:dyDescent="0.2">
      <c r="A507" s="68"/>
      <c r="B507" s="35" t="s">
        <v>136</v>
      </c>
      <c r="C507" s="36">
        <v>0</v>
      </c>
      <c r="D507" s="36">
        <v>0</v>
      </c>
      <c r="E507" s="37" t="str">
        <f t="shared" si="175"/>
        <v/>
      </c>
      <c r="F507" s="37" t="str">
        <f t="shared" si="176"/>
        <v/>
      </c>
      <c r="G507" s="38" t="str">
        <f t="shared" si="177"/>
        <v>0</v>
      </c>
      <c r="H507" s="39" t="str">
        <f t="shared" si="178"/>
        <v/>
      </c>
    </row>
    <row r="508" spans="1:8" s="40" customFormat="1" ht="30" x14ac:dyDescent="0.2">
      <c r="A508" s="68"/>
      <c r="B508" s="35" t="s">
        <v>517</v>
      </c>
      <c r="C508" s="36">
        <v>0</v>
      </c>
      <c r="D508" s="36">
        <v>0</v>
      </c>
      <c r="E508" s="37" t="str">
        <f t="shared" si="175"/>
        <v/>
      </c>
      <c r="F508" s="37" t="str">
        <f t="shared" si="176"/>
        <v/>
      </c>
      <c r="G508" s="38" t="str">
        <f t="shared" si="177"/>
        <v>0</v>
      </c>
      <c r="H508" s="39" t="str">
        <f t="shared" si="178"/>
        <v/>
      </c>
    </row>
    <row r="509" spans="1:8" s="40" customFormat="1" ht="15" x14ac:dyDescent="0.2">
      <c r="A509" s="68"/>
      <c r="B509" s="35" t="s">
        <v>134</v>
      </c>
      <c r="C509" s="36">
        <v>0</v>
      </c>
      <c r="D509" s="36">
        <v>0</v>
      </c>
      <c r="E509" s="37" t="str">
        <f t="shared" si="175"/>
        <v/>
      </c>
      <c r="F509" s="37" t="str">
        <f t="shared" si="176"/>
        <v/>
      </c>
      <c r="G509" s="38" t="str">
        <f t="shared" si="177"/>
        <v>0</v>
      </c>
      <c r="H509" s="39" t="str">
        <f t="shared" si="178"/>
        <v/>
      </c>
    </row>
    <row r="510" spans="1:8" s="40" customFormat="1" ht="15" x14ac:dyDescent="0.2">
      <c r="A510" s="68"/>
      <c r="B510" s="35" t="s">
        <v>347</v>
      </c>
      <c r="C510" s="36">
        <v>9</v>
      </c>
      <c r="D510" s="36">
        <v>6</v>
      </c>
      <c r="E510" s="37">
        <f t="shared" si="175"/>
        <v>9.8792535675082324E-3</v>
      </c>
      <c r="F510" s="37">
        <f t="shared" si="176"/>
        <v>5.0933786078098476E-3</v>
      </c>
      <c r="G510" s="38">
        <f t="shared" si="177"/>
        <v>-0.33333333333333331</v>
      </c>
      <c r="H510" s="39">
        <f t="shared" si="178"/>
        <v>-3.2930845225027441E-3</v>
      </c>
    </row>
    <row r="511" spans="1:8" s="40" customFormat="1" ht="15" x14ac:dyDescent="0.2">
      <c r="A511" s="68"/>
      <c r="B511" s="35" t="s">
        <v>348</v>
      </c>
      <c r="C511" s="36">
        <v>2</v>
      </c>
      <c r="D511" s="36">
        <v>7</v>
      </c>
      <c r="E511" s="37">
        <f t="shared" si="175"/>
        <v>2.1953896816684962E-3</v>
      </c>
      <c r="F511" s="37">
        <f t="shared" si="176"/>
        <v>5.9422750424448214E-3</v>
      </c>
      <c r="G511" s="38">
        <f t="shared" si="177"/>
        <v>2.5</v>
      </c>
      <c r="H511" s="39">
        <f t="shared" si="178"/>
        <v>5.4884742041712408E-3</v>
      </c>
    </row>
    <row r="512" spans="1:8" s="40" customFormat="1" ht="15" x14ac:dyDescent="0.2">
      <c r="A512" s="68"/>
      <c r="B512" s="35" t="s">
        <v>518</v>
      </c>
      <c r="C512" s="36">
        <v>0</v>
      </c>
      <c r="D512" s="36">
        <v>0</v>
      </c>
      <c r="E512" s="37" t="str">
        <f t="shared" si="175"/>
        <v/>
      </c>
      <c r="F512" s="37" t="str">
        <f t="shared" si="176"/>
        <v/>
      </c>
      <c r="G512" s="38" t="str">
        <f t="shared" si="177"/>
        <v>0</v>
      </c>
      <c r="H512" s="39" t="str">
        <f t="shared" si="178"/>
        <v/>
      </c>
    </row>
    <row r="513" spans="1:8" s="40" customFormat="1" ht="15" x14ac:dyDescent="0.2">
      <c r="A513" s="68"/>
      <c r="B513" s="35" t="s">
        <v>138</v>
      </c>
      <c r="C513" s="36">
        <v>0</v>
      </c>
      <c r="D513" s="36">
        <v>0</v>
      </c>
      <c r="E513" s="37" t="str">
        <f t="shared" si="175"/>
        <v/>
      </c>
      <c r="F513" s="37" t="str">
        <f t="shared" si="176"/>
        <v/>
      </c>
      <c r="G513" s="38" t="str">
        <f t="shared" si="177"/>
        <v>0</v>
      </c>
      <c r="H513" s="39" t="str">
        <f t="shared" si="178"/>
        <v/>
      </c>
    </row>
    <row r="514" spans="1:8" s="40" customFormat="1" ht="15" x14ac:dyDescent="0.2">
      <c r="A514" s="68"/>
      <c r="B514" s="35" t="s">
        <v>349</v>
      </c>
      <c r="C514" s="36">
        <v>1</v>
      </c>
      <c r="D514" s="36">
        <v>11</v>
      </c>
      <c r="E514" s="37">
        <f t="shared" si="175"/>
        <v>1.0976948408342481E-3</v>
      </c>
      <c r="F514" s="37">
        <f t="shared" si="176"/>
        <v>9.3378607809847195E-3</v>
      </c>
      <c r="G514" s="38">
        <f t="shared" si="177"/>
        <v>10</v>
      </c>
      <c r="H514" s="39">
        <f t="shared" si="178"/>
        <v>1.0976948408342482E-2</v>
      </c>
    </row>
    <row r="515" spans="1:8" s="40" customFormat="1" ht="15" x14ac:dyDescent="0.2">
      <c r="A515" s="68"/>
      <c r="B515" s="35" t="s">
        <v>142</v>
      </c>
      <c r="C515" s="36">
        <v>0</v>
      </c>
      <c r="D515" s="36">
        <v>0</v>
      </c>
      <c r="E515" s="37" t="str">
        <f t="shared" si="175"/>
        <v/>
      </c>
      <c r="F515" s="37" t="str">
        <f t="shared" si="176"/>
        <v/>
      </c>
      <c r="G515" s="38" t="str">
        <f t="shared" si="177"/>
        <v>0</v>
      </c>
      <c r="H515" s="39" t="str">
        <f t="shared" si="178"/>
        <v/>
      </c>
    </row>
    <row r="516" spans="1:8" s="40" customFormat="1" ht="15" x14ac:dyDescent="0.2">
      <c r="A516" s="68"/>
      <c r="B516" s="35" t="s">
        <v>135</v>
      </c>
      <c r="C516" s="36">
        <v>0</v>
      </c>
      <c r="D516" s="36">
        <v>0</v>
      </c>
      <c r="E516" s="37" t="str">
        <f t="shared" si="175"/>
        <v/>
      </c>
      <c r="F516" s="37" t="str">
        <f t="shared" si="176"/>
        <v/>
      </c>
      <c r="G516" s="38" t="str">
        <f t="shared" si="177"/>
        <v>0</v>
      </c>
      <c r="H516" s="39" t="str">
        <f t="shared" si="178"/>
        <v/>
      </c>
    </row>
    <row r="517" spans="1:8" s="40" customFormat="1" ht="15" x14ac:dyDescent="0.2">
      <c r="A517" s="68"/>
      <c r="B517" s="35" t="s">
        <v>315</v>
      </c>
      <c r="C517" s="36">
        <v>0</v>
      </c>
      <c r="D517" s="36">
        <v>0</v>
      </c>
      <c r="E517" s="37" t="str">
        <f t="shared" si="175"/>
        <v/>
      </c>
      <c r="F517" s="37" t="str">
        <f t="shared" si="176"/>
        <v/>
      </c>
      <c r="G517" s="38" t="str">
        <f t="shared" si="177"/>
        <v>0</v>
      </c>
      <c r="H517" s="39" t="str">
        <f t="shared" si="178"/>
        <v/>
      </c>
    </row>
    <row r="518" spans="1:8" s="40" customFormat="1" ht="15" x14ac:dyDescent="0.2">
      <c r="A518" s="68"/>
      <c r="B518" s="35" t="s">
        <v>131</v>
      </c>
      <c r="C518" s="36">
        <v>0</v>
      </c>
      <c r="D518" s="36">
        <v>0</v>
      </c>
      <c r="E518" s="37" t="str">
        <f t="shared" si="175"/>
        <v/>
      </c>
      <c r="F518" s="37" t="str">
        <f t="shared" si="176"/>
        <v/>
      </c>
      <c r="G518" s="38" t="str">
        <f t="shared" si="177"/>
        <v>0</v>
      </c>
      <c r="H518" s="39" t="str">
        <f t="shared" si="178"/>
        <v/>
      </c>
    </row>
    <row r="519" spans="1:8" s="40" customFormat="1" ht="15" x14ac:dyDescent="0.2">
      <c r="A519" s="68"/>
      <c r="B519" s="35" t="s">
        <v>144</v>
      </c>
      <c r="C519" s="36">
        <v>0</v>
      </c>
      <c r="D519" s="36">
        <v>0</v>
      </c>
      <c r="E519" s="37" t="str">
        <f t="shared" si="175"/>
        <v/>
      </c>
      <c r="F519" s="37" t="str">
        <f t="shared" si="176"/>
        <v/>
      </c>
      <c r="G519" s="38" t="str">
        <f t="shared" si="177"/>
        <v>0</v>
      </c>
      <c r="H519" s="39" t="str">
        <f t="shared" si="178"/>
        <v/>
      </c>
    </row>
    <row r="520" spans="1:8" s="40" customFormat="1" ht="15" x14ac:dyDescent="0.2">
      <c r="A520" s="68"/>
      <c r="B520" s="35" t="s">
        <v>316</v>
      </c>
      <c r="C520" s="36">
        <v>0</v>
      </c>
      <c r="D520" s="36">
        <v>0</v>
      </c>
      <c r="E520" s="37" t="str">
        <f t="shared" si="175"/>
        <v/>
      </c>
      <c r="F520" s="37" t="str">
        <f t="shared" si="176"/>
        <v/>
      </c>
      <c r="G520" s="38" t="str">
        <f t="shared" si="177"/>
        <v>0</v>
      </c>
      <c r="H520" s="39" t="str">
        <f t="shared" si="178"/>
        <v/>
      </c>
    </row>
    <row r="521" spans="1:8" s="40" customFormat="1" ht="15" x14ac:dyDescent="0.2">
      <c r="A521" s="68"/>
      <c r="B521" s="35" t="s">
        <v>317</v>
      </c>
      <c r="C521" s="36">
        <v>0</v>
      </c>
      <c r="D521" s="36">
        <v>0</v>
      </c>
      <c r="E521" s="37" t="str">
        <f t="shared" si="175"/>
        <v/>
      </c>
      <c r="F521" s="37" t="str">
        <f t="shared" si="176"/>
        <v/>
      </c>
      <c r="G521" s="38" t="str">
        <f t="shared" si="177"/>
        <v>0</v>
      </c>
      <c r="H521" s="39" t="str">
        <f t="shared" si="178"/>
        <v/>
      </c>
    </row>
    <row r="522" spans="1:8" s="40" customFormat="1" ht="15" x14ac:dyDescent="0.2">
      <c r="A522" s="68"/>
      <c r="B522" s="35" t="s">
        <v>318</v>
      </c>
      <c r="C522" s="36">
        <v>0</v>
      </c>
      <c r="D522" s="36">
        <v>2</v>
      </c>
      <c r="E522" s="37" t="str">
        <f t="shared" si="175"/>
        <v/>
      </c>
      <c r="F522" s="37">
        <f t="shared" si="176"/>
        <v>1.697792869269949E-3</v>
      </c>
      <c r="G522" s="38" t="str">
        <f t="shared" si="177"/>
        <v>0</v>
      </c>
      <c r="H522" s="39" t="str">
        <f t="shared" si="178"/>
        <v/>
      </c>
    </row>
    <row r="523" spans="1:8" s="40" customFormat="1" ht="30" x14ac:dyDescent="0.2">
      <c r="A523" s="68"/>
      <c r="B523" s="35" t="s">
        <v>519</v>
      </c>
      <c r="C523" s="36">
        <v>5</v>
      </c>
      <c r="D523" s="36">
        <v>10</v>
      </c>
      <c r="E523" s="37">
        <f t="shared" si="175"/>
        <v>5.4884742041712408E-3</v>
      </c>
      <c r="F523" s="37">
        <f t="shared" si="176"/>
        <v>8.4889643463497456E-3</v>
      </c>
      <c r="G523" s="38">
        <f t="shared" si="177"/>
        <v>1</v>
      </c>
      <c r="H523" s="39">
        <f t="shared" si="178"/>
        <v>5.4884742041712408E-3</v>
      </c>
    </row>
    <row r="524" spans="1:8" s="40" customFormat="1" ht="15" x14ac:dyDescent="0.2">
      <c r="A524" s="68"/>
      <c r="B524" s="35" t="s">
        <v>141</v>
      </c>
      <c r="C524" s="36">
        <v>0</v>
      </c>
      <c r="D524" s="36">
        <v>0</v>
      </c>
      <c r="E524" s="37" t="str">
        <f t="shared" si="175"/>
        <v/>
      </c>
      <c r="F524" s="37" t="str">
        <f t="shared" si="176"/>
        <v/>
      </c>
      <c r="G524" s="38" t="str">
        <f t="shared" si="177"/>
        <v>0</v>
      </c>
      <c r="H524" s="39" t="str">
        <f t="shared" si="178"/>
        <v/>
      </c>
    </row>
    <row r="525" spans="1:8" s="40" customFormat="1" ht="15" x14ac:dyDescent="0.2">
      <c r="A525" s="68"/>
      <c r="B525" s="35" t="s">
        <v>319</v>
      </c>
      <c r="C525" s="36">
        <v>115</v>
      </c>
      <c r="D525" s="36">
        <v>131</v>
      </c>
      <c r="E525" s="37">
        <f t="shared" si="175"/>
        <v>0.12623490669593854</v>
      </c>
      <c r="F525" s="37">
        <f t="shared" si="176"/>
        <v>0.11120543293718166</v>
      </c>
      <c r="G525" s="38">
        <f t="shared" si="177"/>
        <v>0.1391304347826087</v>
      </c>
      <c r="H525" s="39">
        <f t="shared" si="178"/>
        <v>1.756311745334797E-2</v>
      </c>
    </row>
    <row r="526" spans="1:8" s="40" customFormat="1" ht="15" x14ac:dyDescent="0.2">
      <c r="A526" s="68"/>
      <c r="B526" s="35" t="s">
        <v>320</v>
      </c>
      <c r="C526" s="36">
        <v>0</v>
      </c>
      <c r="D526" s="36">
        <v>0</v>
      </c>
      <c r="E526" s="37" t="str">
        <f t="shared" si="175"/>
        <v/>
      </c>
      <c r="F526" s="37" t="str">
        <f t="shared" si="176"/>
        <v/>
      </c>
      <c r="G526" s="38" t="str">
        <f t="shared" si="177"/>
        <v>0</v>
      </c>
      <c r="H526" s="39" t="str">
        <f t="shared" si="178"/>
        <v/>
      </c>
    </row>
    <row r="527" spans="1:8" s="40" customFormat="1" ht="15" x14ac:dyDescent="0.2">
      <c r="A527" s="68"/>
      <c r="B527" s="35" t="s">
        <v>321</v>
      </c>
      <c r="C527" s="36">
        <v>0</v>
      </c>
      <c r="D527" s="36">
        <v>0</v>
      </c>
      <c r="E527" s="37" t="str">
        <f t="shared" si="175"/>
        <v/>
      </c>
      <c r="F527" s="37" t="str">
        <f t="shared" si="176"/>
        <v/>
      </c>
      <c r="G527" s="38" t="str">
        <f t="shared" si="177"/>
        <v>0</v>
      </c>
      <c r="H527" s="39" t="str">
        <f t="shared" si="178"/>
        <v/>
      </c>
    </row>
    <row r="528" spans="1:8" s="40" customFormat="1" ht="15" x14ac:dyDescent="0.2">
      <c r="A528" s="68"/>
      <c r="B528" s="35" t="s">
        <v>137</v>
      </c>
      <c r="C528" s="36">
        <v>0</v>
      </c>
      <c r="D528" s="36">
        <v>0</v>
      </c>
      <c r="E528" s="37" t="str">
        <f t="shared" si="175"/>
        <v/>
      </c>
      <c r="F528" s="37" t="str">
        <f t="shared" si="176"/>
        <v/>
      </c>
      <c r="G528" s="38" t="str">
        <f t="shared" si="177"/>
        <v>0</v>
      </c>
      <c r="H528" s="39" t="str">
        <f t="shared" si="178"/>
        <v/>
      </c>
    </row>
    <row r="529" spans="1:8" s="40" customFormat="1" ht="15" x14ac:dyDescent="0.2">
      <c r="A529" s="68"/>
      <c r="B529" s="35" t="s">
        <v>139</v>
      </c>
      <c r="C529" s="36">
        <v>0</v>
      </c>
      <c r="D529" s="36">
        <v>0</v>
      </c>
      <c r="E529" s="37" t="str">
        <f t="shared" si="175"/>
        <v/>
      </c>
      <c r="F529" s="37" t="str">
        <f t="shared" si="176"/>
        <v/>
      </c>
      <c r="G529" s="38" t="str">
        <f t="shared" si="177"/>
        <v>0</v>
      </c>
      <c r="H529" s="39" t="str">
        <f t="shared" si="178"/>
        <v/>
      </c>
    </row>
    <row r="530" spans="1:8" s="40" customFormat="1" ht="15" x14ac:dyDescent="0.2">
      <c r="A530" s="68"/>
      <c r="B530" s="35" t="s">
        <v>322</v>
      </c>
      <c r="C530" s="36">
        <v>5</v>
      </c>
      <c r="D530" s="36">
        <v>15</v>
      </c>
      <c r="E530" s="37">
        <f t="shared" si="175"/>
        <v>5.4884742041712408E-3</v>
      </c>
      <c r="F530" s="37">
        <f t="shared" si="176"/>
        <v>1.2733446519524618E-2</v>
      </c>
      <c r="G530" s="38">
        <f t="shared" si="177"/>
        <v>2</v>
      </c>
      <c r="H530" s="39">
        <f t="shared" si="178"/>
        <v>1.0976948408342482E-2</v>
      </c>
    </row>
    <row r="531" spans="1:8" s="40" customFormat="1" ht="30" x14ac:dyDescent="0.2">
      <c r="A531" s="68"/>
      <c r="B531" s="35" t="s">
        <v>143</v>
      </c>
      <c r="C531" s="36">
        <v>2</v>
      </c>
      <c r="D531" s="36">
        <v>2</v>
      </c>
      <c r="E531" s="37">
        <f t="shared" si="175"/>
        <v>2.1953896816684962E-3</v>
      </c>
      <c r="F531" s="37">
        <f t="shared" si="176"/>
        <v>1.697792869269949E-3</v>
      </c>
      <c r="G531" s="38">
        <f t="shared" si="177"/>
        <v>0</v>
      </c>
      <c r="H531" s="39">
        <f t="shared" si="178"/>
        <v>0</v>
      </c>
    </row>
    <row r="532" spans="1:8" s="40" customFormat="1" ht="15" x14ac:dyDescent="0.2">
      <c r="A532" s="68"/>
      <c r="B532" s="35" t="s">
        <v>323</v>
      </c>
      <c r="C532" s="36">
        <v>5</v>
      </c>
      <c r="D532" s="36">
        <v>57</v>
      </c>
      <c r="E532" s="37">
        <f t="shared" si="175"/>
        <v>5.4884742041712408E-3</v>
      </c>
      <c r="F532" s="37">
        <f t="shared" si="176"/>
        <v>4.8387096774193547E-2</v>
      </c>
      <c r="G532" s="38">
        <f t="shared" si="177"/>
        <v>10.4</v>
      </c>
      <c r="H532" s="39">
        <f t="shared" si="178"/>
        <v>5.7080131723380903E-2</v>
      </c>
    </row>
    <row r="533" spans="1:8" s="40" customFormat="1" ht="15" x14ac:dyDescent="0.2">
      <c r="A533" s="68"/>
      <c r="B533" s="35" t="s">
        <v>564</v>
      </c>
      <c r="C533" s="36">
        <v>3</v>
      </c>
      <c r="D533" s="36">
        <v>0</v>
      </c>
      <c r="E533" s="37">
        <f t="shared" ref="E533" si="183">+IF(C533=0,"",C533/C$333)</f>
        <v>3.2930845225027441E-3</v>
      </c>
      <c r="F533" s="37" t="str">
        <f t="shared" ref="F533" si="184">+IF(D533=0,"",D533/D$333)</f>
        <v/>
      </c>
      <c r="G533" s="38" t="str">
        <f t="shared" ref="G533" si="185">+IF(OR(AND(D533=0),(C533=0)),"0",((D533-C533)/C533))</f>
        <v>0</v>
      </c>
      <c r="H533" s="39">
        <f t="shared" ref="H533" si="186">+IF(OR(AND(E533=""),(G533="")),"",E533*G533)</f>
        <v>0</v>
      </c>
    </row>
    <row r="534" spans="1:8" s="40" customFormat="1" ht="15" x14ac:dyDescent="0.2">
      <c r="A534" s="68"/>
      <c r="B534" s="35" t="s">
        <v>132</v>
      </c>
      <c r="C534" s="36">
        <v>0</v>
      </c>
      <c r="D534" s="36">
        <v>0</v>
      </c>
      <c r="E534" s="37" t="str">
        <f t="shared" si="175"/>
        <v/>
      </c>
      <c r="F534" s="37" t="str">
        <f t="shared" si="176"/>
        <v/>
      </c>
      <c r="G534" s="38" t="str">
        <f t="shared" si="177"/>
        <v>0</v>
      </c>
      <c r="H534" s="39" t="str">
        <f t="shared" si="178"/>
        <v/>
      </c>
    </row>
    <row r="535" spans="1:8" s="40" customFormat="1" ht="15" x14ac:dyDescent="0.2">
      <c r="A535" s="68"/>
      <c r="B535" s="35" t="s">
        <v>324</v>
      </c>
      <c r="C535" s="36">
        <v>0</v>
      </c>
      <c r="D535" s="36">
        <v>0</v>
      </c>
      <c r="E535" s="37" t="str">
        <f t="shared" si="175"/>
        <v/>
      </c>
      <c r="F535" s="37" t="str">
        <f t="shared" si="176"/>
        <v/>
      </c>
      <c r="G535" s="38" t="str">
        <f t="shared" si="177"/>
        <v>0</v>
      </c>
      <c r="H535" s="39" t="str">
        <f t="shared" si="178"/>
        <v/>
      </c>
    </row>
    <row r="536" spans="1:8" s="40" customFormat="1" ht="15" x14ac:dyDescent="0.2">
      <c r="A536" s="68"/>
      <c r="B536" s="35" t="s">
        <v>325</v>
      </c>
      <c r="C536" s="36">
        <v>0</v>
      </c>
      <c r="D536" s="36">
        <v>0</v>
      </c>
      <c r="E536" s="37" t="str">
        <f t="shared" ref="E536:E547" si="187">+IF(C536=0,"",C536/C$333)</f>
        <v/>
      </c>
      <c r="F536" s="37" t="str">
        <f t="shared" ref="F536:F547" si="188">+IF(D536=0,"",D536/D$333)</f>
        <v/>
      </c>
      <c r="G536" s="38" t="str">
        <f t="shared" ref="G536:G547" si="189">+IF(OR(AND(D536=0),(C536=0)),"0",((D536-C536)/C536))</f>
        <v>0</v>
      </c>
      <c r="H536" s="39" t="str">
        <f t="shared" ref="H536:H547" si="190">+IF(OR(AND(E536=""),(G536="")),"",E536*G536)</f>
        <v/>
      </c>
    </row>
    <row r="537" spans="1:8" s="40" customFormat="1" ht="15" x14ac:dyDescent="0.2">
      <c r="A537" s="68"/>
      <c r="B537" s="35" t="s">
        <v>520</v>
      </c>
      <c r="C537" s="36">
        <v>0</v>
      </c>
      <c r="D537" s="36">
        <v>0</v>
      </c>
      <c r="E537" s="37" t="str">
        <f t="shared" si="187"/>
        <v/>
      </c>
      <c r="F537" s="37" t="str">
        <f t="shared" si="188"/>
        <v/>
      </c>
      <c r="G537" s="38" t="str">
        <f t="shared" si="189"/>
        <v>0</v>
      </c>
      <c r="H537" s="39" t="str">
        <f t="shared" si="190"/>
        <v/>
      </c>
    </row>
    <row r="538" spans="1:8" s="40" customFormat="1" ht="15" x14ac:dyDescent="0.2">
      <c r="A538" s="68"/>
      <c r="B538" s="35" t="s">
        <v>133</v>
      </c>
      <c r="C538" s="36">
        <v>0</v>
      </c>
      <c r="D538" s="36">
        <v>0</v>
      </c>
      <c r="E538" s="37" t="str">
        <f t="shared" si="187"/>
        <v/>
      </c>
      <c r="F538" s="37" t="str">
        <f t="shared" si="188"/>
        <v/>
      </c>
      <c r="G538" s="38" t="str">
        <f t="shared" si="189"/>
        <v>0</v>
      </c>
      <c r="H538" s="39" t="str">
        <f t="shared" si="190"/>
        <v/>
      </c>
    </row>
    <row r="539" spans="1:8" s="40" customFormat="1" ht="15" x14ac:dyDescent="0.2">
      <c r="A539" s="68"/>
      <c r="B539" s="35" t="s">
        <v>140</v>
      </c>
      <c r="C539" s="36">
        <v>33</v>
      </c>
      <c r="D539" s="36">
        <v>5</v>
      </c>
      <c r="E539" s="37">
        <f t="shared" si="187"/>
        <v>3.6223929747530186E-2</v>
      </c>
      <c r="F539" s="37">
        <f t="shared" si="188"/>
        <v>4.2444821731748728E-3</v>
      </c>
      <c r="G539" s="38">
        <f t="shared" si="189"/>
        <v>-0.84848484848484851</v>
      </c>
      <c r="H539" s="39">
        <f t="shared" si="190"/>
        <v>-3.0735455543358946E-2</v>
      </c>
    </row>
    <row r="540" spans="1:8" s="40" customFormat="1" ht="15" x14ac:dyDescent="0.2">
      <c r="A540" s="68"/>
      <c r="B540" s="35" t="s">
        <v>521</v>
      </c>
      <c r="C540" s="36">
        <v>0</v>
      </c>
      <c r="D540" s="36">
        <v>1</v>
      </c>
      <c r="E540" s="37" t="str">
        <f t="shared" si="187"/>
        <v/>
      </c>
      <c r="F540" s="37">
        <f t="shared" si="188"/>
        <v>8.4889643463497452E-4</v>
      </c>
      <c r="G540" s="38" t="str">
        <f t="shared" si="189"/>
        <v>0</v>
      </c>
      <c r="H540" s="39" t="str">
        <f t="shared" si="190"/>
        <v/>
      </c>
    </row>
    <row r="541" spans="1:8" s="40" customFormat="1" ht="15" x14ac:dyDescent="0.2">
      <c r="A541" s="68"/>
      <c r="B541" s="35" t="s">
        <v>326</v>
      </c>
      <c r="C541" s="36">
        <v>2</v>
      </c>
      <c r="D541" s="36">
        <v>0</v>
      </c>
      <c r="E541" s="37">
        <f t="shared" si="187"/>
        <v>2.1953896816684962E-3</v>
      </c>
      <c r="F541" s="37" t="str">
        <f t="shared" si="188"/>
        <v/>
      </c>
      <c r="G541" s="38" t="str">
        <f t="shared" si="189"/>
        <v>0</v>
      </c>
      <c r="H541" s="39">
        <f t="shared" si="190"/>
        <v>0</v>
      </c>
    </row>
    <row r="542" spans="1:8" s="40" customFormat="1" ht="15" x14ac:dyDescent="0.2">
      <c r="A542" s="68"/>
      <c r="B542" s="35" t="s">
        <v>327</v>
      </c>
      <c r="C542" s="36">
        <v>0</v>
      </c>
      <c r="D542" s="36">
        <v>0</v>
      </c>
      <c r="E542" s="37" t="str">
        <f t="shared" si="187"/>
        <v/>
      </c>
      <c r="F542" s="37" t="str">
        <f t="shared" si="188"/>
        <v/>
      </c>
      <c r="G542" s="38" t="str">
        <f t="shared" si="189"/>
        <v>0</v>
      </c>
      <c r="H542" s="39" t="str">
        <f t="shared" si="190"/>
        <v/>
      </c>
    </row>
    <row r="543" spans="1:8" s="40" customFormat="1" ht="15" x14ac:dyDescent="0.2">
      <c r="A543" s="68"/>
      <c r="B543" s="35" t="s">
        <v>328</v>
      </c>
      <c r="C543" s="36">
        <v>0</v>
      </c>
      <c r="D543" s="36">
        <v>0</v>
      </c>
      <c r="E543" s="37" t="str">
        <f t="shared" si="187"/>
        <v/>
      </c>
      <c r="F543" s="37" t="str">
        <f t="shared" si="188"/>
        <v/>
      </c>
      <c r="G543" s="38" t="str">
        <f t="shared" si="189"/>
        <v>0</v>
      </c>
      <c r="H543" s="39" t="str">
        <f t="shared" si="190"/>
        <v/>
      </c>
    </row>
    <row r="544" spans="1:8" s="47" customFormat="1" ht="15" x14ac:dyDescent="0.2">
      <c r="A544" s="68"/>
      <c r="B544" s="35" t="s">
        <v>329</v>
      </c>
      <c r="C544" s="36">
        <v>0</v>
      </c>
      <c r="D544" s="36">
        <v>0</v>
      </c>
      <c r="E544" s="37" t="str">
        <f t="shared" si="187"/>
        <v/>
      </c>
      <c r="F544" s="37" t="str">
        <f t="shared" si="188"/>
        <v/>
      </c>
      <c r="G544" s="38" t="str">
        <f t="shared" si="189"/>
        <v>0</v>
      </c>
      <c r="H544" s="39" t="str">
        <f t="shared" si="190"/>
        <v/>
      </c>
    </row>
    <row r="545" spans="1:8" s="40" customFormat="1" ht="15" x14ac:dyDescent="0.2">
      <c r="A545" s="68"/>
      <c r="B545" s="35" t="s">
        <v>330</v>
      </c>
      <c r="C545" s="36">
        <v>0</v>
      </c>
      <c r="D545" s="36">
        <v>0</v>
      </c>
      <c r="E545" s="37" t="str">
        <f t="shared" si="187"/>
        <v/>
      </c>
      <c r="F545" s="37" t="str">
        <f t="shared" si="188"/>
        <v/>
      </c>
      <c r="G545" s="38" t="str">
        <f t="shared" si="189"/>
        <v>0</v>
      </c>
      <c r="H545" s="39" t="str">
        <f t="shared" si="190"/>
        <v/>
      </c>
    </row>
    <row r="546" spans="1:8" s="40" customFormat="1" ht="30" x14ac:dyDescent="0.2">
      <c r="A546" s="68"/>
      <c r="B546" s="35" t="s">
        <v>522</v>
      </c>
      <c r="C546" s="36">
        <v>0</v>
      </c>
      <c r="D546" s="36">
        <v>0</v>
      </c>
      <c r="E546" s="37" t="str">
        <f t="shared" si="187"/>
        <v/>
      </c>
      <c r="F546" s="37" t="str">
        <f t="shared" si="188"/>
        <v/>
      </c>
      <c r="G546" s="38" t="str">
        <f t="shared" si="189"/>
        <v>0</v>
      </c>
      <c r="H546" s="39" t="str">
        <f t="shared" si="190"/>
        <v/>
      </c>
    </row>
    <row r="547" spans="1:8" s="40" customFormat="1" ht="30" x14ac:dyDescent="0.2">
      <c r="A547" s="68"/>
      <c r="B547" s="35" t="s">
        <v>523</v>
      </c>
      <c r="C547" s="36">
        <v>0</v>
      </c>
      <c r="D547" s="36">
        <v>0</v>
      </c>
      <c r="E547" s="37" t="str">
        <f t="shared" si="187"/>
        <v/>
      </c>
      <c r="F547" s="37" t="str">
        <f t="shared" si="188"/>
        <v/>
      </c>
      <c r="G547" s="38" t="str">
        <f t="shared" si="189"/>
        <v>0</v>
      </c>
      <c r="H547" s="39" t="str">
        <f t="shared" si="190"/>
        <v/>
      </c>
    </row>
    <row r="548" spans="1:8" s="10" customFormat="1" x14ac:dyDescent="0.2">
      <c r="A548" s="67"/>
      <c r="B548" s="22"/>
      <c r="C548" s="22"/>
      <c r="D548" s="22"/>
    </row>
    <row r="549" spans="1:8" s="10" customFormat="1" x14ac:dyDescent="0.2">
      <c r="A549" s="67"/>
      <c r="B549" s="22"/>
      <c r="C549" s="22"/>
      <c r="D549" s="22"/>
    </row>
    <row r="550" spans="1:8" s="10" customFormat="1" ht="13.5" thickBot="1" x14ac:dyDescent="0.25">
      <c r="A550" s="67"/>
      <c r="B550" s="29"/>
      <c r="C550" s="29"/>
      <c r="D550" s="29"/>
      <c r="E550" s="29"/>
      <c r="F550" s="29"/>
    </row>
    <row r="551" spans="1:8" s="10" customFormat="1" ht="30" customHeight="1" x14ac:dyDescent="0.2">
      <c r="A551" s="67"/>
      <c r="B551" s="85" t="s">
        <v>374</v>
      </c>
      <c r="C551" s="71" t="s">
        <v>375</v>
      </c>
      <c r="D551" s="72"/>
      <c r="E551" s="71" t="s">
        <v>429</v>
      </c>
      <c r="F551" s="72"/>
      <c r="G551" s="73" t="s">
        <v>572</v>
      </c>
      <c r="H551" s="69" t="s">
        <v>350</v>
      </c>
    </row>
    <row r="552" spans="1:8" s="10" customFormat="1" x14ac:dyDescent="0.2">
      <c r="A552" s="67"/>
      <c r="B552" s="85"/>
      <c r="C552" s="48">
        <v>2017</v>
      </c>
      <c r="D552" s="48">
        <v>2018</v>
      </c>
      <c r="E552" s="48">
        <v>2017</v>
      </c>
      <c r="F552" s="48">
        <v>2018</v>
      </c>
      <c r="G552" s="74"/>
      <c r="H552" s="70"/>
    </row>
    <row r="553" spans="1:8" s="10" customFormat="1" x14ac:dyDescent="0.2">
      <c r="A553" s="67"/>
      <c r="B553" s="12" t="s">
        <v>380</v>
      </c>
      <c r="C553" s="13">
        <f>SUM(C554:C579)</f>
        <v>754</v>
      </c>
      <c r="D553" s="13">
        <f>SUM(D554:D579)</f>
        <v>438</v>
      </c>
      <c r="E553" s="14">
        <f>+IF(C553=0,"",C553/C$553)</f>
        <v>1</v>
      </c>
      <c r="F553" s="14">
        <f>+IF(D553=0,"",D553/D$553)</f>
        <v>1</v>
      </c>
      <c r="G553" s="15">
        <f>+IF(OR(AND(D553=0),(C553=0)),"0",((D553-C553)/C553))</f>
        <v>-0.41909814323607425</v>
      </c>
      <c r="H553" s="15">
        <f>+IF(OR(AND(E553=""),(G553="")),"",E553*G553)</f>
        <v>-0.41909814323607425</v>
      </c>
    </row>
    <row r="554" spans="1:8" s="40" customFormat="1" ht="15" x14ac:dyDescent="0.2">
      <c r="A554" s="68"/>
      <c r="B554" s="35" t="s">
        <v>331</v>
      </c>
      <c r="C554" s="36">
        <v>3</v>
      </c>
      <c r="D554" s="36">
        <v>0</v>
      </c>
      <c r="E554" s="37">
        <f>+IF(C554=0,"",C554/C$553)</f>
        <v>3.9787798408488064E-3</v>
      </c>
      <c r="F554" s="37" t="str">
        <f>+IF(D554=0,"",D554/D$553)</f>
        <v/>
      </c>
      <c r="G554" s="38" t="str">
        <f>+IF(OR(AND(D554=0),(C554=0)),"0",((D554-C554)/C554))</f>
        <v>0</v>
      </c>
      <c r="H554" s="39">
        <f>+IF(OR(AND(E554=""),(G554="")),"",E554*G554)</f>
        <v>0</v>
      </c>
    </row>
    <row r="555" spans="1:8" s="40" customFormat="1" ht="15" x14ac:dyDescent="0.2">
      <c r="A555" s="68"/>
      <c r="B555" s="35" t="s">
        <v>146</v>
      </c>
      <c r="C555" s="36">
        <v>14</v>
      </c>
      <c r="D555" s="36">
        <v>12</v>
      </c>
      <c r="E555" s="37">
        <f t="shared" ref="E555:E579" si="191">+IF(C555=0,"",C555/C$553)</f>
        <v>1.8567639257294429E-2</v>
      </c>
      <c r="F555" s="37">
        <f t="shared" ref="F555:F579" si="192">+IF(D555=0,"",D555/D$553)</f>
        <v>2.7397260273972601E-2</v>
      </c>
      <c r="G555" s="38">
        <f t="shared" ref="G555:G579" si="193">+IF(OR(AND(D555=0),(C555=0)),"0",((D555-C555)/C555))</f>
        <v>-0.14285714285714285</v>
      </c>
      <c r="H555" s="39">
        <f t="shared" ref="H555:H579" si="194">+IF(OR(AND(E555=""),(G555="")),"",E555*G555)</f>
        <v>-2.6525198938992041E-3</v>
      </c>
    </row>
    <row r="556" spans="1:8" s="40" customFormat="1" ht="15" x14ac:dyDescent="0.2">
      <c r="A556" s="68"/>
      <c r="B556" s="35" t="s">
        <v>618</v>
      </c>
      <c r="C556" s="36">
        <v>82</v>
      </c>
      <c r="D556" s="36">
        <v>36</v>
      </c>
      <c r="E556" s="37">
        <f t="shared" si="191"/>
        <v>0.10875331564986737</v>
      </c>
      <c r="F556" s="37">
        <f t="shared" si="192"/>
        <v>8.2191780821917804E-2</v>
      </c>
      <c r="G556" s="38">
        <f t="shared" si="193"/>
        <v>-0.56097560975609762</v>
      </c>
      <c r="H556" s="39">
        <f t="shared" si="194"/>
        <v>-6.1007957559681705E-2</v>
      </c>
    </row>
    <row r="557" spans="1:8" s="40" customFormat="1" ht="15" x14ac:dyDescent="0.2">
      <c r="A557" s="68"/>
      <c r="B557" s="35" t="s">
        <v>332</v>
      </c>
      <c r="C557" s="36">
        <v>437</v>
      </c>
      <c r="D557" s="36">
        <v>44</v>
      </c>
      <c r="E557" s="37">
        <f t="shared" si="191"/>
        <v>0.57957559681697612</v>
      </c>
      <c r="F557" s="37">
        <f t="shared" si="192"/>
        <v>0.1004566210045662</v>
      </c>
      <c r="G557" s="38">
        <f t="shared" si="193"/>
        <v>-0.89931350114416475</v>
      </c>
      <c r="H557" s="39">
        <f t="shared" si="194"/>
        <v>-0.52122015915119357</v>
      </c>
    </row>
    <row r="558" spans="1:8" s="40" customFormat="1" ht="15" x14ac:dyDescent="0.2">
      <c r="A558" s="68"/>
      <c r="B558" s="35" t="s">
        <v>147</v>
      </c>
      <c r="C558" s="36">
        <v>0</v>
      </c>
      <c r="D558" s="36">
        <v>3</v>
      </c>
      <c r="E558" s="37" t="str">
        <f t="shared" si="191"/>
        <v/>
      </c>
      <c r="F558" s="37">
        <f t="shared" si="192"/>
        <v>6.8493150684931503E-3</v>
      </c>
      <c r="G558" s="38" t="str">
        <f t="shared" si="193"/>
        <v>0</v>
      </c>
      <c r="H558" s="39" t="str">
        <f t="shared" si="194"/>
        <v/>
      </c>
    </row>
    <row r="559" spans="1:8" s="40" customFormat="1" ht="15" x14ac:dyDescent="0.2">
      <c r="A559" s="68"/>
      <c r="B559" s="35" t="s">
        <v>145</v>
      </c>
      <c r="C559" s="36">
        <v>0</v>
      </c>
      <c r="D559" s="36">
        <v>0</v>
      </c>
      <c r="E559" s="37" t="str">
        <f t="shared" si="191"/>
        <v/>
      </c>
      <c r="F559" s="37" t="str">
        <f t="shared" si="192"/>
        <v/>
      </c>
      <c r="G559" s="38" t="str">
        <f t="shared" si="193"/>
        <v>0</v>
      </c>
      <c r="H559" s="39" t="str">
        <f t="shared" si="194"/>
        <v/>
      </c>
    </row>
    <row r="560" spans="1:8" s="40" customFormat="1" ht="15" x14ac:dyDescent="0.2">
      <c r="A560" s="68"/>
      <c r="B560" s="35" t="s">
        <v>148</v>
      </c>
      <c r="C560" s="36">
        <v>1</v>
      </c>
      <c r="D560" s="36">
        <v>1</v>
      </c>
      <c r="E560" s="37">
        <f t="shared" si="191"/>
        <v>1.3262599469496021E-3</v>
      </c>
      <c r="F560" s="37">
        <f t="shared" si="192"/>
        <v>2.2831050228310501E-3</v>
      </c>
      <c r="G560" s="38">
        <f t="shared" si="193"/>
        <v>0</v>
      </c>
      <c r="H560" s="39">
        <f t="shared" si="194"/>
        <v>0</v>
      </c>
    </row>
    <row r="561" spans="1:8" s="40" customFormat="1" ht="15" x14ac:dyDescent="0.2">
      <c r="A561" s="68"/>
      <c r="B561" s="35" t="s">
        <v>333</v>
      </c>
      <c r="C561" s="36">
        <v>0</v>
      </c>
      <c r="D561" s="36">
        <v>0</v>
      </c>
      <c r="E561" s="37" t="str">
        <f t="shared" si="191"/>
        <v/>
      </c>
      <c r="F561" s="37" t="str">
        <f t="shared" si="192"/>
        <v/>
      </c>
      <c r="G561" s="38" t="str">
        <f t="shared" si="193"/>
        <v>0</v>
      </c>
      <c r="H561" s="39" t="str">
        <f t="shared" si="194"/>
        <v/>
      </c>
    </row>
    <row r="562" spans="1:8" s="40" customFormat="1" ht="15" x14ac:dyDescent="0.2">
      <c r="A562" s="68"/>
      <c r="B562" s="35" t="s">
        <v>334</v>
      </c>
      <c r="C562" s="36">
        <v>2</v>
      </c>
      <c r="D562" s="36">
        <v>5</v>
      </c>
      <c r="E562" s="37">
        <f t="shared" si="191"/>
        <v>2.6525198938992041E-3</v>
      </c>
      <c r="F562" s="37">
        <f t="shared" si="192"/>
        <v>1.1415525114155251E-2</v>
      </c>
      <c r="G562" s="38">
        <f t="shared" si="193"/>
        <v>1.5</v>
      </c>
      <c r="H562" s="39">
        <f t="shared" si="194"/>
        <v>3.9787798408488064E-3</v>
      </c>
    </row>
    <row r="563" spans="1:8" s="40" customFormat="1" ht="15" x14ac:dyDescent="0.2">
      <c r="A563" s="68"/>
      <c r="B563" s="35" t="s">
        <v>524</v>
      </c>
      <c r="C563" s="36">
        <v>5</v>
      </c>
      <c r="D563" s="36">
        <v>3</v>
      </c>
      <c r="E563" s="37">
        <f t="shared" si="191"/>
        <v>6.6312997347480109E-3</v>
      </c>
      <c r="F563" s="37">
        <f t="shared" si="192"/>
        <v>6.8493150684931503E-3</v>
      </c>
      <c r="G563" s="38">
        <f t="shared" si="193"/>
        <v>-0.4</v>
      </c>
      <c r="H563" s="39">
        <f t="shared" si="194"/>
        <v>-2.6525198938992045E-3</v>
      </c>
    </row>
    <row r="564" spans="1:8" s="40" customFormat="1" ht="15" x14ac:dyDescent="0.2">
      <c r="A564" s="68"/>
      <c r="B564" s="35" t="s">
        <v>556</v>
      </c>
      <c r="C564" s="36">
        <v>5</v>
      </c>
      <c r="D564" s="36">
        <v>9</v>
      </c>
      <c r="E564" s="37">
        <f t="shared" ref="E564" si="195">+IF(C564=0,"",C564/C$553)</f>
        <v>6.6312997347480109E-3</v>
      </c>
      <c r="F564" s="37">
        <f t="shared" ref="F564" si="196">+IF(D564=0,"",D564/D$553)</f>
        <v>2.0547945205479451E-2</v>
      </c>
      <c r="G564" s="38">
        <f t="shared" ref="G564" si="197">+IF(OR(AND(D564=0),(C564=0)),"0",((D564-C564)/C564))</f>
        <v>0.8</v>
      </c>
      <c r="H564" s="39">
        <f t="shared" ref="H564" si="198">+IF(OR(AND(E564=""),(G564="")),"",E564*G564)</f>
        <v>5.3050397877984091E-3</v>
      </c>
    </row>
    <row r="565" spans="1:8" s="50" customFormat="1" ht="15" x14ac:dyDescent="0.2">
      <c r="A565" s="60" t="s">
        <v>570</v>
      </c>
      <c r="B565" s="51" t="s">
        <v>591</v>
      </c>
      <c r="C565" s="52"/>
      <c r="D565" s="36">
        <v>0</v>
      </c>
      <c r="E565" s="37" t="str">
        <f t="shared" ref="E565" si="199">+IF(C565=0,"",C565/C$553)</f>
        <v/>
      </c>
      <c r="F565" s="37" t="str">
        <f t="shared" ref="F565" si="200">+IF(D565=0,"",D565/D$553)</f>
        <v/>
      </c>
      <c r="G565" s="38" t="str">
        <f t="shared" ref="G565" si="201">+IF(OR(AND(D565=0),(C565=0)),"0",((D565-C565)/C565))</f>
        <v>0</v>
      </c>
      <c r="H565" s="39" t="str">
        <f t="shared" ref="H565" si="202">+IF(OR(AND(E565=""),(G565="")),"",E565*G565)</f>
        <v/>
      </c>
    </row>
    <row r="566" spans="1:8" s="40" customFormat="1" ht="15" x14ac:dyDescent="0.2">
      <c r="A566" s="68"/>
      <c r="B566" s="35" t="s">
        <v>335</v>
      </c>
      <c r="C566" s="36">
        <v>0</v>
      </c>
      <c r="D566" s="36">
        <v>0</v>
      </c>
      <c r="E566" s="37" t="str">
        <f t="shared" si="191"/>
        <v/>
      </c>
      <c r="F566" s="37" t="str">
        <f t="shared" si="192"/>
        <v/>
      </c>
      <c r="G566" s="38" t="str">
        <f t="shared" si="193"/>
        <v>0</v>
      </c>
      <c r="H566" s="39" t="str">
        <f t="shared" si="194"/>
        <v/>
      </c>
    </row>
    <row r="567" spans="1:8" s="40" customFormat="1" ht="15" x14ac:dyDescent="0.2">
      <c r="A567" s="68"/>
      <c r="B567" s="35" t="s">
        <v>336</v>
      </c>
      <c r="C567" s="36">
        <v>41</v>
      </c>
      <c r="D567" s="36">
        <v>106</v>
      </c>
      <c r="E567" s="37">
        <f t="shared" si="191"/>
        <v>5.4376657824933686E-2</v>
      </c>
      <c r="F567" s="37">
        <f t="shared" si="192"/>
        <v>0.24200913242009131</v>
      </c>
      <c r="G567" s="38">
        <f t="shared" si="193"/>
        <v>1.5853658536585367</v>
      </c>
      <c r="H567" s="39">
        <f t="shared" si="194"/>
        <v>8.6206896551724144E-2</v>
      </c>
    </row>
    <row r="568" spans="1:8" s="40" customFormat="1" ht="15" x14ac:dyDescent="0.2">
      <c r="A568" s="68"/>
      <c r="B568" s="35" t="s">
        <v>149</v>
      </c>
      <c r="C568" s="36">
        <v>0</v>
      </c>
      <c r="D568" s="36">
        <v>0</v>
      </c>
      <c r="E568" s="37" t="str">
        <f t="shared" si="191"/>
        <v/>
      </c>
      <c r="F568" s="37" t="str">
        <f t="shared" si="192"/>
        <v/>
      </c>
      <c r="G568" s="38" t="str">
        <f t="shared" si="193"/>
        <v>0</v>
      </c>
      <c r="H568" s="39" t="str">
        <f t="shared" si="194"/>
        <v/>
      </c>
    </row>
    <row r="569" spans="1:8" s="40" customFormat="1" ht="15" x14ac:dyDescent="0.2">
      <c r="A569" s="68"/>
      <c r="B569" s="35" t="s">
        <v>150</v>
      </c>
      <c r="C569" s="36">
        <v>1</v>
      </c>
      <c r="D569" s="36">
        <v>5</v>
      </c>
      <c r="E569" s="37">
        <f t="shared" si="191"/>
        <v>1.3262599469496021E-3</v>
      </c>
      <c r="F569" s="37">
        <f t="shared" si="192"/>
        <v>1.1415525114155251E-2</v>
      </c>
      <c r="G569" s="38">
        <f t="shared" si="193"/>
        <v>4</v>
      </c>
      <c r="H569" s="39">
        <f t="shared" si="194"/>
        <v>5.3050397877984082E-3</v>
      </c>
    </row>
    <row r="570" spans="1:8" s="40" customFormat="1" ht="15" x14ac:dyDescent="0.2">
      <c r="A570" s="68"/>
      <c r="B570" s="35" t="s">
        <v>337</v>
      </c>
      <c r="C570" s="36">
        <v>154</v>
      </c>
      <c r="D570" s="36">
        <v>162</v>
      </c>
      <c r="E570" s="37">
        <f t="shared" si="191"/>
        <v>0.20424403183023873</v>
      </c>
      <c r="F570" s="37">
        <f t="shared" si="192"/>
        <v>0.36986301369863012</v>
      </c>
      <c r="G570" s="38">
        <f t="shared" si="193"/>
        <v>5.1948051948051951E-2</v>
      </c>
      <c r="H570" s="39">
        <f t="shared" si="194"/>
        <v>1.0610079575596818E-2</v>
      </c>
    </row>
    <row r="571" spans="1:8" s="40" customFormat="1" ht="15" x14ac:dyDescent="0.2">
      <c r="A571" s="68"/>
      <c r="B571" s="35" t="s">
        <v>151</v>
      </c>
      <c r="C571" s="36">
        <v>4</v>
      </c>
      <c r="D571" s="36">
        <v>19</v>
      </c>
      <c r="E571" s="37">
        <f t="shared" si="191"/>
        <v>5.3050397877984082E-3</v>
      </c>
      <c r="F571" s="37">
        <f t="shared" si="192"/>
        <v>4.3378995433789952E-2</v>
      </c>
      <c r="G571" s="38">
        <f t="shared" si="193"/>
        <v>3.75</v>
      </c>
      <c r="H571" s="39">
        <f t="shared" si="194"/>
        <v>1.9893899204244031E-2</v>
      </c>
    </row>
    <row r="572" spans="1:8" s="40" customFormat="1" ht="15" x14ac:dyDescent="0.2">
      <c r="A572" s="68"/>
      <c r="B572" s="35" t="s">
        <v>338</v>
      </c>
      <c r="C572" s="36">
        <v>0</v>
      </c>
      <c r="D572" s="36">
        <v>0</v>
      </c>
      <c r="E572" s="37" t="str">
        <f t="shared" si="191"/>
        <v/>
      </c>
      <c r="F572" s="37" t="str">
        <f t="shared" si="192"/>
        <v/>
      </c>
      <c r="G572" s="38" t="str">
        <f t="shared" si="193"/>
        <v>0</v>
      </c>
      <c r="H572" s="39" t="str">
        <f t="shared" si="194"/>
        <v/>
      </c>
    </row>
    <row r="573" spans="1:8" s="40" customFormat="1" ht="15" x14ac:dyDescent="0.2">
      <c r="A573" s="68"/>
      <c r="B573" s="35" t="s">
        <v>152</v>
      </c>
      <c r="C573" s="36">
        <v>1</v>
      </c>
      <c r="D573" s="36">
        <v>1</v>
      </c>
      <c r="E573" s="37">
        <f t="shared" si="191"/>
        <v>1.3262599469496021E-3</v>
      </c>
      <c r="F573" s="37">
        <f t="shared" si="192"/>
        <v>2.2831050228310501E-3</v>
      </c>
      <c r="G573" s="38">
        <f t="shared" si="193"/>
        <v>0</v>
      </c>
      <c r="H573" s="39">
        <f t="shared" si="194"/>
        <v>0</v>
      </c>
    </row>
    <row r="574" spans="1:8" s="40" customFormat="1" ht="15" x14ac:dyDescent="0.2">
      <c r="A574" s="68"/>
      <c r="B574" s="35" t="s">
        <v>153</v>
      </c>
      <c r="C574" s="36">
        <v>0</v>
      </c>
      <c r="D574" s="36">
        <v>0</v>
      </c>
      <c r="E574" s="37" t="str">
        <f t="shared" si="191"/>
        <v/>
      </c>
      <c r="F574" s="37" t="str">
        <f t="shared" si="192"/>
        <v/>
      </c>
      <c r="G574" s="38" t="str">
        <f t="shared" si="193"/>
        <v>0</v>
      </c>
      <c r="H574" s="39" t="str">
        <f t="shared" si="194"/>
        <v/>
      </c>
    </row>
    <row r="575" spans="1:8" s="40" customFormat="1" ht="15" x14ac:dyDescent="0.2">
      <c r="A575" s="68"/>
      <c r="B575" s="35" t="s">
        <v>339</v>
      </c>
      <c r="C575" s="36">
        <v>0</v>
      </c>
      <c r="D575" s="36">
        <v>7</v>
      </c>
      <c r="E575" s="37" t="str">
        <f t="shared" si="191"/>
        <v/>
      </c>
      <c r="F575" s="37">
        <f t="shared" si="192"/>
        <v>1.5981735159817351E-2</v>
      </c>
      <c r="G575" s="38" t="str">
        <f t="shared" si="193"/>
        <v>0</v>
      </c>
      <c r="H575" s="39" t="str">
        <f t="shared" si="194"/>
        <v/>
      </c>
    </row>
    <row r="576" spans="1:8" s="40" customFormat="1" ht="15" x14ac:dyDescent="0.2">
      <c r="A576" s="68"/>
      <c r="B576" s="35" t="s">
        <v>340</v>
      </c>
      <c r="C576" s="36">
        <v>0</v>
      </c>
      <c r="D576" s="36">
        <v>0</v>
      </c>
      <c r="E576" s="37" t="str">
        <f t="shared" si="191"/>
        <v/>
      </c>
      <c r="F576" s="37" t="str">
        <f t="shared" si="192"/>
        <v/>
      </c>
      <c r="G576" s="38" t="str">
        <f t="shared" si="193"/>
        <v>0</v>
      </c>
      <c r="H576" s="39" t="str">
        <f t="shared" si="194"/>
        <v/>
      </c>
    </row>
    <row r="577" spans="1:8" s="40" customFormat="1" ht="30" x14ac:dyDescent="0.2">
      <c r="A577" s="68"/>
      <c r="B577" s="35" t="s">
        <v>341</v>
      </c>
      <c r="C577" s="36">
        <v>0</v>
      </c>
      <c r="D577" s="36">
        <v>0</v>
      </c>
      <c r="E577" s="37" t="str">
        <f t="shared" si="191"/>
        <v/>
      </c>
      <c r="F577" s="37" t="str">
        <f t="shared" si="192"/>
        <v/>
      </c>
      <c r="G577" s="38" t="str">
        <f t="shared" si="193"/>
        <v>0</v>
      </c>
      <c r="H577" s="39" t="str">
        <f t="shared" si="194"/>
        <v/>
      </c>
    </row>
    <row r="578" spans="1:8" s="40" customFormat="1" ht="15" x14ac:dyDescent="0.2">
      <c r="A578" s="68"/>
      <c r="B578" s="35" t="s">
        <v>342</v>
      </c>
      <c r="C578" s="36">
        <v>4</v>
      </c>
      <c r="D578" s="36">
        <v>24</v>
      </c>
      <c r="E578" s="37">
        <f t="shared" si="191"/>
        <v>5.3050397877984082E-3</v>
      </c>
      <c r="F578" s="37">
        <f t="shared" si="192"/>
        <v>5.4794520547945202E-2</v>
      </c>
      <c r="G578" s="38">
        <f t="shared" si="193"/>
        <v>5</v>
      </c>
      <c r="H578" s="39">
        <f t="shared" si="194"/>
        <v>2.652519893899204E-2</v>
      </c>
    </row>
    <row r="579" spans="1:8" s="40" customFormat="1" ht="30" x14ac:dyDescent="0.2">
      <c r="A579" s="68"/>
      <c r="B579" s="35" t="s">
        <v>525</v>
      </c>
      <c r="C579" s="36">
        <v>0</v>
      </c>
      <c r="D579" s="36">
        <v>1</v>
      </c>
      <c r="E579" s="37" t="str">
        <f t="shared" si="191"/>
        <v/>
      </c>
      <c r="F579" s="37">
        <f t="shared" si="192"/>
        <v>2.2831050228310501E-3</v>
      </c>
      <c r="G579" s="38" t="str">
        <f t="shared" si="193"/>
        <v>0</v>
      </c>
      <c r="H579" s="39" t="str">
        <f t="shared" si="194"/>
        <v/>
      </c>
    </row>
    <row r="580" spans="1:8" x14ac:dyDescent="0.2">
      <c r="B580" s="4" t="s">
        <v>381</v>
      </c>
      <c r="D580" s="2"/>
    </row>
  </sheetData>
  <mergeCells count="33"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1" sqref="I1:I1048576"/>
    </sheetView>
  </sheetViews>
  <sheetFormatPr baseColWidth="10" defaultRowHeight="12.75" x14ac:dyDescent="0.2"/>
  <cols>
    <col min="1" max="1" width="8.28515625" style="66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33"/>
      <c r="C1" s="5"/>
      <c r="D1" s="75" t="s">
        <v>384</v>
      </c>
      <c r="E1" s="75"/>
      <c r="F1" s="75"/>
      <c r="G1" s="75"/>
      <c r="H1" s="75"/>
    </row>
    <row r="2" spans="1:8" ht="20.100000000000001" customHeight="1" thickBot="1" x14ac:dyDescent="0.25">
      <c r="B2" s="34"/>
      <c r="C2" s="6"/>
      <c r="D2" s="75"/>
      <c r="E2" s="75"/>
      <c r="F2" s="75"/>
      <c r="G2" s="75"/>
      <c r="H2" s="75"/>
    </row>
    <row r="3" spans="1:8" ht="20.100000000000001" customHeight="1" thickBot="1" x14ac:dyDescent="0.25">
      <c r="B3" s="34"/>
      <c r="C3" s="6"/>
      <c r="D3" s="7" t="s">
        <v>383</v>
      </c>
      <c r="E3" s="76" t="s">
        <v>571</v>
      </c>
      <c r="F3" s="77"/>
      <c r="G3" s="77"/>
      <c r="H3" s="78"/>
    </row>
    <row r="4" spans="1:8" ht="20.100000000000001" customHeight="1" x14ac:dyDescent="0.2">
      <c r="B4" s="34"/>
      <c r="C4" s="8"/>
      <c r="D4" s="79" t="s">
        <v>397</v>
      </c>
      <c r="E4" s="80"/>
      <c r="F4" s="80"/>
      <c r="G4" s="80"/>
      <c r="H4" s="81"/>
    </row>
    <row r="5" spans="1:8" ht="13.5" thickBot="1" x14ac:dyDescent="0.25">
      <c r="B5" s="9"/>
      <c r="C5" s="9"/>
      <c r="D5" s="82"/>
      <c r="E5" s="83"/>
      <c r="F5" s="83"/>
      <c r="G5" s="83"/>
      <c r="H5" s="84"/>
    </row>
    <row r="6" spans="1:8" s="10" customFormat="1" ht="30" customHeight="1" x14ac:dyDescent="0.2">
      <c r="A6" s="67"/>
      <c r="B6" s="85" t="s">
        <v>374</v>
      </c>
      <c r="C6" s="71" t="s">
        <v>375</v>
      </c>
      <c r="D6" s="72"/>
      <c r="E6" s="71" t="s">
        <v>429</v>
      </c>
      <c r="F6" s="72"/>
      <c r="G6" s="73" t="s">
        <v>572</v>
      </c>
      <c r="H6" s="69" t="s">
        <v>350</v>
      </c>
    </row>
    <row r="7" spans="1:8" s="10" customFormat="1" x14ac:dyDescent="0.2">
      <c r="A7" s="67"/>
      <c r="B7" s="85"/>
      <c r="C7" s="11">
        <v>2017</v>
      </c>
      <c r="D7" s="11">
        <v>2018</v>
      </c>
      <c r="E7" s="11">
        <v>2017</v>
      </c>
      <c r="F7" s="11">
        <v>2018</v>
      </c>
      <c r="G7" s="74"/>
      <c r="H7" s="70"/>
    </row>
    <row r="8" spans="1:8" s="10" customFormat="1" x14ac:dyDescent="0.2">
      <c r="A8" s="67"/>
      <c r="B8" s="12" t="s">
        <v>423</v>
      </c>
      <c r="C8" s="13">
        <f>+C18+C73+C165+C333+C553</f>
        <v>824</v>
      </c>
      <c r="D8" s="13">
        <f>+D18+D73+D165+D333+D553</f>
        <v>1233</v>
      </c>
      <c r="E8" s="14">
        <f>SUM(E9:E13)</f>
        <v>1</v>
      </c>
      <c r="F8" s="14">
        <f>SUM(F9:F13)</f>
        <v>1</v>
      </c>
      <c r="G8" s="15">
        <f>+(D8-C8)/C8</f>
        <v>0.49635922330097088</v>
      </c>
      <c r="H8" s="15">
        <f>+E8*G8</f>
        <v>0.49635922330097088</v>
      </c>
    </row>
    <row r="9" spans="1:8" s="10" customFormat="1" x14ac:dyDescent="0.2">
      <c r="A9" s="67"/>
      <c r="B9" s="17" t="str">
        <f>+B18</f>
        <v>Total Vacantes en ocupaciones de nivel Directivo</v>
      </c>
      <c r="C9" s="18">
        <f>+C18</f>
        <v>3</v>
      </c>
      <c r="D9" s="18">
        <f>+D18</f>
        <v>2</v>
      </c>
      <c r="E9" s="19">
        <f>C9/$C$8</f>
        <v>3.6407766990291263E-3</v>
      </c>
      <c r="F9" s="19">
        <f>D9/$D$8</f>
        <v>1.6220600162206002E-3</v>
      </c>
      <c r="G9" s="20">
        <f>+IF(OR(AND(D9=0),(C9=0)),"0",((D9-C9)/C9))</f>
        <v>-0.33333333333333331</v>
      </c>
      <c r="H9" s="21">
        <f>+IF(OR(AND(E9=""),(G9="")),"",E9*G9)</f>
        <v>-1.2135922330097086E-3</v>
      </c>
    </row>
    <row r="10" spans="1:8" s="10" customFormat="1" x14ac:dyDescent="0.2">
      <c r="A10" s="67"/>
      <c r="B10" s="17" t="str">
        <f>+B73</f>
        <v xml:space="preserve">Total Vacantes en ocupaciones de nivel Profesional </v>
      </c>
      <c r="C10" s="18">
        <f>+C73</f>
        <v>275</v>
      </c>
      <c r="D10" s="18">
        <f>+D73</f>
        <v>32</v>
      </c>
      <c r="E10" s="19">
        <f>C10/$C$8</f>
        <v>0.33373786407766992</v>
      </c>
      <c r="F10" s="19">
        <f>D10/$D$8</f>
        <v>2.5952960259529603E-2</v>
      </c>
      <c r="G10" s="20">
        <f>+IF(OR(AND(D10=0),(C10=0)),"0",((D10-C10)/C10))</f>
        <v>-0.88363636363636366</v>
      </c>
      <c r="H10" s="21">
        <f>+IF(OR(AND(E10=""),(G10="")),"",E10*G10)</f>
        <v>-0.29490291262135926</v>
      </c>
    </row>
    <row r="11" spans="1:8" s="10" customFormat="1" ht="24" x14ac:dyDescent="0.2">
      <c r="A11" s="67"/>
      <c r="B11" s="17" t="str">
        <f>+B165</f>
        <v>Total Vacantes en ocupaciones de nivel Técnicos Profesionales - Tecnólogos</v>
      </c>
      <c r="C11" s="18">
        <f>+C165</f>
        <v>51</v>
      </c>
      <c r="D11" s="18">
        <f>+D165</f>
        <v>502</v>
      </c>
      <c r="E11" s="19">
        <f>C11/$C$8</f>
        <v>6.1893203883495146E-2</v>
      </c>
      <c r="F11" s="19">
        <f>D11/$D$8</f>
        <v>0.40713706407137062</v>
      </c>
      <c r="G11" s="20">
        <f>+IF(OR(AND(D11=0),(C11=0)),"0",((D11-C11)/C11))</f>
        <v>8.8431372549019613</v>
      </c>
      <c r="H11" s="21">
        <f>+IF(OR(AND(E11=""),(G11="")),"",E11*G11)</f>
        <v>0.54733009708737868</v>
      </c>
    </row>
    <row r="12" spans="1:8" s="10" customFormat="1" x14ac:dyDescent="0.2">
      <c r="A12" s="67"/>
      <c r="B12" s="17" t="str">
        <f>+B333</f>
        <v>Total Vacantes  en ocupaciones de nivel Calificados</v>
      </c>
      <c r="C12" s="18">
        <f>+C333</f>
        <v>167</v>
      </c>
      <c r="D12" s="18">
        <f>+D333</f>
        <v>365</v>
      </c>
      <c r="E12" s="19">
        <f>C12/$C$8</f>
        <v>0.20266990291262135</v>
      </c>
      <c r="F12" s="19">
        <f>D12/$D$8</f>
        <v>0.29602595296025952</v>
      </c>
      <c r="G12" s="20">
        <f>+IF(OR(AND(D12=0),(C12=0)),"0",((D12-C12)/C12))</f>
        <v>1.1856287425149701</v>
      </c>
      <c r="H12" s="21">
        <f>+IF(OR(AND(E12=""),(G12="")),"",E12*G12)</f>
        <v>0.24029126213592233</v>
      </c>
    </row>
    <row r="13" spans="1:8" s="10" customFormat="1" x14ac:dyDescent="0.2">
      <c r="A13" s="67"/>
      <c r="B13" s="17" t="str">
        <f>+B553</f>
        <v>Total Vacantes en ocupaciones de nivel Elemental</v>
      </c>
      <c r="C13" s="18">
        <f>+C553</f>
        <v>328</v>
      </c>
      <c r="D13" s="18">
        <f>+D553</f>
        <v>332</v>
      </c>
      <c r="E13" s="19">
        <f>C13/$C$8</f>
        <v>0.39805825242718446</v>
      </c>
      <c r="F13" s="19">
        <f>D13/$D$8</f>
        <v>0.26926196269261965</v>
      </c>
      <c r="G13" s="20">
        <f>+IF(OR(AND(D13=0),(C13=0)),"0",((D13-C13)/C13))</f>
        <v>1.2195121951219513E-2</v>
      </c>
      <c r="H13" s="21">
        <f>+IF(OR(AND(E13=""),(G13="")),"",E13*G13)</f>
        <v>4.8543689320388354E-3</v>
      </c>
    </row>
    <row r="14" spans="1:8" s="10" customFormat="1" x14ac:dyDescent="0.2">
      <c r="A14" s="67"/>
      <c r="B14" s="22"/>
      <c r="C14" s="22"/>
      <c r="D14" s="22"/>
    </row>
    <row r="15" spans="1:8" s="10" customFormat="1" ht="13.5" thickBot="1" x14ac:dyDescent="0.25">
      <c r="A15" s="67"/>
      <c r="B15" s="22"/>
      <c r="C15" s="22"/>
      <c r="D15" s="22"/>
    </row>
    <row r="16" spans="1:8" s="10" customFormat="1" ht="30" customHeight="1" x14ac:dyDescent="0.2">
      <c r="A16" s="67"/>
      <c r="B16" s="85" t="s">
        <v>374</v>
      </c>
      <c r="C16" s="71" t="s">
        <v>375</v>
      </c>
      <c r="D16" s="72"/>
      <c r="E16" s="71" t="s">
        <v>429</v>
      </c>
      <c r="F16" s="72"/>
      <c r="G16" s="73" t="s">
        <v>572</v>
      </c>
      <c r="H16" s="69" t="s">
        <v>350</v>
      </c>
    </row>
    <row r="17" spans="1:8" s="10" customFormat="1" x14ac:dyDescent="0.2">
      <c r="A17" s="67"/>
      <c r="B17" s="85"/>
      <c r="C17" s="48">
        <v>2017</v>
      </c>
      <c r="D17" s="48">
        <v>2018</v>
      </c>
      <c r="E17" s="48">
        <v>2017</v>
      </c>
      <c r="F17" s="48">
        <v>2018</v>
      </c>
      <c r="G17" s="74"/>
      <c r="H17" s="70"/>
    </row>
    <row r="18" spans="1:8" s="10" customFormat="1" x14ac:dyDescent="0.2">
      <c r="A18" s="67"/>
      <c r="B18" s="12" t="s">
        <v>376</v>
      </c>
      <c r="C18" s="13">
        <f>SUM(C19:C67)</f>
        <v>3</v>
      </c>
      <c r="D18" s="13">
        <f>SUM(D19:D67)</f>
        <v>2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-0.33333333333333331</v>
      </c>
      <c r="H18" s="15">
        <f>+IF(OR(AND(E18=""),(G18="")),"",E18*G18)</f>
        <v>-0.33333333333333331</v>
      </c>
    </row>
    <row r="19" spans="1:8" s="40" customFormat="1" ht="15" x14ac:dyDescent="0.2">
      <c r="A19" s="68"/>
      <c r="B19" s="35" t="s">
        <v>0</v>
      </c>
      <c r="C19" s="36">
        <v>0</v>
      </c>
      <c r="D19" s="36">
        <v>0</v>
      </c>
      <c r="E19" s="42" t="str">
        <f>+IF(C19=0,"",C19/C$18)</f>
        <v/>
      </c>
      <c r="F19" s="42" t="str">
        <f>+IF(D19=0,"",D19/D$18)</f>
        <v/>
      </c>
      <c r="G19" s="38" t="str">
        <f>+IF(OR(AND(D19=0),(C19=0)),"0",((D19-C19)/C19))</f>
        <v>0</v>
      </c>
      <c r="H19" s="39" t="str">
        <f>+IF(OR(AND(E19=""),(G19="")),"",E19*G19)</f>
        <v/>
      </c>
    </row>
    <row r="20" spans="1:8" s="40" customFormat="1" ht="15" x14ac:dyDescent="0.2">
      <c r="A20" s="68"/>
      <c r="B20" s="35" t="s">
        <v>154</v>
      </c>
      <c r="C20" s="36">
        <v>0</v>
      </c>
      <c r="D20" s="36">
        <v>0</v>
      </c>
      <c r="E20" s="42" t="str">
        <f t="shared" ref="E20:E67" si="0">+IF(C20=0,"",C20/C$18)</f>
        <v/>
      </c>
      <c r="F20" s="42" t="str">
        <f t="shared" ref="F20:F67" si="1">+IF(D20=0,"",D20/D$18)</f>
        <v/>
      </c>
      <c r="G20" s="38" t="str">
        <f t="shared" ref="G20:G67" si="2">+IF(OR(AND(D20=0),(C20=0)),"0",((D20-C20)/C20))</f>
        <v>0</v>
      </c>
      <c r="H20" s="39" t="str">
        <f t="shared" ref="H20:H67" si="3">+IF(OR(AND(E20=""),(G20="")),"",E20*G20)</f>
        <v/>
      </c>
    </row>
    <row r="21" spans="1:8" s="40" customFormat="1" ht="30" x14ac:dyDescent="0.2">
      <c r="A21" s="68"/>
      <c r="B21" s="35" t="s">
        <v>1</v>
      </c>
      <c r="C21" s="36">
        <v>0</v>
      </c>
      <c r="D21" s="36">
        <v>0</v>
      </c>
      <c r="E21" s="42" t="str">
        <f t="shared" si="0"/>
        <v/>
      </c>
      <c r="F21" s="42" t="str">
        <f t="shared" si="1"/>
        <v/>
      </c>
      <c r="G21" s="38" t="str">
        <f t="shared" si="2"/>
        <v>0</v>
      </c>
      <c r="H21" s="39" t="str">
        <f t="shared" si="3"/>
        <v/>
      </c>
    </row>
    <row r="22" spans="1:8" s="40" customFormat="1" ht="30" x14ac:dyDescent="0.2">
      <c r="A22" s="68"/>
      <c r="B22" s="35" t="s">
        <v>432</v>
      </c>
      <c r="C22" s="36">
        <v>0</v>
      </c>
      <c r="D22" s="36">
        <v>0</v>
      </c>
      <c r="E22" s="42" t="str">
        <f t="shared" si="0"/>
        <v/>
      </c>
      <c r="F22" s="42" t="str">
        <f t="shared" si="1"/>
        <v/>
      </c>
      <c r="G22" s="38" t="str">
        <f t="shared" si="2"/>
        <v>0</v>
      </c>
      <c r="H22" s="39" t="str">
        <f t="shared" si="3"/>
        <v/>
      </c>
    </row>
    <row r="23" spans="1:8" s="40" customFormat="1" ht="30" x14ac:dyDescent="0.2">
      <c r="A23" s="68"/>
      <c r="B23" s="35" t="s">
        <v>155</v>
      </c>
      <c r="C23" s="36">
        <v>0</v>
      </c>
      <c r="D23" s="36">
        <v>0</v>
      </c>
      <c r="E23" s="42" t="str">
        <f t="shared" si="0"/>
        <v/>
      </c>
      <c r="F23" s="42" t="str">
        <f t="shared" si="1"/>
        <v/>
      </c>
      <c r="G23" s="38" t="str">
        <f t="shared" si="2"/>
        <v>0</v>
      </c>
      <c r="H23" s="39" t="str">
        <f t="shared" si="3"/>
        <v/>
      </c>
    </row>
    <row r="24" spans="1:8" s="40" customFormat="1" ht="30" x14ac:dyDescent="0.2">
      <c r="A24" s="68"/>
      <c r="B24" s="35" t="s">
        <v>156</v>
      </c>
      <c r="C24" s="36">
        <v>0</v>
      </c>
      <c r="D24" s="36">
        <v>0</v>
      </c>
      <c r="E24" s="42" t="str">
        <f t="shared" si="0"/>
        <v/>
      </c>
      <c r="F24" s="42" t="str">
        <f t="shared" si="1"/>
        <v/>
      </c>
      <c r="G24" s="38" t="str">
        <f t="shared" si="2"/>
        <v>0</v>
      </c>
      <c r="H24" s="39" t="str">
        <f t="shared" si="3"/>
        <v/>
      </c>
    </row>
    <row r="25" spans="1:8" s="40" customFormat="1" ht="30" x14ac:dyDescent="0.2">
      <c r="A25" s="68"/>
      <c r="B25" s="35" t="s">
        <v>526</v>
      </c>
      <c r="C25" s="36">
        <v>0</v>
      </c>
      <c r="D25" s="36">
        <v>0</v>
      </c>
      <c r="E25" s="42" t="str">
        <f t="shared" ref="E25:E27" si="4">+IF(C25=0,"",C25/C$18)</f>
        <v/>
      </c>
      <c r="F25" s="42" t="str">
        <f t="shared" ref="F25:F27" si="5">+IF(D25=0,"",D25/D$18)</f>
        <v/>
      </c>
      <c r="G25" s="38" t="str">
        <f t="shared" ref="G25:G27" si="6">+IF(OR(AND(D25=0),(C25=0)),"0",((D25-C25)/C25))</f>
        <v>0</v>
      </c>
      <c r="H25" s="39" t="str">
        <f t="shared" ref="H25:H27" si="7">+IF(OR(AND(E25=""),(G25="")),"",E25*G25)</f>
        <v/>
      </c>
    </row>
    <row r="26" spans="1:8" s="40" customFormat="1" ht="15" x14ac:dyDescent="0.2">
      <c r="A26" s="68"/>
      <c r="B26" s="35" t="s">
        <v>2</v>
      </c>
      <c r="C26" s="36">
        <v>0</v>
      </c>
      <c r="D26" s="36">
        <v>0</v>
      </c>
      <c r="E26" s="42" t="str">
        <f t="shared" si="4"/>
        <v/>
      </c>
      <c r="F26" s="42" t="str">
        <f t="shared" si="5"/>
        <v/>
      </c>
      <c r="G26" s="38" t="str">
        <f t="shared" si="6"/>
        <v>0</v>
      </c>
      <c r="H26" s="39" t="str">
        <f t="shared" si="7"/>
        <v/>
      </c>
    </row>
    <row r="27" spans="1:8" s="40" customFormat="1" ht="15" x14ac:dyDescent="0.2">
      <c r="A27" s="68"/>
      <c r="B27" s="35" t="s">
        <v>592</v>
      </c>
      <c r="C27" s="36">
        <v>0</v>
      </c>
      <c r="D27" s="36">
        <v>0</v>
      </c>
      <c r="E27" s="42" t="str">
        <f t="shared" si="4"/>
        <v/>
      </c>
      <c r="F27" s="42" t="str">
        <f t="shared" si="5"/>
        <v/>
      </c>
      <c r="G27" s="38" t="str">
        <f t="shared" si="6"/>
        <v>0</v>
      </c>
      <c r="H27" s="39" t="str">
        <f t="shared" si="7"/>
        <v/>
      </c>
    </row>
    <row r="28" spans="1:8" s="40" customFormat="1" ht="15" x14ac:dyDescent="0.2">
      <c r="A28" s="68"/>
      <c r="B28" s="35" t="s">
        <v>3</v>
      </c>
      <c r="C28" s="36">
        <v>0</v>
      </c>
      <c r="D28" s="36">
        <v>0</v>
      </c>
      <c r="E28" s="42" t="str">
        <f t="shared" si="0"/>
        <v/>
      </c>
      <c r="F28" s="42" t="str">
        <f t="shared" si="1"/>
        <v/>
      </c>
      <c r="G28" s="38" t="str">
        <f t="shared" si="2"/>
        <v>0</v>
      </c>
      <c r="H28" s="39" t="str">
        <f t="shared" si="3"/>
        <v/>
      </c>
    </row>
    <row r="29" spans="1:8" s="40" customFormat="1" ht="15" x14ac:dyDescent="0.2">
      <c r="A29" s="68"/>
      <c r="B29" s="35" t="s">
        <v>5</v>
      </c>
      <c r="C29" s="36">
        <v>0</v>
      </c>
      <c r="D29" s="36">
        <v>1</v>
      </c>
      <c r="E29" s="42" t="str">
        <f t="shared" si="0"/>
        <v/>
      </c>
      <c r="F29" s="42">
        <f t="shared" si="1"/>
        <v>0.5</v>
      </c>
      <c r="G29" s="38" t="str">
        <f t="shared" si="2"/>
        <v>0</v>
      </c>
      <c r="H29" s="39" t="str">
        <f t="shared" si="3"/>
        <v/>
      </c>
    </row>
    <row r="30" spans="1:8" s="40" customFormat="1" ht="15" x14ac:dyDescent="0.2">
      <c r="A30" s="68"/>
      <c r="B30" s="35" t="s">
        <v>157</v>
      </c>
      <c r="C30" s="36">
        <v>0</v>
      </c>
      <c r="D30" s="36">
        <v>0</v>
      </c>
      <c r="E30" s="42" t="str">
        <f t="shared" si="0"/>
        <v/>
      </c>
      <c r="F30" s="42" t="str">
        <f t="shared" si="1"/>
        <v/>
      </c>
      <c r="G30" s="38" t="str">
        <f t="shared" si="2"/>
        <v>0</v>
      </c>
      <c r="H30" s="39" t="str">
        <f t="shared" si="3"/>
        <v/>
      </c>
    </row>
    <row r="31" spans="1:8" s="40" customFormat="1" ht="15" x14ac:dyDescent="0.2">
      <c r="A31" s="68"/>
      <c r="B31" s="35" t="s">
        <v>158</v>
      </c>
      <c r="C31" s="36">
        <v>0</v>
      </c>
      <c r="D31" s="36">
        <v>0</v>
      </c>
      <c r="E31" s="42" t="str">
        <f t="shared" si="0"/>
        <v/>
      </c>
      <c r="F31" s="42" t="str">
        <f t="shared" si="1"/>
        <v/>
      </c>
      <c r="G31" s="38" t="str">
        <f t="shared" si="2"/>
        <v>0</v>
      </c>
      <c r="H31" s="39" t="str">
        <f t="shared" si="3"/>
        <v/>
      </c>
    </row>
    <row r="32" spans="1:8" s="40" customFormat="1" ht="15" x14ac:dyDescent="0.2">
      <c r="A32" s="68"/>
      <c r="B32" s="35" t="s">
        <v>4</v>
      </c>
      <c r="C32" s="36">
        <v>0</v>
      </c>
      <c r="D32" s="36">
        <v>0</v>
      </c>
      <c r="E32" s="42" t="str">
        <f t="shared" si="0"/>
        <v/>
      </c>
      <c r="F32" s="42" t="str">
        <f t="shared" si="1"/>
        <v/>
      </c>
      <c r="G32" s="38" t="str">
        <f t="shared" si="2"/>
        <v>0</v>
      </c>
      <c r="H32" s="39" t="str">
        <f t="shared" si="3"/>
        <v/>
      </c>
    </row>
    <row r="33" spans="1:8" s="40" customFormat="1" ht="15" x14ac:dyDescent="0.2">
      <c r="A33" s="68"/>
      <c r="B33" s="35" t="s">
        <v>6</v>
      </c>
      <c r="C33" s="36">
        <v>0</v>
      </c>
      <c r="D33" s="36">
        <v>0</v>
      </c>
      <c r="E33" s="42" t="str">
        <f t="shared" si="0"/>
        <v/>
      </c>
      <c r="F33" s="42" t="str">
        <f t="shared" si="1"/>
        <v/>
      </c>
      <c r="G33" s="38" t="str">
        <f t="shared" si="2"/>
        <v>0</v>
      </c>
      <c r="H33" s="39" t="str">
        <f t="shared" si="3"/>
        <v/>
      </c>
    </row>
    <row r="34" spans="1:8" s="40" customFormat="1" ht="15" x14ac:dyDescent="0.2">
      <c r="A34" s="68"/>
      <c r="B34" s="35" t="s">
        <v>159</v>
      </c>
      <c r="C34" s="36">
        <v>0</v>
      </c>
      <c r="D34" s="36">
        <v>0</v>
      </c>
      <c r="E34" s="42" t="str">
        <f t="shared" si="0"/>
        <v/>
      </c>
      <c r="F34" s="42" t="str">
        <f t="shared" si="1"/>
        <v/>
      </c>
      <c r="G34" s="38" t="str">
        <f t="shared" si="2"/>
        <v>0</v>
      </c>
      <c r="H34" s="39" t="str">
        <f t="shared" si="3"/>
        <v/>
      </c>
    </row>
    <row r="35" spans="1:8" s="40" customFormat="1" ht="15" x14ac:dyDescent="0.2">
      <c r="A35" s="68"/>
      <c r="B35" s="35" t="s">
        <v>160</v>
      </c>
      <c r="C35" s="36">
        <v>0</v>
      </c>
      <c r="D35" s="36">
        <v>1</v>
      </c>
      <c r="E35" s="42" t="str">
        <f t="shared" si="0"/>
        <v/>
      </c>
      <c r="F35" s="42">
        <f t="shared" si="1"/>
        <v>0.5</v>
      </c>
      <c r="G35" s="38" t="str">
        <f t="shared" si="2"/>
        <v>0</v>
      </c>
      <c r="H35" s="39" t="str">
        <f t="shared" si="3"/>
        <v/>
      </c>
    </row>
    <row r="36" spans="1:8" s="40" customFormat="1" ht="30" x14ac:dyDescent="0.2">
      <c r="A36" s="68"/>
      <c r="B36" s="35" t="s">
        <v>161</v>
      </c>
      <c r="C36" s="36">
        <v>0</v>
      </c>
      <c r="D36" s="36">
        <v>0</v>
      </c>
      <c r="E36" s="42" t="str">
        <f t="shared" si="0"/>
        <v/>
      </c>
      <c r="F36" s="42" t="str">
        <f t="shared" si="1"/>
        <v/>
      </c>
      <c r="G36" s="38" t="str">
        <f t="shared" si="2"/>
        <v>0</v>
      </c>
      <c r="H36" s="39" t="str">
        <f t="shared" si="3"/>
        <v/>
      </c>
    </row>
    <row r="37" spans="1:8" s="40" customFormat="1" ht="15" x14ac:dyDescent="0.2">
      <c r="A37" s="68"/>
      <c r="B37" s="35" t="s">
        <v>162</v>
      </c>
      <c r="C37" s="36">
        <v>0</v>
      </c>
      <c r="D37" s="36">
        <v>0</v>
      </c>
      <c r="E37" s="42" t="str">
        <f t="shared" si="0"/>
        <v/>
      </c>
      <c r="F37" s="42" t="str">
        <f t="shared" si="1"/>
        <v/>
      </c>
      <c r="G37" s="38" t="str">
        <f t="shared" si="2"/>
        <v>0</v>
      </c>
      <c r="H37" s="39" t="str">
        <f t="shared" si="3"/>
        <v/>
      </c>
    </row>
    <row r="38" spans="1:8" s="40" customFormat="1" ht="15" x14ac:dyDescent="0.2">
      <c r="A38" s="68"/>
      <c r="B38" s="35" t="s">
        <v>7</v>
      </c>
      <c r="C38" s="36">
        <v>0</v>
      </c>
      <c r="D38" s="36">
        <v>0</v>
      </c>
      <c r="E38" s="42" t="str">
        <f t="shared" si="0"/>
        <v/>
      </c>
      <c r="F38" s="42" t="str">
        <f t="shared" si="1"/>
        <v/>
      </c>
      <c r="G38" s="38" t="str">
        <f t="shared" si="2"/>
        <v>0</v>
      </c>
      <c r="H38" s="39" t="str">
        <f t="shared" si="3"/>
        <v/>
      </c>
    </row>
    <row r="39" spans="1:8" s="40" customFormat="1" ht="15" x14ac:dyDescent="0.2">
      <c r="A39" s="68"/>
      <c r="B39" s="35" t="s">
        <v>163</v>
      </c>
      <c r="C39" s="36">
        <v>0</v>
      </c>
      <c r="D39" s="36">
        <v>0</v>
      </c>
      <c r="E39" s="42" t="str">
        <f t="shared" si="0"/>
        <v/>
      </c>
      <c r="F39" s="42" t="str">
        <f t="shared" si="1"/>
        <v/>
      </c>
      <c r="G39" s="38" t="str">
        <f t="shared" si="2"/>
        <v>0</v>
      </c>
      <c r="H39" s="39" t="str">
        <f t="shared" si="3"/>
        <v/>
      </c>
    </row>
    <row r="40" spans="1:8" s="40" customFormat="1" ht="15" x14ac:dyDescent="0.2">
      <c r="A40" s="68"/>
      <c r="B40" s="35" t="s">
        <v>164</v>
      </c>
      <c r="C40" s="36">
        <v>0</v>
      </c>
      <c r="D40" s="36">
        <v>0</v>
      </c>
      <c r="E40" s="42" t="str">
        <f t="shared" si="0"/>
        <v/>
      </c>
      <c r="F40" s="42" t="str">
        <f t="shared" si="1"/>
        <v/>
      </c>
      <c r="G40" s="38" t="str">
        <f t="shared" si="2"/>
        <v>0</v>
      </c>
      <c r="H40" s="39" t="str">
        <f t="shared" si="3"/>
        <v/>
      </c>
    </row>
    <row r="41" spans="1:8" s="40" customFormat="1" ht="15" x14ac:dyDescent="0.2">
      <c r="A41" s="68"/>
      <c r="B41" s="35" t="s">
        <v>165</v>
      </c>
      <c r="C41" s="36">
        <v>0</v>
      </c>
      <c r="D41" s="36">
        <v>0</v>
      </c>
      <c r="E41" s="42" t="str">
        <f t="shared" si="0"/>
        <v/>
      </c>
      <c r="F41" s="42" t="str">
        <f t="shared" si="1"/>
        <v/>
      </c>
      <c r="G41" s="38" t="str">
        <f t="shared" si="2"/>
        <v>0</v>
      </c>
      <c r="H41" s="39" t="str">
        <f t="shared" si="3"/>
        <v/>
      </c>
    </row>
    <row r="42" spans="1:8" s="40" customFormat="1" ht="15" x14ac:dyDescent="0.2">
      <c r="A42" s="68"/>
      <c r="B42" s="35" t="s">
        <v>166</v>
      </c>
      <c r="C42" s="36">
        <v>0</v>
      </c>
      <c r="D42" s="36">
        <v>0</v>
      </c>
      <c r="E42" s="42" t="str">
        <f t="shared" si="0"/>
        <v/>
      </c>
      <c r="F42" s="42" t="str">
        <f t="shared" si="1"/>
        <v/>
      </c>
      <c r="G42" s="38" t="str">
        <f t="shared" si="2"/>
        <v>0</v>
      </c>
      <c r="H42" s="39" t="str">
        <f t="shared" si="3"/>
        <v/>
      </c>
    </row>
    <row r="43" spans="1:8" s="40" customFormat="1" ht="30" x14ac:dyDescent="0.2">
      <c r="A43" s="68"/>
      <c r="B43" s="35" t="s">
        <v>167</v>
      </c>
      <c r="C43" s="36">
        <v>2</v>
      </c>
      <c r="D43" s="36">
        <v>0</v>
      </c>
      <c r="E43" s="42">
        <f t="shared" si="0"/>
        <v>0.66666666666666663</v>
      </c>
      <c r="F43" s="42" t="str">
        <f t="shared" si="1"/>
        <v/>
      </c>
      <c r="G43" s="38" t="str">
        <f t="shared" si="2"/>
        <v>0</v>
      </c>
      <c r="H43" s="39">
        <f t="shared" si="3"/>
        <v>0</v>
      </c>
    </row>
    <row r="44" spans="1:8" s="40" customFormat="1" ht="15" x14ac:dyDescent="0.2">
      <c r="A44" s="68"/>
      <c r="B44" s="35" t="s">
        <v>168</v>
      </c>
      <c r="C44" s="36">
        <v>0</v>
      </c>
      <c r="D44" s="36">
        <v>0</v>
      </c>
      <c r="E44" s="42" t="str">
        <f t="shared" si="0"/>
        <v/>
      </c>
      <c r="F44" s="42" t="str">
        <f t="shared" si="1"/>
        <v/>
      </c>
      <c r="G44" s="38" t="str">
        <f t="shared" si="2"/>
        <v>0</v>
      </c>
      <c r="H44" s="39" t="str">
        <f t="shared" si="3"/>
        <v/>
      </c>
    </row>
    <row r="45" spans="1:8" s="40" customFormat="1" ht="15" x14ac:dyDescent="0.2">
      <c r="A45" s="68"/>
      <c r="B45" s="35" t="s">
        <v>8</v>
      </c>
      <c r="C45" s="36">
        <v>0</v>
      </c>
      <c r="D45" s="36">
        <v>0</v>
      </c>
      <c r="E45" s="42" t="str">
        <f t="shared" si="0"/>
        <v/>
      </c>
      <c r="F45" s="42" t="str">
        <f t="shared" si="1"/>
        <v/>
      </c>
      <c r="G45" s="38" t="str">
        <f t="shared" si="2"/>
        <v>0</v>
      </c>
      <c r="H45" s="39" t="str">
        <f t="shared" si="3"/>
        <v/>
      </c>
    </row>
    <row r="46" spans="1:8" s="40" customFormat="1" ht="15" x14ac:dyDescent="0.2">
      <c r="A46" s="68"/>
      <c r="B46" s="35" t="s">
        <v>433</v>
      </c>
      <c r="C46" s="36">
        <v>0</v>
      </c>
      <c r="D46" s="36">
        <v>0</v>
      </c>
      <c r="E46" s="42" t="str">
        <f t="shared" si="0"/>
        <v/>
      </c>
      <c r="F46" s="42" t="str">
        <f t="shared" si="1"/>
        <v/>
      </c>
      <c r="G46" s="38" t="str">
        <f t="shared" si="2"/>
        <v>0</v>
      </c>
      <c r="H46" s="39" t="str">
        <f t="shared" si="3"/>
        <v/>
      </c>
    </row>
    <row r="47" spans="1:8" s="40" customFormat="1" ht="15" x14ac:dyDescent="0.2">
      <c r="A47" s="68"/>
      <c r="B47" s="35" t="s">
        <v>169</v>
      </c>
      <c r="C47" s="36">
        <v>0</v>
      </c>
      <c r="D47" s="36">
        <v>0</v>
      </c>
      <c r="E47" s="42" t="str">
        <f t="shared" si="0"/>
        <v/>
      </c>
      <c r="F47" s="42" t="str">
        <f t="shared" si="1"/>
        <v/>
      </c>
      <c r="G47" s="38" t="str">
        <f t="shared" si="2"/>
        <v>0</v>
      </c>
      <c r="H47" s="39" t="str">
        <f t="shared" si="3"/>
        <v/>
      </c>
    </row>
    <row r="48" spans="1:8" s="40" customFormat="1" ht="30" x14ac:dyDescent="0.2">
      <c r="A48" s="68"/>
      <c r="B48" s="35" t="s">
        <v>593</v>
      </c>
      <c r="C48" s="36">
        <v>0</v>
      </c>
      <c r="D48" s="36">
        <v>0</v>
      </c>
      <c r="E48" s="42" t="str">
        <f t="shared" si="0"/>
        <v/>
      </c>
      <c r="F48" s="42" t="str">
        <f t="shared" si="1"/>
        <v/>
      </c>
      <c r="G48" s="38" t="str">
        <f t="shared" si="2"/>
        <v>0</v>
      </c>
      <c r="H48" s="39" t="str">
        <f t="shared" si="3"/>
        <v/>
      </c>
    </row>
    <row r="49" spans="1:8" s="40" customFormat="1" ht="15" x14ac:dyDescent="0.2">
      <c r="A49" s="68"/>
      <c r="B49" s="35" t="s">
        <v>9</v>
      </c>
      <c r="C49" s="36">
        <v>1</v>
      </c>
      <c r="D49" s="36">
        <v>0</v>
      </c>
      <c r="E49" s="42">
        <f t="shared" si="0"/>
        <v>0.33333333333333331</v>
      </c>
      <c r="F49" s="42" t="str">
        <f t="shared" si="1"/>
        <v/>
      </c>
      <c r="G49" s="38" t="str">
        <f t="shared" si="2"/>
        <v>0</v>
      </c>
      <c r="H49" s="39">
        <f t="shared" si="3"/>
        <v>0</v>
      </c>
    </row>
    <row r="50" spans="1:8" s="40" customFormat="1" ht="15" x14ac:dyDescent="0.2">
      <c r="A50" s="68"/>
      <c r="B50" s="35" t="s">
        <v>594</v>
      </c>
      <c r="C50" s="36">
        <v>0</v>
      </c>
      <c r="D50" s="36">
        <v>0</v>
      </c>
      <c r="E50" s="42" t="str">
        <f t="shared" si="0"/>
        <v/>
      </c>
      <c r="F50" s="42" t="str">
        <f t="shared" si="1"/>
        <v/>
      </c>
      <c r="G50" s="38" t="str">
        <f t="shared" si="2"/>
        <v>0</v>
      </c>
      <c r="H50" s="39" t="str">
        <f t="shared" si="3"/>
        <v/>
      </c>
    </row>
    <row r="51" spans="1:8" s="40" customFormat="1" ht="15" x14ac:dyDescent="0.2">
      <c r="A51" s="68"/>
      <c r="B51" s="35" t="s">
        <v>12</v>
      </c>
      <c r="C51" s="36">
        <v>0</v>
      </c>
      <c r="D51" s="36">
        <v>0</v>
      </c>
      <c r="E51" s="42" t="str">
        <f t="shared" si="0"/>
        <v/>
      </c>
      <c r="F51" s="42" t="str">
        <f t="shared" si="1"/>
        <v/>
      </c>
      <c r="G51" s="38" t="str">
        <f t="shared" si="2"/>
        <v>0</v>
      </c>
      <c r="H51" s="39" t="str">
        <f t="shared" si="3"/>
        <v/>
      </c>
    </row>
    <row r="52" spans="1:8" s="40" customFormat="1" ht="15" x14ac:dyDescent="0.2">
      <c r="A52" s="68"/>
      <c r="B52" s="35" t="s">
        <v>11</v>
      </c>
      <c r="C52" s="36">
        <v>0</v>
      </c>
      <c r="D52" s="36">
        <v>0</v>
      </c>
      <c r="E52" s="42" t="str">
        <f t="shared" si="0"/>
        <v/>
      </c>
      <c r="F52" s="42" t="str">
        <f t="shared" si="1"/>
        <v/>
      </c>
      <c r="G52" s="38" t="str">
        <f t="shared" si="2"/>
        <v>0</v>
      </c>
      <c r="H52" s="39" t="str">
        <f t="shared" si="3"/>
        <v/>
      </c>
    </row>
    <row r="53" spans="1:8" s="40" customFormat="1" ht="15" x14ac:dyDescent="0.2">
      <c r="A53" s="68"/>
      <c r="B53" s="35" t="s">
        <v>434</v>
      </c>
      <c r="C53" s="36">
        <v>0</v>
      </c>
      <c r="D53" s="36">
        <v>0</v>
      </c>
      <c r="E53" s="42" t="str">
        <f t="shared" si="0"/>
        <v/>
      </c>
      <c r="F53" s="42" t="str">
        <f t="shared" si="1"/>
        <v/>
      </c>
      <c r="G53" s="38" t="str">
        <f t="shared" si="2"/>
        <v>0</v>
      </c>
      <c r="H53" s="39" t="str">
        <f t="shared" si="3"/>
        <v/>
      </c>
    </row>
    <row r="54" spans="1:8" s="40" customFormat="1" ht="15" x14ac:dyDescent="0.2">
      <c r="A54" s="68"/>
      <c r="B54" s="35" t="s">
        <v>10</v>
      </c>
      <c r="C54" s="36">
        <v>0</v>
      </c>
      <c r="D54" s="36">
        <v>0</v>
      </c>
      <c r="E54" s="42" t="str">
        <f t="shared" si="0"/>
        <v/>
      </c>
      <c r="F54" s="42" t="str">
        <f t="shared" si="1"/>
        <v/>
      </c>
      <c r="G54" s="38" t="str">
        <f t="shared" si="2"/>
        <v>0</v>
      </c>
      <c r="H54" s="39" t="str">
        <f t="shared" si="3"/>
        <v/>
      </c>
    </row>
    <row r="55" spans="1:8" s="40" customFormat="1" ht="15" x14ac:dyDescent="0.2">
      <c r="A55" s="68"/>
      <c r="B55" s="35" t="s">
        <v>170</v>
      </c>
      <c r="C55" s="36">
        <v>0</v>
      </c>
      <c r="D55" s="36">
        <v>0</v>
      </c>
      <c r="E55" s="42" t="str">
        <f t="shared" si="0"/>
        <v/>
      </c>
      <c r="F55" s="42" t="str">
        <f t="shared" si="1"/>
        <v/>
      </c>
      <c r="G55" s="38" t="str">
        <f t="shared" si="2"/>
        <v>0</v>
      </c>
      <c r="H55" s="39" t="str">
        <f t="shared" si="3"/>
        <v/>
      </c>
    </row>
    <row r="56" spans="1:8" s="40" customFormat="1" ht="15" x14ac:dyDescent="0.2">
      <c r="A56" s="68"/>
      <c r="B56" s="35" t="s">
        <v>13</v>
      </c>
      <c r="C56" s="36">
        <v>0</v>
      </c>
      <c r="D56" s="36">
        <v>0</v>
      </c>
      <c r="E56" s="42" t="str">
        <f t="shared" si="0"/>
        <v/>
      </c>
      <c r="F56" s="42" t="str">
        <f t="shared" si="1"/>
        <v/>
      </c>
      <c r="G56" s="38" t="str">
        <f t="shared" si="2"/>
        <v>0</v>
      </c>
      <c r="H56" s="39" t="str">
        <f t="shared" si="3"/>
        <v/>
      </c>
    </row>
    <row r="57" spans="1:8" s="40" customFormat="1" ht="15" x14ac:dyDescent="0.2">
      <c r="A57" s="68"/>
      <c r="B57" s="35" t="s">
        <v>14</v>
      </c>
      <c r="C57" s="36">
        <v>0</v>
      </c>
      <c r="D57" s="36">
        <v>0</v>
      </c>
      <c r="E57" s="42" t="str">
        <f t="shared" si="0"/>
        <v/>
      </c>
      <c r="F57" s="42" t="str">
        <f t="shared" si="1"/>
        <v/>
      </c>
      <c r="G57" s="38" t="str">
        <f t="shared" si="2"/>
        <v>0</v>
      </c>
      <c r="H57" s="39" t="str">
        <f t="shared" si="3"/>
        <v/>
      </c>
    </row>
    <row r="58" spans="1:8" s="40" customFormat="1" ht="15" x14ac:dyDescent="0.2">
      <c r="A58" s="68"/>
      <c r="B58" s="35" t="s">
        <v>171</v>
      </c>
      <c r="C58" s="36">
        <v>0</v>
      </c>
      <c r="D58" s="36">
        <v>0</v>
      </c>
      <c r="E58" s="42" t="str">
        <f t="shared" si="0"/>
        <v/>
      </c>
      <c r="F58" s="42" t="str">
        <f t="shared" si="1"/>
        <v/>
      </c>
      <c r="G58" s="38" t="str">
        <f t="shared" si="2"/>
        <v>0</v>
      </c>
      <c r="H58" s="39" t="str">
        <f t="shared" si="3"/>
        <v/>
      </c>
    </row>
    <row r="59" spans="1:8" s="40" customFormat="1" ht="15" x14ac:dyDescent="0.2">
      <c r="A59" s="68"/>
      <c r="B59" s="35" t="s">
        <v>435</v>
      </c>
      <c r="C59" s="36">
        <v>0</v>
      </c>
      <c r="D59" s="36">
        <v>0</v>
      </c>
      <c r="E59" s="42" t="str">
        <f t="shared" si="0"/>
        <v/>
      </c>
      <c r="F59" s="42" t="str">
        <f t="shared" si="1"/>
        <v/>
      </c>
      <c r="G59" s="38" t="str">
        <f t="shared" si="2"/>
        <v>0</v>
      </c>
      <c r="H59" s="39" t="str">
        <f t="shared" si="3"/>
        <v/>
      </c>
    </row>
    <row r="60" spans="1:8" s="40" customFormat="1" ht="15" x14ac:dyDescent="0.2">
      <c r="A60" s="68"/>
      <c r="B60" s="35" t="s">
        <v>172</v>
      </c>
      <c r="C60" s="36">
        <v>0</v>
      </c>
      <c r="D60" s="36">
        <v>0</v>
      </c>
      <c r="E60" s="42" t="str">
        <f t="shared" si="0"/>
        <v/>
      </c>
      <c r="F60" s="42" t="str">
        <f t="shared" si="1"/>
        <v/>
      </c>
      <c r="G60" s="38" t="str">
        <f t="shared" si="2"/>
        <v>0</v>
      </c>
      <c r="H60" s="39" t="str">
        <f t="shared" si="3"/>
        <v/>
      </c>
    </row>
    <row r="61" spans="1:8" s="40" customFormat="1" ht="15" x14ac:dyDescent="0.2">
      <c r="A61" s="68"/>
      <c r="B61" s="35" t="s">
        <v>173</v>
      </c>
      <c r="C61" s="36">
        <v>0</v>
      </c>
      <c r="D61" s="36">
        <v>0</v>
      </c>
      <c r="E61" s="42" t="str">
        <f t="shared" si="0"/>
        <v/>
      </c>
      <c r="F61" s="42" t="str">
        <f t="shared" si="1"/>
        <v/>
      </c>
      <c r="G61" s="38" t="str">
        <f t="shared" si="2"/>
        <v>0</v>
      </c>
      <c r="H61" s="39" t="str">
        <f t="shared" si="3"/>
        <v/>
      </c>
    </row>
    <row r="62" spans="1:8" s="50" customFormat="1" ht="15" x14ac:dyDescent="0.2">
      <c r="A62" s="60" t="s">
        <v>570</v>
      </c>
      <c r="B62" s="51" t="s">
        <v>582</v>
      </c>
      <c r="C62" s="52"/>
      <c r="D62" s="36">
        <v>0</v>
      </c>
      <c r="E62" s="42" t="str">
        <f t="shared" ref="E62:E63" si="8">+IF(C62=0,"",C62/C$18)</f>
        <v/>
      </c>
      <c r="F62" s="42" t="str">
        <f t="shared" ref="F62:F63" si="9">+IF(D62=0,"",D62/D$18)</f>
        <v/>
      </c>
      <c r="G62" s="38" t="str">
        <f t="shared" ref="G62:G63" si="10">+IF(OR(AND(D62=0),(C62=0)),"0",((D62-C62)/C62))</f>
        <v>0</v>
      </c>
      <c r="H62" s="39" t="str">
        <f t="shared" ref="H62:H63" si="11">+IF(OR(AND(E62=""),(G62="")),"",E62*G62)</f>
        <v/>
      </c>
    </row>
    <row r="63" spans="1:8" s="50" customFormat="1" ht="15" x14ac:dyDescent="0.2">
      <c r="A63" s="60" t="s">
        <v>570</v>
      </c>
      <c r="B63" s="51" t="s">
        <v>617</v>
      </c>
      <c r="C63" s="52"/>
      <c r="D63" s="36">
        <v>0</v>
      </c>
      <c r="E63" s="42" t="str">
        <f t="shared" si="8"/>
        <v/>
      </c>
      <c r="F63" s="42" t="str">
        <f t="shared" si="9"/>
        <v/>
      </c>
      <c r="G63" s="38" t="str">
        <f t="shared" si="10"/>
        <v>0</v>
      </c>
      <c r="H63" s="39" t="str">
        <f t="shared" si="11"/>
        <v/>
      </c>
    </row>
    <row r="64" spans="1:8" s="40" customFormat="1" ht="15" x14ac:dyDescent="0.2">
      <c r="A64" s="68"/>
      <c r="B64" s="35" t="s">
        <v>174</v>
      </c>
      <c r="C64" s="36">
        <v>0</v>
      </c>
      <c r="D64" s="36">
        <v>0</v>
      </c>
      <c r="E64" s="42" t="str">
        <f t="shared" si="0"/>
        <v/>
      </c>
      <c r="F64" s="42" t="str">
        <f t="shared" si="1"/>
        <v/>
      </c>
      <c r="G64" s="38" t="str">
        <f t="shared" si="2"/>
        <v>0</v>
      </c>
      <c r="H64" s="39" t="str">
        <f t="shared" si="3"/>
        <v/>
      </c>
    </row>
    <row r="65" spans="1:8" s="40" customFormat="1" ht="15" x14ac:dyDescent="0.2">
      <c r="A65" s="68"/>
      <c r="B65" s="35" t="s">
        <v>15</v>
      </c>
      <c r="C65" s="36">
        <v>0</v>
      </c>
      <c r="D65" s="36">
        <v>0</v>
      </c>
      <c r="E65" s="42" t="str">
        <f t="shared" si="0"/>
        <v/>
      </c>
      <c r="F65" s="42" t="str">
        <f t="shared" si="1"/>
        <v/>
      </c>
      <c r="G65" s="38" t="str">
        <f t="shared" si="2"/>
        <v>0</v>
      </c>
      <c r="H65" s="39" t="str">
        <f t="shared" si="3"/>
        <v/>
      </c>
    </row>
    <row r="66" spans="1:8" s="40" customFormat="1" ht="15" x14ac:dyDescent="0.2">
      <c r="A66" s="68"/>
      <c r="B66" s="35" t="s">
        <v>175</v>
      </c>
      <c r="C66" s="36">
        <v>0</v>
      </c>
      <c r="D66" s="36">
        <v>0</v>
      </c>
      <c r="E66" s="42" t="str">
        <f t="shared" si="0"/>
        <v/>
      </c>
      <c r="F66" s="42" t="str">
        <f t="shared" si="1"/>
        <v/>
      </c>
      <c r="G66" s="38" t="str">
        <f t="shared" si="2"/>
        <v>0</v>
      </c>
      <c r="H66" s="39" t="str">
        <f t="shared" si="3"/>
        <v/>
      </c>
    </row>
    <row r="67" spans="1:8" s="40" customFormat="1" ht="15" x14ac:dyDescent="0.2">
      <c r="A67" s="68"/>
      <c r="B67" s="35" t="s">
        <v>176</v>
      </c>
      <c r="C67" s="36">
        <v>0</v>
      </c>
      <c r="D67" s="36">
        <v>0</v>
      </c>
      <c r="E67" s="42" t="str">
        <f t="shared" si="0"/>
        <v/>
      </c>
      <c r="F67" s="42" t="str">
        <f t="shared" si="1"/>
        <v/>
      </c>
      <c r="G67" s="38" t="str">
        <f t="shared" si="2"/>
        <v>0</v>
      </c>
      <c r="H67" s="39" t="str">
        <f t="shared" si="3"/>
        <v/>
      </c>
    </row>
    <row r="68" spans="1:8" s="10" customFormat="1" x14ac:dyDescent="0.2">
      <c r="A68" s="67"/>
    </row>
    <row r="69" spans="1:8" s="10" customFormat="1" x14ac:dyDescent="0.2">
      <c r="A69" s="67"/>
    </row>
    <row r="70" spans="1:8" s="10" customFormat="1" ht="13.5" thickBot="1" x14ac:dyDescent="0.25">
      <c r="A70" s="67"/>
      <c r="B70" s="29"/>
    </row>
    <row r="71" spans="1:8" s="10" customFormat="1" ht="30" customHeight="1" x14ac:dyDescent="0.2">
      <c r="A71" s="67"/>
      <c r="B71" s="85" t="s">
        <v>374</v>
      </c>
      <c r="C71" s="71" t="s">
        <v>375</v>
      </c>
      <c r="D71" s="72"/>
      <c r="E71" s="71" t="s">
        <v>429</v>
      </c>
      <c r="F71" s="72"/>
      <c r="G71" s="73" t="s">
        <v>572</v>
      </c>
      <c r="H71" s="69" t="s">
        <v>350</v>
      </c>
    </row>
    <row r="72" spans="1:8" s="10" customFormat="1" x14ac:dyDescent="0.2">
      <c r="A72" s="67"/>
      <c r="B72" s="85"/>
      <c r="C72" s="48">
        <v>2017</v>
      </c>
      <c r="D72" s="48">
        <v>2018</v>
      </c>
      <c r="E72" s="48">
        <v>2017</v>
      </c>
      <c r="F72" s="48">
        <v>2018</v>
      </c>
      <c r="G72" s="74"/>
      <c r="H72" s="70"/>
    </row>
    <row r="73" spans="1:8" s="10" customFormat="1" x14ac:dyDescent="0.2">
      <c r="A73" s="67"/>
      <c r="B73" s="12" t="s">
        <v>377</v>
      </c>
      <c r="C73" s="13">
        <f>SUM(C74:C159)</f>
        <v>275</v>
      </c>
      <c r="D73" s="13">
        <f>SUM(D74:D159)</f>
        <v>32</v>
      </c>
      <c r="E73" s="14">
        <f>+IF(C73=0,"",C73/C$73)</f>
        <v>1</v>
      </c>
      <c r="F73" s="14">
        <f>+IF(D73=0,"",D73/D$73)</f>
        <v>1</v>
      </c>
      <c r="G73" s="15">
        <f>+IF(OR(AND(D73=0),(C73=0)),"0",((D73-C73)/C73))</f>
        <v>-0.88363636363636366</v>
      </c>
      <c r="H73" s="15">
        <f>+IF(OR(AND(E73=""),(G73="")),"",E73*G73)</f>
        <v>-0.88363636363636366</v>
      </c>
    </row>
    <row r="74" spans="1:8" s="40" customFormat="1" ht="15" x14ac:dyDescent="0.2">
      <c r="A74" s="68"/>
      <c r="B74" s="35" t="s">
        <v>436</v>
      </c>
      <c r="C74" s="36">
        <v>0</v>
      </c>
      <c r="D74" s="36">
        <v>1</v>
      </c>
      <c r="E74" s="37" t="str">
        <f>+IF(C74=0,"",C74/C$73)</f>
        <v/>
      </c>
      <c r="F74" s="37">
        <f>+IF(D74=0,"",D74/D$73)</f>
        <v>3.125E-2</v>
      </c>
      <c r="G74" s="38" t="str">
        <f>+IF(OR(AND(D74=0),(C74=0)),"0",((D74-C74)/C74))</f>
        <v>0</v>
      </c>
      <c r="H74" s="39" t="str">
        <f>+IF(OR(AND(E74=""),(G74="")),"",E74*G74)</f>
        <v/>
      </c>
    </row>
    <row r="75" spans="1:8" s="40" customFormat="1" ht="30" x14ac:dyDescent="0.2">
      <c r="A75" s="68"/>
      <c r="B75" s="35" t="s">
        <v>595</v>
      </c>
      <c r="C75" s="36">
        <v>0</v>
      </c>
      <c r="D75" s="36">
        <v>0</v>
      </c>
      <c r="E75" s="37" t="str">
        <f t="shared" ref="E75:E146" si="12">+IF(C75=0,"",C75/C$73)</f>
        <v/>
      </c>
      <c r="F75" s="37" t="str">
        <f t="shared" ref="F75:F146" si="13">+IF(D75=0,"",D75/D$73)</f>
        <v/>
      </c>
      <c r="G75" s="38" t="str">
        <f t="shared" ref="G75:G146" si="14">+IF(OR(AND(D75=0),(C75=0)),"0",((D75-C75)/C75))</f>
        <v>0</v>
      </c>
      <c r="H75" s="39" t="str">
        <f t="shared" ref="H75:H146" si="15">+IF(OR(AND(E75=""),(G75="")),"",E75*G75)</f>
        <v/>
      </c>
    </row>
    <row r="76" spans="1:8" s="40" customFormat="1" ht="15" x14ac:dyDescent="0.2">
      <c r="A76" s="68"/>
      <c r="B76" s="35" t="s">
        <v>527</v>
      </c>
      <c r="C76" s="36">
        <v>0</v>
      </c>
      <c r="D76" s="36">
        <v>0</v>
      </c>
      <c r="E76" s="37" t="str">
        <f t="shared" ref="E76:E77" si="16">+IF(C76=0,"",C76/C$73)</f>
        <v/>
      </c>
      <c r="F76" s="37" t="str">
        <f t="shared" ref="F76:F77" si="17">+IF(D76=0,"",D76/D$73)</f>
        <v/>
      </c>
      <c r="G76" s="38" t="str">
        <f t="shared" ref="G76:G77" si="18">+IF(OR(AND(D76=0),(C76=0)),"0",((D76-C76)/C76))</f>
        <v>0</v>
      </c>
      <c r="H76" s="39" t="str">
        <f t="shared" ref="H76:H77" si="19">+IF(OR(AND(E76=""),(G76="")),"",E76*G76)</f>
        <v/>
      </c>
    </row>
    <row r="77" spans="1:8" s="40" customFormat="1" ht="15" x14ac:dyDescent="0.2">
      <c r="A77" s="68"/>
      <c r="B77" s="35" t="s">
        <v>596</v>
      </c>
      <c r="C77" s="36">
        <v>0</v>
      </c>
      <c r="D77" s="36">
        <v>0</v>
      </c>
      <c r="E77" s="37" t="str">
        <f t="shared" si="16"/>
        <v/>
      </c>
      <c r="F77" s="37" t="str">
        <f t="shared" si="17"/>
        <v/>
      </c>
      <c r="G77" s="38" t="str">
        <f t="shared" si="18"/>
        <v>0</v>
      </c>
      <c r="H77" s="39" t="str">
        <f t="shared" si="19"/>
        <v/>
      </c>
    </row>
    <row r="78" spans="1:8" s="40" customFormat="1" ht="15" x14ac:dyDescent="0.2">
      <c r="A78" s="68"/>
      <c r="B78" s="35" t="s">
        <v>177</v>
      </c>
      <c r="C78" s="36">
        <v>1</v>
      </c>
      <c r="D78" s="36">
        <v>0</v>
      </c>
      <c r="E78" s="37">
        <f t="shared" si="12"/>
        <v>3.6363636363636364E-3</v>
      </c>
      <c r="F78" s="37" t="str">
        <f t="shared" si="13"/>
        <v/>
      </c>
      <c r="G78" s="38" t="str">
        <f t="shared" si="14"/>
        <v>0</v>
      </c>
      <c r="H78" s="39">
        <f t="shared" si="15"/>
        <v>0</v>
      </c>
    </row>
    <row r="79" spans="1:8" s="40" customFormat="1" ht="15" x14ac:dyDescent="0.2">
      <c r="A79" s="68"/>
      <c r="B79" s="35" t="s">
        <v>16</v>
      </c>
      <c r="C79" s="36">
        <v>0</v>
      </c>
      <c r="D79" s="36">
        <v>0</v>
      </c>
      <c r="E79" s="37" t="str">
        <f t="shared" si="12"/>
        <v/>
      </c>
      <c r="F79" s="37" t="str">
        <f t="shared" si="13"/>
        <v/>
      </c>
      <c r="G79" s="38" t="str">
        <f t="shared" si="14"/>
        <v>0</v>
      </c>
      <c r="H79" s="39" t="str">
        <f t="shared" si="15"/>
        <v/>
      </c>
    </row>
    <row r="80" spans="1:8" s="40" customFormat="1" ht="15" x14ac:dyDescent="0.2">
      <c r="A80" s="68"/>
      <c r="B80" s="35" t="s">
        <v>35</v>
      </c>
      <c r="C80" s="36">
        <v>0</v>
      </c>
      <c r="D80" s="36">
        <v>0</v>
      </c>
      <c r="E80" s="37" t="str">
        <f t="shared" ref="E80:E81" si="20">+IF(C80=0,"",C80/C$73)</f>
        <v/>
      </c>
      <c r="F80" s="37" t="str">
        <f t="shared" ref="F80:F81" si="21">+IF(D80=0,"",D80/D$73)</f>
        <v/>
      </c>
      <c r="G80" s="38" t="str">
        <f t="shared" ref="G80:G81" si="22">+IF(OR(AND(D80=0),(C80=0)),"0",((D80-C80)/C80))</f>
        <v>0</v>
      </c>
      <c r="H80" s="39" t="str">
        <f t="shared" ref="H80:H81" si="23">+IF(OR(AND(E80=""),(G80="")),"",E80*G80)</f>
        <v/>
      </c>
    </row>
    <row r="81" spans="1:8" s="40" customFormat="1" ht="15" x14ac:dyDescent="0.2">
      <c r="A81" s="68"/>
      <c r="B81" s="35" t="s">
        <v>178</v>
      </c>
      <c r="C81" s="36">
        <v>0</v>
      </c>
      <c r="D81" s="36">
        <v>0</v>
      </c>
      <c r="E81" s="37" t="str">
        <f t="shared" si="20"/>
        <v/>
      </c>
      <c r="F81" s="37" t="str">
        <f t="shared" si="21"/>
        <v/>
      </c>
      <c r="G81" s="38" t="str">
        <f t="shared" si="22"/>
        <v>0</v>
      </c>
      <c r="H81" s="39" t="str">
        <f t="shared" si="23"/>
        <v/>
      </c>
    </row>
    <row r="82" spans="1:8" s="40" customFormat="1" ht="15" x14ac:dyDescent="0.2">
      <c r="A82" s="68"/>
      <c r="B82" s="35" t="s">
        <v>179</v>
      </c>
      <c r="C82" s="36">
        <v>0</v>
      </c>
      <c r="D82" s="36">
        <v>0</v>
      </c>
      <c r="E82" s="37" t="str">
        <f t="shared" si="12"/>
        <v/>
      </c>
      <c r="F82" s="37" t="str">
        <f t="shared" si="13"/>
        <v/>
      </c>
      <c r="G82" s="38" t="str">
        <f t="shared" si="14"/>
        <v>0</v>
      </c>
      <c r="H82" s="39" t="str">
        <f t="shared" si="15"/>
        <v/>
      </c>
    </row>
    <row r="83" spans="1:8" s="40" customFormat="1" ht="15" x14ac:dyDescent="0.2">
      <c r="A83" s="68"/>
      <c r="B83" s="35" t="s">
        <v>437</v>
      </c>
      <c r="C83" s="36">
        <v>0</v>
      </c>
      <c r="D83" s="36">
        <v>0</v>
      </c>
      <c r="E83" s="37" t="str">
        <f t="shared" si="12"/>
        <v/>
      </c>
      <c r="F83" s="37" t="str">
        <f t="shared" si="13"/>
        <v/>
      </c>
      <c r="G83" s="38" t="str">
        <f t="shared" si="14"/>
        <v>0</v>
      </c>
      <c r="H83" s="39" t="str">
        <f t="shared" si="15"/>
        <v/>
      </c>
    </row>
    <row r="84" spans="1:8" s="40" customFormat="1" ht="15" x14ac:dyDescent="0.2">
      <c r="A84" s="68"/>
      <c r="B84" s="35" t="s">
        <v>180</v>
      </c>
      <c r="C84" s="36">
        <v>0</v>
      </c>
      <c r="D84" s="36">
        <v>0</v>
      </c>
      <c r="E84" s="37" t="str">
        <f t="shared" si="12"/>
        <v/>
      </c>
      <c r="F84" s="37" t="str">
        <f t="shared" si="13"/>
        <v/>
      </c>
      <c r="G84" s="38" t="str">
        <f t="shared" si="14"/>
        <v>0</v>
      </c>
      <c r="H84" s="39" t="str">
        <f t="shared" si="15"/>
        <v/>
      </c>
    </row>
    <row r="85" spans="1:8" s="40" customFormat="1" ht="15" x14ac:dyDescent="0.2">
      <c r="A85" s="68"/>
      <c r="B85" s="35" t="s">
        <v>181</v>
      </c>
      <c r="C85" s="36">
        <v>0</v>
      </c>
      <c r="D85" s="36">
        <v>2</v>
      </c>
      <c r="E85" s="37" t="str">
        <f t="shared" si="12"/>
        <v/>
      </c>
      <c r="F85" s="37">
        <f t="shared" si="13"/>
        <v>6.25E-2</v>
      </c>
      <c r="G85" s="38" t="str">
        <f t="shared" si="14"/>
        <v>0</v>
      </c>
      <c r="H85" s="39" t="str">
        <f t="shared" si="15"/>
        <v/>
      </c>
    </row>
    <row r="86" spans="1:8" s="40" customFormat="1" ht="15" x14ac:dyDescent="0.2">
      <c r="A86" s="68"/>
      <c r="B86" s="35" t="s">
        <v>17</v>
      </c>
      <c r="C86" s="36">
        <v>1</v>
      </c>
      <c r="D86" s="36">
        <v>0</v>
      </c>
      <c r="E86" s="37">
        <f t="shared" si="12"/>
        <v>3.6363636363636364E-3</v>
      </c>
      <c r="F86" s="37" t="str">
        <f t="shared" si="13"/>
        <v/>
      </c>
      <c r="G86" s="38" t="str">
        <f t="shared" si="14"/>
        <v>0</v>
      </c>
      <c r="H86" s="39">
        <f t="shared" si="15"/>
        <v>0</v>
      </c>
    </row>
    <row r="87" spans="1:8" s="40" customFormat="1" ht="15" x14ac:dyDescent="0.2">
      <c r="A87" s="68"/>
      <c r="B87" s="35" t="s">
        <v>182</v>
      </c>
      <c r="C87" s="36">
        <v>0</v>
      </c>
      <c r="D87" s="36">
        <v>1</v>
      </c>
      <c r="E87" s="37" t="str">
        <f t="shared" si="12"/>
        <v/>
      </c>
      <c r="F87" s="37">
        <f t="shared" si="13"/>
        <v>3.125E-2</v>
      </c>
      <c r="G87" s="38" t="str">
        <f t="shared" si="14"/>
        <v>0</v>
      </c>
      <c r="H87" s="39" t="str">
        <f t="shared" si="15"/>
        <v/>
      </c>
    </row>
    <row r="88" spans="1:8" s="40" customFormat="1" ht="15" x14ac:dyDescent="0.2">
      <c r="A88" s="68"/>
      <c r="B88" s="35" t="s">
        <v>597</v>
      </c>
      <c r="C88" s="36">
        <v>0</v>
      </c>
      <c r="D88" s="36">
        <v>0</v>
      </c>
      <c r="E88" s="37" t="str">
        <f t="shared" ref="E88" si="24">+IF(C88=0,"",C88/C$73)</f>
        <v/>
      </c>
      <c r="F88" s="37" t="str">
        <f t="shared" ref="F88" si="25">+IF(D88=0,"",D88/D$73)</f>
        <v/>
      </c>
      <c r="G88" s="38" t="str">
        <f t="shared" ref="G88" si="26">+IF(OR(AND(D88=0),(C88=0)),"0",((D88-C88)/C88))</f>
        <v>0</v>
      </c>
      <c r="H88" s="39" t="str">
        <f t="shared" ref="H88" si="27">+IF(OR(AND(E88=""),(G88="")),"",E88*G88)</f>
        <v/>
      </c>
    </row>
    <row r="89" spans="1:8" s="40" customFormat="1" ht="15" x14ac:dyDescent="0.2">
      <c r="A89" s="68"/>
      <c r="B89" s="35" t="s">
        <v>183</v>
      </c>
      <c r="C89" s="36">
        <v>0</v>
      </c>
      <c r="D89" s="36">
        <v>0</v>
      </c>
      <c r="E89" s="37" t="str">
        <f t="shared" si="12"/>
        <v/>
      </c>
      <c r="F89" s="37" t="str">
        <f t="shared" si="13"/>
        <v/>
      </c>
      <c r="G89" s="38" t="str">
        <f t="shared" si="14"/>
        <v>0</v>
      </c>
      <c r="H89" s="39" t="str">
        <f t="shared" si="15"/>
        <v/>
      </c>
    </row>
    <row r="90" spans="1:8" s="40" customFormat="1" ht="15" x14ac:dyDescent="0.2">
      <c r="A90" s="68"/>
      <c r="B90" s="35" t="s">
        <v>184</v>
      </c>
      <c r="C90" s="36">
        <v>0</v>
      </c>
      <c r="D90" s="36">
        <v>0</v>
      </c>
      <c r="E90" s="37" t="str">
        <f t="shared" si="12"/>
        <v/>
      </c>
      <c r="F90" s="37" t="str">
        <f t="shared" si="13"/>
        <v/>
      </c>
      <c r="G90" s="38" t="str">
        <f t="shared" si="14"/>
        <v>0</v>
      </c>
      <c r="H90" s="39" t="str">
        <f t="shared" si="15"/>
        <v/>
      </c>
    </row>
    <row r="91" spans="1:8" s="40" customFormat="1" ht="15" x14ac:dyDescent="0.2">
      <c r="A91" s="68"/>
      <c r="B91" s="35" t="s">
        <v>21</v>
      </c>
      <c r="C91" s="36">
        <v>0</v>
      </c>
      <c r="D91" s="36">
        <v>0</v>
      </c>
      <c r="E91" s="37" t="str">
        <f t="shared" si="12"/>
        <v/>
      </c>
      <c r="F91" s="37" t="str">
        <f t="shared" si="13"/>
        <v/>
      </c>
      <c r="G91" s="38" t="str">
        <f t="shared" si="14"/>
        <v>0</v>
      </c>
      <c r="H91" s="39" t="str">
        <f t="shared" si="15"/>
        <v/>
      </c>
    </row>
    <row r="92" spans="1:8" s="40" customFormat="1" ht="15" x14ac:dyDescent="0.2">
      <c r="A92" s="68"/>
      <c r="B92" s="35" t="s">
        <v>438</v>
      </c>
      <c r="C92" s="36">
        <v>0</v>
      </c>
      <c r="D92" s="36">
        <v>0</v>
      </c>
      <c r="E92" s="37" t="str">
        <f t="shared" si="12"/>
        <v/>
      </c>
      <c r="F92" s="37" t="str">
        <f t="shared" si="13"/>
        <v/>
      </c>
      <c r="G92" s="38" t="str">
        <f t="shared" si="14"/>
        <v>0</v>
      </c>
      <c r="H92" s="39" t="str">
        <f t="shared" si="15"/>
        <v/>
      </c>
    </row>
    <row r="93" spans="1:8" s="40" customFormat="1" ht="15" x14ac:dyDescent="0.2">
      <c r="A93" s="68"/>
      <c r="B93" s="35" t="s">
        <v>185</v>
      </c>
      <c r="C93" s="36">
        <v>0</v>
      </c>
      <c r="D93" s="36">
        <v>0</v>
      </c>
      <c r="E93" s="37" t="str">
        <f t="shared" si="12"/>
        <v/>
      </c>
      <c r="F93" s="37" t="str">
        <f t="shared" si="13"/>
        <v/>
      </c>
      <c r="G93" s="38" t="str">
        <f t="shared" si="14"/>
        <v>0</v>
      </c>
      <c r="H93" s="39" t="str">
        <f t="shared" si="15"/>
        <v/>
      </c>
    </row>
    <row r="94" spans="1:8" s="40" customFormat="1" ht="15" x14ac:dyDescent="0.2">
      <c r="A94" s="68"/>
      <c r="B94" s="35" t="s">
        <v>531</v>
      </c>
      <c r="C94" s="36">
        <v>0</v>
      </c>
      <c r="D94" s="36">
        <v>0</v>
      </c>
      <c r="E94" s="37" t="str">
        <f t="shared" ref="E94:E95" si="28">+IF(C94=0,"",C94/C$73)</f>
        <v/>
      </c>
      <c r="F94" s="37" t="str">
        <f t="shared" ref="F94:F95" si="29">+IF(D94=0,"",D94/D$73)</f>
        <v/>
      </c>
      <c r="G94" s="38" t="str">
        <f t="shared" ref="G94:G95" si="30">+IF(OR(AND(D94=0),(C94=0)),"0",((D94-C94)/C94))</f>
        <v>0</v>
      </c>
      <c r="H94" s="39" t="str">
        <f t="shared" ref="H94:H95" si="31">+IF(OR(AND(E94=""),(G94="")),"",E94*G94)</f>
        <v/>
      </c>
    </row>
    <row r="95" spans="1:8" s="40" customFormat="1" ht="15" x14ac:dyDescent="0.2">
      <c r="A95" s="68"/>
      <c r="B95" s="35" t="s">
        <v>532</v>
      </c>
      <c r="C95" s="36">
        <v>0</v>
      </c>
      <c r="D95" s="36">
        <v>0</v>
      </c>
      <c r="E95" s="37" t="str">
        <f t="shared" si="28"/>
        <v/>
      </c>
      <c r="F95" s="37" t="str">
        <f t="shared" si="29"/>
        <v/>
      </c>
      <c r="G95" s="38" t="str">
        <f t="shared" si="30"/>
        <v>0</v>
      </c>
      <c r="H95" s="39" t="str">
        <f t="shared" si="31"/>
        <v/>
      </c>
    </row>
    <row r="96" spans="1:8" s="40" customFormat="1" ht="15" x14ac:dyDescent="0.2">
      <c r="A96" s="68"/>
      <c r="B96" s="35" t="s">
        <v>186</v>
      </c>
      <c r="C96" s="36">
        <v>0</v>
      </c>
      <c r="D96" s="36">
        <v>0</v>
      </c>
      <c r="E96" s="37" t="str">
        <f t="shared" si="12"/>
        <v/>
      </c>
      <c r="F96" s="37" t="str">
        <f t="shared" si="13"/>
        <v/>
      </c>
      <c r="G96" s="38" t="str">
        <f t="shared" si="14"/>
        <v>0</v>
      </c>
      <c r="H96" s="39" t="str">
        <f t="shared" si="15"/>
        <v/>
      </c>
    </row>
    <row r="97" spans="1:8" s="40" customFormat="1" ht="15" x14ac:dyDescent="0.2">
      <c r="A97" s="68"/>
      <c r="B97" s="35" t="s">
        <v>19</v>
      </c>
      <c r="C97" s="36">
        <v>0</v>
      </c>
      <c r="D97" s="36">
        <v>0</v>
      </c>
      <c r="E97" s="37" t="str">
        <f t="shared" si="12"/>
        <v/>
      </c>
      <c r="F97" s="37" t="str">
        <f t="shared" si="13"/>
        <v/>
      </c>
      <c r="G97" s="38" t="str">
        <f t="shared" si="14"/>
        <v>0</v>
      </c>
      <c r="H97" s="39" t="str">
        <f t="shared" si="15"/>
        <v/>
      </c>
    </row>
    <row r="98" spans="1:8" s="40" customFormat="1" ht="15" x14ac:dyDescent="0.2">
      <c r="A98" s="68"/>
      <c r="B98" s="35" t="s">
        <v>22</v>
      </c>
      <c r="C98" s="36">
        <v>0</v>
      </c>
      <c r="D98" s="36">
        <v>0</v>
      </c>
      <c r="E98" s="37" t="str">
        <f t="shared" si="12"/>
        <v/>
      </c>
      <c r="F98" s="37" t="str">
        <f t="shared" si="13"/>
        <v/>
      </c>
      <c r="G98" s="38" t="str">
        <f t="shared" si="14"/>
        <v>0</v>
      </c>
      <c r="H98" s="39" t="str">
        <f t="shared" si="15"/>
        <v/>
      </c>
    </row>
    <row r="99" spans="1:8" s="40" customFormat="1" ht="15" x14ac:dyDescent="0.2">
      <c r="A99" s="68"/>
      <c r="B99" s="35" t="s">
        <v>187</v>
      </c>
      <c r="C99" s="36">
        <v>0</v>
      </c>
      <c r="D99" s="36">
        <v>0</v>
      </c>
      <c r="E99" s="37" t="str">
        <f t="shared" si="12"/>
        <v/>
      </c>
      <c r="F99" s="37" t="str">
        <f t="shared" si="13"/>
        <v/>
      </c>
      <c r="G99" s="38" t="str">
        <f t="shared" si="14"/>
        <v>0</v>
      </c>
      <c r="H99" s="39" t="str">
        <f t="shared" si="15"/>
        <v/>
      </c>
    </row>
    <row r="100" spans="1:8" s="40" customFormat="1" ht="15" x14ac:dyDescent="0.2">
      <c r="A100" s="68"/>
      <c r="B100" s="35" t="s">
        <v>188</v>
      </c>
      <c r="C100" s="36">
        <v>0</v>
      </c>
      <c r="D100" s="36">
        <v>0</v>
      </c>
      <c r="E100" s="37" t="str">
        <f t="shared" si="12"/>
        <v/>
      </c>
      <c r="F100" s="37" t="str">
        <f t="shared" si="13"/>
        <v/>
      </c>
      <c r="G100" s="38" t="str">
        <f t="shared" si="14"/>
        <v>0</v>
      </c>
      <c r="H100" s="39" t="str">
        <f t="shared" si="15"/>
        <v/>
      </c>
    </row>
    <row r="101" spans="1:8" s="40" customFormat="1" ht="15" x14ac:dyDescent="0.2">
      <c r="A101" s="68"/>
      <c r="B101" s="35" t="s">
        <v>439</v>
      </c>
      <c r="C101" s="36">
        <v>2</v>
      </c>
      <c r="D101" s="36">
        <v>0</v>
      </c>
      <c r="E101" s="37">
        <f t="shared" si="12"/>
        <v>7.2727272727272727E-3</v>
      </c>
      <c r="F101" s="37" t="str">
        <f t="shared" si="13"/>
        <v/>
      </c>
      <c r="G101" s="38" t="str">
        <f t="shared" si="14"/>
        <v>0</v>
      </c>
      <c r="H101" s="39">
        <f t="shared" si="15"/>
        <v>0</v>
      </c>
    </row>
    <row r="102" spans="1:8" s="40" customFormat="1" ht="15" x14ac:dyDescent="0.2">
      <c r="A102" s="68"/>
      <c r="B102" s="35" t="s">
        <v>18</v>
      </c>
      <c r="C102" s="36">
        <v>0</v>
      </c>
      <c r="D102" s="36">
        <v>0</v>
      </c>
      <c r="E102" s="37" t="str">
        <f t="shared" si="12"/>
        <v/>
      </c>
      <c r="F102" s="37" t="str">
        <f t="shared" si="13"/>
        <v/>
      </c>
      <c r="G102" s="38" t="str">
        <f t="shared" si="14"/>
        <v>0</v>
      </c>
      <c r="H102" s="39" t="str">
        <f t="shared" si="15"/>
        <v/>
      </c>
    </row>
    <row r="103" spans="1:8" s="40" customFormat="1" ht="15" x14ac:dyDescent="0.2">
      <c r="A103" s="68"/>
      <c r="B103" s="35" t="s">
        <v>20</v>
      </c>
      <c r="C103" s="36">
        <v>0</v>
      </c>
      <c r="D103" s="36">
        <v>0</v>
      </c>
      <c r="E103" s="37" t="str">
        <f t="shared" si="12"/>
        <v/>
      </c>
      <c r="F103" s="37" t="str">
        <f t="shared" si="13"/>
        <v/>
      </c>
      <c r="G103" s="38" t="str">
        <f t="shared" si="14"/>
        <v>0</v>
      </c>
      <c r="H103" s="39" t="str">
        <f t="shared" si="15"/>
        <v/>
      </c>
    </row>
    <row r="104" spans="1:8" s="40" customFormat="1" ht="15" x14ac:dyDescent="0.2">
      <c r="A104" s="68"/>
      <c r="B104" s="35" t="s">
        <v>189</v>
      </c>
      <c r="C104" s="36">
        <v>0</v>
      </c>
      <c r="D104" s="36">
        <v>0</v>
      </c>
      <c r="E104" s="37" t="str">
        <f t="shared" si="12"/>
        <v/>
      </c>
      <c r="F104" s="37" t="str">
        <f t="shared" si="13"/>
        <v/>
      </c>
      <c r="G104" s="38" t="str">
        <f t="shared" si="14"/>
        <v>0</v>
      </c>
      <c r="H104" s="39" t="str">
        <f t="shared" si="15"/>
        <v/>
      </c>
    </row>
    <row r="105" spans="1:8" s="40" customFormat="1" ht="15" x14ac:dyDescent="0.2">
      <c r="A105" s="68"/>
      <c r="B105" s="35" t="s">
        <v>573</v>
      </c>
      <c r="C105" s="36">
        <v>0</v>
      </c>
      <c r="D105" s="36">
        <v>0</v>
      </c>
      <c r="E105" s="37" t="str">
        <f t="shared" ref="E105" si="32">+IF(C105=0,"",C105/C$73)</f>
        <v/>
      </c>
      <c r="F105" s="37" t="str">
        <f t="shared" ref="F105" si="33">+IF(D105=0,"",D105/D$73)</f>
        <v/>
      </c>
      <c r="G105" s="38" t="str">
        <f t="shared" ref="G105" si="34">+IF(OR(AND(D105=0),(C105=0)),"0",((D105-C105)/C105))</f>
        <v>0</v>
      </c>
      <c r="H105" s="39" t="str">
        <f t="shared" ref="H105" si="35">+IF(OR(AND(E105=""),(G105="")),"",E105*G105)</f>
        <v/>
      </c>
    </row>
    <row r="106" spans="1:8" s="40" customFormat="1" ht="15" x14ac:dyDescent="0.2">
      <c r="A106" s="68"/>
      <c r="B106" s="35" t="s">
        <v>190</v>
      </c>
      <c r="C106" s="36">
        <v>0</v>
      </c>
      <c r="D106" s="36">
        <v>0</v>
      </c>
      <c r="E106" s="37" t="str">
        <f t="shared" si="12"/>
        <v/>
      </c>
      <c r="F106" s="37" t="str">
        <f t="shared" si="13"/>
        <v/>
      </c>
      <c r="G106" s="38" t="str">
        <f t="shared" si="14"/>
        <v>0</v>
      </c>
      <c r="H106" s="39" t="str">
        <f t="shared" si="15"/>
        <v/>
      </c>
    </row>
    <row r="107" spans="1:8" s="40" customFormat="1" ht="15" x14ac:dyDescent="0.2">
      <c r="A107" s="68"/>
      <c r="B107" s="35" t="s">
        <v>191</v>
      </c>
      <c r="C107" s="36">
        <v>0</v>
      </c>
      <c r="D107" s="36">
        <v>0</v>
      </c>
      <c r="E107" s="37" t="str">
        <f t="shared" si="12"/>
        <v/>
      </c>
      <c r="F107" s="37" t="str">
        <f t="shared" si="13"/>
        <v/>
      </c>
      <c r="G107" s="38" t="str">
        <f t="shared" si="14"/>
        <v>0</v>
      </c>
      <c r="H107" s="39" t="str">
        <f t="shared" si="15"/>
        <v/>
      </c>
    </row>
    <row r="108" spans="1:8" s="40" customFormat="1" ht="15" x14ac:dyDescent="0.2">
      <c r="A108" s="68"/>
      <c r="B108" s="35" t="s">
        <v>192</v>
      </c>
      <c r="C108" s="36">
        <v>0</v>
      </c>
      <c r="D108" s="36">
        <v>0</v>
      </c>
      <c r="E108" s="37" t="str">
        <f t="shared" si="12"/>
        <v/>
      </c>
      <c r="F108" s="37" t="str">
        <f t="shared" si="13"/>
        <v/>
      </c>
      <c r="G108" s="38" t="str">
        <f t="shared" si="14"/>
        <v>0</v>
      </c>
      <c r="H108" s="39" t="str">
        <f t="shared" si="15"/>
        <v/>
      </c>
    </row>
    <row r="109" spans="1:8" s="40" customFormat="1" ht="15" x14ac:dyDescent="0.2">
      <c r="A109" s="68"/>
      <c r="B109" s="35" t="s">
        <v>193</v>
      </c>
      <c r="C109" s="36">
        <v>0</v>
      </c>
      <c r="D109" s="36">
        <v>0</v>
      </c>
      <c r="E109" s="37" t="str">
        <f t="shared" si="12"/>
        <v/>
      </c>
      <c r="F109" s="37" t="str">
        <f t="shared" si="13"/>
        <v/>
      </c>
      <c r="G109" s="38" t="str">
        <f t="shared" si="14"/>
        <v>0</v>
      </c>
      <c r="H109" s="39" t="str">
        <f t="shared" si="15"/>
        <v/>
      </c>
    </row>
    <row r="110" spans="1:8" s="40" customFormat="1" ht="15" x14ac:dyDescent="0.2">
      <c r="A110" s="68"/>
      <c r="B110" s="35" t="s">
        <v>194</v>
      </c>
      <c r="C110" s="36">
        <v>0</v>
      </c>
      <c r="D110" s="36">
        <v>0</v>
      </c>
      <c r="E110" s="37" t="str">
        <f t="shared" si="12"/>
        <v/>
      </c>
      <c r="F110" s="37" t="str">
        <f t="shared" si="13"/>
        <v/>
      </c>
      <c r="G110" s="38" t="str">
        <f t="shared" si="14"/>
        <v>0</v>
      </c>
      <c r="H110" s="39" t="str">
        <f t="shared" si="15"/>
        <v/>
      </c>
    </row>
    <row r="111" spans="1:8" s="40" customFormat="1" ht="15" x14ac:dyDescent="0.2">
      <c r="A111" s="68"/>
      <c r="B111" s="35" t="s">
        <v>195</v>
      </c>
      <c r="C111" s="36">
        <v>0</v>
      </c>
      <c r="D111" s="36">
        <v>3</v>
      </c>
      <c r="E111" s="37" t="str">
        <f t="shared" si="12"/>
        <v/>
      </c>
      <c r="F111" s="37">
        <f t="shared" si="13"/>
        <v>9.375E-2</v>
      </c>
      <c r="G111" s="38" t="str">
        <f t="shared" si="14"/>
        <v>0</v>
      </c>
      <c r="H111" s="39" t="str">
        <f t="shared" si="15"/>
        <v/>
      </c>
    </row>
    <row r="112" spans="1:8" s="40" customFormat="1" ht="15" x14ac:dyDescent="0.2">
      <c r="A112" s="68"/>
      <c r="B112" s="35" t="s">
        <v>196</v>
      </c>
      <c r="C112" s="36">
        <v>0</v>
      </c>
      <c r="D112" s="36">
        <v>0</v>
      </c>
      <c r="E112" s="37" t="str">
        <f t="shared" si="12"/>
        <v/>
      </c>
      <c r="F112" s="37" t="str">
        <f t="shared" si="13"/>
        <v/>
      </c>
      <c r="G112" s="38" t="str">
        <f t="shared" si="14"/>
        <v>0</v>
      </c>
      <c r="H112" s="39" t="str">
        <f t="shared" si="15"/>
        <v/>
      </c>
    </row>
    <row r="113" spans="1:8" s="40" customFormat="1" ht="15" x14ac:dyDescent="0.2">
      <c r="A113" s="68"/>
      <c r="B113" s="35" t="s">
        <v>27</v>
      </c>
      <c r="C113" s="36">
        <v>0</v>
      </c>
      <c r="D113" s="36">
        <v>0</v>
      </c>
      <c r="E113" s="37" t="str">
        <f t="shared" si="12"/>
        <v/>
      </c>
      <c r="F113" s="37" t="str">
        <f t="shared" si="13"/>
        <v/>
      </c>
      <c r="G113" s="38" t="str">
        <f t="shared" si="14"/>
        <v>0</v>
      </c>
      <c r="H113" s="39" t="str">
        <f t="shared" si="15"/>
        <v/>
      </c>
    </row>
    <row r="114" spans="1:8" s="40" customFormat="1" ht="15" x14ac:dyDescent="0.2">
      <c r="A114" s="68"/>
      <c r="B114" s="35" t="s">
        <v>197</v>
      </c>
      <c r="C114" s="36">
        <v>0</v>
      </c>
      <c r="D114" s="36">
        <v>0</v>
      </c>
      <c r="E114" s="37" t="str">
        <f t="shared" si="12"/>
        <v/>
      </c>
      <c r="F114" s="37" t="str">
        <f t="shared" si="13"/>
        <v/>
      </c>
      <c r="G114" s="38" t="str">
        <f t="shared" si="14"/>
        <v>0</v>
      </c>
      <c r="H114" s="39" t="str">
        <f t="shared" si="15"/>
        <v/>
      </c>
    </row>
    <row r="115" spans="1:8" s="40" customFormat="1" ht="30" x14ac:dyDescent="0.2">
      <c r="A115" s="68"/>
      <c r="B115" s="35" t="s">
        <v>440</v>
      </c>
      <c r="C115" s="36">
        <v>0</v>
      </c>
      <c r="D115" s="36">
        <v>0</v>
      </c>
      <c r="E115" s="37" t="str">
        <f t="shared" si="12"/>
        <v/>
      </c>
      <c r="F115" s="37" t="str">
        <f t="shared" si="13"/>
        <v/>
      </c>
      <c r="G115" s="38" t="str">
        <f t="shared" si="14"/>
        <v>0</v>
      </c>
      <c r="H115" s="39" t="str">
        <f t="shared" si="15"/>
        <v/>
      </c>
    </row>
    <row r="116" spans="1:8" s="40" customFormat="1" ht="15" x14ac:dyDescent="0.2">
      <c r="A116" s="68"/>
      <c r="B116" s="35" t="s">
        <v>198</v>
      </c>
      <c r="C116" s="36">
        <v>0</v>
      </c>
      <c r="D116" s="36">
        <v>0</v>
      </c>
      <c r="E116" s="37" t="str">
        <f t="shared" si="12"/>
        <v/>
      </c>
      <c r="F116" s="37" t="str">
        <f t="shared" si="13"/>
        <v/>
      </c>
      <c r="G116" s="38" t="str">
        <f t="shared" si="14"/>
        <v>0</v>
      </c>
      <c r="H116" s="39" t="str">
        <f t="shared" si="15"/>
        <v/>
      </c>
    </row>
    <row r="117" spans="1:8" s="40" customFormat="1" ht="15" x14ac:dyDescent="0.2">
      <c r="A117" s="68"/>
      <c r="B117" s="35" t="s">
        <v>24</v>
      </c>
      <c r="C117" s="36">
        <v>0</v>
      </c>
      <c r="D117" s="36">
        <v>0</v>
      </c>
      <c r="E117" s="37" t="str">
        <f t="shared" si="12"/>
        <v/>
      </c>
      <c r="F117" s="37" t="str">
        <f t="shared" si="13"/>
        <v/>
      </c>
      <c r="G117" s="38" t="str">
        <f t="shared" si="14"/>
        <v>0</v>
      </c>
      <c r="H117" s="39" t="str">
        <f t="shared" si="15"/>
        <v/>
      </c>
    </row>
    <row r="118" spans="1:8" s="40" customFormat="1" ht="15" x14ac:dyDescent="0.2">
      <c r="A118" s="68"/>
      <c r="B118" s="35" t="s">
        <v>199</v>
      </c>
      <c r="C118" s="36">
        <v>0</v>
      </c>
      <c r="D118" s="36">
        <v>0</v>
      </c>
      <c r="E118" s="37" t="str">
        <f t="shared" si="12"/>
        <v/>
      </c>
      <c r="F118" s="37" t="str">
        <f t="shared" si="13"/>
        <v/>
      </c>
      <c r="G118" s="38" t="str">
        <f t="shared" si="14"/>
        <v>0</v>
      </c>
      <c r="H118" s="39" t="str">
        <f t="shared" si="15"/>
        <v/>
      </c>
    </row>
    <row r="119" spans="1:8" s="40" customFormat="1" ht="15" x14ac:dyDescent="0.2">
      <c r="A119" s="68"/>
      <c r="B119" s="35" t="s">
        <v>25</v>
      </c>
      <c r="C119" s="36">
        <v>0</v>
      </c>
      <c r="D119" s="36">
        <v>0</v>
      </c>
      <c r="E119" s="37" t="str">
        <f t="shared" si="12"/>
        <v/>
      </c>
      <c r="F119" s="37" t="str">
        <f t="shared" si="13"/>
        <v/>
      </c>
      <c r="G119" s="38" t="str">
        <f t="shared" si="14"/>
        <v>0</v>
      </c>
      <c r="H119" s="39" t="str">
        <f t="shared" si="15"/>
        <v/>
      </c>
    </row>
    <row r="120" spans="1:8" s="40" customFormat="1" ht="15" x14ac:dyDescent="0.2">
      <c r="A120" s="68"/>
      <c r="B120" s="35" t="s">
        <v>23</v>
      </c>
      <c r="C120" s="36">
        <v>0</v>
      </c>
      <c r="D120" s="36">
        <v>1</v>
      </c>
      <c r="E120" s="37" t="str">
        <f t="shared" si="12"/>
        <v/>
      </c>
      <c r="F120" s="37">
        <f t="shared" si="13"/>
        <v>3.125E-2</v>
      </c>
      <c r="G120" s="38" t="str">
        <f t="shared" si="14"/>
        <v>0</v>
      </c>
      <c r="H120" s="39" t="str">
        <f t="shared" si="15"/>
        <v/>
      </c>
    </row>
    <row r="121" spans="1:8" s="40" customFormat="1" ht="15" x14ac:dyDescent="0.2">
      <c r="A121" s="68"/>
      <c r="B121" s="35" t="s">
        <v>26</v>
      </c>
      <c r="C121" s="36">
        <v>0</v>
      </c>
      <c r="D121" s="36">
        <v>1</v>
      </c>
      <c r="E121" s="37" t="str">
        <f t="shared" si="12"/>
        <v/>
      </c>
      <c r="F121" s="37">
        <f t="shared" si="13"/>
        <v>3.125E-2</v>
      </c>
      <c r="G121" s="38" t="str">
        <f t="shared" si="14"/>
        <v>0</v>
      </c>
      <c r="H121" s="39" t="str">
        <f t="shared" si="15"/>
        <v/>
      </c>
    </row>
    <row r="122" spans="1:8" s="40" customFormat="1" ht="15" x14ac:dyDescent="0.2">
      <c r="A122" s="68"/>
      <c r="B122" s="35" t="s">
        <v>200</v>
      </c>
      <c r="C122" s="36">
        <v>1</v>
      </c>
      <c r="D122" s="36">
        <v>0</v>
      </c>
      <c r="E122" s="37">
        <f t="shared" si="12"/>
        <v>3.6363636363636364E-3</v>
      </c>
      <c r="F122" s="37" t="str">
        <f t="shared" si="13"/>
        <v/>
      </c>
      <c r="G122" s="38" t="str">
        <f t="shared" si="14"/>
        <v>0</v>
      </c>
      <c r="H122" s="39">
        <f t="shared" si="15"/>
        <v>0</v>
      </c>
    </row>
    <row r="123" spans="1:8" s="40" customFormat="1" ht="15" x14ac:dyDescent="0.2">
      <c r="A123" s="68"/>
      <c r="B123" s="35" t="s">
        <v>31</v>
      </c>
      <c r="C123" s="36">
        <v>0</v>
      </c>
      <c r="D123" s="36">
        <v>0</v>
      </c>
      <c r="E123" s="37" t="str">
        <f t="shared" si="12"/>
        <v/>
      </c>
      <c r="F123" s="37" t="str">
        <f t="shared" si="13"/>
        <v/>
      </c>
      <c r="G123" s="38" t="str">
        <f t="shared" si="14"/>
        <v>0</v>
      </c>
      <c r="H123" s="39" t="str">
        <f t="shared" si="15"/>
        <v/>
      </c>
    </row>
    <row r="124" spans="1:8" s="40" customFormat="1" ht="15" x14ac:dyDescent="0.2">
      <c r="A124" s="68"/>
      <c r="B124" s="35" t="s">
        <v>33</v>
      </c>
      <c r="C124" s="36">
        <v>1</v>
      </c>
      <c r="D124" s="36">
        <v>3</v>
      </c>
      <c r="E124" s="37">
        <f t="shared" si="12"/>
        <v>3.6363636363636364E-3</v>
      </c>
      <c r="F124" s="37">
        <f t="shared" si="13"/>
        <v>9.375E-2</v>
      </c>
      <c r="G124" s="38">
        <f t="shared" si="14"/>
        <v>2</v>
      </c>
      <c r="H124" s="39">
        <f t="shared" si="15"/>
        <v>7.2727272727272727E-3</v>
      </c>
    </row>
    <row r="125" spans="1:8" s="40" customFormat="1" ht="15" x14ac:dyDescent="0.2">
      <c r="A125" s="68"/>
      <c r="B125" s="35" t="s">
        <v>201</v>
      </c>
      <c r="C125" s="36">
        <v>0</v>
      </c>
      <c r="D125" s="36">
        <v>0</v>
      </c>
      <c r="E125" s="37" t="str">
        <f t="shared" si="12"/>
        <v/>
      </c>
      <c r="F125" s="37" t="str">
        <f t="shared" si="13"/>
        <v/>
      </c>
      <c r="G125" s="38" t="str">
        <f t="shared" si="14"/>
        <v>0</v>
      </c>
      <c r="H125" s="39" t="str">
        <f t="shared" si="15"/>
        <v/>
      </c>
    </row>
    <row r="126" spans="1:8" s="40" customFormat="1" ht="15" x14ac:dyDescent="0.2">
      <c r="A126" s="68"/>
      <c r="B126" s="35" t="s">
        <v>441</v>
      </c>
      <c r="C126" s="36">
        <v>0</v>
      </c>
      <c r="D126" s="36">
        <v>0</v>
      </c>
      <c r="E126" s="37" t="str">
        <f t="shared" si="12"/>
        <v/>
      </c>
      <c r="F126" s="37" t="str">
        <f t="shared" si="13"/>
        <v/>
      </c>
      <c r="G126" s="38" t="str">
        <f t="shared" si="14"/>
        <v>0</v>
      </c>
      <c r="H126" s="39" t="str">
        <f t="shared" si="15"/>
        <v/>
      </c>
    </row>
    <row r="127" spans="1:8" s="40" customFormat="1" ht="15" x14ac:dyDescent="0.2">
      <c r="A127" s="68"/>
      <c r="B127" s="35" t="s">
        <v>442</v>
      </c>
      <c r="C127" s="36">
        <v>34</v>
      </c>
      <c r="D127" s="36">
        <v>0</v>
      </c>
      <c r="E127" s="37">
        <f t="shared" si="12"/>
        <v>0.12363636363636364</v>
      </c>
      <c r="F127" s="37" t="str">
        <f t="shared" si="13"/>
        <v/>
      </c>
      <c r="G127" s="38" t="str">
        <f t="shared" si="14"/>
        <v>0</v>
      </c>
      <c r="H127" s="39">
        <f t="shared" si="15"/>
        <v>0</v>
      </c>
    </row>
    <row r="128" spans="1:8" s="40" customFormat="1" ht="15" x14ac:dyDescent="0.2">
      <c r="A128" s="68"/>
      <c r="B128" s="35" t="s">
        <v>202</v>
      </c>
      <c r="C128" s="36">
        <v>21</v>
      </c>
      <c r="D128" s="36">
        <v>0</v>
      </c>
      <c r="E128" s="37">
        <f t="shared" si="12"/>
        <v>7.636363636363637E-2</v>
      </c>
      <c r="F128" s="37" t="str">
        <f t="shared" si="13"/>
        <v/>
      </c>
      <c r="G128" s="38" t="str">
        <f t="shared" si="14"/>
        <v>0</v>
      </c>
      <c r="H128" s="39">
        <f t="shared" si="15"/>
        <v>0</v>
      </c>
    </row>
    <row r="129" spans="1:8" s="40" customFormat="1" ht="15" x14ac:dyDescent="0.2">
      <c r="A129" s="68"/>
      <c r="B129" s="35" t="s">
        <v>203</v>
      </c>
      <c r="C129" s="36">
        <v>62</v>
      </c>
      <c r="D129" s="36">
        <v>19</v>
      </c>
      <c r="E129" s="37">
        <f t="shared" si="12"/>
        <v>0.22545454545454546</v>
      </c>
      <c r="F129" s="37">
        <f t="shared" si="13"/>
        <v>0.59375</v>
      </c>
      <c r="G129" s="38">
        <f t="shared" si="14"/>
        <v>-0.69354838709677424</v>
      </c>
      <c r="H129" s="39">
        <f t="shared" si="15"/>
        <v>-0.15636363636363637</v>
      </c>
    </row>
    <row r="130" spans="1:8" s="40" customFormat="1" ht="15" x14ac:dyDescent="0.2">
      <c r="A130" s="68"/>
      <c r="B130" s="35" t="s">
        <v>28</v>
      </c>
      <c r="C130" s="36">
        <v>0</v>
      </c>
      <c r="D130" s="36">
        <v>0</v>
      </c>
      <c r="E130" s="37" t="str">
        <f t="shared" si="12"/>
        <v/>
      </c>
      <c r="F130" s="37" t="str">
        <f t="shared" si="13"/>
        <v/>
      </c>
      <c r="G130" s="38" t="str">
        <f t="shared" si="14"/>
        <v>0</v>
      </c>
      <c r="H130" s="39" t="str">
        <f t="shared" si="15"/>
        <v/>
      </c>
    </row>
    <row r="131" spans="1:8" s="40" customFormat="1" ht="15" x14ac:dyDescent="0.2">
      <c r="A131" s="68"/>
      <c r="B131" s="35" t="s">
        <v>32</v>
      </c>
      <c r="C131" s="36">
        <v>150</v>
      </c>
      <c r="D131" s="36">
        <v>0</v>
      </c>
      <c r="E131" s="37">
        <f t="shared" si="12"/>
        <v>0.54545454545454541</v>
      </c>
      <c r="F131" s="37" t="str">
        <f t="shared" si="13"/>
        <v/>
      </c>
      <c r="G131" s="38" t="str">
        <f t="shared" si="14"/>
        <v>0</v>
      </c>
      <c r="H131" s="39">
        <f t="shared" si="15"/>
        <v>0</v>
      </c>
    </row>
    <row r="132" spans="1:8" s="40" customFormat="1" ht="15" x14ac:dyDescent="0.2">
      <c r="A132" s="68"/>
      <c r="B132" s="35" t="s">
        <v>536</v>
      </c>
      <c r="C132" s="36">
        <v>0</v>
      </c>
      <c r="D132" s="36">
        <v>0</v>
      </c>
      <c r="E132" s="37" t="str">
        <f t="shared" ref="E132:E133" si="36">+IF(C132=0,"",C132/C$73)</f>
        <v/>
      </c>
      <c r="F132" s="37" t="str">
        <f t="shared" ref="F132:F133" si="37">+IF(D132=0,"",D132/D$73)</f>
        <v/>
      </c>
      <c r="G132" s="38" t="str">
        <f t="shared" ref="G132:G133" si="38">+IF(OR(AND(D132=0),(C132=0)),"0",((D132-C132)/C132))</f>
        <v>0</v>
      </c>
      <c r="H132" s="39" t="str">
        <f t="shared" ref="H132:H133" si="39">+IF(OR(AND(E132=""),(G132="")),"",E132*G132)</f>
        <v/>
      </c>
    </row>
    <row r="133" spans="1:8" s="40" customFormat="1" ht="15" x14ac:dyDescent="0.2">
      <c r="A133" s="68"/>
      <c r="B133" s="35" t="s">
        <v>30</v>
      </c>
      <c r="C133" s="36">
        <v>0</v>
      </c>
      <c r="D133" s="36">
        <v>0</v>
      </c>
      <c r="E133" s="37" t="str">
        <f t="shared" si="36"/>
        <v/>
      </c>
      <c r="F133" s="37" t="str">
        <f t="shared" si="37"/>
        <v/>
      </c>
      <c r="G133" s="38" t="str">
        <f t="shared" si="38"/>
        <v>0</v>
      </c>
      <c r="H133" s="39" t="str">
        <f t="shared" si="39"/>
        <v/>
      </c>
    </row>
    <row r="134" spans="1:8" s="40" customFormat="1" ht="15" x14ac:dyDescent="0.2">
      <c r="A134" s="68"/>
      <c r="B134" s="35" t="s">
        <v>29</v>
      </c>
      <c r="C134" s="36">
        <v>0</v>
      </c>
      <c r="D134" s="36">
        <v>0</v>
      </c>
      <c r="E134" s="37" t="str">
        <f t="shared" si="12"/>
        <v/>
      </c>
      <c r="F134" s="37" t="str">
        <f t="shared" si="13"/>
        <v/>
      </c>
      <c r="G134" s="38" t="str">
        <f t="shared" si="14"/>
        <v>0</v>
      </c>
      <c r="H134" s="39" t="str">
        <f t="shared" si="15"/>
        <v/>
      </c>
    </row>
    <row r="135" spans="1:8" s="40" customFormat="1" ht="15" x14ac:dyDescent="0.2">
      <c r="A135" s="68"/>
      <c r="B135" s="35" t="s">
        <v>204</v>
      </c>
      <c r="C135" s="36">
        <v>0</v>
      </c>
      <c r="D135" s="36">
        <v>0</v>
      </c>
      <c r="E135" s="37" t="str">
        <f t="shared" si="12"/>
        <v/>
      </c>
      <c r="F135" s="37" t="str">
        <f t="shared" si="13"/>
        <v/>
      </c>
      <c r="G135" s="38" t="str">
        <f t="shared" si="14"/>
        <v>0</v>
      </c>
      <c r="H135" s="39" t="str">
        <f t="shared" si="15"/>
        <v/>
      </c>
    </row>
    <row r="136" spans="1:8" s="40" customFormat="1" ht="15" x14ac:dyDescent="0.2">
      <c r="A136" s="68"/>
      <c r="B136" s="35" t="s">
        <v>205</v>
      </c>
      <c r="C136" s="36">
        <v>0</v>
      </c>
      <c r="D136" s="36">
        <v>0</v>
      </c>
      <c r="E136" s="37" t="str">
        <f t="shared" si="12"/>
        <v/>
      </c>
      <c r="F136" s="37" t="str">
        <f t="shared" si="13"/>
        <v/>
      </c>
      <c r="G136" s="38" t="str">
        <f t="shared" si="14"/>
        <v>0</v>
      </c>
      <c r="H136" s="39" t="str">
        <f t="shared" si="15"/>
        <v/>
      </c>
    </row>
    <row r="137" spans="1:8" s="40" customFormat="1" ht="15" x14ac:dyDescent="0.2">
      <c r="A137" s="68"/>
      <c r="B137" s="35" t="s">
        <v>206</v>
      </c>
      <c r="C137" s="36">
        <v>0</v>
      </c>
      <c r="D137" s="36">
        <v>0</v>
      </c>
      <c r="E137" s="37" t="str">
        <f t="shared" si="12"/>
        <v/>
      </c>
      <c r="F137" s="37" t="str">
        <f t="shared" si="13"/>
        <v/>
      </c>
      <c r="G137" s="38" t="str">
        <f t="shared" si="14"/>
        <v>0</v>
      </c>
      <c r="H137" s="39" t="str">
        <f t="shared" si="15"/>
        <v/>
      </c>
    </row>
    <row r="138" spans="1:8" s="40" customFormat="1" ht="15" x14ac:dyDescent="0.2">
      <c r="A138" s="68"/>
      <c r="B138" s="35" t="s">
        <v>207</v>
      </c>
      <c r="C138" s="36">
        <v>0</v>
      </c>
      <c r="D138" s="36">
        <v>0</v>
      </c>
      <c r="E138" s="37" t="str">
        <f t="shared" si="12"/>
        <v/>
      </c>
      <c r="F138" s="37" t="str">
        <f t="shared" si="13"/>
        <v/>
      </c>
      <c r="G138" s="38" t="str">
        <f t="shared" si="14"/>
        <v>0</v>
      </c>
      <c r="H138" s="39" t="str">
        <f t="shared" si="15"/>
        <v/>
      </c>
    </row>
    <row r="139" spans="1:8" s="40" customFormat="1" ht="30" x14ac:dyDescent="0.2">
      <c r="A139" s="68"/>
      <c r="B139" s="35" t="s">
        <v>443</v>
      </c>
      <c r="C139" s="36">
        <v>2</v>
      </c>
      <c r="D139" s="36">
        <v>1</v>
      </c>
      <c r="E139" s="37">
        <f t="shared" si="12"/>
        <v>7.2727272727272727E-3</v>
      </c>
      <c r="F139" s="37">
        <f t="shared" si="13"/>
        <v>3.125E-2</v>
      </c>
      <c r="G139" s="38">
        <f t="shared" si="14"/>
        <v>-0.5</v>
      </c>
      <c r="H139" s="39">
        <f t="shared" si="15"/>
        <v>-3.6363636363636364E-3</v>
      </c>
    </row>
    <row r="140" spans="1:8" s="40" customFormat="1" ht="30" x14ac:dyDescent="0.2">
      <c r="A140" s="68"/>
      <c r="B140" s="35" t="s">
        <v>208</v>
      </c>
      <c r="C140" s="36">
        <v>0</v>
      </c>
      <c r="D140" s="36">
        <v>0</v>
      </c>
      <c r="E140" s="37" t="str">
        <f t="shared" si="12"/>
        <v/>
      </c>
      <c r="F140" s="37" t="str">
        <f t="shared" si="13"/>
        <v/>
      </c>
      <c r="G140" s="38" t="str">
        <f t="shared" si="14"/>
        <v>0</v>
      </c>
      <c r="H140" s="39" t="str">
        <f t="shared" si="15"/>
        <v/>
      </c>
    </row>
    <row r="141" spans="1:8" s="40" customFormat="1" ht="30" x14ac:dyDescent="0.2">
      <c r="A141" s="68"/>
      <c r="B141" s="35" t="s">
        <v>209</v>
      </c>
      <c r="C141" s="36">
        <v>0</v>
      </c>
      <c r="D141" s="36">
        <v>0</v>
      </c>
      <c r="E141" s="37" t="str">
        <f t="shared" si="12"/>
        <v/>
      </c>
      <c r="F141" s="37" t="str">
        <f t="shared" si="13"/>
        <v/>
      </c>
      <c r="G141" s="38" t="str">
        <f t="shared" si="14"/>
        <v>0</v>
      </c>
      <c r="H141" s="39" t="str">
        <f t="shared" si="15"/>
        <v/>
      </c>
    </row>
    <row r="142" spans="1:8" s="50" customFormat="1" ht="15" x14ac:dyDescent="0.2">
      <c r="A142" s="60" t="s">
        <v>570</v>
      </c>
      <c r="B142" s="51" t="s">
        <v>586</v>
      </c>
      <c r="C142" s="52"/>
      <c r="D142" s="36">
        <v>0</v>
      </c>
      <c r="E142" s="37" t="str">
        <f t="shared" ref="E142" si="40">+IF(C142=0,"",C142/C$73)</f>
        <v/>
      </c>
      <c r="F142" s="37" t="str">
        <f t="shared" ref="F142" si="41">+IF(D142=0,"",D142/D$73)</f>
        <v/>
      </c>
      <c r="G142" s="38" t="str">
        <f t="shared" ref="G142" si="42">+IF(OR(AND(D142=0),(C142=0)),"0",((D142-C142)/C142))</f>
        <v>0</v>
      </c>
      <c r="H142" s="39" t="str">
        <f t="shared" ref="H142" si="43">+IF(OR(AND(E142=""),(G142="")),"",E142*G142)</f>
        <v/>
      </c>
    </row>
    <row r="143" spans="1:8" s="40" customFormat="1" ht="15" x14ac:dyDescent="0.2">
      <c r="A143" s="68"/>
      <c r="B143" s="35" t="s">
        <v>598</v>
      </c>
      <c r="C143" s="36">
        <v>0</v>
      </c>
      <c r="D143" s="36">
        <v>0</v>
      </c>
      <c r="E143" s="37" t="str">
        <f t="shared" si="12"/>
        <v/>
      </c>
      <c r="F143" s="37" t="str">
        <f t="shared" si="13"/>
        <v/>
      </c>
      <c r="G143" s="38" t="str">
        <f t="shared" si="14"/>
        <v>0</v>
      </c>
      <c r="H143" s="39" t="str">
        <f t="shared" si="15"/>
        <v/>
      </c>
    </row>
    <row r="144" spans="1:8" s="40" customFormat="1" ht="15" x14ac:dyDescent="0.2">
      <c r="A144" s="68"/>
      <c r="B144" s="35" t="s">
        <v>599</v>
      </c>
      <c r="C144" s="36">
        <v>0</v>
      </c>
      <c r="D144" s="36">
        <v>0</v>
      </c>
      <c r="E144" s="37" t="str">
        <f t="shared" si="12"/>
        <v/>
      </c>
      <c r="F144" s="37" t="str">
        <f t="shared" si="13"/>
        <v/>
      </c>
      <c r="G144" s="38" t="str">
        <f t="shared" si="14"/>
        <v>0</v>
      </c>
      <c r="H144" s="39" t="str">
        <f t="shared" si="15"/>
        <v/>
      </c>
    </row>
    <row r="145" spans="1:8" s="50" customFormat="1" ht="15" x14ac:dyDescent="0.2">
      <c r="A145" s="60" t="s">
        <v>570</v>
      </c>
      <c r="B145" s="51" t="s">
        <v>588</v>
      </c>
      <c r="C145" s="52"/>
      <c r="D145" s="36">
        <v>0</v>
      </c>
      <c r="E145" s="37" t="str">
        <f t="shared" ref="E145" si="44">+IF(C145=0,"",C145/C$73)</f>
        <v/>
      </c>
      <c r="F145" s="37" t="str">
        <f t="shared" ref="F145" si="45">+IF(D145=0,"",D145/D$73)</f>
        <v/>
      </c>
      <c r="G145" s="38" t="str">
        <f t="shared" ref="G145" si="46">+IF(OR(AND(D145=0),(C145=0)),"0",((D145-C145)/C145))</f>
        <v>0</v>
      </c>
      <c r="H145" s="39" t="str">
        <f t="shared" ref="H145" si="47">+IF(OR(AND(E145=""),(G145="")),"",E145*G145)</f>
        <v/>
      </c>
    </row>
    <row r="146" spans="1:8" s="40" customFormat="1" ht="15" x14ac:dyDescent="0.2">
      <c r="A146" s="68"/>
      <c r="B146" s="35" t="s">
        <v>36</v>
      </c>
      <c r="C146" s="36">
        <v>0</v>
      </c>
      <c r="D146" s="36">
        <v>0</v>
      </c>
      <c r="E146" s="37" t="str">
        <f t="shared" si="12"/>
        <v/>
      </c>
      <c r="F146" s="37" t="str">
        <f t="shared" si="13"/>
        <v/>
      </c>
      <c r="G146" s="38" t="str">
        <f t="shared" si="14"/>
        <v>0</v>
      </c>
      <c r="H146" s="39" t="str">
        <f t="shared" si="15"/>
        <v/>
      </c>
    </row>
    <row r="147" spans="1:8" s="40" customFormat="1" ht="15" x14ac:dyDescent="0.2">
      <c r="A147" s="68"/>
      <c r="B147" s="35" t="s">
        <v>444</v>
      </c>
      <c r="C147" s="36">
        <v>0</v>
      </c>
      <c r="D147" s="36">
        <v>0</v>
      </c>
      <c r="E147" s="37" t="str">
        <f t="shared" ref="E147:E155" si="48">+IF(C147=0,"",C147/C$73)</f>
        <v/>
      </c>
      <c r="F147" s="37" t="str">
        <f t="shared" ref="F147:F155" si="49">+IF(D147=0,"",D147/D$73)</f>
        <v/>
      </c>
      <c r="G147" s="38" t="str">
        <f t="shared" ref="G147:G155" si="50">+IF(OR(AND(D147=0),(C147=0)),"0",((D147-C147)/C147))</f>
        <v>0</v>
      </c>
      <c r="H147" s="39" t="str">
        <f t="shared" ref="H147:H155" si="51">+IF(OR(AND(E147=""),(G147="")),"",E147*G147)</f>
        <v/>
      </c>
    </row>
    <row r="148" spans="1:8" s="40" customFormat="1" ht="15" x14ac:dyDescent="0.2">
      <c r="A148" s="68"/>
      <c r="B148" s="35" t="s">
        <v>34</v>
      </c>
      <c r="C148" s="36">
        <v>0</v>
      </c>
      <c r="D148" s="36">
        <v>0</v>
      </c>
      <c r="E148" s="37" t="str">
        <f t="shared" si="48"/>
        <v/>
      </c>
      <c r="F148" s="37" t="str">
        <f t="shared" si="49"/>
        <v/>
      </c>
      <c r="G148" s="38" t="str">
        <f t="shared" si="50"/>
        <v>0</v>
      </c>
      <c r="H148" s="39" t="str">
        <f t="shared" si="51"/>
        <v/>
      </c>
    </row>
    <row r="149" spans="1:8" s="40" customFormat="1" ht="15" x14ac:dyDescent="0.2">
      <c r="A149" s="68"/>
      <c r="B149" s="35" t="s">
        <v>210</v>
      </c>
      <c r="C149" s="36">
        <v>0</v>
      </c>
      <c r="D149" s="36">
        <v>0</v>
      </c>
      <c r="E149" s="37" t="str">
        <f t="shared" si="48"/>
        <v/>
      </c>
      <c r="F149" s="37" t="str">
        <f t="shared" si="49"/>
        <v/>
      </c>
      <c r="G149" s="38" t="str">
        <f t="shared" si="50"/>
        <v>0</v>
      </c>
      <c r="H149" s="39" t="str">
        <f t="shared" si="51"/>
        <v/>
      </c>
    </row>
    <row r="150" spans="1:8" s="40" customFormat="1" ht="30" x14ac:dyDescent="0.2">
      <c r="A150" s="68"/>
      <c r="B150" s="35" t="s">
        <v>211</v>
      </c>
      <c r="C150" s="36">
        <v>0</v>
      </c>
      <c r="D150" s="36">
        <v>0</v>
      </c>
      <c r="E150" s="37" t="str">
        <f t="shared" si="48"/>
        <v/>
      </c>
      <c r="F150" s="37" t="str">
        <f t="shared" si="49"/>
        <v/>
      </c>
      <c r="G150" s="38" t="str">
        <f t="shared" si="50"/>
        <v>0</v>
      </c>
      <c r="H150" s="39" t="str">
        <f t="shared" si="51"/>
        <v/>
      </c>
    </row>
    <row r="151" spans="1:8" s="40" customFormat="1" ht="30" x14ac:dyDescent="0.2">
      <c r="A151" s="68"/>
      <c r="B151" s="35" t="s">
        <v>212</v>
      </c>
      <c r="C151" s="36">
        <v>0</v>
      </c>
      <c r="D151" s="36">
        <v>0</v>
      </c>
      <c r="E151" s="37" t="str">
        <f t="shared" si="48"/>
        <v/>
      </c>
      <c r="F151" s="37" t="str">
        <f t="shared" si="49"/>
        <v/>
      </c>
      <c r="G151" s="38" t="str">
        <f t="shared" si="50"/>
        <v>0</v>
      </c>
      <c r="H151" s="39" t="str">
        <f t="shared" si="51"/>
        <v/>
      </c>
    </row>
    <row r="152" spans="1:8" s="40" customFormat="1" ht="15" x14ac:dyDescent="0.2">
      <c r="A152" s="68"/>
      <c r="B152" s="35" t="s">
        <v>445</v>
      </c>
      <c r="C152" s="36">
        <v>0</v>
      </c>
      <c r="D152" s="36">
        <v>0</v>
      </c>
      <c r="E152" s="37" t="str">
        <f t="shared" si="48"/>
        <v/>
      </c>
      <c r="F152" s="37" t="str">
        <f t="shared" si="49"/>
        <v/>
      </c>
      <c r="G152" s="38" t="str">
        <f t="shared" si="50"/>
        <v>0</v>
      </c>
      <c r="H152" s="39" t="str">
        <f t="shared" si="51"/>
        <v/>
      </c>
    </row>
    <row r="153" spans="1:8" s="40" customFormat="1" ht="15" x14ac:dyDescent="0.2">
      <c r="A153" s="68"/>
      <c r="B153" s="35" t="s">
        <v>39</v>
      </c>
      <c r="C153" s="36">
        <v>0</v>
      </c>
      <c r="D153" s="36">
        <v>0</v>
      </c>
      <c r="E153" s="37" t="str">
        <f t="shared" si="48"/>
        <v/>
      </c>
      <c r="F153" s="37" t="str">
        <f t="shared" si="49"/>
        <v/>
      </c>
      <c r="G153" s="38" t="str">
        <f t="shared" si="50"/>
        <v>0</v>
      </c>
      <c r="H153" s="39" t="str">
        <f t="shared" si="51"/>
        <v/>
      </c>
    </row>
    <row r="154" spans="1:8" s="40" customFormat="1" ht="15" x14ac:dyDescent="0.2">
      <c r="A154" s="68"/>
      <c r="B154" s="35" t="s">
        <v>37</v>
      </c>
      <c r="C154" s="36">
        <v>0</v>
      </c>
      <c r="D154" s="36">
        <v>0</v>
      </c>
      <c r="E154" s="37" t="str">
        <f t="shared" si="48"/>
        <v/>
      </c>
      <c r="F154" s="37" t="str">
        <f t="shared" si="49"/>
        <v/>
      </c>
      <c r="G154" s="38" t="str">
        <f t="shared" si="50"/>
        <v>0</v>
      </c>
      <c r="H154" s="39" t="str">
        <f t="shared" si="51"/>
        <v/>
      </c>
    </row>
    <row r="155" spans="1:8" s="40" customFormat="1" ht="15" x14ac:dyDescent="0.2">
      <c r="A155" s="68"/>
      <c r="B155" s="35" t="s">
        <v>38</v>
      </c>
      <c r="C155" s="36">
        <v>0</v>
      </c>
      <c r="D155" s="36">
        <v>0</v>
      </c>
      <c r="E155" s="37" t="str">
        <f t="shared" si="48"/>
        <v/>
      </c>
      <c r="F155" s="37" t="str">
        <f t="shared" si="49"/>
        <v/>
      </c>
      <c r="G155" s="38" t="str">
        <f t="shared" si="50"/>
        <v>0</v>
      </c>
      <c r="H155" s="39" t="str">
        <f t="shared" si="51"/>
        <v/>
      </c>
    </row>
    <row r="156" spans="1:8" s="40" customFormat="1" ht="15" x14ac:dyDescent="0.2">
      <c r="A156" s="68"/>
      <c r="B156" s="35" t="s">
        <v>537</v>
      </c>
      <c r="C156" s="36">
        <v>0</v>
      </c>
      <c r="D156" s="36">
        <v>0</v>
      </c>
      <c r="E156" s="37" t="str">
        <f t="shared" ref="E156" si="52">+IF(C156=0,"",C156/C$73)</f>
        <v/>
      </c>
      <c r="F156" s="37" t="str">
        <f t="shared" ref="F156" si="53">+IF(D156=0,"",D156/D$73)</f>
        <v/>
      </c>
      <c r="G156" s="38" t="str">
        <f t="shared" ref="G156" si="54">+IF(OR(AND(D156=0),(C156=0)),"0",((D156-C156)/C156))</f>
        <v>0</v>
      </c>
      <c r="H156" s="39" t="str">
        <f t="shared" ref="H156" si="55">+IF(OR(AND(E156=""),(G156="")),"",E156*G156)</f>
        <v/>
      </c>
    </row>
    <row r="157" spans="1:8" s="40" customFormat="1" ht="30" x14ac:dyDescent="0.2">
      <c r="A157" s="68"/>
      <c r="B157" s="35" t="s">
        <v>557</v>
      </c>
      <c r="C157" s="36">
        <v>0</v>
      </c>
      <c r="D157" s="36">
        <v>0</v>
      </c>
      <c r="E157" s="37" t="str">
        <f t="shared" ref="E157" si="56">+IF(C157=0,"",C157/C$73)</f>
        <v/>
      </c>
      <c r="F157" s="37" t="str">
        <f t="shared" ref="F157" si="57">+IF(D157=0,"",D157/D$73)</f>
        <v/>
      </c>
      <c r="G157" s="38" t="str">
        <f t="shared" ref="G157" si="58">+IF(OR(AND(D157=0),(C157=0)),"0",((D157-C157)/C157))</f>
        <v>0</v>
      </c>
      <c r="H157" s="39" t="str">
        <f t="shared" ref="H157" si="59">+IF(OR(AND(E157=""),(G157="")),"",E157*G157)</f>
        <v/>
      </c>
    </row>
    <row r="158" spans="1:8" s="40" customFormat="1" ht="15" x14ac:dyDescent="0.2">
      <c r="A158" s="68"/>
      <c r="B158" s="35" t="s">
        <v>574</v>
      </c>
      <c r="C158" s="36">
        <v>0</v>
      </c>
      <c r="D158" s="36">
        <v>0</v>
      </c>
      <c r="E158" s="37" t="str">
        <f t="shared" ref="E158:E159" si="60">+IF(C158=0,"",C158/C$73)</f>
        <v/>
      </c>
      <c r="F158" s="37" t="str">
        <f t="shared" ref="F158:F159" si="61">+IF(D158=0,"",D158/D$73)</f>
        <v/>
      </c>
      <c r="G158" s="38" t="str">
        <f t="shared" ref="G158:G159" si="62">+IF(OR(AND(D158=0),(C158=0)),"0",((D158-C158)/C158))</f>
        <v>0</v>
      </c>
      <c r="H158" s="39" t="str">
        <f t="shared" ref="H158:H159" si="63">+IF(OR(AND(E158=""),(G158="")),"",E158*G158)</f>
        <v/>
      </c>
    </row>
    <row r="159" spans="1:8" s="40" customFormat="1" ht="15" x14ac:dyDescent="0.2">
      <c r="A159" s="68"/>
      <c r="B159" s="35" t="s">
        <v>565</v>
      </c>
      <c r="C159" s="36">
        <v>0</v>
      </c>
      <c r="D159" s="36">
        <v>0</v>
      </c>
      <c r="E159" s="37" t="str">
        <f t="shared" si="60"/>
        <v/>
      </c>
      <c r="F159" s="37" t="str">
        <f t="shared" si="61"/>
        <v/>
      </c>
      <c r="G159" s="38" t="str">
        <f t="shared" si="62"/>
        <v>0</v>
      </c>
      <c r="H159" s="39" t="str">
        <f t="shared" si="63"/>
        <v/>
      </c>
    </row>
    <row r="160" spans="1:8" s="10" customFormat="1" x14ac:dyDescent="0.2">
      <c r="A160" s="67"/>
    </row>
    <row r="161" spans="1:9" s="10" customFormat="1" x14ac:dyDescent="0.2">
      <c r="A161" s="67"/>
    </row>
    <row r="162" spans="1:9" s="10" customFormat="1" ht="13.5" thickBot="1" x14ac:dyDescent="0.25">
      <c r="A162" s="67"/>
      <c r="B162" s="29"/>
      <c r="C162" s="29"/>
      <c r="D162" s="29"/>
      <c r="E162" s="29"/>
      <c r="F162" s="29"/>
    </row>
    <row r="163" spans="1:9" s="10" customFormat="1" ht="30" customHeight="1" x14ac:dyDescent="0.2">
      <c r="A163" s="67"/>
      <c r="B163" s="85" t="s">
        <v>374</v>
      </c>
      <c r="C163" s="71" t="s">
        <v>375</v>
      </c>
      <c r="D163" s="72"/>
      <c r="E163" s="71" t="s">
        <v>429</v>
      </c>
      <c r="F163" s="72"/>
      <c r="G163" s="73" t="s">
        <v>572</v>
      </c>
      <c r="H163" s="69" t="s">
        <v>350</v>
      </c>
    </row>
    <row r="164" spans="1:9" s="10" customFormat="1" x14ac:dyDescent="0.2">
      <c r="A164" s="67"/>
      <c r="B164" s="85"/>
      <c r="C164" s="48">
        <v>2017</v>
      </c>
      <c r="D164" s="48">
        <v>2018</v>
      </c>
      <c r="E164" s="48">
        <v>2017</v>
      </c>
      <c r="F164" s="48">
        <v>2018</v>
      </c>
      <c r="G164" s="74"/>
      <c r="H164" s="70"/>
    </row>
    <row r="165" spans="1:9" s="10" customFormat="1" ht="25.5" x14ac:dyDescent="0.2">
      <c r="A165" s="67"/>
      <c r="B165" s="12" t="s">
        <v>378</v>
      </c>
      <c r="C165" s="13">
        <f>SUM(C166:C327)</f>
        <v>51</v>
      </c>
      <c r="D165" s="13">
        <f>SUM(D166:D327)</f>
        <v>502</v>
      </c>
      <c r="E165" s="14">
        <f t="shared" ref="E165:E178" si="64">+IF(C165=0,"",C165/C$165)</f>
        <v>1</v>
      </c>
      <c r="F165" s="14">
        <f t="shared" ref="F165:F178" si="65">+IF(D165=0,"",D165/D$165)</f>
        <v>1</v>
      </c>
      <c r="G165" s="15">
        <f>+IF(OR(AND(D165=0),(C165=0)),"0",((D165-C165)/C165))</f>
        <v>8.8431372549019613</v>
      </c>
      <c r="H165" s="15">
        <f>+IF(OR(AND(E165=""),(G165="")),"",E165*G165)</f>
        <v>8.8431372549019613</v>
      </c>
      <c r="I165" s="16"/>
    </row>
    <row r="166" spans="1:9" s="40" customFormat="1" ht="15" x14ac:dyDescent="0.2">
      <c r="A166" s="68"/>
      <c r="B166" s="43" t="s">
        <v>446</v>
      </c>
      <c r="C166" s="36">
        <v>0</v>
      </c>
      <c r="D166" s="36">
        <v>0</v>
      </c>
      <c r="E166" s="37" t="str">
        <f t="shared" si="64"/>
        <v/>
      </c>
      <c r="F166" s="37" t="str">
        <f t="shared" si="65"/>
        <v/>
      </c>
      <c r="G166" s="38" t="str">
        <f>+IF(OR(AND(D166=0),(C166=0)),"0",((D166-C166)/C166))</f>
        <v>0</v>
      </c>
      <c r="H166" s="39" t="str">
        <f>+IF(OR(AND(E166=""),(G166="")),"",E166*G166)</f>
        <v/>
      </c>
    </row>
    <row r="167" spans="1:9" s="40" customFormat="1" ht="15" x14ac:dyDescent="0.2">
      <c r="A167" s="68"/>
      <c r="B167" s="43" t="s">
        <v>600</v>
      </c>
      <c r="C167" s="36">
        <v>0</v>
      </c>
      <c r="D167" s="36">
        <v>0</v>
      </c>
      <c r="E167" s="37" t="str">
        <f t="shared" si="64"/>
        <v/>
      </c>
      <c r="F167" s="37" t="str">
        <f t="shared" si="65"/>
        <v/>
      </c>
      <c r="G167" s="38" t="str">
        <f t="shared" ref="G167:G237" si="66">+IF(OR(AND(D167=0),(C167=0)),"0",((D167-C167)/C167))</f>
        <v>0</v>
      </c>
      <c r="H167" s="39" t="str">
        <f t="shared" ref="H167:H237" si="67">+IF(OR(AND(E167=""),(G167="")),"",E167*G167)</f>
        <v/>
      </c>
    </row>
    <row r="168" spans="1:9" s="40" customFormat="1" ht="30" x14ac:dyDescent="0.2">
      <c r="A168" s="68"/>
      <c r="B168" s="43" t="s">
        <v>447</v>
      </c>
      <c r="C168" s="36">
        <v>0</v>
      </c>
      <c r="D168" s="36">
        <v>0</v>
      </c>
      <c r="E168" s="37" t="str">
        <f t="shared" si="64"/>
        <v/>
      </c>
      <c r="F168" s="37" t="str">
        <f t="shared" si="65"/>
        <v/>
      </c>
      <c r="G168" s="38" t="str">
        <f t="shared" si="66"/>
        <v>0</v>
      </c>
      <c r="H168" s="39" t="str">
        <f t="shared" si="67"/>
        <v/>
      </c>
    </row>
    <row r="169" spans="1:9" s="40" customFormat="1" ht="15" x14ac:dyDescent="0.2">
      <c r="A169" s="68"/>
      <c r="B169" s="43" t="s">
        <v>448</v>
      </c>
      <c r="C169" s="36">
        <v>0</v>
      </c>
      <c r="D169" s="36">
        <v>0</v>
      </c>
      <c r="E169" s="37" t="str">
        <f t="shared" si="64"/>
        <v/>
      </c>
      <c r="F169" s="37" t="str">
        <f t="shared" si="65"/>
        <v/>
      </c>
      <c r="G169" s="38" t="str">
        <f t="shared" si="66"/>
        <v>0</v>
      </c>
      <c r="H169" s="39" t="str">
        <f t="shared" si="67"/>
        <v/>
      </c>
    </row>
    <row r="170" spans="1:9" s="40" customFormat="1" ht="15" x14ac:dyDescent="0.2">
      <c r="A170" s="68"/>
      <c r="B170" s="43" t="s">
        <v>601</v>
      </c>
      <c r="C170" s="36">
        <v>1</v>
      </c>
      <c r="D170" s="36">
        <v>1</v>
      </c>
      <c r="E170" s="37">
        <f t="shared" si="64"/>
        <v>1.9607843137254902E-2</v>
      </c>
      <c r="F170" s="37">
        <f t="shared" si="65"/>
        <v>1.9920318725099601E-3</v>
      </c>
      <c r="G170" s="38">
        <f t="shared" si="66"/>
        <v>0</v>
      </c>
      <c r="H170" s="39">
        <f t="shared" si="67"/>
        <v>0</v>
      </c>
    </row>
    <row r="171" spans="1:9" s="40" customFormat="1" ht="15" x14ac:dyDescent="0.2">
      <c r="A171" s="68"/>
      <c r="B171" s="43" t="s">
        <v>42</v>
      </c>
      <c r="C171" s="36">
        <v>0</v>
      </c>
      <c r="D171" s="36">
        <v>0</v>
      </c>
      <c r="E171" s="37" t="str">
        <f t="shared" si="64"/>
        <v/>
      </c>
      <c r="F171" s="37" t="str">
        <f t="shared" si="65"/>
        <v/>
      </c>
      <c r="G171" s="38" t="str">
        <f t="shared" si="66"/>
        <v>0</v>
      </c>
      <c r="H171" s="39" t="str">
        <f t="shared" si="67"/>
        <v/>
      </c>
    </row>
    <row r="172" spans="1:9" s="40" customFormat="1" ht="15" x14ac:dyDescent="0.2">
      <c r="A172" s="68"/>
      <c r="B172" s="43" t="s">
        <v>602</v>
      </c>
      <c r="C172" s="36">
        <v>0</v>
      </c>
      <c r="D172" s="36">
        <v>0</v>
      </c>
      <c r="E172" s="37" t="str">
        <f t="shared" si="64"/>
        <v/>
      </c>
      <c r="F172" s="37" t="str">
        <f t="shared" si="65"/>
        <v/>
      </c>
      <c r="G172" s="38" t="str">
        <f t="shared" si="66"/>
        <v>0</v>
      </c>
      <c r="H172" s="39" t="str">
        <f t="shared" si="67"/>
        <v/>
      </c>
    </row>
    <row r="173" spans="1:9" s="40" customFormat="1" ht="15" x14ac:dyDescent="0.2">
      <c r="A173" s="68"/>
      <c r="B173" s="43" t="s">
        <v>603</v>
      </c>
      <c r="C173" s="36">
        <v>0</v>
      </c>
      <c r="D173" s="36">
        <v>0</v>
      </c>
      <c r="E173" s="37" t="str">
        <f t="shared" si="64"/>
        <v/>
      </c>
      <c r="F173" s="37" t="str">
        <f t="shared" si="65"/>
        <v/>
      </c>
      <c r="G173" s="38" t="str">
        <f t="shared" si="66"/>
        <v>0</v>
      </c>
      <c r="H173" s="39" t="str">
        <f t="shared" si="67"/>
        <v/>
      </c>
    </row>
    <row r="174" spans="1:9" s="40" customFormat="1" ht="15" x14ac:dyDescent="0.2">
      <c r="A174" s="68"/>
      <c r="B174" s="43" t="s">
        <v>604</v>
      </c>
      <c r="C174" s="36">
        <v>0</v>
      </c>
      <c r="D174" s="36">
        <v>0</v>
      </c>
      <c r="E174" s="37" t="str">
        <f t="shared" si="64"/>
        <v/>
      </c>
      <c r="F174" s="37" t="str">
        <f t="shared" si="65"/>
        <v/>
      </c>
      <c r="G174" s="38" t="str">
        <f t="shared" si="66"/>
        <v>0</v>
      </c>
      <c r="H174" s="39" t="str">
        <f t="shared" si="67"/>
        <v/>
      </c>
    </row>
    <row r="175" spans="1:9" s="40" customFormat="1" ht="15" x14ac:dyDescent="0.2">
      <c r="A175" s="68"/>
      <c r="B175" s="43" t="s">
        <v>40</v>
      </c>
      <c r="C175" s="36">
        <v>0</v>
      </c>
      <c r="D175" s="36">
        <v>0</v>
      </c>
      <c r="E175" s="37" t="str">
        <f t="shared" si="64"/>
        <v/>
      </c>
      <c r="F175" s="37" t="str">
        <f t="shared" si="65"/>
        <v/>
      </c>
      <c r="G175" s="38" t="str">
        <f t="shared" si="66"/>
        <v>0</v>
      </c>
      <c r="H175" s="39" t="str">
        <f t="shared" si="67"/>
        <v/>
      </c>
    </row>
    <row r="176" spans="1:9" s="40" customFormat="1" ht="30" x14ac:dyDescent="0.2">
      <c r="A176" s="68"/>
      <c r="B176" s="43" t="s">
        <v>213</v>
      </c>
      <c r="C176" s="36">
        <v>0</v>
      </c>
      <c r="D176" s="36">
        <v>0</v>
      </c>
      <c r="E176" s="37" t="str">
        <f t="shared" si="64"/>
        <v/>
      </c>
      <c r="F176" s="37" t="str">
        <f t="shared" si="65"/>
        <v/>
      </c>
      <c r="G176" s="38" t="str">
        <f t="shared" si="66"/>
        <v>0</v>
      </c>
      <c r="H176" s="39" t="str">
        <f t="shared" si="67"/>
        <v/>
      </c>
    </row>
    <row r="177" spans="1:8" s="40" customFormat="1" ht="15" x14ac:dyDescent="0.2">
      <c r="A177" s="68"/>
      <c r="B177" s="43" t="s">
        <v>45</v>
      </c>
      <c r="C177" s="36">
        <v>0</v>
      </c>
      <c r="D177" s="36">
        <v>0</v>
      </c>
      <c r="E177" s="37" t="str">
        <f t="shared" si="64"/>
        <v/>
      </c>
      <c r="F177" s="37" t="str">
        <f t="shared" si="65"/>
        <v/>
      </c>
      <c r="G177" s="38" t="str">
        <f t="shared" si="66"/>
        <v>0</v>
      </c>
      <c r="H177" s="39" t="str">
        <f t="shared" si="67"/>
        <v/>
      </c>
    </row>
    <row r="178" spans="1:8" s="40" customFormat="1" ht="15" x14ac:dyDescent="0.2">
      <c r="A178" s="68"/>
      <c r="B178" s="43" t="s">
        <v>43</v>
      </c>
      <c r="C178" s="36">
        <v>0</v>
      </c>
      <c r="D178" s="36">
        <v>0</v>
      </c>
      <c r="E178" s="37" t="str">
        <f t="shared" si="64"/>
        <v/>
      </c>
      <c r="F178" s="37" t="str">
        <f t="shared" si="65"/>
        <v/>
      </c>
      <c r="G178" s="38" t="str">
        <f t="shared" si="66"/>
        <v>0</v>
      </c>
      <c r="H178" s="39" t="str">
        <f t="shared" si="67"/>
        <v/>
      </c>
    </row>
    <row r="179" spans="1:8" s="40" customFormat="1" ht="15" x14ac:dyDescent="0.2">
      <c r="A179" s="68"/>
      <c r="B179" s="43" t="s">
        <v>528</v>
      </c>
      <c r="C179" s="36">
        <v>0</v>
      </c>
      <c r="D179" s="36">
        <v>0</v>
      </c>
      <c r="E179" s="37" t="str">
        <f t="shared" ref="E179:E180" si="68">+IF(C179=0,"",C179/C$165)</f>
        <v/>
      </c>
      <c r="F179" s="37" t="str">
        <f t="shared" ref="F179:F180" si="69">+IF(D179=0,"",D179/D$165)</f>
        <v/>
      </c>
      <c r="G179" s="38" t="str">
        <f t="shared" ref="G179:G180" si="70">+IF(OR(AND(D179=0),(C179=0)),"0",((D179-C179)/C179))</f>
        <v>0</v>
      </c>
      <c r="H179" s="39" t="str">
        <f t="shared" ref="H179:H180" si="71">+IF(OR(AND(E179=""),(G179="")),"",E179*G179)</f>
        <v/>
      </c>
    </row>
    <row r="180" spans="1:8" s="40" customFormat="1" ht="15" x14ac:dyDescent="0.2">
      <c r="A180" s="68"/>
      <c r="B180" s="43" t="s">
        <v>449</v>
      </c>
      <c r="C180" s="36">
        <v>0</v>
      </c>
      <c r="D180" s="36">
        <v>0</v>
      </c>
      <c r="E180" s="37" t="str">
        <f t="shared" si="68"/>
        <v/>
      </c>
      <c r="F180" s="37" t="str">
        <f t="shared" si="69"/>
        <v/>
      </c>
      <c r="G180" s="38" t="str">
        <f t="shared" si="70"/>
        <v>0</v>
      </c>
      <c r="H180" s="39" t="str">
        <f t="shared" si="71"/>
        <v/>
      </c>
    </row>
    <row r="181" spans="1:8" s="40" customFormat="1" ht="15" x14ac:dyDescent="0.2">
      <c r="A181" s="68"/>
      <c r="B181" s="43" t="s">
        <v>605</v>
      </c>
      <c r="C181" s="36">
        <v>0</v>
      </c>
      <c r="D181" s="36">
        <v>0</v>
      </c>
      <c r="E181" s="37" t="str">
        <f t="shared" ref="E181:F183" si="72">+IF(C181=0,"",C181/C$165)</f>
        <v/>
      </c>
      <c r="F181" s="37" t="str">
        <f t="shared" si="72"/>
        <v/>
      </c>
      <c r="G181" s="38" t="str">
        <f t="shared" si="66"/>
        <v>0</v>
      </c>
      <c r="H181" s="39" t="str">
        <f t="shared" si="67"/>
        <v/>
      </c>
    </row>
    <row r="182" spans="1:8" s="40" customFormat="1" ht="15" x14ac:dyDescent="0.2">
      <c r="A182" s="68"/>
      <c r="B182" s="43" t="s">
        <v>41</v>
      </c>
      <c r="C182" s="36">
        <v>0</v>
      </c>
      <c r="D182" s="36">
        <v>0</v>
      </c>
      <c r="E182" s="37" t="str">
        <f t="shared" si="72"/>
        <v/>
      </c>
      <c r="F182" s="37" t="str">
        <f t="shared" si="72"/>
        <v/>
      </c>
      <c r="G182" s="38" t="str">
        <f t="shared" si="66"/>
        <v>0</v>
      </c>
      <c r="H182" s="39" t="str">
        <f t="shared" si="67"/>
        <v/>
      </c>
    </row>
    <row r="183" spans="1:8" s="40" customFormat="1" ht="15" x14ac:dyDescent="0.2">
      <c r="A183" s="68"/>
      <c r="B183" s="43" t="s">
        <v>44</v>
      </c>
      <c r="C183" s="36">
        <v>0</v>
      </c>
      <c r="D183" s="36">
        <v>0</v>
      </c>
      <c r="E183" s="37" t="str">
        <f t="shared" si="72"/>
        <v/>
      </c>
      <c r="F183" s="37" t="str">
        <f t="shared" si="72"/>
        <v/>
      </c>
      <c r="G183" s="38" t="str">
        <f t="shared" si="66"/>
        <v>0</v>
      </c>
      <c r="H183" s="39" t="str">
        <f t="shared" si="67"/>
        <v/>
      </c>
    </row>
    <row r="184" spans="1:8" s="40" customFormat="1" ht="15" x14ac:dyDescent="0.2">
      <c r="A184" s="68"/>
      <c r="B184" s="43" t="s">
        <v>529</v>
      </c>
      <c r="C184" s="36">
        <v>0</v>
      </c>
      <c r="D184" s="36">
        <v>0</v>
      </c>
      <c r="E184" s="37" t="str">
        <f t="shared" ref="E184:E185" si="73">+IF(C184=0,"",C184/C$165)</f>
        <v/>
      </c>
      <c r="F184" s="37" t="str">
        <f t="shared" ref="F184:F185" si="74">+IF(D184=0,"",D184/D$165)</f>
        <v/>
      </c>
      <c r="G184" s="38" t="str">
        <f t="shared" ref="G184:G185" si="75">+IF(OR(AND(D184=0),(C184=0)),"0",((D184-C184)/C184))</f>
        <v>0</v>
      </c>
      <c r="H184" s="39" t="str">
        <f t="shared" ref="H184:H185" si="76">+IF(OR(AND(E184=""),(G184="")),"",E184*G184)</f>
        <v/>
      </c>
    </row>
    <row r="185" spans="1:8" s="40" customFormat="1" ht="15" x14ac:dyDescent="0.2">
      <c r="A185" s="68"/>
      <c r="B185" s="43" t="s">
        <v>530</v>
      </c>
      <c r="C185" s="36">
        <v>0</v>
      </c>
      <c r="D185" s="36">
        <v>0</v>
      </c>
      <c r="E185" s="37" t="str">
        <f t="shared" si="73"/>
        <v/>
      </c>
      <c r="F185" s="37" t="str">
        <f t="shared" si="74"/>
        <v/>
      </c>
      <c r="G185" s="38" t="str">
        <f t="shared" si="75"/>
        <v>0</v>
      </c>
      <c r="H185" s="39" t="str">
        <f t="shared" si="76"/>
        <v/>
      </c>
    </row>
    <row r="186" spans="1:8" s="40" customFormat="1" ht="15" x14ac:dyDescent="0.2">
      <c r="A186" s="68"/>
      <c r="B186" s="43" t="s">
        <v>214</v>
      </c>
      <c r="C186" s="36">
        <v>0</v>
      </c>
      <c r="D186" s="36">
        <v>0</v>
      </c>
      <c r="E186" s="37" t="str">
        <f t="shared" ref="E186:E217" si="77">+IF(C186=0,"",C186/C$165)</f>
        <v/>
      </c>
      <c r="F186" s="37" t="str">
        <f t="shared" ref="F186:F217" si="78">+IF(D186=0,"",D186/D$165)</f>
        <v/>
      </c>
      <c r="G186" s="38" t="str">
        <f t="shared" si="66"/>
        <v>0</v>
      </c>
      <c r="H186" s="39" t="str">
        <f t="shared" si="67"/>
        <v/>
      </c>
    </row>
    <row r="187" spans="1:8" s="40" customFormat="1" ht="15" x14ac:dyDescent="0.2">
      <c r="A187" s="68"/>
      <c r="B187" s="43" t="s">
        <v>215</v>
      </c>
      <c r="C187" s="36">
        <v>0</v>
      </c>
      <c r="D187" s="36">
        <v>0</v>
      </c>
      <c r="E187" s="37" t="str">
        <f t="shared" si="77"/>
        <v/>
      </c>
      <c r="F187" s="37" t="str">
        <f t="shared" si="78"/>
        <v/>
      </c>
      <c r="G187" s="38" t="str">
        <f t="shared" si="66"/>
        <v>0</v>
      </c>
      <c r="H187" s="39" t="str">
        <f t="shared" si="67"/>
        <v/>
      </c>
    </row>
    <row r="188" spans="1:8" s="40" customFormat="1" ht="15" x14ac:dyDescent="0.2">
      <c r="A188" s="68"/>
      <c r="B188" s="43" t="s">
        <v>216</v>
      </c>
      <c r="C188" s="36">
        <v>0</v>
      </c>
      <c r="D188" s="36">
        <v>0</v>
      </c>
      <c r="E188" s="37" t="str">
        <f t="shared" si="77"/>
        <v/>
      </c>
      <c r="F188" s="37" t="str">
        <f t="shared" si="78"/>
        <v/>
      </c>
      <c r="G188" s="38" t="str">
        <f t="shared" si="66"/>
        <v>0</v>
      </c>
      <c r="H188" s="39" t="str">
        <f t="shared" si="67"/>
        <v/>
      </c>
    </row>
    <row r="189" spans="1:8" s="50" customFormat="1" ht="15" x14ac:dyDescent="0.2">
      <c r="A189" s="60" t="s">
        <v>570</v>
      </c>
      <c r="B189" s="57" t="s">
        <v>584</v>
      </c>
      <c r="C189" s="52"/>
      <c r="D189" s="36">
        <v>0</v>
      </c>
      <c r="E189" s="37" t="str">
        <f t="shared" ref="E189" si="79">+IF(C189=0,"",C189/C$165)</f>
        <v/>
      </c>
      <c r="F189" s="37" t="str">
        <f t="shared" ref="F189" si="80">+IF(D189=0,"",D189/D$165)</f>
        <v/>
      </c>
      <c r="G189" s="38" t="str">
        <f t="shared" ref="G189" si="81">+IF(OR(AND(D189=0),(C189=0)),"0",((D189-C189)/C189))</f>
        <v>0</v>
      </c>
      <c r="H189" s="39" t="str">
        <f t="shared" ref="H189" si="82">+IF(OR(AND(E189=""),(G189="")),"",E189*G189)</f>
        <v/>
      </c>
    </row>
    <row r="190" spans="1:8" s="40" customFormat="1" ht="15" x14ac:dyDescent="0.2">
      <c r="A190" s="68"/>
      <c r="B190" s="43" t="s">
        <v>217</v>
      </c>
      <c r="C190" s="36">
        <v>1</v>
      </c>
      <c r="D190" s="36">
        <v>0</v>
      </c>
      <c r="E190" s="37">
        <f t="shared" si="77"/>
        <v>1.9607843137254902E-2</v>
      </c>
      <c r="F190" s="37" t="str">
        <f t="shared" si="78"/>
        <v/>
      </c>
      <c r="G190" s="38" t="str">
        <f t="shared" si="66"/>
        <v>0</v>
      </c>
      <c r="H190" s="39">
        <f t="shared" si="67"/>
        <v>0</v>
      </c>
    </row>
    <row r="191" spans="1:8" s="40" customFormat="1" ht="15" x14ac:dyDescent="0.2">
      <c r="A191" s="68"/>
      <c r="B191" s="43" t="s">
        <v>450</v>
      </c>
      <c r="C191" s="36">
        <v>0</v>
      </c>
      <c r="D191" s="36">
        <v>0</v>
      </c>
      <c r="E191" s="37" t="str">
        <f t="shared" si="77"/>
        <v/>
      </c>
      <c r="F191" s="37" t="str">
        <f t="shared" si="78"/>
        <v/>
      </c>
      <c r="G191" s="38" t="str">
        <f t="shared" si="66"/>
        <v>0</v>
      </c>
      <c r="H191" s="39" t="str">
        <f t="shared" si="67"/>
        <v/>
      </c>
    </row>
    <row r="192" spans="1:8" s="40" customFormat="1" ht="15" x14ac:dyDescent="0.2">
      <c r="A192" s="68"/>
      <c r="B192" s="43" t="s">
        <v>533</v>
      </c>
      <c r="C192" s="36">
        <v>0</v>
      </c>
      <c r="D192" s="36">
        <v>0</v>
      </c>
      <c r="E192" s="37" t="str">
        <f t="shared" si="77"/>
        <v/>
      </c>
      <c r="F192" s="37" t="str">
        <f t="shared" si="78"/>
        <v/>
      </c>
      <c r="G192" s="38" t="str">
        <f t="shared" ref="G192" si="83">+IF(OR(AND(D192=0),(C192=0)),"0",((D192-C192)/C192))</f>
        <v>0</v>
      </c>
      <c r="H192" s="39" t="str">
        <f t="shared" ref="H192" si="84">+IF(OR(AND(E192=""),(G192="")),"",E192*G192)</f>
        <v/>
      </c>
    </row>
    <row r="193" spans="1:8" s="40" customFormat="1" ht="15" x14ac:dyDescent="0.2">
      <c r="A193" s="68"/>
      <c r="B193" s="43" t="s">
        <v>218</v>
      </c>
      <c r="C193" s="36">
        <v>1</v>
      </c>
      <c r="D193" s="36">
        <v>0</v>
      </c>
      <c r="E193" s="37">
        <f t="shared" si="77"/>
        <v>1.9607843137254902E-2</v>
      </c>
      <c r="F193" s="37" t="str">
        <f t="shared" si="78"/>
        <v/>
      </c>
      <c r="G193" s="38" t="str">
        <f t="shared" si="66"/>
        <v>0</v>
      </c>
      <c r="H193" s="39">
        <f t="shared" si="67"/>
        <v>0</v>
      </c>
    </row>
    <row r="194" spans="1:8" s="40" customFormat="1" ht="15" x14ac:dyDescent="0.2">
      <c r="A194" s="68"/>
      <c r="B194" s="43" t="s">
        <v>219</v>
      </c>
      <c r="C194" s="36">
        <v>7</v>
      </c>
      <c r="D194" s="36">
        <v>1</v>
      </c>
      <c r="E194" s="37">
        <f t="shared" si="77"/>
        <v>0.13725490196078433</v>
      </c>
      <c r="F194" s="37">
        <f t="shared" si="78"/>
        <v>1.9920318725099601E-3</v>
      </c>
      <c r="G194" s="38">
        <f t="shared" si="66"/>
        <v>-0.8571428571428571</v>
      </c>
      <c r="H194" s="39">
        <f t="shared" si="67"/>
        <v>-0.11764705882352941</v>
      </c>
    </row>
    <row r="195" spans="1:8" s="40" customFormat="1" ht="15" x14ac:dyDescent="0.2">
      <c r="A195" s="68"/>
      <c r="B195" s="43" t="s">
        <v>220</v>
      </c>
      <c r="C195" s="36">
        <v>0</v>
      </c>
      <c r="D195" s="36">
        <v>0</v>
      </c>
      <c r="E195" s="37" t="str">
        <f t="shared" si="77"/>
        <v/>
      </c>
      <c r="F195" s="37" t="str">
        <f t="shared" si="78"/>
        <v/>
      </c>
      <c r="G195" s="38" t="str">
        <f t="shared" si="66"/>
        <v>0</v>
      </c>
      <c r="H195" s="39" t="str">
        <f t="shared" si="67"/>
        <v/>
      </c>
    </row>
    <row r="196" spans="1:8" s="40" customFormat="1" ht="15" x14ac:dyDescent="0.2">
      <c r="A196" s="68"/>
      <c r="B196" s="43" t="s">
        <v>221</v>
      </c>
      <c r="C196" s="36">
        <v>1</v>
      </c>
      <c r="D196" s="36">
        <v>0</v>
      </c>
      <c r="E196" s="37">
        <f t="shared" si="77"/>
        <v>1.9607843137254902E-2</v>
      </c>
      <c r="F196" s="37" t="str">
        <f t="shared" si="78"/>
        <v/>
      </c>
      <c r="G196" s="38" t="str">
        <f t="shared" si="66"/>
        <v>0</v>
      </c>
      <c r="H196" s="39">
        <f t="shared" si="67"/>
        <v>0</v>
      </c>
    </row>
    <row r="197" spans="1:8" s="40" customFormat="1" ht="15" x14ac:dyDescent="0.2">
      <c r="A197" s="68"/>
      <c r="B197" s="43" t="s">
        <v>451</v>
      </c>
      <c r="C197" s="36">
        <v>0</v>
      </c>
      <c r="D197" s="36">
        <v>0</v>
      </c>
      <c r="E197" s="37" t="str">
        <f t="shared" si="77"/>
        <v/>
      </c>
      <c r="F197" s="37" t="str">
        <f t="shared" si="78"/>
        <v/>
      </c>
      <c r="G197" s="38" t="str">
        <f t="shared" si="66"/>
        <v>0</v>
      </c>
      <c r="H197" s="39" t="str">
        <f t="shared" si="67"/>
        <v/>
      </c>
    </row>
    <row r="198" spans="1:8" s="40" customFormat="1" ht="15" x14ac:dyDescent="0.2">
      <c r="A198" s="68"/>
      <c r="B198" s="43" t="s">
        <v>452</v>
      </c>
      <c r="C198" s="36">
        <v>0</v>
      </c>
      <c r="D198" s="36">
        <v>0</v>
      </c>
      <c r="E198" s="37" t="str">
        <f t="shared" si="77"/>
        <v/>
      </c>
      <c r="F198" s="37" t="str">
        <f t="shared" si="78"/>
        <v/>
      </c>
      <c r="G198" s="38" t="str">
        <f t="shared" si="66"/>
        <v>0</v>
      </c>
      <c r="H198" s="39" t="str">
        <f t="shared" si="67"/>
        <v/>
      </c>
    </row>
    <row r="199" spans="1:8" s="40" customFormat="1" ht="15" x14ac:dyDescent="0.2">
      <c r="A199" s="68"/>
      <c r="B199" s="43" t="s">
        <v>222</v>
      </c>
      <c r="C199" s="36">
        <v>0</v>
      </c>
      <c r="D199" s="36">
        <v>0</v>
      </c>
      <c r="E199" s="37" t="str">
        <f t="shared" si="77"/>
        <v/>
      </c>
      <c r="F199" s="37" t="str">
        <f t="shared" si="78"/>
        <v/>
      </c>
      <c r="G199" s="38" t="str">
        <f t="shared" si="66"/>
        <v>0</v>
      </c>
      <c r="H199" s="39" t="str">
        <f t="shared" si="67"/>
        <v/>
      </c>
    </row>
    <row r="200" spans="1:8" s="40" customFormat="1" ht="15" x14ac:dyDescent="0.2">
      <c r="A200" s="68"/>
      <c r="B200" s="43" t="s">
        <v>534</v>
      </c>
      <c r="C200" s="36">
        <v>0</v>
      </c>
      <c r="D200" s="36">
        <v>0</v>
      </c>
      <c r="E200" s="37" t="str">
        <f t="shared" si="77"/>
        <v/>
      </c>
      <c r="F200" s="37" t="str">
        <f t="shared" si="78"/>
        <v/>
      </c>
      <c r="G200" s="38" t="str">
        <f t="shared" ref="G200" si="85">+IF(OR(AND(D200=0),(C200=0)),"0",((D200-C200)/C200))</f>
        <v>0</v>
      </c>
      <c r="H200" s="39" t="str">
        <f t="shared" ref="H200" si="86">+IF(OR(AND(E200=""),(G200="")),"",E200*G200)</f>
        <v/>
      </c>
    </row>
    <row r="201" spans="1:8" s="40" customFormat="1" ht="15" x14ac:dyDescent="0.2">
      <c r="A201" s="68"/>
      <c r="B201" s="43" t="s">
        <v>223</v>
      </c>
      <c r="C201" s="36">
        <v>0</v>
      </c>
      <c r="D201" s="36">
        <v>0</v>
      </c>
      <c r="E201" s="37" t="str">
        <f t="shared" si="77"/>
        <v/>
      </c>
      <c r="F201" s="37" t="str">
        <f t="shared" si="78"/>
        <v/>
      </c>
      <c r="G201" s="38" t="str">
        <f t="shared" si="66"/>
        <v>0</v>
      </c>
      <c r="H201" s="39" t="str">
        <f t="shared" si="67"/>
        <v/>
      </c>
    </row>
    <row r="202" spans="1:8" s="40" customFormat="1" ht="15" x14ac:dyDescent="0.2">
      <c r="A202" s="68"/>
      <c r="B202" s="43" t="s">
        <v>224</v>
      </c>
      <c r="C202" s="36">
        <v>1</v>
      </c>
      <c r="D202" s="36">
        <v>0</v>
      </c>
      <c r="E202" s="37">
        <f t="shared" si="77"/>
        <v>1.9607843137254902E-2</v>
      </c>
      <c r="F202" s="37" t="str">
        <f t="shared" si="78"/>
        <v/>
      </c>
      <c r="G202" s="38" t="str">
        <f t="shared" si="66"/>
        <v>0</v>
      </c>
      <c r="H202" s="39">
        <f t="shared" si="67"/>
        <v>0</v>
      </c>
    </row>
    <row r="203" spans="1:8" s="40" customFormat="1" ht="15" x14ac:dyDescent="0.2">
      <c r="A203" s="68"/>
      <c r="B203" s="43" t="s">
        <v>225</v>
      </c>
      <c r="C203" s="36">
        <v>0</v>
      </c>
      <c r="D203" s="36">
        <v>0</v>
      </c>
      <c r="E203" s="37" t="str">
        <f t="shared" si="77"/>
        <v/>
      </c>
      <c r="F203" s="37" t="str">
        <f t="shared" si="78"/>
        <v/>
      </c>
      <c r="G203" s="38" t="str">
        <f t="shared" si="66"/>
        <v>0</v>
      </c>
      <c r="H203" s="39" t="str">
        <f t="shared" si="67"/>
        <v/>
      </c>
    </row>
    <row r="204" spans="1:8" s="40" customFormat="1" ht="15" x14ac:dyDescent="0.2">
      <c r="A204" s="68"/>
      <c r="B204" s="43" t="s">
        <v>46</v>
      </c>
      <c r="C204" s="36">
        <v>0</v>
      </c>
      <c r="D204" s="36">
        <v>0</v>
      </c>
      <c r="E204" s="37" t="str">
        <f t="shared" si="77"/>
        <v/>
      </c>
      <c r="F204" s="37" t="str">
        <f t="shared" si="78"/>
        <v/>
      </c>
      <c r="G204" s="38" t="str">
        <f t="shared" si="66"/>
        <v>0</v>
      </c>
      <c r="H204" s="39" t="str">
        <f t="shared" si="67"/>
        <v/>
      </c>
    </row>
    <row r="205" spans="1:8" s="40" customFormat="1" ht="15" x14ac:dyDescent="0.2">
      <c r="A205" s="68"/>
      <c r="B205" s="43" t="s">
        <v>47</v>
      </c>
      <c r="C205" s="36">
        <v>7</v>
      </c>
      <c r="D205" s="36">
        <v>4</v>
      </c>
      <c r="E205" s="37">
        <f t="shared" si="77"/>
        <v>0.13725490196078433</v>
      </c>
      <c r="F205" s="37">
        <f t="shared" si="78"/>
        <v>7.9681274900398405E-3</v>
      </c>
      <c r="G205" s="38">
        <f t="shared" si="66"/>
        <v>-0.42857142857142855</v>
      </c>
      <c r="H205" s="39">
        <f t="shared" si="67"/>
        <v>-5.8823529411764705E-2</v>
      </c>
    </row>
    <row r="206" spans="1:8" s="40" customFormat="1" ht="15" x14ac:dyDescent="0.2">
      <c r="A206" s="68"/>
      <c r="B206" s="43" t="s">
        <v>226</v>
      </c>
      <c r="C206" s="36">
        <v>5</v>
      </c>
      <c r="D206" s="36">
        <v>0</v>
      </c>
      <c r="E206" s="37">
        <f t="shared" si="77"/>
        <v>9.8039215686274508E-2</v>
      </c>
      <c r="F206" s="37" t="str">
        <f t="shared" si="78"/>
        <v/>
      </c>
      <c r="G206" s="38" t="str">
        <f t="shared" si="66"/>
        <v>0</v>
      </c>
      <c r="H206" s="39">
        <f t="shared" si="67"/>
        <v>0</v>
      </c>
    </row>
    <row r="207" spans="1:8" s="40" customFormat="1" ht="30" x14ac:dyDescent="0.2">
      <c r="A207" s="68"/>
      <c r="B207" s="43" t="s">
        <v>227</v>
      </c>
      <c r="C207" s="36">
        <v>0</v>
      </c>
      <c r="D207" s="36">
        <v>0</v>
      </c>
      <c r="E207" s="37" t="str">
        <f t="shared" si="77"/>
        <v/>
      </c>
      <c r="F207" s="37" t="str">
        <f t="shared" si="78"/>
        <v/>
      </c>
      <c r="G207" s="38" t="str">
        <f t="shared" si="66"/>
        <v>0</v>
      </c>
      <c r="H207" s="39" t="str">
        <f t="shared" si="67"/>
        <v/>
      </c>
    </row>
    <row r="208" spans="1:8" s="40" customFormat="1" ht="15" x14ac:dyDescent="0.2">
      <c r="A208" s="68"/>
      <c r="B208" s="43" t="s">
        <v>453</v>
      </c>
      <c r="C208" s="36">
        <v>0</v>
      </c>
      <c r="D208" s="36">
        <v>0</v>
      </c>
      <c r="E208" s="37" t="str">
        <f t="shared" si="77"/>
        <v/>
      </c>
      <c r="F208" s="37" t="str">
        <f t="shared" si="78"/>
        <v/>
      </c>
      <c r="G208" s="38" t="str">
        <f t="shared" si="66"/>
        <v>0</v>
      </c>
      <c r="H208" s="39" t="str">
        <f t="shared" si="67"/>
        <v/>
      </c>
    </row>
    <row r="209" spans="1:8" s="40" customFormat="1" ht="15" x14ac:dyDescent="0.2">
      <c r="A209" s="68"/>
      <c r="B209" s="43" t="s">
        <v>535</v>
      </c>
      <c r="C209" s="36">
        <v>0</v>
      </c>
      <c r="D209" s="36">
        <v>0</v>
      </c>
      <c r="E209" s="37" t="str">
        <f t="shared" si="77"/>
        <v/>
      </c>
      <c r="F209" s="37" t="str">
        <f t="shared" si="78"/>
        <v/>
      </c>
      <c r="G209" s="38" t="str">
        <f t="shared" ref="G209" si="87">+IF(OR(AND(D209=0),(C209=0)),"0",((D209-C209)/C209))</f>
        <v>0</v>
      </c>
      <c r="H209" s="39" t="str">
        <f t="shared" ref="H209" si="88">+IF(OR(AND(E209=""),(G209="")),"",E209*G209)</f>
        <v/>
      </c>
    </row>
    <row r="210" spans="1:8" s="40" customFormat="1" ht="15" x14ac:dyDescent="0.2">
      <c r="A210" s="68"/>
      <c r="B210" s="43" t="s">
        <v>575</v>
      </c>
      <c r="C210" s="36">
        <v>0</v>
      </c>
      <c r="D210" s="36">
        <v>0</v>
      </c>
      <c r="E210" s="37" t="str">
        <f t="shared" si="77"/>
        <v/>
      </c>
      <c r="F210" s="37" t="str">
        <f t="shared" si="78"/>
        <v/>
      </c>
      <c r="G210" s="38" t="str">
        <f t="shared" si="66"/>
        <v>0</v>
      </c>
      <c r="H210" s="39" t="str">
        <f t="shared" si="67"/>
        <v/>
      </c>
    </row>
    <row r="211" spans="1:8" s="40" customFormat="1" ht="15" x14ac:dyDescent="0.2">
      <c r="A211" s="68"/>
      <c r="B211" s="43" t="s">
        <v>228</v>
      </c>
      <c r="C211" s="36">
        <v>0</v>
      </c>
      <c r="D211" s="36">
        <v>0</v>
      </c>
      <c r="E211" s="37" t="str">
        <f t="shared" si="77"/>
        <v/>
      </c>
      <c r="F211" s="37" t="str">
        <f t="shared" si="78"/>
        <v/>
      </c>
      <c r="G211" s="38" t="str">
        <f t="shared" si="66"/>
        <v>0</v>
      </c>
      <c r="H211" s="39" t="str">
        <f t="shared" si="67"/>
        <v/>
      </c>
    </row>
    <row r="212" spans="1:8" s="40" customFormat="1" ht="15" x14ac:dyDescent="0.2">
      <c r="A212" s="68"/>
      <c r="B212" s="43" t="s">
        <v>48</v>
      </c>
      <c r="C212" s="36">
        <v>0</v>
      </c>
      <c r="D212" s="36">
        <v>0</v>
      </c>
      <c r="E212" s="37" t="str">
        <f t="shared" si="77"/>
        <v/>
      </c>
      <c r="F212" s="37" t="str">
        <f t="shared" si="78"/>
        <v/>
      </c>
      <c r="G212" s="38" t="str">
        <f t="shared" si="66"/>
        <v>0</v>
      </c>
      <c r="H212" s="39" t="str">
        <f t="shared" si="67"/>
        <v/>
      </c>
    </row>
    <row r="213" spans="1:8" s="40" customFormat="1" ht="15" x14ac:dyDescent="0.2">
      <c r="A213" s="68"/>
      <c r="B213" s="43" t="s">
        <v>229</v>
      </c>
      <c r="C213" s="36">
        <v>0</v>
      </c>
      <c r="D213" s="36">
        <v>0</v>
      </c>
      <c r="E213" s="37" t="str">
        <f t="shared" si="77"/>
        <v/>
      </c>
      <c r="F213" s="37" t="str">
        <f t="shared" si="78"/>
        <v/>
      </c>
      <c r="G213" s="38" t="str">
        <f t="shared" si="66"/>
        <v>0</v>
      </c>
      <c r="H213" s="39" t="str">
        <f t="shared" si="67"/>
        <v/>
      </c>
    </row>
    <row r="214" spans="1:8" s="40" customFormat="1" ht="15" x14ac:dyDescent="0.2">
      <c r="A214" s="68"/>
      <c r="B214" s="43" t="s">
        <v>230</v>
      </c>
      <c r="C214" s="36">
        <v>0</v>
      </c>
      <c r="D214" s="36">
        <v>0</v>
      </c>
      <c r="E214" s="37" t="str">
        <f t="shared" si="77"/>
        <v/>
      </c>
      <c r="F214" s="37" t="str">
        <f t="shared" si="78"/>
        <v/>
      </c>
      <c r="G214" s="38" t="str">
        <f t="shared" si="66"/>
        <v>0</v>
      </c>
      <c r="H214" s="39" t="str">
        <f t="shared" si="67"/>
        <v/>
      </c>
    </row>
    <row r="215" spans="1:8" s="40" customFormat="1" ht="15" x14ac:dyDescent="0.2">
      <c r="A215" s="68"/>
      <c r="B215" s="43" t="s">
        <v>454</v>
      </c>
      <c r="C215" s="36">
        <v>0</v>
      </c>
      <c r="D215" s="36">
        <v>0</v>
      </c>
      <c r="E215" s="37" t="str">
        <f t="shared" si="77"/>
        <v/>
      </c>
      <c r="F215" s="37" t="str">
        <f t="shared" si="78"/>
        <v/>
      </c>
      <c r="G215" s="38" t="str">
        <f t="shared" si="66"/>
        <v>0</v>
      </c>
      <c r="H215" s="39" t="str">
        <f t="shared" si="67"/>
        <v/>
      </c>
    </row>
    <row r="216" spans="1:8" s="40" customFormat="1" ht="15" x14ac:dyDescent="0.2">
      <c r="A216" s="68"/>
      <c r="B216" s="43" t="s">
        <v>231</v>
      </c>
      <c r="C216" s="36">
        <v>4</v>
      </c>
      <c r="D216" s="36">
        <v>4</v>
      </c>
      <c r="E216" s="37">
        <f t="shared" si="77"/>
        <v>7.8431372549019607E-2</v>
      </c>
      <c r="F216" s="37">
        <f t="shared" si="78"/>
        <v>7.9681274900398405E-3</v>
      </c>
      <c r="G216" s="38">
        <f t="shared" si="66"/>
        <v>0</v>
      </c>
      <c r="H216" s="39">
        <f t="shared" si="67"/>
        <v>0</v>
      </c>
    </row>
    <row r="217" spans="1:8" s="40" customFormat="1" ht="15" x14ac:dyDescent="0.2">
      <c r="A217" s="68"/>
      <c r="B217" s="43" t="s">
        <v>232</v>
      </c>
      <c r="C217" s="36">
        <v>0</v>
      </c>
      <c r="D217" s="36">
        <v>0</v>
      </c>
      <c r="E217" s="37" t="str">
        <f t="shared" si="77"/>
        <v/>
      </c>
      <c r="F217" s="37" t="str">
        <f t="shared" si="78"/>
        <v/>
      </c>
      <c r="G217" s="38" t="str">
        <f t="shared" si="66"/>
        <v>0</v>
      </c>
      <c r="H217" s="39" t="str">
        <f t="shared" si="67"/>
        <v/>
      </c>
    </row>
    <row r="218" spans="1:8" s="40" customFormat="1" ht="15" x14ac:dyDescent="0.2">
      <c r="A218" s="68"/>
      <c r="B218" s="43" t="s">
        <v>233</v>
      </c>
      <c r="C218" s="36">
        <v>0</v>
      </c>
      <c r="D218" s="36">
        <v>0</v>
      </c>
      <c r="E218" s="37" t="str">
        <f t="shared" ref="E218:E237" si="89">+IF(C218=0,"",C218/C$165)</f>
        <v/>
      </c>
      <c r="F218" s="37" t="str">
        <f t="shared" ref="F218:F237" si="90">+IF(D218=0,"",D218/D$165)</f>
        <v/>
      </c>
      <c r="G218" s="38" t="str">
        <f t="shared" si="66"/>
        <v>0</v>
      </c>
      <c r="H218" s="39" t="str">
        <f t="shared" si="67"/>
        <v/>
      </c>
    </row>
    <row r="219" spans="1:8" s="40" customFormat="1" ht="15" x14ac:dyDescent="0.2">
      <c r="A219" s="68"/>
      <c r="B219" s="43" t="s">
        <v>234</v>
      </c>
      <c r="C219" s="36">
        <v>0</v>
      </c>
      <c r="D219" s="36">
        <v>0</v>
      </c>
      <c r="E219" s="37" t="str">
        <f t="shared" si="89"/>
        <v/>
      </c>
      <c r="F219" s="37" t="str">
        <f t="shared" si="90"/>
        <v/>
      </c>
      <c r="G219" s="38" t="str">
        <f t="shared" si="66"/>
        <v>0</v>
      </c>
      <c r="H219" s="39" t="str">
        <f t="shared" si="67"/>
        <v/>
      </c>
    </row>
    <row r="220" spans="1:8" s="40" customFormat="1" ht="15" x14ac:dyDescent="0.2">
      <c r="A220" s="68"/>
      <c r="B220" s="43" t="s">
        <v>606</v>
      </c>
      <c r="C220" s="36">
        <v>0</v>
      </c>
      <c r="D220" s="36">
        <v>0</v>
      </c>
      <c r="E220" s="37" t="str">
        <f t="shared" si="89"/>
        <v/>
      </c>
      <c r="F220" s="37" t="str">
        <f t="shared" si="90"/>
        <v/>
      </c>
      <c r="G220" s="38" t="str">
        <f t="shared" si="66"/>
        <v>0</v>
      </c>
      <c r="H220" s="39" t="str">
        <f t="shared" si="67"/>
        <v/>
      </c>
    </row>
    <row r="221" spans="1:8" s="40" customFormat="1" ht="15" x14ac:dyDescent="0.2">
      <c r="A221" s="68"/>
      <c r="B221" s="43" t="s">
        <v>455</v>
      </c>
      <c r="C221" s="36">
        <v>0</v>
      </c>
      <c r="D221" s="36">
        <v>0</v>
      </c>
      <c r="E221" s="37" t="str">
        <f t="shared" si="89"/>
        <v/>
      </c>
      <c r="F221" s="37" t="str">
        <f t="shared" si="90"/>
        <v/>
      </c>
      <c r="G221" s="38" t="str">
        <f t="shared" si="66"/>
        <v>0</v>
      </c>
      <c r="H221" s="39" t="str">
        <f t="shared" si="67"/>
        <v/>
      </c>
    </row>
    <row r="222" spans="1:8" s="50" customFormat="1" ht="15" x14ac:dyDescent="0.2">
      <c r="A222" s="60" t="s">
        <v>570</v>
      </c>
      <c r="B222" s="57" t="s">
        <v>585</v>
      </c>
      <c r="C222" s="52"/>
      <c r="D222" s="36">
        <v>0</v>
      </c>
      <c r="E222" s="37" t="str">
        <f t="shared" ref="E222" si="91">+IF(C222=0,"",C222/C$165)</f>
        <v/>
      </c>
      <c r="F222" s="37" t="str">
        <f t="shared" ref="F222" si="92">+IF(D222=0,"",D222/D$165)</f>
        <v/>
      </c>
      <c r="G222" s="38" t="str">
        <f t="shared" ref="G222" si="93">+IF(OR(AND(D222=0),(C222=0)),"0",((D222-C222)/C222))</f>
        <v>0</v>
      </c>
      <c r="H222" s="39" t="str">
        <f t="shared" ref="H222" si="94">+IF(OR(AND(E222=""),(G222="")),"",E222*G222)</f>
        <v/>
      </c>
    </row>
    <row r="223" spans="1:8" s="40" customFormat="1" ht="15" x14ac:dyDescent="0.2">
      <c r="A223" s="68"/>
      <c r="B223" s="43" t="s">
        <v>235</v>
      </c>
      <c r="C223" s="36">
        <v>0</v>
      </c>
      <c r="D223" s="36">
        <v>0</v>
      </c>
      <c r="E223" s="37" t="str">
        <f t="shared" si="89"/>
        <v/>
      </c>
      <c r="F223" s="37" t="str">
        <f t="shared" si="90"/>
        <v/>
      </c>
      <c r="G223" s="38" t="str">
        <f t="shared" si="66"/>
        <v>0</v>
      </c>
      <c r="H223" s="39" t="str">
        <f t="shared" si="67"/>
        <v/>
      </c>
    </row>
    <row r="224" spans="1:8" s="40" customFormat="1" ht="15" x14ac:dyDescent="0.2">
      <c r="A224" s="68"/>
      <c r="B224" s="43" t="s">
        <v>50</v>
      </c>
      <c r="C224" s="36">
        <v>0</v>
      </c>
      <c r="D224" s="36">
        <v>0</v>
      </c>
      <c r="E224" s="37" t="str">
        <f t="shared" si="89"/>
        <v/>
      </c>
      <c r="F224" s="37" t="str">
        <f t="shared" si="90"/>
        <v/>
      </c>
      <c r="G224" s="38" t="str">
        <f t="shared" si="66"/>
        <v>0</v>
      </c>
      <c r="H224" s="39" t="str">
        <f t="shared" si="67"/>
        <v/>
      </c>
    </row>
    <row r="225" spans="1:8" s="40" customFormat="1" ht="15" x14ac:dyDescent="0.2">
      <c r="A225" s="68"/>
      <c r="B225" s="43" t="s">
        <v>236</v>
      </c>
      <c r="C225" s="36">
        <v>0</v>
      </c>
      <c r="D225" s="36">
        <v>0</v>
      </c>
      <c r="E225" s="37" t="str">
        <f t="shared" si="89"/>
        <v/>
      </c>
      <c r="F225" s="37" t="str">
        <f t="shared" si="90"/>
        <v/>
      </c>
      <c r="G225" s="38" t="str">
        <f t="shared" si="66"/>
        <v>0</v>
      </c>
      <c r="H225" s="39" t="str">
        <f t="shared" si="67"/>
        <v/>
      </c>
    </row>
    <row r="226" spans="1:8" s="40" customFormat="1" ht="15" x14ac:dyDescent="0.2">
      <c r="A226" s="68"/>
      <c r="B226" s="43" t="s">
        <v>49</v>
      </c>
      <c r="C226" s="36">
        <v>0</v>
      </c>
      <c r="D226" s="36">
        <v>0</v>
      </c>
      <c r="E226" s="37" t="str">
        <f t="shared" si="89"/>
        <v/>
      </c>
      <c r="F226" s="37" t="str">
        <f t="shared" si="90"/>
        <v/>
      </c>
      <c r="G226" s="38" t="str">
        <f t="shared" si="66"/>
        <v>0</v>
      </c>
      <c r="H226" s="39" t="str">
        <f t="shared" si="67"/>
        <v/>
      </c>
    </row>
    <row r="227" spans="1:8" s="40" customFormat="1" ht="15" x14ac:dyDescent="0.2">
      <c r="A227" s="68"/>
      <c r="B227" s="43" t="s">
        <v>237</v>
      </c>
      <c r="C227" s="36">
        <v>0</v>
      </c>
      <c r="D227" s="36">
        <v>0</v>
      </c>
      <c r="E227" s="37" t="str">
        <f t="shared" si="89"/>
        <v/>
      </c>
      <c r="F227" s="37" t="str">
        <f t="shared" si="90"/>
        <v/>
      </c>
      <c r="G227" s="38" t="str">
        <f t="shared" si="66"/>
        <v>0</v>
      </c>
      <c r="H227" s="39" t="str">
        <f t="shared" si="67"/>
        <v/>
      </c>
    </row>
    <row r="228" spans="1:8" s="40" customFormat="1" ht="15" x14ac:dyDescent="0.2">
      <c r="A228" s="68"/>
      <c r="B228" s="43" t="s">
        <v>456</v>
      </c>
      <c r="C228" s="36">
        <v>0</v>
      </c>
      <c r="D228" s="36">
        <v>0</v>
      </c>
      <c r="E228" s="37" t="str">
        <f t="shared" si="89"/>
        <v/>
      </c>
      <c r="F228" s="37" t="str">
        <f t="shared" si="90"/>
        <v/>
      </c>
      <c r="G228" s="38" t="str">
        <f t="shared" si="66"/>
        <v>0</v>
      </c>
      <c r="H228" s="39" t="str">
        <f t="shared" si="67"/>
        <v/>
      </c>
    </row>
    <row r="229" spans="1:8" s="40" customFormat="1" ht="15" x14ac:dyDescent="0.2">
      <c r="A229" s="68"/>
      <c r="B229" s="43" t="s">
        <v>55</v>
      </c>
      <c r="C229" s="36">
        <v>15</v>
      </c>
      <c r="D229" s="36">
        <v>435</v>
      </c>
      <c r="E229" s="37">
        <f t="shared" si="89"/>
        <v>0.29411764705882354</v>
      </c>
      <c r="F229" s="37">
        <f t="shared" si="90"/>
        <v>0.86653386454183268</v>
      </c>
      <c r="G229" s="38">
        <f t="shared" si="66"/>
        <v>28</v>
      </c>
      <c r="H229" s="39">
        <f t="shared" si="67"/>
        <v>8.2352941176470598</v>
      </c>
    </row>
    <row r="230" spans="1:8" s="40" customFormat="1" ht="15" x14ac:dyDescent="0.2">
      <c r="A230" s="68"/>
      <c r="B230" s="43" t="s">
        <v>54</v>
      </c>
      <c r="C230" s="36">
        <v>0</v>
      </c>
      <c r="D230" s="36">
        <v>0</v>
      </c>
      <c r="E230" s="37" t="str">
        <f t="shared" si="89"/>
        <v/>
      </c>
      <c r="F230" s="37" t="str">
        <f t="shared" si="90"/>
        <v/>
      </c>
      <c r="G230" s="38" t="str">
        <f t="shared" si="66"/>
        <v>0</v>
      </c>
      <c r="H230" s="39" t="str">
        <f t="shared" si="67"/>
        <v/>
      </c>
    </row>
    <row r="231" spans="1:8" s="40" customFormat="1" ht="30" x14ac:dyDescent="0.2">
      <c r="A231" s="68"/>
      <c r="B231" s="43" t="s">
        <v>576</v>
      </c>
      <c r="C231" s="36">
        <v>0</v>
      </c>
      <c r="D231" s="36">
        <v>0</v>
      </c>
      <c r="E231" s="37" t="str">
        <f t="shared" si="89"/>
        <v/>
      </c>
      <c r="F231" s="37" t="str">
        <f t="shared" si="90"/>
        <v/>
      </c>
      <c r="G231" s="38" t="str">
        <f t="shared" si="66"/>
        <v>0</v>
      </c>
      <c r="H231" s="39" t="str">
        <f t="shared" si="67"/>
        <v/>
      </c>
    </row>
    <row r="232" spans="1:8" s="40" customFormat="1" ht="15" x14ac:dyDescent="0.2">
      <c r="A232" s="68"/>
      <c r="B232" s="43" t="s">
        <v>52</v>
      </c>
      <c r="C232" s="36">
        <v>0</v>
      </c>
      <c r="D232" s="36">
        <v>0</v>
      </c>
      <c r="E232" s="37" t="str">
        <f t="shared" si="89"/>
        <v/>
      </c>
      <c r="F232" s="37" t="str">
        <f t="shared" si="90"/>
        <v/>
      </c>
      <c r="G232" s="38" t="str">
        <f t="shared" si="66"/>
        <v>0</v>
      </c>
      <c r="H232" s="39" t="str">
        <f t="shared" si="67"/>
        <v/>
      </c>
    </row>
    <row r="233" spans="1:8" s="40" customFormat="1" ht="15" x14ac:dyDescent="0.2">
      <c r="A233" s="68"/>
      <c r="B233" s="43" t="s">
        <v>51</v>
      </c>
      <c r="C233" s="36">
        <v>0</v>
      </c>
      <c r="D233" s="36">
        <v>0</v>
      </c>
      <c r="E233" s="37" t="str">
        <f t="shared" si="89"/>
        <v/>
      </c>
      <c r="F233" s="37" t="str">
        <f t="shared" si="90"/>
        <v/>
      </c>
      <c r="G233" s="38" t="str">
        <f t="shared" si="66"/>
        <v>0</v>
      </c>
      <c r="H233" s="39" t="str">
        <f t="shared" si="67"/>
        <v/>
      </c>
    </row>
    <row r="234" spans="1:8" s="40" customFormat="1" ht="15" x14ac:dyDescent="0.2">
      <c r="A234" s="68"/>
      <c r="B234" s="43" t="s">
        <v>238</v>
      </c>
      <c r="C234" s="36">
        <v>2</v>
      </c>
      <c r="D234" s="36">
        <v>0</v>
      </c>
      <c r="E234" s="37">
        <f t="shared" si="89"/>
        <v>3.9215686274509803E-2</v>
      </c>
      <c r="F234" s="37" t="str">
        <f t="shared" si="90"/>
        <v/>
      </c>
      <c r="G234" s="38" t="str">
        <f t="shared" si="66"/>
        <v>0</v>
      </c>
      <c r="H234" s="39">
        <f t="shared" si="67"/>
        <v>0</v>
      </c>
    </row>
    <row r="235" spans="1:8" s="40" customFormat="1" ht="15" x14ac:dyDescent="0.2">
      <c r="A235" s="68"/>
      <c r="B235" s="43" t="s">
        <v>53</v>
      </c>
      <c r="C235" s="36">
        <v>0</v>
      </c>
      <c r="D235" s="36">
        <v>0</v>
      </c>
      <c r="E235" s="37" t="str">
        <f t="shared" si="89"/>
        <v/>
      </c>
      <c r="F235" s="37" t="str">
        <f t="shared" si="90"/>
        <v/>
      </c>
      <c r="G235" s="38" t="str">
        <f t="shared" si="66"/>
        <v>0</v>
      </c>
      <c r="H235" s="39" t="str">
        <f t="shared" si="67"/>
        <v/>
      </c>
    </row>
    <row r="236" spans="1:8" s="40" customFormat="1" ht="15" x14ac:dyDescent="0.2">
      <c r="A236" s="68"/>
      <c r="B236" s="43" t="s">
        <v>239</v>
      </c>
      <c r="C236" s="36">
        <v>0</v>
      </c>
      <c r="D236" s="36">
        <v>0</v>
      </c>
      <c r="E236" s="37" t="str">
        <f t="shared" si="89"/>
        <v/>
      </c>
      <c r="F236" s="37" t="str">
        <f t="shared" si="90"/>
        <v/>
      </c>
      <c r="G236" s="38" t="str">
        <f t="shared" si="66"/>
        <v>0</v>
      </c>
      <c r="H236" s="39" t="str">
        <f t="shared" si="67"/>
        <v/>
      </c>
    </row>
    <row r="237" spans="1:8" s="40" customFormat="1" ht="15" x14ac:dyDescent="0.2">
      <c r="A237" s="68"/>
      <c r="B237" s="43" t="s">
        <v>457</v>
      </c>
      <c r="C237" s="36">
        <v>0</v>
      </c>
      <c r="D237" s="36">
        <v>0</v>
      </c>
      <c r="E237" s="37" t="str">
        <f t="shared" si="89"/>
        <v/>
      </c>
      <c r="F237" s="37" t="str">
        <f t="shared" si="90"/>
        <v/>
      </c>
      <c r="G237" s="38" t="str">
        <f t="shared" si="66"/>
        <v>0</v>
      </c>
      <c r="H237" s="39" t="str">
        <f t="shared" si="67"/>
        <v/>
      </c>
    </row>
    <row r="238" spans="1:8" s="40" customFormat="1" ht="15" x14ac:dyDescent="0.2">
      <c r="A238" s="68"/>
      <c r="B238" s="43" t="s">
        <v>343</v>
      </c>
      <c r="C238" s="36">
        <v>0</v>
      </c>
      <c r="D238" s="36">
        <v>0</v>
      </c>
      <c r="E238" s="37" t="str">
        <f t="shared" ref="E238:E316" si="95">+IF(C238=0,"",C238/C$165)</f>
        <v/>
      </c>
      <c r="F238" s="37" t="str">
        <f t="shared" ref="F238:F316" si="96">+IF(D238=0,"",D238/D$165)</f>
        <v/>
      </c>
      <c r="G238" s="38" t="str">
        <f t="shared" ref="G238:G316" si="97">+IF(OR(AND(D238=0),(C238=0)),"0",((D238-C238)/C238))</f>
        <v>0</v>
      </c>
      <c r="H238" s="39" t="str">
        <f t="shared" ref="H238:H316" si="98">+IF(OR(AND(E238=""),(G238="")),"",E238*G238)</f>
        <v/>
      </c>
    </row>
    <row r="239" spans="1:8" s="40" customFormat="1" ht="15" x14ac:dyDescent="0.2">
      <c r="A239" s="68"/>
      <c r="B239" s="43" t="s">
        <v>240</v>
      </c>
      <c r="C239" s="36">
        <v>0</v>
      </c>
      <c r="D239" s="36">
        <v>0</v>
      </c>
      <c r="E239" s="37" t="str">
        <f t="shared" si="95"/>
        <v/>
      </c>
      <c r="F239" s="37" t="str">
        <f t="shared" si="96"/>
        <v/>
      </c>
      <c r="G239" s="38" t="str">
        <f t="shared" si="97"/>
        <v>0</v>
      </c>
      <c r="H239" s="39" t="str">
        <f t="shared" si="98"/>
        <v/>
      </c>
    </row>
    <row r="240" spans="1:8" s="40" customFormat="1" ht="15" x14ac:dyDescent="0.2">
      <c r="A240" s="68"/>
      <c r="B240" s="43" t="s">
        <v>241</v>
      </c>
      <c r="C240" s="36">
        <v>0</v>
      </c>
      <c r="D240" s="36">
        <v>0</v>
      </c>
      <c r="E240" s="37" t="str">
        <f t="shared" si="95"/>
        <v/>
      </c>
      <c r="F240" s="37" t="str">
        <f t="shared" si="96"/>
        <v/>
      </c>
      <c r="G240" s="38" t="str">
        <f t="shared" si="97"/>
        <v>0</v>
      </c>
      <c r="H240" s="39" t="str">
        <f t="shared" si="98"/>
        <v/>
      </c>
    </row>
    <row r="241" spans="1:8" s="40" customFormat="1" ht="15" x14ac:dyDescent="0.2">
      <c r="A241" s="68"/>
      <c r="B241" s="43" t="s">
        <v>458</v>
      </c>
      <c r="C241" s="36">
        <v>0</v>
      </c>
      <c r="D241" s="36">
        <v>0</v>
      </c>
      <c r="E241" s="37" t="str">
        <f t="shared" si="95"/>
        <v/>
      </c>
      <c r="F241" s="37" t="str">
        <f t="shared" si="96"/>
        <v/>
      </c>
      <c r="G241" s="38" t="str">
        <f t="shared" si="97"/>
        <v>0</v>
      </c>
      <c r="H241" s="39" t="str">
        <f t="shared" si="98"/>
        <v/>
      </c>
    </row>
    <row r="242" spans="1:8" s="40" customFormat="1" ht="15" x14ac:dyDescent="0.2">
      <c r="A242" s="68"/>
      <c r="B242" s="43" t="s">
        <v>242</v>
      </c>
      <c r="C242" s="36">
        <v>0</v>
      </c>
      <c r="D242" s="36">
        <v>0</v>
      </c>
      <c r="E242" s="37" t="str">
        <f t="shared" si="95"/>
        <v/>
      </c>
      <c r="F242" s="37" t="str">
        <f t="shared" si="96"/>
        <v/>
      </c>
      <c r="G242" s="38" t="str">
        <f t="shared" si="97"/>
        <v>0</v>
      </c>
      <c r="H242" s="39" t="str">
        <f t="shared" si="98"/>
        <v/>
      </c>
    </row>
    <row r="243" spans="1:8" s="40" customFormat="1" ht="15" x14ac:dyDescent="0.2">
      <c r="A243" s="68"/>
      <c r="B243" s="43" t="s">
        <v>459</v>
      </c>
      <c r="C243" s="36">
        <v>0</v>
      </c>
      <c r="D243" s="36">
        <v>0</v>
      </c>
      <c r="E243" s="37" t="str">
        <f t="shared" si="95"/>
        <v/>
      </c>
      <c r="F243" s="37" t="str">
        <f t="shared" si="96"/>
        <v/>
      </c>
      <c r="G243" s="38" t="str">
        <f t="shared" si="97"/>
        <v>0</v>
      </c>
      <c r="H243" s="39" t="str">
        <f t="shared" si="98"/>
        <v/>
      </c>
    </row>
    <row r="244" spans="1:8" s="40" customFormat="1" ht="30" x14ac:dyDescent="0.2">
      <c r="A244" s="68"/>
      <c r="B244" s="43" t="s">
        <v>460</v>
      </c>
      <c r="C244" s="36">
        <v>0</v>
      </c>
      <c r="D244" s="36">
        <v>0</v>
      </c>
      <c r="E244" s="37" t="str">
        <f t="shared" si="95"/>
        <v/>
      </c>
      <c r="F244" s="37" t="str">
        <f t="shared" si="96"/>
        <v/>
      </c>
      <c r="G244" s="38" t="str">
        <f t="shared" si="97"/>
        <v>0</v>
      </c>
      <c r="H244" s="39" t="str">
        <f t="shared" si="98"/>
        <v/>
      </c>
    </row>
    <row r="245" spans="1:8" s="40" customFormat="1" ht="15" x14ac:dyDescent="0.2">
      <c r="A245" s="68"/>
      <c r="B245" s="43" t="s">
        <v>430</v>
      </c>
      <c r="C245" s="36">
        <v>0</v>
      </c>
      <c r="D245" s="36">
        <v>0</v>
      </c>
      <c r="E245" s="37" t="str">
        <f t="shared" ref="E245:E246" si="99">+IF(C245=0,"",C245/C$165)</f>
        <v/>
      </c>
      <c r="F245" s="37" t="str">
        <f t="shared" ref="F245:F246" si="100">+IF(D245=0,"",D245/D$165)</f>
        <v/>
      </c>
      <c r="G245" s="38" t="str">
        <f t="shared" ref="G245:G246" si="101">+IF(OR(AND(D245=0),(C245=0)),"0",((D245-C245)/C245))</f>
        <v>0</v>
      </c>
      <c r="H245" s="39" t="str">
        <f t="shared" ref="H245:H246" si="102">+IF(OR(AND(E245=""),(G245="")),"",E245*G245)</f>
        <v/>
      </c>
    </row>
    <row r="246" spans="1:8" s="40" customFormat="1" ht="15" x14ac:dyDescent="0.2">
      <c r="A246" s="68"/>
      <c r="B246" s="43" t="s">
        <v>431</v>
      </c>
      <c r="C246" s="36">
        <v>0</v>
      </c>
      <c r="D246" s="36">
        <v>0</v>
      </c>
      <c r="E246" s="37" t="str">
        <f t="shared" si="99"/>
        <v/>
      </c>
      <c r="F246" s="37" t="str">
        <f t="shared" si="100"/>
        <v/>
      </c>
      <c r="G246" s="38" t="str">
        <f t="shared" si="101"/>
        <v>0</v>
      </c>
      <c r="H246" s="39" t="str">
        <f t="shared" si="102"/>
        <v/>
      </c>
    </row>
    <row r="247" spans="1:8" s="40" customFormat="1" ht="15" x14ac:dyDescent="0.2">
      <c r="A247" s="68"/>
      <c r="B247" s="43" t="s">
        <v>461</v>
      </c>
      <c r="C247" s="36">
        <v>0</v>
      </c>
      <c r="D247" s="36">
        <v>0</v>
      </c>
      <c r="E247" s="37" t="str">
        <f t="shared" si="95"/>
        <v/>
      </c>
      <c r="F247" s="37" t="str">
        <f t="shared" si="96"/>
        <v/>
      </c>
      <c r="G247" s="38" t="str">
        <f t="shared" si="97"/>
        <v>0</v>
      </c>
      <c r="H247" s="39" t="str">
        <f t="shared" si="98"/>
        <v/>
      </c>
    </row>
    <row r="248" spans="1:8" s="40" customFormat="1" ht="15" x14ac:dyDescent="0.2">
      <c r="A248" s="68"/>
      <c r="B248" s="43" t="s">
        <v>607</v>
      </c>
      <c r="C248" s="36">
        <v>0</v>
      </c>
      <c r="D248" s="36">
        <v>0</v>
      </c>
      <c r="E248" s="37" t="str">
        <f t="shared" si="95"/>
        <v/>
      </c>
      <c r="F248" s="37" t="str">
        <f t="shared" si="96"/>
        <v/>
      </c>
      <c r="G248" s="38" t="str">
        <f t="shared" si="97"/>
        <v>0</v>
      </c>
      <c r="H248" s="39" t="str">
        <f t="shared" si="98"/>
        <v/>
      </c>
    </row>
    <row r="249" spans="1:8" s="40" customFormat="1" ht="15" x14ac:dyDescent="0.2">
      <c r="A249" s="68"/>
      <c r="B249" s="43" t="s">
        <v>462</v>
      </c>
      <c r="C249" s="36">
        <v>0</v>
      </c>
      <c r="D249" s="36">
        <v>0</v>
      </c>
      <c r="E249" s="37" t="str">
        <f t="shared" si="95"/>
        <v/>
      </c>
      <c r="F249" s="37" t="str">
        <f t="shared" si="96"/>
        <v/>
      </c>
      <c r="G249" s="38" t="str">
        <f t="shared" si="97"/>
        <v>0</v>
      </c>
      <c r="H249" s="39" t="str">
        <f t="shared" si="98"/>
        <v/>
      </c>
    </row>
    <row r="250" spans="1:8" s="40" customFormat="1" ht="15" x14ac:dyDescent="0.2">
      <c r="A250" s="68"/>
      <c r="B250" s="43" t="s">
        <v>243</v>
      </c>
      <c r="C250" s="36">
        <v>0</v>
      </c>
      <c r="D250" s="36">
        <v>0</v>
      </c>
      <c r="E250" s="37" t="str">
        <f t="shared" si="95"/>
        <v/>
      </c>
      <c r="F250" s="37" t="str">
        <f t="shared" si="96"/>
        <v/>
      </c>
      <c r="G250" s="38" t="str">
        <f t="shared" si="97"/>
        <v>0</v>
      </c>
      <c r="H250" s="39" t="str">
        <f t="shared" si="98"/>
        <v/>
      </c>
    </row>
    <row r="251" spans="1:8" s="40" customFormat="1" ht="30" x14ac:dyDescent="0.2">
      <c r="A251" s="68"/>
      <c r="B251" s="43" t="s">
        <v>463</v>
      </c>
      <c r="C251" s="36">
        <v>0</v>
      </c>
      <c r="D251" s="36">
        <v>0</v>
      </c>
      <c r="E251" s="37" t="str">
        <f t="shared" si="95"/>
        <v/>
      </c>
      <c r="F251" s="37" t="str">
        <f t="shared" si="96"/>
        <v/>
      </c>
      <c r="G251" s="38" t="str">
        <f t="shared" si="97"/>
        <v>0</v>
      </c>
      <c r="H251" s="39" t="str">
        <f t="shared" si="98"/>
        <v/>
      </c>
    </row>
    <row r="252" spans="1:8" s="40" customFormat="1" ht="15" x14ac:dyDescent="0.2">
      <c r="A252" s="68"/>
      <c r="B252" s="43" t="s">
        <v>464</v>
      </c>
      <c r="C252" s="36">
        <v>0</v>
      </c>
      <c r="D252" s="36">
        <v>0</v>
      </c>
      <c r="E252" s="37" t="str">
        <f t="shared" si="95"/>
        <v/>
      </c>
      <c r="F252" s="37" t="str">
        <f t="shared" si="96"/>
        <v/>
      </c>
      <c r="G252" s="38" t="str">
        <f t="shared" si="97"/>
        <v>0</v>
      </c>
      <c r="H252" s="39" t="str">
        <f t="shared" si="98"/>
        <v/>
      </c>
    </row>
    <row r="253" spans="1:8" s="40" customFormat="1" ht="15" x14ac:dyDescent="0.2">
      <c r="A253" s="68"/>
      <c r="B253" s="43" t="s">
        <v>538</v>
      </c>
      <c r="C253" s="36">
        <v>0</v>
      </c>
      <c r="D253" s="36">
        <v>0</v>
      </c>
      <c r="E253" s="37" t="str">
        <f t="shared" ref="E253:E254" si="103">+IF(C253=0,"",C253/C$165)</f>
        <v/>
      </c>
      <c r="F253" s="37" t="str">
        <f t="shared" ref="F253:F254" si="104">+IF(D253=0,"",D253/D$165)</f>
        <v/>
      </c>
      <c r="G253" s="38" t="str">
        <f t="shared" ref="G253:G254" si="105">+IF(OR(AND(D253=0),(C253=0)),"0",((D253-C253)/C253))</f>
        <v>0</v>
      </c>
      <c r="H253" s="39" t="str">
        <f t="shared" ref="H253:H254" si="106">+IF(OR(AND(E253=""),(G253="")),"",E253*G253)</f>
        <v/>
      </c>
    </row>
    <row r="254" spans="1:8" s="40" customFormat="1" ht="15" x14ac:dyDescent="0.2">
      <c r="A254" s="68"/>
      <c r="B254" s="43" t="s">
        <v>539</v>
      </c>
      <c r="C254" s="36">
        <v>0</v>
      </c>
      <c r="D254" s="36">
        <v>0</v>
      </c>
      <c r="E254" s="37" t="str">
        <f t="shared" si="103"/>
        <v/>
      </c>
      <c r="F254" s="37" t="str">
        <f t="shared" si="104"/>
        <v/>
      </c>
      <c r="G254" s="38" t="str">
        <f t="shared" si="105"/>
        <v>0</v>
      </c>
      <c r="H254" s="39" t="str">
        <f t="shared" si="106"/>
        <v/>
      </c>
    </row>
    <row r="255" spans="1:8" s="40" customFormat="1" ht="15" x14ac:dyDescent="0.2">
      <c r="A255" s="68"/>
      <c r="B255" s="43" t="s">
        <v>56</v>
      </c>
      <c r="C255" s="36">
        <v>0</v>
      </c>
      <c r="D255" s="36">
        <v>0</v>
      </c>
      <c r="E255" s="37" t="str">
        <f t="shared" si="95"/>
        <v/>
      </c>
      <c r="F255" s="37" t="str">
        <f t="shared" si="96"/>
        <v/>
      </c>
      <c r="G255" s="38" t="str">
        <f t="shared" si="97"/>
        <v>0</v>
      </c>
      <c r="H255" s="39" t="str">
        <f t="shared" si="98"/>
        <v/>
      </c>
    </row>
    <row r="256" spans="1:8" s="40" customFormat="1" ht="15" x14ac:dyDescent="0.2">
      <c r="A256" s="68"/>
      <c r="B256" s="43" t="s">
        <v>244</v>
      </c>
      <c r="C256" s="36">
        <v>2</v>
      </c>
      <c r="D256" s="36">
        <v>0</v>
      </c>
      <c r="E256" s="37">
        <f t="shared" si="95"/>
        <v>3.9215686274509803E-2</v>
      </c>
      <c r="F256" s="37" t="str">
        <f t="shared" si="96"/>
        <v/>
      </c>
      <c r="G256" s="38" t="str">
        <f t="shared" si="97"/>
        <v>0</v>
      </c>
      <c r="H256" s="39">
        <f t="shared" si="98"/>
        <v>0</v>
      </c>
    </row>
    <row r="257" spans="1:8" s="40" customFormat="1" ht="15" x14ac:dyDescent="0.2">
      <c r="A257" s="68"/>
      <c r="B257" s="43" t="s">
        <v>245</v>
      </c>
      <c r="C257" s="36">
        <v>0</v>
      </c>
      <c r="D257" s="36">
        <v>0</v>
      </c>
      <c r="E257" s="37" t="str">
        <f t="shared" si="95"/>
        <v/>
      </c>
      <c r="F257" s="37" t="str">
        <f t="shared" si="96"/>
        <v/>
      </c>
      <c r="G257" s="38" t="str">
        <f t="shared" si="97"/>
        <v>0</v>
      </c>
      <c r="H257" s="39" t="str">
        <f t="shared" si="98"/>
        <v/>
      </c>
    </row>
    <row r="258" spans="1:8" s="40" customFormat="1" ht="15" x14ac:dyDescent="0.2">
      <c r="A258" s="68"/>
      <c r="B258" s="43" t="s">
        <v>540</v>
      </c>
      <c r="C258" s="36">
        <v>0</v>
      </c>
      <c r="D258" s="36">
        <v>0</v>
      </c>
      <c r="E258" s="37" t="str">
        <f t="shared" ref="E258:E263" si="107">+IF(C258=0,"",C258/C$165)</f>
        <v/>
      </c>
      <c r="F258" s="37" t="str">
        <f t="shared" ref="F258:F263" si="108">+IF(D258=0,"",D258/D$165)</f>
        <v/>
      </c>
      <c r="G258" s="38" t="str">
        <f t="shared" ref="G258:G263" si="109">+IF(OR(AND(D258=0),(C258=0)),"0",((D258-C258)/C258))</f>
        <v>0</v>
      </c>
      <c r="H258" s="39" t="str">
        <f t="shared" ref="H258:H263" si="110">+IF(OR(AND(E258=""),(G258="")),"",E258*G258)</f>
        <v/>
      </c>
    </row>
    <row r="259" spans="1:8" s="40" customFormat="1" ht="15" x14ac:dyDescent="0.2">
      <c r="A259" s="68"/>
      <c r="B259" s="43" t="s">
        <v>541</v>
      </c>
      <c r="C259" s="36">
        <v>0</v>
      </c>
      <c r="D259" s="36">
        <v>0</v>
      </c>
      <c r="E259" s="37" t="str">
        <f t="shared" si="107"/>
        <v/>
      </c>
      <c r="F259" s="37" t="str">
        <f t="shared" si="108"/>
        <v/>
      </c>
      <c r="G259" s="38" t="str">
        <f t="shared" si="109"/>
        <v>0</v>
      </c>
      <c r="H259" s="39" t="str">
        <f t="shared" si="110"/>
        <v/>
      </c>
    </row>
    <row r="260" spans="1:8" s="40" customFormat="1" ht="15" x14ac:dyDescent="0.2">
      <c r="A260" s="68"/>
      <c r="B260" s="43" t="s">
        <v>542</v>
      </c>
      <c r="C260" s="36">
        <v>0</v>
      </c>
      <c r="D260" s="36">
        <v>0</v>
      </c>
      <c r="E260" s="37" t="str">
        <f t="shared" si="107"/>
        <v/>
      </c>
      <c r="F260" s="37" t="str">
        <f t="shared" si="108"/>
        <v/>
      </c>
      <c r="G260" s="38" t="str">
        <f t="shared" si="109"/>
        <v>0</v>
      </c>
      <c r="H260" s="39" t="str">
        <f t="shared" si="110"/>
        <v/>
      </c>
    </row>
    <row r="261" spans="1:8" s="40" customFormat="1" ht="15" x14ac:dyDescent="0.2">
      <c r="A261" s="68"/>
      <c r="B261" s="43" t="s">
        <v>543</v>
      </c>
      <c r="C261" s="36">
        <v>0</v>
      </c>
      <c r="D261" s="36">
        <v>0</v>
      </c>
      <c r="E261" s="37" t="str">
        <f t="shared" si="107"/>
        <v/>
      </c>
      <c r="F261" s="37" t="str">
        <f t="shared" si="108"/>
        <v/>
      </c>
      <c r="G261" s="38" t="str">
        <f t="shared" si="109"/>
        <v>0</v>
      </c>
      <c r="H261" s="39" t="str">
        <f t="shared" si="110"/>
        <v/>
      </c>
    </row>
    <row r="262" spans="1:8" s="40" customFormat="1" ht="15" x14ac:dyDescent="0.2">
      <c r="A262" s="68"/>
      <c r="B262" s="43" t="s">
        <v>544</v>
      </c>
      <c r="C262" s="36">
        <v>0</v>
      </c>
      <c r="D262" s="36">
        <v>0</v>
      </c>
      <c r="E262" s="37" t="str">
        <f t="shared" si="107"/>
        <v/>
      </c>
      <c r="F262" s="37" t="str">
        <f t="shared" si="108"/>
        <v/>
      </c>
      <c r="G262" s="38" t="str">
        <f t="shared" si="109"/>
        <v>0</v>
      </c>
      <c r="H262" s="39" t="str">
        <f t="shared" si="110"/>
        <v/>
      </c>
    </row>
    <row r="263" spans="1:8" s="40" customFormat="1" ht="15" x14ac:dyDescent="0.2">
      <c r="A263" s="68"/>
      <c r="B263" s="43" t="s">
        <v>545</v>
      </c>
      <c r="C263" s="36">
        <v>0</v>
      </c>
      <c r="D263" s="36">
        <v>0</v>
      </c>
      <c r="E263" s="37" t="str">
        <f t="shared" si="107"/>
        <v/>
      </c>
      <c r="F263" s="37" t="str">
        <f t="shared" si="108"/>
        <v/>
      </c>
      <c r="G263" s="38" t="str">
        <f t="shared" si="109"/>
        <v>0</v>
      </c>
      <c r="H263" s="39" t="str">
        <f t="shared" si="110"/>
        <v/>
      </c>
    </row>
    <row r="264" spans="1:8" s="40" customFormat="1" ht="15" x14ac:dyDescent="0.2">
      <c r="A264" s="68"/>
      <c r="B264" s="43" t="s">
        <v>59</v>
      </c>
      <c r="C264" s="36">
        <v>0</v>
      </c>
      <c r="D264" s="36">
        <v>0</v>
      </c>
      <c r="E264" s="37" t="str">
        <f t="shared" si="95"/>
        <v/>
      </c>
      <c r="F264" s="37" t="str">
        <f t="shared" si="96"/>
        <v/>
      </c>
      <c r="G264" s="38" t="str">
        <f t="shared" si="97"/>
        <v>0</v>
      </c>
      <c r="H264" s="39" t="str">
        <f t="shared" si="98"/>
        <v/>
      </c>
    </row>
    <row r="265" spans="1:8" s="40" customFormat="1" ht="15" x14ac:dyDescent="0.2">
      <c r="A265" s="68"/>
      <c r="B265" s="43" t="s">
        <v>64</v>
      </c>
      <c r="C265" s="36">
        <v>0</v>
      </c>
      <c r="D265" s="36">
        <v>0</v>
      </c>
      <c r="E265" s="37" t="str">
        <f t="shared" si="95"/>
        <v/>
      </c>
      <c r="F265" s="37" t="str">
        <f t="shared" si="96"/>
        <v/>
      </c>
      <c r="G265" s="38" t="str">
        <f t="shared" si="97"/>
        <v>0</v>
      </c>
      <c r="H265" s="39" t="str">
        <f t="shared" si="98"/>
        <v/>
      </c>
    </row>
    <row r="266" spans="1:8" s="40" customFormat="1" ht="15" x14ac:dyDescent="0.2">
      <c r="A266" s="68"/>
      <c r="B266" s="43" t="s">
        <v>60</v>
      </c>
      <c r="C266" s="36">
        <v>0</v>
      </c>
      <c r="D266" s="36">
        <v>2</v>
      </c>
      <c r="E266" s="37" t="str">
        <f t="shared" si="95"/>
        <v/>
      </c>
      <c r="F266" s="37">
        <f t="shared" si="96"/>
        <v>3.9840637450199202E-3</v>
      </c>
      <c r="G266" s="38" t="str">
        <f t="shared" si="97"/>
        <v>0</v>
      </c>
      <c r="H266" s="39" t="str">
        <f t="shared" si="98"/>
        <v/>
      </c>
    </row>
    <row r="267" spans="1:8" s="40" customFormat="1" ht="15" x14ac:dyDescent="0.2">
      <c r="A267" s="68"/>
      <c r="B267" s="43" t="s">
        <v>246</v>
      </c>
      <c r="C267" s="36">
        <v>0</v>
      </c>
      <c r="D267" s="36">
        <v>0</v>
      </c>
      <c r="E267" s="37" t="str">
        <f t="shared" si="95"/>
        <v/>
      </c>
      <c r="F267" s="37" t="str">
        <f t="shared" si="96"/>
        <v/>
      </c>
      <c r="G267" s="38" t="str">
        <f t="shared" si="97"/>
        <v>0</v>
      </c>
      <c r="H267" s="39" t="str">
        <f t="shared" si="98"/>
        <v/>
      </c>
    </row>
    <row r="268" spans="1:8" s="40" customFormat="1" ht="15" x14ac:dyDescent="0.2">
      <c r="A268" s="68"/>
      <c r="B268" s="43" t="s">
        <v>57</v>
      </c>
      <c r="C268" s="36">
        <v>0</v>
      </c>
      <c r="D268" s="36">
        <v>0</v>
      </c>
      <c r="E268" s="37" t="str">
        <f t="shared" si="95"/>
        <v/>
      </c>
      <c r="F268" s="37" t="str">
        <f t="shared" si="96"/>
        <v/>
      </c>
      <c r="G268" s="38" t="str">
        <f t="shared" si="97"/>
        <v>0</v>
      </c>
      <c r="H268" s="39" t="str">
        <f t="shared" si="98"/>
        <v/>
      </c>
    </row>
    <row r="269" spans="1:8" s="40" customFormat="1" ht="15" x14ac:dyDescent="0.2">
      <c r="A269" s="68"/>
      <c r="B269" s="43" t="s">
        <v>546</v>
      </c>
      <c r="C269" s="36">
        <v>0</v>
      </c>
      <c r="D269" s="36">
        <v>0</v>
      </c>
      <c r="E269" s="37" t="str">
        <f t="shared" ref="E269" si="111">+IF(C269=0,"",C269/C$165)</f>
        <v/>
      </c>
      <c r="F269" s="37" t="str">
        <f t="shared" ref="F269" si="112">+IF(D269=0,"",D269/D$165)</f>
        <v/>
      </c>
      <c r="G269" s="38" t="str">
        <f t="shared" ref="G269" si="113">+IF(OR(AND(D269=0),(C269=0)),"0",((D269-C269)/C269))</f>
        <v>0</v>
      </c>
      <c r="H269" s="39" t="str">
        <f t="shared" ref="H269" si="114">+IF(OR(AND(E269=""),(G269="")),"",E269*G269)</f>
        <v/>
      </c>
    </row>
    <row r="270" spans="1:8" s="40" customFormat="1" ht="15" x14ac:dyDescent="0.2">
      <c r="A270" s="68"/>
      <c r="B270" s="43" t="s">
        <v>62</v>
      </c>
      <c r="C270" s="36">
        <v>0</v>
      </c>
      <c r="D270" s="36">
        <v>0</v>
      </c>
      <c r="E270" s="37" t="str">
        <f t="shared" si="95"/>
        <v/>
      </c>
      <c r="F270" s="37" t="str">
        <f t="shared" si="96"/>
        <v/>
      </c>
      <c r="G270" s="38" t="str">
        <f t="shared" si="97"/>
        <v>0</v>
      </c>
      <c r="H270" s="39" t="str">
        <f t="shared" si="98"/>
        <v/>
      </c>
    </row>
    <row r="271" spans="1:8" s="40" customFormat="1" ht="15" x14ac:dyDescent="0.2">
      <c r="A271" s="68"/>
      <c r="B271" s="43" t="s">
        <v>465</v>
      </c>
      <c r="C271" s="36">
        <v>0</v>
      </c>
      <c r="D271" s="36">
        <v>0</v>
      </c>
      <c r="E271" s="37" t="str">
        <f t="shared" si="95"/>
        <v/>
      </c>
      <c r="F271" s="37" t="str">
        <f t="shared" si="96"/>
        <v/>
      </c>
      <c r="G271" s="38" t="str">
        <f t="shared" si="97"/>
        <v>0</v>
      </c>
      <c r="H271" s="39" t="str">
        <f t="shared" si="98"/>
        <v/>
      </c>
    </row>
    <row r="272" spans="1:8" s="40" customFormat="1" ht="15" x14ac:dyDescent="0.2">
      <c r="A272" s="68"/>
      <c r="B272" s="43" t="s">
        <v>58</v>
      </c>
      <c r="C272" s="36">
        <v>0</v>
      </c>
      <c r="D272" s="36">
        <v>0</v>
      </c>
      <c r="E272" s="37" t="str">
        <f t="shared" si="95"/>
        <v/>
      </c>
      <c r="F272" s="37" t="str">
        <f t="shared" si="96"/>
        <v/>
      </c>
      <c r="G272" s="38" t="str">
        <f t="shared" si="97"/>
        <v>0</v>
      </c>
      <c r="H272" s="39" t="str">
        <f t="shared" si="98"/>
        <v/>
      </c>
    </row>
    <row r="273" spans="1:8" s="40" customFormat="1" ht="15" x14ac:dyDescent="0.2">
      <c r="A273" s="68"/>
      <c r="B273" s="43" t="s">
        <v>63</v>
      </c>
      <c r="C273" s="36">
        <v>0</v>
      </c>
      <c r="D273" s="36">
        <v>0</v>
      </c>
      <c r="E273" s="37" t="str">
        <f t="shared" si="95"/>
        <v/>
      </c>
      <c r="F273" s="37" t="str">
        <f t="shared" si="96"/>
        <v/>
      </c>
      <c r="G273" s="38" t="str">
        <f t="shared" si="97"/>
        <v>0</v>
      </c>
      <c r="H273" s="39" t="str">
        <f t="shared" si="98"/>
        <v/>
      </c>
    </row>
    <row r="274" spans="1:8" s="40" customFormat="1" ht="15" x14ac:dyDescent="0.2">
      <c r="A274" s="68"/>
      <c r="B274" s="43" t="s">
        <v>247</v>
      </c>
      <c r="C274" s="36">
        <v>0</v>
      </c>
      <c r="D274" s="36">
        <v>0</v>
      </c>
      <c r="E274" s="37" t="str">
        <f t="shared" si="95"/>
        <v/>
      </c>
      <c r="F274" s="37" t="str">
        <f t="shared" si="96"/>
        <v/>
      </c>
      <c r="G274" s="38" t="str">
        <f t="shared" si="97"/>
        <v>0</v>
      </c>
      <c r="H274" s="39" t="str">
        <f t="shared" si="98"/>
        <v/>
      </c>
    </row>
    <row r="275" spans="1:8" s="40" customFormat="1" ht="15" x14ac:dyDescent="0.2">
      <c r="A275" s="68"/>
      <c r="B275" s="43" t="s">
        <v>466</v>
      </c>
      <c r="C275" s="36">
        <v>0</v>
      </c>
      <c r="D275" s="36">
        <v>0</v>
      </c>
      <c r="E275" s="37" t="str">
        <f t="shared" si="95"/>
        <v/>
      </c>
      <c r="F275" s="37" t="str">
        <f t="shared" si="96"/>
        <v/>
      </c>
      <c r="G275" s="38" t="str">
        <f t="shared" si="97"/>
        <v>0</v>
      </c>
      <c r="H275" s="39" t="str">
        <f t="shared" si="98"/>
        <v/>
      </c>
    </row>
    <row r="276" spans="1:8" s="40" customFormat="1" ht="15" x14ac:dyDescent="0.2">
      <c r="A276" s="68"/>
      <c r="B276" s="43" t="s">
        <v>65</v>
      </c>
      <c r="C276" s="36">
        <v>0</v>
      </c>
      <c r="D276" s="36">
        <v>0</v>
      </c>
      <c r="E276" s="37" t="str">
        <f t="shared" si="95"/>
        <v/>
      </c>
      <c r="F276" s="37" t="str">
        <f t="shared" si="96"/>
        <v/>
      </c>
      <c r="G276" s="38" t="str">
        <f t="shared" si="97"/>
        <v>0</v>
      </c>
      <c r="H276" s="39" t="str">
        <f t="shared" si="98"/>
        <v/>
      </c>
    </row>
    <row r="277" spans="1:8" s="40" customFormat="1" ht="15" x14ac:dyDescent="0.2">
      <c r="A277" s="68"/>
      <c r="B277" s="43" t="s">
        <v>547</v>
      </c>
      <c r="C277" s="36">
        <v>0</v>
      </c>
      <c r="D277" s="36">
        <v>0</v>
      </c>
      <c r="E277" s="37" t="str">
        <f t="shared" ref="E277:E278" si="115">+IF(C277=0,"",C277/C$165)</f>
        <v/>
      </c>
      <c r="F277" s="37" t="str">
        <f t="shared" ref="F277:F278" si="116">+IF(D277=0,"",D277/D$165)</f>
        <v/>
      </c>
      <c r="G277" s="38" t="str">
        <f t="shared" ref="G277:G278" si="117">+IF(OR(AND(D277=0),(C277=0)),"0",((D277-C277)/C277))</f>
        <v>0</v>
      </c>
      <c r="H277" s="39" t="str">
        <f t="shared" ref="H277:H278" si="118">+IF(OR(AND(E277=""),(G277="")),"",E277*G277)</f>
        <v/>
      </c>
    </row>
    <row r="278" spans="1:8" s="40" customFormat="1" ht="15" x14ac:dyDescent="0.2">
      <c r="A278" s="68"/>
      <c r="B278" s="43" t="s">
        <v>548</v>
      </c>
      <c r="C278" s="36">
        <v>0</v>
      </c>
      <c r="D278" s="36">
        <v>0</v>
      </c>
      <c r="E278" s="37" t="str">
        <f t="shared" si="115"/>
        <v/>
      </c>
      <c r="F278" s="37" t="str">
        <f t="shared" si="116"/>
        <v/>
      </c>
      <c r="G278" s="38" t="str">
        <f t="shared" si="117"/>
        <v>0</v>
      </c>
      <c r="H278" s="39" t="str">
        <f t="shared" si="118"/>
        <v/>
      </c>
    </row>
    <row r="279" spans="1:8" s="40" customFormat="1" ht="15" x14ac:dyDescent="0.2">
      <c r="A279" s="68"/>
      <c r="B279" s="43" t="s">
        <v>66</v>
      </c>
      <c r="C279" s="36">
        <v>0</v>
      </c>
      <c r="D279" s="36">
        <v>1</v>
      </c>
      <c r="E279" s="37" t="str">
        <f t="shared" si="95"/>
        <v/>
      </c>
      <c r="F279" s="37">
        <f t="shared" si="96"/>
        <v>1.9920318725099601E-3</v>
      </c>
      <c r="G279" s="38" t="str">
        <f t="shared" si="97"/>
        <v>0</v>
      </c>
      <c r="H279" s="39" t="str">
        <f t="shared" si="98"/>
        <v/>
      </c>
    </row>
    <row r="280" spans="1:8" s="40" customFormat="1" ht="15" x14ac:dyDescent="0.2">
      <c r="A280" s="68"/>
      <c r="B280" s="43" t="s">
        <v>61</v>
      </c>
      <c r="C280" s="36">
        <v>0</v>
      </c>
      <c r="D280" s="36">
        <v>0</v>
      </c>
      <c r="E280" s="37" t="str">
        <f t="shared" si="95"/>
        <v/>
      </c>
      <c r="F280" s="37" t="str">
        <f t="shared" si="96"/>
        <v/>
      </c>
      <c r="G280" s="38" t="str">
        <f t="shared" si="97"/>
        <v>0</v>
      </c>
      <c r="H280" s="39" t="str">
        <f t="shared" si="98"/>
        <v/>
      </c>
    </row>
    <row r="281" spans="1:8" s="40" customFormat="1" ht="15" x14ac:dyDescent="0.2">
      <c r="A281" s="68"/>
      <c r="B281" s="43" t="s">
        <v>549</v>
      </c>
      <c r="C281" s="36">
        <v>0</v>
      </c>
      <c r="D281" s="36">
        <v>0</v>
      </c>
      <c r="E281" s="37" t="str">
        <f t="shared" ref="E281:E283" si="119">+IF(C281=0,"",C281/C$165)</f>
        <v/>
      </c>
      <c r="F281" s="37" t="str">
        <f t="shared" ref="F281:F283" si="120">+IF(D281=0,"",D281/D$165)</f>
        <v/>
      </c>
      <c r="G281" s="38" t="str">
        <f t="shared" ref="G281:G283" si="121">+IF(OR(AND(D281=0),(C281=0)),"0",((D281-C281)/C281))</f>
        <v>0</v>
      </c>
      <c r="H281" s="39" t="str">
        <f t="shared" ref="H281:H283" si="122">+IF(OR(AND(E281=""),(G281="")),"",E281*G281)</f>
        <v/>
      </c>
    </row>
    <row r="282" spans="1:8" s="40" customFormat="1" ht="15" x14ac:dyDescent="0.2">
      <c r="A282" s="68"/>
      <c r="B282" s="43" t="s">
        <v>550</v>
      </c>
      <c r="C282" s="36">
        <v>0</v>
      </c>
      <c r="D282" s="36">
        <v>0</v>
      </c>
      <c r="E282" s="37" t="str">
        <f t="shared" si="119"/>
        <v/>
      </c>
      <c r="F282" s="37" t="str">
        <f t="shared" si="120"/>
        <v/>
      </c>
      <c r="G282" s="38" t="str">
        <f t="shared" si="121"/>
        <v>0</v>
      </c>
      <c r="H282" s="39" t="str">
        <f t="shared" si="122"/>
        <v/>
      </c>
    </row>
    <row r="283" spans="1:8" s="40" customFormat="1" ht="15" x14ac:dyDescent="0.2">
      <c r="A283" s="68"/>
      <c r="B283" s="43" t="s">
        <v>551</v>
      </c>
      <c r="C283" s="36">
        <v>0</v>
      </c>
      <c r="D283" s="36">
        <v>0</v>
      </c>
      <c r="E283" s="37" t="str">
        <f t="shared" si="119"/>
        <v/>
      </c>
      <c r="F283" s="37" t="str">
        <f t="shared" si="120"/>
        <v/>
      </c>
      <c r="G283" s="38" t="str">
        <f t="shared" si="121"/>
        <v>0</v>
      </c>
      <c r="H283" s="39" t="str">
        <f t="shared" si="122"/>
        <v/>
      </c>
    </row>
    <row r="284" spans="1:8" s="50" customFormat="1" ht="15" x14ac:dyDescent="0.2">
      <c r="A284" s="60" t="s">
        <v>570</v>
      </c>
      <c r="B284" s="57" t="s">
        <v>589</v>
      </c>
      <c r="C284" s="52"/>
      <c r="D284" s="36">
        <v>0</v>
      </c>
      <c r="E284" s="56"/>
      <c r="F284" s="56"/>
      <c r="G284" s="53"/>
      <c r="H284" s="54"/>
    </row>
    <row r="285" spans="1:8" s="50" customFormat="1" ht="15" x14ac:dyDescent="0.2">
      <c r="A285" s="60" t="s">
        <v>570</v>
      </c>
      <c r="B285" s="57" t="s">
        <v>590</v>
      </c>
      <c r="C285" s="52"/>
      <c r="D285" s="36">
        <v>0</v>
      </c>
      <c r="E285" s="56"/>
      <c r="F285" s="56"/>
      <c r="G285" s="53"/>
      <c r="H285" s="54"/>
    </row>
    <row r="286" spans="1:8" s="40" customFormat="1" ht="15" x14ac:dyDescent="0.2">
      <c r="A286" s="68"/>
      <c r="B286" s="43" t="s">
        <v>467</v>
      </c>
      <c r="C286" s="36">
        <v>0</v>
      </c>
      <c r="D286" s="36">
        <v>0</v>
      </c>
      <c r="E286" s="37" t="str">
        <f t="shared" si="95"/>
        <v/>
      </c>
      <c r="F286" s="37" t="str">
        <f t="shared" si="96"/>
        <v/>
      </c>
      <c r="G286" s="38" t="str">
        <f t="shared" si="97"/>
        <v>0</v>
      </c>
      <c r="H286" s="39" t="str">
        <f t="shared" si="98"/>
        <v/>
      </c>
    </row>
    <row r="287" spans="1:8" s="40" customFormat="1" ht="15" x14ac:dyDescent="0.2">
      <c r="A287" s="68"/>
      <c r="B287" s="43" t="s">
        <v>468</v>
      </c>
      <c r="C287" s="36">
        <v>2</v>
      </c>
      <c r="D287" s="36">
        <v>0</v>
      </c>
      <c r="E287" s="37">
        <f t="shared" si="95"/>
        <v>3.9215686274509803E-2</v>
      </c>
      <c r="F287" s="37" t="str">
        <f t="shared" si="96"/>
        <v/>
      </c>
      <c r="G287" s="38" t="str">
        <f t="shared" si="97"/>
        <v>0</v>
      </c>
      <c r="H287" s="39">
        <f t="shared" si="98"/>
        <v>0</v>
      </c>
    </row>
    <row r="288" spans="1:8" s="40" customFormat="1" ht="30" x14ac:dyDescent="0.2">
      <c r="A288" s="68"/>
      <c r="B288" s="43" t="s">
        <v>577</v>
      </c>
      <c r="C288" s="36">
        <v>0</v>
      </c>
      <c r="D288" s="36">
        <v>0</v>
      </c>
      <c r="E288" s="37" t="str">
        <f t="shared" ref="E288" si="123">+IF(C288=0,"",C288/C$165)</f>
        <v/>
      </c>
      <c r="F288" s="37" t="str">
        <f t="shared" ref="F288" si="124">+IF(D288=0,"",D288/D$165)</f>
        <v/>
      </c>
      <c r="G288" s="38" t="str">
        <f t="shared" ref="G288" si="125">+IF(OR(AND(D288=0),(C288=0)),"0",((D288-C288)/C288))</f>
        <v>0</v>
      </c>
      <c r="H288" s="39" t="str">
        <f t="shared" ref="H288" si="126">+IF(OR(AND(E288=""),(G288="")),"",E288*G288)</f>
        <v/>
      </c>
    </row>
    <row r="289" spans="1:8" s="40" customFormat="1" ht="15" x14ac:dyDescent="0.2">
      <c r="A289" s="68"/>
      <c r="B289" s="43" t="s">
        <v>469</v>
      </c>
      <c r="C289" s="36">
        <v>0</v>
      </c>
      <c r="D289" s="36">
        <v>1</v>
      </c>
      <c r="E289" s="37" t="str">
        <f t="shared" si="95"/>
        <v/>
      </c>
      <c r="F289" s="37">
        <f t="shared" si="96"/>
        <v>1.9920318725099601E-3</v>
      </c>
      <c r="G289" s="38" t="str">
        <f t="shared" si="97"/>
        <v>0</v>
      </c>
      <c r="H289" s="39" t="str">
        <f t="shared" si="98"/>
        <v/>
      </c>
    </row>
    <row r="290" spans="1:8" s="40" customFormat="1" ht="15" x14ac:dyDescent="0.2">
      <c r="A290" s="68"/>
      <c r="B290" s="43" t="s">
        <v>470</v>
      </c>
      <c r="C290" s="36">
        <v>0</v>
      </c>
      <c r="D290" s="36">
        <v>0</v>
      </c>
      <c r="E290" s="37" t="str">
        <f t="shared" si="95"/>
        <v/>
      </c>
      <c r="F290" s="37" t="str">
        <f t="shared" si="96"/>
        <v/>
      </c>
      <c r="G290" s="38" t="str">
        <f t="shared" si="97"/>
        <v>0</v>
      </c>
      <c r="H290" s="39" t="str">
        <f t="shared" si="98"/>
        <v/>
      </c>
    </row>
    <row r="291" spans="1:8" s="40" customFormat="1" ht="15" x14ac:dyDescent="0.2">
      <c r="A291" s="68"/>
      <c r="B291" s="43" t="s">
        <v>471</v>
      </c>
      <c r="C291" s="36">
        <v>0</v>
      </c>
      <c r="D291" s="36">
        <v>0</v>
      </c>
      <c r="E291" s="37" t="str">
        <f t="shared" si="95"/>
        <v/>
      </c>
      <c r="F291" s="37" t="str">
        <f t="shared" si="96"/>
        <v/>
      </c>
      <c r="G291" s="38" t="str">
        <f t="shared" si="97"/>
        <v>0</v>
      </c>
      <c r="H291" s="39" t="str">
        <f t="shared" si="98"/>
        <v/>
      </c>
    </row>
    <row r="292" spans="1:8" s="40" customFormat="1" ht="15" x14ac:dyDescent="0.2">
      <c r="A292" s="68"/>
      <c r="B292" s="43" t="s">
        <v>67</v>
      </c>
      <c r="C292" s="36">
        <v>0</v>
      </c>
      <c r="D292" s="36">
        <v>0</v>
      </c>
      <c r="E292" s="37" t="str">
        <f t="shared" si="95"/>
        <v/>
      </c>
      <c r="F292" s="37" t="str">
        <f t="shared" si="96"/>
        <v/>
      </c>
      <c r="G292" s="38" t="str">
        <f t="shared" si="97"/>
        <v>0</v>
      </c>
      <c r="H292" s="39" t="str">
        <f t="shared" si="98"/>
        <v/>
      </c>
    </row>
    <row r="293" spans="1:8" s="40" customFormat="1" ht="15" x14ac:dyDescent="0.2">
      <c r="A293" s="68"/>
      <c r="B293" s="43" t="s">
        <v>248</v>
      </c>
      <c r="C293" s="36">
        <v>0</v>
      </c>
      <c r="D293" s="36">
        <v>0</v>
      </c>
      <c r="E293" s="37" t="str">
        <f t="shared" si="95"/>
        <v/>
      </c>
      <c r="F293" s="37" t="str">
        <f t="shared" si="96"/>
        <v/>
      </c>
      <c r="G293" s="38" t="str">
        <f t="shared" si="97"/>
        <v>0</v>
      </c>
      <c r="H293" s="39" t="str">
        <f t="shared" si="98"/>
        <v/>
      </c>
    </row>
    <row r="294" spans="1:8" s="40" customFormat="1" ht="30" x14ac:dyDescent="0.2">
      <c r="A294" s="68"/>
      <c r="B294" s="43" t="s">
        <v>249</v>
      </c>
      <c r="C294" s="36">
        <v>0</v>
      </c>
      <c r="D294" s="36">
        <v>0</v>
      </c>
      <c r="E294" s="37" t="str">
        <f t="shared" si="95"/>
        <v/>
      </c>
      <c r="F294" s="37" t="str">
        <f t="shared" si="96"/>
        <v/>
      </c>
      <c r="G294" s="38" t="str">
        <f t="shared" si="97"/>
        <v>0</v>
      </c>
      <c r="H294" s="39" t="str">
        <f t="shared" si="98"/>
        <v/>
      </c>
    </row>
    <row r="295" spans="1:8" s="40" customFormat="1" ht="15" x14ac:dyDescent="0.2">
      <c r="A295" s="68"/>
      <c r="B295" s="43" t="s">
        <v>68</v>
      </c>
      <c r="C295" s="36">
        <v>0</v>
      </c>
      <c r="D295" s="36">
        <v>0</v>
      </c>
      <c r="E295" s="37" t="str">
        <f t="shared" si="95"/>
        <v/>
      </c>
      <c r="F295" s="37" t="str">
        <f t="shared" si="96"/>
        <v/>
      </c>
      <c r="G295" s="38" t="str">
        <f t="shared" si="97"/>
        <v>0</v>
      </c>
      <c r="H295" s="39" t="str">
        <f t="shared" si="98"/>
        <v/>
      </c>
    </row>
    <row r="296" spans="1:8" s="40" customFormat="1" ht="30" x14ac:dyDescent="0.2">
      <c r="A296" s="68"/>
      <c r="B296" s="43" t="s">
        <v>472</v>
      </c>
      <c r="C296" s="36">
        <v>0</v>
      </c>
      <c r="D296" s="36">
        <v>0</v>
      </c>
      <c r="E296" s="37" t="str">
        <f t="shared" si="95"/>
        <v/>
      </c>
      <c r="F296" s="37" t="str">
        <f t="shared" si="96"/>
        <v/>
      </c>
      <c r="G296" s="38" t="str">
        <f t="shared" si="97"/>
        <v>0</v>
      </c>
      <c r="H296" s="39" t="str">
        <f t="shared" si="98"/>
        <v/>
      </c>
    </row>
    <row r="297" spans="1:8" s="40" customFormat="1" ht="30" x14ac:dyDescent="0.2">
      <c r="A297" s="68"/>
      <c r="B297" s="43" t="s">
        <v>473</v>
      </c>
      <c r="C297" s="36">
        <v>0</v>
      </c>
      <c r="D297" s="36">
        <v>0</v>
      </c>
      <c r="E297" s="37" t="str">
        <f t="shared" si="95"/>
        <v/>
      </c>
      <c r="F297" s="37" t="str">
        <f t="shared" si="96"/>
        <v/>
      </c>
      <c r="G297" s="38" t="str">
        <f t="shared" si="97"/>
        <v>0</v>
      </c>
      <c r="H297" s="39" t="str">
        <f t="shared" si="98"/>
        <v/>
      </c>
    </row>
    <row r="298" spans="1:8" s="40" customFormat="1" ht="15" x14ac:dyDescent="0.2">
      <c r="A298" s="68"/>
      <c r="B298" s="43" t="s">
        <v>474</v>
      </c>
      <c r="C298" s="36">
        <v>0</v>
      </c>
      <c r="D298" s="36">
        <v>0</v>
      </c>
      <c r="E298" s="37" t="str">
        <f t="shared" si="95"/>
        <v/>
      </c>
      <c r="F298" s="37" t="str">
        <f t="shared" si="96"/>
        <v/>
      </c>
      <c r="G298" s="38" t="str">
        <f t="shared" si="97"/>
        <v>0</v>
      </c>
      <c r="H298" s="39" t="str">
        <f t="shared" si="98"/>
        <v/>
      </c>
    </row>
    <row r="299" spans="1:8" s="40" customFormat="1" ht="30" x14ac:dyDescent="0.2">
      <c r="A299" s="68"/>
      <c r="B299" s="43" t="s">
        <v>475</v>
      </c>
      <c r="C299" s="36">
        <v>0</v>
      </c>
      <c r="D299" s="36">
        <v>0</v>
      </c>
      <c r="E299" s="37" t="str">
        <f t="shared" si="95"/>
        <v/>
      </c>
      <c r="F299" s="37" t="str">
        <f t="shared" si="96"/>
        <v/>
      </c>
      <c r="G299" s="38" t="str">
        <f t="shared" si="97"/>
        <v>0</v>
      </c>
      <c r="H299" s="39" t="str">
        <f t="shared" si="98"/>
        <v/>
      </c>
    </row>
    <row r="300" spans="1:8" s="40" customFormat="1" ht="15" x14ac:dyDescent="0.2">
      <c r="A300" s="68"/>
      <c r="B300" s="43" t="s">
        <v>476</v>
      </c>
      <c r="C300" s="36">
        <v>0</v>
      </c>
      <c r="D300" s="36">
        <v>0</v>
      </c>
      <c r="E300" s="37" t="str">
        <f t="shared" si="95"/>
        <v/>
      </c>
      <c r="F300" s="37" t="str">
        <f t="shared" si="96"/>
        <v/>
      </c>
      <c r="G300" s="38" t="str">
        <f t="shared" si="97"/>
        <v>0</v>
      </c>
      <c r="H300" s="39" t="str">
        <f t="shared" si="98"/>
        <v/>
      </c>
    </row>
    <row r="301" spans="1:8" s="40" customFormat="1" ht="15" x14ac:dyDescent="0.2">
      <c r="A301" s="68"/>
      <c r="B301" s="43" t="s">
        <v>477</v>
      </c>
      <c r="C301" s="36">
        <v>0</v>
      </c>
      <c r="D301" s="36">
        <v>0</v>
      </c>
      <c r="E301" s="37" t="str">
        <f t="shared" si="95"/>
        <v/>
      </c>
      <c r="F301" s="37" t="str">
        <f t="shared" si="96"/>
        <v/>
      </c>
      <c r="G301" s="38" t="str">
        <f t="shared" si="97"/>
        <v>0</v>
      </c>
      <c r="H301" s="39" t="str">
        <f t="shared" si="98"/>
        <v/>
      </c>
    </row>
    <row r="302" spans="1:8" s="40" customFormat="1" ht="15" x14ac:dyDescent="0.2">
      <c r="A302" s="68"/>
      <c r="B302" s="43" t="s">
        <v>478</v>
      </c>
      <c r="C302" s="36">
        <v>0</v>
      </c>
      <c r="D302" s="36">
        <v>0</v>
      </c>
      <c r="E302" s="37" t="str">
        <f t="shared" si="95"/>
        <v/>
      </c>
      <c r="F302" s="37" t="str">
        <f t="shared" si="96"/>
        <v/>
      </c>
      <c r="G302" s="38" t="str">
        <f t="shared" si="97"/>
        <v>0</v>
      </c>
      <c r="H302" s="39" t="str">
        <f t="shared" si="98"/>
        <v/>
      </c>
    </row>
    <row r="303" spans="1:8" s="40" customFormat="1" ht="30" x14ac:dyDescent="0.2">
      <c r="A303" s="68"/>
      <c r="B303" s="43" t="s">
        <v>608</v>
      </c>
      <c r="C303" s="36">
        <v>2</v>
      </c>
      <c r="D303" s="36">
        <v>53</v>
      </c>
      <c r="E303" s="37">
        <f t="shared" si="95"/>
        <v>3.9215686274509803E-2</v>
      </c>
      <c r="F303" s="37">
        <f t="shared" si="96"/>
        <v>0.10557768924302789</v>
      </c>
      <c r="G303" s="38">
        <f t="shared" si="97"/>
        <v>25.5</v>
      </c>
      <c r="H303" s="39">
        <f t="shared" si="98"/>
        <v>1</v>
      </c>
    </row>
    <row r="304" spans="1:8" s="40" customFormat="1" ht="15" x14ac:dyDescent="0.2">
      <c r="A304" s="68"/>
      <c r="B304" s="43" t="s">
        <v>250</v>
      </c>
      <c r="C304" s="36">
        <v>0</v>
      </c>
      <c r="D304" s="36">
        <v>0</v>
      </c>
      <c r="E304" s="37" t="str">
        <f t="shared" si="95"/>
        <v/>
      </c>
      <c r="F304" s="37" t="str">
        <f t="shared" si="96"/>
        <v/>
      </c>
      <c r="G304" s="38" t="str">
        <f t="shared" si="97"/>
        <v>0</v>
      </c>
      <c r="H304" s="39" t="str">
        <f t="shared" si="98"/>
        <v/>
      </c>
    </row>
    <row r="305" spans="1:8" s="40" customFormat="1" ht="30" x14ac:dyDescent="0.2">
      <c r="A305" s="68"/>
      <c r="B305" s="43" t="s">
        <v>251</v>
      </c>
      <c r="C305" s="36">
        <v>0</v>
      </c>
      <c r="D305" s="36">
        <v>0</v>
      </c>
      <c r="E305" s="37" t="str">
        <f t="shared" si="95"/>
        <v/>
      </c>
      <c r="F305" s="37" t="str">
        <f t="shared" si="96"/>
        <v/>
      </c>
      <c r="G305" s="38" t="str">
        <f t="shared" si="97"/>
        <v>0</v>
      </c>
      <c r="H305" s="39" t="str">
        <f t="shared" si="98"/>
        <v/>
      </c>
    </row>
    <row r="306" spans="1:8" s="40" customFormat="1" ht="15" x14ac:dyDescent="0.2">
      <c r="A306" s="68"/>
      <c r="B306" s="43" t="s">
        <v>479</v>
      </c>
      <c r="C306" s="36">
        <v>0</v>
      </c>
      <c r="D306" s="36">
        <v>0</v>
      </c>
      <c r="E306" s="37" t="str">
        <f t="shared" si="95"/>
        <v/>
      </c>
      <c r="F306" s="37" t="str">
        <f t="shared" si="96"/>
        <v/>
      </c>
      <c r="G306" s="38" t="str">
        <f t="shared" si="97"/>
        <v>0</v>
      </c>
      <c r="H306" s="39" t="str">
        <f t="shared" si="98"/>
        <v/>
      </c>
    </row>
    <row r="307" spans="1:8" s="40" customFormat="1" ht="30" x14ac:dyDescent="0.2">
      <c r="A307" s="68"/>
      <c r="B307" s="43" t="s">
        <v>480</v>
      </c>
      <c r="C307" s="36">
        <v>0</v>
      </c>
      <c r="D307" s="36">
        <v>0</v>
      </c>
      <c r="E307" s="37" t="str">
        <f t="shared" si="95"/>
        <v/>
      </c>
      <c r="F307" s="37" t="str">
        <f t="shared" si="96"/>
        <v/>
      </c>
      <c r="G307" s="38" t="str">
        <f t="shared" si="97"/>
        <v>0</v>
      </c>
      <c r="H307" s="39" t="str">
        <f t="shared" si="98"/>
        <v/>
      </c>
    </row>
    <row r="308" spans="1:8" s="40" customFormat="1" ht="15" x14ac:dyDescent="0.2">
      <c r="A308" s="68"/>
      <c r="B308" s="43" t="s">
        <v>481</v>
      </c>
      <c r="C308" s="36">
        <v>0</v>
      </c>
      <c r="D308" s="36">
        <v>0</v>
      </c>
      <c r="E308" s="37" t="str">
        <f t="shared" si="95"/>
        <v/>
      </c>
      <c r="F308" s="37" t="str">
        <f t="shared" si="96"/>
        <v/>
      </c>
      <c r="G308" s="38" t="str">
        <f t="shared" si="97"/>
        <v>0</v>
      </c>
      <c r="H308" s="39" t="str">
        <f t="shared" si="98"/>
        <v/>
      </c>
    </row>
    <row r="309" spans="1:8" s="40" customFormat="1" ht="15" x14ac:dyDescent="0.2">
      <c r="A309" s="68"/>
      <c r="B309" s="43" t="s">
        <v>482</v>
      </c>
      <c r="C309" s="36">
        <v>0</v>
      </c>
      <c r="D309" s="36">
        <v>0</v>
      </c>
      <c r="E309" s="37" t="str">
        <f t="shared" si="95"/>
        <v/>
      </c>
      <c r="F309" s="37" t="str">
        <f t="shared" si="96"/>
        <v/>
      </c>
      <c r="G309" s="38" t="str">
        <f t="shared" si="97"/>
        <v>0</v>
      </c>
      <c r="H309" s="39" t="str">
        <f t="shared" si="98"/>
        <v/>
      </c>
    </row>
    <row r="310" spans="1:8" s="40" customFormat="1" ht="30" x14ac:dyDescent="0.2">
      <c r="A310" s="68"/>
      <c r="B310" s="43" t="s">
        <v>483</v>
      </c>
      <c r="C310" s="36">
        <v>0</v>
      </c>
      <c r="D310" s="36">
        <v>0</v>
      </c>
      <c r="E310" s="37" t="str">
        <f t="shared" si="95"/>
        <v/>
      </c>
      <c r="F310" s="37" t="str">
        <f t="shared" si="96"/>
        <v/>
      </c>
      <c r="G310" s="38" t="str">
        <f t="shared" si="97"/>
        <v>0</v>
      </c>
      <c r="H310" s="39" t="str">
        <f t="shared" si="98"/>
        <v/>
      </c>
    </row>
    <row r="311" spans="1:8" s="40" customFormat="1" ht="15" x14ac:dyDescent="0.2">
      <c r="A311" s="68"/>
      <c r="B311" s="43" t="s">
        <v>484</v>
      </c>
      <c r="C311" s="36">
        <v>0</v>
      </c>
      <c r="D311" s="36">
        <v>0</v>
      </c>
      <c r="E311" s="37" t="str">
        <f t="shared" si="95"/>
        <v/>
      </c>
      <c r="F311" s="37" t="str">
        <f t="shared" si="96"/>
        <v/>
      </c>
      <c r="G311" s="38" t="str">
        <f t="shared" si="97"/>
        <v>0</v>
      </c>
      <c r="H311" s="39" t="str">
        <f t="shared" si="98"/>
        <v/>
      </c>
    </row>
    <row r="312" spans="1:8" s="40" customFormat="1" ht="30" x14ac:dyDescent="0.2">
      <c r="A312" s="68"/>
      <c r="B312" s="43" t="s">
        <v>578</v>
      </c>
      <c r="C312" s="36">
        <v>0</v>
      </c>
      <c r="D312" s="36">
        <v>0</v>
      </c>
      <c r="E312" s="37" t="str">
        <f t="shared" ref="E312" si="127">+IF(C312=0,"",C312/C$165)</f>
        <v/>
      </c>
      <c r="F312" s="37" t="str">
        <f t="shared" ref="F312" si="128">+IF(D312=0,"",D312/D$165)</f>
        <v/>
      </c>
      <c r="G312" s="38" t="str">
        <f t="shared" ref="G312" si="129">+IF(OR(AND(D312=0),(C312=0)),"0",((D312-C312)/C312))</f>
        <v>0</v>
      </c>
      <c r="H312" s="39" t="str">
        <f t="shared" ref="H312" si="130">+IF(OR(AND(E312=""),(G312="")),"",E312*G312)</f>
        <v/>
      </c>
    </row>
    <row r="313" spans="1:8" s="40" customFormat="1" ht="15" x14ac:dyDescent="0.2">
      <c r="A313" s="68"/>
      <c r="B313" s="43" t="s">
        <v>485</v>
      </c>
      <c r="C313" s="36">
        <v>0</v>
      </c>
      <c r="D313" s="36">
        <v>0</v>
      </c>
      <c r="E313" s="37" t="str">
        <f t="shared" si="95"/>
        <v/>
      </c>
      <c r="F313" s="37" t="str">
        <f t="shared" si="96"/>
        <v/>
      </c>
      <c r="G313" s="38" t="str">
        <f t="shared" si="97"/>
        <v>0</v>
      </c>
      <c r="H313" s="39" t="str">
        <f t="shared" si="98"/>
        <v/>
      </c>
    </row>
    <row r="314" spans="1:8" s="40" customFormat="1" ht="15" x14ac:dyDescent="0.2">
      <c r="A314" s="68"/>
      <c r="B314" s="43" t="s">
        <v>486</v>
      </c>
      <c r="C314" s="36">
        <v>0</v>
      </c>
      <c r="D314" s="36">
        <v>0</v>
      </c>
      <c r="E314" s="37" t="str">
        <f t="shared" si="95"/>
        <v/>
      </c>
      <c r="F314" s="37" t="str">
        <f t="shared" si="96"/>
        <v/>
      </c>
      <c r="G314" s="38" t="str">
        <f t="shared" si="97"/>
        <v>0</v>
      </c>
      <c r="H314" s="39" t="str">
        <f t="shared" si="98"/>
        <v/>
      </c>
    </row>
    <row r="315" spans="1:8" s="40" customFormat="1" ht="15" x14ac:dyDescent="0.2">
      <c r="A315" s="68"/>
      <c r="B315" s="43" t="s">
        <v>487</v>
      </c>
      <c r="C315" s="36">
        <v>0</v>
      </c>
      <c r="D315" s="36">
        <v>0</v>
      </c>
      <c r="E315" s="37" t="str">
        <f t="shared" si="95"/>
        <v/>
      </c>
      <c r="F315" s="37" t="str">
        <f t="shared" si="96"/>
        <v/>
      </c>
      <c r="G315" s="38" t="str">
        <f t="shared" si="97"/>
        <v>0</v>
      </c>
      <c r="H315" s="39" t="str">
        <f t="shared" si="98"/>
        <v/>
      </c>
    </row>
    <row r="316" spans="1:8" s="40" customFormat="1" ht="15" x14ac:dyDescent="0.2">
      <c r="A316" s="68"/>
      <c r="B316" s="43" t="s">
        <v>488</v>
      </c>
      <c r="C316" s="36">
        <v>0</v>
      </c>
      <c r="D316" s="36">
        <v>0</v>
      </c>
      <c r="E316" s="37" t="str">
        <f t="shared" si="95"/>
        <v/>
      </c>
      <c r="F316" s="37" t="str">
        <f t="shared" si="96"/>
        <v/>
      </c>
      <c r="G316" s="38" t="str">
        <f t="shared" si="97"/>
        <v>0</v>
      </c>
      <c r="H316" s="39" t="str">
        <f t="shared" si="98"/>
        <v/>
      </c>
    </row>
    <row r="317" spans="1:8" s="40" customFormat="1" ht="15" x14ac:dyDescent="0.2">
      <c r="A317" s="68"/>
      <c r="B317" s="43" t="s">
        <v>489</v>
      </c>
      <c r="C317" s="36">
        <v>0</v>
      </c>
      <c r="D317" s="36">
        <v>0</v>
      </c>
      <c r="E317" s="37" t="str">
        <f t="shared" ref="E317:E324" si="131">+IF(C317=0,"",C317/C$165)</f>
        <v/>
      </c>
      <c r="F317" s="37" t="str">
        <f t="shared" ref="F317:F324" si="132">+IF(D317=0,"",D317/D$165)</f>
        <v/>
      </c>
      <c r="G317" s="38" t="str">
        <f t="shared" ref="G317:G324" si="133">+IF(OR(AND(D317=0),(C317=0)),"0",((D317-C317)/C317))</f>
        <v>0</v>
      </c>
      <c r="H317" s="39" t="str">
        <f t="shared" ref="H317:H324" si="134">+IF(OR(AND(E317=""),(G317="")),"",E317*G317)</f>
        <v/>
      </c>
    </row>
    <row r="318" spans="1:8" s="40" customFormat="1" ht="15" x14ac:dyDescent="0.2">
      <c r="A318" s="68"/>
      <c r="B318" s="43" t="s">
        <v>490</v>
      </c>
      <c r="C318" s="36">
        <v>0</v>
      </c>
      <c r="D318" s="36">
        <v>0</v>
      </c>
      <c r="E318" s="37" t="str">
        <f t="shared" si="131"/>
        <v/>
      </c>
      <c r="F318" s="37" t="str">
        <f t="shared" si="132"/>
        <v/>
      </c>
      <c r="G318" s="38" t="str">
        <f t="shared" si="133"/>
        <v>0</v>
      </c>
      <c r="H318" s="39" t="str">
        <f t="shared" si="134"/>
        <v/>
      </c>
    </row>
    <row r="319" spans="1:8" s="40" customFormat="1" ht="30" x14ac:dyDescent="0.2">
      <c r="A319" s="68"/>
      <c r="B319" s="43" t="s">
        <v>491</v>
      </c>
      <c r="C319" s="36">
        <v>0</v>
      </c>
      <c r="D319" s="36">
        <v>0</v>
      </c>
      <c r="E319" s="37" t="str">
        <f t="shared" si="131"/>
        <v/>
      </c>
      <c r="F319" s="37" t="str">
        <f t="shared" si="132"/>
        <v/>
      </c>
      <c r="G319" s="38" t="str">
        <f t="shared" si="133"/>
        <v>0</v>
      </c>
      <c r="H319" s="39" t="str">
        <f t="shared" si="134"/>
        <v/>
      </c>
    </row>
    <row r="320" spans="1:8" s="40" customFormat="1" ht="15" x14ac:dyDescent="0.2">
      <c r="A320" s="68"/>
      <c r="B320" s="43" t="s">
        <v>492</v>
      </c>
      <c r="C320" s="36">
        <v>0</v>
      </c>
      <c r="D320" s="36">
        <v>0</v>
      </c>
      <c r="E320" s="37" t="str">
        <f t="shared" si="131"/>
        <v/>
      </c>
      <c r="F320" s="37" t="str">
        <f t="shared" si="132"/>
        <v/>
      </c>
      <c r="G320" s="38" t="str">
        <f t="shared" si="133"/>
        <v>0</v>
      </c>
      <c r="H320" s="39" t="str">
        <f t="shared" si="134"/>
        <v/>
      </c>
    </row>
    <row r="321" spans="1:8" s="40" customFormat="1" ht="30" x14ac:dyDescent="0.2">
      <c r="A321" s="68"/>
      <c r="B321" s="43" t="s">
        <v>69</v>
      </c>
      <c r="C321" s="36">
        <v>0</v>
      </c>
      <c r="D321" s="36">
        <v>0</v>
      </c>
      <c r="E321" s="37" t="str">
        <f t="shared" si="131"/>
        <v/>
      </c>
      <c r="F321" s="37" t="str">
        <f t="shared" si="132"/>
        <v/>
      </c>
      <c r="G321" s="38" t="str">
        <f t="shared" si="133"/>
        <v>0</v>
      </c>
      <c r="H321" s="39" t="str">
        <f t="shared" si="134"/>
        <v/>
      </c>
    </row>
    <row r="322" spans="1:8" s="40" customFormat="1" ht="15" x14ac:dyDescent="0.2">
      <c r="A322" s="68"/>
      <c r="B322" s="43" t="s">
        <v>252</v>
      </c>
      <c r="C322" s="36">
        <v>0</v>
      </c>
      <c r="D322" s="36">
        <v>0</v>
      </c>
      <c r="E322" s="37" t="str">
        <f t="shared" si="131"/>
        <v/>
      </c>
      <c r="F322" s="37" t="str">
        <f t="shared" si="132"/>
        <v/>
      </c>
      <c r="G322" s="38" t="str">
        <f t="shared" si="133"/>
        <v>0</v>
      </c>
      <c r="H322" s="39" t="str">
        <f t="shared" si="134"/>
        <v/>
      </c>
    </row>
    <row r="323" spans="1:8" s="40" customFormat="1" ht="15" x14ac:dyDescent="0.2">
      <c r="A323" s="68"/>
      <c r="B323" s="43" t="s">
        <v>253</v>
      </c>
      <c r="C323" s="36">
        <v>0</v>
      </c>
      <c r="D323" s="36">
        <v>0</v>
      </c>
      <c r="E323" s="37" t="str">
        <f t="shared" si="131"/>
        <v/>
      </c>
      <c r="F323" s="37" t="str">
        <f t="shared" si="132"/>
        <v/>
      </c>
      <c r="G323" s="38" t="str">
        <f t="shared" si="133"/>
        <v>0</v>
      </c>
      <c r="H323" s="39" t="str">
        <f t="shared" si="134"/>
        <v/>
      </c>
    </row>
    <row r="324" spans="1:8" s="40" customFormat="1" ht="15" x14ac:dyDescent="0.2">
      <c r="A324" s="68"/>
      <c r="B324" s="43" t="s">
        <v>254</v>
      </c>
      <c r="C324" s="36">
        <v>0</v>
      </c>
      <c r="D324" s="36">
        <v>0</v>
      </c>
      <c r="E324" s="37" t="str">
        <f t="shared" si="131"/>
        <v/>
      </c>
      <c r="F324" s="37" t="str">
        <f t="shared" si="132"/>
        <v/>
      </c>
      <c r="G324" s="38" t="str">
        <f t="shared" si="133"/>
        <v>0</v>
      </c>
      <c r="H324" s="39" t="str">
        <f t="shared" si="134"/>
        <v/>
      </c>
    </row>
    <row r="325" spans="1:8" s="40" customFormat="1" ht="15" x14ac:dyDescent="0.2">
      <c r="A325" s="68"/>
      <c r="B325" s="43" t="s">
        <v>566</v>
      </c>
      <c r="C325" s="36">
        <v>0</v>
      </c>
      <c r="D325" s="36">
        <v>0</v>
      </c>
      <c r="E325" s="37" t="str">
        <f t="shared" ref="E325:E327" si="135">+IF(C325=0,"",C325/C$165)</f>
        <v/>
      </c>
      <c r="F325" s="37" t="str">
        <f t="shared" ref="F325:F327" si="136">+IF(D325=0,"",D325/D$165)</f>
        <v/>
      </c>
      <c r="G325" s="38" t="str">
        <f t="shared" ref="G325:G327" si="137">+IF(OR(AND(D325=0),(C325=0)),"0",((D325-C325)/C325))</f>
        <v>0</v>
      </c>
      <c r="H325" s="39" t="str">
        <f t="shared" ref="H325:H327" si="138">+IF(OR(AND(E325=""),(G325="")),"",E325*G325)</f>
        <v/>
      </c>
    </row>
    <row r="326" spans="1:8" s="40" customFormat="1" ht="15" x14ac:dyDescent="0.2">
      <c r="A326" s="68"/>
      <c r="B326" s="43" t="s">
        <v>567</v>
      </c>
      <c r="C326" s="36">
        <v>0</v>
      </c>
      <c r="D326" s="36">
        <v>0</v>
      </c>
      <c r="E326" s="37" t="str">
        <f t="shared" si="135"/>
        <v/>
      </c>
      <c r="F326" s="37" t="str">
        <f t="shared" si="136"/>
        <v/>
      </c>
      <c r="G326" s="38" t="str">
        <f t="shared" si="137"/>
        <v>0</v>
      </c>
      <c r="H326" s="39" t="str">
        <f t="shared" si="138"/>
        <v/>
      </c>
    </row>
    <row r="327" spans="1:8" s="40" customFormat="1" ht="15" x14ac:dyDescent="0.2">
      <c r="A327" s="68"/>
      <c r="B327" s="43" t="s">
        <v>568</v>
      </c>
      <c r="C327" s="36">
        <v>0</v>
      </c>
      <c r="D327" s="36">
        <v>0</v>
      </c>
      <c r="E327" s="37" t="str">
        <f t="shared" si="135"/>
        <v/>
      </c>
      <c r="F327" s="37" t="str">
        <f t="shared" si="136"/>
        <v/>
      </c>
      <c r="G327" s="38" t="str">
        <f t="shared" si="137"/>
        <v>0</v>
      </c>
      <c r="H327" s="39" t="str">
        <f t="shared" si="138"/>
        <v/>
      </c>
    </row>
    <row r="328" spans="1:8" s="10" customFormat="1" ht="15" x14ac:dyDescent="0.2">
      <c r="A328" s="67"/>
      <c r="B328" s="24"/>
      <c r="E328" s="25"/>
      <c r="F328" s="25"/>
      <c r="G328" s="26"/>
      <c r="H328" s="27"/>
    </row>
    <row r="329" spans="1:8" s="10" customFormat="1" ht="15" x14ac:dyDescent="0.2">
      <c r="A329" s="67"/>
      <c r="B329" s="24"/>
      <c r="E329" s="25"/>
      <c r="F329" s="25"/>
      <c r="G329" s="26"/>
      <c r="H329" s="27"/>
    </row>
    <row r="330" spans="1:8" s="30" customFormat="1" ht="15.75" thickBot="1" x14ac:dyDescent="0.25">
      <c r="A330" s="67"/>
      <c r="B330" s="29"/>
      <c r="C330" s="29"/>
      <c r="D330" s="29"/>
      <c r="E330" s="29"/>
      <c r="F330" s="29"/>
      <c r="H330" s="28"/>
    </row>
    <row r="331" spans="1:8" s="10" customFormat="1" ht="30" customHeight="1" x14ac:dyDescent="0.2">
      <c r="A331" s="67"/>
      <c r="B331" s="85" t="s">
        <v>374</v>
      </c>
      <c r="C331" s="71" t="s">
        <v>375</v>
      </c>
      <c r="D331" s="72"/>
      <c r="E331" s="71" t="s">
        <v>429</v>
      </c>
      <c r="F331" s="72"/>
      <c r="G331" s="73" t="s">
        <v>572</v>
      </c>
      <c r="H331" s="69" t="s">
        <v>350</v>
      </c>
    </row>
    <row r="332" spans="1:8" s="10" customFormat="1" x14ac:dyDescent="0.2">
      <c r="A332" s="67"/>
      <c r="B332" s="85"/>
      <c r="C332" s="48">
        <v>2017</v>
      </c>
      <c r="D332" s="48">
        <v>2018</v>
      </c>
      <c r="E332" s="48">
        <v>2017</v>
      </c>
      <c r="F332" s="48">
        <v>2018</v>
      </c>
      <c r="G332" s="74"/>
      <c r="H332" s="70"/>
    </row>
    <row r="333" spans="1:8" s="10" customFormat="1" x14ac:dyDescent="0.2">
      <c r="A333" s="67"/>
      <c r="B333" s="12" t="s">
        <v>379</v>
      </c>
      <c r="C333" s="13">
        <f>SUM(C334:C547)</f>
        <v>167</v>
      </c>
      <c r="D333" s="13">
        <f>SUM(D334:D547)</f>
        <v>365</v>
      </c>
      <c r="E333" s="14">
        <f>+IF(C333=0,"",C333/C$333)</f>
        <v>1</v>
      </c>
      <c r="F333" s="14">
        <f>+IF(D333=0,"",D333/D$333)</f>
        <v>1</v>
      </c>
      <c r="G333" s="15">
        <f>+IF(OR(AND(D333=0),(C333=0)),"0",((D333-C333)/C333))</f>
        <v>1.1856287425149701</v>
      </c>
      <c r="H333" s="15">
        <f>+IF(OR(AND(E333=""),(G333="")),"",E333*G333)</f>
        <v>1.1856287425149701</v>
      </c>
    </row>
    <row r="334" spans="1:8" s="40" customFormat="1" ht="15" x14ac:dyDescent="0.2">
      <c r="A334" s="68"/>
      <c r="B334" s="35" t="s">
        <v>74</v>
      </c>
      <c r="C334" s="36">
        <v>6</v>
      </c>
      <c r="D334" s="36">
        <v>23</v>
      </c>
      <c r="E334" s="37">
        <f>+IF(C334=0,"",C334/C$333)</f>
        <v>3.5928143712574849E-2</v>
      </c>
      <c r="F334" s="37">
        <f>+IF(D334=0,"",D334/D$333)</f>
        <v>6.3013698630136991E-2</v>
      </c>
      <c r="G334" s="38">
        <f>+IF(OR(AND(D334=0),(C334=0)),"0",((D334-C334)/C334))</f>
        <v>2.8333333333333335</v>
      </c>
      <c r="H334" s="39">
        <f>+IF(OR(AND(E334=""),(G334="")),"",E334*G334)</f>
        <v>0.10179640718562874</v>
      </c>
    </row>
    <row r="335" spans="1:8" s="40" customFormat="1" ht="15" x14ac:dyDescent="0.2">
      <c r="A335" s="68"/>
      <c r="B335" s="35" t="s">
        <v>78</v>
      </c>
      <c r="C335" s="36">
        <v>0</v>
      </c>
      <c r="D335" s="36">
        <v>0</v>
      </c>
      <c r="E335" s="37" t="str">
        <f t="shared" ref="E335:E400" si="139">+IF(C335=0,"",C335/C$333)</f>
        <v/>
      </c>
      <c r="F335" s="37" t="str">
        <f t="shared" ref="F335:F400" si="140">+IF(D335=0,"",D335/D$333)</f>
        <v/>
      </c>
      <c r="G335" s="38" t="str">
        <f t="shared" ref="G335:G400" si="141">+IF(OR(AND(D335=0),(C335=0)),"0",((D335-C335)/C335))</f>
        <v>0</v>
      </c>
      <c r="H335" s="39" t="str">
        <f t="shared" ref="H335:H400" si="142">+IF(OR(AND(E335=""),(G335="")),"",E335*G335)</f>
        <v/>
      </c>
    </row>
    <row r="336" spans="1:8" s="40" customFormat="1" ht="15" x14ac:dyDescent="0.2">
      <c r="A336" s="68"/>
      <c r="B336" s="35" t="s">
        <v>70</v>
      </c>
      <c r="C336" s="36">
        <v>1</v>
      </c>
      <c r="D336" s="36">
        <v>0</v>
      </c>
      <c r="E336" s="37">
        <f t="shared" si="139"/>
        <v>5.9880239520958087E-3</v>
      </c>
      <c r="F336" s="37" t="str">
        <f t="shared" si="140"/>
        <v/>
      </c>
      <c r="G336" s="38" t="str">
        <f t="shared" si="141"/>
        <v>0</v>
      </c>
      <c r="H336" s="39">
        <f t="shared" si="142"/>
        <v>0</v>
      </c>
    </row>
    <row r="337" spans="1:8" s="40" customFormat="1" ht="15" x14ac:dyDescent="0.2">
      <c r="A337" s="68"/>
      <c r="B337" s="35" t="s">
        <v>84</v>
      </c>
      <c r="C337" s="36">
        <v>0</v>
      </c>
      <c r="D337" s="36">
        <v>0</v>
      </c>
      <c r="E337" s="37" t="str">
        <f t="shared" si="139"/>
        <v/>
      </c>
      <c r="F337" s="37" t="str">
        <f t="shared" si="140"/>
        <v/>
      </c>
      <c r="G337" s="38" t="str">
        <f t="shared" si="141"/>
        <v>0</v>
      </c>
      <c r="H337" s="39" t="str">
        <f t="shared" si="142"/>
        <v/>
      </c>
    </row>
    <row r="338" spans="1:8" s="40" customFormat="1" ht="15" x14ac:dyDescent="0.2">
      <c r="A338" s="68"/>
      <c r="B338" s="35" t="s">
        <v>83</v>
      </c>
      <c r="C338" s="36">
        <v>0</v>
      </c>
      <c r="D338" s="36">
        <v>0</v>
      </c>
      <c r="E338" s="37" t="str">
        <f t="shared" si="139"/>
        <v/>
      </c>
      <c r="F338" s="37" t="str">
        <f t="shared" si="140"/>
        <v/>
      </c>
      <c r="G338" s="38" t="str">
        <f t="shared" si="141"/>
        <v>0</v>
      </c>
      <c r="H338" s="39" t="str">
        <f t="shared" si="142"/>
        <v/>
      </c>
    </row>
    <row r="339" spans="1:8" s="40" customFormat="1" ht="15" x14ac:dyDescent="0.2">
      <c r="A339" s="68"/>
      <c r="B339" s="35" t="s">
        <v>493</v>
      </c>
      <c r="C339" s="36">
        <v>6</v>
      </c>
      <c r="D339" s="36">
        <v>7</v>
      </c>
      <c r="E339" s="37">
        <f t="shared" si="139"/>
        <v>3.5928143712574849E-2</v>
      </c>
      <c r="F339" s="37">
        <f t="shared" si="140"/>
        <v>1.9178082191780823E-2</v>
      </c>
      <c r="G339" s="38">
        <f t="shared" si="141"/>
        <v>0.16666666666666666</v>
      </c>
      <c r="H339" s="39">
        <f t="shared" si="142"/>
        <v>5.9880239520958079E-3</v>
      </c>
    </row>
    <row r="340" spans="1:8" s="40" customFormat="1" ht="15" x14ac:dyDescent="0.2">
      <c r="A340" s="68"/>
      <c r="B340" s="35" t="s">
        <v>81</v>
      </c>
      <c r="C340" s="36">
        <v>1</v>
      </c>
      <c r="D340" s="36">
        <v>3</v>
      </c>
      <c r="E340" s="37">
        <f t="shared" si="139"/>
        <v>5.9880239520958087E-3</v>
      </c>
      <c r="F340" s="37">
        <f t="shared" si="140"/>
        <v>8.21917808219178E-3</v>
      </c>
      <c r="G340" s="38">
        <f t="shared" si="141"/>
        <v>2</v>
      </c>
      <c r="H340" s="39">
        <f t="shared" si="142"/>
        <v>1.1976047904191617E-2</v>
      </c>
    </row>
    <row r="341" spans="1:8" s="40" customFormat="1" ht="15" x14ac:dyDescent="0.2">
      <c r="A341" s="68"/>
      <c r="B341" s="35" t="s">
        <v>609</v>
      </c>
      <c r="C341" s="36">
        <v>0</v>
      </c>
      <c r="D341" s="36">
        <v>0</v>
      </c>
      <c r="E341" s="37" t="str">
        <f t="shared" si="139"/>
        <v/>
      </c>
      <c r="F341" s="37" t="str">
        <f t="shared" si="140"/>
        <v/>
      </c>
      <c r="G341" s="38" t="str">
        <f t="shared" si="141"/>
        <v>0</v>
      </c>
      <c r="H341" s="39" t="str">
        <f t="shared" si="142"/>
        <v/>
      </c>
    </row>
    <row r="342" spans="1:8" s="40" customFormat="1" ht="15" x14ac:dyDescent="0.2">
      <c r="A342" s="68"/>
      <c r="B342" s="35" t="s">
        <v>80</v>
      </c>
      <c r="C342" s="36">
        <v>0</v>
      </c>
      <c r="D342" s="36">
        <v>1</v>
      </c>
      <c r="E342" s="37" t="str">
        <f t="shared" si="139"/>
        <v/>
      </c>
      <c r="F342" s="37">
        <f t="shared" si="140"/>
        <v>2.7397260273972603E-3</v>
      </c>
      <c r="G342" s="38" t="str">
        <f t="shared" si="141"/>
        <v>0</v>
      </c>
      <c r="H342" s="39" t="str">
        <f t="shared" si="142"/>
        <v/>
      </c>
    </row>
    <row r="343" spans="1:8" s="40" customFormat="1" ht="15" x14ac:dyDescent="0.2">
      <c r="A343" s="68"/>
      <c r="B343" s="35" t="s">
        <v>255</v>
      </c>
      <c r="C343" s="36">
        <v>0</v>
      </c>
      <c r="D343" s="36">
        <v>0</v>
      </c>
      <c r="E343" s="37" t="str">
        <f t="shared" si="139"/>
        <v/>
      </c>
      <c r="F343" s="37" t="str">
        <f t="shared" si="140"/>
        <v/>
      </c>
      <c r="G343" s="38" t="str">
        <f t="shared" si="141"/>
        <v>0</v>
      </c>
      <c r="H343" s="39" t="str">
        <f t="shared" si="142"/>
        <v/>
      </c>
    </row>
    <row r="344" spans="1:8" s="40" customFormat="1" ht="15" x14ac:dyDescent="0.2">
      <c r="A344" s="68"/>
      <c r="B344" s="35" t="s">
        <v>494</v>
      </c>
      <c r="C344" s="36">
        <v>0</v>
      </c>
      <c r="D344" s="36">
        <v>0</v>
      </c>
      <c r="E344" s="37" t="str">
        <f t="shared" si="139"/>
        <v/>
      </c>
      <c r="F344" s="37" t="str">
        <f t="shared" si="140"/>
        <v/>
      </c>
      <c r="G344" s="38" t="str">
        <f t="shared" si="141"/>
        <v>0</v>
      </c>
      <c r="H344" s="39" t="str">
        <f t="shared" si="142"/>
        <v/>
      </c>
    </row>
    <row r="345" spans="1:8" s="40" customFormat="1" ht="15" x14ac:dyDescent="0.2">
      <c r="A345" s="68"/>
      <c r="B345" s="35" t="s">
        <v>82</v>
      </c>
      <c r="C345" s="36">
        <v>33</v>
      </c>
      <c r="D345" s="36">
        <v>65</v>
      </c>
      <c r="E345" s="37">
        <f t="shared" si="139"/>
        <v>0.19760479041916168</v>
      </c>
      <c r="F345" s="37">
        <f t="shared" si="140"/>
        <v>0.17808219178082191</v>
      </c>
      <c r="G345" s="38">
        <f t="shared" si="141"/>
        <v>0.96969696969696972</v>
      </c>
      <c r="H345" s="39">
        <f t="shared" si="142"/>
        <v>0.19161676646706588</v>
      </c>
    </row>
    <row r="346" spans="1:8" s="40" customFormat="1" ht="15" x14ac:dyDescent="0.2">
      <c r="A346" s="68"/>
      <c r="B346" s="35" t="s">
        <v>610</v>
      </c>
      <c r="C346" s="36">
        <v>1</v>
      </c>
      <c r="D346" s="36">
        <v>0</v>
      </c>
      <c r="E346" s="37">
        <f t="shared" si="139"/>
        <v>5.9880239520958087E-3</v>
      </c>
      <c r="F346" s="37" t="str">
        <f t="shared" si="140"/>
        <v/>
      </c>
      <c r="G346" s="38" t="str">
        <f t="shared" si="141"/>
        <v>0</v>
      </c>
      <c r="H346" s="39">
        <f t="shared" si="142"/>
        <v>0</v>
      </c>
    </row>
    <row r="347" spans="1:8" s="40" customFormat="1" ht="15" x14ac:dyDescent="0.2">
      <c r="A347" s="68"/>
      <c r="B347" s="35" t="s">
        <v>71</v>
      </c>
      <c r="C347" s="36">
        <v>0</v>
      </c>
      <c r="D347" s="36">
        <v>0</v>
      </c>
      <c r="E347" s="37" t="str">
        <f t="shared" si="139"/>
        <v/>
      </c>
      <c r="F347" s="37" t="str">
        <f t="shared" si="140"/>
        <v/>
      </c>
      <c r="G347" s="38" t="str">
        <f t="shared" si="141"/>
        <v>0</v>
      </c>
      <c r="H347" s="39" t="str">
        <f t="shared" si="142"/>
        <v/>
      </c>
    </row>
    <row r="348" spans="1:8" s="40" customFormat="1" ht="15" x14ac:dyDescent="0.2">
      <c r="A348" s="68"/>
      <c r="B348" s="35" t="s">
        <v>79</v>
      </c>
      <c r="C348" s="36">
        <v>0</v>
      </c>
      <c r="D348" s="36">
        <v>2</v>
      </c>
      <c r="E348" s="37" t="str">
        <f t="shared" si="139"/>
        <v/>
      </c>
      <c r="F348" s="37">
        <f t="shared" si="140"/>
        <v>5.4794520547945206E-3</v>
      </c>
      <c r="G348" s="38" t="str">
        <f t="shared" si="141"/>
        <v>0</v>
      </c>
      <c r="H348" s="39" t="str">
        <f t="shared" si="142"/>
        <v/>
      </c>
    </row>
    <row r="349" spans="1:8" s="40" customFormat="1" ht="15" x14ac:dyDescent="0.2">
      <c r="A349" s="68"/>
      <c r="B349" s="35" t="s">
        <v>76</v>
      </c>
      <c r="C349" s="36">
        <v>0</v>
      </c>
      <c r="D349" s="36">
        <v>0</v>
      </c>
      <c r="E349" s="37" t="str">
        <f t="shared" si="139"/>
        <v/>
      </c>
      <c r="F349" s="37" t="str">
        <f t="shared" si="140"/>
        <v/>
      </c>
      <c r="G349" s="38" t="str">
        <f t="shared" si="141"/>
        <v>0</v>
      </c>
      <c r="H349" s="39" t="str">
        <f t="shared" si="142"/>
        <v/>
      </c>
    </row>
    <row r="350" spans="1:8" s="50" customFormat="1" ht="15" x14ac:dyDescent="0.2">
      <c r="A350" s="60" t="s">
        <v>570</v>
      </c>
      <c r="B350" s="51" t="s">
        <v>583</v>
      </c>
      <c r="C350" s="52"/>
      <c r="D350" s="36">
        <v>0</v>
      </c>
      <c r="E350" s="37" t="str">
        <f t="shared" ref="E350" si="143">+IF(C350=0,"",C350/C$333)</f>
        <v/>
      </c>
      <c r="F350" s="37" t="str">
        <f t="shared" ref="F350" si="144">+IF(D350=0,"",D350/D$333)</f>
        <v/>
      </c>
      <c r="G350" s="38" t="str">
        <f t="shared" ref="G350" si="145">+IF(OR(AND(D350=0),(C350=0)),"0",((D350-C350)/C350))</f>
        <v>0</v>
      </c>
      <c r="H350" s="39" t="str">
        <f t="shared" ref="H350" si="146">+IF(OR(AND(E350=""),(G350="")),"",E350*G350)</f>
        <v/>
      </c>
    </row>
    <row r="351" spans="1:8" s="40" customFormat="1" ht="15" x14ac:dyDescent="0.2">
      <c r="A351" s="68"/>
      <c r="B351" s="35" t="s">
        <v>72</v>
      </c>
      <c r="C351" s="36">
        <v>0</v>
      </c>
      <c r="D351" s="36">
        <v>0</v>
      </c>
      <c r="E351" s="37" t="str">
        <f t="shared" si="139"/>
        <v/>
      </c>
      <c r="F351" s="37" t="str">
        <f t="shared" si="140"/>
        <v/>
      </c>
      <c r="G351" s="38" t="str">
        <f t="shared" si="141"/>
        <v>0</v>
      </c>
      <c r="H351" s="39" t="str">
        <f t="shared" si="142"/>
        <v/>
      </c>
    </row>
    <row r="352" spans="1:8" s="40" customFormat="1" ht="15" x14ac:dyDescent="0.2">
      <c r="A352" s="68"/>
      <c r="B352" s="35" t="s">
        <v>256</v>
      </c>
      <c r="C352" s="36">
        <v>0</v>
      </c>
      <c r="D352" s="36">
        <v>0</v>
      </c>
      <c r="E352" s="37" t="str">
        <f t="shared" si="139"/>
        <v/>
      </c>
      <c r="F352" s="37" t="str">
        <f t="shared" si="140"/>
        <v/>
      </c>
      <c r="G352" s="38" t="str">
        <f t="shared" si="141"/>
        <v>0</v>
      </c>
      <c r="H352" s="39" t="str">
        <f t="shared" si="142"/>
        <v/>
      </c>
    </row>
    <row r="353" spans="1:8" s="40" customFormat="1" ht="15" x14ac:dyDescent="0.2">
      <c r="A353" s="68"/>
      <c r="B353" s="35" t="s">
        <v>257</v>
      </c>
      <c r="C353" s="36">
        <v>5</v>
      </c>
      <c r="D353" s="36">
        <v>0</v>
      </c>
      <c r="E353" s="37">
        <f t="shared" si="139"/>
        <v>2.9940119760479042E-2</v>
      </c>
      <c r="F353" s="37" t="str">
        <f t="shared" si="140"/>
        <v/>
      </c>
      <c r="G353" s="38" t="str">
        <f t="shared" si="141"/>
        <v>0</v>
      </c>
      <c r="H353" s="39">
        <f t="shared" si="142"/>
        <v>0</v>
      </c>
    </row>
    <row r="354" spans="1:8" s="40" customFormat="1" ht="15" x14ac:dyDescent="0.2">
      <c r="A354" s="68"/>
      <c r="B354" s="35" t="s">
        <v>258</v>
      </c>
      <c r="C354" s="36">
        <v>0</v>
      </c>
      <c r="D354" s="36">
        <v>0</v>
      </c>
      <c r="E354" s="37" t="str">
        <f t="shared" si="139"/>
        <v/>
      </c>
      <c r="F354" s="37" t="str">
        <f t="shared" si="140"/>
        <v/>
      </c>
      <c r="G354" s="38" t="str">
        <f t="shared" si="141"/>
        <v>0</v>
      </c>
      <c r="H354" s="39" t="str">
        <f t="shared" si="142"/>
        <v/>
      </c>
    </row>
    <row r="355" spans="1:8" s="40" customFormat="1" ht="15" x14ac:dyDescent="0.2">
      <c r="A355" s="68"/>
      <c r="B355" s="35" t="s">
        <v>75</v>
      </c>
      <c r="C355" s="36">
        <v>0</v>
      </c>
      <c r="D355" s="36">
        <v>0</v>
      </c>
      <c r="E355" s="37" t="str">
        <f t="shared" si="139"/>
        <v/>
      </c>
      <c r="F355" s="37" t="str">
        <f t="shared" si="140"/>
        <v/>
      </c>
      <c r="G355" s="38" t="str">
        <f t="shared" si="141"/>
        <v>0</v>
      </c>
      <c r="H355" s="39" t="str">
        <f t="shared" si="142"/>
        <v/>
      </c>
    </row>
    <row r="356" spans="1:8" s="40" customFormat="1" ht="15" x14ac:dyDescent="0.2">
      <c r="A356" s="68"/>
      <c r="B356" s="35" t="s">
        <v>77</v>
      </c>
      <c r="C356" s="36">
        <v>0</v>
      </c>
      <c r="D356" s="36">
        <v>0</v>
      </c>
      <c r="E356" s="37" t="str">
        <f t="shared" si="139"/>
        <v/>
      </c>
      <c r="F356" s="37" t="str">
        <f t="shared" si="140"/>
        <v/>
      </c>
      <c r="G356" s="38" t="str">
        <f t="shared" si="141"/>
        <v>0</v>
      </c>
      <c r="H356" s="39" t="str">
        <f t="shared" si="142"/>
        <v/>
      </c>
    </row>
    <row r="357" spans="1:8" s="40" customFormat="1" ht="15" x14ac:dyDescent="0.2">
      <c r="A357" s="68"/>
      <c r="B357" s="35" t="s">
        <v>611</v>
      </c>
      <c r="C357" s="36">
        <v>3</v>
      </c>
      <c r="D357" s="36">
        <v>3</v>
      </c>
      <c r="E357" s="37">
        <f t="shared" si="139"/>
        <v>1.7964071856287425E-2</v>
      </c>
      <c r="F357" s="37">
        <f t="shared" si="140"/>
        <v>8.21917808219178E-3</v>
      </c>
      <c r="G357" s="38">
        <f t="shared" si="141"/>
        <v>0</v>
      </c>
      <c r="H357" s="39">
        <f t="shared" si="142"/>
        <v>0</v>
      </c>
    </row>
    <row r="358" spans="1:8" s="40" customFormat="1" ht="15" x14ac:dyDescent="0.2">
      <c r="A358" s="68"/>
      <c r="B358" s="35" t="s">
        <v>86</v>
      </c>
      <c r="C358" s="36">
        <v>0</v>
      </c>
      <c r="D358" s="36">
        <v>0</v>
      </c>
      <c r="E358" s="37" t="str">
        <f t="shared" si="139"/>
        <v/>
      </c>
      <c r="F358" s="37" t="str">
        <f t="shared" si="140"/>
        <v/>
      </c>
      <c r="G358" s="38" t="str">
        <f t="shared" si="141"/>
        <v>0</v>
      </c>
      <c r="H358" s="39" t="str">
        <f t="shared" si="142"/>
        <v/>
      </c>
    </row>
    <row r="359" spans="1:8" s="40" customFormat="1" ht="15" x14ac:dyDescent="0.2">
      <c r="A359" s="68"/>
      <c r="B359" s="35" t="s">
        <v>85</v>
      </c>
      <c r="C359" s="36">
        <v>0</v>
      </c>
      <c r="D359" s="36">
        <v>0</v>
      </c>
      <c r="E359" s="37" t="str">
        <f t="shared" si="139"/>
        <v/>
      </c>
      <c r="F359" s="37" t="str">
        <f t="shared" si="140"/>
        <v/>
      </c>
      <c r="G359" s="38" t="str">
        <f t="shared" si="141"/>
        <v>0</v>
      </c>
      <c r="H359" s="39" t="str">
        <f t="shared" si="142"/>
        <v/>
      </c>
    </row>
    <row r="360" spans="1:8" s="40" customFormat="1" ht="15" x14ac:dyDescent="0.2">
      <c r="A360" s="68"/>
      <c r="B360" s="35" t="s">
        <v>73</v>
      </c>
      <c r="C360" s="36">
        <v>0</v>
      </c>
      <c r="D360" s="36">
        <v>0</v>
      </c>
      <c r="E360" s="37" t="str">
        <f t="shared" si="139"/>
        <v/>
      </c>
      <c r="F360" s="37" t="str">
        <f t="shared" si="140"/>
        <v/>
      </c>
      <c r="G360" s="38" t="str">
        <f t="shared" si="141"/>
        <v>0</v>
      </c>
      <c r="H360" s="39" t="str">
        <f t="shared" si="142"/>
        <v/>
      </c>
    </row>
    <row r="361" spans="1:8" s="40" customFormat="1" ht="15" x14ac:dyDescent="0.2">
      <c r="A361" s="68"/>
      <c r="B361" s="35" t="s">
        <v>259</v>
      </c>
      <c r="C361" s="36">
        <v>0</v>
      </c>
      <c r="D361" s="36">
        <v>0</v>
      </c>
      <c r="E361" s="37" t="str">
        <f t="shared" si="139"/>
        <v/>
      </c>
      <c r="F361" s="37" t="str">
        <f t="shared" si="140"/>
        <v/>
      </c>
      <c r="G361" s="38" t="str">
        <f t="shared" si="141"/>
        <v>0</v>
      </c>
      <c r="H361" s="39" t="str">
        <f t="shared" si="142"/>
        <v/>
      </c>
    </row>
    <row r="362" spans="1:8" s="40" customFormat="1" ht="15" x14ac:dyDescent="0.2">
      <c r="A362" s="68"/>
      <c r="B362" s="35" t="s">
        <v>344</v>
      </c>
      <c r="C362" s="36">
        <v>0</v>
      </c>
      <c r="D362" s="36">
        <v>1</v>
      </c>
      <c r="E362" s="37" t="str">
        <f t="shared" si="139"/>
        <v/>
      </c>
      <c r="F362" s="37">
        <f t="shared" si="140"/>
        <v>2.7397260273972603E-3</v>
      </c>
      <c r="G362" s="38" t="str">
        <f t="shared" si="141"/>
        <v>0</v>
      </c>
      <c r="H362" s="39" t="str">
        <f t="shared" si="142"/>
        <v/>
      </c>
    </row>
    <row r="363" spans="1:8" s="40" customFormat="1" ht="15" x14ac:dyDescent="0.2">
      <c r="A363" s="68"/>
      <c r="B363" s="35" t="s">
        <v>345</v>
      </c>
      <c r="C363" s="36">
        <v>0</v>
      </c>
      <c r="D363" s="36">
        <v>0</v>
      </c>
      <c r="E363" s="37" t="str">
        <f t="shared" si="139"/>
        <v/>
      </c>
      <c r="F363" s="37" t="str">
        <f t="shared" si="140"/>
        <v/>
      </c>
      <c r="G363" s="38" t="str">
        <f t="shared" si="141"/>
        <v>0</v>
      </c>
      <c r="H363" s="39" t="str">
        <f t="shared" si="142"/>
        <v/>
      </c>
    </row>
    <row r="364" spans="1:8" s="40" customFormat="1" ht="15" x14ac:dyDescent="0.2">
      <c r="A364" s="68"/>
      <c r="B364" s="35" t="s">
        <v>495</v>
      </c>
      <c r="C364" s="36">
        <v>0</v>
      </c>
      <c r="D364" s="36">
        <v>0</v>
      </c>
      <c r="E364" s="37" t="str">
        <f t="shared" si="139"/>
        <v/>
      </c>
      <c r="F364" s="37" t="str">
        <f t="shared" si="140"/>
        <v/>
      </c>
      <c r="G364" s="38" t="str">
        <f t="shared" si="141"/>
        <v>0</v>
      </c>
      <c r="H364" s="39" t="str">
        <f t="shared" si="142"/>
        <v/>
      </c>
    </row>
    <row r="365" spans="1:8" s="40" customFormat="1" ht="15" x14ac:dyDescent="0.2">
      <c r="A365" s="68"/>
      <c r="B365" s="35" t="s">
        <v>496</v>
      </c>
      <c r="C365" s="36">
        <v>2</v>
      </c>
      <c r="D365" s="36">
        <v>2</v>
      </c>
      <c r="E365" s="37">
        <f t="shared" si="139"/>
        <v>1.1976047904191617E-2</v>
      </c>
      <c r="F365" s="37">
        <f t="shared" si="140"/>
        <v>5.4794520547945206E-3</v>
      </c>
      <c r="G365" s="38">
        <f t="shared" si="141"/>
        <v>0</v>
      </c>
      <c r="H365" s="39">
        <f t="shared" si="142"/>
        <v>0</v>
      </c>
    </row>
    <row r="366" spans="1:8" s="40" customFormat="1" ht="15" x14ac:dyDescent="0.2">
      <c r="A366" s="68"/>
      <c r="B366" s="35" t="s">
        <v>497</v>
      </c>
      <c r="C366" s="36">
        <v>0</v>
      </c>
      <c r="D366" s="36">
        <v>0</v>
      </c>
      <c r="E366" s="37" t="str">
        <f t="shared" si="139"/>
        <v/>
      </c>
      <c r="F366" s="37" t="str">
        <f t="shared" si="140"/>
        <v/>
      </c>
      <c r="G366" s="38" t="str">
        <f t="shared" si="141"/>
        <v>0</v>
      </c>
      <c r="H366" s="39" t="str">
        <f t="shared" si="142"/>
        <v/>
      </c>
    </row>
    <row r="367" spans="1:8" s="40" customFormat="1" ht="15" x14ac:dyDescent="0.2">
      <c r="A367" s="68"/>
      <c r="B367" s="35" t="s">
        <v>498</v>
      </c>
      <c r="C367" s="36">
        <v>0</v>
      </c>
      <c r="D367" s="36">
        <v>0</v>
      </c>
      <c r="E367" s="37" t="str">
        <f t="shared" si="139"/>
        <v/>
      </c>
      <c r="F367" s="37" t="str">
        <f t="shared" si="140"/>
        <v/>
      </c>
      <c r="G367" s="38" t="str">
        <f t="shared" si="141"/>
        <v>0</v>
      </c>
      <c r="H367" s="39" t="str">
        <f t="shared" si="142"/>
        <v/>
      </c>
    </row>
    <row r="368" spans="1:8" s="40" customFormat="1" ht="15" x14ac:dyDescent="0.2">
      <c r="A368" s="68"/>
      <c r="B368" s="35" t="s">
        <v>260</v>
      </c>
      <c r="C368" s="36">
        <v>0</v>
      </c>
      <c r="D368" s="36">
        <v>1</v>
      </c>
      <c r="E368" s="37" t="str">
        <f t="shared" si="139"/>
        <v/>
      </c>
      <c r="F368" s="37">
        <f t="shared" si="140"/>
        <v>2.7397260273972603E-3</v>
      </c>
      <c r="G368" s="38" t="str">
        <f t="shared" si="141"/>
        <v>0</v>
      </c>
      <c r="H368" s="39" t="str">
        <f t="shared" si="142"/>
        <v/>
      </c>
    </row>
    <row r="369" spans="1:8" s="40" customFormat="1" ht="15" x14ac:dyDescent="0.2">
      <c r="A369" s="68"/>
      <c r="B369" s="35" t="s">
        <v>261</v>
      </c>
      <c r="C369" s="36">
        <v>1</v>
      </c>
      <c r="D369" s="36">
        <v>4</v>
      </c>
      <c r="E369" s="37">
        <f t="shared" si="139"/>
        <v>5.9880239520958087E-3</v>
      </c>
      <c r="F369" s="37">
        <f t="shared" si="140"/>
        <v>1.0958904109589041E-2</v>
      </c>
      <c r="G369" s="38">
        <f t="shared" si="141"/>
        <v>3</v>
      </c>
      <c r="H369" s="39">
        <f t="shared" si="142"/>
        <v>1.7964071856287428E-2</v>
      </c>
    </row>
    <row r="370" spans="1:8" s="40" customFormat="1" ht="15" x14ac:dyDescent="0.2">
      <c r="A370" s="68"/>
      <c r="B370" s="35" t="s">
        <v>499</v>
      </c>
      <c r="C370" s="36">
        <v>0</v>
      </c>
      <c r="D370" s="36">
        <v>0</v>
      </c>
      <c r="E370" s="37" t="str">
        <f t="shared" si="139"/>
        <v/>
      </c>
      <c r="F370" s="37" t="str">
        <f t="shared" si="140"/>
        <v/>
      </c>
      <c r="G370" s="38" t="str">
        <f t="shared" si="141"/>
        <v>0</v>
      </c>
      <c r="H370" s="39" t="str">
        <f t="shared" si="142"/>
        <v/>
      </c>
    </row>
    <row r="371" spans="1:8" s="50" customFormat="1" ht="15" x14ac:dyDescent="0.2">
      <c r="A371" s="60" t="s">
        <v>570</v>
      </c>
      <c r="B371" s="51" t="s">
        <v>587</v>
      </c>
      <c r="C371" s="52"/>
      <c r="D371" s="36">
        <v>60</v>
      </c>
      <c r="E371" s="37" t="str">
        <f t="shared" ref="E371" si="147">+IF(C371=0,"",C371/C$333)</f>
        <v/>
      </c>
      <c r="F371" s="37">
        <f t="shared" ref="F371" si="148">+IF(D371=0,"",D371/D$333)</f>
        <v>0.16438356164383561</v>
      </c>
      <c r="G371" s="38" t="str">
        <f t="shared" ref="G371" si="149">+IF(OR(AND(D371=0),(C371=0)),"0",((D371-C371)/C371))</f>
        <v>0</v>
      </c>
      <c r="H371" s="39" t="str">
        <f t="shared" ref="H371" si="150">+IF(OR(AND(E371=""),(G371="")),"",E371*G371)</f>
        <v/>
      </c>
    </row>
    <row r="372" spans="1:8" s="40" customFormat="1" ht="15" x14ac:dyDescent="0.2">
      <c r="A372" s="68"/>
      <c r="B372" s="35" t="s">
        <v>500</v>
      </c>
      <c r="C372" s="36">
        <v>20</v>
      </c>
      <c r="D372" s="36">
        <v>53</v>
      </c>
      <c r="E372" s="37">
        <f t="shared" si="139"/>
        <v>0.11976047904191617</v>
      </c>
      <c r="F372" s="37">
        <f t="shared" si="140"/>
        <v>0.14520547945205478</v>
      </c>
      <c r="G372" s="38">
        <f t="shared" si="141"/>
        <v>1.65</v>
      </c>
      <c r="H372" s="39">
        <f t="shared" si="142"/>
        <v>0.19760479041916168</v>
      </c>
    </row>
    <row r="373" spans="1:8" s="40" customFormat="1" ht="15" x14ac:dyDescent="0.2">
      <c r="A373" s="68"/>
      <c r="B373" s="35" t="s">
        <v>94</v>
      </c>
      <c r="C373" s="36">
        <v>1</v>
      </c>
      <c r="D373" s="36">
        <v>6</v>
      </c>
      <c r="E373" s="37">
        <f t="shared" si="139"/>
        <v>5.9880239520958087E-3</v>
      </c>
      <c r="F373" s="37">
        <f t="shared" si="140"/>
        <v>1.643835616438356E-2</v>
      </c>
      <c r="G373" s="38">
        <f t="shared" si="141"/>
        <v>5</v>
      </c>
      <c r="H373" s="39">
        <f t="shared" si="142"/>
        <v>2.9940119760479042E-2</v>
      </c>
    </row>
    <row r="374" spans="1:8" s="40" customFormat="1" ht="15" x14ac:dyDescent="0.2">
      <c r="A374" s="68"/>
      <c r="B374" s="35" t="s">
        <v>87</v>
      </c>
      <c r="C374" s="36">
        <v>1</v>
      </c>
      <c r="D374" s="36">
        <v>1</v>
      </c>
      <c r="E374" s="37">
        <f t="shared" si="139"/>
        <v>5.9880239520958087E-3</v>
      </c>
      <c r="F374" s="37">
        <f t="shared" si="140"/>
        <v>2.7397260273972603E-3</v>
      </c>
      <c r="G374" s="38">
        <f t="shared" si="141"/>
        <v>0</v>
      </c>
      <c r="H374" s="39">
        <f t="shared" si="142"/>
        <v>0</v>
      </c>
    </row>
    <row r="375" spans="1:8" s="40" customFormat="1" ht="15" x14ac:dyDescent="0.2">
      <c r="A375" s="68"/>
      <c r="B375" s="35" t="s">
        <v>93</v>
      </c>
      <c r="C375" s="36">
        <v>0</v>
      </c>
      <c r="D375" s="36">
        <v>0</v>
      </c>
      <c r="E375" s="37" t="str">
        <f t="shared" si="139"/>
        <v/>
      </c>
      <c r="F375" s="37" t="str">
        <f t="shared" si="140"/>
        <v/>
      </c>
      <c r="G375" s="38" t="str">
        <f t="shared" si="141"/>
        <v>0</v>
      </c>
      <c r="H375" s="39" t="str">
        <f t="shared" si="142"/>
        <v/>
      </c>
    </row>
    <row r="376" spans="1:8" s="40" customFormat="1" ht="15" x14ac:dyDescent="0.2">
      <c r="A376" s="68"/>
      <c r="B376" s="35" t="s">
        <v>96</v>
      </c>
      <c r="C376" s="36">
        <v>0</v>
      </c>
      <c r="D376" s="36">
        <v>0</v>
      </c>
      <c r="E376" s="37" t="str">
        <f t="shared" si="139"/>
        <v/>
      </c>
      <c r="F376" s="37" t="str">
        <f t="shared" si="140"/>
        <v/>
      </c>
      <c r="G376" s="38" t="str">
        <f t="shared" si="141"/>
        <v>0</v>
      </c>
      <c r="H376" s="39" t="str">
        <f t="shared" si="142"/>
        <v/>
      </c>
    </row>
    <row r="377" spans="1:8" s="40" customFormat="1" ht="15" x14ac:dyDescent="0.2">
      <c r="A377" s="68"/>
      <c r="B377" s="35" t="s">
        <v>97</v>
      </c>
      <c r="C377" s="36">
        <v>0</v>
      </c>
      <c r="D377" s="36">
        <v>0</v>
      </c>
      <c r="E377" s="37" t="str">
        <f t="shared" si="139"/>
        <v/>
      </c>
      <c r="F377" s="37" t="str">
        <f t="shared" si="140"/>
        <v/>
      </c>
      <c r="G377" s="38" t="str">
        <f t="shared" si="141"/>
        <v>0</v>
      </c>
      <c r="H377" s="39" t="str">
        <f t="shared" si="142"/>
        <v/>
      </c>
    </row>
    <row r="378" spans="1:8" s="40" customFormat="1" ht="30" x14ac:dyDescent="0.2">
      <c r="A378" s="68"/>
      <c r="B378" s="35" t="s">
        <v>262</v>
      </c>
      <c r="C378" s="36">
        <v>0</v>
      </c>
      <c r="D378" s="36">
        <v>0</v>
      </c>
      <c r="E378" s="37" t="str">
        <f t="shared" si="139"/>
        <v/>
      </c>
      <c r="F378" s="37" t="str">
        <f t="shared" si="140"/>
        <v/>
      </c>
      <c r="G378" s="38" t="str">
        <f t="shared" si="141"/>
        <v>0</v>
      </c>
      <c r="H378" s="39" t="str">
        <f t="shared" si="142"/>
        <v/>
      </c>
    </row>
    <row r="379" spans="1:8" s="40" customFormat="1" ht="15" x14ac:dyDescent="0.2">
      <c r="A379" s="68"/>
      <c r="B379" s="35" t="s">
        <v>263</v>
      </c>
      <c r="C379" s="36">
        <v>0</v>
      </c>
      <c r="D379" s="36">
        <v>3</v>
      </c>
      <c r="E379" s="37" t="str">
        <f t="shared" si="139"/>
        <v/>
      </c>
      <c r="F379" s="37">
        <f t="shared" si="140"/>
        <v>8.21917808219178E-3</v>
      </c>
      <c r="G379" s="38" t="str">
        <f t="shared" si="141"/>
        <v>0</v>
      </c>
      <c r="H379" s="39" t="str">
        <f t="shared" si="142"/>
        <v/>
      </c>
    </row>
    <row r="380" spans="1:8" s="40" customFormat="1" ht="15" x14ac:dyDescent="0.2">
      <c r="A380" s="68"/>
      <c r="B380" s="35" t="s">
        <v>612</v>
      </c>
      <c r="C380" s="36">
        <v>0</v>
      </c>
      <c r="D380" s="36">
        <v>0</v>
      </c>
      <c r="E380" s="37" t="str">
        <f t="shared" si="139"/>
        <v/>
      </c>
      <c r="F380" s="37" t="str">
        <f t="shared" si="140"/>
        <v/>
      </c>
      <c r="G380" s="38" t="str">
        <f t="shared" si="141"/>
        <v>0</v>
      </c>
      <c r="H380" s="39" t="str">
        <f t="shared" si="142"/>
        <v/>
      </c>
    </row>
    <row r="381" spans="1:8" s="40" customFormat="1" ht="15" x14ac:dyDescent="0.2">
      <c r="A381" s="68"/>
      <c r="B381" s="35" t="s">
        <v>613</v>
      </c>
      <c r="C381" s="36">
        <v>0</v>
      </c>
      <c r="D381" s="36">
        <v>0</v>
      </c>
      <c r="E381" s="37" t="str">
        <f t="shared" si="139"/>
        <v/>
      </c>
      <c r="F381" s="37" t="str">
        <f t="shared" si="140"/>
        <v/>
      </c>
      <c r="G381" s="38" t="str">
        <f t="shared" si="141"/>
        <v>0</v>
      </c>
      <c r="H381" s="39" t="str">
        <f t="shared" si="142"/>
        <v/>
      </c>
    </row>
    <row r="382" spans="1:8" s="40" customFormat="1" ht="15" x14ac:dyDescent="0.2">
      <c r="A382" s="68"/>
      <c r="B382" s="35" t="s">
        <v>264</v>
      </c>
      <c r="C382" s="36">
        <v>0</v>
      </c>
      <c r="D382" s="36">
        <v>0</v>
      </c>
      <c r="E382" s="37" t="str">
        <f t="shared" si="139"/>
        <v/>
      </c>
      <c r="F382" s="37" t="str">
        <f t="shared" si="140"/>
        <v/>
      </c>
      <c r="G382" s="38" t="str">
        <f t="shared" si="141"/>
        <v>0</v>
      </c>
      <c r="H382" s="39" t="str">
        <f t="shared" si="142"/>
        <v/>
      </c>
    </row>
    <row r="383" spans="1:8" s="40" customFormat="1" ht="15" x14ac:dyDescent="0.2">
      <c r="A383" s="68"/>
      <c r="B383" s="35" t="s">
        <v>501</v>
      </c>
      <c r="C383" s="36">
        <v>0</v>
      </c>
      <c r="D383" s="36">
        <v>4</v>
      </c>
      <c r="E383" s="37" t="str">
        <f t="shared" si="139"/>
        <v/>
      </c>
      <c r="F383" s="37">
        <f t="shared" si="140"/>
        <v>1.0958904109589041E-2</v>
      </c>
      <c r="G383" s="38" t="str">
        <f t="shared" si="141"/>
        <v>0</v>
      </c>
      <c r="H383" s="39" t="str">
        <f t="shared" si="142"/>
        <v/>
      </c>
    </row>
    <row r="384" spans="1:8" s="40" customFormat="1" ht="15" x14ac:dyDescent="0.2">
      <c r="A384" s="68"/>
      <c r="B384" s="35" t="s">
        <v>95</v>
      </c>
      <c r="C384" s="36">
        <v>0</v>
      </c>
      <c r="D384" s="36">
        <v>0</v>
      </c>
      <c r="E384" s="37" t="str">
        <f t="shared" si="139"/>
        <v/>
      </c>
      <c r="F384" s="37" t="str">
        <f t="shared" si="140"/>
        <v/>
      </c>
      <c r="G384" s="38" t="str">
        <f t="shared" si="141"/>
        <v>0</v>
      </c>
      <c r="H384" s="39" t="str">
        <f t="shared" si="142"/>
        <v/>
      </c>
    </row>
    <row r="385" spans="1:8" s="40" customFormat="1" ht="15" x14ac:dyDescent="0.2">
      <c r="A385" s="68"/>
      <c r="B385" s="35" t="s">
        <v>265</v>
      </c>
      <c r="C385" s="36">
        <v>0</v>
      </c>
      <c r="D385" s="36">
        <v>5</v>
      </c>
      <c r="E385" s="37" t="str">
        <f t="shared" si="139"/>
        <v/>
      </c>
      <c r="F385" s="37">
        <f t="shared" si="140"/>
        <v>1.3698630136986301E-2</v>
      </c>
      <c r="G385" s="38" t="str">
        <f t="shared" si="141"/>
        <v>0</v>
      </c>
      <c r="H385" s="39" t="str">
        <f t="shared" si="142"/>
        <v/>
      </c>
    </row>
    <row r="386" spans="1:8" s="40" customFormat="1" ht="15" x14ac:dyDescent="0.2">
      <c r="A386" s="68"/>
      <c r="B386" s="35" t="s">
        <v>614</v>
      </c>
      <c r="C386" s="36">
        <v>0</v>
      </c>
      <c r="D386" s="36">
        <v>0</v>
      </c>
      <c r="E386" s="37" t="str">
        <f t="shared" si="139"/>
        <v/>
      </c>
      <c r="F386" s="37" t="str">
        <f t="shared" si="140"/>
        <v/>
      </c>
      <c r="G386" s="38" t="str">
        <f t="shared" si="141"/>
        <v>0</v>
      </c>
      <c r="H386" s="39" t="str">
        <f t="shared" si="142"/>
        <v/>
      </c>
    </row>
    <row r="387" spans="1:8" s="40" customFormat="1" ht="15" x14ac:dyDescent="0.2">
      <c r="A387" s="68"/>
      <c r="B387" s="35" t="s">
        <v>89</v>
      </c>
      <c r="C387" s="36">
        <v>0</v>
      </c>
      <c r="D387" s="36">
        <v>5</v>
      </c>
      <c r="E387" s="37" t="str">
        <f t="shared" si="139"/>
        <v/>
      </c>
      <c r="F387" s="37">
        <f t="shared" si="140"/>
        <v>1.3698630136986301E-2</v>
      </c>
      <c r="G387" s="38" t="str">
        <f t="shared" si="141"/>
        <v>0</v>
      </c>
      <c r="H387" s="39" t="str">
        <f t="shared" si="142"/>
        <v/>
      </c>
    </row>
    <row r="388" spans="1:8" s="40" customFormat="1" ht="15" x14ac:dyDescent="0.2">
      <c r="A388" s="68"/>
      <c r="B388" s="35" t="s">
        <v>552</v>
      </c>
      <c r="C388" s="36">
        <v>0</v>
      </c>
      <c r="D388" s="36">
        <v>0</v>
      </c>
      <c r="E388" s="37" t="str">
        <f t="shared" ref="E388" si="151">+IF(C388=0,"",C388/C$333)</f>
        <v/>
      </c>
      <c r="F388" s="37" t="str">
        <f t="shared" ref="F388" si="152">+IF(D388=0,"",D388/D$333)</f>
        <v/>
      </c>
      <c r="G388" s="38" t="str">
        <f t="shared" ref="G388" si="153">+IF(OR(AND(D388=0),(C388=0)),"0",((D388-C388)/C388))</f>
        <v>0</v>
      </c>
      <c r="H388" s="39" t="str">
        <f t="shared" ref="H388" si="154">+IF(OR(AND(E388=""),(G388="")),"",E388*G388)</f>
        <v/>
      </c>
    </row>
    <row r="389" spans="1:8" s="40" customFormat="1" ht="15" x14ac:dyDescent="0.2">
      <c r="A389" s="68"/>
      <c r="B389" s="35" t="s">
        <v>266</v>
      </c>
      <c r="C389" s="36">
        <v>0</v>
      </c>
      <c r="D389" s="36">
        <v>0</v>
      </c>
      <c r="E389" s="37" t="str">
        <f t="shared" si="139"/>
        <v/>
      </c>
      <c r="F389" s="37" t="str">
        <f t="shared" si="140"/>
        <v/>
      </c>
      <c r="G389" s="38" t="str">
        <f t="shared" si="141"/>
        <v>0</v>
      </c>
      <c r="H389" s="39" t="str">
        <f t="shared" si="142"/>
        <v/>
      </c>
    </row>
    <row r="390" spans="1:8" s="40" customFormat="1" ht="15" x14ac:dyDescent="0.2">
      <c r="A390" s="68"/>
      <c r="B390" s="35" t="s">
        <v>267</v>
      </c>
      <c r="C390" s="36">
        <v>0</v>
      </c>
      <c r="D390" s="36">
        <v>0</v>
      </c>
      <c r="E390" s="37" t="str">
        <f t="shared" si="139"/>
        <v/>
      </c>
      <c r="F390" s="37" t="str">
        <f t="shared" si="140"/>
        <v/>
      </c>
      <c r="G390" s="38" t="str">
        <f t="shared" si="141"/>
        <v>0</v>
      </c>
      <c r="H390" s="39" t="str">
        <f t="shared" si="142"/>
        <v/>
      </c>
    </row>
    <row r="391" spans="1:8" s="40" customFormat="1" ht="15" x14ac:dyDescent="0.2">
      <c r="A391" s="68"/>
      <c r="B391" s="35" t="s">
        <v>615</v>
      </c>
      <c r="C391" s="36">
        <v>0</v>
      </c>
      <c r="D391" s="36">
        <v>0</v>
      </c>
      <c r="E391" s="37" t="str">
        <f t="shared" si="139"/>
        <v/>
      </c>
      <c r="F391" s="37" t="str">
        <f t="shared" si="140"/>
        <v/>
      </c>
      <c r="G391" s="38" t="str">
        <f t="shared" si="141"/>
        <v>0</v>
      </c>
      <c r="H391" s="39" t="str">
        <f t="shared" si="142"/>
        <v/>
      </c>
    </row>
    <row r="392" spans="1:8" s="40" customFormat="1" ht="15" x14ac:dyDescent="0.2">
      <c r="A392" s="68"/>
      <c r="B392" s="35" t="s">
        <v>88</v>
      </c>
      <c r="C392" s="36">
        <v>0</v>
      </c>
      <c r="D392" s="36">
        <v>0</v>
      </c>
      <c r="E392" s="37" t="str">
        <f t="shared" si="139"/>
        <v/>
      </c>
      <c r="F392" s="37" t="str">
        <f t="shared" si="140"/>
        <v/>
      </c>
      <c r="G392" s="38" t="str">
        <f t="shared" si="141"/>
        <v>0</v>
      </c>
      <c r="H392" s="39" t="str">
        <f t="shared" si="142"/>
        <v/>
      </c>
    </row>
    <row r="393" spans="1:8" s="40" customFormat="1" ht="15" x14ac:dyDescent="0.2">
      <c r="A393" s="68"/>
      <c r="B393" s="35" t="s">
        <v>268</v>
      </c>
      <c r="C393" s="36">
        <v>0</v>
      </c>
      <c r="D393" s="36">
        <v>0</v>
      </c>
      <c r="E393" s="37" t="str">
        <f t="shared" si="139"/>
        <v/>
      </c>
      <c r="F393" s="37" t="str">
        <f t="shared" si="140"/>
        <v/>
      </c>
      <c r="G393" s="38" t="str">
        <f t="shared" si="141"/>
        <v>0</v>
      </c>
      <c r="H393" s="39" t="str">
        <f t="shared" si="142"/>
        <v/>
      </c>
    </row>
    <row r="394" spans="1:8" s="40" customFormat="1" ht="15" x14ac:dyDescent="0.2">
      <c r="A394" s="68"/>
      <c r="B394" s="35" t="s">
        <v>92</v>
      </c>
      <c r="C394" s="36">
        <v>0</v>
      </c>
      <c r="D394" s="36">
        <v>0</v>
      </c>
      <c r="E394" s="37" t="str">
        <f t="shared" si="139"/>
        <v/>
      </c>
      <c r="F394" s="37" t="str">
        <f t="shared" si="140"/>
        <v/>
      </c>
      <c r="G394" s="38" t="str">
        <f t="shared" si="141"/>
        <v>0</v>
      </c>
      <c r="H394" s="39" t="str">
        <f t="shared" si="142"/>
        <v/>
      </c>
    </row>
    <row r="395" spans="1:8" s="40" customFormat="1" ht="15" x14ac:dyDescent="0.2">
      <c r="A395" s="68"/>
      <c r="B395" s="35" t="s">
        <v>91</v>
      </c>
      <c r="C395" s="36">
        <v>0</v>
      </c>
      <c r="D395" s="36">
        <v>3</v>
      </c>
      <c r="E395" s="37" t="str">
        <f t="shared" si="139"/>
        <v/>
      </c>
      <c r="F395" s="37">
        <f t="shared" si="140"/>
        <v>8.21917808219178E-3</v>
      </c>
      <c r="G395" s="38" t="str">
        <f t="shared" si="141"/>
        <v>0</v>
      </c>
      <c r="H395" s="39" t="str">
        <f t="shared" si="142"/>
        <v/>
      </c>
    </row>
    <row r="396" spans="1:8" s="40" customFormat="1" ht="15" x14ac:dyDescent="0.2">
      <c r="A396" s="68"/>
      <c r="B396" s="35" t="s">
        <v>502</v>
      </c>
      <c r="C396" s="36">
        <v>0</v>
      </c>
      <c r="D396" s="36">
        <v>0</v>
      </c>
      <c r="E396" s="37" t="str">
        <f t="shared" si="139"/>
        <v/>
      </c>
      <c r="F396" s="37" t="str">
        <f t="shared" si="140"/>
        <v/>
      </c>
      <c r="G396" s="38" t="str">
        <f t="shared" si="141"/>
        <v>0</v>
      </c>
      <c r="H396" s="39" t="str">
        <f t="shared" si="142"/>
        <v/>
      </c>
    </row>
    <row r="397" spans="1:8" s="40" customFormat="1" ht="15" x14ac:dyDescent="0.2">
      <c r="A397" s="68"/>
      <c r="B397" s="35" t="s">
        <v>269</v>
      </c>
      <c r="C397" s="36">
        <v>0</v>
      </c>
      <c r="D397" s="36">
        <v>0</v>
      </c>
      <c r="E397" s="37" t="str">
        <f t="shared" si="139"/>
        <v/>
      </c>
      <c r="F397" s="37" t="str">
        <f t="shared" si="140"/>
        <v/>
      </c>
      <c r="G397" s="38" t="str">
        <f t="shared" si="141"/>
        <v>0</v>
      </c>
      <c r="H397" s="39" t="str">
        <f t="shared" si="142"/>
        <v/>
      </c>
    </row>
    <row r="398" spans="1:8" s="40" customFormat="1" ht="15" x14ac:dyDescent="0.2">
      <c r="A398" s="68"/>
      <c r="B398" s="35" t="s">
        <v>270</v>
      </c>
      <c r="C398" s="36">
        <v>0</v>
      </c>
      <c r="D398" s="36">
        <v>0</v>
      </c>
      <c r="E398" s="37" t="str">
        <f t="shared" si="139"/>
        <v/>
      </c>
      <c r="F398" s="37" t="str">
        <f t="shared" si="140"/>
        <v/>
      </c>
      <c r="G398" s="38" t="str">
        <f t="shared" si="141"/>
        <v>0</v>
      </c>
      <c r="H398" s="39" t="str">
        <f t="shared" si="142"/>
        <v/>
      </c>
    </row>
    <row r="399" spans="1:8" s="40" customFormat="1" ht="15" x14ac:dyDescent="0.2">
      <c r="A399" s="68"/>
      <c r="B399" s="35" t="s">
        <v>503</v>
      </c>
      <c r="C399" s="36">
        <v>3</v>
      </c>
      <c r="D399" s="36">
        <v>0</v>
      </c>
      <c r="E399" s="37">
        <f t="shared" si="139"/>
        <v>1.7964071856287425E-2</v>
      </c>
      <c r="F399" s="37" t="str">
        <f t="shared" si="140"/>
        <v/>
      </c>
      <c r="G399" s="38" t="str">
        <f t="shared" si="141"/>
        <v>0</v>
      </c>
      <c r="H399" s="39">
        <f t="shared" si="142"/>
        <v>0</v>
      </c>
    </row>
    <row r="400" spans="1:8" s="40" customFormat="1" ht="15" x14ac:dyDescent="0.2">
      <c r="A400" s="68"/>
      <c r="B400" s="35" t="s">
        <v>90</v>
      </c>
      <c r="C400" s="36">
        <v>0</v>
      </c>
      <c r="D400" s="36">
        <v>0</v>
      </c>
      <c r="E400" s="37" t="str">
        <f t="shared" si="139"/>
        <v/>
      </c>
      <c r="F400" s="37" t="str">
        <f t="shared" si="140"/>
        <v/>
      </c>
      <c r="G400" s="38" t="str">
        <f t="shared" si="141"/>
        <v>0</v>
      </c>
      <c r="H400" s="39" t="str">
        <f t="shared" si="142"/>
        <v/>
      </c>
    </row>
    <row r="401" spans="1:8" s="40" customFormat="1" ht="15" x14ac:dyDescent="0.2">
      <c r="A401" s="68"/>
      <c r="B401" s="35" t="s">
        <v>616</v>
      </c>
      <c r="C401" s="36">
        <v>0</v>
      </c>
      <c r="D401" s="36">
        <v>0</v>
      </c>
      <c r="E401" s="37" t="str">
        <f t="shared" ref="E401:E473" si="155">+IF(C401=0,"",C401/C$333)</f>
        <v/>
      </c>
      <c r="F401" s="37" t="str">
        <f t="shared" ref="F401:F473" si="156">+IF(D401=0,"",D401/D$333)</f>
        <v/>
      </c>
      <c r="G401" s="38" t="str">
        <f t="shared" ref="G401:G473" si="157">+IF(OR(AND(D401=0),(C401=0)),"0",((D401-C401)/C401))</f>
        <v>0</v>
      </c>
      <c r="H401" s="39" t="str">
        <f t="shared" ref="H401:H473" si="158">+IF(OR(AND(E401=""),(G401="")),"",E401*G401)</f>
        <v/>
      </c>
    </row>
    <row r="402" spans="1:8" s="40" customFormat="1" ht="15" x14ac:dyDescent="0.2">
      <c r="A402" s="68"/>
      <c r="B402" s="35" t="s">
        <v>271</v>
      </c>
      <c r="C402" s="36">
        <v>0</v>
      </c>
      <c r="D402" s="36">
        <v>0</v>
      </c>
      <c r="E402" s="37" t="str">
        <f t="shared" si="155"/>
        <v/>
      </c>
      <c r="F402" s="37" t="str">
        <f t="shared" si="156"/>
        <v/>
      </c>
      <c r="G402" s="38" t="str">
        <f t="shared" si="157"/>
        <v>0</v>
      </c>
      <c r="H402" s="39" t="str">
        <f t="shared" si="158"/>
        <v/>
      </c>
    </row>
    <row r="403" spans="1:8" s="40" customFormat="1" ht="15" x14ac:dyDescent="0.2">
      <c r="A403" s="68"/>
      <c r="B403" s="35" t="s">
        <v>553</v>
      </c>
      <c r="C403" s="36">
        <v>0</v>
      </c>
      <c r="D403" s="36">
        <v>2</v>
      </c>
      <c r="E403" s="37" t="str">
        <f t="shared" ref="E403:E405" si="159">+IF(C403=0,"",C403/C$333)</f>
        <v/>
      </c>
      <c r="F403" s="37">
        <f t="shared" ref="F403:F405" si="160">+IF(D403=0,"",D403/D$333)</f>
        <v>5.4794520547945206E-3</v>
      </c>
      <c r="G403" s="38" t="str">
        <f t="shared" ref="G403:G405" si="161">+IF(OR(AND(D403=0),(C403=0)),"0",((D403-C403)/C403))</f>
        <v>0</v>
      </c>
      <c r="H403" s="39" t="str">
        <f t="shared" ref="H403:H405" si="162">+IF(OR(AND(E403=""),(G403="")),"",E403*G403)</f>
        <v/>
      </c>
    </row>
    <row r="404" spans="1:8" s="40" customFormat="1" ht="15" x14ac:dyDescent="0.2">
      <c r="A404" s="68"/>
      <c r="B404" s="35" t="s">
        <v>554</v>
      </c>
      <c r="C404" s="36">
        <v>0</v>
      </c>
      <c r="D404" s="36">
        <v>0</v>
      </c>
      <c r="E404" s="37" t="str">
        <f t="shared" si="159"/>
        <v/>
      </c>
      <c r="F404" s="37" t="str">
        <f t="shared" si="160"/>
        <v/>
      </c>
      <c r="G404" s="38" t="str">
        <f t="shared" si="161"/>
        <v>0</v>
      </c>
      <c r="H404" s="39" t="str">
        <f t="shared" si="162"/>
        <v/>
      </c>
    </row>
    <row r="405" spans="1:8" s="40" customFormat="1" ht="15" x14ac:dyDescent="0.2">
      <c r="A405" s="68"/>
      <c r="B405" s="35" t="s">
        <v>555</v>
      </c>
      <c r="C405" s="36">
        <v>0</v>
      </c>
      <c r="D405" s="36">
        <v>0</v>
      </c>
      <c r="E405" s="37" t="str">
        <f t="shared" si="159"/>
        <v/>
      </c>
      <c r="F405" s="37" t="str">
        <f t="shared" si="160"/>
        <v/>
      </c>
      <c r="G405" s="38" t="str">
        <f t="shared" si="161"/>
        <v>0</v>
      </c>
      <c r="H405" s="39" t="str">
        <f t="shared" si="162"/>
        <v/>
      </c>
    </row>
    <row r="406" spans="1:8" s="40" customFormat="1" ht="15" x14ac:dyDescent="0.2">
      <c r="A406" s="68"/>
      <c r="B406" s="35" t="s">
        <v>272</v>
      </c>
      <c r="C406" s="36">
        <v>0</v>
      </c>
      <c r="D406" s="36">
        <v>0</v>
      </c>
      <c r="E406" s="37" t="str">
        <f t="shared" si="155"/>
        <v/>
      </c>
      <c r="F406" s="37" t="str">
        <f t="shared" si="156"/>
        <v/>
      </c>
      <c r="G406" s="38" t="str">
        <f t="shared" si="157"/>
        <v>0</v>
      </c>
      <c r="H406" s="39" t="str">
        <f t="shared" si="158"/>
        <v/>
      </c>
    </row>
    <row r="407" spans="1:8" s="40" customFormat="1" ht="15" x14ac:dyDescent="0.2">
      <c r="A407" s="68"/>
      <c r="B407" s="35" t="s">
        <v>273</v>
      </c>
      <c r="C407" s="36">
        <v>0</v>
      </c>
      <c r="D407" s="36">
        <v>0</v>
      </c>
      <c r="E407" s="37" t="str">
        <f t="shared" si="155"/>
        <v/>
      </c>
      <c r="F407" s="37" t="str">
        <f t="shared" si="156"/>
        <v/>
      </c>
      <c r="G407" s="38" t="str">
        <f t="shared" si="157"/>
        <v>0</v>
      </c>
      <c r="H407" s="39" t="str">
        <f t="shared" si="158"/>
        <v/>
      </c>
    </row>
    <row r="408" spans="1:8" s="40" customFormat="1" ht="15" x14ac:dyDescent="0.2">
      <c r="A408" s="68"/>
      <c r="B408" s="35" t="s">
        <v>579</v>
      </c>
      <c r="C408" s="36">
        <v>0</v>
      </c>
      <c r="D408" s="36">
        <v>0</v>
      </c>
      <c r="E408" s="37" t="str">
        <f t="shared" si="155"/>
        <v/>
      </c>
      <c r="F408" s="37" t="str">
        <f t="shared" si="156"/>
        <v/>
      </c>
      <c r="G408" s="38" t="str">
        <f t="shared" si="157"/>
        <v>0</v>
      </c>
      <c r="H408" s="39" t="str">
        <f t="shared" si="158"/>
        <v/>
      </c>
    </row>
    <row r="409" spans="1:8" s="40" customFormat="1" ht="30" x14ac:dyDescent="0.2">
      <c r="A409" s="68"/>
      <c r="B409" s="35" t="s">
        <v>274</v>
      </c>
      <c r="C409" s="36">
        <v>0</v>
      </c>
      <c r="D409" s="36">
        <v>0</v>
      </c>
      <c r="E409" s="37" t="str">
        <f t="shared" si="155"/>
        <v/>
      </c>
      <c r="F409" s="37" t="str">
        <f t="shared" si="156"/>
        <v/>
      </c>
      <c r="G409" s="38" t="str">
        <f t="shared" si="157"/>
        <v>0</v>
      </c>
      <c r="H409" s="39" t="str">
        <f t="shared" si="158"/>
        <v/>
      </c>
    </row>
    <row r="410" spans="1:8" s="40" customFormat="1" ht="15" x14ac:dyDescent="0.2">
      <c r="A410" s="68"/>
      <c r="B410" s="35" t="s">
        <v>504</v>
      </c>
      <c r="C410" s="36">
        <v>0</v>
      </c>
      <c r="D410" s="36">
        <v>0</v>
      </c>
      <c r="E410" s="37" t="str">
        <f t="shared" si="155"/>
        <v/>
      </c>
      <c r="F410" s="37" t="str">
        <f t="shared" si="156"/>
        <v/>
      </c>
      <c r="G410" s="38" t="str">
        <f t="shared" si="157"/>
        <v>0</v>
      </c>
      <c r="H410" s="39" t="str">
        <f t="shared" si="158"/>
        <v/>
      </c>
    </row>
    <row r="411" spans="1:8" s="40" customFormat="1" ht="15" x14ac:dyDescent="0.2">
      <c r="A411" s="68"/>
      <c r="B411" s="35" t="s">
        <v>558</v>
      </c>
      <c r="C411" s="36">
        <v>0</v>
      </c>
      <c r="D411" s="36">
        <v>0</v>
      </c>
      <c r="E411" s="37" t="str">
        <f t="shared" ref="E411" si="163">+IF(C411=0,"",C411/C$333)</f>
        <v/>
      </c>
      <c r="F411" s="37" t="str">
        <f t="shared" ref="F411" si="164">+IF(D411=0,"",D411/D$333)</f>
        <v/>
      </c>
      <c r="G411" s="38" t="str">
        <f t="shared" ref="G411" si="165">+IF(OR(AND(D411=0),(C411=0)),"0",((D411-C411)/C411))</f>
        <v>0</v>
      </c>
      <c r="H411" s="39" t="str">
        <f t="shared" ref="H411" si="166">+IF(OR(AND(E411=""),(G411="")),"",E411*G411)</f>
        <v/>
      </c>
    </row>
    <row r="412" spans="1:8" s="40" customFormat="1" ht="15" x14ac:dyDescent="0.2">
      <c r="A412" s="68"/>
      <c r="B412" s="35" t="s">
        <v>275</v>
      </c>
      <c r="C412" s="36">
        <v>0</v>
      </c>
      <c r="D412" s="36">
        <v>0</v>
      </c>
      <c r="E412" s="37" t="str">
        <f t="shared" si="155"/>
        <v/>
      </c>
      <c r="F412" s="37" t="str">
        <f t="shared" si="156"/>
        <v/>
      </c>
      <c r="G412" s="38" t="str">
        <f t="shared" si="157"/>
        <v>0</v>
      </c>
      <c r="H412" s="39" t="str">
        <f t="shared" si="158"/>
        <v/>
      </c>
    </row>
    <row r="413" spans="1:8" s="40" customFormat="1" ht="15" x14ac:dyDescent="0.2">
      <c r="A413" s="68"/>
      <c r="B413" s="35" t="s">
        <v>276</v>
      </c>
      <c r="C413" s="36">
        <v>0</v>
      </c>
      <c r="D413" s="36">
        <v>0</v>
      </c>
      <c r="E413" s="37" t="str">
        <f t="shared" si="155"/>
        <v/>
      </c>
      <c r="F413" s="37" t="str">
        <f t="shared" si="156"/>
        <v/>
      </c>
      <c r="G413" s="38" t="str">
        <f t="shared" si="157"/>
        <v>0</v>
      </c>
      <c r="H413" s="39" t="str">
        <f t="shared" si="158"/>
        <v/>
      </c>
    </row>
    <row r="414" spans="1:8" s="40" customFormat="1" ht="15" x14ac:dyDescent="0.2">
      <c r="A414" s="68"/>
      <c r="B414" s="35" t="s">
        <v>277</v>
      </c>
      <c r="C414" s="36">
        <v>0</v>
      </c>
      <c r="D414" s="36">
        <v>0</v>
      </c>
      <c r="E414" s="37" t="str">
        <f t="shared" si="155"/>
        <v/>
      </c>
      <c r="F414" s="37" t="str">
        <f t="shared" si="156"/>
        <v/>
      </c>
      <c r="G414" s="38" t="str">
        <f t="shared" si="157"/>
        <v>0</v>
      </c>
      <c r="H414" s="39" t="str">
        <f t="shared" si="158"/>
        <v/>
      </c>
    </row>
    <row r="415" spans="1:8" s="40" customFormat="1" ht="15" x14ac:dyDescent="0.2">
      <c r="A415" s="68"/>
      <c r="B415" s="35" t="s">
        <v>99</v>
      </c>
      <c r="C415" s="36">
        <v>0</v>
      </c>
      <c r="D415" s="36">
        <v>0</v>
      </c>
      <c r="E415" s="37" t="str">
        <f t="shared" si="155"/>
        <v/>
      </c>
      <c r="F415" s="37" t="str">
        <f t="shared" si="156"/>
        <v/>
      </c>
      <c r="G415" s="38" t="str">
        <f t="shared" si="157"/>
        <v>0</v>
      </c>
      <c r="H415" s="39" t="str">
        <f t="shared" si="158"/>
        <v/>
      </c>
    </row>
    <row r="416" spans="1:8" s="40" customFormat="1" ht="15" x14ac:dyDescent="0.2">
      <c r="A416" s="68"/>
      <c r="B416" s="35" t="s">
        <v>100</v>
      </c>
      <c r="C416" s="36">
        <v>0</v>
      </c>
      <c r="D416" s="36">
        <v>0</v>
      </c>
      <c r="E416" s="37" t="str">
        <f t="shared" si="155"/>
        <v/>
      </c>
      <c r="F416" s="37" t="str">
        <f t="shared" si="156"/>
        <v/>
      </c>
      <c r="G416" s="38" t="str">
        <f t="shared" si="157"/>
        <v>0</v>
      </c>
      <c r="H416" s="39" t="str">
        <f t="shared" si="158"/>
        <v/>
      </c>
    </row>
    <row r="417" spans="1:8" s="40" customFormat="1" ht="15" x14ac:dyDescent="0.2">
      <c r="A417" s="68"/>
      <c r="B417" s="35" t="s">
        <v>101</v>
      </c>
      <c r="C417" s="36">
        <v>0</v>
      </c>
      <c r="D417" s="36">
        <v>0</v>
      </c>
      <c r="E417" s="37" t="str">
        <f t="shared" si="155"/>
        <v/>
      </c>
      <c r="F417" s="37" t="str">
        <f t="shared" si="156"/>
        <v/>
      </c>
      <c r="G417" s="38" t="str">
        <f t="shared" si="157"/>
        <v>0</v>
      </c>
      <c r="H417" s="39" t="str">
        <f t="shared" si="158"/>
        <v/>
      </c>
    </row>
    <row r="418" spans="1:8" s="40" customFormat="1" ht="15" x14ac:dyDescent="0.2">
      <c r="A418" s="68"/>
      <c r="B418" s="35" t="s">
        <v>278</v>
      </c>
      <c r="C418" s="36">
        <v>0</v>
      </c>
      <c r="D418" s="36">
        <v>0</v>
      </c>
      <c r="E418" s="37" t="str">
        <f t="shared" si="155"/>
        <v/>
      </c>
      <c r="F418" s="37" t="str">
        <f t="shared" si="156"/>
        <v/>
      </c>
      <c r="G418" s="38" t="str">
        <f t="shared" si="157"/>
        <v>0</v>
      </c>
      <c r="H418" s="39" t="str">
        <f t="shared" si="158"/>
        <v/>
      </c>
    </row>
    <row r="419" spans="1:8" s="40" customFormat="1" ht="15" x14ac:dyDescent="0.2">
      <c r="A419" s="68"/>
      <c r="B419" s="35" t="s">
        <v>559</v>
      </c>
      <c r="C419" s="36">
        <v>0</v>
      </c>
      <c r="D419" s="36">
        <v>0</v>
      </c>
      <c r="E419" s="37" t="str">
        <f t="shared" ref="E419:E420" si="167">+IF(C419=0,"",C419/C$333)</f>
        <v/>
      </c>
      <c r="F419" s="37" t="str">
        <f t="shared" ref="F419:F420" si="168">+IF(D419=0,"",D419/D$333)</f>
        <v/>
      </c>
      <c r="G419" s="38" t="str">
        <f t="shared" ref="G419:G420" si="169">+IF(OR(AND(D419=0),(C419=0)),"0",((D419-C419)/C419))</f>
        <v>0</v>
      </c>
      <c r="H419" s="39" t="str">
        <f t="shared" ref="H419:H420" si="170">+IF(OR(AND(E419=""),(G419="")),"",E419*G419)</f>
        <v/>
      </c>
    </row>
    <row r="420" spans="1:8" s="40" customFormat="1" ht="15" x14ac:dyDescent="0.2">
      <c r="A420" s="68"/>
      <c r="B420" s="35" t="s">
        <v>560</v>
      </c>
      <c r="C420" s="36">
        <v>0</v>
      </c>
      <c r="D420" s="36">
        <v>0</v>
      </c>
      <c r="E420" s="37" t="str">
        <f t="shared" si="167"/>
        <v/>
      </c>
      <c r="F420" s="37" t="str">
        <f t="shared" si="168"/>
        <v/>
      </c>
      <c r="G420" s="38" t="str">
        <f t="shared" si="169"/>
        <v>0</v>
      </c>
      <c r="H420" s="39" t="str">
        <f t="shared" si="170"/>
        <v/>
      </c>
    </row>
    <row r="421" spans="1:8" s="40" customFormat="1" ht="15" x14ac:dyDescent="0.2">
      <c r="A421" s="68"/>
      <c r="B421" s="35" t="s">
        <v>98</v>
      </c>
      <c r="C421" s="36">
        <v>0</v>
      </c>
      <c r="D421" s="36">
        <v>0</v>
      </c>
      <c r="E421" s="37" t="str">
        <f t="shared" si="155"/>
        <v/>
      </c>
      <c r="F421" s="37" t="str">
        <f t="shared" si="156"/>
        <v/>
      </c>
      <c r="G421" s="38" t="str">
        <f t="shared" si="157"/>
        <v>0</v>
      </c>
      <c r="H421" s="39" t="str">
        <f t="shared" si="158"/>
        <v/>
      </c>
    </row>
    <row r="422" spans="1:8" s="40" customFormat="1" ht="15" x14ac:dyDescent="0.2">
      <c r="A422" s="68"/>
      <c r="B422" s="35" t="s">
        <v>561</v>
      </c>
      <c r="C422" s="36">
        <v>0</v>
      </c>
      <c r="D422" s="36">
        <v>0</v>
      </c>
      <c r="E422" s="37" t="str">
        <f t="shared" ref="E422:E424" si="171">+IF(C422=0,"",C422/C$333)</f>
        <v/>
      </c>
      <c r="F422" s="37" t="str">
        <f t="shared" ref="F422:F424" si="172">+IF(D422=0,"",D422/D$333)</f>
        <v/>
      </c>
      <c r="G422" s="38" t="str">
        <f t="shared" ref="G422:G424" si="173">+IF(OR(AND(D422=0),(C422=0)),"0",((D422-C422)/C422))</f>
        <v>0</v>
      </c>
      <c r="H422" s="39" t="str">
        <f t="shared" ref="H422:H424" si="174">+IF(OR(AND(E422=""),(G422="")),"",E422*G422)</f>
        <v/>
      </c>
    </row>
    <row r="423" spans="1:8" s="40" customFormat="1" ht="15" x14ac:dyDescent="0.2">
      <c r="A423" s="68"/>
      <c r="B423" s="35" t="s">
        <v>562</v>
      </c>
      <c r="C423" s="36">
        <v>0</v>
      </c>
      <c r="D423" s="36">
        <v>0</v>
      </c>
      <c r="E423" s="37" t="str">
        <f t="shared" si="171"/>
        <v/>
      </c>
      <c r="F423" s="37" t="str">
        <f t="shared" si="172"/>
        <v/>
      </c>
      <c r="G423" s="38" t="str">
        <f t="shared" si="173"/>
        <v>0</v>
      </c>
      <c r="H423" s="39" t="str">
        <f t="shared" si="174"/>
        <v/>
      </c>
    </row>
    <row r="424" spans="1:8" s="40" customFormat="1" ht="15" x14ac:dyDescent="0.2">
      <c r="A424" s="68"/>
      <c r="B424" s="35" t="s">
        <v>563</v>
      </c>
      <c r="C424" s="36">
        <v>0</v>
      </c>
      <c r="D424" s="36">
        <v>0</v>
      </c>
      <c r="E424" s="37" t="str">
        <f t="shared" si="171"/>
        <v/>
      </c>
      <c r="F424" s="37" t="str">
        <f t="shared" si="172"/>
        <v/>
      </c>
      <c r="G424" s="38" t="str">
        <f t="shared" si="173"/>
        <v>0</v>
      </c>
      <c r="H424" s="39" t="str">
        <f t="shared" si="174"/>
        <v/>
      </c>
    </row>
    <row r="425" spans="1:8" s="40" customFormat="1" ht="15" x14ac:dyDescent="0.2">
      <c r="A425" s="68"/>
      <c r="B425" s="35" t="s">
        <v>505</v>
      </c>
      <c r="C425" s="36">
        <v>0</v>
      </c>
      <c r="D425" s="36">
        <v>0</v>
      </c>
      <c r="E425" s="37" t="str">
        <f t="shared" si="155"/>
        <v/>
      </c>
      <c r="F425" s="37" t="str">
        <f t="shared" si="156"/>
        <v/>
      </c>
      <c r="G425" s="38" t="str">
        <f t="shared" si="157"/>
        <v>0</v>
      </c>
      <c r="H425" s="39" t="str">
        <f t="shared" si="158"/>
        <v/>
      </c>
    </row>
    <row r="426" spans="1:8" s="40" customFormat="1" ht="15" x14ac:dyDescent="0.2">
      <c r="A426" s="68"/>
      <c r="B426" s="35" t="s">
        <v>105</v>
      </c>
      <c r="C426" s="36">
        <v>0</v>
      </c>
      <c r="D426" s="36">
        <v>0</v>
      </c>
      <c r="E426" s="37" t="str">
        <f t="shared" si="155"/>
        <v/>
      </c>
      <c r="F426" s="37" t="str">
        <f t="shared" si="156"/>
        <v/>
      </c>
      <c r="G426" s="38" t="str">
        <f t="shared" si="157"/>
        <v>0</v>
      </c>
      <c r="H426" s="39" t="str">
        <f t="shared" si="158"/>
        <v/>
      </c>
    </row>
    <row r="427" spans="1:8" s="40" customFormat="1" ht="15" x14ac:dyDescent="0.2">
      <c r="A427" s="68"/>
      <c r="B427" s="35" t="s">
        <v>114</v>
      </c>
      <c r="C427" s="36">
        <v>0</v>
      </c>
      <c r="D427" s="36">
        <v>0</v>
      </c>
      <c r="E427" s="37" t="str">
        <f t="shared" si="155"/>
        <v/>
      </c>
      <c r="F427" s="37" t="str">
        <f t="shared" si="156"/>
        <v/>
      </c>
      <c r="G427" s="38" t="str">
        <f t="shared" si="157"/>
        <v>0</v>
      </c>
      <c r="H427" s="39" t="str">
        <f t="shared" si="158"/>
        <v/>
      </c>
    </row>
    <row r="428" spans="1:8" s="40" customFormat="1" ht="15" x14ac:dyDescent="0.2">
      <c r="A428" s="68"/>
      <c r="B428" s="35" t="s">
        <v>113</v>
      </c>
      <c r="C428" s="36">
        <v>1</v>
      </c>
      <c r="D428" s="36">
        <v>4</v>
      </c>
      <c r="E428" s="37">
        <f t="shared" si="155"/>
        <v>5.9880239520958087E-3</v>
      </c>
      <c r="F428" s="37">
        <f t="shared" si="156"/>
        <v>1.0958904109589041E-2</v>
      </c>
      <c r="G428" s="38">
        <f t="shared" si="157"/>
        <v>3</v>
      </c>
      <c r="H428" s="39">
        <f t="shared" si="158"/>
        <v>1.7964071856287428E-2</v>
      </c>
    </row>
    <row r="429" spans="1:8" s="40" customFormat="1" ht="15" x14ac:dyDescent="0.2">
      <c r="A429" s="68"/>
      <c r="B429" s="35" t="s">
        <v>279</v>
      </c>
      <c r="C429" s="36">
        <v>0</v>
      </c>
      <c r="D429" s="36">
        <v>0</v>
      </c>
      <c r="E429" s="37" t="str">
        <f t="shared" si="155"/>
        <v/>
      </c>
      <c r="F429" s="37" t="str">
        <f t="shared" si="156"/>
        <v/>
      </c>
      <c r="G429" s="38" t="str">
        <f t="shared" si="157"/>
        <v>0</v>
      </c>
      <c r="H429" s="39" t="str">
        <f t="shared" si="158"/>
        <v/>
      </c>
    </row>
    <row r="430" spans="1:8" s="40" customFormat="1" ht="15" x14ac:dyDescent="0.2">
      <c r="A430" s="68"/>
      <c r="B430" s="35" t="s">
        <v>506</v>
      </c>
      <c r="C430" s="36">
        <v>0</v>
      </c>
      <c r="D430" s="36">
        <v>0</v>
      </c>
      <c r="E430" s="37" t="str">
        <f t="shared" si="155"/>
        <v/>
      </c>
      <c r="F430" s="37" t="str">
        <f t="shared" si="156"/>
        <v/>
      </c>
      <c r="G430" s="38" t="str">
        <f t="shared" si="157"/>
        <v>0</v>
      </c>
      <c r="H430" s="39" t="str">
        <f t="shared" si="158"/>
        <v/>
      </c>
    </row>
    <row r="431" spans="1:8" s="40" customFormat="1" ht="30" x14ac:dyDescent="0.2">
      <c r="A431" s="68"/>
      <c r="B431" s="35" t="s">
        <v>580</v>
      </c>
      <c r="C431" s="36">
        <v>0</v>
      </c>
      <c r="D431" s="36">
        <v>2</v>
      </c>
      <c r="E431" s="37" t="str">
        <f t="shared" si="155"/>
        <v/>
      </c>
      <c r="F431" s="37">
        <f t="shared" si="156"/>
        <v>5.4794520547945206E-3</v>
      </c>
      <c r="G431" s="38" t="str">
        <f t="shared" si="157"/>
        <v>0</v>
      </c>
      <c r="H431" s="39" t="str">
        <f t="shared" si="158"/>
        <v/>
      </c>
    </row>
    <row r="432" spans="1:8" s="40" customFormat="1" ht="15" x14ac:dyDescent="0.2">
      <c r="A432" s="68"/>
      <c r="B432" s="35" t="s">
        <v>507</v>
      </c>
      <c r="C432" s="36">
        <v>0</v>
      </c>
      <c r="D432" s="36">
        <v>0</v>
      </c>
      <c r="E432" s="37" t="str">
        <f t="shared" si="155"/>
        <v/>
      </c>
      <c r="F432" s="37" t="str">
        <f t="shared" si="156"/>
        <v/>
      </c>
      <c r="G432" s="38" t="str">
        <f t="shared" si="157"/>
        <v>0</v>
      </c>
      <c r="H432" s="39" t="str">
        <f t="shared" si="158"/>
        <v/>
      </c>
    </row>
    <row r="433" spans="1:8" s="40" customFormat="1" ht="15" x14ac:dyDescent="0.2">
      <c r="A433" s="68"/>
      <c r="B433" s="35" t="s">
        <v>109</v>
      </c>
      <c r="C433" s="36">
        <v>0</v>
      </c>
      <c r="D433" s="36">
        <v>0</v>
      </c>
      <c r="E433" s="37" t="str">
        <f t="shared" si="155"/>
        <v/>
      </c>
      <c r="F433" s="37" t="str">
        <f t="shared" si="156"/>
        <v/>
      </c>
      <c r="G433" s="38" t="str">
        <f t="shared" si="157"/>
        <v>0</v>
      </c>
      <c r="H433" s="39" t="str">
        <f t="shared" si="158"/>
        <v/>
      </c>
    </row>
    <row r="434" spans="1:8" s="40" customFormat="1" ht="15" x14ac:dyDescent="0.2">
      <c r="A434" s="68"/>
      <c r="B434" s="35" t="s">
        <v>280</v>
      </c>
      <c r="C434" s="36">
        <v>0</v>
      </c>
      <c r="D434" s="36">
        <v>0</v>
      </c>
      <c r="E434" s="37" t="str">
        <f t="shared" si="155"/>
        <v/>
      </c>
      <c r="F434" s="37" t="str">
        <f t="shared" si="156"/>
        <v/>
      </c>
      <c r="G434" s="38" t="str">
        <f t="shared" si="157"/>
        <v>0</v>
      </c>
      <c r="H434" s="39" t="str">
        <f t="shared" si="158"/>
        <v/>
      </c>
    </row>
    <row r="435" spans="1:8" s="40" customFormat="1" ht="15" x14ac:dyDescent="0.2">
      <c r="A435" s="68"/>
      <c r="B435" s="35" t="s">
        <v>110</v>
      </c>
      <c r="C435" s="36">
        <v>4</v>
      </c>
      <c r="D435" s="36">
        <v>3</v>
      </c>
      <c r="E435" s="37">
        <f t="shared" si="155"/>
        <v>2.3952095808383235E-2</v>
      </c>
      <c r="F435" s="37">
        <f t="shared" si="156"/>
        <v>8.21917808219178E-3</v>
      </c>
      <c r="G435" s="38">
        <f t="shared" si="157"/>
        <v>-0.25</v>
      </c>
      <c r="H435" s="39">
        <f t="shared" si="158"/>
        <v>-5.9880239520958087E-3</v>
      </c>
    </row>
    <row r="436" spans="1:8" s="40" customFormat="1" ht="15" x14ac:dyDescent="0.2">
      <c r="A436" s="68"/>
      <c r="B436" s="35" t="s">
        <v>382</v>
      </c>
      <c r="C436" s="36">
        <v>0</v>
      </c>
      <c r="D436" s="36">
        <v>0</v>
      </c>
      <c r="E436" s="37" t="str">
        <f t="shared" si="155"/>
        <v/>
      </c>
      <c r="F436" s="37" t="str">
        <f t="shared" si="156"/>
        <v/>
      </c>
      <c r="G436" s="38" t="str">
        <f t="shared" si="157"/>
        <v>0</v>
      </c>
      <c r="H436" s="39" t="str">
        <f t="shared" si="158"/>
        <v/>
      </c>
    </row>
    <row r="437" spans="1:8" s="40" customFormat="1" ht="15" x14ac:dyDescent="0.2">
      <c r="A437" s="68"/>
      <c r="B437" s="35" t="s">
        <v>108</v>
      </c>
      <c r="C437" s="36">
        <v>2</v>
      </c>
      <c r="D437" s="36">
        <v>1</v>
      </c>
      <c r="E437" s="37">
        <f t="shared" si="155"/>
        <v>1.1976047904191617E-2</v>
      </c>
      <c r="F437" s="37">
        <f t="shared" si="156"/>
        <v>2.7397260273972603E-3</v>
      </c>
      <c r="G437" s="38">
        <f t="shared" si="157"/>
        <v>-0.5</v>
      </c>
      <c r="H437" s="39">
        <f t="shared" si="158"/>
        <v>-5.9880239520958087E-3</v>
      </c>
    </row>
    <row r="438" spans="1:8" s="40" customFormat="1" ht="15" x14ac:dyDescent="0.2">
      <c r="A438" s="68"/>
      <c r="B438" s="35" t="s">
        <v>281</v>
      </c>
      <c r="C438" s="36">
        <v>0</v>
      </c>
      <c r="D438" s="36">
        <v>0</v>
      </c>
      <c r="E438" s="37" t="str">
        <f t="shared" si="155"/>
        <v/>
      </c>
      <c r="F438" s="37" t="str">
        <f t="shared" si="156"/>
        <v/>
      </c>
      <c r="G438" s="38" t="str">
        <f t="shared" si="157"/>
        <v>0</v>
      </c>
      <c r="H438" s="39" t="str">
        <f t="shared" si="158"/>
        <v/>
      </c>
    </row>
    <row r="439" spans="1:8" s="40" customFormat="1" ht="15" x14ac:dyDescent="0.2">
      <c r="A439" s="68"/>
      <c r="B439" s="35" t="s">
        <v>107</v>
      </c>
      <c r="C439" s="36">
        <v>0</v>
      </c>
      <c r="D439" s="36">
        <v>0</v>
      </c>
      <c r="E439" s="37" t="str">
        <f t="shared" si="155"/>
        <v/>
      </c>
      <c r="F439" s="37" t="str">
        <f t="shared" si="156"/>
        <v/>
      </c>
      <c r="G439" s="38" t="str">
        <f t="shared" si="157"/>
        <v>0</v>
      </c>
      <c r="H439" s="39" t="str">
        <f t="shared" si="158"/>
        <v/>
      </c>
    </row>
    <row r="440" spans="1:8" s="40" customFormat="1" ht="15" x14ac:dyDescent="0.2">
      <c r="A440" s="68"/>
      <c r="B440" s="35" t="s">
        <v>346</v>
      </c>
      <c r="C440" s="36">
        <v>0</v>
      </c>
      <c r="D440" s="36">
        <v>0</v>
      </c>
      <c r="E440" s="37" t="str">
        <f t="shared" si="155"/>
        <v/>
      </c>
      <c r="F440" s="37" t="str">
        <f t="shared" si="156"/>
        <v/>
      </c>
      <c r="G440" s="38" t="str">
        <f t="shared" si="157"/>
        <v>0</v>
      </c>
      <c r="H440" s="39" t="str">
        <f t="shared" si="158"/>
        <v/>
      </c>
    </row>
    <row r="441" spans="1:8" s="40" customFormat="1" ht="15" x14ac:dyDescent="0.2">
      <c r="A441" s="68"/>
      <c r="B441" s="35" t="s">
        <v>117</v>
      </c>
      <c r="C441" s="36">
        <v>0</v>
      </c>
      <c r="D441" s="36">
        <v>0</v>
      </c>
      <c r="E441" s="37" t="str">
        <f t="shared" si="155"/>
        <v/>
      </c>
      <c r="F441" s="37" t="str">
        <f t="shared" si="156"/>
        <v/>
      </c>
      <c r="G441" s="38" t="str">
        <f t="shared" si="157"/>
        <v>0</v>
      </c>
      <c r="H441" s="39" t="str">
        <f t="shared" si="158"/>
        <v/>
      </c>
    </row>
    <row r="442" spans="1:8" s="40" customFormat="1" ht="15" x14ac:dyDescent="0.2">
      <c r="A442" s="68"/>
      <c r="B442" s="35" t="s">
        <v>104</v>
      </c>
      <c r="C442" s="36">
        <v>0</v>
      </c>
      <c r="D442" s="36">
        <v>0</v>
      </c>
      <c r="E442" s="37" t="str">
        <f t="shared" si="155"/>
        <v/>
      </c>
      <c r="F442" s="37" t="str">
        <f t="shared" si="156"/>
        <v/>
      </c>
      <c r="G442" s="38" t="str">
        <f t="shared" si="157"/>
        <v>0</v>
      </c>
      <c r="H442" s="39" t="str">
        <f t="shared" si="158"/>
        <v/>
      </c>
    </row>
    <row r="443" spans="1:8" s="40" customFormat="1" ht="15" x14ac:dyDescent="0.2">
      <c r="A443" s="68"/>
      <c r="B443" s="35" t="s">
        <v>282</v>
      </c>
      <c r="C443" s="36">
        <v>10</v>
      </c>
      <c r="D443" s="36">
        <v>17</v>
      </c>
      <c r="E443" s="37">
        <f t="shared" si="155"/>
        <v>5.9880239520958084E-2</v>
      </c>
      <c r="F443" s="37">
        <f t="shared" si="156"/>
        <v>4.6575342465753428E-2</v>
      </c>
      <c r="G443" s="38">
        <f t="shared" si="157"/>
        <v>0.7</v>
      </c>
      <c r="H443" s="39">
        <f t="shared" si="158"/>
        <v>4.1916167664670656E-2</v>
      </c>
    </row>
    <row r="444" spans="1:8" s="40" customFormat="1" ht="15" x14ac:dyDescent="0.2">
      <c r="A444" s="68"/>
      <c r="B444" s="35" t="s">
        <v>508</v>
      </c>
      <c r="C444" s="36">
        <v>0</v>
      </c>
      <c r="D444" s="36">
        <v>0</v>
      </c>
      <c r="E444" s="37" t="str">
        <f t="shared" si="155"/>
        <v/>
      </c>
      <c r="F444" s="37" t="str">
        <f t="shared" si="156"/>
        <v/>
      </c>
      <c r="G444" s="38" t="str">
        <f t="shared" si="157"/>
        <v>0</v>
      </c>
      <c r="H444" s="39" t="str">
        <f t="shared" si="158"/>
        <v/>
      </c>
    </row>
    <row r="445" spans="1:8" s="40" customFormat="1" ht="15" x14ac:dyDescent="0.2">
      <c r="A445" s="68"/>
      <c r="B445" s="35" t="s">
        <v>111</v>
      </c>
      <c r="C445" s="36">
        <v>0</v>
      </c>
      <c r="D445" s="36">
        <v>0</v>
      </c>
      <c r="E445" s="37" t="str">
        <f t="shared" si="155"/>
        <v/>
      </c>
      <c r="F445" s="37" t="str">
        <f t="shared" si="156"/>
        <v/>
      </c>
      <c r="G445" s="38" t="str">
        <f t="shared" si="157"/>
        <v>0</v>
      </c>
      <c r="H445" s="39" t="str">
        <f t="shared" si="158"/>
        <v/>
      </c>
    </row>
    <row r="446" spans="1:8" s="40" customFormat="1" ht="15" x14ac:dyDescent="0.2">
      <c r="A446" s="68"/>
      <c r="B446" s="35" t="s">
        <v>115</v>
      </c>
      <c r="C446" s="36">
        <v>0</v>
      </c>
      <c r="D446" s="36">
        <v>0</v>
      </c>
      <c r="E446" s="37" t="str">
        <f t="shared" si="155"/>
        <v/>
      </c>
      <c r="F446" s="37" t="str">
        <f t="shared" si="156"/>
        <v/>
      </c>
      <c r="G446" s="38" t="str">
        <f t="shared" si="157"/>
        <v>0</v>
      </c>
      <c r="H446" s="39" t="str">
        <f t="shared" si="158"/>
        <v/>
      </c>
    </row>
    <row r="447" spans="1:8" s="40" customFormat="1" ht="15" x14ac:dyDescent="0.2">
      <c r="A447" s="68"/>
      <c r="B447" s="35" t="s">
        <v>102</v>
      </c>
      <c r="C447" s="36">
        <v>0</v>
      </c>
      <c r="D447" s="36">
        <v>0</v>
      </c>
      <c r="E447" s="37" t="str">
        <f t="shared" si="155"/>
        <v/>
      </c>
      <c r="F447" s="37" t="str">
        <f t="shared" si="156"/>
        <v/>
      </c>
      <c r="G447" s="38" t="str">
        <f t="shared" si="157"/>
        <v>0</v>
      </c>
      <c r="H447" s="39" t="str">
        <f t="shared" si="158"/>
        <v/>
      </c>
    </row>
    <row r="448" spans="1:8" s="40" customFormat="1" ht="15" x14ac:dyDescent="0.2">
      <c r="A448" s="68"/>
      <c r="B448" s="35" t="s">
        <v>106</v>
      </c>
      <c r="C448" s="36">
        <v>0</v>
      </c>
      <c r="D448" s="36">
        <v>0</v>
      </c>
      <c r="E448" s="37" t="str">
        <f t="shared" si="155"/>
        <v/>
      </c>
      <c r="F448" s="37" t="str">
        <f t="shared" si="156"/>
        <v/>
      </c>
      <c r="G448" s="38" t="str">
        <f t="shared" si="157"/>
        <v>0</v>
      </c>
      <c r="H448" s="39" t="str">
        <f t="shared" si="158"/>
        <v/>
      </c>
    </row>
    <row r="449" spans="1:8" s="40" customFormat="1" ht="15" x14ac:dyDescent="0.2">
      <c r="A449" s="68"/>
      <c r="B449" s="35" t="s">
        <v>112</v>
      </c>
      <c r="C449" s="36">
        <v>0</v>
      </c>
      <c r="D449" s="36">
        <v>0</v>
      </c>
      <c r="E449" s="37" t="str">
        <f t="shared" si="155"/>
        <v/>
      </c>
      <c r="F449" s="37" t="str">
        <f t="shared" si="156"/>
        <v/>
      </c>
      <c r="G449" s="38" t="str">
        <f t="shared" si="157"/>
        <v>0</v>
      </c>
      <c r="H449" s="39" t="str">
        <f t="shared" si="158"/>
        <v/>
      </c>
    </row>
    <row r="450" spans="1:8" s="40" customFormat="1" ht="15" x14ac:dyDescent="0.2">
      <c r="A450" s="68"/>
      <c r="B450" s="35" t="s">
        <v>116</v>
      </c>
      <c r="C450" s="36">
        <v>0</v>
      </c>
      <c r="D450" s="36">
        <v>0</v>
      </c>
      <c r="E450" s="37" t="str">
        <f t="shared" si="155"/>
        <v/>
      </c>
      <c r="F450" s="37" t="str">
        <f t="shared" si="156"/>
        <v/>
      </c>
      <c r="G450" s="38" t="str">
        <f t="shared" si="157"/>
        <v>0</v>
      </c>
      <c r="H450" s="39" t="str">
        <f t="shared" si="158"/>
        <v/>
      </c>
    </row>
    <row r="451" spans="1:8" s="40" customFormat="1" ht="15" x14ac:dyDescent="0.2">
      <c r="A451" s="68"/>
      <c r="B451" s="35" t="s">
        <v>283</v>
      </c>
      <c r="C451" s="36">
        <v>0</v>
      </c>
      <c r="D451" s="36">
        <v>0</v>
      </c>
      <c r="E451" s="37" t="str">
        <f t="shared" si="155"/>
        <v/>
      </c>
      <c r="F451" s="37" t="str">
        <f t="shared" si="156"/>
        <v/>
      </c>
      <c r="G451" s="38" t="str">
        <f t="shared" si="157"/>
        <v>0</v>
      </c>
      <c r="H451" s="39" t="str">
        <f t="shared" si="158"/>
        <v/>
      </c>
    </row>
    <row r="452" spans="1:8" s="40" customFormat="1" ht="30" x14ac:dyDescent="0.2">
      <c r="A452" s="68"/>
      <c r="B452" s="35" t="s">
        <v>509</v>
      </c>
      <c r="C452" s="36">
        <v>0</v>
      </c>
      <c r="D452" s="36">
        <v>0</v>
      </c>
      <c r="E452" s="37" t="str">
        <f t="shared" si="155"/>
        <v/>
      </c>
      <c r="F452" s="37" t="str">
        <f t="shared" si="156"/>
        <v/>
      </c>
      <c r="G452" s="38" t="str">
        <f t="shared" si="157"/>
        <v>0</v>
      </c>
      <c r="H452" s="39" t="str">
        <f t="shared" si="158"/>
        <v/>
      </c>
    </row>
    <row r="453" spans="1:8" s="40" customFormat="1" ht="15" x14ac:dyDescent="0.2">
      <c r="A453" s="68"/>
      <c r="B453" s="35" t="s">
        <v>284</v>
      </c>
      <c r="C453" s="36">
        <v>0</v>
      </c>
      <c r="D453" s="36">
        <v>0</v>
      </c>
      <c r="E453" s="37" t="str">
        <f t="shared" si="155"/>
        <v/>
      </c>
      <c r="F453" s="37" t="str">
        <f t="shared" si="156"/>
        <v/>
      </c>
      <c r="G453" s="38" t="str">
        <f t="shared" si="157"/>
        <v>0</v>
      </c>
      <c r="H453" s="39" t="str">
        <f t="shared" si="158"/>
        <v/>
      </c>
    </row>
    <row r="454" spans="1:8" s="40" customFormat="1" ht="15" x14ac:dyDescent="0.2">
      <c r="A454" s="68"/>
      <c r="B454" s="35" t="s">
        <v>285</v>
      </c>
      <c r="C454" s="36">
        <v>0</v>
      </c>
      <c r="D454" s="36">
        <v>0</v>
      </c>
      <c r="E454" s="37" t="str">
        <f t="shared" si="155"/>
        <v/>
      </c>
      <c r="F454" s="37" t="str">
        <f t="shared" si="156"/>
        <v/>
      </c>
      <c r="G454" s="38" t="str">
        <f t="shared" si="157"/>
        <v>0</v>
      </c>
      <c r="H454" s="39" t="str">
        <f t="shared" si="158"/>
        <v/>
      </c>
    </row>
    <row r="455" spans="1:8" s="40" customFormat="1" ht="15" x14ac:dyDescent="0.2">
      <c r="A455" s="68"/>
      <c r="B455" s="35" t="s">
        <v>510</v>
      </c>
      <c r="C455" s="36">
        <v>0</v>
      </c>
      <c r="D455" s="36">
        <v>0</v>
      </c>
      <c r="E455" s="37" t="str">
        <f t="shared" si="155"/>
        <v/>
      </c>
      <c r="F455" s="37" t="str">
        <f t="shared" si="156"/>
        <v/>
      </c>
      <c r="G455" s="38" t="str">
        <f t="shared" si="157"/>
        <v>0</v>
      </c>
      <c r="H455" s="39" t="str">
        <f t="shared" si="158"/>
        <v/>
      </c>
    </row>
    <row r="456" spans="1:8" s="40" customFormat="1" ht="15" x14ac:dyDescent="0.2">
      <c r="A456" s="68"/>
      <c r="B456" s="35" t="s">
        <v>286</v>
      </c>
      <c r="C456" s="36">
        <v>0</v>
      </c>
      <c r="D456" s="36">
        <v>0</v>
      </c>
      <c r="E456" s="37" t="str">
        <f t="shared" si="155"/>
        <v/>
      </c>
      <c r="F456" s="37" t="str">
        <f t="shared" si="156"/>
        <v/>
      </c>
      <c r="G456" s="38" t="str">
        <f t="shared" si="157"/>
        <v>0</v>
      </c>
      <c r="H456" s="39" t="str">
        <f t="shared" si="158"/>
        <v/>
      </c>
    </row>
    <row r="457" spans="1:8" s="40" customFormat="1" ht="15" x14ac:dyDescent="0.2">
      <c r="A457" s="68"/>
      <c r="B457" s="35" t="s">
        <v>287</v>
      </c>
      <c r="C457" s="36">
        <v>0</v>
      </c>
      <c r="D457" s="36">
        <v>0</v>
      </c>
      <c r="E457" s="37" t="str">
        <f t="shared" si="155"/>
        <v/>
      </c>
      <c r="F457" s="37" t="str">
        <f t="shared" si="156"/>
        <v/>
      </c>
      <c r="G457" s="38" t="str">
        <f t="shared" si="157"/>
        <v>0</v>
      </c>
      <c r="H457" s="39" t="str">
        <f t="shared" si="158"/>
        <v/>
      </c>
    </row>
    <row r="458" spans="1:8" s="40" customFormat="1" ht="15" x14ac:dyDescent="0.2">
      <c r="A458" s="68"/>
      <c r="B458" s="35" t="s">
        <v>288</v>
      </c>
      <c r="C458" s="36">
        <v>0</v>
      </c>
      <c r="D458" s="36">
        <v>70</v>
      </c>
      <c r="E458" s="37" t="str">
        <f t="shared" si="155"/>
        <v/>
      </c>
      <c r="F458" s="37">
        <f t="shared" si="156"/>
        <v>0.19178082191780821</v>
      </c>
      <c r="G458" s="38" t="str">
        <f t="shared" si="157"/>
        <v>0</v>
      </c>
      <c r="H458" s="39" t="str">
        <f t="shared" si="158"/>
        <v/>
      </c>
    </row>
    <row r="459" spans="1:8" s="40" customFormat="1" ht="15" x14ac:dyDescent="0.2">
      <c r="A459" s="68"/>
      <c r="B459" s="35" t="s">
        <v>103</v>
      </c>
      <c r="C459" s="36">
        <v>0</v>
      </c>
      <c r="D459" s="36">
        <v>0</v>
      </c>
      <c r="E459" s="37" t="str">
        <f t="shared" si="155"/>
        <v/>
      </c>
      <c r="F459" s="37" t="str">
        <f t="shared" si="156"/>
        <v/>
      </c>
      <c r="G459" s="38" t="str">
        <f t="shared" si="157"/>
        <v>0</v>
      </c>
      <c r="H459" s="39" t="str">
        <f t="shared" si="158"/>
        <v/>
      </c>
    </row>
    <row r="460" spans="1:8" s="40" customFormat="1" ht="15" x14ac:dyDescent="0.2">
      <c r="A460" s="68"/>
      <c r="B460" s="35" t="s">
        <v>289</v>
      </c>
      <c r="C460" s="36">
        <v>0</v>
      </c>
      <c r="D460" s="36">
        <v>0</v>
      </c>
      <c r="E460" s="37" t="str">
        <f t="shared" si="155"/>
        <v/>
      </c>
      <c r="F460" s="37" t="str">
        <f t="shared" si="156"/>
        <v/>
      </c>
      <c r="G460" s="38" t="str">
        <f t="shared" si="157"/>
        <v>0</v>
      </c>
      <c r="H460" s="39" t="str">
        <f t="shared" si="158"/>
        <v/>
      </c>
    </row>
    <row r="461" spans="1:8" s="40" customFormat="1" ht="15" x14ac:dyDescent="0.2">
      <c r="A461" s="68"/>
      <c r="B461" s="35" t="s">
        <v>290</v>
      </c>
      <c r="C461" s="36">
        <v>0</v>
      </c>
      <c r="D461" s="36">
        <v>0</v>
      </c>
      <c r="E461" s="37" t="str">
        <f t="shared" si="155"/>
        <v/>
      </c>
      <c r="F461" s="37" t="str">
        <f t="shared" si="156"/>
        <v/>
      </c>
      <c r="G461" s="38" t="str">
        <f t="shared" si="157"/>
        <v>0</v>
      </c>
      <c r="H461" s="39" t="str">
        <f t="shared" si="158"/>
        <v/>
      </c>
    </row>
    <row r="462" spans="1:8" s="40" customFormat="1" ht="15" x14ac:dyDescent="0.2">
      <c r="A462" s="68"/>
      <c r="B462" s="35" t="s">
        <v>581</v>
      </c>
      <c r="C462" s="36">
        <v>0</v>
      </c>
      <c r="D462" s="36">
        <v>0</v>
      </c>
      <c r="E462" s="37" t="str">
        <f t="shared" si="155"/>
        <v/>
      </c>
      <c r="F462" s="37" t="str">
        <f t="shared" si="156"/>
        <v/>
      </c>
      <c r="G462" s="38" t="str">
        <f t="shared" si="157"/>
        <v>0</v>
      </c>
      <c r="H462" s="39" t="str">
        <f t="shared" si="158"/>
        <v/>
      </c>
    </row>
    <row r="463" spans="1:8" s="40" customFormat="1" ht="15" x14ac:dyDescent="0.2">
      <c r="A463" s="68"/>
      <c r="B463" s="35" t="s">
        <v>291</v>
      </c>
      <c r="C463" s="36">
        <v>0</v>
      </c>
      <c r="D463" s="36">
        <v>0</v>
      </c>
      <c r="E463" s="37" t="str">
        <f t="shared" si="155"/>
        <v/>
      </c>
      <c r="F463" s="37" t="str">
        <f t="shared" si="156"/>
        <v/>
      </c>
      <c r="G463" s="38" t="str">
        <f t="shared" si="157"/>
        <v>0</v>
      </c>
      <c r="H463" s="39" t="str">
        <f t="shared" si="158"/>
        <v/>
      </c>
    </row>
    <row r="464" spans="1:8" s="40" customFormat="1" ht="15" x14ac:dyDescent="0.2">
      <c r="A464" s="68"/>
      <c r="B464" s="35" t="s">
        <v>292</v>
      </c>
      <c r="C464" s="36">
        <v>0</v>
      </c>
      <c r="D464" s="36">
        <v>0</v>
      </c>
      <c r="E464" s="37" t="str">
        <f t="shared" si="155"/>
        <v/>
      </c>
      <c r="F464" s="37" t="str">
        <f t="shared" si="156"/>
        <v/>
      </c>
      <c r="G464" s="38" t="str">
        <f t="shared" si="157"/>
        <v>0</v>
      </c>
      <c r="H464" s="39" t="str">
        <f t="shared" si="158"/>
        <v/>
      </c>
    </row>
    <row r="465" spans="1:8" s="40" customFormat="1" ht="15" x14ac:dyDescent="0.2">
      <c r="A465" s="68"/>
      <c r="B465" s="35" t="s">
        <v>293</v>
      </c>
      <c r="C465" s="36">
        <v>0</v>
      </c>
      <c r="D465" s="36">
        <v>0</v>
      </c>
      <c r="E465" s="37" t="str">
        <f t="shared" si="155"/>
        <v/>
      </c>
      <c r="F465" s="37" t="str">
        <f t="shared" si="156"/>
        <v/>
      </c>
      <c r="G465" s="38" t="str">
        <f t="shared" si="157"/>
        <v>0</v>
      </c>
      <c r="H465" s="39" t="str">
        <f t="shared" si="158"/>
        <v/>
      </c>
    </row>
    <row r="466" spans="1:8" s="40" customFormat="1" ht="15" x14ac:dyDescent="0.2">
      <c r="A466" s="68"/>
      <c r="B466" s="35" t="s">
        <v>294</v>
      </c>
      <c r="C466" s="36">
        <v>0</v>
      </c>
      <c r="D466" s="36">
        <v>0</v>
      </c>
      <c r="E466" s="37" t="str">
        <f t="shared" si="155"/>
        <v/>
      </c>
      <c r="F466" s="37" t="str">
        <f t="shared" si="156"/>
        <v/>
      </c>
      <c r="G466" s="38" t="str">
        <f t="shared" si="157"/>
        <v>0</v>
      </c>
      <c r="H466" s="39" t="str">
        <f t="shared" si="158"/>
        <v/>
      </c>
    </row>
    <row r="467" spans="1:8" s="40" customFormat="1" ht="15" x14ac:dyDescent="0.2">
      <c r="A467" s="68"/>
      <c r="B467" s="35" t="s">
        <v>126</v>
      </c>
      <c r="C467" s="36">
        <v>0</v>
      </c>
      <c r="D467" s="36">
        <v>0</v>
      </c>
      <c r="E467" s="37" t="str">
        <f t="shared" si="155"/>
        <v/>
      </c>
      <c r="F467" s="37" t="str">
        <f t="shared" si="156"/>
        <v/>
      </c>
      <c r="G467" s="38" t="str">
        <f t="shared" si="157"/>
        <v>0</v>
      </c>
      <c r="H467" s="39" t="str">
        <f t="shared" si="158"/>
        <v/>
      </c>
    </row>
    <row r="468" spans="1:8" s="40" customFormat="1" ht="30" x14ac:dyDescent="0.2">
      <c r="A468" s="68"/>
      <c r="B468" s="35" t="s">
        <v>127</v>
      </c>
      <c r="C468" s="36">
        <v>0</v>
      </c>
      <c r="D468" s="36">
        <v>0</v>
      </c>
      <c r="E468" s="37" t="str">
        <f t="shared" si="155"/>
        <v/>
      </c>
      <c r="F468" s="37" t="str">
        <f t="shared" si="156"/>
        <v/>
      </c>
      <c r="G468" s="38" t="str">
        <f t="shared" si="157"/>
        <v>0</v>
      </c>
      <c r="H468" s="39" t="str">
        <f t="shared" si="158"/>
        <v/>
      </c>
    </row>
    <row r="469" spans="1:8" s="40" customFormat="1" ht="15" x14ac:dyDescent="0.2">
      <c r="A469" s="68"/>
      <c r="B469" s="35" t="s">
        <v>295</v>
      </c>
      <c r="C469" s="36">
        <v>0</v>
      </c>
      <c r="D469" s="36">
        <v>0</v>
      </c>
      <c r="E469" s="37" t="str">
        <f t="shared" si="155"/>
        <v/>
      </c>
      <c r="F469" s="37" t="str">
        <f t="shared" si="156"/>
        <v/>
      </c>
      <c r="G469" s="38" t="str">
        <f t="shared" si="157"/>
        <v>0</v>
      </c>
      <c r="H469" s="39" t="str">
        <f t="shared" si="158"/>
        <v/>
      </c>
    </row>
    <row r="470" spans="1:8" s="40" customFormat="1" ht="15" x14ac:dyDescent="0.2">
      <c r="A470" s="68"/>
      <c r="B470" s="35" t="s">
        <v>296</v>
      </c>
      <c r="C470" s="36">
        <v>0</v>
      </c>
      <c r="D470" s="36">
        <v>0</v>
      </c>
      <c r="E470" s="37" t="str">
        <f t="shared" si="155"/>
        <v/>
      </c>
      <c r="F470" s="37" t="str">
        <f t="shared" si="156"/>
        <v/>
      </c>
      <c r="G470" s="38" t="str">
        <f t="shared" si="157"/>
        <v>0</v>
      </c>
      <c r="H470" s="39" t="str">
        <f t="shared" si="158"/>
        <v/>
      </c>
    </row>
    <row r="471" spans="1:8" s="40" customFormat="1" ht="30" x14ac:dyDescent="0.2">
      <c r="A471" s="68"/>
      <c r="B471" s="35" t="s">
        <v>297</v>
      </c>
      <c r="C471" s="36">
        <v>0</v>
      </c>
      <c r="D471" s="36">
        <v>0</v>
      </c>
      <c r="E471" s="37" t="str">
        <f t="shared" si="155"/>
        <v/>
      </c>
      <c r="F471" s="37" t="str">
        <f t="shared" si="156"/>
        <v/>
      </c>
      <c r="G471" s="38" t="str">
        <f t="shared" si="157"/>
        <v>0</v>
      </c>
      <c r="H471" s="39" t="str">
        <f t="shared" si="158"/>
        <v/>
      </c>
    </row>
    <row r="472" spans="1:8" s="40" customFormat="1" ht="15" x14ac:dyDescent="0.2">
      <c r="A472" s="68"/>
      <c r="B472" s="35" t="s">
        <v>124</v>
      </c>
      <c r="C472" s="36">
        <v>5</v>
      </c>
      <c r="D472" s="36">
        <v>0</v>
      </c>
      <c r="E472" s="37">
        <f t="shared" si="155"/>
        <v>2.9940119760479042E-2</v>
      </c>
      <c r="F472" s="37" t="str">
        <f t="shared" si="156"/>
        <v/>
      </c>
      <c r="G472" s="38" t="str">
        <f t="shared" si="157"/>
        <v>0</v>
      </c>
      <c r="H472" s="39">
        <f t="shared" si="158"/>
        <v>0</v>
      </c>
    </row>
    <row r="473" spans="1:8" s="40" customFormat="1" ht="15" x14ac:dyDescent="0.2">
      <c r="A473" s="68"/>
      <c r="B473" s="35" t="s">
        <v>298</v>
      </c>
      <c r="C473" s="36">
        <v>0</v>
      </c>
      <c r="D473" s="36">
        <v>0</v>
      </c>
      <c r="E473" s="37" t="str">
        <f t="shared" si="155"/>
        <v/>
      </c>
      <c r="F473" s="37" t="str">
        <f t="shared" si="156"/>
        <v/>
      </c>
      <c r="G473" s="38" t="str">
        <f t="shared" si="157"/>
        <v>0</v>
      </c>
      <c r="H473" s="39" t="str">
        <f t="shared" si="158"/>
        <v/>
      </c>
    </row>
    <row r="474" spans="1:8" s="40" customFormat="1" ht="15" x14ac:dyDescent="0.2">
      <c r="A474" s="68"/>
      <c r="B474" s="35" t="s">
        <v>299</v>
      </c>
      <c r="C474" s="36">
        <v>0</v>
      </c>
      <c r="D474" s="36">
        <v>0</v>
      </c>
      <c r="E474" s="37" t="str">
        <f t="shared" ref="E474:E535" si="175">+IF(C474=0,"",C474/C$333)</f>
        <v/>
      </c>
      <c r="F474" s="37" t="str">
        <f t="shared" ref="F474:F535" si="176">+IF(D474=0,"",D474/D$333)</f>
        <v/>
      </c>
      <c r="G474" s="38" t="str">
        <f t="shared" ref="G474:G535" si="177">+IF(OR(AND(D474=0),(C474=0)),"0",((D474-C474)/C474))</f>
        <v>0</v>
      </c>
      <c r="H474" s="39" t="str">
        <f t="shared" ref="H474:H535" si="178">+IF(OR(AND(E474=""),(G474="")),"",E474*G474)</f>
        <v/>
      </c>
    </row>
    <row r="475" spans="1:8" s="40" customFormat="1" ht="15" x14ac:dyDescent="0.2">
      <c r="A475" s="68"/>
      <c r="B475" s="35" t="s">
        <v>300</v>
      </c>
      <c r="C475" s="36">
        <v>0</v>
      </c>
      <c r="D475" s="36">
        <v>0</v>
      </c>
      <c r="E475" s="37" t="str">
        <f t="shared" si="175"/>
        <v/>
      </c>
      <c r="F475" s="37" t="str">
        <f t="shared" si="176"/>
        <v/>
      </c>
      <c r="G475" s="38" t="str">
        <f t="shared" si="177"/>
        <v>0</v>
      </c>
      <c r="H475" s="39" t="str">
        <f t="shared" si="178"/>
        <v/>
      </c>
    </row>
    <row r="476" spans="1:8" s="40" customFormat="1" ht="30" x14ac:dyDescent="0.2">
      <c r="A476" s="68"/>
      <c r="B476" s="35" t="s">
        <v>301</v>
      </c>
      <c r="C476" s="36">
        <v>0</v>
      </c>
      <c r="D476" s="36">
        <v>0</v>
      </c>
      <c r="E476" s="37" t="str">
        <f t="shared" si="175"/>
        <v/>
      </c>
      <c r="F476" s="37" t="str">
        <f t="shared" si="176"/>
        <v/>
      </c>
      <c r="G476" s="38" t="str">
        <f t="shared" si="177"/>
        <v>0</v>
      </c>
      <c r="H476" s="39" t="str">
        <f t="shared" si="178"/>
        <v/>
      </c>
    </row>
    <row r="477" spans="1:8" s="40" customFormat="1" ht="15" x14ac:dyDescent="0.2">
      <c r="A477" s="68"/>
      <c r="B477" s="35" t="s">
        <v>122</v>
      </c>
      <c r="C477" s="36">
        <v>0</v>
      </c>
      <c r="D477" s="36">
        <v>0</v>
      </c>
      <c r="E477" s="37" t="str">
        <f t="shared" si="175"/>
        <v/>
      </c>
      <c r="F477" s="37" t="str">
        <f t="shared" si="176"/>
        <v/>
      </c>
      <c r="G477" s="38" t="str">
        <f t="shared" si="177"/>
        <v>0</v>
      </c>
      <c r="H477" s="39" t="str">
        <f t="shared" si="178"/>
        <v/>
      </c>
    </row>
    <row r="478" spans="1:8" s="40" customFormat="1" ht="15" x14ac:dyDescent="0.2">
      <c r="A478" s="68"/>
      <c r="B478" s="35" t="s">
        <v>302</v>
      </c>
      <c r="C478" s="36">
        <v>0</v>
      </c>
      <c r="D478" s="36">
        <v>0</v>
      </c>
      <c r="E478" s="37" t="str">
        <f t="shared" si="175"/>
        <v/>
      </c>
      <c r="F478" s="37" t="str">
        <f t="shared" si="176"/>
        <v/>
      </c>
      <c r="G478" s="38" t="str">
        <f t="shared" si="177"/>
        <v>0</v>
      </c>
      <c r="H478" s="39" t="str">
        <f t="shared" si="178"/>
        <v/>
      </c>
    </row>
    <row r="479" spans="1:8" s="40" customFormat="1" ht="15" x14ac:dyDescent="0.2">
      <c r="A479" s="68"/>
      <c r="B479" s="35" t="s">
        <v>303</v>
      </c>
      <c r="C479" s="36">
        <v>0</v>
      </c>
      <c r="D479" s="36">
        <v>0</v>
      </c>
      <c r="E479" s="37" t="str">
        <f t="shared" si="175"/>
        <v/>
      </c>
      <c r="F479" s="37" t="str">
        <f t="shared" si="176"/>
        <v/>
      </c>
      <c r="G479" s="38" t="str">
        <f t="shared" si="177"/>
        <v>0</v>
      </c>
      <c r="H479" s="39" t="str">
        <f t="shared" si="178"/>
        <v/>
      </c>
    </row>
    <row r="480" spans="1:8" s="40" customFormat="1" ht="15" x14ac:dyDescent="0.2">
      <c r="A480" s="68"/>
      <c r="B480" s="35" t="s">
        <v>511</v>
      </c>
      <c r="C480" s="36">
        <v>0</v>
      </c>
      <c r="D480" s="36">
        <v>0</v>
      </c>
      <c r="E480" s="37" t="str">
        <f t="shared" si="175"/>
        <v/>
      </c>
      <c r="F480" s="37" t="str">
        <f t="shared" si="176"/>
        <v/>
      </c>
      <c r="G480" s="38" t="str">
        <f t="shared" si="177"/>
        <v>0</v>
      </c>
      <c r="H480" s="39" t="str">
        <f t="shared" si="178"/>
        <v/>
      </c>
    </row>
    <row r="481" spans="1:8" s="40" customFormat="1" ht="15" x14ac:dyDescent="0.2">
      <c r="A481" s="68"/>
      <c r="B481" s="35" t="s">
        <v>130</v>
      </c>
      <c r="C481" s="36">
        <v>0</v>
      </c>
      <c r="D481" s="36">
        <v>0</v>
      </c>
      <c r="E481" s="37" t="str">
        <f t="shared" si="175"/>
        <v/>
      </c>
      <c r="F481" s="37" t="str">
        <f t="shared" si="176"/>
        <v/>
      </c>
      <c r="G481" s="38" t="str">
        <f t="shared" si="177"/>
        <v>0</v>
      </c>
      <c r="H481" s="39" t="str">
        <f t="shared" si="178"/>
        <v/>
      </c>
    </row>
    <row r="482" spans="1:8" s="40" customFormat="1" ht="15" x14ac:dyDescent="0.2">
      <c r="A482" s="68"/>
      <c r="B482" s="35" t="s">
        <v>512</v>
      </c>
      <c r="C482" s="36">
        <v>0</v>
      </c>
      <c r="D482" s="36">
        <v>0</v>
      </c>
      <c r="E482" s="37" t="str">
        <f t="shared" si="175"/>
        <v/>
      </c>
      <c r="F482" s="37" t="str">
        <f t="shared" si="176"/>
        <v/>
      </c>
      <c r="G482" s="38" t="str">
        <f t="shared" si="177"/>
        <v>0</v>
      </c>
      <c r="H482" s="39" t="str">
        <f t="shared" si="178"/>
        <v/>
      </c>
    </row>
    <row r="483" spans="1:8" s="40" customFormat="1" ht="15" x14ac:dyDescent="0.2">
      <c r="A483" s="68"/>
      <c r="B483" s="35" t="s">
        <v>123</v>
      </c>
      <c r="C483" s="36">
        <v>0</v>
      </c>
      <c r="D483" s="36">
        <v>0</v>
      </c>
      <c r="E483" s="37" t="str">
        <f t="shared" si="175"/>
        <v/>
      </c>
      <c r="F483" s="37" t="str">
        <f t="shared" si="176"/>
        <v/>
      </c>
      <c r="G483" s="38" t="str">
        <f t="shared" si="177"/>
        <v>0</v>
      </c>
      <c r="H483" s="39" t="str">
        <f t="shared" si="178"/>
        <v/>
      </c>
    </row>
    <row r="484" spans="1:8" s="40" customFormat="1" ht="30" x14ac:dyDescent="0.2">
      <c r="A484" s="68"/>
      <c r="B484" s="35" t="s">
        <v>304</v>
      </c>
      <c r="C484" s="36">
        <v>0</v>
      </c>
      <c r="D484" s="36">
        <v>0</v>
      </c>
      <c r="E484" s="37" t="str">
        <f t="shared" si="175"/>
        <v/>
      </c>
      <c r="F484" s="37" t="str">
        <f t="shared" si="176"/>
        <v/>
      </c>
      <c r="G484" s="38" t="str">
        <f t="shared" si="177"/>
        <v>0</v>
      </c>
      <c r="H484" s="39" t="str">
        <f t="shared" si="178"/>
        <v/>
      </c>
    </row>
    <row r="485" spans="1:8" s="40" customFormat="1" ht="15" x14ac:dyDescent="0.2">
      <c r="A485" s="68"/>
      <c r="B485" s="35" t="s">
        <v>125</v>
      </c>
      <c r="C485" s="36">
        <v>0</v>
      </c>
      <c r="D485" s="36">
        <v>0</v>
      </c>
      <c r="E485" s="37" t="str">
        <f t="shared" si="175"/>
        <v/>
      </c>
      <c r="F485" s="37" t="str">
        <f t="shared" si="176"/>
        <v/>
      </c>
      <c r="G485" s="38" t="str">
        <f t="shared" si="177"/>
        <v>0</v>
      </c>
      <c r="H485" s="39" t="str">
        <f t="shared" si="178"/>
        <v/>
      </c>
    </row>
    <row r="486" spans="1:8" s="40" customFormat="1" ht="30" x14ac:dyDescent="0.2">
      <c r="A486" s="68"/>
      <c r="B486" s="35" t="s">
        <v>305</v>
      </c>
      <c r="C486" s="36">
        <v>1</v>
      </c>
      <c r="D486" s="36">
        <v>0</v>
      </c>
      <c r="E486" s="37">
        <f t="shared" si="175"/>
        <v>5.9880239520958087E-3</v>
      </c>
      <c r="F486" s="37" t="str">
        <f t="shared" si="176"/>
        <v/>
      </c>
      <c r="G486" s="38" t="str">
        <f t="shared" si="177"/>
        <v>0</v>
      </c>
      <c r="H486" s="39">
        <f t="shared" si="178"/>
        <v>0</v>
      </c>
    </row>
    <row r="487" spans="1:8" s="40" customFormat="1" ht="30" x14ac:dyDescent="0.2">
      <c r="A487" s="68"/>
      <c r="B487" s="35" t="s">
        <v>306</v>
      </c>
      <c r="C487" s="36">
        <v>0</v>
      </c>
      <c r="D487" s="36">
        <v>0</v>
      </c>
      <c r="E487" s="37" t="str">
        <f t="shared" si="175"/>
        <v/>
      </c>
      <c r="F487" s="37" t="str">
        <f t="shared" si="176"/>
        <v/>
      </c>
      <c r="G487" s="38" t="str">
        <f t="shared" si="177"/>
        <v>0</v>
      </c>
      <c r="H487" s="39" t="str">
        <f t="shared" si="178"/>
        <v/>
      </c>
    </row>
    <row r="488" spans="1:8" s="40" customFormat="1" ht="15" x14ac:dyDescent="0.2">
      <c r="A488" s="68"/>
      <c r="B488" s="35" t="s">
        <v>118</v>
      </c>
      <c r="C488" s="36">
        <v>0</v>
      </c>
      <c r="D488" s="36">
        <v>0</v>
      </c>
      <c r="E488" s="37" t="str">
        <f t="shared" si="175"/>
        <v/>
      </c>
      <c r="F488" s="37" t="str">
        <f t="shared" si="176"/>
        <v/>
      </c>
      <c r="G488" s="38" t="str">
        <f t="shared" si="177"/>
        <v>0</v>
      </c>
      <c r="H488" s="39" t="str">
        <f t="shared" si="178"/>
        <v/>
      </c>
    </row>
    <row r="489" spans="1:8" s="40" customFormat="1" ht="30" x14ac:dyDescent="0.2">
      <c r="A489" s="68"/>
      <c r="B489" s="35" t="s">
        <v>513</v>
      </c>
      <c r="C489" s="36">
        <v>0</v>
      </c>
      <c r="D489" s="36">
        <v>0</v>
      </c>
      <c r="E489" s="37" t="str">
        <f t="shared" si="175"/>
        <v/>
      </c>
      <c r="F489" s="37" t="str">
        <f t="shared" si="176"/>
        <v/>
      </c>
      <c r="G489" s="38" t="str">
        <f t="shared" si="177"/>
        <v>0</v>
      </c>
      <c r="H489" s="39" t="str">
        <f t="shared" si="178"/>
        <v/>
      </c>
    </row>
    <row r="490" spans="1:8" s="40" customFormat="1" ht="30" x14ac:dyDescent="0.2">
      <c r="A490" s="68"/>
      <c r="B490" s="35" t="s">
        <v>307</v>
      </c>
      <c r="C490" s="36">
        <v>0</v>
      </c>
      <c r="D490" s="36">
        <v>0</v>
      </c>
      <c r="E490" s="37" t="str">
        <f t="shared" si="175"/>
        <v/>
      </c>
      <c r="F490" s="37" t="str">
        <f t="shared" si="176"/>
        <v/>
      </c>
      <c r="G490" s="38" t="str">
        <f t="shared" si="177"/>
        <v>0</v>
      </c>
      <c r="H490" s="39" t="str">
        <f t="shared" si="178"/>
        <v/>
      </c>
    </row>
    <row r="491" spans="1:8" s="40" customFormat="1" ht="15" x14ac:dyDescent="0.2">
      <c r="A491" s="68"/>
      <c r="B491" s="35" t="s">
        <v>308</v>
      </c>
      <c r="C491" s="36">
        <v>0</v>
      </c>
      <c r="D491" s="36">
        <v>0</v>
      </c>
      <c r="E491" s="37" t="str">
        <f t="shared" si="175"/>
        <v/>
      </c>
      <c r="F491" s="37" t="str">
        <f t="shared" si="176"/>
        <v/>
      </c>
      <c r="G491" s="38" t="str">
        <f t="shared" si="177"/>
        <v>0</v>
      </c>
      <c r="H491" s="39" t="str">
        <f t="shared" si="178"/>
        <v/>
      </c>
    </row>
    <row r="492" spans="1:8" s="40" customFormat="1" ht="15" x14ac:dyDescent="0.2">
      <c r="A492" s="68"/>
      <c r="B492" s="35" t="s">
        <v>514</v>
      </c>
      <c r="C492" s="36">
        <v>0</v>
      </c>
      <c r="D492" s="36">
        <v>0</v>
      </c>
      <c r="E492" s="37" t="str">
        <f t="shared" si="175"/>
        <v/>
      </c>
      <c r="F492" s="37" t="str">
        <f t="shared" si="176"/>
        <v/>
      </c>
      <c r="G492" s="38" t="str">
        <f t="shared" si="177"/>
        <v>0</v>
      </c>
      <c r="H492" s="39" t="str">
        <f t="shared" si="178"/>
        <v/>
      </c>
    </row>
    <row r="493" spans="1:8" s="40" customFormat="1" ht="15" x14ac:dyDescent="0.2">
      <c r="A493" s="68"/>
      <c r="B493" s="35" t="s">
        <v>515</v>
      </c>
      <c r="C493" s="36">
        <v>0</v>
      </c>
      <c r="D493" s="36">
        <v>0</v>
      </c>
      <c r="E493" s="37" t="str">
        <f t="shared" si="175"/>
        <v/>
      </c>
      <c r="F493" s="37" t="str">
        <f t="shared" si="176"/>
        <v/>
      </c>
      <c r="G493" s="38" t="str">
        <f t="shared" si="177"/>
        <v>0</v>
      </c>
      <c r="H493" s="39" t="str">
        <f t="shared" si="178"/>
        <v/>
      </c>
    </row>
    <row r="494" spans="1:8" s="40" customFormat="1" ht="15" x14ac:dyDescent="0.2">
      <c r="A494" s="68"/>
      <c r="B494" s="35" t="s">
        <v>309</v>
      </c>
      <c r="C494" s="36">
        <v>0</v>
      </c>
      <c r="D494" s="36">
        <v>0</v>
      </c>
      <c r="E494" s="37" t="str">
        <f t="shared" si="175"/>
        <v/>
      </c>
      <c r="F494" s="37" t="str">
        <f t="shared" si="176"/>
        <v/>
      </c>
      <c r="G494" s="38" t="str">
        <f t="shared" si="177"/>
        <v>0</v>
      </c>
      <c r="H494" s="39" t="str">
        <f t="shared" si="178"/>
        <v/>
      </c>
    </row>
    <row r="495" spans="1:8" s="40" customFormat="1" ht="30" x14ac:dyDescent="0.2">
      <c r="A495" s="68"/>
      <c r="B495" s="35" t="s">
        <v>310</v>
      </c>
      <c r="C495" s="36">
        <v>0</v>
      </c>
      <c r="D495" s="36">
        <v>0</v>
      </c>
      <c r="E495" s="37" t="str">
        <f t="shared" si="175"/>
        <v/>
      </c>
      <c r="F495" s="37" t="str">
        <f t="shared" si="176"/>
        <v/>
      </c>
      <c r="G495" s="38" t="str">
        <f t="shared" si="177"/>
        <v>0</v>
      </c>
      <c r="H495" s="39" t="str">
        <f t="shared" si="178"/>
        <v/>
      </c>
    </row>
    <row r="496" spans="1:8" s="40" customFormat="1" ht="15" x14ac:dyDescent="0.2">
      <c r="A496" s="68"/>
      <c r="B496" s="35" t="s">
        <v>311</v>
      </c>
      <c r="C496" s="36">
        <v>0</v>
      </c>
      <c r="D496" s="36">
        <v>0</v>
      </c>
      <c r="E496" s="37" t="str">
        <f t="shared" si="175"/>
        <v/>
      </c>
      <c r="F496" s="37" t="str">
        <f t="shared" si="176"/>
        <v/>
      </c>
      <c r="G496" s="38" t="str">
        <f t="shared" si="177"/>
        <v>0</v>
      </c>
      <c r="H496" s="39" t="str">
        <f t="shared" si="178"/>
        <v/>
      </c>
    </row>
    <row r="497" spans="1:8" s="40" customFormat="1" ht="15" x14ac:dyDescent="0.2">
      <c r="A497" s="68"/>
      <c r="B497" s="35" t="s">
        <v>120</v>
      </c>
      <c r="C497" s="36">
        <v>0</v>
      </c>
      <c r="D497" s="36">
        <v>0</v>
      </c>
      <c r="E497" s="37" t="str">
        <f t="shared" si="175"/>
        <v/>
      </c>
      <c r="F497" s="37" t="str">
        <f t="shared" si="176"/>
        <v/>
      </c>
      <c r="G497" s="38" t="str">
        <f t="shared" si="177"/>
        <v>0</v>
      </c>
      <c r="H497" s="39" t="str">
        <f t="shared" si="178"/>
        <v/>
      </c>
    </row>
    <row r="498" spans="1:8" s="40" customFormat="1" ht="30" x14ac:dyDescent="0.2">
      <c r="A498" s="68"/>
      <c r="B498" s="35" t="s">
        <v>312</v>
      </c>
      <c r="C498" s="36">
        <v>0</v>
      </c>
      <c r="D498" s="36">
        <v>0</v>
      </c>
      <c r="E498" s="37" t="str">
        <f t="shared" si="175"/>
        <v/>
      </c>
      <c r="F498" s="37" t="str">
        <f t="shared" si="176"/>
        <v/>
      </c>
      <c r="G498" s="38" t="str">
        <f t="shared" si="177"/>
        <v>0</v>
      </c>
      <c r="H498" s="39" t="str">
        <f t="shared" si="178"/>
        <v/>
      </c>
    </row>
    <row r="499" spans="1:8" s="40" customFormat="1" ht="15" x14ac:dyDescent="0.2">
      <c r="A499" s="68"/>
      <c r="B499" s="35" t="s">
        <v>128</v>
      </c>
      <c r="C499" s="36">
        <v>0</v>
      </c>
      <c r="D499" s="36">
        <v>0</v>
      </c>
      <c r="E499" s="37" t="str">
        <f t="shared" si="175"/>
        <v/>
      </c>
      <c r="F499" s="37" t="str">
        <f t="shared" si="176"/>
        <v/>
      </c>
      <c r="G499" s="38" t="str">
        <f t="shared" si="177"/>
        <v>0</v>
      </c>
      <c r="H499" s="39" t="str">
        <f t="shared" si="178"/>
        <v/>
      </c>
    </row>
    <row r="500" spans="1:8" s="40" customFormat="1" ht="15" x14ac:dyDescent="0.2">
      <c r="A500" s="68"/>
      <c r="B500" s="35" t="s">
        <v>119</v>
      </c>
      <c r="C500" s="36">
        <v>0</v>
      </c>
      <c r="D500" s="36">
        <v>0</v>
      </c>
      <c r="E500" s="37" t="str">
        <f t="shared" si="175"/>
        <v/>
      </c>
      <c r="F500" s="37" t="str">
        <f t="shared" si="176"/>
        <v/>
      </c>
      <c r="G500" s="38" t="str">
        <f t="shared" si="177"/>
        <v>0</v>
      </c>
      <c r="H500" s="39" t="str">
        <f t="shared" si="178"/>
        <v/>
      </c>
    </row>
    <row r="501" spans="1:8" s="40" customFormat="1" ht="15" x14ac:dyDescent="0.2">
      <c r="A501" s="68"/>
      <c r="B501" s="35" t="s">
        <v>121</v>
      </c>
      <c r="C501" s="36">
        <v>0</v>
      </c>
      <c r="D501" s="36">
        <v>0</v>
      </c>
      <c r="E501" s="37" t="str">
        <f t="shared" si="175"/>
        <v/>
      </c>
      <c r="F501" s="37" t="str">
        <f t="shared" si="176"/>
        <v/>
      </c>
      <c r="G501" s="38" t="str">
        <f t="shared" si="177"/>
        <v>0</v>
      </c>
      <c r="H501" s="39" t="str">
        <f t="shared" si="178"/>
        <v/>
      </c>
    </row>
    <row r="502" spans="1:8" s="40" customFormat="1" ht="15" x14ac:dyDescent="0.2">
      <c r="A502" s="68"/>
      <c r="B502" s="35" t="s">
        <v>313</v>
      </c>
      <c r="C502" s="36">
        <v>0</v>
      </c>
      <c r="D502" s="36">
        <v>0</v>
      </c>
      <c r="E502" s="37" t="str">
        <f t="shared" si="175"/>
        <v/>
      </c>
      <c r="F502" s="37" t="str">
        <f t="shared" si="176"/>
        <v/>
      </c>
      <c r="G502" s="38" t="str">
        <f t="shared" si="177"/>
        <v>0</v>
      </c>
      <c r="H502" s="39" t="str">
        <f t="shared" si="178"/>
        <v/>
      </c>
    </row>
    <row r="503" spans="1:8" s="40" customFormat="1" ht="15" x14ac:dyDescent="0.2">
      <c r="A503" s="68"/>
      <c r="B503" s="35" t="s">
        <v>314</v>
      </c>
      <c r="C503" s="36">
        <v>0</v>
      </c>
      <c r="D503" s="36">
        <v>0</v>
      </c>
      <c r="E503" s="37" t="str">
        <f t="shared" si="175"/>
        <v/>
      </c>
      <c r="F503" s="37" t="str">
        <f t="shared" si="176"/>
        <v/>
      </c>
      <c r="G503" s="38" t="str">
        <f t="shared" si="177"/>
        <v>0</v>
      </c>
      <c r="H503" s="39" t="str">
        <f t="shared" si="178"/>
        <v/>
      </c>
    </row>
    <row r="504" spans="1:8" s="40" customFormat="1" ht="15" x14ac:dyDescent="0.2">
      <c r="A504" s="68"/>
      <c r="B504" s="35" t="s">
        <v>129</v>
      </c>
      <c r="C504" s="36">
        <v>0</v>
      </c>
      <c r="D504" s="36">
        <v>0</v>
      </c>
      <c r="E504" s="37" t="str">
        <f t="shared" si="175"/>
        <v/>
      </c>
      <c r="F504" s="37" t="str">
        <f t="shared" si="176"/>
        <v/>
      </c>
      <c r="G504" s="38" t="str">
        <f t="shared" si="177"/>
        <v>0</v>
      </c>
      <c r="H504" s="39" t="str">
        <f t="shared" si="178"/>
        <v/>
      </c>
    </row>
    <row r="505" spans="1:8" s="40" customFormat="1" ht="15" x14ac:dyDescent="0.2">
      <c r="A505" s="68"/>
      <c r="B505" s="35" t="s">
        <v>516</v>
      </c>
      <c r="C505" s="36">
        <v>0</v>
      </c>
      <c r="D505" s="36">
        <v>0</v>
      </c>
      <c r="E505" s="37" t="str">
        <f t="shared" si="175"/>
        <v/>
      </c>
      <c r="F505" s="37" t="str">
        <f t="shared" si="176"/>
        <v/>
      </c>
      <c r="G505" s="38" t="str">
        <f t="shared" si="177"/>
        <v>0</v>
      </c>
      <c r="H505" s="39" t="str">
        <f t="shared" si="178"/>
        <v/>
      </c>
    </row>
    <row r="506" spans="1:8" s="40" customFormat="1" ht="15" x14ac:dyDescent="0.2">
      <c r="A506" s="68"/>
      <c r="B506" s="35" t="s">
        <v>569</v>
      </c>
      <c r="C506" s="36">
        <v>0</v>
      </c>
      <c r="D506" s="36">
        <v>0</v>
      </c>
      <c r="E506" s="37" t="str">
        <f t="shared" ref="E506" si="179">+IF(C506=0,"",C506/C$333)</f>
        <v/>
      </c>
      <c r="F506" s="37" t="str">
        <f t="shared" ref="F506" si="180">+IF(D506=0,"",D506/D$333)</f>
        <v/>
      </c>
      <c r="G506" s="38" t="str">
        <f t="shared" ref="G506" si="181">+IF(OR(AND(D506=0),(C506=0)),"0",((D506-C506)/C506))</f>
        <v>0</v>
      </c>
      <c r="H506" s="39" t="str">
        <f t="shared" ref="H506" si="182">+IF(OR(AND(E506=""),(G506="")),"",E506*G506)</f>
        <v/>
      </c>
    </row>
    <row r="507" spans="1:8" s="40" customFormat="1" ht="15" x14ac:dyDescent="0.2">
      <c r="A507" s="68"/>
      <c r="B507" s="35" t="s">
        <v>136</v>
      </c>
      <c r="C507" s="36">
        <v>0</v>
      </c>
      <c r="D507" s="36">
        <v>0</v>
      </c>
      <c r="E507" s="37" t="str">
        <f t="shared" si="175"/>
        <v/>
      </c>
      <c r="F507" s="37" t="str">
        <f t="shared" si="176"/>
        <v/>
      </c>
      <c r="G507" s="38" t="str">
        <f t="shared" si="177"/>
        <v>0</v>
      </c>
      <c r="H507" s="39" t="str">
        <f t="shared" si="178"/>
        <v/>
      </c>
    </row>
    <row r="508" spans="1:8" s="40" customFormat="1" ht="30" x14ac:dyDescent="0.2">
      <c r="A508" s="68"/>
      <c r="B508" s="35" t="s">
        <v>517</v>
      </c>
      <c r="C508" s="36">
        <v>0</v>
      </c>
      <c r="D508" s="36">
        <v>0</v>
      </c>
      <c r="E508" s="37" t="str">
        <f t="shared" si="175"/>
        <v/>
      </c>
      <c r="F508" s="37" t="str">
        <f t="shared" si="176"/>
        <v/>
      </c>
      <c r="G508" s="38" t="str">
        <f t="shared" si="177"/>
        <v>0</v>
      </c>
      <c r="H508" s="39" t="str">
        <f t="shared" si="178"/>
        <v/>
      </c>
    </row>
    <row r="509" spans="1:8" s="40" customFormat="1" ht="15" x14ac:dyDescent="0.2">
      <c r="A509" s="68"/>
      <c r="B509" s="35" t="s">
        <v>134</v>
      </c>
      <c r="C509" s="36">
        <v>0</v>
      </c>
      <c r="D509" s="36">
        <v>0</v>
      </c>
      <c r="E509" s="37" t="str">
        <f t="shared" si="175"/>
        <v/>
      </c>
      <c r="F509" s="37" t="str">
        <f t="shared" si="176"/>
        <v/>
      </c>
      <c r="G509" s="38" t="str">
        <f t="shared" si="177"/>
        <v>0</v>
      </c>
      <c r="H509" s="39" t="str">
        <f t="shared" si="178"/>
        <v/>
      </c>
    </row>
    <row r="510" spans="1:8" s="40" customFormat="1" ht="15" x14ac:dyDescent="0.2">
      <c r="A510" s="68"/>
      <c r="B510" s="35" t="s">
        <v>347</v>
      </c>
      <c r="C510" s="36">
        <v>0</v>
      </c>
      <c r="D510" s="36">
        <v>0</v>
      </c>
      <c r="E510" s="37" t="str">
        <f t="shared" si="175"/>
        <v/>
      </c>
      <c r="F510" s="37" t="str">
        <f t="shared" si="176"/>
        <v/>
      </c>
      <c r="G510" s="38" t="str">
        <f t="shared" si="177"/>
        <v>0</v>
      </c>
      <c r="H510" s="39" t="str">
        <f t="shared" si="178"/>
        <v/>
      </c>
    </row>
    <row r="511" spans="1:8" s="40" customFormat="1" ht="15" x14ac:dyDescent="0.2">
      <c r="A511" s="68"/>
      <c r="B511" s="35" t="s">
        <v>348</v>
      </c>
      <c r="C511" s="36">
        <v>0</v>
      </c>
      <c r="D511" s="36">
        <v>0</v>
      </c>
      <c r="E511" s="37" t="str">
        <f t="shared" si="175"/>
        <v/>
      </c>
      <c r="F511" s="37" t="str">
        <f t="shared" si="176"/>
        <v/>
      </c>
      <c r="G511" s="38" t="str">
        <f t="shared" si="177"/>
        <v>0</v>
      </c>
      <c r="H511" s="39" t="str">
        <f t="shared" si="178"/>
        <v/>
      </c>
    </row>
    <row r="512" spans="1:8" s="40" customFormat="1" ht="15" x14ac:dyDescent="0.2">
      <c r="A512" s="68"/>
      <c r="B512" s="35" t="s">
        <v>518</v>
      </c>
      <c r="C512" s="36">
        <v>0</v>
      </c>
      <c r="D512" s="36">
        <v>0</v>
      </c>
      <c r="E512" s="37" t="str">
        <f t="shared" si="175"/>
        <v/>
      </c>
      <c r="F512" s="37" t="str">
        <f t="shared" si="176"/>
        <v/>
      </c>
      <c r="G512" s="38" t="str">
        <f t="shared" si="177"/>
        <v>0</v>
      </c>
      <c r="H512" s="39" t="str">
        <f t="shared" si="178"/>
        <v/>
      </c>
    </row>
    <row r="513" spans="1:8" s="40" customFormat="1" ht="15" x14ac:dyDescent="0.2">
      <c r="A513" s="68"/>
      <c r="B513" s="35" t="s">
        <v>138</v>
      </c>
      <c r="C513" s="36">
        <v>0</v>
      </c>
      <c r="D513" s="36">
        <v>0</v>
      </c>
      <c r="E513" s="37" t="str">
        <f t="shared" si="175"/>
        <v/>
      </c>
      <c r="F513" s="37" t="str">
        <f t="shared" si="176"/>
        <v/>
      </c>
      <c r="G513" s="38" t="str">
        <f t="shared" si="177"/>
        <v>0</v>
      </c>
      <c r="H513" s="39" t="str">
        <f t="shared" si="178"/>
        <v/>
      </c>
    </row>
    <row r="514" spans="1:8" s="40" customFormat="1" ht="15" x14ac:dyDescent="0.2">
      <c r="A514" s="68"/>
      <c r="B514" s="35" t="s">
        <v>349</v>
      </c>
      <c r="C514" s="36">
        <v>0</v>
      </c>
      <c r="D514" s="36">
        <v>0</v>
      </c>
      <c r="E514" s="37" t="str">
        <f t="shared" si="175"/>
        <v/>
      </c>
      <c r="F514" s="37" t="str">
        <f t="shared" si="176"/>
        <v/>
      </c>
      <c r="G514" s="38" t="str">
        <f t="shared" si="177"/>
        <v>0</v>
      </c>
      <c r="H514" s="39" t="str">
        <f t="shared" si="178"/>
        <v/>
      </c>
    </row>
    <row r="515" spans="1:8" s="40" customFormat="1" ht="15" x14ac:dyDescent="0.2">
      <c r="A515" s="68"/>
      <c r="B515" s="35" t="s">
        <v>142</v>
      </c>
      <c r="C515" s="36">
        <v>0</v>
      </c>
      <c r="D515" s="36">
        <v>0</v>
      </c>
      <c r="E515" s="37" t="str">
        <f t="shared" si="175"/>
        <v/>
      </c>
      <c r="F515" s="37" t="str">
        <f t="shared" si="176"/>
        <v/>
      </c>
      <c r="G515" s="38" t="str">
        <f t="shared" si="177"/>
        <v>0</v>
      </c>
      <c r="H515" s="39" t="str">
        <f t="shared" si="178"/>
        <v/>
      </c>
    </row>
    <row r="516" spans="1:8" s="40" customFormat="1" ht="15" x14ac:dyDescent="0.2">
      <c r="A516" s="68"/>
      <c r="B516" s="35" t="s">
        <v>135</v>
      </c>
      <c r="C516" s="36">
        <v>0</v>
      </c>
      <c r="D516" s="36">
        <v>0</v>
      </c>
      <c r="E516" s="37" t="str">
        <f t="shared" si="175"/>
        <v/>
      </c>
      <c r="F516" s="37" t="str">
        <f t="shared" si="176"/>
        <v/>
      </c>
      <c r="G516" s="38" t="str">
        <f t="shared" si="177"/>
        <v>0</v>
      </c>
      <c r="H516" s="39" t="str">
        <f t="shared" si="178"/>
        <v/>
      </c>
    </row>
    <row r="517" spans="1:8" s="40" customFormat="1" ht="15" x14ac:dyDescent="0.2">
      <c r="A517" s="68"/>
      <c r="B517" s="35" t="s">
        <v>315</v>
      </c>
      <c r="C517" s="36">
        <v>0</v>
      </c>
      <c r="D517" s="36">
        <v>0</v>
      </c>
      <c r="E517" s="37" t="str">
        <f t="shared" si="175"/>
        <v/>
      </c>
      <c r="F517" s="37" t="str">
        <f t="shared" si="176"/>
        <v/>
      </c>
      <c r="G517" s="38" t="str">
        <f t="shared" si="177"/>
        <v>0</v>
      </c>
      <c r="H517" s="39" t="str">
        <f t="shared" si="178"/>
        <v/>
      </c>
    </row>
    <row r="518" spans="1:8" s="40" customFormat="1" ht="15" x14ac:dyDescent="0.2">
      <c r="A518" s="68"/>
      <c r="B518" s="35" t="s">
        <v>131</v>
      </c>
      <c r="C518" s="36">
        <v>0</v>
      </c>
      <c r="D518" s="36">
        <v>0</v>
      </c>
      <c r="E518" s="37" t="str">
        <f t="shared" si="175"/>
        <v/>
      </c>
      <c r="F518" s="37" t="str">
        <f t="shared" si="176"/>
        <v/>
      </c>
      <c r="G518" s="38" t="str">
        <f t="shared" si="177"/>
        <v>0</v>
      </c>
      <c r="H518" s="39" t="str">
        <f t="shared" si="178"/>
        <v/>
      </c>
    </row>
    <row r="519" spans="1:8" s="40" customFormat="1" ht="15" x14ac:dyDescent="0.2">
      <c r="A519" s="68"/>
      <c r="B519" s="35" t="s">
        <v>144</v>
      </c>
      <c r="C519" s="36">
        <v>0</v>
      </c>
      <c r="D519" s="36">
        <v>0</v>
      </c>
      <c r="E519" s="37" t="str">
        <f t="shared" si="175"/>
        <v/>
      </c>
      <c r="F519" s="37" t="str">
        <f t="shared" si="176"/>
        <v/>
      </c>
      <c r="G519" s="38" t="str">
        <f t="shared" si="177"/>
        <v>0</v>
      </c>
      <c r="H519" s="39" t="str">
        <f t="shared" si="178"/>
        <v/>
      </c>
    </row>
    <row r="520" spans="1:8" s="40" customFormat="1" ht="15" x14ac:dyDescent="0.2">
      <c r="A520" s="68"/>
      <c r="B520" s="35" t="s">
        <v>316</v>
      </c>
      <c r="C520" s="36">
        <v>0</v>
      </c>
      <c r="D520" s="36">
        <v>0</v>
      </c>
      <c r="E520" s="37" t="str">
        <f t="shared" si="175"/>
        <v/>
      </c>
      <c r="F520" s="37" t="str">
        <f t="shared" si="176"/>
        <v/>
      </c>
      <c r="G520" s="38" t="str">
        <f t="shared" si="177"/>
        <v>0</v>
      </c>
      <c r="H520" s="39" t="str">
        <f t="shared" si="178"/>
        <v/>
      </c>
    </row>
    <row r="521" spans="1:8" s="40" customFormat="1" ht="15" x14ac:dyDescent="0.2">
      <c r="A521" s="68"/>
      <c r="B521" s="35" t="s">
        <v>317</v>
      </c>
      <c r="C521" s="36">
        <v>0</v>
      </c>
      <c r="D521" s="36">
        <v>0</v>
      </c>
      <c r="E521" s="37" t="str">
        <f t="shared" si="175"/>
        <v/>
      </c>
      <c r="F521" s="37" t="str">
        <f t="shared" si="176"/>
        <v/>
      </c>
      <c r="G521" s="38" t="str">
        <f t="shared" si="177"/>
        <v>0</v>
      </c>
      <c r="H521" s="39" t="str">
        <f t="shared" si="178"/>
        <v/>
      </c>
    </row>
    <row r="522" spans="1:8" s="40" customFormat="1" ht="15" x14ac:dyDescent="0.2">
      <c r="A522" s="68"/>
      <c r="B522" s="35" t="s">
        <v>318</v>
      </c>
      <c r="C522" s="36">
        <v>0</v>
      </c>
      <c r="D522" s="36">
        <v>0</v>
      </c>
      <c r="E522" s="37" t="str">
        <f t="shared" si="175"/>
        <v/>
      </c>
      <c r="F522" s="37" t="str">
        <f t="shared" si="176"/>
        <v/>
      </c>
      <c r="G522" s="38" t="str">
        <f t="shared" si="177"/>
        <v>0</v>
      </c>
      <c r="H522" s="39" t="str">
        <f t="shared" si="178"/>
        <v/>
      </c>
    </row>
    <row r="523" spans="1:8" s="40" customFormat="1" ht="30" x14ac:dyDescent="0.2">
      <c r="A523" s="68"/>
      <c r="B523" s="35" t="s">
        <v>519</v>
      </c>
      <c r="C523" s="36">
        <v>0</v>
      </c>
      <c r="D523" s="36">
        <v>0</v>
      </c>
      <c r="E523" s="37" t="str">
        <f t="shared" si="175"/>
        <v/>
      </c>
      <c r="F523" s="37" t="str">
        <f t="shared" si="176"/>
        <v/>
      </c>
      <c r="G523" s="38" t="str">
        <f t="shared" si="177"/>
        <v>0</v>
      </c>
      <c r="H523" s="39" t="str">
        <f t="shared" si="178"/>
        <v/>
      </c>
    </row>
    <row r="524" spans="1:8" s="40" customFormat="1" ht="15" x14ac:dyDescent="0.2">
      <c r="A524" s="68"/>
      <c r="B524" s="35" t="s">
        <v>141</v>
      </c>
      <c r="C524" s="36">
        <v>0</v>
      </c>
      <c r="D524" s="36">
        <v>0</v>
      </c>
      <c r="E524" s="37" t="str">
        <f t="shared" si="175"/>
        <v/>
      </c>
      <c r="F524" s="37" t="str">
        <f t="shared" si="176"/>
        <v/>
      </c>
      <c r="G524" s="38" t="str">
        <f t="shared" si="177"/>
        <v>0</v>
      </c>
      <c r="H524" s="39" t="str">
        <f t="shared" si="178"/>
        <v/>
      </c>
    </row>
    <row r="525" spans="1:8" s="40" customFormat="1" ht="15" x14ac:dyDescent="0.2">
      <c r="A525" s="68"/>
      <c r="B525" s="35" t="s">
        <v>319</v>
      </c>
      <c r="C525" s="36">
        <v>60</v>
      </c>
      <c r="D525" s="36">
        <v>0</v>
      </c>
      <c r="E525" s="37">
        <f t="shared" si="175"/>
        <v>0.3592814371257485</v>
      </c>
      <c r="F525" s="37" t="str">
        <f t="shared" si="176"/>
        <v/>
      </c>
      <c r="G525" s="38" t="str">
        <f t="shared" si="177"/>
        <v>0</v>
      </c>
      <c r="H525" s="39">
        <f t="shared" si="178"/>
        <v>0</v>
      </c>
    </row>
    <row r="526" spans="1:8" s="40" customFormat="1" ht="15" x14ac:dyDescent="0.2">
      <c r="A526" s="68"/>
      <c r="B526" s="35" t="s">
        <v>320</v>
      </c>
      <c r="C526" s="36">
        <v>0</v>
      </c>
      <c r="D526" s="36">
        <v>0</v>
      </c>
      <c r="E526" s="37" t="str">
        <f t="shared" si="175"/>
        <v/>
      </c>
      <c r="F526" s="37" t="str">
        <f t="shared" si="176"/>
        <v/>
      </c>
      <c r="G526" s="38" t="str">
        <f t="shared" si="177"/>
        <v>0</v>
      </c>
      <c r="H526" s="39" t="str">
        <f t="shared" si="178"/>
        <v/>
      </c>
    </row>
    <row r="527" spans="1:8" s="40" customFormat="1" ht="15" x14ac:dyDescent="0.2">
      <c r="A527" s="68"/>
      <c r="B527" s="35" t="s">
        <v>321</v>
      </c>
      <c r="C527" s="36">
        <v>0</v>
      </c>
      <c r="D527" s="36">
        <v>0</v>
      </c>
      <c r="E527" s="37" t="str">
        <f t="shared" si="175"/>
        <v/>
      </c>
      <c r="F527" s="37" t="str">
        <f t="shared" si="176"/>
        <v/>
      </c>
      <c r="G527" s="38" t="str">
        <f t="shared" si="177"/>
        <v>0</v>
      </c>
      <c r="H527" s="39" t="str">
        <f t="shared" si="178"/>
        <v/>
      </c>
    </row>
    <row r="528" spans="1:8" s="40" customFormat="1" ht="15" x14ac:dyDescent="0.2">
      <c r="A528" s="68"/>
      <c r="B528" s="35" t="s">
        <v>137</v>
      </c>
      <c r="C528" s="36">
        <v>0</v>
      </c>
      <c r="D528" s="36">
        <v>0</v>
      </c>
      <c r="E528" s="37" t="str">
        <f t="shared" si="175"/>
        <v/>
      </c>
      <c r="F528" s="37" t="str">
        <f t="shared" si="176"/>
        <v/>
      </c>
      <c r="G528" s="38" t="str">
        <f t="shared" si="177"/>
        <v>0</v>
      </c>
      <c r="H528" s="39" t="str">
        <f t="shared" si="178"/>
        <v/>
      </c>
    </row>
    <row r="529" spans="1:8" s="40" customFormat="1" ht="15" x14ac:dyDescent="0.2">
      <c r="A529" s="68"/>
      <c r="B529" s="35" t="s">
        <v>139</v>
      </c>
      <c r="C529" s="36">
        <v>0</v>
      </c>
      <c r="D529" s="36">
        <v>0</v>
      </c>
      <c r="E529" s="37" t="str">
        <f t="shared" si="175"/>
        <v/>
      </c>
      <c r="F529" s="37" t="str">
        <f t="shared" si="176"/>
        <v/>
      </c>
      <c r="G529" s="38" t="str">
        <f t="shared" si="177"/>
        <v>0</v>
      </c>
      <c r="H529" s="39" t="str">
        <f t="shared" si="178"/>
        <v/>
      </c>
    </row>
    <row r="530" spans="1:8" s="40" customFormat="1" ht="15" x14ac:dyDescent="0.2">
      <c r="A530" s="68"/>
      <c r="B530" s="35" t="s">
        <v>322</v>
      </c>
      <c r="C530" s="36">
        <v>0</v>
      </c>
      <c r="D530" s="36">
        <v>10</v>
      </c>
      <c r="E530" s="37" t="str">
        <f t="shared" si="175"/>
        <v/>
      </c>
      <c r="F530" s="37">
        <f t="shared" si="176"/>
        <v>2.7397260273972601E-2</v>
      </c>
      <c r="G530" s="38" t="str">
        <f t="shared" si="177"/>
        <v>0</v>
      </c>
      <c r="H530" s="39" t="str">
        <f t="shared" si="178"/>
        <v/>
      </c>
    </row>
    <row r="531" spans="1:8" s="40" customFormat="1" ht="30" x14ac:dyDescent="0.2">
      <c r="A531" s="68"/>
      <c r="B531" s="35" t="s">
        <v>143</v>
      </c>
      <c r="C531" s="36">
        <v>0</v>
      </c>
      <c r="D531" s="36">
        <v>0</v>
      </c>
      <c r="E531" s="37" t="str">
        <f t="shared" si="175"/>
        <v/>
      </c>
      <c r="F531" s="37" t="str">
        <f t="shared" si="176"/>
        <v/>
      </c>
      <c r="G531" s="38" t="str">
        <f t="shared" si="177"/>
        <v>0</v>
      </c>
      <c r="H531" s="39" t="str">
        <f t="shared" si="178"/>
        <v/>
      </c>
    </row>
    <row r="532" spans="1:8" s="40" customFormat="1" ht="15" x14ac:dyDescent="0.2">
      <c r="A532" s="68"/>
      <c r="B532" s="35" t="s">
        <v>323</v>
      </c>
      <c r="C532" s="36">
        <v>0</v>
      </c>
      <c r="D532" s="36">
        <v>3</v>
      </c>
      <c r="E532" s="37" t="str">
        <f t="shared" si="175"/>
        <v/>
      </c>
      <c r="F532" s="37">
        <f t="shared" si="176"/>
        <v>8.21917808219178E-3</v>
      </c>
      <c r="G532" s="38" t="str">
        <f t="shared" si="177"/>
        <v>0</v>
      </c>
      <c r="H532" s="39" t="str">
        <f t="shared" si="178"/>
        <v/>
      </c>
    </row>
    <row r="533" spans="1:8" s="40" customFormat="1" ht="15" x14ac:dyDescent="0.2">
      <c r="A533" s="68"/>
      <c r="B533" s="35" t="s">
        <v>564</v>
      </c>
      <c r="C533" s="36">
        <v>0</v>
      </c>
      <c r="D533" s="36">
        <v>0</v>
      </c>
      <c r="E533" s="37" t="str">
        <f t="shared" ref="E533" si="183">+IF(C533=0,"",C533/C$333)</f>
        <v/>
      </c>
      <c r="F533" s="37" t="str">
        <f t="shared" ref="F533" si="184">+IF(D533=0,"",D533/D$333)</f>
        <v/>
      </c>
      <c r="G533" s="38" t="str">
        <f t="shared" ref="G533" si="185">+IF(OR(AND(D533=0),(C533=0)),"0",((D533-C533)/C533))</f>
        <v>0</v>
      </c>
      <c r="H533" s="39" t="str">
        <f t="shared" ref="H533" si="186">+IF(OR(AND(E533=""),(G533="")),"",E533*G533)</f>
        <v/>
      </c>
    </row>
    <row r="534" spans="1:8" s="40" customFormat="1" ht="15" x14ac:dyDescent="0.2">
      <c r="A534" s="68"/>
      <c r="B534" s="35" t="s">
        <v>132</v>
      </c>
      <c r="C534" s="36">
        <v>0</v>
      </c>
      <c r="D534" s="36">
        <v>0</v>
      </c>
      <c r="E534" s="37" t="str">
        <f t="shared" si="175"/>
        <v/>
      </c>
      <c r="F534" s="37" t="str">
        <f t="shared" si="176"/>
        <v/>
      </c>
      <c r="G534" s="38" t="str">
        <f t="shared" si="177"/>
        <v>0</v>
      </c>
      <c r="H534" s="39" t="str">
        <f t="shared" si="178"/>
        <v/>
      </c>
    </row>
    <row r="535" spans="1:8" s="40" customFormat="1" ht="15" x14ac:dyDescent="0.2">
      <c r="A535" s="68"/>
      <c r="B535" s="35" t="s">
        <v>324</v>
      </c>
      <c r="C535" s="36">
        <v>0</v>
      </c>
      <c r="D535" s="36">
        <v>0</v>
      </c>
      <c r="E535" s="37" t="str">
        <f t="shared" si="175"/>
        <v/>
      </c>
      <c r="F535" s="37" t="str">
        <f t="shared" si="176"/>
        <v/>
      </c>
      <c r="G535" s="38" t="str">
        <f t="shared" si="177"/>
        <v>0</v>
      </c>
      <c r="H535" s="39" t="str">
        <f t="shared" si="178"/>
        <v/>
      </c>
    </row>
    <row r="536" spans="1:8" s="40" customFormat="1" ht="15" x14ac:dyDescent="0.2">
      <c r="A536" s="68"/>
      <c r="B536" s="35" t="s">
        <v>325</v>
      </c>
      <c r="C536" s="36">
        <v>0</v>
      </c>
      <c r="D536" s="36">
        <v>0</v>
      </c>
      <c r="E536" s="37" t="str">
        <f t="shared" ref="E536:E547" si="187">+IF(C536=0,"",C536/C$333)</f>
        <v/>
      </c>
      <c r="F536" s="37" t="str">
        <f t="shared" ref="F536:F547" si="188">+IF(D536=0,"",D536/D$333)</f>
        <v/>
      </c>
      <c r="G536" s="38" t="str">
        <f t="shared" ref="G536:G547" si="189">+IF(OR(AND(D536=0),(C536=0)),"0",((D536-C536)/C536))</f>
        <v>0</v>
      </c>
      <c r="H536" s="39" t="str">
        <f t="shared" ref="H536:H547" si="190">+IF(OR(AND(E536=""),(G536="")),"",E536*G536)</f>
        <v/>
      </c>
    </row>
    <row r="537" spans="1:8" s="40" customFormat="1" ht="15" x14ac:dyDescent="0.2">
      <c r="A537" s="68"/>
      <c r="B537" s="35" t="s">
        <v>520</v>
      </c>
      <c r="C537" s="36">
        <v>0</v>
      </c>
      <c r="D537" s="36">
        <v>0</v>
      </c>
      <c r="E537" s="37" t="str">
        <f t="shared" si="187"/>
        <v/>
      </c>
      <c r="F537" s="37" t="str">
        <f t="shared" si="188"/>
        <v/>
      </c>
      <c r="G537" s="38" t="str">
        <f t="shared" si="189"/>
        <v>0</v>
      </c>
      <c r="H537" s="39" t="str">
        <f t="shared" si="190"/>
        <v/>
      </c>
    </row>
    <row r="538" spans="1:8" s="40" customFormat="1" ht="15" x14ac:dyDescent="0.2">
      <c r="A538" s="68"/>
      <c r="B538" s="35" t="s">
        <v>133</v>
      </c>
      <c r="C538" s="36">
        <v>0</v>
      </c>
      <c r="D538" s="36">
        <v>0</v>
      </c>
      <c r="E538" s="37" t="str">
        <f t="shared" si="187"/>
        <v/>
      </c>
      <c r="F538" s="37" t="str">
        <f t="shared" si="188"/>
        <v/>
      </c>
      <c r="G538" s="38" t="str">
        <f t="shared" si="189"/>
        <v>0</v>
      </c>
      <c r="H538" s="39" t="str">
        <f t="shared" si="190"/>
        <v/>
      </c>
    </row>
    <row r="539" spans="1:8" s="40" customFormat="1" ht="15" x14ac:dyDescent="0.2">
      <c r="A539" s="68"/>
      <c r="B539" s="35" t="s">
        <v>140</v>
      </c>
      <c r="C539" s="36">
        <v>0</v>
      </c>
      <c r="D539" s="36">
        <v>1</v>
      </c>
      <c r="E539" s="37" t="str">
        <f t="shared" si="187"/>
        <v/>
      </c>
      <c r="F539" s="37">
        <f t="shared" si="188"/>
        <v>2.7397260273972603E-3</v>
      </c>
      <c r="G539" s="38" t="str">
        <f t="shared" si="189"/>
        <v>0</v>
      </c>
      <c r="H539" s="39" t="str">
        <f t="shared" si="190"/>
        <v/>
      </c>
    </row>
    <row r="540" spans="1:8" s="40" customFormat="1" ht="15" x14ac:dyDescent="0.2">
      <c r="A540" s="68"/>
      <c r="B540" s="35" t="s">
        <v>521</v>
      </c>
      <c r="C540" s="36">
        <v>0</v>
      </c>
      <c r="D540" s="36">
        <v>0</v>
      </c>
      <c r="E540" s="37" t="str">
        <f t="shared" si="187"/>
        <v/>
      </c>
      <c r="F540" s="37" t="str">
        <f t="shared" si="188"/>
        <v/>
      </c>
      <c r="G540" s="38" t="str">
        <f t="shared" si="189"/>
        <v>0</v>
      </c>
      <c r="H540" s="39" t="str">
        <f t="shared" si="190"/>
        <v/>
      </c>
    </row>
    <row r="541" spans="1:8" s="40" customFormat="1" ht="15" x14ac:dyDescent="0.2">
      <c r="A541" s="68"/>
      <c r="B541" s="35" t="s">
        <v>326</v>
      </c>
      <c r="C541" s="36">
        <v>0</v>
      </c>
      <c r="D541" s="36">
        <v>0</v>
      </c>
      <c r="E541" s="37" t="str">
        <f t="shared" si="187"/>
        <v/>
      </c>
      <c r="F541" s="37" t="str">
        <f t="shared" si="188"/>
        <v/>
      </c>
      <c r="G541" s="38" t="str">
        <f t="shared" si="189"/>
        <v>0</v>
      </c>
      <c r="H541" s="39" t="str">
        <f t="shared" si="190"/>
        <v/>
      </c>
    </row>
    <row r="542" spans="1:8" s="40" customFormat="1" ht="15" x14ac:dyDescent="0.2">
      <c r="A542" s="68"/>
      <c r="B542" s="35" t="s">
        <v>327</v>
      </c>
      <c r="C542" s="36">
        <v>0</v>
      </c>
      <c r="D542" s="36">
        <v>0</v>
      </c>
      <c r="E542" s="37" t="str">
        <f t="shared" si="187"/>
        <v/>
      </c>
      <c r="F542" s="37" t="str">
        <f t="shared" si="188"/>
        <v/>
      </c>
      <c r="G542" s="38" t="str">
        <f t="shared" si="189"/>
        <v>0</v>
      </c>
      <c r="H542" s="39" t="str">
        <f t="shared" si="190"/>
        <v/>
      </c>
    </row>
    <row r="543" spans="1:8" s="40" customFormat="1" ht="15" x14ac:dyDescent="0.2">
      <c r="A543" s="68"/>
      <c r="B543" s="35" t="s">
        <v>328</v>
      </c>
      <c r="C543" s="36">
        <v>0</v>
      </c>
      <c r="D543" s="36">
        <v>0</v>
      </c>
      <c r="E543" s="37" t="str">
        <f t="shared" si="187"/>
        <v/>
      </c>
      <c r="F543" s="37" t="str">
        <f t="shared" si="188"/>
        <v/>
      </c>
      <c r="G543" s="38" t="str">
        <f t="shared" si="189"/>
        <v>0</v>
      </c>
      <c r="H543" s="39" t="str">
        <f t="shared" si="190"/>
        <v/>
      </c>
    </row>
    <row r="544" spans="1:8" s="47" customFormat="1" ht="15" x14ac:dyDescent="0.2">
      <c r="A544" s="68"/>
      <c r="B544" s="35" t="s">
        <v>329</v>
      </c>
      <c r="C544" s="36">
        <v>0</v>
      </c>
      <c r="D544" s="36">
        <v>0</v>
      </c>
      <c r="E544" s="37" t="str">
        <f t="shared" si="187"/>
        <v/>
      </c>
      <c r="F544" s="37" t="str">
        <f t="shared" si="188"/>
        <v/>
      </c>
      <c r="G544" s="38" t="str">
        <f t="shared" si="189"/>
        <v>0</v>
      </c>
      <c r="H544" s="39" t="str">
        <f t="shared" si="190"/>
        <v/>
      </c>
    </row>
    <row r="545" spans="1:8" s="40" customFormat="1" ht="15" x14ac:dyDescent="0.2">
      <c r="A545" s="68"/>
      <c r="B545" s="35" t="s">
        <v>330</v>
      </c>
      <c r="C545" s="36">
        <v>0</v>
      </c>
      <c r="D545" s="36">
        <v>0</v>
      </c>
      <c r="E545" s="37" t="str">
        <f t="shared" si="187"/>
        <v/>
      </c>
      <c r="F545" s="37" t="str">
        <f t="shared" si="188"/>
        <v/>
      </c>
      <c r="G545" s="38" t="str">
        <f t="shared" si="189"/>
        <v>0</v>
      </c>
      <c r="H545" s="39" t="str">
        <f t="shared" si="190"/>
        <v/>
      </c>
    </row>
    <row r="546" spans="1:8" s="40" customFormat="1" ht="30" x14ac:dyDescent="0.2">
      <c r="A546" s="68"/>
      <c r="B546" s="35" t="s">
        <v>522</v>
      </c>
      <c r="C546" s="36">
        <v>0</v>
      </c>
      <c r="D546" s="36">
        <v>0</v>
      </c>
      <c r="E546" s="37" t="str">
        <f t="shared" si="187"/>
        <v/>
      </c>
      <c r="F546" s="37" t="str">
        <f t="shared" si="188"/>
        <v/>
      </c>
      <c r="G546" s="38" t="str">
        <f t="shared" si="189"/>
        <v>0</v>
      </c>
      <c r="H546" s="39" t="str">
        <f t="shared" si="190"/>
        <v/>
      </c>
    </row>
    <row r="547" spans="1:8" s="40" customFormat="1" ht="30" x14ac:dyDescent="0.2">
      <c r="A547" s="68"/>
      <c r="B547" s="35" t="s">
        <v>523</v>
      </c>
      <c r="C547" s="36">
        <v>0</v>
      </c>
      <c r="D547" s="36">
        <v>0</v>
      </c>
      <c r="E547" s="37" t="str">
        <f t="shared" si="187"/>
        <v/>
      </c>
      <c r="F547" s="37" t="str">
        <f t="shared" si="188"/>
        <v/>
      </c>
      <c r="G547" s="38" t="str">
        <f t="shared" si="189"/>
        <v>0</v>
      </c>
      <c r="H547" s="39" t="str">
        <f t="shared" si="190"/>
        <v/>
      </c>
    </row>
    <row r="548" spans="1:8" s="10" customFormat="1" x14ac:dyDescent="0.2">
      <c r="A548" s="67"/>
      <c r="B548" s="22"/>
      <c r="C548" s="22"/>
      <c r="D548" s="22"/>
    </row>
    <row r="549" spans="1:8" s="10" customFormat="1" x14ac:dyDescent="0.2">
      <c r="A549" s="67"/>
      <c r="B549" s="22"/>
      <c r="C549" s="22"/>
      <c r="D549" s="22"/>
    </row>
    <row r="550" spans="1:8" s="10" customFormat="1" ht="13.5" thickBot="1" x14ac:dyDescent="0.25">
      <c r="A550" s="67"/>
      <c r="B550" s="29"/>
      <c r="C550" s="29"/>
      <c r="D550" s="29"/>
      <c r="E550" s="29"/>
      <c r="F550" s="29"/>
    </row>
    <row r="551" spans="1:8" s="10" customFormat="1" ht="30" customHeight="1" x14ac:dyDescent="0.2">
      <c r="A551" s="67"/>
      <c r="B551" s="85" t="s">
        <v>374</v>
      </c>
      <c r="C551" s="71" t="s">
        <v>375</v>
      </c>
      <c r="D551" s="72"/>
      <c r="E551" s="71" t="s">
        <v>429</v>
      </c>
      <c r="F551" s="72"/>
      <c r="G551" s="73" t="s">
        <v>572</v>
      </c>
      <c r="H551" s="69" t="s">
        <v>350</v>
      </c>
    </row>
    <row r="552" spans="1:8" s="10" customFormat="1" x14ac:dyDescent="0.2">
      <c r="A552" s="67"/>
      <c r="B552" s="85"/>
      <c r="C552" s="48">
        <v>2017</v>
      </c>
      <c r="D552" s="48">
        <v>2018</v>
      </c>
      <c r="E552" s="48">
        <v>2017</v>
      </c>
      <c r="F552" s="48">
        <v>2018</v>
      </c>
      <c r="G552" s="74"/>
      <c r="H552" s="70"/>
    </row>
    <row r="553" spans="1:8" s="10" customFormat="1" x14ac:dyDescent="0.2">
      <c r="A553" s="67"/>
      <c r="B553" s="12" t="s">
        <v>380</v>
      </c>
      <c r="C553" s="13">
        <f>SUM(C554:C579)</f>
        <v>328</v>
      </c>
      <c r="D553" s="13">
        <f>SUM(D554:D579)</f>
        <v>332</v>
      </c>
      <c r="E553" s="14">
        <f>+IF(C553=0,"",C553/C$553)</f>
        <v>1</v>
      </c>
      <c r="F553" s="14">
        <f>+IF(D553=0,"",D553/D$553)</f>
        <v>1</v>
      </c>
      <c r="G553" s="15">
        <f>+IF(OR(AND(D553=0),(C553=0)),"0",((D553-C553)/C553))</f>
        <v>1.2195121951219513E-2</v>
      </c>
      <c r="H553" s="15">
        <f>+IF(OR(AND(E553=""),(G553="")),"",E553*G553)</f>
        <v>1.2195121951219513E-2</v>
      </c>
    </row>
    <row r="554" spans="1:8" s="40" customFormat="1" ht="15" x14ac:dyDescent="0.2">
      <c r="A554" s="68"/>
      <c r="B554" s="35" t="s">
        <v>331</v>
      </c>
      <c r="C554" s="36">
        <v>0</v>
      </c>
      <c r="D554" s="36">
        <v>10</v>
      </c>
      <c r="E554" s="37" t="str">
        <f>+IF(C554=0,"",C554/C$553)</f>
        <v/>
      </c>
      <c r="F554" s="37">
        <f>+IF(D554=0,"",D554/D$553)</f>
        <v>3.0120481927710843E-2</v>
      </c>
      <c r="G554" s="38" t="str">
        <f>+IF(OR(AND(D554=0),(C554=0)),"0",((D554-C554)/C554))</f>
        <v>0</v>
      </c>
      <c r="H554" s="39" t="str">
        <f>+IF(OR(AND(E554=""),(G554="")),"",E554*G554)</f>
        <v/>
      </c>
    </row>
    <row r="555" spans="1:8" s="40" customFormat="1" ht="15" x14ac:dyDescent="0.2">
      <c r="A555" s="68"/>
      <c r="B555" s="35" t="s">
        <v>146</v>
      </c>
      <c r="C555" s="36">
        <v>0</v>
      </c>
      <c r="D555" s="36">
        <v>0</v>
      </c>
      <c r="E555" s="37" t="str">
        <f t="shared" ref="E555:E579" si="191">+IF(C555=0,"",C555/C$553)</f>
        <v/>
      </c>
      <c r="F555" s="37" t="str">
        <f t="shared" ref="F555:F579" si="192">+IF(D555=0,"",D555/D$553)</f>
        <v/>
      </c>
      <c r="G555" s="38" t="str">
        <f t="shared" ref="G555:G579" si="193">+IF(OR(AND(D555=0),(C555=0)),"0",((D555-C555)/C555))</f>
        <v>0</v>
      </c>
      <c r="H555" s="39" t="str">
        <f t="shared" ref="H555:H579" si="194">+IF(OR(AND(E555=""),(G555="")),"",E555*G555)</f>
        <v/>
      </c>
    </row>
    <row r="556" spans="1:8" s="40" customFormat="1" ht="15" x14ac:dyDescent="0.2">
      <c r="A556" s="68"/>
      <c r="B556" s="35" t="s">
        <v>618</v>
      </c>
      <c r="C556" s="36">
        <v>61</v>
      </c>
      <c r="D556" s="36">
        <v>23</v>
      </c>
      <c r="E556" s="37">
        <f t="shared" si="191"/>
        <v>0.18597560975609756</v>
      </c>
      <c r="F556" s="37">
        <f t="shared" si="192"/>
        <v>6.9277108433734941E-2</v>
      </c>
      <c r="G556" s="38">
        <f t="shared" si="193"/>
        <v>-0.62295081967213117</v>
      </c>
      <c r="H556" s="39">
        <f t="shared" si="194"/>
        <v>-0.11585365853658537</v>
      </c>
    </row>
    <row r="557" spans="1:8" s="40" customFormat="1" ht="15" x14ac:dyDescent="0.2">
      <c r="A557" s="68"/>
      <c r="B557" s="35" t="s">
        <v>332</v>
      </c>
      <c r="C557" s="36">
        <v>236</v>
      </c>
      <c r="D557" s="36">
        <v>189</v>
      </c>
      <c r="E557" s="37">
        <f t="shared" si="191"/>
        <v>0.71951219512195119</v>
      </c>
      <c r="F557" s="37">
        <f t="shared" si="192"/>
        <v>0.56927710843373491</v>
      </c>
      <c r="G557" s="38">
        <f t="shared" si="193"/>
        <v>-0.19915254237288135</v>
      </c>
      <c r="H557" s="39">
        <f t="shared" si="194"/>
        <v>-0.14329268292682926</v>
      </c>
    </row>
    <row r="558" spans="1:8" s="40" customFormat="1" ht="15" x14ac:dyDescent="0.2">
      <c r="A558" s="68"/>
      <c r="B558" s="35" t="s">
        <v>147</v>
      </c>
      <c r="C558" s="36">
        <v>0</v>
      </c>
      <c r="D558" s="36">
        <v>0</v>
      </c>
      <c r="E558" s="37" t="str">
        <f t="shared" si="191"/>
        <v/>
      </c>
      <c r="F558" s="37" t="str">
        <f t="shared" si="192"/>
        <v/>
      </c>
      <c r="G558" s="38" t="str">
        <f t="shared" si="193"/>
        <v>0</v>
      </c>
      <c r="H558" s="39" t="str">
        <f t="shared" si="194"/>
        <v/>
      </c>
    </row>
    <row r="559" spans="1:8" s="40" customFormat="1" ht="15" x14ac:dyDescent="0.2">
      <c r="A559" s="68"/>
      <c r="B559" s="35" t="s">
        <v>145</v>
      </c>
      <c r="C559" s="36">
        <v>0</v>
      </c>
      <c r="D559" s="36">
        <v>0</v>
      </c>
      <c r="E559" s="37" t="str">
        <f t="shared" si="191"/>
        <v/>
      </c>
      <c r="F559" s="37" t="str">
        <f t="shared" si="192"/>
        <v/>
      </c>
      <c r="G559" s="38" t="str">
        <f t="shared" si="193"/>
        <v>0</v>
      </c>
      <c r="H559" s="39" t="str">
        <f t="shared" si="194"/>
        <v/>
      </c>
    </row>
    <row r="560" spans="1:8" s="40" customFormat="1" ht="15" x14ac:dyDescent="0.2">
      <c r="A560" s="68"/>
      <c r="B560" s="35" t="s">
        <v>148</v>
      </c>
      <c r="C560" s="36">
        <v>0</v>
      </c>
      <c r="D560" s="36">
        <v>1</v>
      </c>
      <c r="E560" s="37" t="str">
        <f t="shared" si="191"/>
        <v/>
      </c>
      <c r="F560" s="37">
        <f t="shared" si="192"/>
        <v>3.0120481927710845E-3</v>
      </c>
      <c r="G560" s="38" t="str">
        <f t="shared" si="193"/>
        <v>0</v>
      </c>
      <c r="H560" s="39" t="str">
        <f t="shared" si="194"/>
        <v/>
      </c>
    </row>
    <row r="561" spans="1:8" s="40" customFormat="1" ht="15" x14ac:dyDescent="0.2">
      <c r="A561" s="68"/>
      <c r="B561" s="35" t="s">
        <v>333</v>
      </c>
      <c r="C561" s="36">
        <v>0</v>
      </c>
      <c r="D561" s="36">
        <v>0</v>
      </c>
      <c r="E561" s="37" t="str">
        <f t="shared" si="191"/>
        <v/>
      </c>
      <c r="F561" s="37" t="str">
        <f t="shared" si="192"/>
        <v/>
      </c>
      <c r="G561" s="38" t="str">
        <f t="shared" si="193"/>
        <v>0</v>
      </c>
      <c r="H561" s="39" t="str">
        <f t="shared" si="194"/>
        <v/>
      </c>
    </row>
    <row r="562" spans="1:8" s="40" customFormat="1" ht="15" x14ac:dyDescent="0.2">
      <c r="A562" s="68"/>
      <c r="B562" s="35" t="s">
        <v>334</v>
      </c>
      <c r="C562" s="36">
        <v>0</v>
      </c>
      <c r="D562" s="36">
        <v>0</v>
      </c>
      <c r="E562" s="37" t="str">
        <f t="shared" si="191"/>
        <v/>
      </c>
      <c r="F562" s="37" t="str">
        <f t="shared" si="192"/>
        <v/>
      </c>
      <c r="G562" s="38" t="str">
        <f t="shared" si="193"/>
        <v>0</v>
      </c>
      <c r="H562" s="39" t="str">
        <f t="shared" si="194"/>
        <v/>
      </c>
    </row>
    <row r="563" spans="1:8" s="40" customFormat="1" ht="15" x14ac:dyDescent="0.2">
      <c r="A563" s="68"/>
      <c r="B563" s="35" t="s">
        <v>524</v>
      </c>
      <c r="C563" s="36">
        <v>0</v>
      </c>
      <c r="D563" s="36">
        <v>0</v>
      </c>
      <c r="E563" s="37" t="str">
        <f t="shared" si="191"/>
        <v/>
      </c>
      <c r="F563" s="37" t="str">
        <f t="shared" si="192"/>
        <v/>
      </c>
      <c r="G563" s="38" t="str">
        <f t="shared" si="193"/>
        <v>0</v>
      </c>
      <c r="H563" s="39" t="str">
        <f t="shared" si="194"/>
        <v/>
      </c>
    </row>
    <row r="564" spans="1:8" s="40" customFormat="1" ht="15" x14ac:dyDescent="0.2">
      <c r="A564" s="68"/>
      <c r="B564" s="35" t="s">
        <v>556</v>
      </c>
      <c r="C564" s="36">
        <v>0</v>
      </c>
      <c r="D564" s="36">
        <v>0</v>
      </c>
      <c r="E564" s="37" t="str">
        <f t="shared" ref="E564" si="195">+IF(C564=0,"",C564/C$553)</f>
        <v/>
      </c>
      <c r="F564" s="37" t="str">
        <f t="shared" ref="F564" si="196">+IF(D564=0,"",D564/D$553)</f>
        <v/>
      </c>
      <c r="G564" s="38" t="str">
        <f t="shared" ref="G564" si="197">+IF(OR(AND(D564=0),(C564=0)),"0",((D564-C564)/C564))</f>
        <v>0</v>
      </c>
      <c r="H564" s="39" t="str">
        <f t="shared" ref="H564" si="198">+IF(OR(AND(E564=""),(G564="")),"",E564*G564)</f>
        <v/>
      </c>
    </row>
    <row r="565" spans="1:8" s="50" customFormat="1" ht="15" x14ac:dyDescent="0.2">
      <c r="A565" s="60" t="s">
        <v>570</v>
      </c>
      <c r="B565" s="51" t="s">
        <v>591</v>
      </c>
      <c r="C565" s="52"/>
      <c r="D565" s="36">
        <v>0</v>
      </c>
      <c r="E565" s="37" t="str">
        <f t="shared" ref="E565" si="199">+IF(C565=0,"",C565/C$553)</f>
        <v/>
      </c>
      <c r="F565" s="37" t="str">
        <f t="shared" ref="F565" si="200">+IF(D565=0,"",D565/D$553)</f>
        <v/>
      </c>
      <c r="G565" s="38" t="str">
        <f t="shared" ref="G565" si="201">+IF(OR(AND(D565=0),(C565=0)),"0",((D565-C565)/C565))</f>
        <v>0</v>
      </c>
      <c r="H565" s="39" t="str">
        <f t="shared" ref="H565" si="202">+IF(OR(AND(E565=""),(G565="")),"",E565*G565)</f>
        <v/>
      </c>
    </row>
    <row r="566" spans="1:8" s="40" customFormat="1" ht="15" x14ac:dyDescent="0.2">
      <c r="A566" s="68"/>
      <c r="B566" s="35" t="s">
        <v>335</v>
      </c>
      <c r="C566" s="36">
        <v>0</v>
      </c>
      <c r="D566" s="36">
        <v>0</v>
      </c>
      <c r="E566" s="37" t="str">
        <f t="shared" si="191"/>
        <v/>
      </c>
      <c r="F566" s="37" t="str">
        <f t="shared" si="192"/>
        <v/>
      </c>
      <c r="G566" s="38" t="str">
        <f t="shared" si="193"/>
        <v>0</v>
      </c>
      <c r="H566" s="39" t="str">
        <f t="shared" si="194"/>
        <v/>
      </c>
    </row>
    <row r="567" spans="1:8" s="40" customFormat="1" ht="15" x14ac:dyDescent="0.2">
      <c r="A567" s="68"/>
      <c r="B567" s="35" t="s">
        <v>336</v>
      </c>
      <c r="C567" s="36">
        <v>0</v>
      </c>
      <c r="D567" s="36">
        <v>0</v>
      </c>
      <c r="E567" s="37" t="str">
        <f t="shared" si="191"/>
        <v/>
      </c>
      <c r="F567" s="37" t="str">
        <f t="shared" si="192"/>
        <v/>
      </c>
      <c r="G567" s="38" t="str">
        <f t="shared" si="193"/>
        <v>0</v>
      </c>
      <c r="H567" s="39" t="str">
        <f t="shared" si="194"/>
        <v/>
      </c>
    </row>
    <row r="568" spans="1:8" s="40" customFormat="1" ht="15" x14ac:dyDescent="0.2">
      <c r="A568" s="68"/>
      <c r="B568" s="35" t="s">
        <v>149</v>
      </c>
      <c r="C568" s="36">
        <v>0</v>
      </c>
      <c r="D568" s="36">
        <v>0</v>
      </c>
      <c r="E568" s="37" t="str">
        <f t="shared" si="191"/>
        <v/>
      </c>
      <c r="F568" s="37" t="str">
        <f t="shared" si="192"/>
        <v/>
      </c>
      <c r="G568" s="38" t="str">
        <f t="shared" si="193"/>
        <v>0</v>
      </c>
      <c r="H568" s="39" t="str">
        <f t="shared" si="194"/>
        <v/>
      </c>
    </row>
    <row r="569" spans="1:8" s="40" customFormat="1" ht="15" x14ac:dyDescent="0.2">
      <c r="A569" s="68"/>
      <c r="B569" s="35" t="s">
        <v>150</v>
      </c>
      <c r="C569" s="36">
        <v>0</v>
      </c>
      <c r="D569" s="36">
        <v>1</v>
      </c>
      <c r="E569" s="37" t="str">
        <f t="shared" si="191"/>
        <v/>
      </c>
      <c r="F569" s="37">
        <f t="shared" si="192"/>
        <v>3.0120481927710845E-3</v>
      </c>
      <c r="G569" s="38" t="str">
        <f t="shared" si="193"/>
        <v>0</v>
      </c>
      <c r="H569" s="39" t="str">
        <f t="shared" si="194"/>
        <v/>
      </c>
    </row>
    <row r="570" spans="1:8" s="40" customFormat="1" ht="15" x14ac:dyDescent="0.2">
      <c r="A570" s="68"/>
      <c r="B570" s="35" t="s">
        <v>337</v>
      </c>
      <c r="C570" s="36">
        <v>30</v>
      </c>
      <c r="D570" s="36">
        <v>108</v>
      </c>
      <c r="E570" s="37">
        <f t="shared" si="191"/>
        <v>9.1463414634146339E-2</v>
      </c>
      <c r="F570" s="37">
        <f t="shared" si="192"/>
        <v>0.3253012048192771</v>
      </c>
      <c r="G570" s="38">
        <f t="shared" si="193"/>
        <v>2.6</v>
      </c>
      <c r="H570" s="39">
        <f t="shared" si="194"/>
        <v>0.23780487804878048</v>
      </c>
    </row>
    <row r="571" spans="1:8" s="40" customFormat="1" ht="15" x14ac:dyDescent="0.2">
      <c r="A571" s="68"/>
      <c r="B571" s="35" t="s">
        <v>151</v>
      </c>
      <c r="C571" s="36">
        <v>1</v>
      </c>
      <c r="D571" s="36">
        <v>0</v>
      </c>
      <c r="E571" s="37">
        <f t="shared" si="191"/>
        <v>3.0487804878048782E-3</v>
      </c>
      <c r="F571" s="37" t="str">
        <f t="shared" si="192"/>
        <v/>
      </c>
      <c r="G571" s="38" t="str">
        <f t="shared" si="193"/>
        <v>0</v>
      </c>
      <c r="H571" s="39">
        <f t="shared" si="194"/>
        <v>0</v>
      </c>
    </row>
    <row r="572" spans="1:8" s="40" customFormat="1" ht="15" x14ac:dyDescent="0.2">
      <c r="A572" s="68"/>
      <c r="B572" s="35" t="s">
        <v>338</v>
      </c>
      <c r="C572" s="36">
        <v>0</v>
      </c>
      <c r="D572" s="36">
        <v>0</v>
      </c>
      <c r="E572" s="37" t="str">
        <f t="shared" si="191"/>
        <v/>
      </c>
      <c r="F572" s="37" t="str">
        <f t="shared" si="192"/>
        <v/>
      </c>
      <c r="G572" s="38" t="str">
        <f t="shared" si="193"/>
        <v>0</v>
      </c>
      <c r="H572" s="39" t="str">
        <f t="shared" si="194"/>
        <v/>
      </c>
    </row>
    <row r="573" spans="1:8" s="40" customFormat="1" ht="15" x14ac:dyDescent="0.2">
      <c r="A573" s="68"/>
      <c r="B573" s="35" t="s">
        <v>152</v>
      </c>
      <c r="C573" s="36">
        <v>0</v>
      </c>
      <c r="D573" s="36">
        <v>0</v>
      </c>
      <c r="E573" s="37" t="str">
        <f t="shared" si="191"/>
        <v/>
      </c>
      <c r="F573" s="37" t="str">
        <f t="shared" si="192"/>
        <v/>
      </c>
      <c r="G573" s="38" t="str">
        <f t="shared" si="193"/>
        <v>0</v>
      </c>
      <c r="H573" s="39" t="str">
        <f t="shared" si="194"/>
        <v/>
      </c>
    </row>
    <row r="574" spans="1:8" s="40" customFormat="1" ht="15" x14ac:dyDescent="0.2">
      <c r="A574" s="68"/>
      <c r="B574" s="35" t="s">
        <v>153</v>
      </c>
      <c r="C574" s="36">
        <v>0</v>
      </c>
      <c r="D574" s="36">
        <v>0</v>
      </c>
      <c r="E574" s="37" t="str">
        <f t="shared" si="191"/>
        <v/>
      </c>
      <c r="F574" s="37" t="str">
        <f t="shared" si="192"/>
        <v/>
      </c>
      <c r="G574" s="38" t="str">
        <f t="shared" si="193"/>
        <v>0</v>
      </c>
      <c r="H574" s="39" t="str">
        <f t="shared" si="194"/>
        <v/>
      </c>
    </row>
    <row r="575" spans="1:8" s="40" customFormat="1" ht="15" x14ac:dyDescent="0.2">
      <c r="A575" s="68"/>
      <c r="B575" s="35" t="s">
        <v>339</v>
      </c>
      <c r="C575" s="36">
        <v>0</v>
      </c>
      <c r="D575" s="36">
        <v>0</v>
      </c>
      <c r="E575" s="37" t="str">
        <f t="shared" si="191"/>
        <v/>
      </c>
      <c r="F575" s="37" t="str">
        <f t="shared" si="192"/>
        <v/>
      </c>
      <c r="G575" s="38" t="str">
        <f t="shared" si="193"/>
        <v>0</v>
      </c>
      <c r="H575" s="39" t="str">
        <f t="shared" si="194"/>
        <v/>
      </c>
    </row>
    <row r="576" spans="1:8" s="40" customFormat="1" ht="15" x14ac:dyDescent="0.2">
      <c r="A576" s="68"/>
      <c r="B576" s="35" t="s">
        <v>340</v>
      </c>
      <c r="C576" s="36">
        <v>0</v>
      </c>
      <c r="D576" s="36">
        <v>0</v>
      </c>
      <c r="E576" s="37" t="str">
        <f t="shared" si="191"/>
        <v/>
      </c>
      <c r="F576" s="37" t="str">
        <f t="shared" si="192"/>
        <v/>
      </c>
      <c r="G576" s="38" t="str">
        <f t="shared" si="193"/>
        <v>0</v>
      </c>
      <c r="H576" s="39" t="str">
        <f t="shared" si="194"/>
        <v/>
      </c>
    </row>
    <row r="577" spans="1:8" s="40" customFormat="1" ht="30" x14ac:dyDescent="0.2">
      <c r="A577" s="68"/>
      <c r="B577" s="35" t="s">
        <v>341</v>
      </c>
      <c r="C577" s="36">
        <v>0</v>
      </c>
      <c r="D577" s="36">
        <v>0</v>
      </c>
      <c r="E577" s="37" t="str">
        <f t="shared" si="191"/>
        <v/>
      </c>
      <c r="F577" s="37" t="str">
        <f t="shared" si="192"/>
        <v/>
      </c>
      <c r="G577" s="38" t="str">
        <f t="shared" si="193"/>
        <v>0</v>
      </c>
      <c r="H577" s="39" t="str">
        <f t="shared" si="194"/>
        <v/>
      </c>
    </row>
    <row r="578" spans="1:8" s="40" customFormat="1" ht="15" x14ac:dyDescent="0.2">
      <c r="A578" s="68"/>
      <c r="B578" s="35" t="s">
        <v>342</v>
      </c>
      <c r="C578" s="36">
        <v>0</v>
      </c>
      <c r="D578" s="36">
        <v>0</v>
      </c>
      <c r="E578" s="37" t="str">
        <f t="shared" si="191"/>
        <v/>
      </c>
      <c r="F578" s="37" t="str">
        <f t="shared" si="192"/>
        <v/>
      </c>
      <c r="G578" s="38" t="str">
        <f t="shared" si="193"/>
        <v>0</v>
      </c>
      <c r="H578" s="39" t="str">
        <f t="shared" si="194"/>
        <v/>
      </c>
    </row>
    <row r="579" spans="1:8" s="40" customFormat="1" ht="30" x14ac:dyDescent="0.2">
      <c r="A579" s="68"/>
      <c r="B579" s="35" t="s">
        <v>525</v>
      </c>
      <c r="C579" s="36">
        <v>0</v>
      </c>
      <c r="D579" s="36">
        <v>0</v>
      </c>
      <c r="E579" s="37" t="str">
        <f t="shared" si="191"/>
        <v/>
      </c>
      <c r="F579" s="37" t="str">
        <f t="shared" si="192"/>
        <v/>
      </c>
      <c r="G579" s="38" t="str">
        <f t="shared" si="193"/>
        <v>0</v>
      </c>
      <c r="H579" s="39" t="str">
        <f t="shared" si="194"/>
        <v/>
      </c>
    </row>
    <row r="580" spans="1:8" x14ac:dyDescent="0.2">
      <c r="B580" s="4" t="s">
        <v>381</v>
      </c>
      <c r="D580" s="2"/>
    </row>
  </sheetData>
  <mergeCells count="33"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1" sqref="I1:I1048576"/>
    </sheetView>
  </sheetViews>
  <sheetFormatPr baseColWidth="10" defaultRowHeight="12.75" x14ac:dyDescent="0.2"/>
  <cols>
    <col min="1" max="1" width="8.28515625" style="66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33"/>
      <c r="C1" s="5"/>
      <c r="D1" s="75" t="s">
        <v>384</v>
      </c>
      <c r="E1" s="75"/>
      <c r="F1" s="75"/>
      <c r="G1" s="75"/>
      <c r="H1" s="75"/>
    </row>
    <row r="2" spans="1:8" ht="20.100000000000001" customHeight="1" thickBot="1" x14ac:dyDescent="0.25">
      <c r="B2" s="34"/>
      <c r="C2" s="6"/>
      <c r="D2" s="75"/>
      <c r="E2" s="75"/>
      <c r="F2" s="75"/>
      <c r="G2" s="75"/>
      <c r="H2" s="75"/>
    </row>
    <row r="3" spans="1:8" ht="20.100000000000001" customHeight="1" thickBot="1" x14ac:dyDescent="0.25">
      <c r="B3" s="34"/>
      <c r="C3" s="6"/>
      <c r="D3" s="7" t="s">
        <v>383</v>
      </c>
      <c r="E3" s="76" t="s">
        <v>571</v>
      </c>
      <c r="F3" s="77"/>
      <c r="G3" s="77"/>
      <c r="H3" s="78"/>
    </row>
    <row r="4" spans="1:8" ht="20.100000000000001" customHeight="1" x14ac:dyDescent="0.2">
      <c r="B4" s="34"/>
      <c r="C4" s="8"/>
      <c r="D4" s="79" t="s">
        <v>398</v>
      </c>
      <c r="E4" s="80"/>
      <c r="F4" s="80"/>
      <c r="G4" s="80"/>
      <c r="H4" s="81"/>
    </row>
    <row r="5" spans="1:8" ht="13.5" thickBot="1" x14ac:dyDescent="0.25">
      <c r="B5" s="9"/>
      <c r="C5" s="9"/>
      <c r="D5" s="82"/>
      <c r="E5" s="83"/>
      <c r="F5" s="83"/>
      <c r="G5" s="83"/>
      <c r="H5" s="84"/>
    </row>
    <row r="6" spans="1:8" s="10" customFormat="1" ht="30" customHeight="1" x14ac:dyDescent="0.2">
      <c r="A6" s="67"/>
      <c r="B6" s="85" t="s">
        <v>374</v>
      </c>
      <c r="C6" s="71" t="s">
        <v>375</v>
      </c>
      <c r="D6" s="72"/>
      <c r="E6" s="71" t="s">
        <v>429</v>
      </c>
      <c r="F6" s="72"/>
      <c r="G6" s="73" t="s">
        <v>572</v>
      </c>
      <c r="H6" s="69" t="s">
        <v>350</v>
      </c>
    </row>
    <row r="7" spans="1:8" s="10" customFormat="1" x14ac:dyDescent="0.2">
      <c r="A7" s="67"/>
      <c r="B7" s="85"/>
      <c r="C7" s="11">
        <v>2017</v>
      </c>
      <c r="D7" s="11">
        <v>2018</v>
      </c>
      <c r="E7" s="11">
        <v>2017</v>
      </c>
      <c r="F7" s="11">
        <v>2018</v>
      </c>
      <c r="G7" s="74"/>
      <c r="H7" s="70"/>
    </row>
    <row r="8" spans="1:8" s="10" customFormat="1" x14ac:dyDescent="0.2">
      <c r="A8" s="67"/>
      <c r="B8" s="12" t="s">
        <v>424</v>
      </c>
      <c r="C8" s="13">
        <f>+C18+C73+C165+C333+C553</f>
        <v>3171</v>
      </c>
      <c r="D8" s="13">
        <f>+D18+D73+D165+D333+D553</f>
        <v>3975</v>
      </c>
      <c r="E8" s="14">
        <f>SUM(E9:E13)</f>
        <v>1</v>
      </c>
      <c r="F8" s="14">
        <f>SUM(F9:F13)</f>
        <v>1</v>
      </c>
      <c r="G8" s="15">
        <f>+(D8-C8)/C8</f>
        <v>0.25354777672658468</v>
      </c>
      <c r="H8" s="15">
        <f>+E8*G8</f>
        <v>0.25354777672658468</v>
      </c>
    </row>
    <row r="9" spans="1:8" s="10" customFormat="1" x14ac:dyDescent="0.2">
      <c r="A9" s="67"/>
      <c r="B9" s="17" t="str">
        <f>+B18</f>
        <v>Total Vacantes en ocupaciones de nivel Directivo</v>
      </c>
      <c r="C9" s="18">
        <f>+C18</f>
        <v>23</v>
      </c>
      <c r="D9" s="18">
        <f>+D18</f>
        <v>10</v>
      </c>
      <c r="E9" s="19">
        <f>C9/$C$8</f>
        <v>7.2532324187953327E-3</v>
      </c>
      <c r="F9" s="19">
        <f>D9/$D$8</f>
        <v>2.5157232704402514E-3</v>
      </c>
      <c r="G9" s="20">
        <f>+IF(OR(AND(D9=0),(C9=0)),"0",((D9-C9)/C9))</f>
        <v>-0.56521739130434778</v>
      </c>
      <c r="H9" s="21">
        <f>+IF(OR(AND(E9=""),(G9="")),"",E9*G9)</f>
        <v>-4.0996531062756228E-3</v>
      </c>
    </row>
    <row r="10" spans="1:8" s="10" customFormat="1" x14ac:dyDescent="0.2">
      <c r="A10" s="67"/>
      <c r="B10" s="17" t="str">
        <f>+B73</f>
        <v xml:space="preserve">Total Vacantes en ocupaciones de nivel Profesional </v>
      </c>
      <c r="C10" s="18">
        <f>+C73</f>
        <v>152</v>
      </c>
      <c r="D10" s="18">
        <f>+D73</f>
        <v>1135</v>
      </c>
      <c r="E10" s="19">
        <f>C10/$C$8</f>
        <v>4.793440555029959E-2</v>
      </c>
      <c r="F10" s="19">
        <f>D10/$D$8</f>
        <v>0.28553459119496855</v>
      </c>
      <c r="G10" s="20">
        <f>+IF(OR(AND(D10=0),(C10=0)),"0",((D10-C10)/C10))</f>
        <v>6.4671052631578947</v>
      </c>
      <c r="H10" s="21">
        <f>+IF(OR(AND(E10=""),(G10="")),"",E10*G10)</f>
        <v>0.30999684642068748</v>
      </c>
    </row>
    <row r="11" spans="1:8" s="10" customFormat="1" ht="24" x14ac:dyDescent="0.2">
      <c r="A11" s="67"/>
      <c r="B11" s="17" t="str">
        <f>+B165</f>
        <v>Total Vacantes en ocupaciones de nivel Técnicos Profesionales - Tecnólogos</v>
      </c>
      <c r="C11" s="18">
        <f>+C165</f>
        <v>268</v>
      </c>
      <c r="D11" s="18">
        <f>+D165</f>
        <v>661</v>
      </c>
      <c r="E11" s="19">
        <f>C11/$C$8</f>
        <v>8.4515925575528228E-2</v>
      </c>
      <c r="F11" s="19">
        <f>D11/$D$8</f>
        <v>0.16628930817610063</v>
      </c>
      <c r="G11" s="20">
        <f>+IF(OR(AND(D11=0),(C11=0)),"0",((D11-C11)/C11))</f>
        <v>1.4664179104477613</v>
      </c>
      <c r="H11" s="21">
        <f>+IF(OR(AND(E11=""),(G11="")),"",E11*G11)</f>
        <v>0.12393566698202461</v>
      </c>
    </row>
    <row r="12" spans="1:8" s="10" customFormat="1" x14ac:dyDescent="0.2">
      <c r="A12" s="67"/>
      <c r="B12" s="17" t="str">
        <f>+B333</f>
        <v>Total Vacantes  en ocupaciones de nivel Calificados</v>
      </c>
      <c r="C12" s="18">
        <f>+C333</f>
        <v>1427</v>
      </c>
      <c r="D12" s="18">
        <f>+D333</f>
        <v>1503</v>
      </c>
      <c r="E12" s="19">
        <f>C12/$C$8</f>
        <v>0.45001576789656261</v>
      </c>
      <c r="F12" s="19">
        <f>D12/$D$8</f>
        <v>0.37811320754716982</v>
      </c>
      <c r="G12" s="20">
        <f>+IF(OR(AND(D12=0),(C12=0)),"0",((D12-C12)/C12))</f>
        <v>5.3258584442887176E-2</v>
      </c>
      <c r="H12" s="21">
        <f>+IF(OR(AND(E12=""),(G12="")),"",E12*G12)</f>
        <v>2.3967202775149795E-2</v>
      </c>
    </row>
    <row r="13" spans="1:8" s="10" customFormat="1" x14ac:dyDescent="0.2">
      <c r="A13" s="67"/>
      <c r="B13" s="17" t="str">
        <f>+B553</f>
        <v>Total Vacantes en ocupaciones de nivel Elemental</v>
      </c>
      <c r="C13" s="18">
        <f>+C553</f>
        <v>1301</v>
      </c>
      <c r="D13" s="18">
        <f>+D553</f>
        <v>666</v>
      </c>
      <c r="E13" s="19">
        <f>C13/$C$8</f>
        <v>0.41028066855881423</v>
      </c>
      <c r="F13" s="19">
        <f>D13/$D$8</f>
        <v>0.16754716981132076</v>
      </c>
      <c r="G13" s="20">
        <f>+IF(OR(AND(D13=0),(C13=0)),"0",((D13-C13)/C13))</f>
        <v>-0.48808608762490391</v>
      </c>
      <c r="H13" s="21">
        <f>+IF(OR(AND(E13=""),(G13="")),"",E13*G13)</f>
        <v>-0.20025228634500156</v>
      </c>
    </row>
    <row r="14" spans="1:8" s="10" customFormat="1" x14ac:dyDescent="0.2">
      <c r="A14" s="67"/>
      <c r="B14" s="22"/>
      <c r="C14" s="22"/>
      <c r="D14" s="22"/>
    </row>
    <row r="15" spans="1:8" s="10" customFormat="1" ht="13.5" thickBot="1" x14ac:dyDescent="0.25">
      <c r="A15" s="67"/>
      <c r="B15" s="22"/>
      <c r="C15" s="22"/>
      <c r="D15" s="22"/>
    </row>
    <row r="16" spans="1:8" s="10" customFormat="1" ht="30" customHeight="1" x14ac:dyDescent="0.2">
      <c r="A16" s="67"/>
      <c r="B16" s="85" t="s">
        <v>374</v>
      </c>
      <c r="C16" s="71" t="s">
        <v>375</v>
      </c>
      <c r="D16" s="72"/>
      <c r="E16" s="71" t="s">
        <v>429</v>
      </c>
      <c r="F16" s="72"/>
      <c r="G16" s="73" t="s">
        <v>572</v>
      </c>
      <c r="H16" s="69" t="s">
        <v>350</v>
      </c>
    </row>
    <row r="17" spans="1:8" s="10" customFormat="1" x14ac:dyDescent="0.2">
      <c r="A17" s="67"/>
      <c r="B17" s="85"/>
      <c r="C17" s="48">
        <v>2017</v>
      </c>
      <c r="D17" s="48">
        <v>2018</v>
      </c>
      <c r="E17" s="48">
        <v>2017</v>
      </c>
      <c r="F17" s="48">
        <v>2018</v>
      </c>
      <c r="G17" s="74"/>
      <c r="H17" s="70"/>
    </row>
    <row r="18" spans="1:8" s="10" customFormat="1" x14ac:dyDescent="0.2">
      <c r="A18" s="67"/>
      <c r="B18" s="12" t="s">
        <v>376</v>
      </c>
      <c r="C18" s="13">
        <f>SUM(C19:C67)</f>
        <v>23</v>
      </c>
      <c r="D18" s="13">
        <f>SUM(D19:D67)</f>
        <v>10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-0.56521739130434778</v>
      </c>
      <c r="H18" s="15">
        <f>+IF(OR(AND(E18=""),(G18="")),"",E18*G18)</f>
        <v>-0.56521739130434778</v>
      </c>
    </row>
    <row r="19" spans="1:8" s="40" customFormat="1" ht="15" x14ac:dyDescent="0.2">
      <c r="A19" s="68"/>
      <c r="B19" s="35" t="s">
        <v>0</v>
      </c>
      <c r="C19" s="36">
        <v>0</v>
      </c>
      <c r="D19" s="36">
        <v>0</v>
      </c>
      <c r="E19" s="42" t="str">
        <f>+IF(C19=0,"",C19/C$18)</f>
        <v/>
      </c>
      <c r="F19" s="42" t="str">
        <f>+IF(D19=0,"",D19/D$18)</f>
        <v/>
      </c>
      <c r="G19" s="38" t="str">
        <f>+IF(OR(AND(D19=0),(C19=0)),"0",((D19-C19)/C19))</f>
        <v>0</v>
      </c>
      <c r="H19" s="39" t="str">
        <f>+IF(OR(AND(E19=""),(G19="")),"",E19*G19)</f>
        <v/>
      </c>
    </row>
    <row r="20" spans="1:8" s="40" customFormat="1" ht="15" x14ac:dyDescent="0.2">
      <c r="A20" s="68"/>
      <c r="B20" s="35" t="s">
        <v>154</v>
      </c>
      <c r="C20" s="36">
        <v>0</v>
      </c>
      <c r="D20" s="36">
        <v>0</v>
      </c>
      <c r="E20" s="42" t="str">
        <f t="shared" ref="E20:E67" si="0">+IF(C20=0,"",C20/C$18)</f>
        <v/>
      </c>
      <c r="F20" s="42" t="str">
        <f t="shared" ref="F20:F67" si="1">+IF(D20=0,"",D20/D$18)</f>
        <v/>
      </c>
      <c r="G20" s="38" t="str">
        <f t="shared" ref="G20:G67" si="2">+IF(OR(AND(D20=0),(C20=0)),"0",((D20-C20)/C20))</f>
        <v>0</v>
      </c>
      <c r="H20" s="39" t="str">
        <f t="shared" ref="H20:H67" si="3">+IF(OR(AND(E20=""),(G20="")),"",E20*G20)</f>
        <v/>
      </c>
    </row>
    <row r="21" spans="1:8" s="40" customFormat="1" ht="30" x14ac:dyDescent="0.2">
      <c r="A21" s="68"/>
      <c r="B21" s="35" t="s">
        <v>1</v>
      </c>
      <c r="C21" s="36">
        <v>0</v>
      </c>
      <c r="D21" s="36">
        <v>0</v>
      </c>
      <c r="E21" s="42" t="str">
        <f t="shared" si="0"/>
        <v/>
      </c>
      <c r="F21" s="42" t="str">
        <f t="shared" si="1"/>
        <v/>
      </c>
      <c r="G21" s="38" t="str">
        <f t="shared" si="2"/>
        <v>0</v>
      </c>
      <c r="H21" s="39" t="str">
        <f t="shared" si="3"/>
        <v/>
      </c>
    </row>
    <row r="22" spans="1:8" s="40" customFormat="1" ht="30" x14ac:dyDescent="0.2">
      <c r="A22" s="68"/>
      <c r="B22" s="35" t="s">
        <v>432</v>
      </c>
      <c r="C22" s="36">
        <v>1</v>
      </c>
      <c r="D22" s="36">
        <v>0</v>
      </c>
      <c r="E22" s="42">
        <f t="shared" si="0"/>
        <v>4.3478260869565216E-2</v>
      </c>
      <c r="F22" s="42" t="str">
        <f t="shared" si="1"/>
        <v/>
      </c>
      <c r="G22" s="38" t="str">
        <f t="shared" si="2"/>
        <v>0</v>
      </c>
      <c r="H22" s="39">
        <f t="shared" si="3"/>
        <v>0</v>
      </c>
    </row>
    <row r="23" spans="1:8" s="40" customFormat="1" ht="30" x14ac:dyDescent="0.2">
      <c r="A23" s="68"/>
      <c r="B23" s="35" t="s">
        <v>155</v>
      </c>
      <c r="C23" s="36">
        <v>0</v>
      </c>
      <c r="D23" s="36">
        <v>0</v>
      </c>
      <c r="E23" s="42" t="str">
        <f t="shared" si="0"/>
        <v/>
      </c>
      <c r="F23" s="42" t="str">
        <f t="shared" si="1"/>
        <v/>
      </c>
      <c r="G23" s="38" t="str">
        <f t="shared" si="2"/>
        <v>0</v>
      </c>
      <c r="H23" s="39" t="str">
        <f t="shared" si="3"/>
        <v/>
      </c>
    </row>
    <row r="24" spans="1:8" s="40" customFormat="1" ht="30" x14ac:dyDescent="0.2">
      <c r="A24" s="68"/>
      <c r="B24" s="35" t="s">
        <v>156</v>
      </c>
      <c r="C24" s="36">
        <v>0</v>
      </c>
      <c r="D24" s="36">
        <v>0</v>
      </c>
      <c r="E24" s="42" t="str">
        <f t="shared" si="0"/>
        <v/>
      </c>
      <c r="F24" s="42" t="str">
        <f t="shared" si="1"/>
        <v/>
      </c>
      <c r="G24" s="38" t="str">
        <f t="shared" si="2"/>
        <v>0</v>
      </c>
      <c r="H24" s="39" t="str">
        <f t="shared" si="3"/>
        <v/>
      </c>
    </row>
    <row r="25" spans="1:8" s="40" customFormat="1" ht="30" x14ac:dyDescent="0.2">
      <c r="A25" s="68"/>
      <c r="B25" s="35" t="s">
        <v>526</v>
      </c>
      <c r="C25" s="36">
        <v>0</v>
      </c>
      <c r="D25" s="36">
        <v>0</v>
      </c>
      <c r="E25" s="42" t="str">
        <f t="shared" ref="E25:E27" si="4">+IF(C25=0,"",C25/C$18)</f>
        <v/>
      </c>
      <c r="F25" s="42" t="str">
        <f t="shared" ref="F25:F27" si="5">+IF(D25=0,"",D25/D$18)</f>
        <v/>
      </c>
      <c r="G25" s="38" t="str">
        <f t="shared" ref="G25:G27" si="6">+IF(OR(AND(D25=0),(C25=0)),"0",((D25-C25)/C25))</f>
        <v>0</v>
      </c>
      <c r="H25" s="39" t="str">
        <f t="shared" ref="H25:H27" si="7">+IF(OR(AND(E25=""),(G25="")),"",E25*G25)</f>
        <v/>
      </c>
    </row>
    <row r="26" spans="1:8" s="40" customFormat="1" ht="15" x14ac:dyDescent="0.2">
      <c r="A26" s="68"/>
      <c r="B26" s="35" t="s">
        <v>2</v>
      </c>
      <c r="C26" s="36">
        <v>1</v>
      </c>
      <c r="D26" s="36">
        <v>2</v>
      </c>
      <c r="E26" s="42">
        <f t="shared" si="4"/>
        <v>4.3478260869565216E-2</v>
      </c>
      <c r="F26" s="42">
        <f t="shared" si="5"/>
        <v>0.2</v>
      </c>
      <c r="G26" s="38">
        <f t="shared" si="6"/>
        <v>1</v>
      </c>
      <c r="H26" s="39">
        <f t="shared" si="7"/>
        <v>4.3478260869565216E-2</v>
      </c>
    </row>
    <row r="27" spans="1:8" s="40" customFormat="1" ht="15" x14ac:dyDescent="0.2">
      <c r="A27" s="68"/>
      <c r="B27" s="35" t="s">
        <v>592</v>
      </c>
      <c r="C27" s="36">
        <v>4</v>
      </c>
      <c r="D27" s="36">
        <v>0</v>
      </c>
      <c r="E27" s="42">
        <f t="shared" si="4"/>
        <v>0.17391304347826086</v>
      </c>
      <c r="F27" s="42" t="str">
        <f t="shared" si="5"/>
        <v/>
      </c>
      <c r="G27" s="38" t="str">
        <f t="shared" si="6"/>
        <v>0</v>
      </c>
      <c r="H27" s="39">
        <f t="shared" si="7"/>
        <v>0</v>
      </c>
    </row>
    <row r="28" spans="1:8" s="40" customFormat="1" ht="15" x14ac:dyDescent="0.2">
      <c r="A28" s="68"/>
      <c r="B28" s="35" t="s">
        <v>3</v>
      </c>
      <c r="C28" s="36">
        <v>0</v>
      </c>
      <c r="D28" s="36">
        <v>1</v>
      </c>
      <c r="E28" s="42" t="str">
        <f t="shared" si="0"/>
        <v/>
      </c>
      <c r="F28" s="42">
        <f t="shared" si="1"/>
        <v>0.1</v>
      </c>
      <c r="G28" s="38" t="str">
        <f t="shared" si="2"/>
        <v>0</v>
      </c>
      <c r="H28" s="39" t="str">
        <f t="shared" si="3"/>
        <v/>
      </c>
    </row>
    <row r="29" spans="1:8" s="40" customFormat="1" ht="15" x14ac:dyDescent="0.2">
      <c r="A29" s="68"/>
      <c r="B29" s="35" t="s">
        <v>5</v>
      </c>
      <c r="C29" s="36">
        <v>4</v>
      </c>
      <c r="D29" s="36">
        <v>2</v>
      </c>
      <c r="E29" s="42">
        <f t="shared" si="0"/>
        <v>0.17391304347826086</v>
      </c>
      <c r="F29" s="42">
        <f t="shared" si="1"/>
        <v>0.2</v>
      </c>
      <c r="G29" s="38">
        <f t="shared" si="2"/>
        <v>-0.5</v>
      </c>
      <c r="H29" s="39">
        <f t="shared" si="3"/>
        <v>-8.6956521739130432E-2</v>
      </c>
    </row>
    <row r="30" spans="1:8" s="40" customFormat="1" ht="15" x14ac:dyDescent="0.2">
      <c r="A30" s="68"/>
      <c r="B30" s="35" t="s">
        <v>157</v>
      </c>
      <c r="C30" s="36">
        <v>0</v>
      </c>
      <c r="D30" s="36">
        <v>0</v>
      </c>
      <c r="E30" s="42" t="str">
        <f t="shared" si="0"/>
        <v/>
      </c>
      <c r="F30" s="42" t="str">
        <f t="shared" si="1"/>
        <v/>
      </c>
      <c r="G30" s="38" t="str">
        <f t="shared" si="2"/>
        <v>0</v>
      </c>
      <c r="H30" s="39" t="str">
        <f t="shared" si="3"/>
        <v/>
      </c>
    </row>
    <row r="31" spans="1:8" s="40" customFormat="1" ht="15" x14ac:dyDescent="0.2">
      <c r="A31" s="68"/>
      <c r="B31" s="35" t="s">
        <v>158</v>
      </c>
      <c r="C31" s="36">
        <v>0</v>
      </c>
      <c r="D31" s="36">
        <v>1</v>
      </c>
      <c r="E31" s="42" t="str">
        <f t="shared" si="0"/>
        <v/>
      </c>
      <c r="F31" s="42">
        <f t="shared" si="1"/>
        <v>0.1</v>
      </c>
      <c r="G31" s="38" t="str">
        <f t="shared" si="2"/>
        <v>0</v>
      </c>
      <c r="H31" s="39" t="str">
        <f t="shared" si="3"/>
        <v/>
      </c>
    </row>
    <row r="32" spans="1:8" s="40" customFormat="1" ht="15" x14ac:dyDescent="0.2">
      <c r="A32" s="68"/>
      <c r="B32" s="35" t="s">
        <v>4</v>
      </c>
      <c r="C32" s="36">
        <v>0</v>
      </c>
      <c r="D32" s="36">
        <v>0</v>
      </c>
      <c r="E32" s="42" t="str">
        <f t="shared" si="0"/>
        <v/>
      </c>
      <c r="F32" s="42" t="str">
        <f t="shared" si="1"/>
        <v/>
      </c>
      <c r="G32" s="38" t="str">
        <f t="shared" si="2"/>
        <v>0</v>
      </c>
      <c r="H32" s="39" t="str">
        <f t="shared" si="3"/>
        <v/>
      </c>
    </row>
    <row r="33" spans="1:8" s="40" customFormat="1" ht="15" x14ac:dyDescent="0.2">
      <c r="A33" s="68"/>
      <c r="B33" s="35" t="s">
        <v>6</v>
      </c>
      <c r="C33" s="36">
        <v>0</v>
      </c>
      <c r="D33" s="36">
        <v>0</v>
      </c>
      <c r="E33" s="42" t="str">
        <f t="shared" si="0"/>
        <v/>
      </c>
      <c r="F33" s="42" t="str">
        <f t="shared" si="1"/>
        <v/>
      </c>
      <c r="G33" s="38" t="str">
        <f t="shared" si="2"/>
        <v>0</v>
      </c>
      <c r="H33" s="39" t="str">
        <f t="shared" si="3"/>
        <v/>
      </c>
    </row>
    <row r="34" spans="1:8" s="40" customFormat="1" ht="15" x14ac:dyDescent="0.2">
      <c r="A34" s="68"/>
      <c r="B34" s="35" t="s">
        <v>159</v>
      </c>
      <c r="C34" s="36">
        <v>0</v>
      </c>
      <c r="D34" s="36">
        <v>0</v>
      </c>
      <c r="E34" s="42" t="str">
        <f t="shared" si="0"/>
        <v/>
      </c>
      <c r="F34" s="42" t="str">
        <f t="shared" si="1"/>
        <v/>
      </c>
      <c r="G34" s="38" t="str">
        <f t="shared" si="2"/>
        <v>0</v>
      </c>
      <c r="H34" s="39" t="str">
        <f t="shared" si="3"/>
        <v/>
      </c>
    </row>
    <row r="35" spans="1:8" s="40" customFormat="1" ht="15" x14ac:dyDescent="0.2">
      <c r="A35" s="68"/>
      <c r="B35" s="35" t="s">
        <v>160</v>
      </c>
      <c r="C35" s="36">
        <v>0</v>
      </c>
      <c r="D35" s="36">
        <v>0</v>
      </c>
      <c r="E35" s="42" t="str">
        <f t="shared" si="0"/>
        <v/>
      </c>
      <c r="F35" s="42" t="str">
        <f t="shared" si="1"/>
        <v/>
      </c>
      <c r="G35" s="38" t="str">
        <f t="shared" si="2"/>
        <v>0</v>
      </c>
      <c r="H35" s="39" t="str">
        <f t="shared" si="3"/>
        <v/>
      </c>
    </row>
    <row r="36" spans="1:8" s="40" customFormat="1" ht="30" x14ac:dyDescent="0.2">
      <c r="A36" s="68"/>
      <c r="B36" s="35" t="s">
        <v>161</v>
      </c>
      <c r="C36" s="36">
        <v>0</v>
      </c>
      <c r="D36" s="36">
        <v>0</v>
      </c>
      <c r="E36" s="42" t="str">
        <f t="shared" si="0"/>
        <v/>
      </c>
      <c r="F36" s="42" t="str">
        <f t="shared" si="1"/>
        <v/>
      </c>
      <c r="G36" s="38" t="str">
        <f t="shared" si="2"/>
        <v>0</v>
      </c>
      <c r="H36" s="39" t="str">
        <f t="shared" si="3"/>
        <v/>
      </c>
    </row>
    <row r="37" spans="1:8" s="40" customFormat="1" ht="15" x14ac:dyDescent="0.2">
      <c r="A37" s="68"/>
      <c r="B37" s="35" t="s">
        <v>162</v>
      </c>
      <c r="C37" s="36">
        <v>0</v>
      </c>
      <c r="D37" s="36">
        <v>0</v>
      </c>
      <c r="E37" s="42" t="str">
        <f t="shared" si="0"/>
        <v/>
      </c>
      <c r="F37" s="42" t="str">
        <f t="shared" si="1"/>
        <v/>
      </c>
      <c r="G37" s="38" t="str">
        <f t="shared" si="2"/>
        <v>0</v>
      </c>
      <c r="H37" s="39" t="str">
        <f t="shared" si="3"/>
        <v/>
      </c>
    </row>
    <row r="38" spans="1:8" s="40" customFormat="1" ht="15" x14ac:dyDescent="0.2">
      <c r="A38" s="68"/>
      <c r="B38" s="35" t="s">
        <v>7</v>
      </c>
      <c r="C38" s="36">
        <v>0</v>
      </c>
      <c r="D38" s="36">
        <v>0</v>
      </c>
      <c r="E38" s="42" t="str">
        <f t="shared" si="0"/>
        <v/>
      </c>
      <c r="F38" s="42" t="str">
        <f t="shared" si="1"/>
        <v/>
      </c>
      <c r="G38" s="38" t="str">
        <f t="shared" si="2"/>
        <v>0</v>
      </c>
      <c r="H38" s="39" t="str">
        <f t="shared" si="3"/>
        <v/>
      </c>
    </row>
    <row r="39" spans="1:8" s="40" customFormat="1" ht="15" x14ac:dyDescent="0.2">
      <c r="A39" s="68"/>
      <c r="B39" s="35" t="s">
        <v>163</v>
      </c>
      <c r="C39" s="36">
        <v>0</v>
      </c>
      <c r="D39" s="36">
        <v>0</v>
      </c>
      <c r="E39" s="42" t="str">
        <f t="shared" si="0"/>
        <v/>
      </c>
      <c r="F39" s="42" t="str">
        <f t="shared" si="1"/>
        <v/>
      </c>
      <c r="G39" s="38" t="str">
        <f t="shared" si="2"/>
        <v>0</v>
      </c>
      <c r="H39" s="39" t="str">
        <f t="shared" si="3"/>
        <v/>
      </c>
    </row>
    <row r="40" spans="1:8" s="40" customFormat="1" ht="15" x14ac:dyDescent="0.2">
      <c r="A40" s="68"/>
      <c r="B40" s="35" t="s">
        <v>164</v>
      </c>
      <c r="C40" s="36">
        <v>0</v>
      </c>
      <c r="D40" s="36">
        <v>0</v>
      </c>
      <c r="E40" s="42" t="str">
        <f t="shared" si="0"/>
        <v/>
      </c>
      <c r="F40" s="42" t="str">
        <f t="shared" si="1"/>
        <v/>
      </c>
      <c r="G40" s="38" t="str">
        <f t="shared" si="2"/>
        <v>0</v>
      </c>
      <c r="H40" s="39" t="str">
        <f t="shared" si="3"/>
        <v/>
      </c>
    </row>
    <row r="41" spans="1:8" s="40" customFormat="1" ht="15" x14ac:dyDescent="0.2">
      <c r="A41" s="68"/>
      <c r="B41" s="35" t="s">
        <v>165</v>
      </c>
      <c r="C41" s="36">
        <v>0</v>
      </c>
      <c r="D41" s="36">
        <v>0</v>
      </c>
      <c r="E41" s="42" t="str">
        <f t="shared" si="0"/>
        <v/>
      </c>
      <c r="F41" s="42" t="str">
        <f t="shared" si="1"/>
        <v/>
      </c>
      <c r="G41" s="38" t="str">
        <f t="shared" si="2"/>
        <v>0</v>
      </c>
      <c r="H41" s="39" t="str">
        <f t="shared" si="3"/>
        <v/>
      </c>
    </row>
    <row r="42" spans="1:8" s="40" customFormat="1" ht="15" x14ac:dyDescent="0.2">
      <c r="A42" s="68"/>
      <c r="B42" s="35" t="s">
        <v>166</v>
      </c>
      <c r="C42" s="36">
        <v>0</v>
      </c>
      <c r="D42" s="36">
        <v>0</v>
      </c>
      <c r="E42" s="42" t="str">
        <f t="shared" si="0"/>
        <v/>
      </c>
      <c r="F42" s="42" t="str">
        <f t="shared" si="1"/>
        <v/>
      </c>
      <c r="G42" s="38" t="str">
        <f t="shared" si="2"/>
        <v>0</v>
      </c>
      <c r="H42" s="39" t="str">
        <f t="shared" si="3"/>
        <v/>
      </c>
    </row>
    <row r="43" spans="1:8" s="40" customFormat="1" ht="30" x14ac:dyDescent="0.2">
      <c r="A43" s="68"/>
      <c r="B43" s="35" t="s">
        <v>167</v>
      </c>
      <c r="C43" s="36">
        <v>5</v>
      </c>
      <c r="D43" s="36">
        <v>0</v>
      </c>
      <c r="E43" s="42">
        <f t="shared" si="0"/>
        <v>0.21739130434782608</v>
      </c>
      <c r="F43" s="42" t="str">
        <f t="shared" si="1"/>
        <v/>
      </c>
      <c r="G43" s="38" t="str">
        <f t="shared" si="2"/>
        <v>0</v>
      </c>
      <c r="H43" s="39">
        <f t="shared" si="3"/>
        <v>0</v>
      </c>
    </row>
    <row r="44" spans="1:8" s="40" customFormat="1" ht="15" x14ac:dyDescent="0.2">
      <c r="A44" s="68"/>
      <c r="B44" s="35" t="s">
        <v>168</v>
      </c>
      <c r="C44" s="36">
        <v>0</v>
      </c>
      <c r="D44" s="36">
        <v>0</v>
      </c>
      <c r="E44" s="42" t="str">
        <f t="shared" si="0"/>
        <v/>
      </c>
      <c r="F44" s="42" t="str">
        <f t="shared" si="1"/>
        <v/>
      </c>
      <c r="G44" s="38" t="str">
        <f t="shared" si="2"/>
        <v>0</v>
      </c>
      <c r="H44" s="39" t="str">
        <f t="shared" si="3"/>
        <v/>
      </c>
    </row>
    <row r="45" spans="1:8" s="40" customFormat="1" ht="15" x14ac:dyDescent="0.2">
      <c r="A45" s="68"/>
      <c r="B45" s="35" t="s">
        <v>8</v>
      </c>
      <c r="C45" s="36">
        <v>0</v>
      </c>
      <c r="D45" s="36">
        <v>0</v>
      </c>
      <c r="E45" s="42" t="str">
        <f t="shared" si="0"/>
        <v/>
      </c>
      <c r="F45" s="42" t="str">
        <f t="shared" si="1"/>
        <v/>
      </c>
      <c r="G45" s="38" t="str">
        <f t="shared" si="2"/>
        <v>0</v>
      </c>
      <c r="H45" s="39" t="str">
        <f t="shared" si="3"/>
        <v/>
      </c>
    </row>
    <row r="46" spans="1:8" s="40" customFormat="1" ht="15" x14ac:dyDescent="0.2">
      <c r="A46" s="68"/>
      <c r="B46" s="35" t="s">
        <v>433</v>
      </c>
      <c r="C46" s="36">
        <v>0</v>
      </c>
      <c r="D46" s="36">
        <v>0</v>
      </c>
      <c r="E46" s="42" t="str">
        <f t="shared" si="0"/>
        <v/>
      </c>
      <c r="F46" s="42" t="str">
        <f t="shared" si="1"/>
        <v/>
      </c>
      <c r="G46" s="38" t="str">
        <f t="shared" si="2"/>
        <v>0</v>
      </c>
      <c r="H46" s="39" t="str">
        <f t="shared" si="3"/>
        <v/>
      </c>
    </row>
    <row r="47" spans="1:8" s="40" customFormat="1" ht="15" x14ac:dyDescent="0.2">
      <c r="A47" s="68"/>
      <c r="B47" s="35" t="s">
        <v>169</v>
      </c>
      <c r="C47" s="36">
        <v>0</v>
      </c>
      <c r="D47" s="36">
        <v>0</v>
      </c>
      <c r="E47" s="42" t="str">
        <f t="shared" si="0"/>
        <v/>
      </c>
      <c r="F47" s="42" t="str">
        <f t="shared" si="1"/>
        <v/>
      </c>
      <c r="G47" s="38" t="str">
        <f t="shared" si="2"/>
        <v>0</v>
      </c>
      <c r="H47" s="39" t="str">
        <f t="shared" si="3"/>
        <v/>
      </c>
    </row>
    <row r="48" spans="1:8" s="40" customFormat="1" ht="30" x14ac:dyDescent="0.2">
      <c r="A48" s="68"/>
      <c r="B48" s="35" t="s">
        <v>593</v>
      </c>
      <c r="C48" s="36">
        <v>0</v>
      </c>
      <c r="D48" s="36">
        <v>0</v>
      </c>
      <c r="E48" s="42" t="str">
        <f t="shared" si="0"/>
        <v/>
      </c>
      <c r="F48" s="42" t="str">
        <f t="shared" si="1"/>
        <v/>
      </c>
      <c r="G48" s="38" t="str">
        <f t="shared" si="2"/>
        <v>0</v>
      </c>
      <c r="H48" s="39" t="str">
        <f t="shared" si="3"/>
        <v/>
      </c>
    </row>
    <row r="49" spans="1:8" s="40" customFormat="1" ht="15" x14ac:dyDescent="0.2">
      <c r="A49" s="68"/>
      <c r="B49" s="35" t="s">
        <v>9</v>
      </c>
      <c r="C49" s="36">
        <v>1</v>
      </c>
      <c r="D49" s="36">
        <v>2</v>
      </c>
      <c r="E49" s="42">
        <f t="shared" si="0"/>
        <v>4.3478260869565216E-2</v>
      </c>
      <c r="F49" s="42">
        <f t="shared" si="1"/>
        <v>0.2</v>
      </c>
      <c r="G49" s="38">
        <f t="shared" si="2"/>
        <v>1</v>
      </c>
      <c r="H49" s="39">
        <f t="shared" si="3"/>
        <v>4.3478260869565216E-2</v>
      </c>
    </row>
    <row r="50" spans="1:8" s="40" customFormat="1" ht="15" x14ac:dyDescent="0.2">
      <c r="A50" s="68"/>
      <c r="B50" s="35" t="s">
        <v>594</v>
      </c>
      <c r="C50" s="36">
        <v>0</v>
      </c>
      <c r="D50" s="36">
        <v>0</v>
      </c>
      <c r="E50" s="42" t="str">
        <f t="shared" si="0"/>
        <v/>
      </c>
      <c r="F50" s="42" t="str">
        <f t="shared" si="1"/>
        <v/>
      </c>
      <c r="G50" s="38" t="str">
        <f t="shared" si="2"/>
        <v>0</v>
      </c>
      <c r="H50" s="39" t="str">
        <f t="shared" si="3"/>
        <v/>
      </c>
    </row>
    <row r="51" spans="1:8" s="40" customFormat="1" ht="15" x14ac:dyDescent="0.2">
      <c r="A51" s="68"/>
      <c r="B51" s="35" t="s">
        <v>12</v>
      </c>
      <c r="C51" s="36">
        <v>2</v>
      </c>
      <c r="D51" s="36">
        <v>0</v>
      </c>
      <c r="E51" s="42">
        <f t="shared" si="0"/>
        <v>8.6956521739130432E-2</v>
      </c>
      <c r="F51" s="42" t="str">
        <f t="shared" si="1"/>
        <v/>
      </c>
      <c r="G51" s="38" t="str">
        <f t="shared" si="2"/>
        <v>0</v>
      </c>
      <c r="H51" s="39">
        <f t="shared" si="3"/>
        <v>0</v>
      </c>
    </row>
    <row r="52" spans="1:8" s="40" customFormat="1" ht="15" x14ac:dyDescent="0.2">
      <c r="A52" s="68"/>
      <c r="B52" s="35" t="s">
        <v>11</v>
      </c>
      <c r="C52" s="36">
        <v>0</v>
      </c>
      <c r="D52" s="36">
        <v>0</v>
      </c>
      <c r="E52" s="42" t="str">
        <f t="shared" si="0"/>
        <v/>
      </c>
      <c r="F52" s="42" t="str">
        <f t="shared" si="1"/>
        <v/>
      </c>
      <c r="G52" s="38" t="str">
        <f t="shared" si="2"/>
        <v>0</v>
      </c>
      <c r="H52" s="39" t="str">
        <f t="shared" si="3"/>
        <v/>
      </c>
    </row>
    <row r="53" spans="1:8" s="40" customFormat="1" ht="15" x14ac:dyDescent="0.2">
      <c r="A53" s="68"/>
      <c r="B53" s="35" t="s">
        <v>434</v>
      </c>
      <c r="C53" s="36">
        <v>3</v>
      </c>
      <c r="D53" s="36">
        <v>0</v>
      </c>
      <c r="E53" s="42">
        <f t="shared" si="0"/>
        <v>0.13043478260869565</v>
      </c>
      <c r="F53" s="42" t="str">
        <f t="shared" si="1"/>
        <v/>
      </c>
      <c r="G53" s="38" t="str">
        <f t="shared" si="2"/>
        <v>0</v>
      </c>
      <c r="H53" s="39">
        <f t="shared" si="3"/>
        <v>0</v>
      </c>
    </row>
    <row r="54" spans="1:8" s="40" customFormat="1" ht="15" x14ac:dyDescent="0.2">
      <c r="A54" s="68"/>
      <c r="B54" s="35" t="s">
        <v>10</v>
      </c>
      <c r="C54" s="36">
        <v>0</v>
      </c>
      <c r="D54" s="36">
        <v>0</v>
      </c>
      <c r="E54" s="42" t="str">
        <f t="shared" si="0"/>
        <v/>
      </c>
      <c r="F54" s="42" t="str">
        <f t="shared" si="1"/>
        <v/>
      </c>
      <c r="G54" s="38" t="str">
        <f t="shared" si="2"/>
        <v>0</v>
      </c>
      <c r="H54" s="39" t="str">
        <f t="shared" si="3"/>
        <v/>
      </c>
    </row>
    <row r="55" spans="1:8" s="40" customFormat="1" ht="15" x14ac:dyDescent="0.2">
      <c r="A55" s="68"/>
      <c r="B55" s="35" t="s">
        <v>170</v>
      </c>
      <c r="C55" s="36">
        <v>0</v>
      </c>
      <c r="D55" s="36">
        <v>0</v>
      </c>
      <c r="E55" s="42" t="str">
        <f t="shared" si="0"/>
        <v/>
      </c>
      <c r="F55" s="42" t="str">
        <f t="shared" si="1"/>
        <v/>
      </c>
      <c r="G55" s="38" t="str">
        <f t="shared" si="2"/>
        <v>0</v>
      </c>
      <c r="H55" s="39" t="str">
        <f t="shared" si="3"/>
        <v/>
      </c>
    </row>
    <row r="56" spans="1:8" s="40" customFormat="1" ht="15" x14ac:dyDescent="0.2">
      <c r="A56" s="68"/>
      <c r="B56" s="35" t="s">
        <v>13</v>
      </c>
      <c r="C56" s="36">
        <v>0</v>
      </c>
      <c r="D56" s="36">
        <v>0</v>
      </c>
      <c r="E56" s="42" t="str">
        <f t="shared" si="0"/>
        <v/>
      </c>
      <c r="F56" s="42" t="str">
        <f t="shared" si="1"/>
        <v/>
      </c>
      <c r="G56" s="38" t="str">
        <f t="shared" si="2"/>
        <v>0</v>
      </c>
      <c r="H56" s="39" t="str">
        <f t="shared" si="3"/>
        <v/>
      </c>
    </row>
    <row r="57" spans="1:8" s="40" customFormat="1" ht="15" x14ac:dyDescent="0.2">
      <c r="A57" s="68"/>
      <c r="B57" s="35" t="s">
        <v>14</v>
      </c>
      <c r="C57" s="36">
        <v>0</v>
      </c>
      <c r="D57" s="36">
        <v>1</v>
      </c>
      <c r="E57" s="42" t="str">
        <f t="shared" si="0"/>
        <v/>
      </c>
      <c r="F57" s="42">
        <f t="shared" si="1"/>
        <v>0.1</v>
      </c>
      <c r="G57" s="38" t="str">
        <f t="shared" si="2"/>
        <v>0</v>
      </c>
      <c r="H57" s="39" t="str">
        <f t="shared" si="3"/>
        <v/>
      </c>
    </row>
    <row r="58" spans="1:8" s="40" customFormat="1" ht="15" x14ac:dyDescent="0.2">
      <c r="A58" s="68"/>
      <c r="B58" s="35" t="s">
        <v>171</v>
      </c>
      <c r="C58" s="36">
        <v>0</v>
      </c>
      <c r="D58" s="36">
        <v>0</v>
      </c>
      <c r="E58" s="42" t="str">
        <f t="shared" si="0"/>
        <v/>
      </c>
      <c r="F58" s="42" t="str">
        <f t="shared" si="1"/>
        <v/>
      </c>
      <c r="G58" s="38" t="str">
        <f t="shared" si="2"/>
        <v>0</v>
      </c>
      <c r="H58" s="39" t="str">
        <f t="shared" si="3"/>
        <v/>
      </c>
    </row>
    <row r="59" spans="1:8" s="40" customFormat="1" ht="15" x14ac:dyDescent="0.2">
      <c r="A59" s="68"/>
      <c r="B59" s="35" t="s">
        <v>435</v>
      </c>
      <c r="C59" s="36">
        <v>0</v>
      </c>
      <c r="D59" s="36">
        <v>0</v>
      </c>
      <c r="E59" s="42" t="str">
        <f t="shared" si="0"/>
        <v/>
      </c>
      <c r="F59" s="42" t="str">
        <f t="shared" si="1"/>
        <v/>
      </c>
      <c r="G59" s="38" t="str">
        <f t="shared" si="2"/>
        <v>0</v>
      </c>
      <c r="H59" s="39" t="str">
        <f t="shared" si="3"/>
        <v/>
      </c>
    </row>
    <row r="60" spans="1:8" s="40" customFormat="1" ht="15" x14ac:dyDescent="0.2">
      <c r="A60" s="68"/>
      <c r="B60" s="35" t="s">
        <v>172</v>
      </c>
      <c r="C60" s="36">
        <v>0</v>
      </c>
      <c r="D60" s="36">
        <v>0</v>
      </c>
      <c r="E60" s="42" t="str">
        <f t="shared" si="0"/>
        <v/>
      </c>
      <c r="F60" s="42" t="str">
        <f t="shared" si="1"/>
        <v/>
      </c>
      <c r="G60" s="38" t="str">
        <f t="shared" si="2"/>
        <v>0</v>
      </c>
      <c r="H60" s="39" t="str">
        <f t="shared" si="3"/>
        <v/>
      </c>
    </row>
    <row r="61" spans="1:8" s="40" customFormat="1" ht="15" x14ac:dyDescent="0.2">
      <c r="A61" s="68"/>
      <c r="B61" s="35" t="s">
        <v>173</v>
      </c>
      <c r="C61" s="36">
        <v>1</v>
      </c>
      <c r="D61" s="36">
        <v>0</v>
      </c>
      <c r="E61" s="42">
        <f t="shared" si="0"/>
        <v>4.3478260869565216E-2</v>
      </c>
      <c r="F61" s="42" t="str">
        <f t="shared" si="1"/>
        <v/>
      </c>
      <c r="G61" s="38" t="str">
        <f t="shared" si="2"/>
        <v>0</v>
      </c>
      <c r="H61" s="39">
        <f t="shared" si="3"/>
        <v>0</v>
      </c>
    </row>
    <row r="62" spans="1:8" s="50" customFormat="1" ht="15" x14ac:dyDescent="0.2">
      <c r="A62" s="60" t="s">
        <v>570</v>
      </c>
      <c r="B62" s="51" t="s">
        <v>582</v>
      </c>
      <c r="C62" s="52"/>
      <c r="D62" s="36">
        <v>0</v>
      </c>
      <c r="E62" s="42" t="str">
        <f t="shared" ref="E62:E63" si="8">+IF(C62=0,"",C62/C$18)</f>
        <v/>
      </c>
      <c r="F62" s="42" t="str">
        <f t="shared" ref="F62:F63" si="9">+IF(D62=0,"",D62/D$18)</f>
        <v/>
      </c>
      <c r="G62" s="38" t="str">
        <f t="shared" ref="G62:G63" si="10">+IF(OR(AND(D62=0),(C62=0)),"0",((D62-C62)/C62))</f>
        <v>0</v>
      </c>
      <c r="H62" s="39" t="str">
        <f t="shared" ref="H62:H63" si="11">+IF(OR(AND(E62=""),(G62="")),"",E62*G62)</f>
        <v/>
      </c>
    </row>
    <row r="63" spans="1:8" s="50" customFormat="1" ht="15" x14ac:dyDescent="0.2">
      <c r="A63" s="60" t="s">
        <v>570</v>
      </c>
      <c r="B63" s="51" t="s">
        <v>617</v>
      </c>
      <c r="C63" s="52"/>
      <c r="D63" s="36">
        <v>0</v>
      </c>
      <c r="E63" s="42" t="str">
        <f t="shared" si="8"/>
        <v/>
      </c>
      <c r="F63" s="42" t="str">
        <f t="shared" si="9"/>
        <v/>
      </c>
      <c r="G63" s="38" t="str">
        <f t="shared" si="10"/>
        <v>0</v>
      </c>
      <c r="H63" s="39" t="str">
        <f t="shared" si="11"/>
        <v/>
      </c>
    </row>
    <row r="64" spans="1:8" s="40" customFormat="1" ht="15" x14ac:dyDescent="0.2">
      <c r="A64" s="68"/>
      <c r="B64" s="35" t="s">
        <v>174</v>
      </c>
      <c r="C64" s="36">
        <v>0</v>
      </c>
      <c r="D64" s="36">
        <v>0</v>
      </c>
      <c r="E64" s="42" t="str">
        <f t="shared" si="0"/>
        <v/>
      </c>
      <c r="F64" s="42" t="str">
        <f t="shared" si="1"/>
        <v/>
      </c>
      <c r="G64" s="38" t="str">
        <f t="shared" si="2"/>
        <v>0</v>
      </c>
      <c r="H64" s="39" t="str">
        <f t="shared" si="3"/>
        <v/>
      </c>
    </row>
    <row r="65" spans="1:8" s="40" customFormat="1" ht="15" x14ac:dyDescent="0.2">
      <c r="A65" s="68"/>
      <c r="B65" s="35" t="s">
        <v>15</v>
      </c>
      <c r="C65" s="36">
        <v>1</v>
      </c>
      <c r="D65" s="36">
        <v>1</v>
      </c>
      <c r="E65" s="42">
        <f t="shared" si="0"/>
        <v>4.3478260869565216E-2</v>
      </c>
      <c r="F65" s="42">
        <f t="shared" si="1"/>
        <v>0.1</v>
      </c>
      <c r="G65" s="38">
        <f t="shared" si="2"/>
        <v>0</v>
      </c>
      <c r="H65" s="39">
        <f t="shared" si="3"/>
        <v>0</v>
      </c>
    </row>
    <row r="66" spans="1:8" s="40" customFormat="1" ht="15" x14ac:dyDescent="0.2">
      <c r="A66" s="68"/>
      <c r="B66" s="35" t="s">
        <v>175</v>
      </c>
      <c r="C66" s="36">
        <v>0</v>
      </c>
      <c r="D66" s="36">
        <v>0</v>
      </c>
      <c r="E66" s="42" t="str">
        <f t="shared" si="0"/>
        <v/>
      </c>
      <c r="F66" s="42" t="str">
        <f t="shared" si="1"/>
        <v/>
      </c>
      <c r="G66" s="38" t="str">
        <f t="shared" si="2"/>
        <v>0</v>
      </c>
      <c r="H66" s="39" t="str">
        <f t="shared" si="3"/>
        <v/>
      </c>
    </row>
    <row r="67" spans="1:8" s="40" customFormat="1" ht="15" x14ac:dyDescent="0.2">
      <c r="A67" s="68"/>
      <c r="B67" s="35" t="s">
        <v>176</v>
      </c>
      <c r="C67" s="36">
        <v>0</v>
      </c>
      <c r="D67" s="36">
        <v>0</v>
      </c>
      <c r="E67" s="42" t="str">
        <f t="shared" si="0"/>
        <v/>
      </c>
      <c r="F67" s="42" t="str">
        <f t="shared" si="1"/>
        <v/>
      </c>
      <c r="G67" s="38" t="str">
        <f t="shared" si="2"/>
        <v>0</v>
      </c>
      <c r="H67" s="39" t="str">
        <f t="shared" si="3"/>
        <v/>
      </c>
    </row>
    <row r="68" spans="1:8" s="10" customFormat="1" x14ac:dyDescent="0.2">
      <c r="A68" s="67"/>
    </row>
    <row r="69" spans="1:8" s="10" customFormat="1" x14ac:dyDescent="0.2">
      <c r="A69" s="67"/>
    </row>
    <row r="70" spans="1:8" s="10" customFormat="1" ht="13.5" thickBot="1" x14ac:dyDescent="0.25">
      <c r="A70" s="67"/>
      <c r="B70" s="29"/>
    </row>
    <row r="71" spans="1:8" s="10" customFormat="1" ht="30" customHeight="1" x14ac:dyDescent="0.2">
      <c r="A71" s="67"/>
      <c r="B71" s="85" t="s">
        <v>374</v>
      </c>
      <c r="C71" s="71" t="s">
        <v>375</v>
      </c>
      <c r="D71" s="72"/>
      <c r="E71" s="71" t="s">
        <v>429</v>
      </c>
      <c r="F71" s="72"/>
      <c r="G71" s="73" t="s">
        <v>572</v>
      </c>
      <c r="H71" s="69" t="s">
        <v>350</v>
      </c>
    </row>
    <row r="72" spans="1:8" s="10" customFormat="1" x14ac:dyDescent="0.2">
      <c r="A72" s="67"/>
      <c r="B72" s="85"/>
      <c r="C72" s="48">
        <v>2017</v>
      </c>
      <c r="D72" s="48">
        <v>2018</v>
      </c>
      <c r="E72" s="48">
        <v>2017</v>
      </c>
      <c r="F72" s="48">
        <v>2018</v>
      </c>
      <c r="G72" s="74"/>
      <c r="H72" s="70"/>
    </row>
    <row r="73" spans="1:8" s="10" customFormat="1" x14ac:dyDescent="0.2">
      <c r="A73" s="67"/>
      <c r="B73" s="12" t="s">
        <v>377</v>
      </c>
      <c r="C73" s="13">
        <f>SUM(C74:C159)</f>
        <v>152</v>
      </c>
      <c r="D73" s="13">
        <f>SUM(D74:D159)</f>
        <v>1135</v>
      </c>
      <c r="E73" s="14">
        <f>+IF(C73=0,"",C73/C$73)</f>
        <v>1</v>
      </c>
      <c r="F73" s="14">
        <f>+IF(D73=0,"",D73/D$73)</f>
        <v>1</v>
      </c>
      <c r="G73" s="15">
        <f>+IF(OR(AND(D73=0),(C73=0)),"0",((D73-C73)/C73))</f>
        <v>6.4671052631578947</v>
      </c>
      <c r="H73" s="15">
        <f>+IF(OR(AND(E73=""),(G73="")),"",E73*G73)</f>
        <v>6.4671052631578947</v>
      </c>
    </row>
    <row r="74" spans="1:8" s="40" customFormat="1" ht="15" x14ac:dyDescent="0.2">
      <c r="A74" s="68"/>
      <c r="B74" s="35" t="s">
        <v>436</v>
      </c>
      <c r="C74" s="36">
        <v>0</v>
      </c>
      <c r="D74" s="36">
        <v>3</v>
      </c>
      <c r="E74" s="37" t="str">
        <f>+IF(C74=0,"",C74/C$73)</f>
        <v/>
      </c>
      <c r="F74" s="37">
        <f>+IF(D74=0,"",D74/D$73)</f>
        <v>2.6431718061674008E-3</v>
      </c>
      <c r="G74" s="38" t="str">
        <f>+IF(OR(AND(D74=0),(C74=0)),"0",((D74-C74)/C74))</f>
        <v>0</v>
      </c>
      <c r="H74" s="39" t="str">
        <f>+IF(OR(AND(E74=""),(G74="")),"",E74*G74)</f>
        <v/>
      </c>
    </row>
    <row r="75" spans="1:8" s="40" customFormat="1" ht="30" x14ac:dyDescent="0.2">
      <c r="A75" s="68"/>
      <c r="B75" s="35" t="s">
        <v>595</v>
      </c>
      <c r="C75" s="36">
        <v>0</v>
      </c>
      <c r="D75" s="36">
        <v>1</v>
      </c>
      <c r="E75" s="37" t="str">
        <f t="shared" ref="E75:E146" si="12">+IF(C75=0,"",C75/C$73)</f>
        <v/>
      </c>
      <c r="F75" s="37">
        <f t="shared" ref="F75:F146" si="13">+IF(D75=0,"",D75/D$73)</f>
        <v>8.81057268722467E-4</v>
      </c>
      <c r="G75" s="38" t="str">
        <f t="shared" ref="G75:G146" si="14">+IF(OR(AND(D75=0),(C75=0)),"0",((D75-C75)/C75))</f>
        <v>0</v>
      </c>
      <c r="H75" s="39" t="str">
        <f t="shared" ref="H75:H146" si="15">+IF(OR(AND(E75=""),(G75="")),"",E75*G75)</f>
        <v/>
      </c>
    </row>
    <row r="76" spans="1:8" s="40" customFormat="1" ht="15" x14ac:dyDescent="0.2">
      <c r="A76" s="68"/>
      <c r="B76" s="35" t="s">
        <v>527</v>
      </c>
      <c r="C76" s="36">
        <v>1</v>
      </c>
      <c r="D76" s="36">
        <v>0</v>
      </c>
      <c r="E76" s="37">
        <f t="shared" ref="E76:E77" si="16">+IF(C76=0,"",C76/C$73)</f>
        <v>6.5789473684210523E-3</v>
      </c>
      <c r="F76" s="37" t="str">
        <f t="shared" ref="F76:F77" si="17">+IF(D76=0,"",D76/D$73)</f>
        <v/>
      </c>
      <c r="G76" s="38" t="str">
        <f t="shared" ref="G76:G77" si="18">+IF(OR(AND(D76=0),(C76=0)),"0",((D76-C76)/C76))</f>
        <v>0</v>
      </c>
      <c r="H76" s="39">
        <f t="shared" ref="H76:H77" si="19">+IF(OR(AND(E76=""),(G76="")),"",E76*G76)</f>
        <v>0</v>
      </c>
    </row>
    <row r="77" spans="1:8" s="40" customFormat="1" ht="15" x14ac:dyDescent="0.2">
      <c r="A77" s="68"/>
      <c r="B77" s="35" t="s">
        <v>596</v>
      </c>
      <c r="C77" s="36">
        <v>3</v>
      </c>
      <c r="D77" s="36">
        <v>5</v>
      </c>
      <c r="E77" s="37">
        <f t="shared" si="16"/>
        <v>1.9736842105263157E-2</v>
      </c>
      <c r="F77" s="37">
        <f t="shared" si="17"/>
        <v>4.4052863436123352E-3</v>
      </c>
      <c r="G77" s="38">
        <f t="shared" si="18"/>
        <v>0.66666666666666663</v>
      </c>
      <c r="H77" s="39">
        <f t="shared" si="19"/>
        <v>1.3157894736842105E-2</v>
      </c>
    </row>
    <row r="78" spans="1:8" s="40" customFormat="1" ht="15" x14ac:dyDescent="0.2">
      <c r="A78" s="68"/>
      <c r="B78" s="35" t="s">
        <v>177</v>
      </c>
      <c r="C78" s="36">
        <v>0</v>
      </c>
      <c r="D78" s="36">
        <v>159</v>
      </c>
      <c r="E78" s="37" t="str">
        <f t="shared" si="12"/>
        <v/>
      </c>
      <c r="F78" s="37">
        <f t="shared" si="13"/>
        <v>0.14008810572687225</v>
      </c>
      <c r="G78" s="38" t="str">
        <f t="shared" si="14"/>
        <v>0</v>
      </c>
      <c r="H78" s="39" t="str">
        <f t="shared" si="15"/>
        <v/>
      </c>
    </row>
    <row r="79" spans="1:8" s="40" customFormat="1" ht="15" x14ac:dyDescent="0.2">
      <c r="A79" s="68"/>
      <c r="B79" s="35" t="s">
        <v>16</v>
      </c>
      <c r="C79" s="36">
        <v>0</v>
      </c>
      <c r="D79" s="36">
        <v>0</v>
      </c>
      <c r="E79" s="37" t="str">
        <f t="shared" si="12"/>
        <v/>
      </c>
      <c r="F79" s="37" t="str">
        <f t="shared" si="13"/>
        <v/>
      </c>
      <c r="G79" s="38" t="str">
        <f t="shared" si="14"/>
        <v>0</v>
      </c>
      <c r="H79" s="39" t="str">
        <f t="shared" si="15"/>
        <v/>
      </c>
    </row>
    <row r="80" spans="1:8" s="40" customFormat="1" ht="15" x14ac:dyDescent="0.2">
      <c r="A80" s="68"/>
      <c r="B80" s="35" t="s">
        <v>35</v>
      </c>
      <c r="C80" s="36">
        <v>1</v>
      </c>
      <c r="D80" s="36">
        <v>0</v>
      </c>
      <c r="E80" s="37">
        <f t="shared" ref="E80:E81" si="20">+IF(C80=0,"",C80/C$73)</f>
        <v>6.5789473684210523E-3</v>
      </c>
      <c r="F80" s="37" t="str">
        <f t="shared" ref="F80:F81" si="21">+IF(D80=0,"",D80/D$73)</f>
        <v/>
      </c>
      <c r="G80" s="38" t="str">
        <f t="shared" ref="G80:G81" si="22">+IF(OR(AND(D80=0),(C80=0)),"0",((D80-C80)/C80))</f>
        <v>0</v>
      </c>
      <c r="H80" s="39">
        <f t="shared" ref="H80:H81" si="23">+IF(OR(AND(E80=""),(G80="")),"",E80*G80)</f>
        <v>0</v>
      </c>
    </row>
    <row r="81" spans="1:8" s="40" customFormat="1" ht="15" x14ac:dyDescent="0.2">
      <c r="A81" s="68"/>
      <c r="B81" s="35" t="s">
        <v>178</v>
      </c>
      <c r="C81" s="36">
        <v>0</v>
      </c>
      <c r="D81" s="36">
        <v>0</v>
      </c>
      <c r="E81" s="37" t="str">
        <f t="shared" si="20"/>
        <v/>
      </c>
      <c r="F81" s="37" t="str">
        <f t="shared" si="21"/>
        <v/>
      </c>
      <c r="G81" s="38" t="str">
        <f t="shared" si="22"/>
        <v>0</v>
      </c>
      <c r="H81" s="39" t="str">
        <f t="shared" si="23"/>
        <v/>
      </c>
    </row>
    <row r="82" spans="1:8" s="40" customFormat="1" ht="15" x14ac:dyDescent="0.2">
      <c r="A82" s="68"/>
      <c r="B82" s="35" t="s">
        <v>179</v>
      </c>
      <c r="C82" s="36">
        <v>1</v>
      </c>
      <c r="D82" s="36">
        <v>0</v>
      </c>
      <c r="E82" s="37">
        <f t="shared" si="12"/>
        <v>6.5789473684210523E-3</v>
      </c>
      <c r="F82" s="37" t="str">
        <f t="shared" si="13"/>
        <v/>
      </c>
      <c r="G82" s="38" t="str">
        <f t="shared" si="14"/>
        <v>0</v>
      </c>
      <c r="H82" s="39">
        <f t="shared" si="15"/>
        <v>0</v>
      </c>
    </row>
    <row r="83" spans="1:8" s="40" customFormat="1" ht="15" x14ac:dyDescent="0.2">
      <c r="A83" s="68"/>
      <c r="B83" s="35" t="s">
        <v>437</v>
      </c>
      <c r="C83" s="36">
        <v>1</v>
      </c>
      <c r="D83" s="36">
        <v>0</v>
      </c>
      <c r="E83" s="37">
        <f t="shared" si="12"/>
        <v>6.5789473684210523E-3</v>
      </c>
      <c r="F83" s="37" t="str">
        <f t="shared" si="13"/>
        <v/>
      </c>
      <c r="G83" s="38" t="str">
        <f t="shared" si="14"/>
        <v>0</v>
      </c>
      <c r="H83" s="39">
        <f t="shared" si="15"/>
        <v>0</v>
      </c>
    </row>
    <row r="84" spans="1:8" s="40" customFormat="1" ht="15" x14ac:dyDescent="0.2">
      <c r="A84" s="68"/>
      <c r="B84" s="35" t="s">
        <v>180</v>
      </c>
      <c r="C84" s="36">
        <v>0</v>
      </c>
      <c r="D84" s="36">
        <v>0</v>
      </c>
      <c r="E84" s="37" t="str">
        <f t="shared" si="12"/>
        <v/>
      </c>
      <c r="F84" s="37" t="str">
        <f t="shared" si="13"/>
        <v/>
      </c>
      <c r="G84" s="38" t="str">
        <f t="shared" si="14"/>
        <v>0</v>
      </c>
      <c r="H84" s="39" t="str">
        <f t="shared" si="15"/>
        <v/>
      </c>
    </row>
    <row r="85" spans="1:8" s="40" customFormat="1" ht="15" x14ac:dyDescent="0.2">
      <c r="A85" s="68"/>
      <c r="B85" s="35" t="s">
        <v>181</v>
      </c>
      <c r="C85" s="36">
        <v>2</v>
      </c>
      <c r="D85" s="36">
        <v>0</v>
      </c>
      <c r="E85" s="37">
        <f t="shared" si="12"/>
        <v>1.3157894736842105E-2</v>
      </c>
      <c r="F85" s="37" t="str">
        <f t="shared" si="13"/>
        <v/>
      </c>
      <c r="G85" s="38" t="str">
        <f t="shared" si="14"/>
        <v>0</v>
      </c>
      <c r="H85" s="39">
        <f t="shared" si="15"/>
        <v>0</v>
      </c>
    </row>
    <row r="86" spans="1:8" s="40" customFormat="1" ht="15" x14ac:dyDescent="0.2">
      <c r="A86" s="68"/>
      <c r="B86" s="35" t="s">
        <v>17</v>
      </c>
      <c r="C86" s="36">
        <v>0</v>
      </c>
      <c r="D86" s="36">
        <v>0</v>
      </c>
      <c r="E86" s="37" t="str">
        <f t="shared" si="12"/>
        <v/>
      </c>
      <c r="F86" s="37" t="str">
        <f t="shared" si="13"/>
        <v/>
      </c>
      <c r="G86" s="38" t="str">
        <f t="shared" si="14"/>
        <v>0</v>
      </c>
      <c r="H86" s="39" t="str">
        <f t="shared" si="15"/>
        <v/>
      </c>
    </row>
    <row r="87" spans="1:8" s="40" customFormat="1" ht="15" x14ac:dyDescent="0.2">
      <c r="A87" s="68"/>
      <c r="B87" s="35" t="s">
        <v>182</v>
      </c>
      <c r="C87" s="36">
        <v>0</v>
      </c>
      <c r="D87" s="36">
        <v>0</v>
      </c>
      <c r="E87" s="37" t="str">
        <f t="shared" si="12"/>
        <v/>
      </c>
      <c r="F87" s="37" t="str">
        <f t="shared" si="13"/>
        <v/>
      </c>
      <c r="G87" s="38" t="str">
        <f t="shared" si="14"/>
        <v>0</v>
      </c>
      <c r="H87" s="39" t="str">
        <f t="shared" si="15"/>
        <v/>
      </c>
    </row>
    <row r="88" spans="1:8" s="40" customFormat="1" ht="15" x14ac:dyDescent="0.2">
      <c r="A88" s="68"/>
      <c r="B88" s="35" t="s">
        <v>597</v>
      </c>
      <c r="C88" s="36">
        <v>0</v>
      </c>
      <c r="D88" s="36">
        <v>6</v>
      </c>
      <c r="E88" s="37" t="str">
        <f t="shared" ref="E88" si="24">+IF(C88=0,"",C88/C$73)</f>
        <v/>
      </c>
      <c r="F88" s="37">
        <f t="shared" ref="F88" si="25">+IF(D88=0,"",D88/D$73)</f>
        <v>5.2863436123348016E-3</v>
      </c>
      <c r="G88" s="38" t="str">
        <f t="shared" ref="G88" si="26">+IF(OR(AND(D88=0),(C88=0)),"0",((D88-C88)/C88))</f>
        <v>0</v>
      </c>
      <c r="H88" s="39" t="str">
        <f t="shared" ref="H88" si="27">+IF(OR(AND(E88=""),(G88="")),"",E88*G88)</f>
        <v/>
      </c>
    </row>
    <row r="89" spans="1:8" s="40" customFormat="1" ht="15" x14ac:dyDescent="0.2">
      <c r="A89" s="68"/>
      <c r="B89" s="35" t="s">
        <v>183</v>
      </c>
      <c r="C89" s="36">
        <v>13</v>
      </c>
      <c r="D89" s="36">
        <v>1</v>
      </c>
      <c r="E89" s="37">
        <f t="shared" si="12"/>
        <v>8.5526315789473686E-2</v>
      </c>
      <c r="F89" s="37">
        <f t="shared" si="13"/>
        <v>8.81057268722467E-4</v>
      </c>
      <c r="G89" s="38">
        <f t="shared" si="14"/>
        <v>-0.92307692307692313</v>
      </c>
      <c r="H89" s="39">
        <f t="shared" si="15"/>
        <v>-7.8947368421052641E-2</v>
      </c>
    </row>
    <row r="90" spans="1:8" s="40" customFormat="1" ht="15" x14ac:dyDescent="0.2">
      <c r="A90" s="68"/>
      <c r="B90" s="35" t="s">
        <v>184</v>
      </c>
      <c r="C90" s="36">
        <v>4</v>
      </c>
      <c r="D90" s="36">
        <v>1</v>
      </c>
      <c r="E90" s="37">
        <f t="shared" si="12"/>
        <v>2.6315789473684209E-2</v>
      </c>
      <c r="F90" s="37">
        <f t="shared" si="13"/>
        <v>8.81057268722467E-4</v>
      </c>
      <c r="G90" s="38">
        <f t="shared" si="14"/>
        <v>-0.75</v>
      </c>
      <c r="H90" s="39">
        <f t="shared" si="15"/>
        <v>-1.9736842105263157E-2</v>
      </c>
    </row>
    <row r="91" spans="1:8" s="40" customFormat="1" ht="15" x14ac:dyDescent="0.2">
      <c r="A91" s="68"/>
      <c r="B91" s="35" t="s">
        <v>21</v>
      </c>
      <c r="C91" s="36">
        <v>5</v>
      </c>
      <c r="D91" s="36">
        <v>0</v>
      </c>
      <c r="E91" s="37">
        <f t="shared" si="12"/>
        <v>3.2894736842105261E-2</v>
      </c>
      <c r="F91" s="37" t="str">
        <f t="shared" si="13"/>
        <v/>
      </c>
      <c r="G91" s="38" t="str">
        <f t="shared" si="14"/>
        <v>0</v>
      </c>
      <c r="H91" s="39">
        <f t="shared" si="15"/>
        <v>0</v>
      </c>
    </row>
    <row r="92" spans="1:8" s="40" customFormat="1" ht="15" x14ac:dyDescent="0.2">
      <c r="A92" s="68"/>
      <c r="B92" s="35" t="s">
        <v>438</v>
      </c>
      <c r="C92" s="36">
        <v>1</v>
      </c>
      <c r="D92" s="36">
        <v>0</v>
      </c>
      <c r="E92" s="37">
        <f t="shared" si="12"/>
        <v>6.5789473684210523E-3</v>
      </c>
      <c r="F92" s="37" t="str">
        <f t="shared" si="13"/>
        <v/>
      </c>
      <c r="G92" s="38" t="str">
        <f t="shared" si="14"/>
        <v>0</v>
      </c>
      <c r="H92" s="39">
        <f t="shared" si="15"/>
        <v>0</v>
      </c>
    </row>
    <row r="93" spans="1:8" s="40" customFormat="1" ht="15" x14ac:dyDescent="0.2">
      <c r="A93" s="68"/>
      <c r="B93" s="35" t="s">
        <v>185</v>
      </c>
      <c r="C93" s="36">
        <v>0</v>
      </c>
      <c r="D93" s="36">
        <v>0</v>
      </c>
      <c r="E93" s="37" t="str">
        <f t="shared" si="12"/>
        <v/>
      </c>
      <c r="F93" s="37" t="str">
        <f t="shared" si="13"/>
        <v/>
      </c>
      <c r="G93" s="38" t="str">
        <f t="shared" si="14"/>
        <v>0</v>
      </c>
      <c r="H93" s="39" t="str">
        <f t="shared" si="15"/>
        <v/>
      </c>
    </row>
    <row r="94" spans="1:8" s="40" customFormat="1" ht="15" x14ac:dyDescent="0.2">
      <c r="A94" s="68"/>
      <c r="B94" s="35" t="s">
        <v>531</v>
      </c>
      <c r="C94" s="36">
        <v>0</v>
      </c>
      <c r="D94" s="36">
        <v>0</v>
      </c>
      <c r="E94" s="37" t="str">
        <f t="shared" ref="E94:E95" si="28">+IF(C94=0,"",C94/C$73)</f>
        <v/>
      </c>
      <c r="F94" s="37" t="str">
        <f t="shared" ref="F94:F95" si="29">+IF(D94=0,"",D94/D$73)</f>
        <v/>
      </c>
      <c r="G94" s="38" t="str">
        <f t="shared" ref="G94:G95" si="30">+IF(OR(AND(D94=0),(C94=0)),"0",((D94-C94)/C94))</f>
        <v>0</v>
      </c>
      <c r="H94" s="39" t="str">
        <f t="shared" ref="H94:H95" si="31">+IF(OR(AND(E94=""),(G94="")),"",E94*G94)</f>
        <v/>
      </c>
    </row>
    <row r="95" spans="1:8" s="40" customFormat="1" ht="15" x14ac:dyDescent="0.2">
      <c r="A95" s="68"/>
      <c r="B95" s="35" t="s">
        <v>532</v>
      </c>
      <c r="C95" s="36">
        <v>0</v>
      </c>
      <c r="D95" s="36">
        <v>59</v>
      </c>
      <c r="E95" s="37" t="str">
        <f t="shared" si="28"/>
        <v/>
      </c>
      <c r="F95" s="37">
        <f t="shared" si="29"/>
        <v>5.1982378854625554E-2</v>
      </c>
      <c r="G95" s="38" t="str">
        <f t="shared" si="30"/>
        <v>0</v>
      </c>
      <c r="H95" s="39" t="str">
        <f t="shared" si="31"/>
        <v/>
      </c>
    </row>
    <row r="96" spans="1:8" s="40" customFormat="1" ht="15" x14ac:dyDescent="0.2">
      <c r="A96" s="68"/>
      <c r="B96" s="35" t="s">
        <v>186</v>
      </c>
      <c r="C96" s="36">
        <v>3</v>
      </c>
      <c r="D96" s="36">
        <v>7</v>
      </c>
      <c r="E96" s="37">
        <f t="shared" si="12"/>
        <v>1.9736842105263157E-2</v>
      </c>
      <c r="F96" s="37">
        <f t="shared" si="13"/>
        <v>6.1674008810572688E-3</v>
      </c>
      <c r="G96" s="38">
        <f t="shared" si="14"/>
        <v>1.3333333333333333</v>
      </c>
      <c r="H96" s="39">
        <f t="shared" si="15"/>
        <v>2.6315789473684209E-2</v>
      </c>
    </row>
    <row r="97" spans="1:8" s="40" customFormat="1" ht="15" x14ac:dyDescent="0.2">
      <c r="A97" s="68"/>
      <c r="B97" s="35" t="s">
        <v>19</v>
      </c>
      <c r="C97" s="36">
        <v>0</v>
      </c>
      <c r="D97" s="36">
        <v>0</v>
      </c>
      <c r="E97" s="37" t="str">
        <f t="shared" si="12"/>
        <v/>
      </c>
      <c r="F97" s="37" t="str">
        <f t="shared" si="13"/>
        <v/>
      </c>
      <c r="G97" s="38" t="str">
        <f t="shared" si="14"/>
        <v>0</v>
      </c>
      <c r="H97" s="39" t="str">
        <f t="shared" si="15"/>
        <v/>
      </c>
    </row>
    <row r="98" spans="1:8" s="40" customFormat="1" ht="15" x14ac:dyDescent="0.2">
      <c r="A98" s="68"/>
      <c r="B98" s="35" t="s">
        <v>22</v>
      </c>
      <c r="C98" s="36">
        <v>0</v>
      </c>
      <c r="D98" s="36">
        <v>0</v>
      </c>
      <c r="E98" s="37" t="str">
        <f t="shared" si="12"/>
        <v/>
      </c>
      <c r="F98" s="37" t="str">
        <f t="shared" si="13"/>
        <v/>
      </c>
      <c r="G98" s="38" t="str">
        <f t="shared" si="14"/>
        <v>0</v>
      </c>
      <c r="H98" s="39" t="str">
        <f t="shared" si="15"/>
        <v/>
      </c>
    </row>
    <row r="99" spans="1:8" s="40" customFormat="1" ht="15" x14ac:dyDescent="0.2">
      <c r="A99" s="68"/>
      <c r="B99" s="35" t="s">
        <v>187</v>
      </c>
      <c r="C99" s="36">
        <v>1</v>
      </c>
      <c r="D99" s="36">
        <v>0</v>
      </c>
      <c r="E99" s="37">
        <f t="shared" si="12"/>
        <v>6.5789473684210523E-3</v>
      </c>
      <c r="F99" s="37" t="str">
        <f t="shared" si="13"/>
        <v/>
      </c>
      <c r="G99" s="38" t="str">
        <f t="shared" si="14"/>
        <v>0</v>
      </c>
      <c r="H99" s="39">
        <f t="shared" si="15"/>
        <v>0</v>
      </c>
    </row>
    <row r="100" spans="1:8" s="40" customFormat="1" ht="15" x14ac:dyDescent="0.2">
      <c r="A100" s="68"/>
      <c r="B100" s="35" t="s">
        <v>188</v>
      </c>
      <c r="C100" s="36">
        <v>2</v>
      </c>
      <c r="D100" s="36">
        <v>6</v>
      </c>
      <c r="E100" s="37">
        <f t="shared" si="12"/>
        <v>1.3157894736842105E-2</v>
      </c>
      <c r="F100" s="37">
        <f t="shared" si="13"/>
        <v>5.2863436123348016E-3</v>
      </c>
      <c r="G100" s="38">
        <f t="shared" si="14"/>
        <v>2</v>
      </c>
      <c r="H100" s="39">
        <f t="shared" si="15"/>
        <v>2.6315789473684209E-2</v>
      </c>
    </row>
    <row r="101" spans="1:8" s="40" customFormat="1" ht="15" x14ac:dyDescent="0.2">
      <c r="A101" s="68"/>
      <c r="B101" s="35" t="s">
        <v>439</v>
      </c>
      <c r="C101" s="36">
        <v>2</v>
      </c>
      <c r="D101" s="36">
        <v>0</v>
      </c>
      <c r="E101" s="37">
        <f t="shared" si="12"/>
        <v>1.3157894736842105E-2</v>
      </c>
      <c r="F101" s="37" t="str">
        <f t="shared" si="13"/>
        <v/>
      </c>
      <c r="G101" s="38" t="str">
        <f t="shared" si="14"/>
        <v>0</v>
      </c>
      <c r="H101" s="39">
        <f t="shared" si="15"/>
        <v>0</v>
      </c>
    </row>
    <row r="102" spans="1:8" s="40" customFormat="1" ht="15" x14ac:dyDescent="0.2">
      <c r="A102" s="68"/>
      <c r="B102" s="35" t="s">
        <v>18</v>
      </c>
      <c r="C102" s="36">
        <v>23</v>
      </c>
      <c r="D102" s="36">
        <v>0</v>
      </c>
      <c r="E102" s="37">
        <f t="shared" si="12"/>
        <v>0.15131578947368421</v>
      </c>
      <c r="F102" s="37" t="str">
        <f t="shared" si="13"/>
        <v/>
      </c>
      <c r="G102" s="38" t="str">
        <f t="shared" si="14"/>
        <v>0</v>
      </c>
      <c r="H102" s="39">
        <f t="shared" si="15"/>
        <v>0</v>
      </c>
    </row>
    <row r="103" spans="1:8" s="40" customFormat="1" ht="15" x14ac:dyDescent="0.2">
      <c r="A103" s="68"/>
      <c r="B103" s="35" t="s">
        <v>20</v>
      </c>
      <c r="C103" s="36">
        <v>0</v>
      </c>
      <c r="D103" s="36">
        <v>0</v>
      </c>
      <c r="E103" s="37" t="str">
        <f t="shared" si="12"/>
        <v/>
      </c>
      <c r="F103" s="37" t="str">
        <f t="shared" si="13"/>
        <v/>
      </c>
      <c r="G103" s="38" t="str">
        <f t="shared" si="14"/>
        <v>0</v>
      </c>
      <c r="H103" s="39" t="str">
        <f t="shared" si="15"/>
        <v/>
      </c>
    </row>
    <row r="104" spans="1:8" s="40" customFormat="1" ht="15" x14ac:dyDescent="0.2">
      <c r="A104" s="68"/>
      <c r="B104" s="35" t="s">
        <v>189</v>
      </c>
      <c r="C104" s="36">
        <v>0</v>
      </c>
      <c r="D104" s="36">
        <v>1</v>
      </c>
      <c r="E104" s="37" t="str">
        <f t="shared" si="12"/>
        <v/>
      </c>
      <c r="F104" s="37">
        <f t="shared" si="13"/>
        <v>8.81057268722467E-4</v>
      </c>
      <c r="G104" s="38" t="str">
        <f t="shared" si="14"/>
        <v>0</v>
      </c>
      <c r="H104" s="39" t="str">
        <f t="shared" si="15"/>
        <v/>
      </c>
    </row>
    <row r="105" spans="1:8" s="40" customFormat="1" ht="15" x14ac:dyDescent="0.2">
      <c r="A105" s="68"/>
      <c r="B105" s="35" t="s">
        <v>573</v>
      </c>
      <c r="C105" s="36">
        <v>0</v>
      </c>
      <c r="D105" s="36">
        <v>0</v>
      </c>
      <c r="E105" s="37" t="str">
        <f t="shared" ref="E105" si="32">+IF(C105=0,"",C105/C$73)</f>
        <v/>
      </c>
      <c r="F105" s="37" t="str">
        <f t="shared" ref="F105" si="33">+IF(D105=0,"",D105/D$73)</f>
        <v/>
      </c>
      <c r="G105" s="38" t="str">
        <f t="shared" ref="G105" si="34">+IF(OR(AND(D105=0),(C105=0)),"0",((D105-C105)/C105))</f>
        <v>0</v>
      </c>
      <c r="H105" s="39" t="str">
        <f t="shared" ref="H105" si="35">+IF(OR(AND(E105=""),(G105="")),"",E105*G105)</f>
        <v/>
      </c>
    </row>
    <row r="106" spans="1:8" s="40" customFormat="1" ht="15" x14ac:dyDescent="0.2">
      <c r="A106" s="68"/>
      <c r="B106" s="35" t="s">
        <v>190</v>
      </c>
      <c r="C106" s="36">
        <v>0</v>
      </c>
      <c r="D106" s="36">
        <v>0</v>
      </c>
      <c r="E106" s="37" t="str">
        <f t="shared" si="12"/>
        <v/>
      </c>
      <c r="F106" s="37" t="str">
        <f t="shared" si="13"/>
        <v/>
      </c>
      <c r="G106" s="38" t="str">
        <f t="shared" si="14"/>
        <v>0</v>
      </c>
      <c r="H106" s="39" t="str">
        <f t="shared" si="15"/>
        <v/>
      </c>
    </row>
    <row r="107" spans="1:8" s="40" customFormat="1" ht="15" x14ac:dyDescent="0.2">
      <c r="A107" s="68"/>
      <c r="B107" s="35" t="s">
        <v>191</v>
      </c>
      <c r="C107" s="36">
        <v>3</v>
      </c>
      <c r="D107" s="36">
        <v>0</v>
      </c>
      <c r="E107" s="37">
        <f t="shared" si="12"/>
        <v>1.9736842105263157E-2</v>
      </c>
      <c r="F107" s="37" t="str">
        <f t="shared" si="13"/>
        <v/>
      </c>
      <c r="G107" s="38" t="str">
        <f t="shared" si="14"/>
        <v>0</v>
      </c>
      <c r="H107" s="39">
        <f t="shared" si="15"/>
        <v>0</v>
      </c>
    </row>
    <row r="108" spans="1:8" s="40" customFormat="1" ht="15" x14ac:dyDescent="0.2">
      <c r="A108" s="68"/>
      <c r="B108" s="35" t="s">
        <v>192</v>
      </c>
      <c r="C108" s="36">
        <v>0</v>
      </c>
      <c r="D108" s="36">
        <v>0</v>
      </c>
      <c r="E108" s="37" t="str">
        <f t="shared" si="12"/>
        <v/>
      </c>
      <c r="F108" s="37" t="str">
        <f t="shared" si="13"/>
        <v/>
      </c>
      <c r="G108" s="38" t="str">
        <f t="shared" si="14"/>
        <v>0</v>
      </c>
      <c r="H108" s="39" t="str">
        <f t="shared" si="15"/>
        <v/>
      </c>
    </row>
    <row r="109" spans="1:8" s="40" customFormat="1" ht="15" x14ac:dyDescent="0.2">
      <c r="A109" s="68"/>
      <c r="B109" s="35" t="s">
        <v>193</v>
      </c>
      <c r="C109" s="36">
        <v>0</v>
      </c>
      <c r="D109" s="36">
        <v>0</v>
      </c>
      <c r="E109" s="37" t="str">
        <f t="shared" si="12"/>
        <v/>
      </c>
      <c r="F109" s="37" t="str">
        <f t="shared" si="13"/>
        <v/>
      </c>
      <c r="G109" s="38" t="str">
        <f t="shared" si="14"/>
        <v>0</v>
      </c>
      <c r="H109" s="39" t="str">
        <f t="shared" si="15"/>
        <v/>
      </c>
    </row>
    <row r="110" spans="1:8" s="40" customFormat="1" ht="15" x14ac:dyDescent="0.2">
      <c r="A110" s="68"/>
      <c r="B110" s="35" t="s">
        <v>194</v>
      </c>
      <c r="C110" s="36">
        <v>0</v>
      </c>
      <c r="D110" s="36">
        <v>0</v>
      </c>
      <c r="E110" s="37" t="str">
        <f t="shared" si="12"/>
        <v/>
      </c>
      <c r="F110" s="37" t="str">
        <f t="shared" si="13"/>
        <v/>
      </c>
      <c r="G110" s="38" t="str">
        <f t="shared" si="14"/>
        <v>0</v>
      </c>
      <c r="H110" s="39" t="str">
        <f t="shared" si="15"/>
        <v/>
      </c>
    </row>
    <row r="111" spans="1:8" s="40" customFormat="1" ht="15" x14ac:dyDescent="0.2">
      <c r="A111" s="68"/>
      <c r="B111" s="35" t="s">
        <v>195</v>
      </c>
      <c r="C111" s="36">
        <v>4</v>
      </c>
      <c r="D111" s="36">
        <v>16</v>
      </c>
      <c r="E111" s="37">
        <f t="shared" si="12"/>
        <v>2.6315789473684209E-2</v>
      </c>
      <c r="F111" s="37">
        <f t="shared" si="13"/>
        <v>1.4096916299559472E-2</v>
      </c>
      <c r="G111" s="38">
        <f t="shared" si="14"/>
        <v>3</v>
      </c>
      <c r="H111" s="39">
        <f t="shared" si="15"/>
        <v>7.8947368421052627E-2</v>
      </c>
    </row>
    <row r="112" spans="1:8" s="40" customFormat="1" ht="15" x14ac:dyDescent="0.2">
      <c r="A112" s="68"/>
      <c r="B112" s="35" t="s">
        <v>196</v>
      </c>
      <c r="C112" s="36">
        <v>1</v>
      </c>
      <c r="D112" s="36">
        <v>0</v>
      </c>
      <c r="E112" s="37">
        <f t="shared" si="12"/>
        <v>6.5789473684210523E-3</v>
      </c>
      <c r="F112" s="37" t="str">
        <f t="shared" si="13"/>
        <v/>
      </c>
      <c r="G112" s="38" t="str">
        <f t="shared" si="14"/>
        <v>0</v>
      </c>
      <c r="H112" s="39">
        <f t="shared" si="15"/>
        <v>0</v>
      </c>
    </row>
    <row r="113" spans="1:8" s="40" customFormat="1" ht="15" x14ac:dyDescent="0.2">
      <c r="A113" s="68"/>
      <c r="B113" s="35" t="s">
        <v>27</v>
      </c>
      <c r="C113" s="36">
        <v>4</v>
      </c>
      <c r="D113" s="36">
        <v>1</v>
      </c>
      <c r="E113" s="37">
        <f t="shared" si="12"/>
        <v>2.6315789473684209E-2</v>
      </c>
      <c r="F113" s="37">
        <f t="shared" si="13"/>
        <v>8.81057268722467E-4</v>
      </c>
      <c r="G113" s="38">
        <f t="shared" si="14"/>
        <v>-0.75</v>
      </c>
      <c r="H113" s="39">
        <f t="shared" si="15"/>
        <v>-1.9736842105263157E-2</v>
      </c>
    </row>
    <row r="114" spans="1:8" s="40" customFormat="1" ht="15" x14ac:dyDescent="0.2">
      <c r="A114" s="68"/>
      <c r="B114" s="35" t="s">
        <v>197</v>
      </c>
      <c r="C114" s="36">
        <v>0</v>
      </c>
      <c r="D114" s="36">
        <v>0</v>
      </c>
      <c r="E114" s="37" t="str">
        <f t="shared" si="12"/>
        <v/>
      </c>
      <c r="F114" s="37" t="str">
        <f t="shared" si="13"/>
        <v/>
      </c>
      <c r="G114" s="38" t="str">
        <f t="shared" si="14"/>
        <v>0</v>
      </c>
      <c r="H114" s="39" t="str">
        <f t="shared" si="15"/>
        <v/>
      </c>
    </row>
    <row r="115" spans="1:8" s="40" customFormat="1" ht="30" x14ac:dyDescent="0.2">
      <c r="A115" s="68"/>
      <c r="B115" s="35" t="s">
        <v>440</v>
      </c>
      <c r="C115" s="36">
        <v>0</v>
      </c>
      <c r="D115" s="36">
        <v>0</v>
      </c>
      <c r="E115" s="37" t="str">
        <f t="shared" si="12"/>
        <v/>
      </c>
      <c r="F115" s="37" t="str">
        <f t="shared" si="13"/>
        <v/>
      </c>
      <c r="G115" s="38" t="str">
        <f t="shared" si="14"/>
        <v>0</v>
      </c>
      <c r="H115" s="39" t="str">
        <f t="shared" si="15"/>
        <v/>
      </c>
    </row>
    <row r="116" spans="1:8" s="40" customFormat="1" ht="15" x14ac:dyDescent="0.2">
      <c r="A116" s="68"/>
      <c r="B116" s="35" t="s">
        <v>198</v>
      </c>
      <c r="C116" s="36">
        <v>3</v>
      </c>
      <c r="D116" s="36">
        <v>3</v>
      </c>
      <c r="E116" s="37">
        <f t="shared" si="12"/>
        <v>1.9736842105263157E-2</v>
      </c>
      <c r="F116" s="37">
        <f t="shared" si="13"/>
        <v>2.6431718061674008E-3</v>
      </c>
      <c r="G116" s="38">
        <f t="shared" si="14"/>
        <v>0</v>
      </c>
      <c r="H116" s="39">
        <f t="shared" si="15"/>
        <v>0</v>
      </c>
    </row>
    <row r="117" spans="1:8" s="40" customFormat="1" ht="15" x14ac:dyDescent="0.2">
      <c r="A117" s="68"/>
      <c r="B117" s="35" t="s">
        <v>24</v>
      </c>
      <c r="C117" s="36">
        <v>1</v>
      </c>
      <c r="D117" s="36">
        <v>1</v>
      </c>
      <c r="E117" s="37">
        <f t="shared" si="12"/>
        <v>6.5789473684210523E-3</v>
      </c>
      <c r="F117" s="37">
        <f t="shared" si="13"/>
        <v>8.81057268722467E-4</v>
      </c>
      <c r="G117" s="38">
        <f t="shared" si="14"/>
        <v>0</v>
      </c>
      <c r="H117" s="39">
        <f t="shared" si="15"/>
        <v>0</v>
      </c>
    </row>
    <row r="118" spans="1:8" s="40" customFormat="1" ht="15" x14ac:dyDescent="0.2">
      <c r="A118" s="68"/>
      <c r="B118" s="35" t="s">
        <v>199</v>
      </c>
      <c r="C118" s="36">
        <v>0</v>
      </c>
      <c r="D118" s="36">
        <v>0</v>
      </c>
      <c r="E118" s="37" t="str">
        <f t="shared" si="12"/>
        <v/>
      </c>
      <c r="F118" s="37" t="str">
        <f t="shared" si="13"/>
        <v/>
      </c>
      <c r="G118" s="38" t="str">
        <f t="shared" si="14"/>
        <v>0</v>
      </c>
      <c r="H118" s="39" t="str">
        <f t="shared" si="15"/>
        <v/>
      </c>
    </row>
    <row r="119" spans="1:8" s="40" customFormat="1" ht="15" x14ac:dyDescent="0.2">
      <c r="A119" s="68"/>
      <c r="B119" s="35" t="s">
        <v>25</v>
      </c>
      <c r="C119" s="36">
        <v>2</v>
      </c>
      <c r="D119" s="36">
        <v>25</v>
      </c>
      <c r="E119" s="37">
        <f t="shared" si="12"/>
        <v>1.3157894736842105E-2</v>
      </c>
      <c r="F119" s="37">
        <f t="shared" si="13"/>
        <v>2.2026431718061675E-2</v>
      </c>
      <c r="G119" s="38">
        <f t="shared" si="14"/>
        <v>11.5</v>
      </c>
      <c r="H119" s="39">
        <f t="shared" si="15"/>
        <v>0.15131578947368421</v>
      </c>
    </row>
    <row r="120" spans="1:8" s="40" customFormat="1" ht="15" x14ac:dyDescent="0.2">
      <c r="A120" s="68"/>
      <c r="B120" s="35" t="s">
        <v>23</v>
      </c>
      <c r="C120" s="36">
        <v>2</v>
      </c>
      <c r="D120" s="36">
        <v>1</v>
      </c>
      <c r="E120" s="37">
        <f t="shared" si="12"/>
        <v>1.3157894736842105E-2</v>
      </c>
      <c r="F120" s="37">
        <f t="shared" si="13"/>
        <v>8.81057268722467E-4</v>
      </c>
      <c r="G120" s="38">
        <f t="shared" si="14"/>
        <v>-0.5</v>
      </c>
      <c r="H120" s="39">
        <f t="shared" si="15"/>
        <v>-6.5789473684210523E-3</v>
      </c>
    </row>
    <row r="121" spans="1:8" s="40" customFormat="1" ht="15" x14ac:dyDescent="0.2">
      <c r="A121" s="68"/>
      <c r="B121" s="35" t="s">
        <v>26</v>
      </c>
      <c r="C121" s="36">
        <v>8</v>
      </c>
      <c r="D121" s="36">
        <v>87</v>
      </c>
      <c r="E121" s="37">
        <f t="shared" si="12"/>
        <v>5.2631578947368418E-2</v>
      </c>
      <c r="F121" s="37">
        <f t="shared" si="13"/>
        <v>7.6651982378854622E-2</v>
      </c>
      <c r="G121" s="38">
        <f t="shared" si="14"/>
        <v>9.875</v>
      </c>
      <c r="H121" s="39">
        <f t="shared" si="15"/>
        <v>0.51973684210526316</v>
      </c>
    </row>
    <row r="122" spans="1:8" s="40" customFormat="1" ht="15" x14ac:dyDescent="0.2">
      <c r="A122" s="68"/>
      <c r="B122" s="35" t="s">
        <v>200</v>
      </c>
      <c r="C122" s="36">
        <v>6</v>
      </c>
      <c r="D122" s="36">
        <v>6</v>
      </c>
      <c r="E122" s="37">
        <f t="shared" si="12"/>
        <v>3.9473684210526314E-2</v>
      </c>
      <c r="F122" s="37">
        <f t="shared" si="13"/>
        <v>5.2863436123348016E-3</v>
      </c>
      <c r="G122" s="38">
        <f t="shared" si="14"/>
        <v>0</v>
      </c>
      <c r="H122" s="39">
        <f t="shared" si="15"/>
        <v>0</v>
      </c>
    </row>
    <row r="123" spans="1:8" s="40" customFormat="1" ht="15" x14ac:dyDescent="0.2">
      <c r="A123" s="68"/>
      <c r="B123" s="35" t="s">
        <v>31</v>
      </c>
      <c r="C123" s="36">
        <v>0</v>
      </c>
      <c r="D123" s="36">
        <v>0</v>
      </c>
      <c r="E123" s="37" t="str">
        <f t="shared" si="12"/>
        <v/>
      </c>
      <c r="F123" s="37" t="str">
        <f t="shared" si="13"/>
        <v/>
      </c>
      <c r="G123" s="38" t="str">
        <f t="shared" si="14"/>
        <v>0</v>
      </c>
      <c r="H123" s="39" t="str">
        <f t="shared" si="15"/>
        <v/>
      </c>
    </row>
    <row r="124" spans="1:8" s="40" customFormat="1" ht="15" x14ac:dyDescent="0.2">
      <c r="A124" s="68"/>
      <c r="B124" s="35" t="s">
        <v>33</v>
      </c>
      <c r="C124" s="36">
        <v>2</v>
      </c>
      <c r="D124" s="36">
        <v>20</v>
      </c>
      <c r="E124" s="37">
        <f t="shared" si="12"/>
        <v>1.3157894736842105E-2</v>
      </c>
      <c r="F124" s="37">
        <f t="shared" si="13"/>
        <v>1.7621145374449341E-2</v>
      </c>
      <c r="G124" s="38">
        <f t="shared" si="14"/>
        <v>9</v>
      </c>
      <c r="H124" s="39">
        <f t="shared" si="15"/>
        <v>0.11842105263157894</v>
      </c>
    </row>
    <row r="125" spans="1:8" s="40" customFormat="1" ht="15" x14ac:dyDescent="0.2">
      <c r="A125" s="68"/>
      <c r="B125" s="35" t="s">
        <v>201</v>
      </c>
      <c r="C125" s="36">
        <v>1</v>
      </c>
      <c r="D125" s="36">
        <v>655</v>
      </c>
      <c r="E125" s="37">
        <f t="shared" si="12"/>
        <v>6.5789473684210523E-3</v>
      </c>
      <c r="F125" s="37">
        <f t="shared" si="13"/>
        <v>0.5770925110132159</v>
      </c>
      <c r="G125" s="38">
        <f t="shared" si="14"/>
        <v>654</v>
      </c>
      <c r="H125" s="39">
        <f t="shared" si="15"/>
        <v>4.3026315789473681</v>
      </c>
    </row>
    <row r="126" spans="1:8" s="40" customFormat="1" ht="15" x14ac:dyDescent="0.2">
      <c r="A126" s="68"/>
      <c r="B126" s="35" t="s">
        <v>441</v>
      </c>
      <c r="C126" s="36">
        <v>0</v>
      </c>
      <c r="D126" s="36">
        <v>0</v>
      </c>
      <c r="E126" s="37" t="str">
        <f t="shared" si="12"/>
        <v/>
      </c>
      <c r="F126" s="37" t="str">
        <f t="shared" si="13"/>
        <v/>
      </c>
      <c r="G126" s="38" t="str">
        <f t="shared" si="14"/>
        <v>0</v>
      </c>
      <c r="H126" s="39" t="str">
        <f t="shared" si="15"/>
        <v/>
      </c>
    </row>
    <row r="127" spans="1:8" s="40" customFormat="1" ht="15" x14ac:dyDescent="0.2">
      <c r="A127" s="68"/>
      <c r="B127" s="35" t="s">
        <v>442</v>
      </c>
      <c r="C127" s="36">
        <v>30</v>
      </c>
      <c r="D127" s="36">
        <v>16</v>
      </c>
      <c r="E127" s="37">
        <f t="shared" si="12"/>
        <v>0.19736842105263158</v>
      </c>
      <c r="F127" s="37">
        <f t="shared" si="13"/>
        <v>1.4096916299559472E-2</v>
      </c>
      <c r="G127" s="38">
        <f t="shared" si="14"/>
        <v>-0.46666666666666667</v>
      </c>
      <c r="H127" s="39">
        <f t="shared" si="15"/>
        <v>-9.2105263157894746E-2</v>
      </c>
    </row>
    <row r="128" spans="1:8" s="40" customFormat="1" ht="15" x14ac:dyDescent="0.2">
      <c r="A128" s="68"/>
      <c r="B128" s="35" t="s">
        <v>202</v>
      </c>
      <c r="C128" s="36">
        <v>2</v>
      </c>
      <c r="D128" s="36">
        <v>51</v>
      </c>
      <c r="E128" s="37">
        <f t="shared" si="12"/>
        <v>1.3157894736842105E-2</v>
      </c>
      <c r="F128" s="37">
        <f t="shared" si="13"/>
        <v>4.4933920704845816E-2</v>
      </c>
      <c r="G128" s="38">
        <f t="shared" si="14"/>
        <v>24.5</v>
      </c>
      <c r="H128" s="39">
        <f t="shared" si="15"/>
        <v>0.32236842105263158</v>
      </c>
    </row>
    <row r="129" spans="1:8" s="40" customFormat="1" ht="15" x14ac:dyDescent="0.2">
      <c r="A129" s="68"/>
      <c r="B129" s="35" t="s">
        <v>203</v>
      </c>
      <c r="C129" s="36">
        <v>0</v>
      </c>
      <c r="D129" s="36">
        <v>0</v>
      </c>
      <c r="E129" s="37" t="str">
        <f t="shared" si="12"/>
        <v/>
      </c>
      <c r="F129" s="37" t="str">
        <f t="shared" si="13"/>
        <v/>
      </c>
      <c r="G129" s="38" t="str">
        <f t="shared" si="14"/>
        <v>0</v>
      </c>
      <c r="H129" s="39" t="str">
        <f t="shared" si="15"/>
        <v/>
      </c>
    </row>
    <row r="130" spans="1:8" s="40" customFormat="1" ht="15" x14ac:dyDescent="0.2">
      <c r="A130" s="68"/>
      <c r="B130" s="35" t="s">
        <v>28</v>
      </c>
      <c r="C130" s="36">
        <v>0</v>
      </c>
      <c r="D130" s="36">
        <v>0</v>
      </c>
      <c r="E130" s="37" t="str">
        <f t="shared" si="12"/>
        <v/>
      </c>
      <c r="F130" s="37" t="str">
        <f t="shared" si="13"/>
        <v/>
      </c>
      <c r="G130" s="38" t="str">
        <f t="shared" si="14"/>
        <v>0</v>
      </c>
      <c r="H130" s="39" t="str">
        <f t="shared" si="15"/>
        <v/>
      </c>
    </row>
    <row r="131" spans="1:8" s="40" customFormat="1" ht="15" x14ac:dyDescent="0.2">
      <c r="A131" s="68"/>
      <c r="B131" s="35" t="s">
        <v>32</v>
      </c>
      <c r="C131" s="36">
        <v>0</v>
      </c>
      <c r="D131" s="36">
        <v>0</v>
      </c>
      <c r="E131" s="37" t="str">
        <f t="shared" si="12"/>
        <v/>
      </c>
      <c r="F131" s="37" t="str">
        <f t="shared" si="13"/>
        <v/>
      </c>
      <c r="G131" s="38" t="str">
        <f t="shared" si="14"/>
        <v>0</v>
      </c>
      <c r="H131" s="39" t="str">
        <f t="shared" si="15"/>
        <v/>
      </c>
    </row>
    <row r="132" spans="1:8" s="40" customFormat="1" ht="15" x14ac:dyDescent="0.2">
      <c r="A132" s="68"/>
      <c r="B132" s="35" t="s">
        <v>536</v>
      </c>
      <c r="C132" s="36">
        <v>0</v>
      </c>
      <c r="D132" s="36">
        <v>0</v>
      </c>
      <c r="E132" s="37" t="str">
        <f t="shared" ref="E132:E133" si="36">+IF(C132=0,"",C132/C$73)</f>
        <v/>
      </c>
      <c r="F132" s="37" t="str">
        <f t="shared" ref="F132:F133" si="37">+IF(D132=0,"",D132/D$73)</f>
        <v/>
      </c>
      <c r="G132" s="38" t="str">
        <f t="shared" ref="G132:G133" si="38">+IF(OR(AND(D132=0),(C132=0)),"0",((D132-C132)/C132))</f>
        <v>0</v>
      </c>
      <c r="H132" s="39" t="str">
        <f t="shared" ref="H132:H133" si="39">+IF(OR(AND(E132=""),(G132="")),"",E132*G132)</f>
        <v/>
      </c>
    </row>
    <row r="133" spans="1:8" s="40" customFormat="1" ht="15" x14ac:dyDescent="0.2">
      <c r="A133" s="68"/>
      <c r="B133" s="35" t="s">
        <v>30</v>
      </c>
      <c r="C133" s="36">
        <v>4</v>
      </c>
      <c r="D133" s="36">
        <v>1</v>
      </c>
      <c r="E133" s="37">
        <f t="shared" si="36"/>
        <v>2.6315789473684209E-2</v>
      </c>
      <c r="F133" s="37">
        <f t="shared" si="37"/>
        <v>8.81057268722467E-4</v>
      </c>
      <c r="G133" s="38">
        <f t="shared" si="38"/>
        <v>-0.75</v>
      </c>
      <c r="H133" s="39">
        <f t="shared" si="39"/>
        <v>-1.9736842105263157E-2</v>
      </c>
    </row>
    <row r="134" spans="1:8" s="40" customFormat="1" ht="15" x14ac:dyDescent="0.2">
      <c r="A134" s="68"/>
      <c r="B134" s="35" t="s">
        <v>29</v>
      </c>
      <c r="C134" s="36">
        <v>0</v>
      </c>
      <c r="D134" s="36">
        <v>0</v>
      </c>
      <c r="E134" s="37" t="str">
        <f t="shared" si="12"/>
        <v/>
      </c>
      <c r="F134" s="37" t="str">
        <f t="shared" si="13"/>
        <v/>
      </c>
      <c r="G134" s="38" t="str">
        <f t="shared" si="14"/>
        <v>0</v>
      </c>
      <c r="H134" s="39" t="str">
        <f t="shared" si="15"/>
        <v/>
      </c>
    </row>
    <row r="135" spans="1:8" s="40" customFormat="1" ht="15" x14ac:dyDescent="0.2">
      <c r="A135" s="68"/>
      <c r="B135" s="35" t="s">
        <v>204</v>
      </c>
      <c r="C135" s="36">
        <v>1</v>
      </c>
      <c r="D135" s="36">
        <v>0</v>
      </c>
      <c r="E135" s="37">
        <f t="shared" si="12"/>
        <v>6.5789473684210523E-3</v>
      </c>
      <c r="F135" s="37" t="str">
        <f t="shared" si="13"/>
        <v/>
      </c>
      <c r="G135" s="38" t="str">
        <f t="shared" si="14"/>
        <v>0</v>
      </c>
      <c r="H135" s="39">
        <f t="shared" si="15"/>
        <v>0</v>
      </c>
    </row>
    <row r="136" spans="1:8" s="40" customFormat="1" ht="15" x14ac:dyDescent="0.2">
      <c r="A136" s="68"/>
      <c r="B136" s="35" t="s">
        <v>205</v>
      </c>
      <c r="C136" s="36">
        <v>0</v>
      </c>
      <c r="D136" s="36">
        <v>0</v>
      </c>
      <c r="E136" s="37" t="str">
        <f t="shared" si="12"/>
        <v/>
      </c>
      <c r="F136" s="37" t="str">
        <f t="shared" si="13"/>
        <v/>
      </c>
      <c r="G136" s="38" t="str">
        <f t="shared" si="14"/>
        <v>0</v>
      </c>
      <c r="H136" s="39" t="str">
        <f t="shared" si="15"/>
        <v/>
      </c>
    </row>
    <row r="137" spans="1:8" s="40" customFormat="1" ht="15" x14ac:dyDescent="0.2">
      <c r="A137" s="68"/>
      <c r="B137" s="35" t="s">
        <v>206</v>
      </c>
      <c r="C137" s="36">
        <v>6</v>
      </c>
      <c r="D137" s="36">
        <v>0</v>
      </c>
      <c r="E137" s="37">
        <f t="shared" si="12"/>
        <v>3.9473684210526314E-2</v>
      </c>
      <c r="F137" s="37" t="str">
        <f t="shared" si="13"/>
        <v/>
      </c>
      <c r="G137" s="38" t="str">
        <f t="shared" si="14"/>
        <v>0</v>
      </c>
      <c r="H137" s="39">
        <f t="shared" si="15"/>
        <v>0</v>
      </c>
    </row>
    <row r="138" spans="1:8" s="40" customFormat="1" ht="15" x14ac:dyDescent="0.2">
      <c r="A138" s="68"/>
      <c r="B138" s="35" t="s">
        <v>207</v>
      </c>
      <c r="C138" s="36">
        <v>1</v>
      </c>
      <c r="D138" s="36">
        <v>0</v>
      </c>
      <c r="E138" s="37">
        <f t="shared" si="12"/>
        <v>6.5789473684210523E-3</v>
      </c>
      <c r="F138" s="37" t="str">
        <f t="shared" si="13"/>
        <v/>
      </c>
      <c r="G138" s="38" t="str">
        <f t="shared" si="14"/>
        <v>0</v>
      </c>
      <c r="H138" s="39">
        <f t="shared" si="15"/>
        <v>0</v>
      </c>
    </row>
    <row r="139" spans="1:8" s="40" customFormat="1" ht="30" x14ac:dyDescent="0.2">
      <c r="A139" s="68"/>
      <c r="B139" s="35" t="s">
        <v>443</v>
      </c>
      <c r="C139" s="36">
        <v>6</v>
      </c>
      <c r="D139" s="36">
        <v>0</v>
      </c>
      <c r="E139" s="37">
        <f t="shared" si="12"/>
        <v>3.9473684210526314E-2</v>
      </c>
      <c r="F139" s="37" t="str">
        <f t="shared" si="13"/>
        <v/>
      </c>
      <c r="G139" s="38" t="str">
        <f t="shared" si="14"/>
        <v>0</v>
      </c>
      <c r="H139" s="39">
        <f t="shared" si="15"/>
        <v>0</v>
      </c>
    </row>
    <row r="140" spans="1:8" s="40" customFormat="1" ht="30" x14ac:dyDescent="0.2">
      <c r="A140" s="68"/>
      <c r="B140" s="35" t="s">
        <v>208</v>
      </c>
      <c r="C140" s="36">
        <v>0</v>
      </c>
      <c r="D140" s="36">
        <v>0</v>
      </c>
      <c r="E140" s="37" t="str">
        <f t="shared" si="12"/>
        <v/>
      </c>
      <c r="F140" s="37" t="str">
        <f t="shared" si="13"/>
        <v/>
      </c>
      <c r="G140" s="38" t="str">
        <f t="shared" si="14"/>
        <v>0</v>
      </c>
      <c r="H140" s="39" t="str">
        <f t="shared" si="15"/>
        <v/>
      </c>
    </row>
    <row r="141" spans="1:8" s="40" customFormat="1" ht="30" x14ac:dyDescent="0.2">
      <c r="A141" s="68"/>
      <c r="B141" s="35" t="s">
        <v>209</v>
      </c>
      <c r="C141" s="36">
        <v>1</v>
      </c>
      <c r="D141" s="36">
        <v>0</v>
      </c>
      <c r="E141" s="37">
        <f t="shared" si="12"/>
        <v>6.5789473684210523E-3</v>
      </c>
      <c r="F141" s="37" t="str">
        <f t="shared" si="13"/>
        <v/>
      </c>
      <c r="G141" s="38" t="str">
        <f t="shared" si="14"/>
        <v>0</v>
      </c>
      <c r="H141" s="39">
        <f t="shared" si="15"/>
        <v>0</v>
      </c>
    </row>
    <row r="142" spans="1:8" s="50" customFormat="1" ht="15" x14ac:dyDescent="0.2">
      <c r="A142" s="60" t="s">
        <v>570</v>
      </c>
      <c r="B142" s="51" t="s">
        <v>586</v>
      </c>
      <c r="C142" s="52"/>
      <c r="D142" s="36">
        <v>0</v>
      </c>
      <c r="E142" s="37" t="str">
        <f t="shared" ref="E142" si="40">+IF(C142=0,"",C142/C$73)</f>
        <v/>
      </c>
      <c r="F142" s="37" t="str">
        <f t="shared" ref="F142" si="41">+IF(D142=0,"",D142/D$73)</f>
        <v/>
      </c>
      <c r="G142" s="38" t="str">
        <f t="shared" ref="G142" si="42">+IF(OR(AND(D142=0),(C142=0)),"0",((D142-C142)/C142))</f>
        <v>0</v>
      </c>
      <c r="H142" s="39" t="str">
        <f t="shared" ref="H142" si="43">+IF(OR(AND(E142=""),(G142="")),"",E142*G142)</f>
        <v/>
      </c>
    </row>
    <row r="143" spans="1:8" s="40" customFormat="1" ht="15" x14ac:dyDescent="0.2">
      <c r="A143" s="68"/>
      <c r="B143" s="35" t="s">
        <v>598</v>
      </c>
      <c r="C143" s="36">
        <v>0</v>
      </c>
      <c r="D143" s="36">
        <v>0</v>
      </c>
      <c r="E143" s="37" t="str">
        <f t="shared" si="12"/>
        <v/>
      </c>
      <c r="F143" s="37" t="str">
        <f t="shared" si="13"/>
        <v/>
      </c>
      <c r="G143" s="38" t="str">
        <f t="shared" si="14"/>
        <v>0</v>
      </c>
      <c r="H143" s="39" t="str">
        <f t="shared" si="15"/>
        <v/>
      </c>
    </row>
    <row r="144" spans="1:8" s="40" customFormat="1" ht="15" x14ac:dyDescent="0.2">
      <c r="A144" s="68"/>
      <c r="B144" s="35" t="s">
        <v>599</v>
      </c>
      <c r="C144" s="36">
        <v>0</v>
      </c>
      <c r="D144" s="36">
        <v>0</v>
      </c>
      <c r="E144" s="37" t="str">
        <f t="shared" si="12"/>
        <v/>
      </c>
      <c r="F144" s="37" t="str">
        <f t="shared" si="13"/>
        <v/>
      </c>
      <c r="G144" s="38" t="str">
        <f t="shared" si="14"/>
        <v>0</v>
      </c>
      <c r="H144" s="39" t="str">
        <f t="shared" si="15"/>
        <v/>
      </c>
    </row>
    <row r="145" spans="1:8" s="50" customFormat="1" ht="15" x14ac:dyDescent="0.2">
      <c r="A145" s="60" t="s">
        <v>570</v>
      </c>
      <c r="B145" s="51" t="s">
        <v>588</v>
      </c>
      <c r="C145" s="52"/>
      <c r="D145" s="36">
        <v>0</v>
      </c>
      <c r="E145" s="37" t="str">
        <f t="shared" ref="E145" si="44">+IF(C145=0,"",C145/C$73)</f>
        <v/>
      </c>
      <c r="F145" s="37" t="str">
        <f t="shared" ref="F145" si="45">+IF(D145=0,"",D145/D$73)</f>
        <v/>
      </c>
      <c r="G145" s="38" t="str">
        <f t="shared" ref="G145" si="46">+IF(OR(AND(D145=0),(C145=0)),"0",((D145-C145)/C145))</f>
        <v>0</v>
      </c>
      <c r="H145" s="39" t="str">
        <f t="shared" ref="H145" si="47">+IF(OR(AND(E145=""),(G145="")),"",E145*G145)</f>
        <v/>
      </c>
    </row>
    <row r="146" spans="1:8" s="40" customFormat="1" ht="15" x14ac:dyDescent="0.2">
      <c r="A146" s="68"/>
      <c r="B146" s="35" t="s">
        <v>36</v>
      </c>
      <c r="C146" s="36">
        <v>0</v>
      </c>
      <c r="D146" s="36">
        <v>0</v>
      </c>
      <c r="E146" s="37" t="str">
        <f t="shared" si="12"/>
        <v/>
      </c>
      <c r="F146" s="37" t="str">
        <f t="shared" si="13"/>
        <v/>
      </c>
      <c r="G146" s="38" t="str">
        <f t="shared" si="14"/>
        <v>0</v>
      </c>
      <c r="H146" s="39" t="str">
        <f t="shared" si="15"/>
        <v/>
      </c>
    </row>
    <row r="147" spans="1:8" s="40" customFormat="1" ht="15" x14ac:dyDescent="0.2">
      <c r="A147" s="68"/>
      <c r="B147" s="35" t="s">
        <v>444</v>
      </c>
      <c r="C147" s="36">
        <v>0</v>
      </c>
      <c r="D147" s="36">
        <v>0</v>
      </c>
      <c r="E147" s="37" t="str">
        <f t="shared" ref="E147:E155" si="48">+IF(C147=0,"",C147/C$73)</f>
        <v/>
      </c>
      <c r="F147" s="37" t="str">
        <f t="shared" ref="F147:F155" si="49">+IF(D147=0,"",D147/D$73)</f>
        <v/>
      </c>
      <c r="G147" s="38" t="str">
        <f t="shared" ref="G147:G155" si="50">+IF(OR(AND(D147=0),(C147=0)),"0",((D147-C147)/C147))</f>
        <v>0</v>
      </c>
      <c r="H147" s="39" t="str">
        <f t="shared" ref="H147:H155" si="51">+IF(OR(AND(E147=""),(G147="")),"",E147*G147)</f>
        <v/>
      </c>
    </row>
    <row r="148" spans="1:8" s="40" customFormat="1" ht="15" x14ac:dyDescent="0.2">
      <c r="A148" s="68"/>
      <c r="B148" s="35" t="s">
        <v>34</v>
      </c>
      <c r="C148" s="36">
        <v>1</v>
      </c>
      <c r="D148" s="36">
        <v>1</v>
      </c>
      <c r="E148" s="37">
        <f t="shared" si="48"/>
        <v>6.5789473684210523E-3</v>
      </c>
      <c r="F148" s="37">
        <f t="shared" si="49"/>
        <v>8.81057268722467E-4</v>
      </c>
      <c r="G148" s="38">
        <f t="shared" si="50"/>
        <v>0</v>
      </c>
      <c r="H148" s="39">
        <f t="shared" si="51"/>
        <v>0</v>
      </c>
    </row>
    <row r="149" spans="1:8" s="40" customFormat="1" ht="15" x14ac:dyDescent="0.2">
      <c r="A149" s="68"/>
      <c r="B149" s="35" t="s">
        <v>210</v>
      </c>
      <c r="C149" s="36">
        <v>0</v>
      </c>
      <c r="D149" s="36">
        <v>0</v>
      </c>
      <c r="E149" s="37" t="str">
        <f t="shared" si="48"/>
        <v/>
      </c>
      <c r="F149" s="37" t="str">
        <f t="shared" si="49"/>
        <v/>
      </c>
      <c r="G149" s="38" t="str">
        <f t="shared" si="50"/>
        <v>0</v>
      </c>
      <c r="H149" s="39" t="str">
        <f t="shared" si="51"/>
        <v/>
      </c>
    </row>
    <row r="150" spans="1:8" s="40" customFormat="1" ht="30" x14ac:dyDescent="0.2">
      <c r="A150" s="68"/>
      <c r="B150" s="35" t="s">
        <v>211</v>
      </c>
      <c r="C150" s="36">
        <v>0</v>
      </c>
      <c r="D150" s="36">
        <v>0</v>
      </c>
      <c r="E150" s="37" t="str">
        <f t="shared" si="48"/>
        <v/>
      </c>
      <c r="F150" s="37" t="str">
        <f t="shared" si="49"/>
        <v/>
      </c>
      <c r="G150" s="38" t="str">
        <f t="shared" si="50"/>
        <v>0</v>
      </c>
      <c r="H150" s="39" t="str">
        <f t="shared" si="51"/>
        <v/>
      </c>
    </row>
    <row r="151" spans="1:8" s="40" customFormat="1" ht="30" x14ac:dyDescent="0.2">
      <c r="A151" s="68"/>
      <c r="B151" s="35" t="s">
        <v>212</v>
      </c>
      <c r="C151" s="36">
        <v>0</v>
      </c>
      <c r="D151" s="36">
        <v>0</v>
      </c>
      <c r="E151" s="37" t="str">
        <f t="shared" si="48"/>
        <v/>
      </c>
      <c r="F151" s="37" t="str">
        <f t="shared" si="49"/>
        <v/>
      </c>
      <c r="G151" s="38" t="str">
        <f t="shared" si="50"/>
        <v>0</v>
      </c>
      <c r="H151" s="39" t="str">
        <f t="shared" si="51"/>
        <v/>
      </c>
    </row>
    <row r="152" spans="1:8" s="40" customFormat="1" ht="15" x14ac:dyDescent="0.2">
      <c r="A152" s="68"/>
      <c r="B152" s="35" t="s">
        <v>445</v>
      </c>
      <c r="C152" s="36">
        <v>0</v>
      </c>
      <c r="D152" s="36">
        <v>0</v>
      </c>
      <c r="E152" s="37" t="str">
        <f t="shared" si="48"/>
        <v/>
      </c>
      <c r="F152" s="37" t="str">
        <f t="shared" si="49"/>
        <v/>
      </c>
      <c r="G152" s="38" t="str">
        <f t="shared" si="50"/>
        <v>0</v>
      </c>
      <c r="H152" s="39" t="str">
        <f t="shared" si="51"/>
        <v/>
      </c>
    </row>
    <row r="153" spans="1:8" s="40" customFormat="1" ht="15" x14ac:dyDescent="0.2">
      <c r="A153" s="68"/>
      <c r="B153" s="35" t="s">
        <v>39</v>
      </c>
      <c r="C153" s="36">
        <v>0</v>
      </c>
      <c r="D153" s="36">
        <v>0</v>
      </c>
      <c r="E153" s="37" t="str">
        <f t="shared" si="48"/>
        <v/>
      </c>
      <c r="F153" s="37" t="str">
        <f t="shared" si="49"/>
        <v/>
      </c>
      <c r="G153" s="38" t="str">
        <f t="shared" si="50"/>
        <v>0</v>
      </c>
      <c r="H153" s="39" t="str">
        <f t="shared" si="51"/>
        <v/>
      </c>
    </row>
    <row r="154" spans="1:8" s="40" customFormat="1" ht="15" x14ac:dyDescent="0.2">
      <c r="A154" s="68"/>
      <c r="B154" s="35" t="s">
        <v>37</v>
      </c>
      <c r="C154" s="36">
        <v>0</v>
      </c>
      <c r="D154" s="36">
        <v>0</v>
      </c>
      <c r="E154" s="37" t="str">
        <f t="shared" si="48"/>
        <v/>
      </c>
      <c r="F154" s="37" t="str">
        <f t="shared" si="49"/>
        <v/>
      </c>
      <c r="G154" s="38" t="str">
        <f t="shared" si="50"/>
        <v>0</v>
      </c>
      <c r="H154" s="39" t="str">
        <f t="shared" si="51"/>
        <v/>
      </c>
    </row>
    <row r="155" spans="1:8" s="40" customFormat="1" ht="15" x14ac:dyDescent="0.2">
      <c r="A155" s="68"/>
      <c r="B155" s="35" t="s">
        <v>38</v>
      </c>
      <c r="C155" s="36">
        <v>0</v>
      </c>
      <c r="D155" s="36">
        <v>0</v>
      </c>
      <c r="E155" s="37" t="str">
        <f t="shared" si="48"/>
        <v/>
      </c>
      <c r="F155" s="37" t="str">
        <f t="shared" si="49"/>
        <v/>
      </c>
      <c r="G155" s="38" t="str">
        <f t="shared" si="50"/>
        <v>0</v>
      </c>
      <c r="H155" s="39" t="str">
        <f t="shared" si="51"/>
        <v/>
      </c>
    </row>
    <row r="156" spans="1:8" s="40" customFormat="1" ht="15" x14ac:dyDescent="0.2">
      <c r="A156" s="68"/>
      <c r="B156" s="35" t="s">
        <v>537</v>
      </c>
      <c r="C156" s="36">
        <v>0</v>
      </c>
      <c r="D156" s="36">
        <v>2</v>
      </c>
      <c r="E156" s="37" t="str">
        <f t="shared" ref="E156" si="52">+IF(C156=0,"",C156/C$73)</f>
        <v/>
      </c>
      <c r="F156" s="37">
        <f t="shared" ref="F156" si="53">+IF(D156=0,"",D156/D$73)</f>
        <v>1.762114537444934E-3</v>
      </c>
      <c r="G156" s="38" t="str">
        <f t="shared" ref="G156" si="54">+IF(OR(AND(D156=0),(C156=0)),"0",((D156-C156)/C156))</f>
        <v>0</v>
      </c>
      <c r="H156" s="39" t="str">
        <f t="shared" ref="H156" si="55">+IF(OR(AND(E156=""),(G156="")),"",E156*G156)</f>
        <v/>
      </c>
    </row>
    <row r="157" spans="1:8" s="40" customFormat="1" ht="30" x14ac:dyDescent="0.2">
      <c r="A157" s="68"/>
      <c r="B157" s="35" t="s">
        <v>557</v>
      </c>
      <c r="C157" s="36">
        <v>0</v>
      </c>
      <c r="D157" s="36">
        <v>0</v>
      </c>
      <c r="E157" s="37" t="str">
        <f t="shared" ref="E157" si="56">+IF(C157=0,"",C157/C$73)</f>
        <v/>
      </c>
      <c r="F157" s="37" t="str">
        <f t="shared" ref="F157" si="57">+IF(D157=0,"",D157/D$73)</f>
        <v/>
      </c>
      <c r="G157" s="38" t="str">
        <f t="shared" ref="G157" si="58">+IF(OR(AND(D157=0),(C157=0)),"0",((D157-C157)/C157))</f>
        <v>0</v>
      </c>
      <c r="H157" s="39" t="str">
        <f t="shared" ref="H157" si="59">+IF(OR(AND(E157=""),(G157="")),"",E157*G157)</f>
        <v/>
      </c>
    </row>
    <row r="158" spans="1:8" s="40" customFormat="1" ht="15" x14ac:dyDescent="0.2">
      <c r="A158" s="68"/>
      <c r="B158" s="35" t="s">
        <v>574</v>
      </c>
      <c r="C158" s="36">
        <v>0</v>
      </c>
      <c r="D158" s="36">
        <v>0</v>
      </c>
      <c r="E158" s="37" t="str">
        <f t="shared" ref="E158:E159" si="60">+IF(C158=0,"",C158/C$73)</f>
        <v/>
      </c>
      <c r="F158" s="37" t="str">
        <f t="shared" ref="F158:F159" si="61">+IF(D158=0,"",D158/D$73)</f>
        <v/>
      </c>
      <c r="G158" s="38" t="str">
        <f t="shared" ref="G158:G159" si="62">+IF(OR(AND(D158=0),(C158=0)),"0",((D158-C158)/C158))</f>
        <v>0</v>
      </c>
      <c r="H158" s="39" t="str">
        <f t="shared" ref="H158:H159" si="63">+IF(OR(AND(E158=""),(G158="")),"",E158*G158)</f>
        <v/>
      </c>
    </row>
    <row r="159" spans="1:8" s="40" customFormat="1" ht="15" x14ac:dyDescent="0.2">
      <c r="A159" s="68"/>
      <c r="B159" s="35" t="s">
        <v>565</v>
      </c>
      <c r="C159" s="36">
        <v>0</v>
      </c>
      <c r="D159" s="36">
        <v>0</v>
      </c>
      <c r="E159" s="37" t="str">
        <f t="shared" si="60"/>
        <v/>
      </c>
      <c r="F159" s="37" t="str">
        <f t="shared" si="61"/>
        <v/>
      </c>
      <c r="G159" s="38" t="str">
        <f t="shared" si="62"/>
        <v>0</v>
      </c>
      <c r="H159" s="39" t="str">
        <f t="shared" si="63"/>
        <v/>
      </c>
    </row>
    <row r="160" spans="1:8" s="10" customFormat="1" x14ac:dyDescent="0.2">
      <c r="A160" s="67"/>
    </row>
    <row r="161" spans="1:9" s="10" customFormat="1" x14ac:dyDescent="0.2">
      <c r="A161" s="67"/>
    </row>
    <row r="162" spans="1:9" s="10" customFormat="1" ht="13.5" thickBot="1" x14ac:dyDescent="0.25">
      <c r="A162" s="67"/>
      <c r="B162" s="29"/>
      <c r="C162" s="29"/>
      <c r="D162" s="29"/>
      <c r="E162" s="29"/>
      <c r="F162" s="29"/>
    </row>
    <row r="163" spans="1:9" s="10" customFormat="1" ht="30" customHeight="1" x14ac:dyDescent="0.2">
      <c r="A163" s="67"/>
      <c r="B163" s="85" t="s">
        <v>374</v>
      </c>
      <c r="C163" s="71" t="s">
        <v>375</v>
      </c>
      <c r="D163" s="72"/>
      <c r="E163" s="71" t="s">
        <v>429</v>
      </c>
      <c r="F163" s="72"/>
      <c r="G163" s="73" t="s">
        <v>572</v>
      </c>
      <c r="H163" s="69" t="s">
        <v>350</v>
      </c>
    </row>
    <row r="164" spans="1:9" s="10" customFormat="1" x14ac:dyDescent="0.2">
      <c r="A164" s="67"/>
      <c r="B164" s="85"/>
      <c r="C164" s="48">
        <v>2017</v>
      </c>
      <c r="D164" s="48">
        <v>2018</v>
      </c>
      <c r="E164" s="48">
        <v>2017</v>
      </c>
      <c r="F164" s="48">
        <v>2018</v>
      </c>
      <c r="G164" s="74"/>
      <c r="H164" s="70"/>
    </row>
    <row r="165" spans="1:9" s="10" customFormat="1" ht="25.5" x14ac:dyDescent="0.2">
      <c r="A165" s="67"/>
      <c r="B165" s="12" t="s">
        <v>378</v>
      </c>
      <c r="C165" s="13">
        <f>SUM(C166:C327)</f>
        <v>268</v>
      </c>
      <c r="D165" s="13">
        <f>SUM(D166:D327)</f>
        <v>661</v>
      </c>
      <c r="E165" s="14">
        <f t="shared" ref="E165:E178" si="64">+IF(C165=0,"",C165/C$165)</f>
        <v>1</v>
      </c>
      <c r="F165" s="14">
        <f t="shared" ref="F165:F178" si="65">+IF(D165=0,"",D165/D$165)</f>
        <v>1</v>
      </c>
      <c r="G165" s="15">
        <f>+IF(OR(AND(D165=0),(C165=0)),"0",((D165-C165)/C165))</f>
        <v>1.4664179104477613</v>
      </c>
      <c r="H165" s="15">
        <f>+IF(OR(AND(E165=""),(G165="")),"",E165*G165)</f>
        <v>1.4664179104477613</v>
      </c>
      <c r="I165" s="16"/>
    </row>
    <row r="166" spans="1:9" s="40" customFormat="1" ht="15" x14ac:dyDescent="0.2">
      <c r="A166" s="68"/>
      <c r="B166" s="43" t="s">
        <v>446</v>
      </c>
      <c r="C166" s="36">
        <v>2</v>
      </c>
      <c r="D166" s="36">
        <v>2</v>
      </c>
      <c r="E166" s="37">
        <f t="shared" si="64"/>
        <v>7.462686567164179E-3</v>
      </c>
      <c r="F166" s="37">
        <f t="shared" si="65"/>
        <v>3.0257186081694403E-3</v>
      </c>
      <c r="G166" s="38">
        <f>+IF(OR(AND(D166=0),(C166=0)),"0",((D166-C166)/C166))</f>
        <v>0</v>
      </c>
      <c r="H166" s="39">
        <f>+IF(OR(AND(E166=""),(G166="")),"",E166*G166)</f>
        <v>0</v>
      </c>
    </row>
    <row r="167" spans="1:9" s="40" customFormat="1" ht="15" x14ac:dyDescent="0.2">
      <c r="A167" s="68"/>
      <c r="B167" s="43" t="s">
        <v>600</v>
      </c>
      <c r="C167" s="36">
        <v>0</v>
      </c>
      <c r="D167" s="36">
        <v>0</v>
      </c>
      <c r="E167" s="37" t="str">
        <f t="shared" si="64"/>
        <v/>
      </c>
      <c r="F167" s="37" t="str">
        <f t="shared" si="65"/>
        <v/>
      </c>
      <c r="G167" s="38" t="str">
        <f t="shared" ref="G167:G237" si="66">+IF(OR(AND(D167=0),(C167=0)),"0",((D167-C167)/C167))</f>
        <v>0</v>
      </c>
      <c r="H167" s="39" t="str">
        <f t="shared" ref="H167:H237" si="67">+IF(OR(AND(E167=""),(G167="")),"",E167*G167)</f>
        <v/>
      </c>
    </row>
    <row r="168" spans="1:9" s="40" customFormat="1" ht="30" x14ac:dyDescent="0.2">
      <c r="A168" s="68"/>
      <c r="B168" s="43" t="s">
        <v>447</v>
      </c>
      <c r="C168" s="36">
        <v>0</v>
      </c>
      <c r="D168" s="36">
        <v>0</v>
      </c>
      <c r="E168" s="37" t="str">
        <f t="shared" si="64"/>
        <v/>
      </c>
      <c r="F168" s="37" t="str">
        <f t="shared" si="65"/>
        <v/>
      </c>
      <c r="G168" s="38" t="str">
        <f t="shared" si="66"/>
        <v>0</v>
      </c>
      <c r="H168" s="39" t="str">
        <f t="shared" si="67"/>
        <v/>
      </c>
    </row>
    <row r="169" spans="1:9" s="40" customFormat="1" ht="15" x14ac:dyDescent="0.2">
      <c r="A169" s="68"/>
      <c r="B169" s="43" t="s">
        <v>448</v>
      </c>
      <c r="C169" s="36">
        <v>0</v>
      </c>
      <c r="D169" s="36">
        <v>0</v>
      </c>
      <c r="E169" s="37" t="str">
        <f t="shared" si="64"/>
        <v/>
      </c>
      <c r="F169" s="37" t="str">
        <f t="shared" si="65"/>
        <v/>
      </c>
      <c r="G169" s="38" t="str">
        <f t="shared" si="66"/>
        <v>0</v>
      </c>
      <c r="H169" s="39" t="str">
        <f t="shared" si="67"/>
        <v/>
      </c>
    </row>
    <row r="170" spans="1:9" s="40" customFormat="1" ht="15" x14ac:dyDescent="0.2">
      <c r="A170" s="68"/>
      <c r="B170" s="43" t="s">
        <v>601</v>
      </c>
      <c r="C170" s="36">
        <v>6</v>
      </c>
      <c r="D170" s="36">
        <v>1</v>
      </c>
      <c r="E170" s="37">
        <f t="shared" si="64"/>
        <v>2.2388059701492536E-2</v>
      </c>
      <c r="F170" s="37">
        <f t="shared" si="65"/>
        <v>1.5128593040847202E-3</v>
      </c>
      <c r="G170" s="38">
        <f t="shared" si="66"/>
        <v>-0.83333333333333337</v>
      </c>
      <c r="H170" s="39">
        <f t="shared" si="67"/>
        <v>-1.8656716417910446E-2</v>
      </c>
    </row>
    <row r="171" spans="1:9" s="40" customFormat="1" ht="15" x14ac:dyDescent="0.2">
      <c r="A171" s="68"/>
      <c r="B171" s="43" t="s">
        <v>42</v>
      </c>
      <c r="C171" s="36">
        <v>29</v>
      </c>
      <c r="D171" s="36">
        <v>338</v>
      </c>
      <c r="E171" s="37">
        <f t="shared" si="64"/>
        <v>0.10820895522388059</v>
      </c>
      <c r="F171" s="37">
        <f t="shared" si="65"/>
        <v>0.5113464447806354</v>
      </c>
      <c r="G171" s="38">
        <f t="shared" si="66"/>
        <v>10.655172413793103</v>
      </c>
      <c r="H171" s="39">
        <f t="shared" si="67"/>
        <v>1.1529850746268655</v>
      </c>
    </row>
    <row r="172" spans="1:9" s="40" customFormat="1" ht="15" x14ac:dyDescent="0.2">
      <c r="A172" s="68"/>
      <c r="B172" s="43" t="s">
        <v>602</v>
      </c>
      <c r="C172" s="36">
        <v>0</v>
      </c>
      <c r="D172" s="36">
        <v>0</v>
      </c>
      <c r="E172" s="37" t="str">
        <f t="shared" si="64"/>
        <v/>
      </c>
      <c r="F172" s="37" t="str">
        <f t="shared" si="65"/>
        <v/>
      </c>
      <c r="G172" s="38" t="str">
        <f t="shared" si="66"/>
        <v>0</v>
      </c>
      <c r="H172" s="39" t="str">
        <f t="shared" si="67"/>
        <v/>
      </c>
    </row>
    <row r="173" spans="1:9" s="40" customFormat="1" ht="15" x14ac:dyDescent="0.2">
      <c r="A173" s="68"/>
      <c r="B173" s="43" t="s">
        <v>603</v>
      </c>
      <c r="C173" s="36">
        <v>1</v>
      </c>
      <c r="D173" s="36">
        <v>1</v>
      </c>
      <c r="E173" s="37">
        <f t="shared" si="64"/>
        <v>3.7313432835820895E-3</v>
      </c>
      <c r="F173" s="37">
        <f t="shared" si="65"/>
        <v>1.5128593040847202E-3</v>
      </c>
      <c r="G173" s="38">
        <f t="shared" si="66"/>
        <v>0</v>
      </c>
      <c r="H173" s="39">
        <f t="shared" si="67"/>
        <v>0</v>
      </c>
    </row>
    <row r="174" spans="1:9" s="40" customFormat="1" ht="15" x14ac:dyDescent="0.2">
      <c r="A174" s="68"/>
      <c r="B174" s="43" t="s">
        <v>604</v>
      </c>
      <c r="C174" s="36">
        <v>0</v>
      </c>
      <c r="D174" s="36">
        <v>2</v>
      </c>
      <c r="E174" s="37" t="str">
        <f t="shared" si="64"/>
        <v/>
      </c>
      <c r="F174" s="37">
        <f t="shared" si="65"/>
        <v>3.0257186081694403E-3</v>
      </c>
      <c r="G174" s="38" t="str">
        <f t="shared" si="66"/>
        <v>0</v>
      </c>
      <c r="H174" s="39" t="str">
        <f t="shared" si="67"/>
        <v/>
      </c>
    </row>
    <row r="175" spans="1:9" s="40" customFormat="1" ht="15" x14ac:dyDescent="0.2">
      <c r="A175" s="68"/>
      <c r="B175" s="43" t="s">
        <v>40</v>
      </c>
      <c r="C175" s="36">
        <v>0</v>
      </c>
      <c r="D175" s="36">
        <v>0</v>
      </c>
      <c r="E175" s="37" t="str">
        <f t="shared" si="64"/>
        <v/>
      </c>
      <c r="F175" s="37" t="str">
        <f t="shared" si="65"/>
        <v/>
      </c>
      <c r="G175" s="38" t="str">
        <f t="shared" si="66"/>
        <v>0</v>
      </c>
      <c r="H175" s="39" t="str">
        <f t="shared" si="67"/>
        <v/>
      </c>
    </row>
    <row r="176" spans="1:9" s="40" customFormat="1" ht="30" x14ac:dyDescent="0.2">
      <c r="A176" s="68"/>
      <c r="B176" s="43" t="s">
        <v>213</v>
      </c>
      <c r="C176" s="36">
        <v>0</v>
      </c>
      <c r="D176" s="36">
        <v>0</v>
      </c>
      <c r="E176" s="37" t="str">
        <f t="shared" si="64"/>
        <v/>
      </c>
      <c r="F176" s="37" t="str">
        <f t="shared" si="65"/>
        <v/>
      </c>
      <c r="G176" s="38" t="str">
        <f t="shared" si="66"/>
        <v>0</v>
      </c>
      <c r="H176" s="39" t="str">
        <f t="shared" si="67"/>
        <v/>
      </c>
    </row>
    <row r="177" spans="1:8" s="40" customFormat="1" ht="15" x14ac:dyDescent="0.2">
      <c r="A177" s="68"/>
      <c r="B177" s="43" t="s">
        <v>45</v>
      </c>
      <c r="C177" s="36">
        <v>0</v>
      </c>
      <c r="D177" s="36">
        <v>0</v>
      </c>
      <c r="E177" s="37" t="str">
        <f t="shared" si="64"/>
        <v/>
      </c>
      <c r="F177" s="37" t="str">
        <f t="shared" si="65"/>
        <v/>
      </c>
      <c r="G177" s="38" t="str">
        <f t="shared" si="66"/>
        <v>0</v>
      </c>
      <c r="H177" s="39" t="str">
        <f t="shared" si="67"/>
        <v/>
      </c>
    </row>
    <row r="178" spans="1:8" s="40" customFormat="1" ht="15" x14ac:dyDescent="0.2">
      <c r="A178" s="68"/>
      <c r="B178" s="43" t="s">
        <v>43</v>
      </c>
      <c r="C178" s="36">
        <v>2</v>
      </c>
      <c r="D178" s="36">
        <v>0</v>
      </c>
      <c r="E178" s="37">
        <f t="shared" si="64"/>
        <v>7.462686567164179E-3</v>
      </c>
      <c r="F178" s="37" t="str">
        <f t="shared" si="65"/>
        <v/>
      </c>
      <c r="G178" s="38" t="str">
        <f t="shared" si="66"/>
        <v>0</v>
      </c>
      <c r="H178" s="39">
        <f t="shared" si="67"/>
        <v>0</v>
      </c>
    </row>
    <row r="179" spans="1:8" s="40" customFormat="1" ht="15" x14ac:dyDescent="0.2">
      <c r="A179" s="68"/>
      <c r="B179" s="43" t="s">
        <v>528</v>
      </c>
      <c r="C179" s="36">
        <v>1</v>
      </c>
      <c r="D179" s="36">
        <v>0</v>
      </c>
      <c r="E179" s="37">
        <f t="shared" ref="E179:E180" si="68">+IF(C179=0,"",C179/C$165)</f>
        <v>3.7313432835820895E-3</v>
      </c>
      <c r="F179" s="37" t="str">
        <f t="shared" ref="F179:F180" si="69">+IF(D179=0,"",D179/D$165)</f>
        <v/>
      </c>
      <c r="G179" s="38" t="str">
        <f t="shared" ref="G179:G180" si="70">+IF(OR(AND(D179=0),(C179=0)),"0",((D179-C179)/C179))</f>
        <v>0</v>
      </c>
      <c r="H179" s="39">
        <f t="shared" ref="H179:H180" si="71">+IF(OR(AND(E179=""),(G179="")),"",E179*G179)</f>
        <v>0</v>
      </c>
    </row>
    <row r="180" spans="1:8" s="40" customFormat="1" ht="15" x14ac:dyDescent="0.2">
      <c r="A180" s="68"/>
      <c r="B180" s="43" t="s">
        <v>449</v>
      </c>
      <c r="C180" s="36">
        <v>1</v>
      </c>
      <c r="D180" s="36">
        <v>1</v>
      </c>
      <c r="E180" s="37">
        <f t="shared" si="68"/>
        <v>3.7313432835820895E-3</v>
      </c>
      <c r="F180" s="37">
        <f t="shared" si="69"/>
        <v>1.5128593040847202E-3</v>
      </c>
      <c r="G180" s="38">
        <f t="shared" si="70"/>
        <v>0</v>
      </c>
      <c r="H180" s="39">
        <f t="shared" si="71"/>
        <v>0</v>
      </c>
    </row>
    <row r="181" spans="1:8" s="40" customFormat="1" ht="15" x14ac:dyDescent="0.2">
      <c r="A181" s="68"/>
      <c r="B181" s="43" t="s">
        <v>605</v>
      </c>
      <c r="C181" s="36">
        <v>0</v>
      </c>
      <c r="D181" s="36">
        <v>9</v>
      </c>
      <c r="E181" s="37" t="str">
        <f t="shared" ref="E181:F183" si="72">+IF(C181=0,"",C181/C$165)</f>
        <v/>
      </c>
      <c r="F181" s="37">
        <f t="shared" si="72"/>
        <v>1.3615733736762481E-2</v>
      </c>
      <c r="G181" s="38" t="str">
        <f t="shared" si="66"/>
        <v>0</v>
      </c>
      <c r="H181" s="39" t="str">
        <f t="shared" si="67"/>
        <v/>
      </c>
    </row>
    <row r="182" spans="1:8" s="40" customFormat="1" ht="15" x14ac:dyDescent="0.2">
      <c r="A182" s="68"/>
      <c r="B182" s="43" t="s">
        <v>41</v>
      </c>
      <c r="C182" s="36">
        <v>0</v>
      </c>
      <c r="D182" s="36">
        <v>0</v>
      </c>
      <c r="E182" s="37" t="str">
        <f t="shared" si="72"/>
        <v/>
      </c>
      <c r="F182" s="37" t="str">
        <f t="shared" si="72"/>
        <v/>
      </c>
      <c r="G182" s="38" t="str">
        <f t="shared" si="66"/>
        <v>0</v>
      </c>
      <c r="H182" s="39" t="str">
        <f t="shared" si="67"/>
        <v/>
      </c>
    </row>
    <row r="183" spans="1:8" s="40" customFormat="1" ht="15" x14ac:dyDescent="0.2">
      <c r="A183" s="68"/>
      <c r="B183" s="43" t="s">
        <v>44</v>
      </c>
      <c r="C183" s="36">
        <v>0</v>
      </c>
      <c r="D183" s="36">
        <v>0</v>
      </c>
      <c r="E183" s="37" t="str">
        <f t="shared" si="72"/>
        <v/>
      </c>
      <c r="F183" s="37" t="str">
        <f t="shared" si="72"/>
        <v/>
      </c>
      <c r="G183" s="38" t="str">
        <f t="shared" si="66"/>
        <v>0</v>
      </c>
      <c r="H183" s="39" t="str">
        <f t="shared" si="67"/>
        <v/>
      </c>
    </row>
    <row r="184" spans="1:8" s="40" customFormat="1" ht="15" x14ac:dyDescent="0.2">
      <c r="A184" s="68"/>
      <c r="B184" s="43" t="s">
        <v>529</v>
      </c>
      <c r="C184" s="36">
        <v>0</v>
      </c>
      <c r="D184" s="36">
        <v>0</v>
      </c>
      <c r="E184" s="37" t="str">
        <f t="shared" ref="E184:E185" si="73">+IF(C184=0,"",C184/C$165)</f>
        <v/>
      </c>
      <c r="F184" s="37" t="str">
        <f t="shared" ref="F184:F185" si="74">+IF(D184=0,"",D184/D$165)</f>
        <v/>
      </c>
      <c r="G184" s="38" t="str">
        <f t="shared" ref="G184:G185" si="75">+IF(OR(AND(D184=0),(C184=0)),"0",((D184-C184)/C184))</f>
        <v>0</v>
      </c>
      <c r="H184" s="39" t="str">
        <f t="shared" ref="H184:H185" si="76">+IF(OR(AND(E184=""),(G184="")),"",E184*G184)</f>
        <v/>
      </c>
    </row>
    <row r="185" spans="1:8" s="40" customFormat="1" ht="15" x14ac:dyDescent="0.2">
      <c r="A185" s="68"/>
      <c r="B185" s="43" t="s">
        <v>530</v>
      </c>
      <c r="C185" s="36">
        <v>0</v>
      </c>
      <c r="D185" s="36">
        <v>0</v>
      </c>
      <c r="E185" s="37" t="str">
        <f t="shared" si="73"/>
        <v/>
      </c>
      <c r="F185" s="37" t="str">
        <f t="shared" si="74"/>
        <v/>
      </c>
      <c r="G185" s="38" t="str">
        <f t="shared" si="75"/>
        <v>0</v>
      </c>
      <c r="H185" s="39" t="str">
        <f t="shared" si="76"/>
        <v/>
      </c>
    </row>
    <row r="186" spans="1:8" s="40" customFormat="1" ht="15" x14ac:dyDescent="0.2">
      <c r="A186" s="68"/>
      <c r="B186" s="43" t="s">
        <v>214</v>
      </c>
      <c r="C186" s="36">
        <v>3</v>
      </c>
      <c r="D186" s="36">
        <v>1</v>
      </c>
      <c r="E186" s="37">
        <f t="shared" ref="E186:E217" si="77">+IF(C186=0,"",C186/C$165)</f>
        <v>1.1194029850746268E-2</v>
      </c>
      <c r="F186" s="37">
        <f t="shared" ref="F186:F217" si="78">+IF(D186=0,"",D186/D$165)</f>
        <v>1.5128593040847202E-3</v>
      </c>
      <c r="G186" s="38">
        <f t="shared" si="66"/>
        <v>-0.66666666666666663</v>
      </c>
      <c r="H186" s="39">
        <f t="shared" si="67"/>
        <v>-7.4626865671641781E-3</v>
      </c>
    </row>
    <row r="187" spans="1:8" s="40" customFormat="1" ht="15" x14ac:dyDescent="0.2">
      <c r="A187" s="68"/>
      <c r="B187" s="43" t="s">
        <v>215</v>
      </c>
      <c r="C187" s="36">
        <v>0</v>
      </c>
      <c r="D187" s="36">
        <v>0</v>
      </c>
      <c r="E187" s="37" t="str">
        <f t="shared" si="77"/>
        <v/>
      </c>
      <c r="F187" s="37" t="str">
        <f t="shared" si="78"/>
        <v/>
      </c>
      <c r="G187" s="38" t="str">
        <f t="shared" si="66"/>
        <v>0</v>
      </c>
      <c r="H187" s="39" t="str">
        <f t="shared" si="67"/>
        <v/>
      </c>
    </row>
    <row r="188" spans="1:8" s="40" customFormat="1" ht="15" x14ac:dyDescent="0.2">
      <c r="A188" s="68"/>
      <c r="B188" s="43" t="s">
        <v>216</v>
      </c>
      <c r="C188" s="36">
        <v>0</v>
      </c>
      <c r="D188" s="36">
        <v>0</v>
      </c>
      <c r="E188" s="37" t="str">
        <f t="shared" si="77"/>
        <v/>
      </c>
      <c r="F188" s="37" t="str">
        <f t="shared" si="78"/>
        <v/>
      </c>
      <c r="G188" s="38" t="str">
        <f t="shared" si="66"/>
        <v>0</v>
      </c>
      <c r="H188" s="39" t="str">
        <f t="shared" si="67"/>
        <v/>
      </c>
    </row>
    <row r="189" spans="1:8" s="50" customFormat="1" ht="15" x14ac:dyDescent="0.2">
      <c r="A189" s="60" t="s">
        <v>570</v>
      </c>
      <c r="B189" s="57" t="s">
        <v>584</v>
      </c>
      <c r="C189" s="52"/>
      <c r="D189" s="36">
        <v>0</v>
      </c>
      <c r="E189" s="37" t="str">
        <f t="shared" ref="E189" si="79">+IF(C189=0,"",C189/C$165)</f>
        <v/>
      </c>
      <c r="F189" s="37" t="str">
        <f t="shared" ref="F189" si="80">+IF(D189=0,"",D189/D$165)</f>
        <v/>
      </c>
      <c r="G189" s="38" t="str">
        <f t="shared" ref="G189" si="81">+IF(OR(AND(D189=0),(C189=0)),"0",((D189-C189)/C189))</f>
        <v>0</v>
      </c>
      <c r="H189" s="39" t="str">
        <f t="shared" ref="H189" si="82">+IF(OR(AND(E189=""),(G189="")),"",E189*G189)</f>
        <v/>
      </c>
    </row>
    <row r="190" spans="1:8" s="40" customFormat="1" ht="15" x14ac:dyDescent="0.2">
      <c r="A190" s="68"/>
      <c r="B190" s="43" t="s">
        <v>217</v>
      </c>
      <c r="C190" s="36">
        <v>0</v>
      </c>
      <c r="D190" s="36">
        <v>0</v>
      </c>
      <c r="E190" s="37" t="str">
        <f t="shared" si="77"/>
        <v/>
      </c>
      <c r="F190" s="37" t="str">
        <f t="shared" si="78"/>
        <v/>
      </c>
      <c r="G190" s="38" t="str">
        <f t="shared" si="66"/>
        <v>0</v>
      </c>
      <c r="H190" s="39" t="str">
        <f t="shared" si="67"/>
        <v/>
      </c>
    </row>
    <row r="191" spans="1:8" s="40" customFormat="1" ht="15" x14ac:dyDescent="0.2">
      <c r="A191" s="68"/>
      <c r="B191" s="43" t="s">
        <v>450</v>
      </c>
      <c r="C191" s="36">
        <v>0</v>
      </c>
      <c r="D191" s="36">
        <v>23</v>
      </c>
      <c r="E191" s="37" t="str">
        <f t="shared" si="77"/>
        <v/>
      </c>
      <c r="F191" s="37">
        <f t="shared" si="78"/>
        <v>3.4795763993948563E-2</v>
      </c>
      <c r="G191" s="38" t="str">
        <f t="shared" si="66"/>
        <v>0</v>
      </c>
      <c r="H191" s="39" t="str">
        <f t="shared" si="67"/>
        <v/>
      </c>
    </row>
    <row r="192" spans="1:8" s="40" customFormat="1" ht="15" x14ac:dyDescent="0.2">
      <c r="A192" s="68"/>
      <c r="B192" s="43" t="s">
        <v>533</v>
      </c>
      <c r="C192" s="36">
        <v>0</v>
      </c>
      <c r="D192" s="36">
        <v>1</v>
      </c>
      <c r="E192" s="37" t="str">
        <f t="shared" si="77"/>
        <v/>
      </c>
      <c r="F192" s="37">
        <f t="shared" si="78"/>
        <v>1.5128593040847202E-3</v>
      </c>
      <c r="G192" s="38" t="str">
        <f t="shared" ref="G192" si="83">+IF(OR(AND(D192=0),(C192=0)),"0",((D192-C192)/C192))</f>
        <v>0</v>
      </c>
      <c r="H192" s="39" t="str">
        <f t="shared" ref="H192" si="84">+IF(OR(AND(E192=""),(G192="")),"",E192*G192)</f>
        <v/>
      </c>
    </row>
    <row r="193" spans="1:8" s="40" customFormat="1" ht="15" x14ac:dyDescent="0.2">
      <c r="A193" s="68"/>
      <c r="B193" s="43" t="s">
        <v>218</v>
      </c>
      <c r="C193" s="36">
        <v>9</v>
      </c>
      <c r="D193" s="36">
        <v>2</v>
      </c>
      <c r="E193" s="37">
        <f t="shared" si="77"/>
        <v>3.3582089552238806E-2</v>
      </c>
      <c r="F193" s="37">
        <f t="shared" si="78"/>
        <v>3.0257186081694403E-3</v>
      </c>
      <c r="G193" s="38">
        <f t="shared" si="66"/>
        <v>-0.77777777777777779</v>
      </c>
      <c r="H193" s="39">
        <f t="shared" si="67"/>
        <v>-2.6119402985074626E-2</v>
      </c>
    </row>
    <row r="194" spans="1:8" s="40" customFormat="1" ht="15" x14ac:dyDescent="0.2">
      <c r="A194" s="68"/>
      <c r="B194" s="43" t="s">
        <v>219</v>
      </c>
      <c r="C194" s="36">
        <v>3</v>
      </c>
      <c r="D194" s="36">
        <v>7</v>
      </c>
      <c r="E194" s="37">
        <f t="shared" si="77"/>
        <v>1.1194029850746268E-2</v>
      </c>
      <c r="F194" s="37">
        <f t="shared" si="78"/>
        <v>1.059001512859304E-2</v>
      </c>
      <c r="G194" s="38">
        <f t="shared" si="66"/>
        <v>1.3333333333333333</v>
      </c>
      <c r="H194" s="39">
        <f t="shared" si="67"/>
        <v>1.4925373134328356E-2</v>
      </c>
    </row>
    <row r="195" spans="1:8" s="40" customFormat="1" ht="15" x14ac:dyDescent="0.2">
      <c r="A195" s="68"/>
      <c r="B195" s="43" t="s">
        <v>220</v>
      </c>
      <c r="C195" s="36">
        <v>2</v>
      </c>
      <c r="D195" s="36">
        <v>4</v>
      </c>
      <c r="E195" s="37">
        <f t="shared" si="77"/>
        <v>7.462686567164179E-3</v>
      </c>
      <c r="F195" s="37">
        <f t="shared" si="78"/>
        <v>6.0514372163388806E-3</v>
      </c>
      <c r="G195" s="38">
        <f t="shared" si="66"/>
        <v>1</v>
      </c>
      <c r="H195" s="39">
        <f t="shared" si="67"/>
        <v>7.462686567164179E-3</v>
      </c>
    </row>
    <row r="196" spans="1:8" s="40" customFormat="1" ht="15" x14ac:dyDescent="0.2">
      <c r="A196" s="68"/>
      <c r="B196" s="43" t="s">
        <v>221</v>
      </c>
      <c r="C196" s="36">
        <v>2</v>
      </c>
      <c r="D196" s="36">
        <v>1</v>
      </c>
      <c r="E196" s="37">
        <f t="shared" si="77"/>
        <v>7.462686567164179E-3</v>
      </c>
      <c r="F196" s="37">
        <f t="shared" si="78"/>
        <v>1.5128593040847202E-3</v>
      </c>
      <c r="G196" s="38">
        <f t="shared" si="66"/>
        <v>-0.5</v>
      </c>
      <c r="H196" s="39">
        <f t="shared" si="67"/>
        <v>-3.7313432835820895E-3</v>
      </c>
    </row>
    <row r="197" spans="1:8" s="40" customFormat="1" ht="15" x14ac:dyDescent="0.2">
      <c r="A197" s="68"/>
      <c r="B197" s="43" t="s">
        <v>451</v>
      </c>
      <c r="C197" s="36">
        <v>2</v>
      </c>
      <c r="D197" s="36">
        <v>1</v>
      </c>
      <c r="E197" s="37">
        <f t="shared" si="77"/>
        <v>7.462686567164179E-3</v>
      </c>
      <c r="F197" s="37">
        <f t="shared" si="78"/>
        <v>1.5128593040847202E-3</v>
      </c>
      <c r="G197" s="38">
        <f t="shared" si="66"/>
        <v>-0.5</v>
      </c>
      <c r="H197" s="39">
        <f t="shared" si="67"/>
        <v>-3.7313432835820895E-3</v>
      </c>
    </row>
    <row r="198" spans="1:8" s="40" customFormat="1" ht="15" x14ac:dyDescent="0.2">
      <c r="A198" s="68"/>
      <c r="B198" s="43" t="s">
        <v>452</v>
      </c>
      <c r="C198" s="36">
        <v>0</v>
      </c>
      <c r="D198" s="36">
        <v>0</v>
      </c>
      <c r="E198" s="37" t="str">
        <f t="shared" si="77"/>
        <v/>
      </c>
      <c r="F198" s="37" t="str">
        <f t="shared" si="78"/>
        <v/>
      </c>
      <c r="G198" s="38" t="str">
        <f t="shared" si="66"/>
        <v>0</v>
      </c>
      <c r="H198" s="39" t="str">
        <f t="shared" si="67"/>
        <v/>
      </c>
    </row>
    <row r="199" spans="1:8" s="40" customFormat="1" ht="15" x14ac:dyDescent="0.2">
      <c r="A199" s="68"/>
      <c r="B199" s="43" t="s">
        <v>222</v>
      </c>
      <c r="C199" s="36">
        <v>0</v>
      </c>
      <c r="D199" s="36">
        <v>0</v>
      </c>
      <c r="E199" s="37" t="str">
        <f t="shared" si="77"/>
        <v/>
      </c>
      <c r="F199" s="37" t="str">
        <f t="shared" si="78"/>
        <v/>
      </c>
      <c r="G199" s="38" t="str">
        <f t="shared" si="66"/>
        <v>0</v>
      </c>
      <c r="H199" s="39" t="str">
        <f t="shared" si="67"/>
        <v/>
      </c>
    </row>
    <row r="200" spans="1:8" s="40" customFormat="1" ht="15" x14ac:dyDescent="0.2">
      <c r="A200" s="68"/>
      <c r="B200" s="43" t="s">
        <v>534</v>
      </c>
      <c r="C200" s="36">
        <v>1</v>
      </c>
      <c r="D200" s="36">
        <v>0</v>
      </c>
      <c r="E200" s="37">
        <f t="shared" si="77"/>
        <v>3.7313432835820895E-3</v>
      </c>
      <c r="F200" s="37" t="str">
        <f t="shared" si="78"/>
        <v/>
      </c>
      <c r="G200" s="38" t="str">
        <f t="shared" ref="G200" si="85">+IF(OR(AND(D200=0),(C200=0)),"0",((D200-C200)/C200))</f>
        <v>0</v>
      </c>
      <c r="H200" s="39">
        <f t="shared" ref="H200" si="86">+IF(OR(AND(E200=""),(G200="")),"",E200*G200)</f>
        <v>0</v>
      </c>
    </row>
    <row r="201" spans="1:8" s="40" customFormat="1" ht="15" x14ac:dyDescent="0.2">
      <c r="A201" s="68"/>
      <c r="B201" s="43" t="s">
        <v>223</v>
      </c>
      <c r="C201" s="36">
        <v>1</v>
      </c>
      <c r="D201" s="36">
        <v>0</v>
      </c>
      <c r="E201" s="37">
        <f t="shared" si="77"/>
        <v>3.7313432835820895E-3</v>
      </c>
      <c r="F201" s="37" t="str">
        <f t="shared" si="78"/>
        <v/>
      </c>
      <c r="G201" s="38" t="str">
        <f t="shared" si="66"/>
        <v>0</v>
      </c>
      <c r="H201" s="39">
        <f t="shared" si="67"/>
        <v>0</v>
      </c>
    </row>
    <row r="202" spans="1:8" s="40" customFormat="1" ht="15" x14ac:dyDescent="0.2">
      <c r="A202" s="68"/>
      <c r="B202" s="43" t="s">
        <v>224</v>
      </c>
      <c r="C202" s="36">
        <v>21</v>
      </c>
      <c r="D202" s="36">
        <v>0</v>
      </c>
      <c r="E202" s="37">
        <f t="shared" si="77"/>
        <v>7.8358208955223885E-2</v>
      </c>
      <c r="F202" s="37" t="str">
        <f t="shared" si="78"/>
        <v/>
      </c>
      <c r="G202" s="38" t="str">
        <f t="shared" si="66"/>
        <v>0</v>
      </c>
      <c r="H202" s="39">
        <f t="shared" si="67"/>
        <v>0</v>
      </c>
    </row>
    <row r="203" spans="1:8" s="40" customFormat="1" ht="15" x14ac:dyDescent="0.2">
      <c r="A203" s="68"/>
      <c r="B203" s="43" t="s">
        <v>225</v>
      </c>
      <c r="C203" s="36">
        <v>0</v>
      </c>
      <c r="D203" s="36">
        <v>0</v>
      </c>
      <c r="E203" s="37" t="str">
        <f t="shared" si="77"/>
        <v/>
      </c>
      <c r="F203" s="37" t="str">
        <f t="shared" si="78"/>
        <v/>
      </c>
      <c r="G203" s="38" t="str">
        <f t="shared" si="66"/>
        <v>0</v>
      </c>
      <c r="H203" s="39" t="str">
        <f t="shared" si="67"/>
        <v/>
      </c>
    </row>
    <row r="204" spans="1:8" s="40" customFormat="1" ht="15" x14ac:dyDescent="0.2">
      <c r="A204" s="68"/>
      <c r="B204" s="43" t="s">
        <v>46</v>
      </c>
      <c r="C204" s="36">
        <v>0</v>
      </c>
      <c r="D204" s="36">
        <v>0</v>
      </c>
      <c r="E204" s="37" t="str">
        <f t="shared" si="77"/>
        <v/>
      </c>
      <c r="F204" s="37" t="str">
        <f t="shared" si="78"/>
        <v/>
      </c>
      <c r="G204" s="38" t="str">
        <f t="shared" si="66"/>
        <v>0</v>
      </c>
      <c r="H204" s="39" t="str">
        <f t="shared" si="67"/>
        <v/>
      </c>
    </row>
    <row r="205" spans="1:8" s="40" customFormat="1" ht="15" x14ac:dyDescent="0.2">
      <c r="A205" s="68"/>
      <c r="B205" s="43" t="s">
        <v>47</v>
      </c>
      <c r="C205" s="36">
        <v>18</v>
      </c>
      <c r="D205" s="36">
        <v>5</v>
      </c>
      <c r="E205" s="37">
        <f t="shared" si="77"/>
        <v>6.7164179104477612E-2</v>
      </c>
      <c r="F205" s="37">
        <f t="shared" si="78"/>
        <v>7.5642965204236008E-3</v>
      </c>
      <c r="G205" s="38">
        <f t="shared" si="66"/>
        <v>-0.72222222222222221</v>
      </c>
      <c r="H205" s="39">
        <f t="shared" si="67"/>
        <v>-4.8507462686567165E-2</v>
      </c>
    </row>
    <row r="206" spans="1:8" s="40" customFormat="1" ht="15" x14ac:dyDescent="0.2">
      <c r="A206" s="68"/>
      <c r="B206" s="43" t="s">
        <v>226</v>
      </c>
      <c r="C206" s="36">
        <v>4</v>
      </c>
      <c r="D206" s="36">
        <v>1</v>
      </c>
      <c r="E206" s="37">
        <f t="shared" si="77"/>
        <v>1.4925373134328358E-2</v>
      </c>
      <c r="F206" s="37">
        <f t="shared" si="78"/>
        <v>1.5128593040847202E-3</v>
      </c>
      <c r="G206" s="38">
        <f t="shared" si="66"/>
        <v>-0.75</v>
      </c>
      <c r="H206" s="39">
        <f t="shared" si="67"/>
        <v>-1.1194029850746268E-2</v>
      </c>
    </row>
    <row r="207" spans="1:8" s="40" customFormat="1" ht="30" x14ac:dyDescent="0.2">
      <c r="A207" s="68"/>
      <c r="B207" s="43" t="s">
        <v>227</v>
      </c>
      <c r="C207" s="36">
        <v>0</v>
      </c>
      <c r="D207" s="36">
        <v>0</v>
      </c>
      <c r="E207" s="37" t="str">
        <f t="shared" si="77"/>
        <v/>
      </c>
      <c r="F207" s="37" t="str">
        <f t="shared" si="78"/>
        <v/>
      </c>
      <c r="G207" s="38" t="str">
        <f t="shared" si="66"/>
        <v>0</v>
      </c>
      <c r="H207" s="39" t="str">
        <f t="shared" si="67"/>
        <v/>
      </c>
    </row>
    <row r="208" spans="1:8" s="40" customFormat="1" ht="15" x14ac:dyDescent="0.2">
      <c r="A208" s="68"/>
      <c r="B208" s="43" t="s">
        <v>453</v>
      </c>
      <c r="C208" s="36">
        <v>0</v>
      </c>
      <c r="D208" s="36">
        <v>0</v>
      </c>
      <c r="E208" s="37" t="str">
        <f t="shared" si="77"/>
        <v/>
      </c>
      <c r="F208" s="37" t="str">
        <f t="shared" si="78"/>
        <v/>
      </c>
      <c r="G208" s="38" t="str">
        <f t="shared" si="66"/>
        <v>0</v>
      </c>
      <c r="H208" s="39" t="str">
        <f t="shared" si="67"/>
        <v/>
      </c>
    </row>
    <row r="209" spans="1:8" s="40" customFormat="1" ht="15" x14ac:dyDescent="0.2">
      <c r="A209" s="68"/>
      <c r="B209" s="43" t="s">
        <v>535</v>
      </c>
      <c r="C209" s="36">
        <v>0</v>
      </c>
      <c r="D209" s="36">
        <v>0</v>
      </c>
      <c r="E209" s="37" t="str">
        <f t="shared" si="77"/>
        <v/>
      </c>
      <c r="F209" s="37" t="str">
        <f t="shared" si="78"/>
        <v/>
      </c>
      <c r="G209" s="38" t="str">
        <f t="shared" ref="G209" si="87">+IF(OR(AND(D209=0),(C209=0)),"0",((D209-C209)/C209))</f>
        <v>0</v>
      </c>
      <c r="H209" s="39" t="str">
        <f t="shared" ref="H209" si="88">+IF(OR(AND(E209=""),(G209="")),"",E209*G209)</f>
        <v/>
      </c>
    </row>
    <row r="210" spans="1:8" s="40" customFormat="1" ht="15" x14ac:dyDescent="0.2">
      <c r="A210" s="68"/>
      <c r="B210" s="43" t="s">
        <v>575</v>
      </c>
      <c r="C210" s="36">
        <v>0</v>
      </c>
      <c r="D210" s="36">
        <v>0</v>
      </c>
      <c r="E210" s="37" t="str">
        <f t="shared" si="77"/>
        <v/>
      </c>
      <c r="F210" s="37" t="str">
        <f t="shared" si="78"/>
        <v/>
      </c>
      <c r="G210" s="38" t="str">
        <f t="shared" si="66"/>
        <v>0</v>
      </c>
      <c r="H210" s="39" t="str">
        <f t="shared" si="67"/>
        <v/>
      </c>
    </row>
    <row r="211" spans="1:8" s="40" customFormat="1" ht="15" x14ac:dyDescent="0.2">
      <c r="A211" s="68"/>
      <c r="B211" s="43" t="s">
        <v>228</v>
      </c>
      <c r="C211" s="36">
        <v>3</v>
      </c>
      <c r="D211" s="36">
        <v>0</v>
      </c>
      <c r="E211" s="37">
        <f t="shared" si="77"/>
        <v>1.1194029850746268E-2</v>
      </c>
      <c r="F211" s="37" t="str">
        <f t="shared" si="78"/>
        <v/>
      </c>
      <c r="G211" s="38" t="str">
        <f t="shared" si="66"/>
        <v>0</v>
      </c>
      <c r="H211" s="39">
        <f t="shared" si="67"/>
        <v>0</v>
      </c>
    </row>
    <row r="212" spans="1:8" s="40" customFormat="1" ht="15" x14ac:dyDescent="0.2">
      <c r="A212" s="68"/>
      <c r="B212" s="43" t="s">
        <v>48</v>
      </c>
      <c r="C212" s="36">
        <v>0</v>
      </c>
      <c r="D212" s="36">
        <v>0</v>
      </c>
      <c r="E212" s="37" t="str">
        <f t="shared" si="77"/>
        <v/>
      </c>
      <c r="F212" s="37" t="str">
        <f t="shared" si="78"/>
        <v/>
      </c>
      <c r="G212" s="38" t="str">
        <f t="shared" si="66"/>
        <v>0</v>
      </c>
      <c r="H212" s="39" t="str">
        <f t="shared" si="67"/>
        <v/>
      </c>
    </row>
    <row r="213" spans="1:8" s="40" customFormat="1" ht="15" x14ac:dyDescent="0.2">
      <c r="A213" s="68"/>
      <c r="B213" s="43" t="s">
        <v>229</v>
      </c>
      <c r="C213" s="36">
        <v>0</v>
      </c>
      <c r="D213" s="36">
        <v>0</v>
      </c>
      <c r="E213" s="37" t="str">
        <f t="shared" si="77"/>
        <v/>
      </c>
      <c r="F213" s="37" t="str">
        <f t="shared" si="78"/>
        <v/>
      </c>
      <c r="G213" s="38" t="str">
        <f t="shared" si="66"/>
        <v>0</v>
      </c>
      <c r="H213" s="39" t="str">
        <f t="shared" si="67"/>
        <v/>
      </c>
    </row>
    <row r="214" spans="1:8" s="40" customFormat="1" ht="15" x14ac:dyDescent="0.2">
      <c r="A214" s="68"/>
      <c r="B214" s="43" t="s">
        <v>230</v>
      </c>
      <c r="C214" s="36">
        <v>0</v>
      </c>
      <c r="D214" s="36">
        <v>0</v>
      </c>
      <c r="E214" s="37" t="str">
        <f t="shared" si="77"/>
        <v/>
      </c>
      <c r="F214" s="37" t="str">
        <f t="shared" si="78"/>
        <v/>
      </c>
      <c r="G214" s="38" t="str">
        <f t="shared" si="66"/>
        <v>0</v>
      </c>
      <c r="H214" s="39" t="str">
        <f t="shared" si="67"/>
        <v/>
      </c>
    </row>
    <row r="215" spans="1:8" s="40" customFormat="1" ht="15" x14ac:dyDescent="0.2">
      <c r="A215" s="68"/>
      <c r="B215" s="43" t="s">
        <v>454</v>
      </c>
      <c r="C215" s="36">
        <v>0</v>
      </c>
      <c r="D215" s="36">
        <v>0</v>
      </c>
      <c r="E215" s="37" t="str">
        <f t="shared" si="77"/>
        <v/>
      </c>
      <c r="F215" s="37" t="str">
        <f t="shared" si="78"/>
        <v/>
      </c>
      <c r="G215" s="38" t="str">
        <f t="shared" si="66"/>
        <v>0</v>
      </c>
      <c r="H215" s="39" t="str">
        <f t="shared" si="67"/>
        <v/>
      </c>
    </row>
    <row r="216" spans="1:8" s="40" customFormat="1" ht="15" x14ac:dyDescent="0.2">
      <c r="A216" s="68"/>
      <c r="B216" s="43" t="s">
        <v>231</v>
      </c>
      <c r="C216" s="36">
        <v>8</v>
      </c>
      <c r="D216" s="36">
        <v>51</v>
      </c>
      <c r="E216" s="37">
        <f t="shared" si="77"/>
        <v>2.9850746268656716E-2</v>
      </c>
      <c r="F216" s="37">
        <f t="shared" si="78"/>
        <v>7.7155824508320731E-2</v>
      </c>
      <c r="G216" s="38">
        <f t="shared" si="66"/>
        <v>5.375</v>
      </c>
      <c r="H216" s="39">
        <f t="shared" si="67"/>
        <v>0.16044776119402984</v>
      </c>
    </row>
    <row r="217" spans="1:8" s="40" customFormat="1" ht="15" x14ac:dyDescent="0.2">
      <c r="A217" s="68"/>
      <c r="B217" s="43" t="s">
        <v>232</v>
      </c>
      <c r="C217" s="36">
        <v>0</v>
      </c>
      <c r="D217" s="36">
        <v>0</v>
      </c>
      <c r="E217" s="37" t="str">
        <f t="shared" si="77"/>
        <v/>
      </c>
      <c r="F217" s="37" t="str">
        <f t="shared" si="78"/>
        <v/>
      </c>
      <c r="G217" s="38" t="str">
        <f t="shared" si="66"/>
        <v>0</v>
      </c>
      <c r="H217" s="39" t="str">
        <f t="shared" si="67"/>
        <v/>
      </c>
    </row>
    <row r="218" spans="1:8" s="40" customFormat="1" ht="15" x14ac:dyDescent="0.2">
      <c r="A218" s="68"/>
      <c r="B218" s="43" t="s">
        <v>233</v>
      </c>
      <c r="C218" s="36">
        <v>0</v>
      </c>
      <c r="D218" s="36">
        <v>0</v>
      </c>
      <c r="E218" s="37" t="str">
        <f t="shared" ref="E218:E237" si="89">+IF(C218=0,"",C218/C$165)</f>
        <v/>
      </c>
      <c r="F218" s="37" t="str">
        <f t="shared" ref="F218:F237" si="90">+IF(D218=0,"",D218/D$165)</f>
        <v/>
      </c>
      <c r="G218" s="38" t="str">
        <f t="shared" si="66"/>
        <v>0</v>
      </c>
      <c r="H218" s="39" t="str">
        <f t="shared" si="67"/>
        <v/>
      </c>
    </row>
    <row r="219" spans="1:8" s="40" customFormat="1" ht="15" x14ac:dyDescent="0.2">
      <c r="A219" s="68"/>
      <c r="B219" s="43" t="s">
        <v>234</v>
      </c>
      <c r="C219" s="36">
        <v>0</v>
      </c>
      <c r="D219" s="36">
        <v>0</v>
      </c>
      <c r="E219" s="37" t="str">
        <f t="shared" si="89"/>
        <v/>
      </c>
      <c r="F219" s="37" t="str">
        <f t="shared" si="90"/>
        <v/>
      </c>
      <c r="G219" s="38" t="str">
        <f t="shared" si="66"/>
        <v>0</v>
      </c>
      <c r="H219" s="39" t="str">
        <f t="shared" si="67"/>
        <v/>
      </c>
    </row>
    <row r="220" spans="1:8" s="40" customFormat="1" ht="15" x14ac:dyDescent="0.2">
      <c r="A220" s="68"/>
      <c r="B220" s="43" t="s">
        <v>606</v>
      </c>
      <c r="C220" s="36">
        <v>0</v>
      </c>
      <c r="D220" s="36">
        <v>0</v>
      </c>
      <c r="E220" s="37" t="str">
        <f t="shared" si="89"/>
        <v/>
      </c>
      <c r="F220" s="37" t="str">
        <f t="shared" si="90"/>
        <v/>
      </c>
      <c r="G220" s="38" t="str">
        <f t="shared" si="66"/>
        <v>0</v>
      </c>
      <c r="H220" s="39" t="str">
        <f t="shared" si="67"/>
        <v/>
      </c>
    </row>
    <row r="221" spans="1:8" s="40" customFormat="1" ht="15" x14ac:dyDescent="0.2">
      <c r="A221" s="68"/>
      <c r="B221" s="43" t="s">
        <v>455</v>
      </c>
      <c r="C221" s="36">
        <v>0</v>
      </c>
      <c r="D221" s="36">
        <v>20</v>
      </c>
      <c r="E221" s="37" t="str">
        <f t="shared" si="89"/>
        <v/>
      </c>
      <c r="F221" s="37">
        <f t="shared" si="90"/>
        <v>3.0257186081694403E-2</v>
      </c>
      <c r="G221" s="38" t="str">
        <f t="shared" si="66"/>
        <v>0</v>
      </c>
      <c r="H221" s="39" t="str">
        <f t="shared" si="67"/>
        <v/>
      </c>
    </row>
    <row r="222" spans="1:8" s="50" customFormat="1" ht="15" x14ac:dyDescent="0.2">
      <c r="A222" s="60" t="s">
        <v>570</v>
      </c>
      <c r="B222" s="57" t="s">
        <v>585</v>
      </c>
      <c r="C222" s="52"/>
      <c r="D222" s="36">
        <v>0</v>
      </c>
      <c r="E222" s="37" t="str">
        <f t="shared" ref="E222" si="91">+IF(C222=0,"",C222/C$165)</f>
        <v/>
      </c>
      <c r="F222" s="37" t="str">
        <f t="shared" ref="F222" si="92">+IF(D222=0,"",D222/D$165)</f>
        <v/>
      </c>
      <c r="G222" s="38" t="str">
        <f t="shared" ref="G222" si="93">+IF(OR(AND(D222=0),(C222=0)),"0",((D222-C222)/C222))</f>
        <v>0</v>
      </c>
      <c r="H222" s="39" t="str">
        <f t="shared" ref="H222" si="94">+IF(OR(AND(E222=""),(G222="")),"",E222*G222)</f>
        <v/>
      </c>
    </row>
    <row r="223" spans="1:8" s="40" customFormat="1" ht="15" x14ac:dyDescent="0.2">
      <c r="A223" s="68"/>
      <c r="B223" s="43" t="s">
        <v>235</v>
      </c>
      <c r="C223" s="36">
        <v>0</v>
      </c>
      <c r="D223" s="36">
        <v>0</v>
      </c>
      <c r="E223" s="37" t="str">
        <f t="shared" si="89"/>
        <v/>
      </c>
      <c r="F223" s="37" t="str">
        <f t="shared" si="90"/>
        <v/>
      </c>
      <c r="G223" s="38" t="str">
        <f t="shared" si="66"/>
        <v>0</v>
      </c>
      <c r="H223" s="39" t="str">
        <f t="shared" si="67"/>
        <v/>
      </c>
    </row>
    <row r="224" spans="1:8" s="40" customFormat="1" ht="15" x14ac:dyDescent="0.2">
      <c r="A224" s="68"/>
      <c r="B224" s="43" t="s">
        <v>50</v>
      </c>
      <c r="C224" s="36">
        <v>0</v>
      </c>
      <c r="D224" s="36">
        <v>0</v>
      </c>
      <c r="E224" s="37" t="str">
        <f t="shared" si="89"/>
        <v/>
      </c>
      <c r="F224" s="37" t="str">
        <f t="shared" si="90"/>
        <v/>
      </c>
      <c r="G224" s="38" t="str">
        <f t="shared" si="66"/>
        <v>0</v>
      </c>
      <c r="H224" s="39" t="str">
        <f t="shared" si="67"/>
        <v/>
      </c>
    </row>
    <row r="225" spans="1:8" s="40" customFormat="1" ht="15" x14ac:dyDescent="0.2">
      <c r="A225" s="68"/>
      <c r="B225" s="43" t="s">
        <v>236</v>
      </c>
      <c r="C225" s="36">
        <v>0</v>
      </c>
      <c r="D225" s="36">
        <v>0</v>
      </c>
      <c r="E225" s="37" t="str">
        <f t="shared" si="89"/>
        <v/>
      </c>
      <c r="F225" s="37" t="str">
        <f t="shared" si="90"/>
        <v/>
      </c>
      <c r="G225" s="38" t="str">
        <f t="shared" si="66"/>
        <v>0</v>
      </c>
      <c r="H225" s="39" t="str">
        <f t="shared" si="67"/>
        <v/>
      </c>
    </row>
    <row r="226" spans="1:8" s="40" customFormat="1" ht="15" x14ac:dyDescent="0.2">
      <c r="A226" s="68"/>
      <c r="B226" s="43" t="s">
        <v>49</v>
      </c>
      <c r="C226" s="36">
        <v>0</v>
      </c>
      <c r="D226" s="36">
        <v>0</v>
      </c>
      <c r="E226" s="37" t="str">
        <f t="shared" si="89"/>
        <v/>
      </c>
      <c r="F226" s="37" t="str">
        <f t="shared" si="90"/>
        <v/>
      </c>
      <c r="G226" s="38" t="str">
        <f t="shared" si="66"/>
        <v>0</v>
      </c>
      <c r="H226" s="39" t="str">
        <f t="shared" si="67"/>
        <v/>
      </c>
    </row>
    <row r="227" spans="1:8" s="40" customFormat="1" ht="15" x14ac:dyDescent="0.2">
      <c r="A227" s="68"/>
      <c r="B227" s="43" t="s">
        <v>237</v>
      </c>
      <c r="C227" s="36">
        <v>0</v>
      </c>
      <c r="D227" s="36">
        <v>0</v>
      </c>
      <c r="E227" s="37" t="str">
        <f t="shared" si="89"/>
        <v/>
      </c>
      <c r="F227" s="37" t="str">
        <f t="shared" si="90"/>
        <v/>
      </c>
      <c r="G227" s="38" t="str">
        <f t="shared" si="66"/>
        <v>0</v>
      </c>
      <c r="H227" s="39" t="str">
        <f t="shared" si="67"/>
        <v/>
      </c>
    </row>
    <row r="228" spans="1:8" s="40" customFormat="1" ht="15" x14ac:dyDescent="0.2">
      <c r="A228" s="68"/>
      <c r="B228" s="43" t="s">
        <v>456</v>
      </c>
      <c r="C228" s="36">
        <v>0</v>
      </c>
      <c r="D228" s="36">
        <v>0</v>
      </c>
      <c r="E228" s="37" t="str">
        <f t="shared" si="89"/>
        <v/>
      </c>
      <c r="F228" s="37" t="str">
        <f t="shared" si="90"/>
        <v/>
      </c>
      <c r="G228" s="38" t="str">
        <f t="shared" si="66"/>
        <v>0</v>
      </c>
      <c r="H228" s="39" t="str">
        <f t="shared" si="67"/>
        <v/>
      </c>
    </row>
    <row r="229" spans="1:8" s="40" customFormat="1" ht="15" x14ac:dyDescent="0.2">
      <c r="A229" s="68"/>
      <c r="B229" s="43" t="s">
        <v>55</v>
      </c>
      <c r="C229" s="36">
        <v>5</v>
      </c>
      <c r="D229" s="36">
        <v>6</v>
      </c>
      <c r="E229" s="37">
        <f t="shared" si="89"/>
        <v>1.8656716417910446E-2</v>
      </c>
      <c r="F229" s="37">
        <f t="shared" si="90"/>
        <v>9.0771558245083209E-3</v>
      </c>
      <c r="G229" s="38">
        <f t="shared" si="66"/>
        <v>0.2</v>
      </c>
      <c r="H229" s="39">
        <f t="shared" si="67"/>
        <v>3.7313432835820895E-3</v>
      </c>
    </row>
    <row r="230" spans="1:8" s="40" customFormat="1" ht="15" x14ac:dyDescent="0.2">
      <c r="A230" s="68"/>
      <c r="B230" s="43" t="s">
        <v>54</v>
      </c>
      <c r="C230" s="36">
        <v>0</v>
      </c>
      <c r="D230" s="36">
        <v>0</v>
      </c>
      <c r="E230" s="37" t="str">
        <f t="shared" si="89"/>
        <v/>
      </c>
      <c r="F230" s="37" t="str">
        <f t="shared" si="90"/>
        <v/>
      </c>
      <c r="G230" s="38" t="str">
        <f t="shared" si="66"/>
        <v>0</v>
      </c>
      <c r="H230" s="39" t="str">
        <f t="shared" si="67"/>
        <v/>
      </c>
    </row>
    <row r="231" spans="1:8" s="40" customFormat="1" ht="30" x14ac:dyDescent="0.2">
      <c r="A231" s="68"/>
      <c r="B231" s="43" t="s">
        <v>576</v>
      </c>
      <c r="C231" s="36">
        <v>0</v>
      </c>
      <c r="D231" s="36">
        <v>0</v>
      </c>
      <c r="E231" s="37" t="str">
        <f t="shared" si="89"/>
        <v/>
      </c>
      <c r="F231" s="37" t="str">
        <f t="shared" si="90"/>
        <v/>
      </c>
      <c r="G231" s="38" t="str">
        <f t="shared" si="66"/>
        <v>0</v>
      </c>
      <c r="H231" s="39" t="str">
        <f t="shared" si="67"/>
        <v/>
      </c>
    </row>
    <row r="232" spans="1:8" s="40" customFormat="1" ht="15" x14ac:dyDescent="0.2">
      <c r="A232" s="68"/>
      <c r="B232" s="43" t="s">
        <v>52</v>
      </c>
      <c r="C232" s="36">
        <v>0</v>
      </c>
      <c r="D232" s="36">
        <v>0</v>
      </c>
      <c r="E232" s="37" t="str">
        <f t="shared" si="89"/>
        <v/>
      </c>
      <c r="F232" s="37" t="str">
        <f t="shared" si="90"/>
        <v/>
      </c>
      <c r="G232" s="38" t="str">
        <f t="shared" si="66"/>
        <v>0</v>
      </c>
      <c r="H232" s="39" t="str">
        <f t="shared" si="67"/>
        <v/>
      </c>
    </row>
    <row r="233" spans="1:8" s="40" customFormat="1" ht="15" x14ac:dyDescent="0.2">
      <c r="A233" s="68"/>
      <c r="B233" s="43" t="s">
        <v>51</v>
      </c>
      <c r="C233" s="36">
        <v>0</v>
      </c>
      <c r="D233" s="36">
        <v>0</v>
      </c>
      <c r="E233" s="37" t="str">
        <f t="shared" si="89"/>
        <v/>
      </c>
      <c r="F233" s="37" t="str">
        <f t="shared" si="90"/>
        <v/>
      </c>
      <c r="G233" s="38" t="str">
        <f t="shared" si="66"/>
        <v>0</v>
      </c>
      <c r="H233" s="39" t="str">
        <f t="shared" si="67"/>
        <v/>
      </c>
    </row>
    <row r="234" spans="1:8" s="40" customFormat="1" ht="15" x14ac:dyDescent="0.2">
      <c r="A234" s="68"/>
      <c r="B234" s="43" t="s">
        <v>238</v>
      </c>
      <c r="C234" s="36">
        <v>0</v>
      </c>
      <c r="D234" s="36">
        <v>0</v>
      </c>
      <c r="E234" s="37" t="str">
        <f t="shared" si="89"/>
        <v/>
      </c>
      <c r="F234" s="37" t="str">
        <f t="shared" si="90"/>
        <v/>
      </c>
      <c r="G234" s="38" t="str">
        <f t="shared" si="66"/>
        <v>0</v>
      </c>
      <c r="H234" s="39" t="str">
        <f t="shared" si="67"/>
        <v/>
      </c>
    </row>
    <row r="235" spans="1:8" s="40" customFormat="1" ht="15" x14ac:dyDescent="0.2">
      <c r="A235" s="68"/>
      <c r="B235" s="43" t="s">
        <v>53</v>
      </c>
      <c r="C235" s="36">
        <v>0</v>
      </c>
      <c r="D235" s="36">
        <v>0</v>
      </c>
      <c r="E235" s="37" t="str">
        <f t="shared" si="89"/>
        <v/>
      </c>
      <c r="F235" s="37" t="str">
        <f t="shared" si="90"/>
        <v/>
      </c>
      <c r="G235" s="38" t="str">
        <f t="shared" si="66"/>
        <v>0</v>
      </c>
      <c r="H235" s="39" t="str">
        <f t="shared" si="67"/>
        <v/>
      </c>
    </row>
    <row r="236" spans="1:8" s="40" customFormat="1" ht="15" x14ac:dyDescent="0.2">
      <c r="A236" s="68"/>
      <c r="B236" s="43" t="s">
        <v>239</v>
      </c>
      <c r="C236" s="36">
        <v>0</v>
      </c>
      <c r="D236" s="36">
        <v>0</v>
      </c>
      <c r="E236" s="37" t="str">
        <f t="shared" si="89"/>
        <v/>
      </c>
      <c r="F236" s="37" t="str">
        <f t="shared" si="90"/>
        <v/>
      </c>
      <c r="G236" s="38" t="str">
        <f t="shared" si="66"/>
        <v>0</v>
      </c>
      <c r="H236" s="39" t="str">
        <f t="shared" si="67"/>
        <v/>
      </c>
    </row>
    <row r="237" spans="1:8" s="40" customFormat="1" ht="15" x14ac:dyDescent="0.2">
      <c r="A237" s="68"/>
      <c r="B237" s="43" t="s">
        <v>457</v>
      </c>
      <c r="C237" s="36">
        <v>0</v>
      </c>
      <c r="D237" s="36">
        <v>0</v>
      </c>
      <c r="E237" s="37" t="str">
        <f t="shared" si="89"/>
        <v/>
      </c>
      <c r="F237" s="37" t="str">
        <f t="shared" si="90"/>
        <v/>
      </c>
      <c r="G237" s="38" t="str">
        <f t="shared" si="66"/>
        <v>0</v>
      </c>
      <c r="H237" s="39" t="str">
        <f t="shared" si="67"/>
        <v/>
      </c>
    </row>
    <row r="238" spans="1:8" s="40" customFormat="1" ht="15" x14ac:dyDescent="0.2">
      <c r="A238" s="68"/>
      <c r="B238" s="43" t="s">
        <v>343</v>
      </c>
      <c r="C238" s="36">
        <v>0</v>
      </c>
      <c r="D238" s="36">
        <v>0</v>
      </c>
      <c r="E238" s="37" t="str">
        <f t="shared" ref="E238:E316" si="95">+IF(C238=0,"",C238/C$165)</f>
        <v/>
      </c>
      <c r="F238" s="37" t="str">
        <f t="shared" ref="F238:F316" si="96">+IF(D238=0,"",D238/D$165)</f>
        <v/>
      </c>
      <c r="G238" s="38" t="str">
        <f t="shared" ref="G238:G316" si="97">+IF(OR(AND(D238=0),(C238=0)),"0",((D238-C238)/C238))</f>
        <v>0</v>
      </c>
      <c r="H238" s="39" t="str">
        <f t="shared" ref="H238:H316" si="98">+IF(OR(AND(E238=""),(G238="")),"",E238*G238)</f>
        <v/>
      </c>
    </row>
    <row r="239" spans="1:8" s="40" customFormat="1" ht="15" x14ac:dyDescent="0.2">
      <c r="A239" s="68"/>
      <c r="B239" s="43" t="s">
        <v>240</v>
      </c>
      <c r="C239" s="36">
        <v>0</v>
      </c>
      <c r="D239" s="36">
        <v>0</v>
      </c>
      <c r="E239" s="37" t="str">
        <f t="shared" si="95"/>
        <v/>
      </c>
      <c r="F239" s="37" t="str">
        <f t="shared" si="96"/>
        <v/>
      </c>
      <c r="G239" s="38" t="str">
        <f t="shared" si="97"/>
        <v>0</v>
      </c>
      <c r="H239" s="39" t="str">
        <f t="shared" si="98"/>
        <v/>
      </c>
    </row>
    <row r="240" spans="1:8" s="40" customFormat="1" ht="15" x14ac:dyDescent="0.2">
      <c r="A240" s="68"/>
      <c r="B240" s="43" t="s">
        <v>241</v>
      </c>
      <c r="C240" s="36">
        <v>0</v>
      </c>
      <c r="D240" s="36">
        <v>0</v>
      </c>
      <c r="E240" s="37" t="str">
        <f t="shared" si="95"/>
        <v/>
      </c>
      <c r="F240" s="37" t="str">
        <f t="shared" si="96"/>
        <v/>
      </c>
      <c r="G240" s="38" t="str">
        <f t="shared" si="97"/>
        <v>0</v>
      </c>
      <c r="H240" s="39" t="str">
        <f t="shared" si="98"/>
        <v/>
      </c>
    </row>
    <row r="241" spans="1:8" s="40" customFormat="1" ht="15" x14ac:dyDescent="0.2">
      <c r="A241" s="68"/>
      <c r="B241" s="43" t="s">
        <v>458</v>
      </c>
      <c r="C241" s="36">
        <v>0</v>
      </c>
      <c r="D241" s="36">
        <v>0</v>
      </c>
      <c r="E241" s="37" t="str">
        <f t="shared" si="95"/>
        <v/>
      </c>
      <c r="F241" s="37" t="str">
        <f t="shared" si="96"/>
        <v/>
      </c>
      <c r="G241" s="38" t="str">
        <f t="shared" si="97"/>
        <v>0</v>
      </c>
      <c r="H241" s="39" t="str">
        <f t="shared" si="98"/>
        <v/>
      </c>
    </row>
    <row r="242" spans="1:8" s="40" customFormat="1" ht="15" x14ac:dyDescent="0.2">
      <c r="A242" s="68"/>
      <c r="B242" s="43" t="s">
        <v>242</v>
      </c>
      <c r="C242" s="36">
        <v>0</v>
      </c>
      <c r="D242" s="36">
        <v>0</v>
      </c>
      <c r="E242" s="37" t="str">
        <f t="shared" si="95"/>
        <v/>
      </c>
      <c r="F242" s="37" t="str">
        <f t="shared" si="96"/>
        <v/>
      </c>
      <c r="G242" s="38" t="str">
        <f t="shared" si="97"/>
        <v>0</v>
      </c>
      <c r="H242" s="39" t="str">
        <f t="shared" si="98"/>
        <v/>
      </c>
    </row>
    <row r="243" spans="1:8" s="40" customFormat="1" ht="15" x14ac:dyDescent="0.2">
      <c r="A243" s="68"/>
      <c r="B243" s="43" t="s">
        <v>459</v>
      </c>
      <c r="C243" s="36">
        <v>1</v>
      </c>
      <c r="D243" s="36">
        <v>0</v>
      </c>
      <c r="E243" s="37">
        <f t="shared" si="95"/>
        <v>3.7313432835820895E-3</v>
      </c>
      <c r="F243" s="37" t="str">
        <f t="shared" si="96"/>
        <v/>
      </c>
      <c r="G243" s="38" t="str">
        <f t="shared" si="97"/>
        <v>0</v>
      </c>
      <c r="H243" s="39">
        <f t="shared" si="98"/>
        <v>0</v>
      </c>
    </row>
    <row r="244" spans="1:8" s="40" customFormat="1" ht="30" x14ac:dyDescent="0.2">
      <c r="A244" s="68"/>
      <c r="B244" s="43" t="s">
        <v>460</v>
      </c>
      <c r="C244" s="36">
        <v>0</v>
      </c>
      <c r="D244" s="36">
        <v>0</v>
      </c>
      <c r="E244" s="37" t="str">
        <f t="shared" si="95"/>
        <v/>
      </c>
      <c r="F244" s="37" t="str">
        <f t="shared" si="96"/>
        <v/>
      </c>
      <c r="G244" s="38" t="str">
        <f t="shared" si="97"/>
        <v>0</v>
      </c>
      <c r="H244" s="39" t="str">
        <f t="shared" si="98"/>
        <v/>
      </c>
    </row>
    <row r="245" spans="1:8" s="40" customFormat="1" ht="15" x14ac:dyDescent="0.2">
      <c r="A245" s="68"/>
      <c r="B245" s="43" t="s">
        <v>430</v>
      </c>
      <c r="C245" s="36">
        <v>0</v>
      </c>
      <c r="D245" s="36">
        <v>0</v>
      </c>
      <c r="E245" s="37" t="str">
        <f t="shared" ref="E245:E246" si="99">+IF(C245=0,"",C245/C$165)</f>
        <v/>
      </c>
      <c r="F245" s="37" t="str">
        <f t="shared" ref="F245:F246" si="100">+IF(D245=0,"",D245/D$165)</f>
        <v/>
      </c>
      <c r="G245" s="38" t="str">
        <f t="shared" ref="G245:G246" si="101">+IF(OR(AND(D245=0),(C245=0)),"0",((D245-C245)/C245))</f>
        <v>0</v>
      </c>
      <c r="H245" s="39" t="str">
        <f t="shared" ref="H245:H246" si="102">+IF(OR(AND(E245=""),(G245="")),"",E245*G245)</f>
        <v/>
      </c>
    </row>
    <row r="246" spans="1:8" s="40" customFormat="1" ht="15" x14ac:dyDescent="0.2">
      <c r="A246" s="68"/>
      <c r="B246" s="43" t="s">
        <v>431</v>
      </c>
      <c r="C246" s="36">
        <v>0</v>
      </c>
      <c r="D246" s="36">
        <v>0</v>
      </c>
      <c r="E246" s="37" t="str">
        <f t="shared" si="99"/>
        <v/>
      </c>
      <c r="F246" s="37" t="str">
        <f t="shared" si="100"/>
        <v/>
      </c>
      <c r="G246" s="38" t="str">
        <f t="shared" si="101"/>
        <v>0</v>
      </c>
      <c r="H246" s="39" t="str">
        <f t="shared" si="102"/>
        <v/>
      </c>
    </row>
    <row r="247" spans="1:8" s="40" customFormat="1" ht="15" x14ac:dyDescent="0.2">
      <c r="A247" s="68"/>
      <c r="B247" s="43" t="s">
        <v>461</v>
      </c>
      <c r="C247" s="36">
        <v>0</v>
      </c>
      <c r="D247" s="36">
        <v>0</v>
      </c>
      <c r="E247" s="37" t="str">
        <f t="shared" si="95"/>
        <v/>
      </c>
      <c r="F247" s="37" t="str">
        <f t="shared" si="96"/>
        <v/>
      </c>
      <c r="G247" s="38" t="str">
        <f t="shared" si="97"/>
        <v>0</v>
      </c>
      <c r="H247" s="39" t="str">
        <f t="shared" si="98"/>
        <v/>
      </c>
    </row>
    <row r="248" spans="1:8" s="40" customFormat="1" ht="15" x14ac:dyDescent="0.2">
      <c r="A248" s="68"/>
      <c r="B248" s="43" t="s">
        <v>607</v>
      </c>
      <c r="C248" s="36">
        <v>0</v>
      </c>
      <c r="D248" s="36">
        <v>0</v>
      </c>
      <c r="E248" s="37" t="str">
        <f t="shared" si="95"/>
        <v/>
      </c>
      <c r="F248" s="37" t="str">
        <f t="shared" si="96"/>
        <v/>
      </c>
      <c r="G248" s="38" t="str">
        <f t="shared" si="97"/>
        <v>0</v>
      </c>
      <c r="H248" s="39" t="str">
        <f t="shared" si="98"/>
        <v/>
      </c>
    </row>
    <row r="249" spans="1:8" s="40" customFormat="1" ht="15" x14ac:dyDescent="0.2">
      <c r="A249" s="68"/>
      <c r="B249" s="43" t="s">
        <v>462</v>
      </c>
      <c r="C249" s="36">
        <v>0</v>
      </c>
      <c r="D249" s="36">
        <v>0</v>
      </c>
      <c r="E249" s="37" t="str">
        <f t="shared" si="95"/>
        <v/>
      </c>
      <c r="F249" s="37" t="str">
        <f t="shared" si="96"/>
        <v/>
      </c>
      <c r="G249" s="38" t="str">
        <f t="shared" si="97"/>
        <v>0</v>
      </c>
      <c r="H249" s="39" t="str">
        <f t="shared" si="98"/>
        <v/>
      </c>
    </row>
    <row r="250" spans="1:8" s="40" customFormat="1" ht="15" x14ac:dyDescent="0.2">
      <c r="A250" s="68"/>
      <c r="B250" s="43" t="s">
        <v>243</v>
      </c>
      <c r="C250" s="36">
        <v>0</v>
      </c>
      <c r="D250" s="36">
        <v>0</v>
      </c>
      <c r="E250" s="37" t="str">
        <f t="shared" si="95"/>
        <v/>
      </c>
      <c r="F250" s="37" t="str">
        <f t="shared" si="96"/>
        <v/>
      </c>
      <c r="G250" s="38" t="str">
        <f t="shared" si="97"/>
        <v>0</v>
      </c>
      <c r="H250" s="39" t="str">
        <f t="shared" si="98"/>
        <v/>
      </c>
    </row>
    <row r="251" spans="1:8" s="40" customFormat="1" ht="30" x14ac:dyDescent="0.2">
      <c r="A251" s="68"/>
      <c r="B251" s="43" t="s">
        <v>463</v>
      </c>
      <c r="C251" s="36">
        <v>0</v>
      </c>
      <c r="D251" s="36">
        <v>0</v>
      </c>
      <c r="E251" s="37" t="str">
        <f t="shared" si="95"/>
        <v/>
      </c>
      <c r="F251" s="37" t="str">
        <f t="shared" si="96"/>
        <v/>
      </c>
      <c r="G251" s="38" t="str">
        <f t="shared" si="97"/>
        <v>0</v>
      </c>
      <c r="H251" s="39" t="str">
        <f t="shared" si="98"/>
        <v/>
      </c>
    </row>
    <row r="252" spans="1:8" s="40" customFormat="1" ht="15" x14ac:dyDescent="0.2">
      <c r="A252" s="68"/>
      <c r="B252" s="43" t="s">
        <v>464</v>
      </c>
      <c r="C252" s="36">
        <v>0</v>
      </c>
      <c r="D252" s="36">
        <v>0</v>
      </c>
      <c r="E252" s="37" t="str">
        <f t="shared" si="95"/>
        <v/>
      </c>
      <c r="F252" s="37" t="str">
        <f t="shared" si="96"/>
        <v/>
      </c>
      <c r="G252" s="38" t="str">
        <f t="shared" si="97"/>
        <v>0</v>
      </c>
      <c r="H252" s="39" t="str">
        <f t="shared" si="98"/>
        <v/>
      </c>
    </row>
    <row r="253" spans="1:8" s="40" customFormat="1" ht="15" x14ac:dyDescent="0.2">
      <c r="A253" s="68"/>
      <c r="B253" s="43" t="s">
        <v>538</v>
      </c>
      <c r="C253" s="36">
        <v>0</v>
      </c>
      <c r="D253" s="36">
        <v>0</v>
      </c>
      <c r="E253" s="37" t="str">
        <f t="shared" ref="E253:E254" si="103">+IF(C253=0,"",C253/C$165)</f>
        <v/>
      </c>
      <c r="F253" s="37" t="str">
        <f t="shared" ref="F253:F254" si="104">+IF(D253=0,"",D253/D$165)</f>
        <v/>
      </c>
      <c r="G253" s="38" t="str">
        <f t="shared" ref="G253:G254" si="105">+IF(OR(AND(D253=0),(C253=0)),"0",((D253-C253)/C253))</f>
        <v>0</v>
      </c>
      <c r="H253" s="39" t="str">
        <f t="shared" ref="H253:H254" si="106">+IF(OR(AND(E253=""),(G253="")),"",E253*G253)</f>
        <v/>
      </c>
    </row>
    <row r="254" spans="1:8" s="40" customFormat="1" ht="15" x14ac:dyDescent="0.2">
      <c r="A254" s="68"/>
      <c r="B254" s="43" t="s">
        <v>539</v>
      </c>
      <c r="C254" s="36">
        <v>0</v>
      </c>
      <c r="D254" s="36">
        <v>0</v>
      </c>
      <c r="E254" s="37" t="str">
        <f t="shared" si="103"/>
        <v/>
      </c>
      <c r="F254" s="37" t="str">
        <f t="shared" si="104"/>
        <v/>
      </c>
      <c r="G254" s="38" t="str">
        <f t="shared" si="105"/>
        <v>0</v>
      </c>
      <c r="H254" s="39" t="str">
        <f t="shared" si="106"/>
        <v/>
      </c>
    </row>
    <row r="255" spans="1:8" s="40" customFormat="1" ht="15" x14ac:dyDescent="0.2">
      <c r="A255" s="68"/>
      <c r="B255" s="43" t="s">
        <v>56</v>
      </c>
      <c r="C255" s="36">
        <v>0</v>
      </c>
      <c r="D255" s="36">
        <v>0</v>
      </c>
      <c r="E255" s="37" t="str">
        <f t="shared" si="95"/>
        <v/>
      </c>
      <c r="F255" s="37" t="str">
        <f t="shared" si="96"/>
        <v/>
      </c>
      <c r="G255" s="38" t="str">
        <f t="shared" si="97"/>
        <v>0</v>
      </c>
      <c r="H255" s="39" t="str">
        <f t="shared" si="98"/>
        <v/>
      </c>
    </row>
    <row r="256" spans="1:8" s="40" customFormat="1" ht="15" x14ac:dyDescent="0.2">
      <c r="A256" s="68"/>
      <c r="B256" s="43" t="s">
        <v>244</v>
      </c>
      <c r="C256" s="36">
        <v>5</v>
      </c>
      <c r="D256" s="36">
        <v>0</v>
      </c>
      <c r="E256" s="37">
        <f t="shared" si="95"/>
        <v>1.8656716417910446E-2</v>
      </c>
      <c r="F256" s="37" t="str">
        <f t="shared" si="96"/>
        <v/>
      </c>
      <c r="G256" s="38" t="str">
        <f t="shared" si="97"/>
        <v>0</v>
      </c>
      <c r="H256" s="39">
        <f t="shared" si="98"/>
        <v>0</v>
      </c>
    </row>
    <row r="257" spans="1:8" s="40" customFormat="1" ht="15" x14ac:dyDescent="0.2">
      <c r="A257" s="68"/>
      <c r="B257" s="43" t="s">
        <v>245</v>
      </c>
      <c r="C257" s="36">
        <v>0</v>
      </c>
      <c r="D257" s="36">
        <v>0</v>
      </c>
      <c r="E257" s="37" t="str">
        <f t="shared" si="95"/>
        <v/>
      </c>
      <c r="F257" s="37" t="str">
        <f t="shared" si="96"/>
        <v/>
      </c>
      <c r="G257" s="38" t="str">
        <f t="shared" si="97"/>
        <v>0</v>
      </c>
      <c r="H257" s="39" t="str">
        <f t="shared" si="98"/>
        <v/>
      </c>
    </row>
    <row r="258" spans="1:8" s="40" customFormat="1" ht="15" x14ac:dyDescent="0.2">
      <c r="A258" s="68"/>
      <c r="B258" s="43" t="s">
        <v>540</v>
      </c>
      <c r="C258" s="36">
        <v>0</v>
      </c>
      <c r="D258" s="36">
        <v>0</v>
      </c>
      <c r="E258" s="37" t="str">
        <f t="shared" ref="E258:E263" si="107">+IF(C258=0,"",C258/C$165)</f>
        <v/>
      </c>
      <c r="F258" s="37" t="str">
        <f t="shared" ref="F258:F263" si="108">+IF(D258=0,"",D258/D$165)</f>
        <v/>
      </c>
      <c r="G258" s="38" t="str">
        <f t="shared" ref="G258:G263" si="109">+IF(OR(AND(D258=0),(C258=0)),"0",((D258-C258)/C258))</f>
        <v>0</v>
      </c>
      <c r="H258" s="39" t="str">
        <f t="shared" ref="H258:H263" si="110">+IF(OR(AND(E258=""),(G258="")),"",E258*G258)</f>
        <v/>
      </c>
    </row>
    <row r="259" spans="1:8" s="40" customFormat="1" ht="15" x14ac:dyDescent="0.2">
      <c r="A259" s="68"/>
      <c r="B259" s="43" t="s">
        <v>541</v>
      </c>
      <c r="C259" s="36">
        <v>0</v>
      </c>
      <c r="D259" s="36">
        <v>0</v>
      </c>
      <c r="E259" s="37" t="str">
        <f t="shared" si="107"/>
        <v/>
      </c>
      <c r="F259" s="37" t="str">
        <f t="shared" si="108"/>
        <v/>
      </c>
      <c r="G259" s="38" t="str">
        <f t="shared" si="109"/>
        <v>0</v>
      </c>
      <c r="H259" s="39" t="str">
        <f t="shared" si="110"/>
        <v/>
      </c>
    </row>
    <row r="260" spans="1:8" s="40" customFormat="1" ht="15" x14ac:dyDescent="0.2">
      <c r="A260" s="68"/>
      <c r="B260" s="43" t="s">
        <v>542</v>
      </c>
      <c r="C260" s="36">
        <v>0</v>
      </c>
      <c r="D260" s="36">
        <v>0</v>
      </c>
      <c r="E260" s="37" t="str">
        <f t="shared" si="107"/>
        <v/>
      </c>
      <c r="F260" s="37" t="str">
        <f t="shared" si="108"/>
        <v/>
      </c>
      <c r="G260" s="38" t="str">
        <f t="shared" si="109"/>
        <v>0</v>
      </c>
      <c r="H260" s="39" t="str">
        <f t="shared" si="110"/>
        <v/>
      </c>
    </row>
    <row r="261" spans="1:8" s="40" customFormat="1" ht="15" x14ac:dyDescent="0.2">
      <c r="A261" s="68"/>
      <c r="B261" s="43" t="s">
        <v>543</v>
      </c>
      <c r="C261" s="36">
        <v>0</v>
      </c>
      <c r="D261" s="36">
        <v>0</v>
      </c>
      <c r="E261" s="37" t="str">
        <f t="shared" si="107"/>
        <v/>
      </c>
      <c r="F261" s="37" t="str">
        <f t="shared" si="108"/>
        <v/>
      </c>
      <c r="G261" s="38" t="str">
        <f t="shared" si="109"/>
        <v>0</v>
      </c>
      <c r="H261" s="39" t="str">
        <f t="shared" si="110"/>
        <v/>
      </c>
    </row>
    <row r="262" spans="1:8" s="40" customFormat="1" ht="15" x14ac:dyDescent="0.2">
      <c r="A262" s="68"/>
      <c r="B262" s="43" t="s">
        <v>544</v>
      </c>
      <c r="C262" s="36">
        <v>0</v>
      </c>
      <c r="D262" s="36">
        <v>0</v>
      </c>
      <c r="E262" s="37" t="str">
        <f t="shared" si="107"/>
        <v/>
      </c>
      <c r="F262" s="37" t="str">
        <f t="shared" si="108"/>
        <v/>
      </c>
      <c r="G262" s="38" t="str">
        <f t="shared" si="109"/>
        <v>0</v>
      </c>
      <c r="H262" s="39" t="str">
        <f t="shared" si="110"/>
        <v/>
      </c>
    </row>
    <row r="263" spans="1:8" s="40" customFormat="1" ht="15" x14ac:dyDescent="0.2">
      <c r="A263" s="68"/>
      <c r="B263" s="43" t="s">
        <v>545</v>
      </c>
      <c r="C263" s="36">
        <v>0</v>
      </c>
      <c r="D263" s="36">
        <v>0</v>
      </c>
      <c r="E263" s="37" t="str">
        <f t="shared" si="107"/>
        <v/>
      </c>
      <c r="F263" s="37" t="str">
        <f t="shared" si="108"/>
        <v/>
      </c>
      <c r="G263" s="38" t="str">
        <f t="shared" si="109"/>
        <v>0</v>
      </c>
      <c r="H263" s="39" t="str">
        <f t="shared" si="110"/>
        <v/>
      </c>
    </row>
    <row r="264" spans="1:8" s="40" customFormat="1" ht="15" x14ac:dyDescent="0.2">
      <c r="A264" s="68"/>
      <c r="B264" s="43" t="s">
        <v>59</v>
      </c>
      <c r="C264" s="36">
        <v>2</v>
      </c>
      <c r="D264" s="36">
        <v>150</v>
      </c>
      <c r="E264" s="37">
        <f t="shared" si="95"/>
        <v>7.462686567164179E-3</v>
      </c>
      <c r="F264" s="37">
        <f t="shared" si="96"/>
        <v>0.22692889561270801</v>
      </c>
      <c r="G264" s="38">
        <f t="shared" si="97"/>
        <v>74</v>
      </c>
      <c r="H264" s="39">
        <f t="shared" si="98"/>
        <v>0.55223880597014929</v>
      </c>
    </row>
    <row r="265" spans="1:8" s="40" customFormat="1" ht="15" x14ac:dyDescent="0.2">
      <c r="A265" s="68"/>
      <c r="B265" s="43" t="s">
        <v>64</v>
      </c>
      <c r="C265" s="36">
        <v>15</v>
      </c>
      <c r="D265" s="36">
        <v>8</v>
      </c>
      <c r="E265" s="37">
        <f t="shared" si="95"/>
        <v>5.5970149253731345E-2</v>
      </c>
      <c r="F265" s="37">
        <f t="shared" si="96"/>
        <v>1.2102874432677761E-2</v>
      </c>
      <c r="G265" s="38">
        <f t="shared" si="97"/>
        <v>-0.46666666666666667</v>
      </c>
      <c r="H265" s="39">
        <f t="shared" si="98"/>
        <v>-2.6119402985074629E-2</v>
      </c>
    </row>
    <row r="266" spans="1:8" s="40" customFormat="1" ht="15" x14ac:dyDescent="0.2">
      <c r="A266" s="68"/>
      <c r="B266" s="43" t="s">
        <v>60</v>
      </c>
      <c r="C266" s="36">
        <v>2</v>
      </c>
      <c r="D266" s="36">
        <v>0</v>
      </c>
      <c r="E266" s="37">
        <f t="shared" si="95"/>
        <v>7.462686567164179E-3</v>
      </c>
      <c r="F266" s="37" t="str">
        <f t="shared" si="96"/>
        <v/>
      </c>
      <c r="G266" s="38" t="str">
        <f t="shared" si="97"/>
        <v>0</v>
      </c>
      <c r="H266" s="39">
        <f t="shared" si="98"/>
        <v>0</v>
      </c>
    </row>
    <row r="267" spans="1:8" s="40" customFormat="1" ht="15" x14ac:dyDescent="0.2">
      <c r="A267" s="68"/>
      <c r="B267" s="43" t="s">
        <v>246</v>
      </c>
      <c r="C267" s="36">
        <v>0</v>
      </c>
      <c r="D267" s="36">
        <v>1</v>
      </c>
      <c r="E267" s="37" t="str">
        <f t="shared" si="95"/>
        <v/>
      </c>
      <c r="F267" s="37">
        <f t="shared" si="96"/>
        <v>1.5128593040847202E-3</v>
      </c>
      <c r="G267" s="38" t="str">
        <f t="shared" si="97"/>
        <v>0</v>
      </c>
      <c r="H267" s="39" t="str">
        <f t="shared" si="98"/>
        <v/>
      </c>
    </row>
    <row r="268" spans="1:8" s="40" customFormat="1" ht="15" x14ac:dyDescent="0.2">
      <c r="A268" s="68"/>
      <c r="B268" s="43" t="s">
        <v>57</v>
      </c>
      <c r="C268" s="36">
        <v>0</v>
      </c>
      <c r="D268" s="36">
        <v>0</v>
      </c>
      <c r="E268" s="37" t="str">
        <f t="shared" si="95"/>
        <v/>
      </c>
      <c r="F268" s="37" t="str">
        <f t="shared" si="96"/>
        <v/>
      </c>
      <c r="G268" s="38" t="str">
        <f t="shared" si="97"/>
        <v>0</v>
      </c>
      <c r="H268" s="39" t="str">
        <f t="shared" si="98"/>
        <v/>
      </c>
    </row>
    <row r="269" spans="1:8" s="40" customFormat="1" ht="15" x14ac:dyDescent="0.2">
      <c r="A269" s="68"/>
      <c r="B269" s="43" t="s">
        <v>546</v>
      </c>
      <c r="C269" s="36">
        <v>0</v>
      </c>
      <c r="D269" s="36">
        <v>0</v>
      </c>
      <c r="E269" s="37" t="str">
        <f t="shared" ref="E269" si="111">+IF(C269=0,"",C269/C$165)</f>
        <v/>
      </c>
      <c r="F269" s="37" t="str">
        <f t="shared" ref="F269" si="112">+IF(D269=0,"",D269/D$165)</f>
        <v/>
      </c>
      <c r="G269" s="38" t="str">
        <f t="shared" ref="G269" si="113">+IF(OR(AND(D269=0),(C269=0)),"0",((D269-C269)/C269))</f>
        <v>0</v>
      </c>
      <c r="H269" s="39" t="str">
        <f t="shared" ref="H269" si="114">+IF(OR(AND(E269=""),(G269="")),"",E269*G269)</f>
        <v/>
      </c>
    </row>
    <row r="270" spans="1:8" s="40" customFormat="1" ht="15" x14ac:dyDescent="0.2">
      <c r="A270" s="68"/>
      <c r="B270" s="43" t="s">
        <v>62</v>
      </c>
      <c r="C270" s="36">
        <v>0</v>
      </c>
      <c r="D270" s="36">
        <v>0</v>
      </c>
      <c r="E270" s="37" t="str">
        <f t="shared" si="95"/>
        <v/>
      </c>
      <c r="F270" s="37" t="str">
        <f t="shared" si="96"/>
        <v/>
      </c>
      <c r="G270" s="38" t="str">
        <f t="shared" si="97"/>
        <v>0</v>
      </c>
      <c r="H270" s="39" t="str">
        <f t="shared" si="98"/>
        <v/>
      </c>
    </row>
    <row r="271" spans="1:8" s="40" customFormat="1" ht="15" x14ac:dyDescent="0.2">
      <c r="A271" s="68"/>
      <c r="B271" s="43" t="s">
        <v>465</v>
      </c>
      <c r="C271" s="36">
        <v>0</v>
      </c>
      <c r="D271" s="36">
        <v>0</v>
      </c>
      <c r="E271" s="37" t="str">
        <f t="shared" si="95"/>
        <v/>
      </c>
      <c r="F271" s="37" t="str">
        <f t="shared" si="96"/>
        <v/>
      </c>
      <c r="G271" s="38" t="str">
        <f t="shared" si="97"/>
        <v>0</v>
      </c>
      <c r="H271" s="39" t="str">
        <f t="shared" si="98"/>
        <v/>
      </c>
    </row>
    <row r="272" spans="1:8" s="40" customFormat="1" ht="15" x14ac:dyDescent="0.2">
      <c r="A272" s="68"/>
      <c r="B272" s="43" t="s">
        <v>58</v>
      </c>
      <c r="C272" s="36">
        <v>1</v>
      </c>
      <c r="D272" s="36">
        <v>1</v>
      </c>
      <c r="E272" s="37">
        <f t="shared" si="95"/>
        <v>3.7313432835820895E-3</v>
      </c>
      <c r="F272" s="37">
        <f t="shared" si="96"/>
        <v>1.5128593040847202E-3</v>
      </c>
      <c r="G272" s="38">
        <f t="shared" si="97"/>
        <v>0</v>
      </c>
      <c r="H272" s="39">
        <f t="shared" si="98"/>
        <v>0</v>
      </c>
    </row>
    <row r="273" spans="1:8" s="40" customFormat="1" ht="15" x14ac:dyDescent="0.2">
      <c r="A273" s="68"/>
      <c r="B273" s="43" t="s">
        <v>63</v>
      </c>
      <c r="C273" s="36">
        <v>10</v>
      </c>
      <c r="D273" s="36">
        <v>0</v>
      </c>
      <c r="E273" s="37">
        <f t="shared" si="95"/>
        <v>3.7313432835820892E-2</v>
      </c>
      <c r="F273" s="37" t="str">
        <f t="shared" si="96"/>
        <v/>
      </c>
      <c r="G273" s="38" t="str">
        <f t="shared" si="97"/>
        <v>0</v>
      </c>
      <c r="H273" s="39">
        <f t="shared" si="98"/>
        <v>0</v>
      </c>
    </row>
    <row r="274" spans="1:8" s="40" customFormat="1" ht="15" x14ac:dyDescent="0.2">
      <c r="A274" s="68"/>
      <c r="B274" s="43" t="s">
        <v>247</v>
      </c>
      <c r="C274" s="36">
        <v>21</v>
      </c>
      <c r="D274" s="36">
        <v>1</v>
      </c>
      <c r="E274" s="37">
        <f t="shared" si="95"/>
        <v>7.8358208955223885E-2</v>
      </c>
      <c r="F274" s="37">
        <f t="shared" si="96"/>
        <v>1.5128593040847202E-3</v>
      </c>
      <c r="G274" s="38">
        <f t="shared" si="97"/>
        <v>-0.95238095238095233</v>
      </c>
      <c r="H274" s="39">
        <f t="shared" si="98"/>
        <v>-7.4626865671641784E-2</v>
      </c>
    </row>
    <row r="275" spans="1:8" s="40" customFormat="1" ht="15" x14ac:dyDescent="0.2">
      <c r="A275" s="68"/>
      <c r="B275" s="43" t="s">
        <v>466</v>
      </c>
      <c r="C275" s="36">
        <v>29</v>
      </c>
      <c r="D275" s="36">
        <v>15</v>
      </c>
      <c r="E275" s="37">
        <f t="shared" si="95"/>
        <v>0.10820895522388059</v>
      </c>
      <c r="F275" s="37">
        <f t="shared" si="96"/>
        <v>2.2692889561270801E-2</v>
      </c>
      <c r="G275" s="38">
        <f t="shared" si="97"/>
        <v>-0.48275862068965519</v>
      </c>
      <c r="H275" s="39">
        <f t="shared" si="98"/>
        <v>-5.2238805970149252E-2</v>
      </c>
    </row>
    <row r="276" spans="1:8" s="40" customFormat="1" ht="15" x14ac:dyDescent="0.2">
      <c r="A276" s="68"/>
      <c r="B276" s="43" t="s">
        <v>65</v>
      </c>
      <c r="C276" s="36">
        <v>2</v>
      </c>
      <c r="D276" s="36">
        <v>0</v>
      </c>
      <c r="E276" s="37">
        <f t="shared" si="95"/>
        <v>7.462686567164179E-3</v>
      </c>
      <c r="F276" s="37" t="str">
        <f t="shared" si="96"/>
        <v/>
      </c>
      <c r="G276" s="38" t="str">
        <f t="shared" si="97"/>
        <v>0</v>
      </c>
      <c r="H276" s="39">
        <f t="shared" si="98"/>
        <v>0</v>
      </c>
    </row>
    <row r="277" spans="1:8" s="40" customFormat="1" ht="15" x14ac:dyDescent="0.2">
      <c r="A277" s="68"/>
      <c r="B277" s="43" t="s">
        <v>547</v>
      </c>
      <c r="C277" s="36">
        <v>0</v>
      </c>
      <c r="D277" s="36">
        <v>0</v>
      </c>
      <c r="E277" s="37" t="str">
        <f t="shared" ref="E277:E278" si="115">+IF(C277=0,"",C277/C$165)</f>
        <v/>
      </c>
      <c r="F277" s="37" t="str">
        <f t="shared" ref="F277:F278" si="116">+IF(D277=0,"",D277/D$165)</f>
        <v/>
      </c>
      <c r="G277" s="38" t="str">
        <f t="shared" ref="G277:G278" si="117">+IF(OR(AND(D277=0),(C277=0)),"0",((D277-C277)/C277))</f>
        <v>0</v>
      </c>
      <c r="H277" s="39" t="str">
        <f t="shared" ref="H277:H278" si="118">+IF(OR(AND(E277=""),(G277="")),"",E277*G277)</f>
        <v/>
      </c>
    </row>
    <row r="278" spans="1:8" s="40" customFormat="1" ht="15" x14ac:dyDescent="0.2">
      <c r="A278" s="68"/>
      <c r="B278" s="43" t="s">
        <v>548</v>
      </c>
      <c r="C278" s="36">
        <v>0</v>
      </c>
      <c r="D278" s="36">
        <v>0</v>
      </c>
      <c r="E278" s="37" t="str">
        <f t="shared" si="115"/>
        <v/>
      </c>
      <c r="F278" s="37" t="str">
        <f t="shared" si="116"/>
        <v/>
      </c>
      <c r="G278" s="38" t="str">
        <f t="shared" si="117"/>
        <v>0</v>
      </c>
      <c r="H278" s="39" t="str">
        <f t="shared" si="118"/>
        <v/>
      </c>
    </row>
    <row r="279" spans="1:8" s="40" customFormat="1" ht="15" x14ac:dyDescent="0.2">
      <c r="A279" s="68"/>
      <c r="B279" s="43" t="s">
        <v>66</v>
      </c>
      <c r="C279" s="36">
        <v>3</v>
      </c>
      <c r="D279" s="36">
        <v>5</v>
      </c>
      <c r="E279" s="37">
        <f t="shared" si="95"/>
        <v>1.1194029850746268E-2</v>
      </c>
      <c r="F279" s="37">
        <f t="shared" si="96"/>
        <v>7.5642965204236008E-3</v>
      </c>
      <c r="G279" s="38">
        <f t="shared" si="97"/>
        <v>0.66666666666666663</v>
      </c>
      <c r="H279" s="39">
        <f t="shared" si="98"/>
        <v>7.4626865671641781E-3</v>
      </c>
    </row>
    <row r="280" spans="1:8" s="40" customFormat="1" ht="15" x14ac:dyDescent="0.2">
      <c r="A280" s="68"/>
      <c r="B280" s="43" t="s">
        <v>61</v>
      </c>
      <c r="C280" s="36">
        <v>0</v>
      </c>
      <c r="D280" s="36">
        <v>0</v>
      </c>
      <c r="E280" s="37" t="str">
        <f t="shared" si="95"/>
        <v/>
      </c>
      <c r="F280" s="37" t="str">
        <f t="shared" si="96"/>
        <v/>
      </c>
      <c r="G280" s="38" t="str">
        <f t="shared" si="97"/>
        <v>0</v>
      </c>
      <c r="H280" s="39" t="str">
        <f t="shared" si="98"/>
        <v/>
      </c>
    </row>
    <row r="281" spans="1:8" s="40" customFormat="1" ht="15" x14ac:dyDescent="0.2">
      <c r="A281" s="68"/>
      <c r="B281" s="43" t="s">
        <v>549</v>
      </c>
      <c r="C281" s="36">
        <v>0</v>
      </c>
      <c r="D281" s="36">
        <v>0</v>
      </c>
      <c r="E281" s="37" t="str">
        <f t="shared" ref="E281:E283" si="119">+IF(C281=0,"",C281/C$165)</f>
        <v/>
      </c>
      <c r="F281" s="37" t="str">
        <f t="shared" ref="F281:F283" si="120">+IF(D281=0,"",D281/D$165)</f>
        <v/>
      </c>
      <c r="G281" s="38" t="str">
        <f t="shared" ref="G281:G283" si="121">+IF(OR(AND(D281=0),(C281=0)),"0",((D281-C281)/C281))</f>
        <v>0</v>
      </c>
      <c r="H281" s="39" t="str">
        <f t="shared" ref="H281:H283" si="122">+IF(OR(AND(E281=""),(G281="")),"",E281*G281)</f>
        <v/>
      </c>
    </row>
    <row r="282" spans="1:8" s="40" customFormat="1" ht="15" x14ac:dyDescent="0.2">
      <c r="A282" s="68"/>
      <c r="B282" s="43" t="s">
        <v>550</v>
      </c>
      <c r="C282" s="36">
        <v>0</v>
      </c>
      <c r="D282" s="36">
        <v>0</v>
      </c>
      <c r="E282" s="37" t="str">
        <f t="shared" si="119"/>
        <v/>
      </c>
      <c r="F282" s="37" t="str">
        <f t="shared" si="120"/>
        <v/>
      </c>
      <c r="G282" s="38" t="str">
        <f t="shared" si="121"/>
        <v>0</v>
      </c>
      <c r="H282" s="39" t="str">
        <f t="shared" si="122"/>
        <v/>
      </c>
    </row>
    <row r="283" spans="1:8" s="40" customFormat="1" ht="15" x14ac:dyDescent="0.2">
      <c r="A283" s="68"/>
      <c r="B283" s="43" t="s">
        <v>551</v>
      </c>
      <c r="C283" s="36">
        <v>1</v>
      </c>
      <c r="D283" s="36">
        <v>0</v>
      </c>
      <c r="E283" s="37">
        <f t="shared" si="119"/>
        <v>3.7313432835820895E-3</v>
      </c>
      <c r="F283" s="37" t="str">
        <f t="shared" si="120"/>
        <v/>
      </c>
      <c r="G283" s="38" t="str">
        <f t="shared" si="121"/>
        <v>0</v>
      </c>
      <c r="H283" s="39">
        <f t="shared" si="122"/>
        <v>0</v>
      </c>
    </row>
    <row r="284" spans="1:8" s="50" customFormat="1" ht="15" x14ac:dyDescent="0.2">
      <c r="A284" s="60" t="s">
        <v>570</v>
      </c>
      <c r="B284" s="57" t="s">
        <v>589</v>
      </c>
      <c r="C284" s="52"/>
      <c r="D284" s="36">
        <v>0</v>
      </c>
      <c r="E284" s="56"/>
      <c r="F284" s="56"/>
      <c r="G284" s="53"/>
      <c r="H284" s="54"/>
    </row>
    <row r="285" spans="1:8" s="50" customFormat="1" ht="15" x14ac:dyDescent="0.2">
      <c r="A285" s="60" t="s">
        <v>570</v>
      </c>
      <c r="B285" s="57" t="s">
        <v>590</v>
      </c>
      <c r="C285" s="52"/>
      <c r="D285" s="36">
        <v>0</v>
      </c>
      <c r="E285" s="56"/>
      <c r="F285" s="56"/>
      <c r="G285" s="53"/>
      <c r="H285" s="54"/>
    </row>
    <row r="286" spans="1:8" s="40" customFormat="1" ht="15" x14ac:dyDescent="0.2">
      <c r="A286" s="68"/>
      <c r="B286" s="43" t="s">
        <v>467</v>
      </c>
      <c r="C286" s="36">
        <v>0</v>
      </c>
      <c r="D286" s="36">
        <v>0</v>
      </c>
      <c r="E286" s="37" t="str">
        <f t="shared" si="95"/>
        <v/>
      </c>
      <c r="F286" s="37" t="str">
        <f t="shared" si="96"/>
        <v/>
      </c>
      <c r="G286" s="38" t="str">
        <f t="shared" si="97"/>
        <v>0</v>
      </c>
      <c r="H286" s="39" t="str">
        <f t="shared" si="98"/>
        <v/>
      </c>
    </row>
    <row r="287" spans="1:8" s="40" customFormat="1" ht="15" x14ac:dyDescent="0.2">
      <c r="A287" s="68"/>
      <c r="B287" s="43" t="s">
        <v>468</v>
      </c>
      <c r="C287" s="36">
        <v>1</v>
      </c>
      <c r="D287" s="36">
        <v>2</v>
      </c>
      <c r="E287" s="37">
        <f t="shared" si="95"/>
        <v>3.7313432835820895E-3</v>
      </c>
      <c r="F287" s="37">
        <f t="shared" si="96"/>
        <v>3.0257186081694403E-3</v>
      </c>
      <c r="G287" s="38">
        <f t="shared" si="97"/>
        <v>1</v>
      </c>
      <c r="H287" s="39">
        <f t="shared" si="98"/>
        <v>3.7313432835820895E-3</v>
      </c>
    </row>
    <row r="288" spans="1:8" s="40" customFormat="1" ht="30" x14ac:dyDescent="0.2">
      <c r="A288" s="68"/>
      <c r="B288" s="43" t="s">
        <v>577</v>
      </c>
      <c r="C288" s="36">
        <v>0</v>
      </c>
      <c r="D288" s="36">
        <v>0</v>
      </c>
      <c r="E288" s="37" t="str">
        <f t="shared" ref="E288" si="123">+IF(C288=0,"",C288/C$165)</f>
        <v/>
      </c>
      <c r="F288" s="37" t="str">
        <f t="shared" ref="F288" si="124">+IF(D288=0,"",D288/D$165)</f>
        <v/>
      </c>
      <c r="G288" s="38" t="str">
        <f t="shared" ref="G288" si="125">+IF(OR(AND(D288=0),(C288=0)),"0",((D288-C288)/C288))</f>
        <v>0</v>
      </c>
      <c r="H288" s="39" t="str">
        <f t="shared" ref="H288" si="126">+IF(OR(AND(E288=""),(G288="")),"",E288*G288)</f>
        <v/>
      </c>
    </row>
    <row r="289" spans="1:8" s="40" customFormat="1" ht="15" x14ac:dyDescent="0.2">
      <c r="A289" s="68"/>
      <c r="B289" s="43" t="s">
        <v>469</v>
      </c>
      <c r="C289" s="36">
        <v>1</v>
      </c>
      <c r="D289" s="36">
        <v>0</v>
      </c>
      <c r="E289" s="37">
        <f t="shared" si="95"/>
        <v>3.7313432835820895E-3</v>
      </c>
      <c r="F289" s="37" t="str">
        <f t="shared" si="96"/>
        <v/>
      </c>
      <c r="G289" s="38" t="str">
        <f t="shared" si="97"/>
        <v>0</v>
      </c>
      <c r="H289" s="39">
        <f t="shared" si="98"/>
        <v>0</v>
      </c>
    </row>
    <row r="290" spans="1:8" s="40" customFormat="1" ht="15" x14ac:dyDescent="0.2">
      <c r="A290" s="68"/>
      <c r="B290" s="43" t="s">
        <v>470</v>
      </c>
      <c r="C290" s="36">
        <v>0</v>
      </c>
      <c r="D290" s="36">
        <v>0</v>
      </c>
      <c r="E290" s="37" t="str">
        <f t="shared" si="95"/>
        <v/>
      </c>
      <c r="F290" s="37" t="str">
        <f t="shared" si="96"/>
        <v/>
      </c>
      <c r="G290" s="38" t="str">
        <f t="shared" si="97"/>
        <v>0</v>
      </c>
      <c r="H290" s="39" t="str">
        <f t="shared" si="98"/>
        <v/>
      </c>
    </row>
    <row r="291" spans="1:8" s="40" customFormat="1" ht="15" x14ac:dyDescent="0.2">
      <c r="A291" s="68"/>
      <c r="B291" s="43" t="s">
        <v>471</v>
      </c>
      <c r="C291" s="36">
        <v>0</v>
      </c>
      <c r="D291" s="36">
        <v>0</v>
      </c>
      <c r="E291" s="37" t="str">
        <f t="shared" si="95"/>
        <v/>
      </c>
      <c r="F291" s="37" t="str">
        <f t="shared" si="96"/>
        <v/>
      </c>
      <c r="G291" s="38" t="str">
        <f t="shared" si="97"/>
        <v>0</v>
      </c>
      <c r="H291" s="39" t="str">
        <f t="shared" si="98"/>
        <v/>
      </c>
    </row>
    <row r="292" spans="1:8" s="40" customFormat="1" ht="15" x14ac:dyDescent="0.2">
      <c r="A292" s="68"/>
      <c r="B292" s="43" t="s">
        <v>67</v>
      </c>
      <c r="C292" s="36">
        <v>3</v>
      </c>
      <c r="D292" s="36">
        <v>0</v>
      </c>
      <c r="E292" s="37">
        <f t="shared" si="95"/>
        <v>1.1194029850746268E-2</v>
      </c>
      <c r="F292" s="37" t="str">
        <f t="shared" si="96"/>
        <v/>
      </c>
      <c r="G292" s="38" t="str">
        <f t="shared" si="97"/>
        <v>0</v>
      </c>
      <c r="H292" s="39">
        <f t="shared" si="98"/>
        <v>0</v>
      </c>
    </row>
    <row r="293" spans="1:8" s="40" customFormat="1" ht="15" x14ac:dyDescent="0.2">
      <c r="A293" s="68"/>
      <c r="B293" s="43" t="s">
        <v>248</v>
      </c>
      <c r="C293" s="36">
        <v>0</v>
      </c>
      <c r="D293" s="36">
        <v>0</v>
      </c>
      <c r="E293" s="37" t="str">
        <f t="shared" si="95"/>
        <v/>
      </c>
      <c r="F293" s="37" t="str">
        <f t="shared" si="96"/>
        <v/>
      </c>
      <c r="G293" s="38" t="str">
        <f t="shared" si="97"/>
        <v>0</v>
      </c>
      <c r="H293" s="39" t="str">
        <f t="shared" si="98"/>
        <v/>
      </c>
    </row>
    <row r="294" spans="1:8" s="40" customFormat="1" ht="30" x14ac:dyDescent="0.2">
      <c r="A294" s="68"/>
      <c r="B294" s="43" t="s">
        <v>249</v>
      </c>
      <c r="C294" s="36">
        <v>0</v>
      </c>
      <c r="D294" s="36">
        <v>0</v>
      </c>
      <c r="E294" s="37" t="str">
        <f t="shared" si="95"/>
        <v/>
      </c>
      <c r="F294" s="37" t="str">
        <f t="shared" si="96"/>
        <v/>
      </c>
      <c r="G294" s="38" t="str">
        <f t="shared" si="97"/>
        <v>0</v>
      </c>
      <c r="H294" s="39" t="str">
        <f t="shared" si="98"/>
        <v/>
      </c>
    </row>
    <row r="295" spans="1:8" s="40" customFormat="1" ht="15" x14ac:dyDescent="0.2">
      <c r="A295" s="68"/>
      <c r="B295" s="43" t="s">
        <v>68</v>
      </c>
      <c r="C295" s="36">
        <v>0</v>
      </c>
      <c r="D295" s="36">
        <v>0</v>
      </c>
      <c r="E295" s="37" t="str">
        <f t="shared" si="95"/>
        <v/>
      </c>
      <c r="F295" s="37" t="str">
        <f t="shared" si="96"/>
        <v/>
      </c>
      <c r="G295" s="38" t="str">
        <f t="shared" si="97"/>
        <v>0</v>
      </c>
      <c r="H295" s="39" t="str">
        <f t="shared" si="98"/>
        <v/>
      </c>
    </row>
    <row r="296" spans="1:8" s="40" customFormat="1" ht="30" x14ac:dyDescent="0.2">
      <c r="A296" s="68"/>
      <c r="B296" s="43" t="s">
        <v>472</v>
      </c>
      <c r="C296" s="36">
        <v>0</v>
      </c>
      <c r="D296" s="36">
        <v>0</v>
      </c>
      <c r="E296" s="37" t="str">
        <f t="shared" si="95"/>
        <v/>
      </c>
      <c r="F296" s="37" t="str">
        <f t="shared" si="96"/>
        <v/>
      </c>
      <c r="G296" s="38" t="str">
        <f t="shared" si="97"/>
        <v>0</v>
      </c>
      <c r="H296" s="39" t="str">
        <f t="shared" si="98"/>
        <v/>
      </c>
    </row>
    <row r="297" spans="1:8" s="40" customFormat="1" ht="30" x14ac:dyDescent="0.2">
      <c r="A297" s="68"/>
      <c r="B297" s="43" t="s">
        <v>473</v>
      </c>
      <c r="C297" s="36">
        <v>0</v>
      </c>
      <c r="D297" s="36">
        <v>0</v>
      </c>
      <c r="E297" s="37" t="str">
        <f t="shared" si="95"/>
        <v/>
      </c>
      <c r="F297" s="37" t="str">
        <f t="shared" si="96"/>
        <v/>
      </c>
      <c r="G297" s="38" t="str">
        <f t="shared" si="97"/>
        <v>0</v>
      </c>
      <c r="H297" s="39" t="str">
        <f t="shared" si="98"/>
        <v/>
      </c>
    </row>
    <row r="298" spans="1:8" s="40" customFormat="1" ht="15" x14ac:dyDescent="0.2">
      <c r="A298" s="68"/>
      <c r="B298" s="43" t="s">
        <v>474</v>
      </c>
      <c r="C298" s="36">
        <v>0</v>
      </c>
      <c r="D298" s="36">
        <v>0</v>
      </c>
      <c r="E298" s="37" t="str">
        <f t="shared" si="95"/>
        <v/>
      </c>
      <c r="F298" s="37" t="str">
        <f t="shared" si="96"/>
        <v/>
      </c>
      <c r="G298" s="38" t="str">
        <f t="shared" si="97"/>
        <v>0</v>
      </c>
      <c r="H298" s="39" t="str">
        <f t="shared" si="98"/>
        <v/>
      </c>
    </row>
    <row r="299" spans="1:8" s="40" customFormat="1" ht="30" x14ac:dyDescent="0.2">
      <c r="A299" s="68"/>
      <c r="B299" s="43" t="s">
        <v>475</v>
      </c>
      <c r="C299" s="36">
        <v>27</v>
      </c>
      <c r="D299" s="36">
        <v>0</v>
      </c>
      <c r="E299" s="37">
        <f t="shared" si="95"/>
        <v>0.10074626865671642</v>
      </c>
      <c r="F299" s="37" t="str">
        <f t="shared" si="96"/>
        <v/>
      </c>
      <c r="G299" s="38" t="str">
        <f t="shared" si="97"/>
        <v>0</v>
      </c>
      <c r="H299" s="39">
        <f t="shared" si="98"/>
        <v>0</v>
      </c>
    </row>
    <row r="300" spans="1:8" s="40" customFormat="1" ht="15" x14ac:dyDescent="0.2">
      <c r="A300" s="68"/>
      <c r="B300" s="43" t="s">
        <v>476</v>
      </c>
      <c r="C300" s="36">
        <v>0</v>
      </c>
      <c r="D300" s="36">
        <v>0</v>
      </c>
      <c r="E300" s="37" t="str">
        <f t="shared" si="95"/>
        <v/>
      </c>
      <c r="F300" s="37" t="str">
        <f t="shared" si="96"/>
        <v/>
      </c>
      <c r="G300" s="38" t="str">
        <f t="shared" si="97"/>
        <v>0</v>
      </c>
      <c r="H300" s="39" t="str">
        <f t="shared" si="98"/>
        <v/>
      </c>
    </row>
    <row r="301" spans="1:8" s="40" customFormat="1" ht="15" x14ac:dyDescent="0.2">
      <c r="A301" s="68"/>
      <c r="B301" s="43" t="s">
        <v>477</v>
      </c>
      <c r="C301" s="36">
        <v>0</v>
      </c>
      <c r="D301" s="36">
        <v>0</v>
      </c>
      <c r="E301" s="37" t="str">
        <f t="shared" si="95"/>
        <v/>
      </c>
      <c r="F301" s="37" t="str">
        <f t="shared" si="96"/>
        <v/>
      </c>
      <c r="G301" s="38" t="str">
        <f t="shared" si="97"/>
        <v>0</v>
      </c>
      <c r="H301" s="39" t="str">
        <f t="shared" si="98"/>
        <v/>
      </c>
    </row>
    <row r="302" spans="1:8" s="40" customFormat="1" ht="15" x14ac:dyDescent="0.2">
      <c r="A302" s="68"/>
      <c r="B302" s="43" t="s">
        <v>478</v>
      </c>
      <c r="C302" s="36">
        <v>0</v>
      </c>
      <c r="D302" s="36">
        <v>0</v>
      </c>
      <c r="E302" s="37" t="str">
        <f t="shared" si="95"/>
        <v/>
      </c>
      <c r="F302" s="37" t="str">
        <f t="shared" si="96"/>
        <v/>
      </c>
      <c r="G302" s="38" t="str">
        <f t="shared" si="97"/>
        <v>0</v>
      </c>
      <c r="H302" s="39" t="str">
        <f t="shared" si="98"/>
        <v/>
      </c>
    </row>
    <row r="303" spans="1:8" s="40" customFormat="1" ht="30" x14ac:dyDescent="0.2">
      <c r="A303" s="68"/>
      <c r="B303" s="43" t="s">
        <v>608</v>
      </c>
      <c r="C303" s="36">
        <v>12</v>
      </c>
      <c r="D303" s="36">
        <v>0</v>
      </c>
      <c r="E303" s="37">
        <f t="shared" si="95"/>
        <v>4.4776119402985072E-2</v>
      </c>
      <c r="F303" s="37" t="str">
        <f t="shared" si="96"/>
        <v/>
      </c>
      <c r="G303" s="38" t="str">
        <f t="shared" si="97"/>
        <v>0</v>
      </c>
      <c r="H303" s="39">
        <f t="shared" si="98"/>
        <v>0</v>
      </c>
    </row>
    <row r="304" spans="1:8" s="40" customFormat="1" ht="15" x14ac:dyDescent="0.2">
      <c r="A304" s="68"/>
      <c r="B304" s="43" t="s">
        <v>250</v>
      </c>
      <c r="C304" s="36">
        <v>0</v>
      </c>
      <c r="D304" s="36">
        <v>0</v>
      </c>
      <c r="E304" s="37" t="str">
        <f t="shared" si="95"/>
        <v/>
      </c>
      <c r="F304" s="37" t="str">
        <f t="shared" si="96"/>
        <v/>
      </c>
      <c r="G304" s="38" t="str">
        <f t="shared" si="97"/>
        <v>0</v>
      </c>
      <c r="H304" s="39" t="str">
        <f t="shared" si="98"/>
        <v/>
      </c>
    </row>
    <row r="305" spans="1:8" s="40" customFormat="1" ht="30" x14ac:dyDescent="0.2">
      <c r="A305" s="68"/>
      <c r="B305" s="43" t="s">
        <v>251</v>
      </c>
      <c r="C305" s="36">
        <v>7</v>
      </c>
      <c r="D305" s="36">
        <v>0</v>
      </c>
      <c r="E305" s="37">
        <f t="shared" si="95"/>
        <v>2.6119402985074626E-2</v>
      </c>
      <c r="F305" s="37" t="str">
        <f t="shared" si="96"/>
        <v/>
      </c>
      <c r="G305" s="38" t="str">
        <f t="shared" si="97"/>
        <v>0</v>
      </c>
      <c r="H305" s="39">
        <f t="shared" si="98"/>
        <v>0</v>
      </c>
    </row>
    <row r="306" spans="1:8" s="40" customFormat="1" ht="15" x14ac:dyDescent="0.2">
      <c r="A306" s="68"/>
      <c r="B306" s="43" t="s">
        <v>479</v>
      </c>
      <c r="C306" s="36">
        <v>0</v>
      </c>
      <c r="D306" s="36">
        <v>0</v>
      </c>
      <c r="E306" s="37" t="str">
        <f t="shared" si="95"/>
        <v/>
      </c>
      <c r="F306" s="37" t="str">
        <f t="shared" si="96"/>
        <v/>
      </c>
      <c r="G306" s="38" t="str">
        <f t="shared" si="97"/>
        <v>0</v>
      </c>
      <c r="H306" s="39" t="str">
        <f t="shared" si="98"/>
        <v/>
      </c>
    </row>
    <row r="307" spans="1:8" s="40" customFormat="1" ht="30" x14ac:dyDescent="0.2">
      <c r="A307" s="68"/>
      <c r="B307" s="43" t="s">
        <v>480</v>
      </c>
      <c r="C307" s="36">
        <v>0</v>
      </c>
      <c r="D307" s="36">
        <v>0</v>
      </c>
      <c r="E307" s="37" t="str">
        <f t="shared" si="95"/>
        <v/>
      </c>
      <c r="F307" s="37" t="str">
        <f t="shared" si="96"/>
        <v/>
      </c>
      <c r="G307" s="38" t="str">
        <f t="shared" si="97"/>
        <v>0</v>
      </c>
      <c r="H307" s="39" t="str">
        <f t="shared" si="98"/>
        <v/>
      </c>
    </row>
    <row r="308" spans="1:8" s="40" customFormat="1" ht="15" x14ac:dyDescent="0.2">
      <c r="A308" s="68"/>
      <c r="B308" s="43" t="s">
        <v>481</v>
      </c>
      <c r="C308" s="36">
        <v>0</v>
      </c>
      <c r="D308" s="36">
        <v>1</v>
      </c>
      <c r="E308" s="37" t="str">
        <f t="shared" si="95"/>
        <v/>
      </c>
      <c r="F308" s="37">
        <f t="shared" si="96"/>
        <v>1.5128593040847202E-3</v>
      </c>
      <c r="G308" s="38" t="str">
        <f t="shared" si="97"/>
        <v>0</v>
      </c>
      <c r="H308" s="39" t="str">
        <f t="shared" si="98"/>
        <v/>
      </c>
    </row>
    <row r="309" spans="1:8" s="40" customFormat="1" ht="15" x14ac:dyDescent="0.2">
      <c r="A309" s="68"/>
      <c r="B309" s="43" t="s">
        <v>482</v>
      </c>
      <c r="C309" s="36">
        <v>0</v>
      </c>
      <c r="D309" s="36">
        <v>0</v>
      </c>
      <c r="E309" s="37" t="str">
        <f t="shared" si="95"/>
        <v/>
      </c>
      <c r="F309" s="37" t="str">
        <f t="shared" si="96"/>
        <v/>
      </c>
      <c r="G309" s="38" t="str">
        <f t="shared" si="97"/>
        <v>0</v>
      </c>
      <c r="H309" s="39" t="str">
        <f t="shared" si="98"/>
        <v/>
      </c>
    </row>
    <row r="310" spans="1:8" s="40" customFormat="1" ht="30" x14ac:dyDescent="0.2">
      <c r="A310" s="68"/>
      <c r="B310" s="43" t="s">
        <v>483</v>
      </c>
      <c r="C310" s="36">
        <v>0</v>
      </c>
      <c r="D310" s="36">
        <v>0</v>
      </c>
      <c r="E310" s="37" t="str">
        <f t="shared" si="95"/>
        <v/>
      </c>
      <c r="F310" s="37" t="str">
        <f t="shared" si="96"/>
        <v/>
      </c>
      <c r="G310" s="38" t="str">
        <f t="shared" si="97"/>
        <v>0</v>
      </c>
      <c r="H310" s="39" t="str">
        <f t="shared" si="98"/>
        <v/>
      </c>
    </row>
    <row r="311" spans="1:8" s="40" customFormat="1" ht="15" x14ac:dyDescent="0.2">
      <c r="A311" s="68"/>
      <c r="B311" s="43" t="s">
        <v>484</v>
      </c>
      <c r="C311" s="36">
        <v>0</v>
      </c>
      <c r="D311" s="36">
        <v>0</v>
      </c>
      <c r="E311" s="37" t="str">
        <f t="shared" si="95"/>
        <v/>
      </c>
      <c r="F311" s="37" t="str">
        <f t="shared" si="96"/>
        <v/>
      </c>
      <c r="G311" s="38" t="str">
        <f t="shared" si="97"/>
        <v>0</v>
      </c>
      <c r="H311" s="39" t="str">
        <f t="shared" si="98"/>
        <v/>
      </c>
    </row>
    <row r="312" spans="1:8" s="40" customFormat="1" ht="30" x14ac:dyDescent="0.2">
      <c r="A312" s="68"/>
      <c r="B312" s="43" t="s">
        <v>578</v>
      </c>
      <c r="C312" s="36">
        <v>0</v>
      </c>
      <c r="D312" s="36">
        <v>0</v>
      </c>
      <c r="E312" s="37" t="str">
        <f t="shared" ref="E312" si="127">+IF(C312=0,"",C312/C$165)</f>
        <v/>
      </c>
      <c r="F312" s="37" t="str">
        <f t="shared" ref="F312" si="128">+IF(D312=0,"",D312/D$165)</f>
        <v/>
      </c>
      <c r="G312" s="38" t="str">
        <f t="shared" ref="G312" si="129">+IF(OR(AND(D312=0),(C312=0)),"0",((D312-C312)/C312))</f>
        <v>0</v>
      </c>
      <c r="H312" s="39" t="str">
        <f t="shared" ref="H312" si="130">+IF(OR(AND(E312=""),(G312="")),"",E312*G312)</f>
        <v/>
      </c>
    </row>
    <row r="313" spans="1:8" s="40" customFormat="1" ht="15" x14ac:dyDescent="0.2">
      <c r="A313" s="68"/>
      <c r="B313" s="43" t="s">
        <v>485</v>
      </c>
      <c r="C313" s="36">
        <v>0</v>
      </c>
      <c r="D313" s="36">
        <v>0</v>
      </c>
      <c r="E313" s="37" t="str">
        <f t="shared" si="95"/>
        <v/>
      </c>
      <c r="F313" s="37" t="str">
        <f t="shared" si="96"/>
        <v/>
      </c>
      <c r="G313" s="38" t="str">
        <f t="shared" si="97"/>
        <v>0</v>
      </c>
      <c r="H313" s="39" t="str">
        <f t="shared" si="98"/>
        <v/>
      </c>
    </row>
    <row r="314" spans="1:8" s="40" customFormat="1" ht="15" x14ac:dyDescent="0.2">
      <c r="A314" s="68"/>
      <c r="B314" s="43" t="s">
        <v>486</v>
      </c>
      <c r="C314" s="36">
        <v>0</v>
      </c>
      <c r="D314" s="36">
        <v>0</v>
      </c>
      <c r="E314" s="37" t="str">
        <f t="shared" si="95"/>
        <v/>
      </c>
      <c r="F314" s="37" t="str">
        <f t="shared" si="96"/>
        <v/>
      </c>
      <c r="G314" s="38" t="str">
        <f t="shared" si="97"/>
        <v>0</v>
      </c>
      <c r="H314" s="39" t="str">
        <f t="shared" si="98"/>
        <v/>
      </c>
    </row>
    <row r="315" spans="1:8" s="40" customFormat="1" ht="15" x14ac:dyDescent="0.2">
      <c r="A315" s="68"/>
      <c r="B315" s="43" t="s">
        <v>487</v>
      </c>
      <c r="C315" s="36">
        <v>0</v>
      </c>
      <c r="D315" s="36">
        <v>0</v>
      </c>
      <c r="E315" s="37" t="str">
        <f t="shared" si="95"/>
        <v/>
      </c>
      <c r="F315" s="37" t="str">
        <f t="shared" si="96"/>
        <v/>
      </c>
      <c r="G315" s="38" t="str">
        <f t="shared" si="97"/>
        <v>0</v>
      </c>
      <c r="H315" s="39" t="str">
        <f t="shared" si="98"/>
        <v/>
      </c>
    </row>
    <row r="316" spans="1:8" s="40" customFormat="1" ht="15" x14ac:dyDescent="0.2">
      <c r="A316" s="68"/>
      <c r="B316" s="43" t="s">
        <v>488</v>
      </c>
      <c r="C316" s="36">
        <v>0</v>
      </c>
      <c r="D316" s="36">
        <v>0</v>
      </c>
      <c r="E316" s="37" t="str">
        <f t="shared" si="95"/>
        <v/>
      </c>
      <c r="F316" s="37" t="str">
        <f t="shared" si="96"/>
        <v/>
      </c>
      <c r="G316" s="38" t="str">
        <f t="shared" si="97"/>
        <v>0</v>
      </c>
      <c r="H316" s="39" t="str">
        <f t="shared" si="98"/>
        <v/>
      </c>
    </row>
    <row r="317" spans="1:8" s="40" customFormat="1" ht="15" x14ac:dyDescent="0.2">
      <c r="A317" s="68"/>
      <c r="B317" s="43" t="s">
        <v>489</v>
      </c>
      <c r="C317" s="36">
        <v>0</v>
      </c>
      <c r="D317" s="36">
        <v>0</v>
      </c>
      <c r="E317" s="37" t="str">
        <f t="shared" ref="E317:E324" si="131">+IF(C317=0,"",C317/C$165)</f>
        <v/>
      </c>
      <c r="F317" s="37" t="str">
        <f t="shared" ref="F317:F324" si="132">+IF(D317=0,"",D317/D$165)</f>
        <v/>
      </c>
      <c r="G317" s="38" t="str">
        <f t="shared" ref="G317:G324" si="133">+IF(OR(AND(D317=0),(C317=0)),"0",((D317-C317)/C317))</f>
        <v>0</v>
      </c>
      <c r="H317" s="39" t="str">
        <f t="shared" ref="H317:H324" si="134">+IF(OR(AND(E317=""),(G317="")),"",E317*G317)</f>
        <v/>
      </c>
    </row>
    <row r="318" spans="1:8" s="40" customFormat="1" ht="15" x14ac:dyDescent="0.2">
      <c r="A318" s="68"/>
      <c r="B318" s="43" t="s">
        <v>490</v>
      </c>
      <c r="C318" s="36">
        <v>0</v>
      </c>
      <c r="D318" s="36">
        <v>0</v>
      </c>
      <c r="E318" s="37" t="str">
        <f t="shared" si="131"/>
        <v/>
      </c>
      <c r="F318" s="37" t="str">
        <f t="shared" si="132"/>
        <v/>
      </c>
      <c r="G318" s="38" t="str">
        <f t="shared" si="133"/>
        <v>0</v>
      </c>
      <c r="H318" s="39" t="str">
        <f t="shared" si="134"/>
        <v/>
      </c>
    </row>
    <row r="319" spans="1:8" s="40" customFormat="1" ht="30" x14ac:dyDescent="0.2">
      <c r="A319" s="68"/>
      <c r="B319" s="43" t="s">
        <v>491</v>
      </c>
      <c r="C319" s="36">
        <v>0</v>
      </c>
      <c r="D319" s="36">
        <v>0</v>
      </c>
      <c r="E319" s="37" t="str">
        <f t="shared" si="131"/>
        <v/>
      </c>
      <c r="F319" s="37" t="str">
        <f t="shared" si="132"/>
        <v/>
      </c>
      <c r="G319" s="38" t="str">
        <f t="shared" si="133"/>
        <v>0</v>
      </c>
      <c r="H319" s="39" t="str">
        <f t="shared" si="134"/>
        <v/>
      </c>
    </row>
    <row r="320" spans="1:8" s="40" customFormat="1" ht="15" x14ac:dyDescent="0.2">
      <c r="A320" s="68"/>
      <c r="B320" s="43" t="s">
        <v>492</v>
      </c>
      <c r="C320" s="36">
        <v>0</v>
      </c>
      <c r="D320" s="36">
        <v>0</v>
      </c>
      <c r="E320" s="37" t="str">
        <f t="shared" si="131"/>
        <v/>
      </c>
      <c r="F320" s="37" t="str">
        <f t="shared" si="132"/>
        <v/>
      </c>
      <c r="G320" s="38" t="str">
        <f t="shared" si="133"/>
        <v>0</v>
      </c>
      <c r="H320" s="39" t="str">
        <f t="shared" si="134"/>
        <v/>
      </c>
    </row>
    <row r="321" spans="1:8" s="40" customFormat="1" ht="30" x14ac:dyDescent="0.2">
      <c r="A321" s="68"/>
      <c r="B321" s="43" t="s">
        <v>69</v>
      </c>
      <c r="C321" s="36">
        <v>0</v>
      </c>
      <c r="D321" s="36">
        <v>0</v>
      </c>
      <c r="E321" s="37" t="str">
        <f t="shared" si="131"/>
        <v/>
      </c>
      <c r="F321" s="37" t="str">
        <f t="shared" si="132"/>
        <v/>
      </c>
      <c r="G321" s="38" t="str">
        <f t="shared" si="133"/>
        <v>0</v>
      </c>
      <c r="H321" s="39" t="str">
        <f t="shared" si="134"/>
        <v/>
      </c>
    </row>
    <row r="322" spans="1:8" s="40" customFormat="1" ht="15" x14ac:dyDescent="0.2">
      <c r="A322" s="68"/>
      <c r="B322" s="43" t="s">
        <v>252</v>
      </c>
      <c r="C322" s="36">
        <v>1</v>
      </c>
      <c r="D322" s="36">
        <v>0</v>
      </c>
      <c r="E322" s="37">
        <f t="shared" si="131"/>
        <v>3.7313432835820895E-3</v>
      </c>
      <c r="F322" s="37" t="str">
        <f t="shared" si="132"/>
        <v/>
      </c>
      <c r="G322" s="38" t="str">
        <f t="shared" si="133"/>
        <v>0</v>
      </c>
      <c r="H322" s="39">
        <f t="shared" si="134"/>
        <v>0</v>
      </c>
    </row>
    <row r="323" spans="1:8" s="40" customFormat="1" ht="15" x14ac:dyDescent="0.2">
      <c r="A323" s="68"/>
      <c r="B323" s="43" t="s">
        <v>253</v>
      </c>
      <c r="C323" s="36">
        <v>0</v>
      </c>
      <c r="D323" s="36">
        <v>0</v>
      </c>
      <c r="E323" s="37" t="str">
        <f t="shared" si="131"/>
        <v/>
      </c>
      <c r="F323" s="37" t="str">
        <f t="shared" si="132"/>
        <v/>
      </c>
      <c r="G323" s="38" t="str">
        <f t="shared" si="133"/>
        <v>0</v>
      </c>
      <c r="H323" s="39" t="str">
        <f t="shared" si="134"/>
        <v/>
      </c>
    </row>
    <row r="324" spans="1:8" s="40" customFormat="1" ht="15" x14ac:dyDescent="0.2">
      <c r="A324" s="68"/>
      <c r="B324" s="43" t="s">
        <v>254</v>
      </c>
      <c r="C324" s="36">
        <v>0</v>
      </c>
      <c r="D324" s="36">
        <v>0</v>
      </c>
      <c r="E324" s="37" t="str">
        <f t="shared" si="131"/>
        <v/>
      </c>
      <c r="F324" s="37" t="str">
        <f t="shared" si="132"/>
        <v/>
      </c>
      <c r="G324" s="38" t="str">
        <f t="shared" si="133"/>
        <v>0</v>
      </c>
      <c r="H324" s="39" t="str">
        <f t="shared" si="134"/>
        <v/>
      </c>
    </row>
    <row r="325" spans="1:8" s="40" customFormat="1" ht="15" x14ac:dyDescent="0.2">
      <c r="A325" s="68"/>
      <c r="B325" s="43" t="s">
        <v>566</v>
      </c>
      <c r="C325" s="36">
        <v>0</v>
      </c>
      <c r="D325" s="36">
        <v>0</v>
      </c>
      <c r="E325" s="37" t="str">
        <f t="shared" ref="E325:E327" si="135">+IF(C325=0,"",C325/C$165)</f>
        <v/>
      </c>
      <c r="F325" s="37" t="str">
        <f t="shared" ref="F325:F327" si="136">+IF(D325=0,"",D325/D$165)</f>
        <v/>
      </c>
      <c r="G325" s="38" t="str">
        <f t="shared" ref="G325:G327" si="137">+IF(OR(AND(D325=0),(C325=0)),"0",((D325-C325)/C325))</f>
        <v>0</v>
      </c>
      <c r="H325" s="39" t="str">
        <f t="shared" ref="H325:H327" si="138">+IF(OR(AND(E325=""),(G325="")),"",E325*G325)</f>
        <v/>
      </c>
    </row>
    <row r="326" spans="1:8" s="40" customFormat="1" ht="15" x14ac:dyDescent="0.2">
      <c r="A326" s="68"/>
      <c r="B326" s="43" t="s">
        <v>567</v>
      </c>
      <c r="C326" s="36">
        <v>0</v>
      </c>
      <c r="D326" s="36">
        <v>0</v>
      </c>
      <c r="E326" s="37" t="str">
        <f t="shared" si="135"/>
        <v/>
      </c>
      <c r="F326" s="37" t="str">
        <f t="shared" si="136"/>
        <v/>
      </c>
      <c r="G326" s="38" t="str">
        <f t="shared" si="137"/>
        <v>0</v>
      </c>
      <c r="H326" s="39" t="str">
        <f t="shared" si="138"/>
        <v/>
      </c>
    </row>
    <row r="327" spans="1:8" s="40" customFormat="1" ht="15" x14ac:dyDescent="0.2">
      <c r="A327" s="68"/>
      <c r="B327" s="43" t="s">
        <v>568</v>
      </c>
      <c r="C327" s="36">
        <v>0</v>
      </c>
      <c r="D327" s="36">
        <v>0</v>
      </c>
      <c r="E327" s="37" t="str">
        <f t="shared" si="135"/>
        <v/>
      </c>
      <c r="F327" s="37" t="str">
        <f t="shared" si="136"/>
        <v/>
      </c>
      <c r="G327" s="38" t="str">
        <f t="shared" si="137"/>
        <v>0</v>
      </c>
      <c r="H327" s="39" t="str">
        <f t="shared" si="138"/>
        <v/>
      </c>
    </row>
    <row r="328" spans="1:8" s="10" customFormat="1" ht="15" x14ac:dyDescent="0.2">
      <c r="A328" s="67"/>
      <c r="B328" s="24"/>
      <c r="E328" s="25"/>
      <c r="F328" s="25"/>
      <c r="G328" s="26"/>
      <c r="H328" s="27"/>
    </row>
    <row r="329" spans="1:8" s="10" customFormat="1" ht="15" x14ac:dyDescent="0.2">
      <c r="A329" s="67"/>
      <c r="B329" s="24"/>
      <c r="E329" s="25"/>
      <c r="F329" s="25"/>
      <c r="G329" s="26"/>
      <c r="H329" s="27"/>
    </row>
    <row r="330" spans="1:8" s="30" customFormat="1" ht="15.75" thickBot="1" x14ac:dyDescent="0.25">
      <c r="A330" s="67"/>
      <c r="B330" s="29"/>
      <c r="C330" s="29"/>
      <c r="D330" s="29"/>
      <c r="E330" s="29"/>
      <c r="F330" s="29"/>
      <c r="H330" s="28"/>
    </row>
    <row r="331" spans="1:8" s="10" customFormat="1" ht="30" customHeight="1" x14ac:dyDescent="0.2">
      <c r="A331" s="67"/>
      <c r="B331" s="85" t="s">
        <v>374</v>
      </c>
      <c r="C331" s="71" t="s">
        <v>375</v>
      </c>
      <c r="D331" s="72"/>
      <c r="E331" s="71" t="s">
        <v>429</v>
      </c>
      <c r="F331" s="72"/>
      <c r="G331" s="73" t="s">
        <v>572</v>
      </c>
      <c r="H331" s="69" t="s">
        <v>350</v>
      </c>
    </row>
    <row r="332" spans="1:8" s="10" customFormat="1" x14ac:dyDescent="0.2">
      <c r="A332" s="67"/>
      <c r="B332" s="85"/>
      <c r="C332" s="48">
        <v>2017</v>
      </c>
      <c r="D332" s="48">
        <v>2018</v>
      </c>
      <c r="E332" s="48">
        <v>2017</v>
      </c>
      <c r="F332" s="48">
        <v>2018</v>
      </c>
      <c r="G332" s="74"/>
      <c r="H332" s="70"/>
    </row>
    <row r="333" spans="1:8" s="10" customFormat="1" x14ac:dyDescent="0.2">
      <c r="A333" s="67"/>
      <c r="B333" s="12" t="s">
        <v>379</v>
      </c>
      <c r="C333" s="13">
        <f>SUM(C334:C547)</f>
        <v>1427</v>
      </c>
      <c r="D333" s="13">
        <f>SUM(D334:D547)</f>
        <v>1503</v>
      </c>
      <c r="E333" s="14">
        <f>+IF(C333=0,"",C333/C$333)</f>
        <v>1</v>
      </c>
      <c r="F333" s="14">
        <f>+IF(D333=0,"",D333/D$333)</f>
        <v>1</v>
      </c>
      <c r="G333" s="15">
        <f>+IF(OR(AND(D333=0),(C333=0)),"0",((D333-C333)/C333))</f>
        <v>5.3258584442887176E-2</v>
      </c>
      <c r="H333" s="15">
        <f>+IF(OR(AND(E333=""),(G333="")),"",E333*G333)</f>
        <v>5.3258584442887176E-2</v>
      </c>
    </row>
    <row r="334" spans="1:8" s="40" customFormat="1" ht="15" x14ac:dyDescent="0.2">
      <c r="A334" s="68"/>
      <c r="B334" s="35" t="s">
        <v>74</v>
      </c>
      <c r="C334" s="36">
        <v>8</v>
      </c>
      <c r="D334" s="36">
        <v>3</v>
      </c>
      <c r="E334" s="37">
        <f>+IF(C334=0,"",C334/C$333)</f>
        <v>5.6061667834618077E-3</v>
      </c>
      <c r="F334" s="37">
        <f>+IF(D334=0,"",D334/D$333)</f>
        <v>1.996007984031936E-3</v>
      </c>
      <c r="G334" s="38">
        <f>+IF(OR(AND(D334=0),(C334=0)),"0",((D334-C334)/C334))</f>
        <v>-0.625</v>
      </c>
      <c r="H334" s="39">
        <f>+IF(OR(AND(E334=""),(G334="")),"",E334*G334)</f>
        <v>-3.5038542396636299E-3</v>
      </c>
    </row>
    <row r="335" spans="1:8" s="40" customFormat="1" ht="15" x14ac:dyDescent="0.2">
      <c r="A335" s="68"/>
      <c r="B335" s="35" t="s">
        <v>78</v>
      </c>
      <c r="C335" s="36">
        <v>2</v>
      </c>
      <c r="D335" s="36">
        <v>0</v>
      </c>
      <c r="E335" s="37">
        <f t="shared" ref="E335:E400" si="139">+IF(C335=0,"",C335/C$333)</f>
        <v>1.4015416958654519E-3</v>
      </c>
      <c r="F335" s="37" t="str">
        <f t="shared" ref="F335:F400" si="140">+IF(D335=0,"",D335/D$333)</f>
        <v/>
      </c>
      <c r="G335" s="38" t="str">
        <f t="shared" ref="G335:G400" si="141">+IF(OR(AND(D335=0),(C335=0)),"0",((D335-C335)/C335))</f>
        <v>0</v>
      </c>
      <c r="H335" s="39">
        <f t="shared" ref="H335:H400" si="142">+IF(OR(AND(E335=""),(G335="")),"",E335*G335)</f>
        <v>0</v>
      </c>
    </row>
    <row r="336" spans="1:8" s="40" customFormat="1" ht="15" x14ac:dyDescent="0.2">
      <c r="A336" s="68"/>
      <c r="B336" s="35" t="s">
        <v>70</v>
      </c>
      <c r="C336" s="36">
        <v>8</v>
      </c>
      <c r="D336" s="36">
        <v>2</v>
      </c>
      <c r="E336" s="37">
        <f t="shared" si="139"/>
        <v>5.6061667834618077E-3</v>
      </c>
      <c r="F336" s="37">
        <f t="shared" si="140"/>
        <v>1.3306719893546241E-3</v>
      </c>
      <c r="G336" s="38">
        <f t="shared" si="141"/>
        <v>-0.75</v>
      </c>
      <c r="H336" s="39">
        <f t="shared" si="142"/>
        <v>-4.2046250875963555E-3</v>
      </c>
    </row>
    <row r="337" spans="1:8" s="40" customFormat="1" ht="15" x14ac:dyDescent="0.2">
      <c r="A337" s="68"/>
      <c r="B337" s="35" t="s">
        <v>84</v>
      </c>
      <c r="C337" s="36">
        <v>0</v>
      </c>
      <c r="D337" s="36">
        <v>0</v>
      </c>
      <c r="E337" s="37" t="str">
        <f t="shared" si="139"/>
        <v/>
      </c>
      <c r="F337" s="37" t="str">
        <f t="shared" si="140"/>
        <v/>
      </c>
      <c r="G337" s="38" t="str">
        <f t="shared" si="141"/>
        <v>0</v>
      </c>
      <c r="H337" s="39" t="str">
        <f t="shared" si="142"/>
        <v/>
      </c>
    </row>
    <row r="338" spans="1:8" s="40" customFormat="1" ht="15" x14ac:dyDescent="0.2">
      <c r="A338" s="68"/>
      <c r="B338" s="35" t="s">
        <v>83</v>
      </c>
      <c r="C338" s="36">
        <v>0</v>
      </c>
      <c r="D338" s="36">
        <v>0</v>
      </c>
      <c r="E338" s="37" t="str">
        <f t="shared" si="139"/>
        <v/>
      </c>
      <c r="F338" s="37" t="str">
        <f t="shared" si="140"/>
        <v/>
      </c>
      <c r="G338" s="38" t="str">
        <f t="shared" si="141"/>
        <v>0</v>
      </c>
      <c r="H338" s="39" t="str">
        <f t="shared" si="142"/>
        <v/>
      </c>
    </row>
    <row r="339" spans="1:8" s="40" customFormat="1" ht="15" x14ac:dyDescent="0.2">
      <c r="A339" s="68"/>
      <c r="B339" s="35" t="s">
        <v>493</v>
      </c>
      <c r="C339" s="36">
        <v>16</v>
      </c>
      <c r="D339" s="36">
        <v>7</v>
      </c>
      <c r="E339" s="37">
        <f t="shared" si="139"/>
        <v>1.1212333566923615E-2</v>
      </c>
      <c r="F339" s="37">
        <f t="shared" si="140"/>
        <v>4.6573519627411842E-3</v>
      </c>
      <c r="G339" s="38">
        <f t="shared" si="141"/>
        <v>-0.5625</v>
      </c>
      <c r="H339" s="39">
        <f t="shared" si="142"/>
        <v>-6.3069376313945333E-3</v>
      </c>
    </row>
    <row r="340" spans="1:8" s="40" customFormat="1" ht="15" x14ac:dyDescent="0.2">
      <c r="A340" s="68"/>
      <c r="B340" s="35" t="s">
        <v>81</v>
      </c>
      <c r="C340" s="36">
        <v>1</v>
      </c>
      <c r="D340" s="36">
        <v>2</v>
      </c>
      <c r="E340" s="37">
        <f t="shared" si="139"/>
        <v>7.0077084793272596E-4</v>
      </c>
      <c r="F340" s="37">
        <f t="shared" si="140"/>
        <v>1.3306719893546241E-3</v>
      </c>
      <c r="G340" s="38">
        <f t="shared" si="141"/>
        <v>1</v>
      </c>
      <c r="H340" s="39">
        <f t="shared" si="142"/>
        <v>7.0077084793272596E-4</v>
      </c>
    </row>
    <row r="341" spans="1:8" s="40" customFormat="1" ht="15" x14ac:dyDescent="0.2">
      <c r="A341" s="68"/>
      <c r="B341" s="35" t="s">
        <v>609</v>
      </c>
      <c r="C341" s="36">
        <v>0</v>
      </c>
      <c r="D341" s="36">
        <v>1</v>
      </c>
      <c r="E341" s="37" t="str">
        <f t="shared" si="139"/>
        <v/>
      </c>
      <c r="F341" s="37">
        <f t="shared" si="140"/>
        <v>6.6533599467731206E-4</v>
      </c>
      <c r="G341" s="38" t="str">
        <f t="shared" si="141"/>
        <v>0</v>
      </c>
      <c r="H341" s="39" t="str">
        <f t="shared" si="142"/>
        <v/>
      </c>
    </row>
    <row r="342" spans="1:8" s="40" customFormat="1" ht="15" x14ac:dyDescent="0.2">
      <c r="A342" s="68"/>
      <c r="B342" s="35" t="s">
        <v>80</v>
      </c>
      <c r="C342" s="36">
        <v>1</v>
      </c>
      <c r="D342" s="36">
        <v>3</v>
      </c>
      <c r="E342" s="37">
        <f t="shared" si="139"/>
        <v>7.0077084793272596E-4</v>
      </c>
      <c r="F342" s="37">
        <f t="shared" si="140"/>
        <v>1.996007984031936E-3</v>
      </c>
      <c r="G342" s="38">
        <f t="shared" si="141"/>
        <v>2</v>
      </c>
      <c r="H342" s="39">
        <f t="shared" si="142"/>
        <v>1.4015416958654519E-3</v>
      </c>
    </row>
    <row r="343" spans="1:8" s="40" customFormat="1" ht="15" x14ac:dyDescent="0.2">
      <c r="A343" s="68"/>
      <c r="B343" s="35" t="s">
        <v>255</v>
      </c>
      <c r="C343" s="36">
        <v>0</v>
      </c>
      <c r="D343" s="36">
        <v>5</v>
      </c>
      <c r="E343" s="37" t="str">
        <f t="shared" si="139"/>
        <v/>
      </c>
      <c r="F343" s="37">
        <f t="shared" si="140"/>
        <v>3.3266799733865601E-3</v>
      </c>
      <c r="G343" s="38" t="str">
        <f t="shared" si="141"/>
        <v>0</v>
      </c>
      <c r="H343" s="39" t="str">
        <f t="shared" si="142"/>
        <v/>
      </c>
    </row>
    <row r="344" spans="1:8" s="40" customFormat="1" ht="15" x14ac:dyDescent="0.2">
      <c r="A344" s="68"/>
      <c r="B344" s="35" t="s">
        <v>494</v>
      </c>
      <c r="C344" s="36">
        <v>0</v>
      </c>
      <c r="D344" s="36">
        <v>0</v>
      </c>
      <c r="E344" s="37" t="str">
        <f t="shared" si="139"/>
        <v/>
      </c>
      <c r="F344" s="37" t="str">
        <f t="shared" si="140"/>
        <v/>
      </c>
      <c r="G344" s="38" t="str">
        <f t="shared" si="141"/>
        <v>0</v>
      </c>
      <c r="H344" s="39" t="str">
        <f t="shared" si="142"/>
        <v/>
      </c>
    </row>
    <row r="345" spans="1:8" s="40" customFormat="1" ht="15" x14ac:dyDescent="0.2">
      <c r="A345" s="68"/>
      <c r="B345" s="35" t="s">
        <v>82</v>
      </c>
      <c r="C345" s="36">
        <v>7</v>
      </c>
      <c r="D345" s="36">
        <v>181</v>
      </c>
      <c r="E345" s="37">
        <f t="shared" si="139"/>
        <v>4.905395935529082E-3</v>
      </c>
      <c r="F345" s="37">
        <f t="shared" si="140"/>
        <v>0.12042581503659348</v>
      </c>
      <c r="G345" s="38">
        <f t="shared" si="141"/>
        <v>24.857142857142858</v>
      </c>
      <c r="H345" s="39">
        <f t="shared" si="142"/>
        <v>0.12193412754029433</v>
      </c>
    </row>
    <row r="346" spans="1:8" s="40" customFormat="1" ht="15" x14ac:dyDescent="0.2">
      <c r="A346" s="68"/>
      <c r="B346" s="35" t="s">
        <v>610</v>
      </c>
      <c r="C346" s="36">
        <v>1</v>
      </c>
      <c r="D346" s="36">
        <v>6</v>
      </c>
      <c r="E346" s="37">
        <f t="shared" si="139"/>
        <v>7.0077084793272596E-4</v>
      </c>
      <c r="F346" s="37">
        <f t="shared" si="140"/>
        <v>3.9920159680638719E-3</v>
      </c>
      <c r="G346" s="38">
        <f t="shared" si="141"/>
        <v>5</v>
      </c>
      <c r="H346" s="39">
        <f t="shared" si="142"/>
        <v>3.5038542396636299E-3</v>
      </c>
    </row>
    <row r="347" spans="1:8" s="40" customFormat="1" ht="15" x14ac:dyDescent="0.2">
      <c r="A347" s="68"/>
      <c r="B347" s="35" t="s">
        <v>71</v>
      </c>
      <c r="C347" s="36">
        <v>0</v>
      </c>
      <c r="D347" s="36">
        <v>0</v>
      </c>
      <c r="E347" s="37" t="str">
        <f t="shared" si="139"/>
        <v/>
      </c>
      <c r="F347" s="37" t="str">
        <f t="shared" si="140"/>
        <v/>
      </c>
      <c r="G347" s="38" t="str">
        <f t="shared" si="141"/>
        <v>0</v>
      </c>
      <c r="H347" s="39" t="str">
        <f t="shared" si="142"/>
        <v/>
      </c>
    </row>
    <row r="348" spans="1:8" s="40" customFormat="1" ht="15" x14ac:dyDescent="0.2">
      <c r="A348" s="68"/>
      <c r="B348" s="35" t="s">
        <v>79</v>
      </c>
      <c r="C348" s="36">
        <v>6</v>
      </c>
      <c r="D348" s="36">
        <v>1</v>
      </c>
      <c r="E348" s="37">
        <f t="shared" si="139"/>
        <v>4.2046250875963564E-3</v>
      </c>
      <c r="F348" s="37">
        <f t="shared" si="140"/>
        <v>6.6533599467731206E-4</v>
      </c>
      <c r="G348" s="38">
        <f t="shared" si="141"/>
        <v>-0.83333333333333337</v>
      </c>
      <c r="H348" s="39">
        <f t="shared" si="142"/>
        <v>-3.5038542396636303E-3</v>
      </c>
    </row>
    <row r="349" spans="1:8" s="40" customFormat="1" ht="15" x14ac:dyDescent="0.2">
      <c r="A349" s="68"/>
      <c r="B349" s="35" t="s">
        <v>76</v>
      </c>
      <c r="C349" s="36">
        <v>0</v>
      </c>
      <c r="D349" s="36">
        <v>2</v>
      </c>
      <c r="E349" s="37" t="str">
        <f t="shared" si="139"/>
        <v/>
      </c>
      <c r="F349" s="37">
        <f t="shared" si="140"/>
        <v>1.3306719893546241E-3</v>
      </c>
      <c r="G349" s="38" t="str">
        <f t="shared" si="141"/>
        <v>0</v>
      </c>
      <c r="H349" s="39" t="str">
        <f t="shared" si="142"/>
        <v/>
      </c>
    </row>
    <row r="350" spans="1:8" s="50" customFormat="1" ht="15" x14ac:dyDescent="0.2">
      <c r="A350" s="60" t="s">
        <v>570</v>
      </c>
      <c r="B350" s="51" t="s">
        <v>583</v>
      </c>
      <c r="C350" s="52"/>
      <c r="D350" s="36">
        <v>0</v>
      </c>
      <c r="E350" s="37" t="str">
        <f t="shared" ref="E350" si="143">+IF(C350=0,"",C350/C$333)</f>
        <v/>
      </c>
      <c r="F350" s="37" t="str">
        <f t="shared" ref="F350" si="144">+IF(D350=0,"",D350/D$333)</f>
        <v/>
      </c>
      <c r="G350" s="38" t="str">
        <f t="shared" ref="G350" si="145">+IF(OR(AND(D350=0),(C350=0)),"0",((D350-C350)/C350))</f>
        <v>0</v>
      </c>
      <c r="H350" s="39" t="str">
        <f t="shared" ref="H350" si="146">+IF(OR(AND(E350=""),(G350="")),"",E350*G350)</f>
        <v/>
      </c>
    </row>
    <row r="351" spans="1:8" s="40" customFormat="1" ht="15" x14ac:dyDescent="0.2">
      <c r="A351" s="68"/>
      <c r="B351" s="35" t="s">
        <v>72</v>
      </c>
      <c r="C351" s="36">
        <v>0</v>
      </c>
      <c r="D351" s="36">
        <v>0</v>
      </c>
      <c r="E351" s="37" t="str">
        <f t="shared" si="139"/>
        <v/>
      </c>
      <c r="F351" s="37" t="str">
        <f t="shared" si="140"/>
        <v/>
      </c>
      <c r="G351" s="38" t="str">
        <f t="shared" si="141"/>
        <v>0</v>
      </c>
      <c r="H351" s="39" t="str">
        <f t="shared" si="142"/>
        <v/>
      </c>
    </row>
    <row r="352" spans="1:8" s="40" customFormat="1" ht="15" x14ac:dyDescent="0.2">
      <c r="A352" s="68"/>
      <c r="B352" s="35" t="s">
        <v>256</v>
      </c>
      <c r="C352" s="36">
        <v>0</v>
      </c>
      <c r="D352" s="36">
        <v>0</v>
      </c>
      <c r="E352" s="37" t="str">
        <f t="shared" si="139"/>
        <v/>
      </c>
      <c r="F352" s="37" t="str">
        <f t="shared" si="140"/>
        <v/>
      </c>
      <c r="G352" s="38" t="str">
        <f t="shared" si="141"/>
        <v>0</v>
      </c>
      <c r="H352" s="39" t="str">
        <f t="shared" si="142"/>
        <v/>
      </c>
    </row>
    <row r="353" spans="1:8" s="40" customFormat="1" ht="15" x14ac:dyDescent="0.2">
      <c r="A353" s="68"/>
      <c r="B353" s="35" t="s">
        <v>257</v>
      </c>
      <c r="C353" s="36">
        <v>72</v>
      </c>
      <c r="D353" s="36">
        <v>87</v>
      </c>
      <c r="E353" s="37">
        <f t="shared" si="139"/>
        <v>5.0455501051156273E-2</v>
      </c>
      <c r="F353" s="37">
        <f t="shared" si="140"/>
        <v>5.7884231536926151E-2</v>
      </c>
      <c r="G353" s="38">
        <f t="shared" si="141"/>
        <v>0.20833333333333334</v>
      </c>
      <c r="H353" s="39">
        <f t="shared" si="142"/>
        <v>1.0511562718990891E-2</v>
      </c>
    </row>
    <row r="354" spans="1:8" s="40" customFormat="1" ht="15" x14ac:dyDescent="0.2">
      <c r="A354" s="68"/>
      <c r="B354" s="35" t="s">
        <v>258</v>
      </c>
      <c r="C354" s="36">
        <v>0</v>
      </c>
      <c r="D354" s="36">
        <v>7</v>
      </c>
      <c r="E354" s="37" t="str">
        <f t="shared" si="139"/>
        <v/>
      </c>
      <c r="F354" s="37">
        <f t="shared" si="140"/>
        <v>4.6573519627411842E-3</v>
      </c>
      <c r="G354" s="38" t="str">
        <f t="shared" si="141"/>
        <v>0</v>
      </c>
      <c r="H354" s="39" t="str">
        <f t="shared" si="142"/>
        <v/>
      </c>
    </row>
    <row r="355" spans="1:8" s="40" customFormat="1" ht="15" x14ac:dyDescent="0.2">
      <c r="A355" s="68"/>
      <c r="B355" s="35" t="s">
        <v>75</v>
      </c>
      <c r="C355" s="36">
        <v>0</v>
      </c>
      <c r="D355" s="36">
        <v>0</v>
      </c>
      <c r="E355" s="37" t="str">
        <f t="shared" si="139"/>
        <v/>
      </c>
      <c r="F355" s="37" t="str">
        <f t="shared" si="140"/>
        <v/>
      </c>
      <c r="G355" s="38" t="str">
        <f t="shared" si="141"/>
        <v>0</v>
      </c>
      <c r="H355" s="39" t="str">
        <f t="shared" si="142"/>
        <v/>
      </c>
    </row>
    <row r="356" spans="1:8" s="40" customFormat="1" ht="15" x14ac:dyDescent="0.2">
      <c r="A356" s="68"/>
      <c r="B356" s="35" t="s">
        <v>77</v>
      </c>
      <c r="C356" s="36">
        <v>6</v>
      </c>
      <c r="D356" s="36">
        <v>2</v>
      </c>
      <c r="E356" s="37">
        <f t="shared" si="139"/>
        <v>4.2046250875963564E-3</v>
      </c>
      <c r="F356" s="37">
        <f t="shared" si="140"/>
        <v>1.3306719893546241E-3</v>
      </c>
      <c r="G356" s="38">
        <f t="shared" si="141"/>
        <v>-0.66666666666666663</v>
      </c>
      <c r="H356" s="39">
        <f t="shared" si="142"/>
        <v>-2.8030833917309043E-3</v>
      </c>
    </row>
    <row r="357" spans="1:8" s="40" customFormat="1" ht="15" x14ac:dyDescent="0.2">
      <c r="A357" s="68"/>
      <c r="B357" s="35" t="s">
        <v>611</v>
      </c>
      <c r="C357" s="36">
        <v>15</v>
      </c>
      <c r="D357" s="36">
        <v>65</v>
      </c>
      <c r="E357" s="37">
        <f t="shared" si="139"/>
        <v>1.051156271899089E-2</v>
      </c>
      <c r="F357" s="37">
        <f t="shared" si="140"/>
        <v>4.3246839654025281E-2</v>
      </c>
      <c r="G357" s="38">
        <f t="shared" si="141"/>
        <v>3.3333333333333335</v>
      </c>
      <c r="H357" s="39">
        <f t="shared" si="142"/>
        <v>3.5038542396636299E-2</v>
      </c>
    </row>
    <row r="358" spans="1:8" s="40" customFormat="1" ht="15" x14ac:dyDescent="0.2">
      <c r="A358" s="68"/>
      <c r="B358" s="35" t="s">
        <v>86</v>
      </c>
      <c r="C358" s="36">
        <v>3</v>
      </c>
      <c r="D358" s="36">
        <v>1</v>
      </c>
      <c r="E358" s="37">
        <f t="shared" si="139"/>
        <v>2.1023125437981782E-3</v>
      </c>
      <c r="F358" s="37">
        <f t="shared" si="140"/>
        <v>6.6533599467731206E-4</v>
      </c>
      <c r="G358" s="38">
        <f t="shared" si="141"/>
        <v>-0.66666666666666663</v>
      </c>
      <c r="H358" s="39">
        <f t="shared" si="142"/>
        <v>-1.4015416958654521E-3</v>
      </c>
    </row>
    <row r="359" spans="1:8" s="40" customFormat="1" ht="15" x14ac:dyDescent="0.2">
      <c r="A359" s="68"/>
      <c r="B359" s="35" t="s">
        <v>85</v>
      </c>
      <c r="C359" s="36">
        <v>0</v>
      </c>
      <c r="D359" s="36">
        <v>0</v>
      </c>
      <c r="E359" s="37" t="str">
        <f t="shared" si="139"/>
        <v/>
      </c>
      <c r="F359" s="37" t="str">
        <f t="shared" si="140"/>
        <v/>
      </c>
      <c r="G359" s="38" t="str">
        <f t="shared" si="141"/>
        <v>0</v>
      </c>
      <c r="H359" s="39" t="str">
        <f t="shared" si="142"/>
        <v/>
      </c>
    </row>
    <row r="360" spans="1:8" s="40" customFormat="1" ht="15" x14ac:dyDescent="0.2">
      <c r="A360" s="68"/>
      <c r="B360" s="35" t="s">
        <v>73</v>
      </c>
      <c r="C360" s="36">
        <v>0</v>
      </c>
      <c r="D360" s="36">
        <v>0</v>
      </c>
      <c r="E360" s="37" t="str">
        <f t="shared" si="139"/>
        <v/>
      </c>
      <c r="F360" s="37" t="str">
        <f t="shared" si="140"/>
        <v/>
      </c>
      <c r="G360" s="38" t="str">
        <f t="shared" si="141"/>
        <v>0</v>
      </c>
      <c r="H360" s="39" t="str">
        <f t="shared" si="142"/>
        <v/>
      </c>
    </row>
    <row r="361" spans="1:8" s="40" customFormat="1" ht="15" x14ac:dyDescent="0.2">
      <c r="A361" s="68"/>
      <c r="B361" s="35" t="s">
        <v>259</v>
      </c>
      <c r="C361" s="36">
        <v>0</v>
      </c>
      <c r="D361" s="36">
        <v>0</v>
      </c>
      <c r="E361" s="37" t="str">
        <f t="shared" si="139"/>
        <v/>
      </c>
      <c r="F361" s="37" t="str">
        <f t="shared" si="140"/>
        <v/>
      </c>
      <c r="G361" s="38" t="str">
        <f t="shared" si="141"/>
        <v>0</v>
      </c>
      <c r="H361" s="39" t="str">
        <f t="shared" si="142"/>
        <v/>
      </c>
    </row>
    <row r="362" spans="1:8" s="40" customFormat="1" ht="15" x14ac:dyDescent="0.2">
      <c r="A362" s="68"/>
      <c r="B362" s="35" t="s">
        <v>344</v>
      </c>
      <c r="C362" s="36">
        <v>1</v>
      </c>
      <c r="D362" s="36">
        <v>0</v>
      </c>
      <c r="E362" s="37">
        <f t="shared" si="139"/>
        <v>7.0077084793272596E-4</v>
      </c>
      <c r="F362" s="37" t="str">
        <f t="shared" si="140"/>
        <v/>
      </c>
      <c r="G362" s="38" t="str">
        <f t="shared" si="141"/>
        <v>0</v>
      </c>
      <c r="H362" s="39">
        <f t="shared" si="142"/>
        <v>0</v>
      </c>
    </row>
    <row r="363" spans="1:8" s="40" customFormat="1" ht="15" x14ac:dyDescent="0.2">
      <c r="A363" s="68"/>
      <c r="B363" s="35" t="s">
        <v>345</v>
      </c>
      <c r="C363" s="36">
        <v>0</v>
      </c>
      <c r="D363" s="36">
        <v>2</v>
      </c>
      <c r="E363" s="37" t="str">
        <f t="shared" si="139"/>
        <v/>
      </c>
      <c r="F363" s="37">
        <f t="shared" si="140"/>
        <v>1.3306719893546241E-3</v>
      </c>
      <c r="G363" s="38" t="str">
        <f t="shared" si="141"/>
        <v>0</v>
      </c>
      <c r="H363" s="39" t="str">
        <f t="shared" si="142"/>
        <v/>
      </c>
    </row>
    <row r="364" spans="1:8" s="40" customFormat="1" ht="15" x14ac:dyDescent="0.2">
      <c r="A364" s="68"/>
      <c r="B364" s="35" t="s">
        <v>495</v>
      </c>
      <c r="C364" s="36">
        <v>0</v>
      </c>
      <c r="D364" s="36">
        <v>0</v>
      </c>
      <c r="E364" s="37" t="str">
        <f t="shared" si="139"/>
        <v/>
      </c>
      <c r="F364" s="37" t="str">
        <f t="shared" si="140"/>
        <v/>
      </c>
      <c r="G364" s="38" t="str">
        <f t="shared" si="141"/>
        <v>0</v>
      </c>
      <c r="H364" s="39" t="str">
        <f t="shared" si="142"/>
        <v/>
      </c>
    </row>
    <row r="365" spans="1:8" s="40" customFormat="1" ht="15" x14ac:dyDescent="0.2">
      <c r="A365" s="68"/>
      <c r="B365" s="35" t="s">
        <v>496</v>
      </c>
      <c r="C365" s="36">
        <v>13</v>
      </c>
      <c r="D365" s="36">
        <v>219</v>
      </c>
      <c r="E365" s="37">
        <f t="shared" si="139"/>
        <v>9.1100210231254385E-3</v>
      </c>
      <c r="F365" s="37">
        <f t="shared" si="140"/>
        <v>0.14570858283433133</v>
      </c>
      <c r="G365" s="38">
        <f t="shared" si="141"/>
        <v>15.846153846153847</v>
      </c>
      <c r="H365" s="39">
        <f t="shared" si="142"/>
        <v>0.14435879467414156</v>
      </c>
    </row>
    <row r="366" spans="1:8" s="40" customFormat="1" ht="15" x14ac:dyDescent="0.2">
      <c r="A366" s="68"/>
      <c r="B366" s="35" t="s">
        <v>497</v>
      </c>
      <c r="C366" s="36">
        <v>1</v>
      </c>
      <c r="D366" s="36">
        <v>2</v>
      </c>
      <c r="E366" s="37">
        <f t="shared" si="139"/>
        <v>7.0077084793272596E-4</v>
      </c>
      <c r="F366" s="37">
        <f t="shared" si="140"/>
        <v>1.3306719893546241E-3</v>
      </c>
      <c r="G366" s="38">
        <f t="shared" si="141"/>
        <v>1</v>
      </c>
      <c r="H366" s="39">
        <f t="shared" si="142"/>
        <v>7.0077084793272596E-4</v>
      </c>
    </row>
    <row r="367" spans="1:8" s="40" customFormat="1" ht="15" x14ac:dyDescent="0.2">
      <c r="A367" s="68"/>
      <c r="B367" s="35" t="s">
        <v>498</v>
      </c>
      <c r="C367" s="36">
        <v>1</v>
      </c>
      <c r="D367" s="36">
        <v>0</v>
      </c>
      <c r="E367" s="37">
        <f t="shared" si="139"/>
        <v>7.0077084793272596E-4</v>
      </c>
      <c r="F367" s="37" t="str">
        <f t="shared" si="140"/>
        <v/>
      </c>
      <c r="G367" s="38" t="str">
        <f t="shared" si="141"/>
        <v>0</v>
      </c>
      <c r="H367" s="39">
        <f t="shared" si="142"/>
        <v>0</v>
      </c>
    </row>
    <row r="368" spans="1:8" s="40" customFormat="1" ht="15" x14ac:dyDescent="0.2">
      <c r="A368" s="68"/>
      <c r="B368" s="35" t="s">
        <v>260</v>
      </c>
      <c r="C368" s="36">
        <v>0</v>
      </c>
      <c r="D368" s="36">
        <v>0</v>
      </c>
      <c r="E368" s="37" t="str">
        <f t="shared" si="139"/>
        <v/>
      </c>
      <c r="F368" s="37" t="str">
        <f t="shared" si="140"/>
        <v/>
      </c>
      <c r="G368" s="38" t="str">
        <f t="shared" si="141"/>
        <v>0</v>
      </c>
      <c r="H368" s="39" t="str">
        <f t="shared" si="142"/>
        <v/>
      </c>
    </row>
    <row r="369" spans="1:8" s="40" customFormat="1" ht="15" x14ac:dyDescent="0.2">
      <c r="A369" s="68"/>
      <c r="B369" s="35" t="s">
        <v>261</v>
      </c>
      <c r="C369" s="36">
        <v>1</v>
      </c>
      <c r="D369" s="36">
        <v>0</v>
      </c>
      <c r="E369" s="37">
        <f t="shared" si="139"/>
        <v>7.0077084793272596E-4</v>
      </c>
      <c r="F369" s="37" t="str">
        <f t="shared" si="140"/>
        <v/>
      </c>
      <c r="G369" s="38" t="str">
        <f t="shared" si="141"/>
        <v>0</v>
      </c>
      <c r="H369" s="39">
        <f t="shared" si="142"/>
        <v>0</v>
      </c>
    </row>
    <row r="370" spans="1:8" s="40" customFormat="1" ht="15" x14ac:dyDescent="0.2">
      <c r="A370" s="68"/>
      <c r="B370" s="35" t="s">
        <v>499</v>
      </c>
      <c r="C370" s="36">
        <v>0</v>
      </c>
      <c r="D370" s="36">
        <v>0</v>
      </c>
      <c r="E370" s="37" t="str">
        <f t="shared" si="139"/>
        <v/>
      </c>
      <c r="F370" s="37" t="str">
        <f t="shared" si="140"/>
        <v/>
      </c>
      <c r="G370" s="38" t="str">
        <f t="shared" si="141"/>
        <v>0</v>
      </c>
      <c r="H370" s="39" t="str">
        <f t="shared" si="142"/>
        <v/>
      </c>
    </row>
    <row r="371" spans="1:8" s="50" customFormat="1" ht="15" x14ac:dyDescent="0.2">
      <c r="A371" s="60" t="s">
        <v>570</v>
      </c>
      <c r="B371" s="51" t="s">
        <v>587</v>
      </c>
      <c r="C371" s="52"/>
      <c r="D371" s="36">
        <v>0</v>
      </c>
      <c r="E371" s="37" t="str">
        <f t="shared" ref="E371" si="147">+IF(C371=0,"",C371/C$333)</f>
        <v/>
      </c>
      <c r="F371" s="37" t="str">
        <f t="shared" ref="F371" si="148">+IF(D371=0,"",D371/D$333)</f>
        <v/>
      </c>
      <c r="G371" s="38" t="str">
        <f t="shared" ref="G371" si="149">+IF(OR(AND(D371=0),(C371=0)),"0",((D371-C371)/C371))</f>
        <v>0</v>
      </c>
      <c r="H371" s="39" t="str">
        <f t="shared" ref="H371" si="150">+IF(OR(AND(E371=""),(G371="")),"",E371*G371)</f>
        <v/>
      </c>
    </row>
    <row r="372" spans="1:8" s="40" customFormat="1" ht="15" x14ac:dyDescent="0.2">
      <c r="A372" s="68"/>
      <c r="B372" s="35" t="s">
        <v>500</v>
      </c>
      <c r="C372" s="36">
        <v>193</v>
      </c>
      <c r="D372" s="36">
        <v>179</v>
      </c>
      <c r="E372" s="37">
        <f t="shared" si="139"/>
        <v>0.13524877365101612</v>
      </c>
      <c r="F372" s="37">
        <f t="shared" si="140"/>
        <v>0.11909514304723885</v>
      </c>
      <c r="G372" s="38">
        <f t="shared" si="141"/>
        <v>-7.2538860103626937E-2</v>
      </c>
      <c r="H372" s="39">
        <f t="shared" si="142"/>
        <v>-9.8107918710581641E-3</v>
      </c>
    </row>
    <row r="373" spans="1:8" s="40" customFormat="1" ht="15" x14ac:dyDescent="0.2">
      <c r="A373" s="68"/>
      <c r="B373" s="35" t="s">
        <v>94</v>
      </c>
      <c r="C373" s="36">
        <v>20</v>
      </c>
      <c r="D373" s="36">
        <v>4</v>
      </c>
      <c r="E373" s="37">
        <f t="shared" si="139"/>
        <v>1.401541695865452E-2</v>
      </c>
      <c r="F373" s="37">
        <f t="shared" si="140"/>
        <v>2.6613439787092482E-3</v>
      </c>
      <c r="G373" s="38">
        <f t="shared" si="141"/>
        <v>-0.8</v>
      </c>
      <c r="H373" s="39">
        <f t="shared" si="142"/>
        <v>-1.1212333566923617E-2</v>
      </c>
    </row>
    <row r="374" spans="1:8" s="40" customFormat="1" ht="15" x14ac:dyDescent="0.2">
      <c r="A374" s="68"/>
      <c r="B374" s="35" t="s">
        <v>87</v>
      </c>
      <c r="C374" s="36">
        <v>42</v>
      </c>
      <c r="D374" s="36">
        <v>87</v>
      </c>
      <c r="E374" s="37">
        <f t="shared" si="139"/>
        <v>2.9432375613174491E-2</v>
      </c>
      <c r="F374" s="37">
        <f t="shared" si="140"/>
        <v>5.7884231536926151E-2</v>
      </c>
      <c r="G374" s="38">
        <f t="shared" si="141"/>
        <v>1.0714285714285714</v>
      </c>
      <c r="H374" s="39">
        <f t="shared" si="142"/>
        <v>3.1534688156972669E-2</v>
      </c>
    </row>
    <row r="375" spans="1:8" s="40" customFormat="1" ht="15" x14ac:dyDescent="0.2">
      <c r="A375" s="68"/>
      <c r="B375" s="35" t="s">
        <v>93</v>
      </c>
      <c r="C375" s="36">
        <v>14</v>
      </c>
      <c r="D375" s="36">
        <v>72</v>
      </c>
      <c r="E375" s="37">
        <f t="shared" si="139"/>
        <v>9.8107918710581641E-3</v>
      </c>
      <c r="F375" s="37">
        <f t="shared" si="140"/>
        <v>4.790419161676647E-2</v>
      </c>
      <c r="G375" s="38">
        <f t="shared" si="141"/>
        <v>4.1428571428571432</v>
      </c>
      <c r="H375" s="39">
        <f t="shared" si="142"/>
        <v>4.0644709180098111E-2</v>
      </c>
    </row>
    <row r="376" spans="1:8" s="40" customFormat="1" ht="15" x14ac:dyDescent="0.2">
      <c r="A376" s="68"/>
      <c r="B376" s="35" t="s">
        <v>96</v>
      </c>
      <c r="C376" s="36">
        <v>0</v>
      </c>
      <c r="D376" s="36">
        <v>0</v>
      </c>
      <c r="E376" s="37" t="str">
        <f t="shared" si="139"/>
        <v/>
      </c>
      <c r="F376" s="37" t="str">
        <f t="shared" si="140"/>
        <v/>
      </c>
      <c r="G376" s="38" t="str">
        <f t="shared" si="141"/>
        <v>0</v>
      </c>
      <c r="H376" s="39" t="str">
        <f t="shared" si="142"/>
        <v/>
      </c>
    </row>
    <row r="377" spans="1:8" s="40" customFormat="1" ht="15" x14ac:dyDescent="0.2">
      <c r="A377" s="68"/>
      <c r="B377" s="35" t="s">
        <v>97</v>
      </c>
      <c r="C377" s="36">
        <v>0</v>
      </c>
      <c r="D377" s="36">
        <v>0</v>
      </c>
      <c r="E377" s="37" t="str">
        <f t="shared" si="139"/>
        <v/>
      </c>
      <c r="F377" s="37" t="str">
        <f t="shared" si="140"/>
        <v/>
      </c>
      <c r="G377" s="38" t="str">
        <f t="shared" si="141"/>
        <v>0</v>
      </c>
      <c r="H377" s="39" t="str">
        <f t="shared" si="142"/>
        <v/>
      </c>
    </row>
    <row r="378" spans="1:8" s="40" customFormat="1" ht="30" x14ac:dyDescent="0.2">
      <c r="A378" s="68"/>
      <c r="B378" s="35" t="s">
        <v>262</v>
      </c>
      <c r="C378" s="36">
        <v>0</v>
      </c>
      <c r="D378" s="36">
        <v>0</v>
      </c>
      <c r="E378" s="37" t="str">
        <f t="shared" si="139"/>
        <v/>
      </c>
      <c r="F378" s="37" t="str">
        <f t="shared" si="140"/>
        <v/>
      </c>
      <c r="G378" s="38" t="str">
        <f t="shared" si="141"/>
        <v>0</v>
      </c>
      <c r="H378" s="39" t="str">
        <f t="shared" si="142"/>
        <v/>
      </c>
    </row>
    <row r="379" spans="1:8" s="40" customFormat="1" ht="15" x14ac:dyDescent="0.2">
      <c r="A379" s="68"/>
      <c r="B379" s="35" t="s">
        <v>263</v>
      </c>
      <c r="C379" s="36">
        <v>3</v>
      </c>
      <c r="D379" s="36">
        <v>1</v>
      </c>
      <c r="E379" s="37">
        <f t="shared" si="139"/>
        <v>2.1023125437981782E-3</v>
      </c>
      <c r="F379" s="37">
        <f t="shared" si="140"/>
        <v>6.6533599467731206E-4</v>
      </c>
      <c r="G379" s="38">
        <f t="shared" si="141"/>
        <v>-0.66666666666666663</v>
      </c>
      <c r="H379" s="39">
        <f t="shared" si="142"/>
        <v>-1.4015416958654521E-3</v>
      </c>
    </row>
    <row r="380" spans="1:8" s="40" customFormat="1" ht="15" x14ac:dyDescent="0.2">
      <c r="A380" s="68"/>
      <c r="B380" s="35" t="s">
        <v>612</v>
      </c>
      <c r="C380" s="36">
        <v>0</v>
      </c>
      <c r="D380" s="36">
        <v>0</v>
      </c>
      <c r="E380" s="37" t="str">
        <f t="shared" si="139"/>
        <v/>
      </c>
      <c r="F380" s="37" t="str">
        <f t="shared" si="140"/>
        <v/>
      </c>
      <c r="G380" s="38" t="str">
        <f t="shared" si="141"/>
        <v>0</v>
      </c>
      <c r="H380" s="39" t="str">
        <f t="shared" si="142"/>
        <v/>
      </c>
    </row>
    <row r="381" spans="1:8" s="40" customFormat="1" ht="15" x14ac:dyDescent="0.2">
      <c r="A381" s="68"/>
      <c r="B381" s="35" t="s">
        <v>613</v>
      </c>
      <c r="C381" s="36">
        <v>2</v>
      </c>
      <c r="D381" s="36">
        <v>0</v>
      </c>
      <c r="E381" s="37">
        <f t="shared" si="139"/>
        <v>1.4015416958654519E-3</v>
      </c>
      <c r="F381" s="37" t="str">
        <f t="shared" si="140"/>
        <v/>
      </c>
      <c r="G381" s="38" t="str">
        <f t="shared" si="141"/>
        <v>0</v>
      </c>
      <c r="H381" s="39">
        <f t="shared" si="142"/>
        <v>0</v>
      </c>
    </row>
    <row r="382" spans="1:8" s="40" customFormat="1" ht="15" x14ac:dyDescent="0.2">
      <c r="A382" s="68"/>
      <c r="B382" s="35" t="s">
        <v>264</v>
      </c>
      <c r="C382" s="36">
        <v>0</v>
      </c>
      <c r="D382" s="36">
        <v>0</v>
      </c>
      <c r="E382" s="37" t="str">
        <f t="shared" si="139"/>
        <v/>
      </c>
      <c r="F382" s="37" t="str">
        <f t="shared" si="140"/>
        <v/>
      </c>
      <c r="G382" s="38" t="str">
        <f t="shared" si="141"/>
        <v>0</v>
      </c>
      <c r="H382" s="39" t="str">
        <f t="shared" si="142"/>
        <v/>
      </c>
    </row>
    <row r="383" spans="1:8" s="40" customFormat="1" ht="15" x14ac:dyDescent="0.2">
      <c r="A383" s="68"/>
      <c r="B383" s="35" t="s">
        <v>501</v>
      </c>
      <c r="C383" s="36">
        <v>6</v>
      </c>
      <c r="D383" s="36">
        <v>2</v>
      </c>
      <c r="E383" s="37">
        <f t="shared" si="139"/>
        <v>4.2046250875963564E-3</v>
      </c>
      <c r="F383" s="37">
        <f t="shared" si="140"/>
        <v>1.3306719893546241E-3</v>
      </c>
      <c r="G383" s="38">
        <f t="shared" si="141"/>
        <v>-0.66666666666666663</v>
      </c>
      <c r="H383" s="39">
        <f t="shared" si="142"/>
        <v>-2.8030833917309043E-3</v>
      </c>
    </row>
    <row r="384" spans="1:8" s="40" customFormat="1" ht="15" x14ac:dyDescent="0.2">
      <c r="A384" s="68"/>
      <c r="B384" s="35" t="s">
        <v>95</v>
      </c>
      <c r="C384" s="36">
        <v>4</v>
      </c>
      <c r="D384" s="36">
        <v>2</v>
      </c>
      <c r="E384" s="37">
        <f t="shared" si="139"/>
        <v>2.8030833917309038E-3</v>
      </c>
      <c r="F384" s="37">
        <f t="shared" si="140"/>
        <v>1.3306719893546241E-3</v>
      </c>
      <c r="G384" s="38">
        <f t="shared" si="141"/>
        <v>-0.5</v>
      </c>
      <c r="H384" s="39">
        <f t="shared" si="142"/>
        <v>-1.4015416958654519E-3</v>
      </c>
    </row>
    <row r="385" spans="1:8" s="40" customFormat="1" ht="15" x14ac:dyDescent="0.2">
      <c r="A385" s="68"/>
      <c r="B385" s="35" t="s">
        <v>265</v>
      </c>
      <c r="C385" s="36">
        <v>31</v>
      </c>
      <c r="D385" s="36">
        <v>7</v>
      </c>
      <c r="E385" s="37">
        <f t="shared" si="139"/>
        <v>2.1723896285914507E-2</v>
      </c>
      <c r="F385" s="37">
        <f t="shared" si="140"/>
        <v>4.6573519627411842E-3</v>
      </c>
      <c r="G385" s="38">
        <f t="shared" si="141"/>
        <v>-0.77419354838709675</v>
      </c>
      <c r="H385" s="39">
        <f t="shared" si="142"/>
        <v>-1.6818500350385426E-2</v>
      </c>
    </row>
    <row r="386" spans="1:8" s="40" customFormat="1" ht="15" x14ac:dyDescent="0.2">
      <c r="A386" s="68"/>
      <c r="B386" s="35" t="s">
        <v>614</v>
      </c>
      <c r="C386" s="36">
        <v>0</v>
      </c>
      <c r="D386" s="36">
        <v>1</v>
      </c>
      <c r="E386" s="37" t="str">
        <f t="shared" si="139"/>
        <v/>
      </c>
      <c r="F386" s="37">
        <f t="shared" si="140"/>
        <v>6.6533599467731206E-4</v>
      </c>
      <c r="G386" s="38" t="str">
        <f t="shared" si="141"/>
        <v>0</v>
      </c>
      <c r="H386" s="39" t="str">
        <f t="shared" si="142"/>
        <v/>
      </c>
    </row>
    <row r="387" spans="1:8" s="40" customFormat="1" ht="15" x14ac:dyDescent="0.2">
      <c r="A387" s="68"/>
      <c r="B387" s="35" t="s">
        <v>89</v>
      </c>
      <c r="C387" s="36">
        <v>3</v>
      </c>
      <c r="D387" s="36">
        <v>6</v>
      </c>
      <c r="E387" s="37">
        <f t="shared" si="139"/>
        <v>2.1023125437981782E-3</v>
      </c>
      <c r="F387" s="37">
        <f t="shared" si="140"/>
        <v>3.9920159680638719E-3</v>
      </c>
      <c r="G387" s="38">
        <f t="shared" si="141"/>
        <v>1</v>
      </c>
      <c r="H387" s="39">
        <f t="shared" si="142"/>
        <v>2.1023125437981782E-3</v>
      </c>
    </row>
    <row r="388" spans="1:8" s="40" customFormat="1" ht="15" x14ac:dyDescent="0.2">
      <c r="A388" s="68"/>
      <c r="B388" s="35" t="s">
        <v>552</v>
      </c>
      <c r="C388" s="36">
        <v>0</v>
      </c>
      <c r="D388" s="36">
        <v>1</v>
      </c>
      <c r="E388" s="37" t="str">
        <f t="shared" ref="E388" si="151">+IF(C388=0,"",C388/C$333)</f>
        <v/>
      </c>
      <c r="F388" s="37">
        <f t="shared" ref="F388" si="152">+IF(D388=0,"",D388/D$333)</f>
        <v>6.6533599467731206E-4</v>
      </c>
      <c r="G388" s="38" t="str">
        <f t="shared" ref="G388" si="153">+IF(OR(AND(D388=0),(C388=0)),"0",((D388-C388)/C388))</f>
        <v>0</v>
      </c>
      <c r="H388" s="39" t="str">
        <f t="shared" ref="H388" si="154">+IF(OR(AND(E388=""),(G388="")),"",E388*G388)</f>
        <v/>
      </c>
    </row>
    <row r="389" spans="1:8" s="40" customFormat="1" ht="15" x14ac:dyDescent="0.2">
      <c r="A389" s="68"/>
      <c r="B389" s="35" t="s">
        <v>266</v>
      </c>
      <c r="C389" s="36">
        <v>0</v>
      </c>
      <c r="D389" s="36">
        <v>0</v>
      </c>
      <c r="E389" s="37" t="str">
        <f t="shared" si="139"/>
        <v/>
      </c>
      <c r="F389" s="37" t="str">
        <f t="shared" si="140"/>
        <v/>
      </c>
      <c r="G389" s="38" t="str">
        <f t="shared" si="141"/>
        <v>0</v>
      </c>
      <c r="H389" s="39" t="str">
        <f t="shared" si="142"/>
        <v/>
      </c>
    </row>
    <row r="390" spans="1:8" s="40" customFormat="1" ht="15" x14ac:dyDescent="0.2">
      <c r="A390" s="68"/>
      <c r="B390" s="35" t="s">
        <v>267</v>
      </c>
      <c r="C390" s="36">
        <v>0</v>
      </c>
      <c r="D390" s="36">
        <v>0</v>
      </c>
      <c r="E390" s="37" t="str">
        <f t="shared" si="139"/>
        <v/>
      </c>
      <c r="F390" s="37" t="str">
        <f t="shared" si="140"/>
        <v/>
      </c>
      <c r="G390" s="38" t="str">
        <f t="shared" si="141"/>
        <v>0</v>
      </c>
      <c r="H390" s="39" t="str">
        <f t="shared" si="142"/>
        <v/>
      </c>
    </row>
    <row r="391" spans="1:8" s="40" customFormat="1" ht="15" x14ac:dyDescent="0.2">
      <c r="A391" s="68"/>
      <c r="B391" s="35" t="s">
        <v>615</v>
      </c>
      <c r="C391" s="36">
        <v>0</v>
      </c>
      <c r="D391" s="36">
        <v>1</v>
      </c>
      <c r="E391" s="37" t="str">
        <f t="shared" si="139"/>
        <v/>
      </c>
      <c r="F391" s="37">
        <f t="shared" si="140"/>
        <v>6.6533599467731206E-4</v>
      </c>
      <c r="G391" s="38" t="str">
        <f t="shared" si="141"/>
        <v>0</v>
      </c>
      <c r="H391" s="39" t="str">
        <f t="shared" si="142"/>
        <v/>
      </c>
    </row>
    <row r="392" spans="1:8" s="40" customFormat="1" ht="15" x14ac:dyDescent="0.2">
      <c r="A392" s="68"/>
      <c r="B392" s="35" t="s">
        <v>88</v>
      </c>
      <c r="C392" s="36">
        <v>0</v>
      </c>
      <c r="D392" s="36">
        <v>0</v>
      </c>
      <c r="E392" s="37" t="str">
        <f t="shared" si="139"/>
        <v/>
      </c>
      <c r="F392" s="37" t="str">
        <f t="shared" si="140"/>
        <v/>
      </c>
      <c r="G392" s="38" t="str">
        <f t="shared" si="141"/>
        <v>0</v>
      </c>
      <c r="H392" s="39" t="str">
        <f t="shared" si="142"/>
        <v/>
      </c>
    </row>
    <row r="393" spans="1:8" s="40" customFormat="1" ht="15" x14ac:dyDescent="0.2">
      <c r="A393" s="68"/>
      <c r="B393" s="35" t="s">
        <v>268</v>
      </c>
      <c r="C393" s="36">
        <v>0</v>
      </c>
      <c r="D393" s="36">
        <v>0</v>
      </c>
      <c r="E393" s="37" t="str">
        <f t="shared" si="139"/>
        <v/>
      </c>
      <c r="F393" s="37" t="str">
        <f t="shared" si="140"/>
        <v/>
      </c>
      <c r="G393" s="38" t="str">
        <f t="shared" si="141"/>
        <v>0</v>
      </c>
      <c r="H393" s="39" t="str">
        <f t="shared" si="142"/>
        <v/>
      </c>
    </row>
    <row r="394" spans="1:8" s="40" customFormat="1" ht="15" x14ac:dyDescent="0.2">
      <c r="A394" s="68"/>
      <c r="B394" s="35" t="s">
        <v>92</v>
      </c>
      <c r="C394" s="36">
        <v>0</v>
      </c>
      <c r="D394" s="36">
        <v>0</v>
      </c>
      <c r="E394" s="37" t="str">
        <f t="shared" si="139"/>
        <v/>
      </c>
      <c r="F394" s="37" t="str">
        <f t="shared" si="140"/>
        <v/>
      </c>
      <c r="G394" s="38" t="str">
        <f t="shared" si="141"/>
        <v>0</v>
      </c>
      <c r="H394" s="39" t="str">
        <f t="shared" si="142"/>
        <v/>
      </c>
    </row>
    <row r="395" spans="1:8" s="40" customFormat="1" ht="15" x14ac:dyDescent="0.2">
      <c r="A395" s="68"/>
      <c r="B395" s="35" t="s">
        <v>91</v>
      </c>
      <c r="C395" s="36">
        <v>123</v>
      </c>
      <c r="D395" s="36">
        <v>2</v>
      </c>
      <c r="E395" s="37">
        <f t="shared" si="139"/>
        <v>8.61948142957253E-2</v>
      </c>
      <c r="F395" s="37">
        <f t="shared" si="140"/>
        <v>1.3306719893546241E-3</v>
      </c>
      <c r="G395" s="38">
        <f t="shared" si="141"/>
        <v>-0.98373983739837401</v>
      </c>
      <c r="H395" s="39">
        <f t="shared" si="142"/>
        <v>-8.4793272599859845E-2</v>
      </c>
    </row>
    <row r="396" spans="1:8" s="40" customFormat="1" ht="15" x14ac:dyDescent="0.2">
      <c r="A396" s="68"/>
      <c r="B396" s="35" t="s">
        <v>502</v>
      </c>
      <c r="C396" s="36">
        <v>0</v>
      </c>
      <c r="D396" s="36">
        <v>0</v>
      </c>
      <c r="E396" s="37" t="str">
        <f t="shared" si="139"/>
        <v/>
      </c>
      <c r="F396" s="37" t="str">
        <f t="shared" si="140"/>
        <v/>
      </c>
      <c r="G396" s="38" t="str">
        <f t="shared" si="141"/>
        <v>0</v>
      </c>
      <c r="H396" s="39" t="str">
        <f t="shared" si="142"/>
        <v/>
      </c>
    </row>
    <row r="397" spans="1:8" s="40" customFormat="1" ht="15" x14ac:dyDescent="0.2">
      <c r="A397" s="68"/>
      <c r="B397" s="35" t="s">
        <v>269</v>
      </c>
      <c r="C397" s="36">
        <v>0</v>
      </c>
      <c r="D397" s="36">
        <v>3</v>
      </c>
      <c r="E397" s="37" t="str">
        <f t="shared" si="139"/>
        <v/>
      </c>
      <c r="F397" s="37">
        <f t="shared" si="140"/>
        <v>1.996007984031936E-3</v>
      </c>
      <c r="G397" s="38" t="str">
        <f t="shared" si="141"/>
        <v>0</v>
      </c>
      <c r="H397" s="39" t="str">
        <f t="shared" si="142"/>
        <v/>
      </c>
    </row>
    <row r="398" spans="1:8" s="40" customFormat="1" ht="15" x14ac:dyDescent="0.2">
      <c r="A398" s="68"/>
      <c r="B398" s="35" t="s">
        <v>270</v>
      </c>
      <c r="C398" s="36">
        <v>0</v>
      </c>
      <c r="D398" s="36">
        <v>3</v>
      </c>
      <c r="E398" s="37" t="str">
        <f t="shared" si="139"/>
        <v/>
      </c>
      <c r="F398" s="37">
        <f t="shared" si="140"/>
        <v>1.996007984031936E-3</v>
      </c>
      <c r="G398" s="38" t="str">
        <f t="shared" si="141"/>
        <v>0</v>
      </c>
      <c r="H398" s="39" t="str">
        <f t="shared" si="142"/>
        <v/>
      </c>
    </row>
    <row r="399" spans="1:8" s="40" customFormat="1" ht="15" x14ac:dyDescent="0.2">
      <c r="A399" s="68"/>
      <c r="B399" s="35" t="s">
        <v>503</v>
      </c>
      <c r="C399" s="36">
        <v>9</v>
      </c>
      <c r="D399" s="36">
        <v>0</v>
      </c>
      <c r="E399" s="37">
        <f t="shared" si="139"/>
        <v>6.3069376313945342E-3</v>
      </c>
      <c r="F399" s="37" t="str">
        <f t="shared" si="140"/>
        <v/>
      </c>
      <c r="G399" s="38" t="str">
        <f t="shared" si="141"/>
        <v>0</v>
      </c>
      <c r="H399" s="39">
        <f t="shared" si="142"/>
        <v>0</v>
      </c>
    </row>
    <row r="400" spans="1:8" s="40" customFormat="1" ht="15" x14ac:dyDescent="0.2">
      <c r="A400" s="68"/>
      <c r="B400" s="35" t="s">
        <v>90</v>
      </c>
      <c r="C400" s="36">
        <v>0</v>
      </c>
      <c r="D400" s="36">
        <v>0</v>
      </c>
      <c r="E400" s="37" t="str">
        <f t="shared" si="139"/>
        <v/>
      </c>
      <c r="F400" s="37" t="str">
        <f t="shared" si="140"/>
        <v/>
      </c>
      <c r="G400" s="38" t="str">
        <f t="shared" si="141"/>
        <v>0</v>
      </c>
      <c r="H400" s="39" t="str">
        <f t="shared" si="142"/>
        <v/>
      </c>
    </row>
    <row r="401" spans="1:8" s="40" customFormat="1" ht="15" x14ac:dyDescent="0.2">
      <c r="A401" s="68"/>
      <c r="B401" s="35" t="s">
        <v>616</v>
      </c>
      <c r="C401" s="36">
        <v>0</v>
      </c>
      <c r="D401" s="36">
        <v>0</v>
      </c>
      <c r="E401" s="37" t="str">
        <f t="shared" ref="E401:E473" si="155">+IF(C401=0,"",C401/C$333)</f>
        <v/>
      </c>
      <c r="F401" s="37" t="str">
        <f t="shared" ref="F401:F473" si="156">+IF(D401=0,"",D401/D$333)</f>
        <v/>
      </c>
      <c r="G401" s="38" t="str">
        <f t="shared" ref="G401:G473" si="157">+IF(OR(AND(D401=0),(C401=0)),"0",((D401-C401)/C401))</f>
        <v>0</v>
      </c>
      <c r="H401" s="39" t="str">
        <f t="shared" ref="H401:H473" si="158">+IF(OR(AND(E401=""),(G401="")),"",E401*G401)</f>
        <v/>
      </c>
    </row>
    <row r="402" spans="1:8" s="40" customFormat="1" ht="15" x14ac:dyDescent="0.2">
      <c r="A402" s="68"/>
      <c r="B402" s="35" t="s">
        <v>271</v>
      </c>
      <c r="C402" s="36">
        <v>0</v>
      </c>
      <c r="D402" s="36">
        <v>0</v>
      </c>
      <c r="E402" s="37" t="str">
        <f t="shared" si="155"/>
        <v/>
      </c>
      <c r="F402" s="37" t="str">
        <f t="shared" si="156"/>
        <v/>
      </c>
      <c r="G402" s="38" t="str">
        <f t="shared" si="157"/>
        <v>0</v>
      </c>
      <c r="H402" s="39" t="str">
        <f t="shared" si="158"/>
        <v/>
      </c>
    </row>
    <row r="403" spans="1:8" s="40" customFormat="1" ht="15" x14ac:dyDescent="0.2">
      <c r="A403" s="68"/>
      <c r="B403" s="35" t="s">
        <v>553</v>
      </c>
      <c r="C403" s="36">
        <v>0</v>
      </c>
      <c r="D403" s="36">
        <v>0</v>
      </c>
      <c r="E403" s="37" t="str">
        <f t="shared" ref="E403:E405" si="159">+IF(C403=0,"",C403/C$333)</f>
        <v/>
      </c>
      <c r="F403" s="37" t="str">
        <f t="shared" ref="F403:F405" si="160">+IF(D403=0,"",D403/D$333)</f>
        <v/>
      </c>
      <c r="G403" s="38" t="str">
        <f t="shared" ref="G403:G405" si="161">+IF(OR(AND(D403=0),(C403=0)),"0",((D403-C403)/C403))</f>
        <v>0</v>
      </c>
      <c r="H403" s="39" t="str">
        <f t="shared" ref="H403:H405" si="162">+IF(OR(AND(E403=""),(G403="")),"",E403*G403)</f>
        <v/>
      </c>
    </row>
    <row r="404" spans="1:8" s="40" customFormat="1" ht="15" x14ac:dyDescent="0.2">
      <c r="A404" s="68"/>
      <c r="B404" s="35" t="s">
        <v>554</v>
      </c>
      <c r="C404" s="36">
        <v>0</v>
      </c>
      <c r="D404" s="36">
        <v>0</v>
      </c>
      <c r="E404" s="37" t="str">
        <f t="shared" si="159"/>
        <v/>
      </c>
      <c r="F404" s="37" t="str">
        <f t="shared" si="160"/>
        <v/>
      </c>
      <c r="G404" s="38" t="str">
        <f t="shared" si="161"/>
        <v>0</v>
      </c>
      <c r="H404" s="39" t="str">
        <f t="shared" si="162"/>
        <v/>
      </c>
    </row>
    <row r="405" spans="1:8" s="40" customFormat="1" ht="15" x14ac:dyDescent="0.2">
      <c r="A405" s="68"/>
      <c r="B405" s="35" t="s">
        <v>555</v>
      </c>
      <c r="C405" s="36">
        <v>0</v>
      </c>
      <c r="D405" s="36">
        <v>0</v>
      </c>
      <c r="E405" s="37" t="str">
        <f t="shared" si="159"/>
        <v/>
      </c>
      <c r="F405" s="37" t="str">
        <f t="shared" si="160"/>
        <v/>
      </c>
      <c r="G405" s="38" t="str">
        <f t="shared" si="161"/>
        <v>0</v>
      </c>
      <c r="H405" s="39" t="str">
        <f t="shared" si="162"/>
        <v/>
      </c>
    </row>
    <row r="406" spans="1:8" s="40" customFormat="1" ht="15" x14ac:dyDescent="0.2">
      <c r="A406" s="68"/>
      <c r="B406" s="35" t="s">
        <v>272</v>
      </c>
      <c r="C406" s="36">
        <v>0</v>
      </c>
      <c r="D406" s="36">
        <v>0</v>
      </c>
      <c r="E406" s="37" t="str">
        <f t="shared" si="155"/>
        <v/>
      </c>
      <c r="F406" s="37" t="str">
        <f t="shared" si="156"/>
        <v/>
      </c>
      <c r="G406" s="38" t="str">
        <f t="shared" si="157"/>
        <v>0</v>
      </c>
      <c r="H406" s="39" t="str">
        <f t="shared" si="158"/>
        <v/>
      </c>
    </row>
    <row r="407" spans="1:8" s="40" customFormat="1" ht="15" x14ac:dyDescent="0.2">
      <c r="A407" s="68"/>
      <c r="B407" s="35" t="s">
        <v>273</v>
      </c>
      <c r="C407" s="36">
        <v>1</v>
      </c>
      <c r="D407" s="36">
        <v>22</v>
      </c>
      <c r="E407" s="37">
        <f t="shared" si="155"/>
        <v>7.0077084793272596E-4</v>
      </c>
      <c r="F407" s="37">
        <f t="shared" si="156"/>
        <v>1.4637391882900865E-2</v>
      </c>
      <c r="G407" s="38">
        <f t="shared" si="157"/>
        <v>21</v>
      </c>
      <c r="H407" s="39">
        <f t="shared" si="158"/>
        <v>1.4716187806587245E-2</v>
      </c>
    </row>
    <row r="408" spans="1:8" s="40" customFormat="1" ht="15" x14ac:dyDescent="0.2">
      <c r="A408" s="68"/>
      <c r="B408" s="35" t="s">
        <v>579</v>
      </c>
      <c r="C408" s="36">
        <v>0</v>
      </c>
      <c r="D408" s="36">
        <v>0</v>
      </c>
      <c r="E408" s="37" t="str">
        <f t="shared" si="155"/>
        <v/>
      </c>
      <c r="F408" s="37" t="str">
        <f t="shared" si="156"/>
        <v/>
      </c>
      <c r="G408" s="38" t="str">
        <f t="shared" si="157"/>
        <v>0</v>
      </c>
      <c r="H408" s="39" t="str">
        <f t="shared" si="158"/>
        <v/>
      </c>
    </row>
    <row r="409" spans="1:8" s="40" customFormat="1" ht="30" x14ac:dyDescent="0.2">
      <c r="A409" s="68"/>
      <c r="B409" s="35" t="s">
        <v>274</v>
      </c>
      <c r="C409" s="36">
        <v>0</v>
      </c>
      <c r="D409" s="36">
        <v>8</v>
      </c>
      <c r="E409" s="37" t="str">
        <f t="shared" si="155"/>
        <v/>
      </c>
      <c r="F409" s="37">
        <f t="shared" si="156"/>
        <v>5.3226879574184965E-3</v>
      </c>
      <c r="G409" s="38" t="str">
        <f t="shared" si="157"/>
        <v>0</v>
      </c>
      <c r="H409" s="39" t="str">
        <f t="shared" si="158"/>
        <v/>
      </c>
    </row>
    <row r="410" spans="1:8" s="40" customFormat="1" ht="15" x14ac:dyDescent="0.2">
      <c r="A410" s="68"/>
      <c r="B410" s="35" t="s">
        <v>504</v>
      </c>
      <c r="C410" s="36">
        <v>0</v>
      </c>
      <c r="D410" s="36">
        <v>1</v>
      </c>
      <c r="E410" s="37" t="str">
        <f t="shared" si="155"/>
        <v/>
      </c>
      <c r="F410" s="37">
        <f t="shared" si="156"/>
        <v>6.6533599467731206E-4</v>
      </c>
      <c r="G410" s="38" t="str">
        <f t="shared" si="157"/>
        <v>0</v>
      </c>
      <c r="H410" s="39" t="str">
        <f t="shared" si="158"/>
        <v/>
      </c>
    </row>
    <row r="411" spans="1:8" s="40" customFormat="1" ht="15" x14ac:dyDescent="0.2">
      <c r="A411" s="68"/>
      <c r="B411" s="35" t="s">
        <v>558</v>
      </c>
      <c r="C411" s="36">
        <v>0</v>
      </c>
      <c r="D411" s="36">
        <v>0</v>
      </c>
      <c r="E411" s="37" t="str">
        <f t="shared" ref="E411" si="163">+IF(C411=0,"",C411/C$333)</f>
        <v/>
      </c>
      <c r="F411" s="37" t="str">
        <f t="shared" ref="F411" si="164">+IF(D411=0,"",D411/D$333)</f>
        <v/>
      </c>
      <c r="G411" s="38" t="str">
        <f t="shared" ref="G411" si="165">+IF(OR(AND(D411=0),(C411=0)),"0",((D411-C411)/C411))</f>
        <v>0</v>
      </c>
      <c r="H411" s="39" t="str">
        <f t="shared" ref="H411" si="166">+IF(OR(AND(E411=""),(G411="")),"",E411*G411)</f>
        <v/>
      </c>
    </row>
    <row r="412" spans="1:8" s="40" customFormat="1" ht="15" x14ac:dyDescent="0.2">
      <c r="A412" s="68"/>
      <c r="B412" s="35" t="s">
        <v>275</v>
      </c>
      <c r="C412" s="36">
        <v>0</v>
      </c>
      <c r="D412" s="36">
        <v>0</v>
      </c>
      <c r="E412" s="37" t="str">
        <f t="shared" si="155"/>
        <v/>
      </c>
      <c r="F412" s="37" t="str">
        <f t="shared" si="156"/>
        <v/>
      </c>
      <c r="G412" s="38" t="str">
        <f t="shared" si="157"/>
        <v>0</v>
      </c>
      <c r="H412" s="39" t="str">
        <f t="shared" si="158"/>
        <v/>
      </c>
    </row>
    <row r="413" spans="1:8" s="40" customFormat="1" ht="15" x14ac:dyDescent="0.2">
      <c r="A413" s="68"/>
      <c r="B413" s="35" t="s">
        <v>276</v>
      </c>
      <c r="C413" s="36">
        <v>0</v>
      </c>
      <c r="D413" s="36">
        <v>0</v>
      </c>
      <c r="E413" s="37" t="str">
        <f t="shared" si="155"/>
        <v/>
      </c>
      <c r="F413" s="37" t="str">
        <f t="shared" si="156"/>
        <v/>
      </c>
      <c r="G413" s="38" t="str">
        <f t="shared" si="157"/>
        <v>0</v>
      </c>
      <c r="H413" s="39" t="str">
        <f t="shared" si="158"/>
        <v/>
      </c>
    </row>
    <row r="414" spans="1:8" s="40" customFormat="1" ht="15" x14ac:dyDescent="0.2">
      <c r="A414" s="68"/>
      <c r="B414" s="35" t="s">
        <v>277</v>
      </c>
      <c r="C414" s="36">
        <v>19</v>
      </c>
      <c r="D414" s="36">
        <v>0</v>
      </c>
      <c r="E414" s="37">
        <f t="shared" si="155"/>
        <v>1.3314646110721794E-2</v>
      </c>
      <c r="F414" s="37" t="str">
        <f t="shared" si="156"/>
        <v/>
      </c>
      <c r="G414" s="38" t="str">
        <f t="shared" si="157"/>
        <v>0</v>
      </c>
      <c r="H414" s="39">
        <f t="shared" si="158"/>
        <v>0</v>
      </c>
    </row>
    <row r="415" spans="1:8" s="40" customFormat="1" ht="15" x14ac:dyDescent="0.2">
      <c r="A415" s="68"/>
      <c r="B415" s="35" t="s">
        <v>99</v>
      </c>
      <c r="C415" s="36">
        <v>0</v>
      </c>
      <c r="D415" s="36">
        <v>0</v>
      </c>
      <c r="E415" s="37" t="str">
        <f t="shared" si="155"/>
        <v/>
      </c>
      <c r="F415" s="37" t="str">
        <f t="shared" si="156"/>
        <v/>
      </c>
      <c r="G415" s="38" t="str">
        <f t="shared" si="157"/>
        <v>0</v>
      </c>
      <c r="H415" s="39" t="str">
        <f t="shared" si="158"/>
        <v/>
      </c>
    </row>
    <row r="416" spans="1:8" s="40" customFormat="1" ht="15" x14ac:dyDescent="0.2">
      <c r="A416" s="68"/>
      <c r="B416" s="35" t="s">
        <v>100</v>
      </c>
      <c r="C416" s="36">
        <v>0</v>
      </c>
      <c r="D416" s="36">
        <v>0</v>
      </c>
      <c r="E416" s="37" t="str">
        <f t="shared" si="155"/>
        <v/>
      </c>
      <c r="F416" s="37" t="str">
        <f t="shared" si="156"/>
        <v/>
      </c>
      <c r="G416" s="38" t="str">
        <f t="shared" si="157"/>
        <v>0</v>
      </c>
      <c r="H416" s="39" t="str">
        <f t="shared" si="158"/>
        <v/>
      </c>
    </row>
    <row r="417" spans="1:8" s="40" customFormat="1" ht="15" x14ac:dyDescent="0.2">
      <c r="A417" s="68"/>
      <c r="B417" s="35" t="s">
        <v>101</v>
      </c>
      <c r="C417" s="36">
        <v>2</v>
      </c>
      <c r="D417" s="36">
        <v>0</v>
      </c>
      <c r="E417" s="37">
        <f t="shared" si="155"/>
        <v>1.4015416958654519E-3</v>
      </c>
      <c r="F417" s="37" t="str">
        <f t="shared" si="156"/>
        <v/>
      </c>
      <c r="G417" s="38" t="str">
        <f t="shared" si="157"/>
        <v>0</v>
      </c>
      <c r="H417" s="39">
        <f t="shared" si="158"/>
        <v>0</v>
      </c>
    </row>
    <row r="418" spans="1:8" s="40" customFormat="1" ht="15" x14ac:dyDescent="0.2">
      <c r="A418" s="68"/>
      <c r="B418" s="35" t="s">
        <v>278</v>
      </c>
      <c r="C418" s="36">
        <v>0</v>
      </c>
      <c r="D418" s="36">
        <v>0</v>
      </c>
      <c r="E418" s="37" t="str">
        <f t="shared" si="155"/>
        <v/>
      </c>
      <c r="F418" s="37" t="str">
        <f t="shared" si="156"/>
        <v/>
      </c>
      <c r="G418" s="38" t="str">
        <f t="shared" si="157"/>
        <v>0</v>
      </c>
      <c r="H418" s="39" t="str">
        <f t="shared" si="158"/>
        <v/>
      </c>
    </row>
    <row r="419" spans="1:8" s="40" customFormat="1" ht="15" x14ac:dyDescent="0.2">
      <c r="A419" s="68"/>
      <c r="B419" s="35" t="s">
        <v>559</v>
      </c>
      <c r="C419" s="36">
        <v>0</v>
      </c>
      <c r="D419" s="36">
        <v>0</v>
      </c>
      <c r="E419" s="37" t="str">
        <f t="shared" ref="E419:E420" si="167">+IF(C419=0,"",C419/C$333)</f>
        <v/>
      </c>
      <c r="F419" s="37" t="str">
        <f t="shared" ref="F419:F420" si="168">+IF(D419=0,"",D419/D$333)</f>
        <v/>
      </c>
      <c r="G419" s="38" t="str">
        <f t="shared" ref="G419:G420" si="169">+IF(OR(AND(D419=0),(C419=0)),"0",((D419-C419)/C419))</f>
        <v>0</v>
      </c>
      <c r="H419" s="39" t="str">
        <f t="shared" ref="H419:H420" si="170">+IF(OR(AND(E419=""),(G419="")),"",E419*G419)</f>
        <v/>
      </c>
    </row>
    <row r="420" spans="1:8" s="40" customFormat="1" ht="15" x14ac:dyDescent="0.2">
      <c r="A420" s="68"/>
      <c r="B420" s="35" t="s">
        <v>560</v>
      </c>
      <c r="C420" s="36">
        <v>0</v>
      </c>
      <c r="D420" s="36">
        <v>0</v>
      </c>
      <c r="E420" s="37" t="str">
        <f t="shared" si="167"/>
        <v/>
      </c>
      <c r="F420" s="37" t="str">
        <f t="shared" si="168"/>
        <v/>
      </c>
      <c r="G420" s="38" t="str">
        <f t="shared" si="169"/>
        <v>0</v>
      </c>
      <c r="H420" s="39" t="str">
        <f t="shared" si="170"/>
        <v/>
      </c>
    </row>
    <row r="421" spans="1:8" s="40" customFormat="1" ht="15" x14ac:dyDescent="0.2">
      <c r="A421" s="68"/>
      <c r="B421" s="35" t="s">
        <v>98</v>
      </c>
      <c r="C421" s="36">
        <v>0</v>
      </c>
      <c r="D421" s="36">
        <v>0</v>
      </c>
      <c r="E421" s="37" t="str">
        <f t="shared" si="155"/>
        <v/>
      </c>
      <c r="F421" s="37" t="str">
        <f t="shared" si="156"/>
        <v/>
      </c>
      <c r="G421" s="38" t="str">
        <f t="shared" si="157"/>
        <v>0</v>
      </c>
      <c r="H421" s="39" t="str">
        <f t="shared" si="158"/>
        <v/>
      </c>
    </row>
    <row r="422" spans="1:8" s="40" customFormat="1" ht="15" x14ac:dyDescent="0.2">
      <c r="A422" s="68"/>
      <c r="B422" s="35" t="s">
        <v>561</v>
      </c>
      <c r="C422" s="36">
        <v>0</v>
      </c>
      <c r="D422" s="36">
        <v>1</v>
      </c>
      <c r="E422" s="37" t="str">
        <f t="shared" ref="E422:E424" si="171">+IF(C422=0,"",C422/C$333)</f>
        <v/>
      </c>
      <c r="F422" s="37">
        <f t="shared" ref="F422:F424" si="172">+IF(D422=0,"",D422/D$333)</f>
        <v>6.6533599467731206E-4</v>
      </c>
      <c r="G422" s="38" t="str">
        <f t="shared" ref="G422:G424" si="173">+IF(OR(AND(D422=0),(C422=0)),"0",((D422-C422)/C422))</f>
        <v>0</v>
      </c>
      <c r="H422" s="39" t="str">
        <f t="shared" ref="H422:H424" si="174">+IF(OR(AND(E422=""),(G422="")),"",E422*G422)</f>
        <v/>
      </c>
    </row>
    <row r="423" spans="1:8" s="40" customFormat="1" ht="15" x14ac:dyDescent="0.2">
      <c r="A423" s="68"/>
      <c r="B423" s="35" t="s">
        <v>562</v>
      </c>
      <c r="C423" s="36">
        <v>0</v>
      </c>
      <c r="D423" s="36">
        <v>0</v>
      </c>
      <c r="E423" s="37" t="str">
        <f t="shared" si="171"/>
        <v/>
      </c>
      <c r="F423" s="37" t="str">
        <f t="shared" si="172"/>
        <v/>
      </c>
      <c r="G423" s="38" t="str">
        <f t="shared" si="173"/>
        <v>0</v>
      </c>
      <c r="H423" s="39" t="str">
        <f t="shared" si="174"/>
        <v/>
      </c>
    </row>
    <row r="424" spans="1:8" s="40" customFormat="1" ht="15" x14ac:dyDescent="0.2">
      <c r="A424" s="68"/>
      <c r="B424" s="35" t="s">
        <v>563</v>
      </c>
      <c r="C424" s="36">
        <v>0</v>
      </c>
      <c r="D424" s="36">
        <v>0</v>
      </c>
      <c r="E424" s="37" t="str">
        <f t="shared" si="171"/>
        <v/>
      </c>
      <c r="F424" s="37" t="str">
        <f t="shared" si="172"/>
        <v/>
      </c>
      <c r="G424" s="38" t="str">
        <f t="shared" si="173"/>
        <v>0</v>
      </c>
      <c r="H424" s="39" t="str">
        <f t="shared" si="174"/>
        <v/>
      </c>
    </row>
    <row r="425" spans="1:8" s="40" customFormat="1" ht="15" x14ac:dyDescent="0.2">
      <c r="A425" s="68"/>
      <c r="B425" s="35" t="s">
        <v>505</v>
      </c>
      <c r="C425" s="36">
        <v>0</v>
      </c>
      <c r="D425" s="36">
        <v>0</v>
      </c>
      <c r="E425" s="37" t="str">
        <f t="shared" si="155"/>
        <v/>
      </c>
      <c r="F425" s="37" t="str">
        <f t="shared" si="156"/>
        <v/>
      </c>
      <c r="G425" s="38" t="str">
        <f t="shared" si="157"/>
        <v>0</v>
      </c>
      <c r="H425" s="39" t="str">
        <f t="shared" si="158"/>
        <v/>
      </c>
    </row>
    <row r="426" spans="1:8" s="40" customFormat="1" ht="15" x14ac:dyDescent="0.2">
      <c r="A426" s="68"/>
      <c r="B426" s="35" t="s">
        <v>105</v>
      </c>
      <c r="C426" s="36">
        <v>0</v>
      </c>
      <c r="D426" s="36">
        <v>0</v>
      </c>
      <c r="E426" s="37" t="str">
        <f t="shared" si="155"/>
        <v/>
      </c>
      <c r="F426" s="37" t="str">
        <f t="shared" si="156"/>
        <v/>
      </c>
      <c r="G426" s="38" t="str">
        <f t="shared" si="157"/>
        <v>0</v>
      </c>
      <c r="H426" s="39" t="str">
        <f t="shared" si="158"/>
        <v/>
      </c>
    </row>
    <row r="427" spans="1:8" s="40" customFormat="1" ht="15" x14ac:dyDescent="0.2">
      <c r="A427" s="68"/>
      <c r="B427" s="35" t="s">
        <v>114</v>
      </c>
      <c r="C427" s="36">
        <v>0</v>
      </c>
      <c r="D427" s="36">
        <v>3</v>
      </c>
      <c r="E427" s="37" t="str">
        <f t="shared" si="155"/>
        <v/>
      </c>
      <c r="F427" s="37">
        <f t="shared" si="156"/>
        <v>1.996007984031936E-3</v>
      </c>
      <c r="G427" s="38" t="str">
        <f t="shared" si="157"/>
        <v>0</v>
      </c>
      <c r="H427" s="39" t="str">
        <f t="shared" si="158"/>
        <v/>
      </c>
    </row>
    <row r="428" spans="1:8" s="40" customFormat="1" ht="15" x14ac:dyDescent="0.2">
      <c r="A428" s="68"/>
      <c r="B428" s="35" t="s">
        <v>113</v>
      </c>
      <c r="C428" s="36">
        <v>23</v>
      </c>
      <c r="D428" s="36">
        <v>12</v>
      </c>
      <c r="E428" s="37">
        <f t="shared" si="155"/>
        <v>1.6117729502452698E-2</v>
      </c>
      <c r="F428" s="37">
        <f t="shared" si="156"/>
        <v>7.9840319361277438E-3</v>
      </c>
      <c r="G428" s="38">
        <f t="shared" si="157"/>
        <v>-0.47826086956521741</v>
      </c>
      <c r="H428" s="39">
        <f t="shared" si="158"/>
        <v>-7.7084793272599863E-3</v>
      </c>
    </row>
    <row r="429" spans="1:8" s="40" customFormat="1" ht="15" x14ac:dyDescent="0.2">
      <c r="A429" s="68"/>
      <c r="B429" s="35" t="s">
        <v>279</v>
      </c>
      <c r="C429" s="36">
        <v>0</v>
      </c>
      <c r="D429" s="36">
        <v>0</v>
      </c>
      <c r="E429" s="37" t="str">
        <f t="shared" si="155"/>
        <v/>
      </c>
      <c r="F429" s="37" t="str">
        <f t="shared" si="156"/>
        <v/>
      </c>
      <c r="G429" s="38" t="str">
        <f t="shared" si="157"/>
        <v>0</v>
      </c>
      <c r="H429" s="39" t="str">
        <f t="shared" si="158"/>
        <v/>
      </c>
    </row>
    <row r="430" spans="1:8" s="40" customFormat="1" ht="15" x14ac:dyDescent="0.2">
      <c r="A430" s="68"/>
      <c r="B430" s="35" t="s">
        <v>506</v>
      </c>
      <c r="C430" s="36">
        <v>15</v>
      </c>
      <c r="D430" s="36">
        <v>0</v>
      </c>
      <c r="E430" s="37">
        <f t="shared" si="155"/>
        <v>1.051156271899089E-2</v>
      </c>
      <c r="F430" s="37" t="str">
        <f t="shared" si="156"/>
        <v/>
      </c>
      <c r="G430" s="38" t="str">
        <f t="shared" si="157"/>
        <v>0</v>
      </c>
      <c r="H430" s="39">
        <f t="shared" si="158"/>
        <v>0</v>
      </c>
    </row>
    <row r="431" spans="1:8" s="40" customFormat="1" ht="30" x14ac:dyDescent="0.2">
      <c r="A431" s="68"/>
      <c r="B431" s="35" t="s">
        <v>580</v>
      </c>
      <c r="C431" s="36">
        <v>1</v>
      </c>
      <c r="D431" s="36">
        <v>0</v>
      </c>
      <c r="E431" s="37">
        <f t="shared" si="155"/>
        <v>7.0077084793272596E-4</v>
      </c>
      <c r="F431" s="37" t="str">
        <f t="shared" si="156"/>
        <v/>
      </c>
      <c r="G431" s="38" t="str">
        <f t="shared" si="157"/>
        <v>0</v>
      </c>
      <c r="H431" s="39">
        <f t="shared" si="158"/>
        <v>0</v>
      </c>
    </row>
    <row r="432" spans="1:8" s="40" customFormat="1" ht="15" x14ac:dyDescent="0.2">
      <c r="A432" s="68"/>
      <c r="B432" s="35" t="s">
        <v>507</v>
      </c>
      <c r="C432" s="36">
        <v>0</v>
      </c>
      <c r="D432" s="36">
        <v>0</v>
      </c>
      <c r="E432" s="37" t="str">
        <f t="shared" si="155"/>
        <v/>
      </c>
      <c r="F432" s="37" t="str">
        <f t="shared" si="156"/>
        <v/>
      </c>
      <c r="G432" s="38" t="str">
        <f t="shared" si="157"/>
        <v>0</v>
      </c>
      <c r="H432" s="39" t="str">
        <f t="shared" si="158"/>
        <v/>
      </c>
    </row>
    <row r="433" spans="1:8" s="40" customFormat="1" ht="15" x14ac:dyDescent="0.2">
      <c r="A433" s="68"/>
      <c r="B433" s="35" t="s">
        <v>109</v>
      </c>
      <c r="C433" s="36">
        <v>3</v>
      </c>
      <c r="D433" s="36">
        <v>11</v>
      </c>
      <c r="E433" s="37">
        <f t="shared" si="155"/>
        <v>2.1023125437981782E-3</v>
      </c>
      <c r="F433" s="37">
        <f t="shared" si="156"/>
        <v>7.3186959414504324E-3</v>
      </c>
      <c r="G433" s="38">
        <f t="shared" si="157"/>
        <v>2.6666666666666665</v>
      </c>
      <c r="H433" s="39">
        <f t="shared" si="158"/>
        <v>5.6061667834618086E-3</v>
      </c>
    </row>
    <row r="434" spans="1:8" s="40" customFormat="1" ht="15" x14ac:dyDescent="0.2">
      <c r="A434" s="68"/>
      <c r="B434" s="35" t="s">
        <v>280</v>
      </c>
      <c r="C434" s="36">
        <v>0</v>
      </c>
      <c r="D434" s="36">
        <v>0</v>
      </c>
      <c r="E434" s="37" t="str">
        <f t="shared" si="155"/>
        <v/>
      </c>
      <c r="F434" s="37" t="str">
        <f t="shared" si="156"/>
        <v/>
      </c>
      <c r="G434" s="38" t="str">
        <f t="shared" si="157"/>
        <v>0</v>
      </c>
      <c r="H434" s="39" t="str">
        <f t="shared" si="158"/>
        <v/>
      </c>
    </row>
    <row r="435" spans="1:8" s="40" customFormat="1" ht="15" x14ac:dyDescent="0.2">
      <c r="A435" s="68"/>
      <c r="B435" s="35" t="s">
        <v>110</v>
      </c>
      <c r="C435" s="36">
        <v>10</v>
      </c>
      <c r="D435" s="36">
        <v>0</v>
      </c>
      <c r="E435" s="37">
        <f t="shared" si="155"/>
        <v>7.0077084793272598E-3</v>
      </c>
      <c r="F435" s="37" t="str">
        <f t="shared" si="156"/>
        <v/>
      </c>
      <c r="G435" s="38" t="str">
        <f t="shared" si="157"/>
        <v>0</v>
      </c>
      <c r="H435" s="39">
        <f t="shared" si="158"/>
        <v>0</v>
      </c>
    </row>
    <row r="436" spans="1:8" s="40" customFormat="1" ht="15" x14ac:dyDescent="0.2">
      <c r="A436" s="68"/>
      <c r="B436" s="35" t="s">
        <v>382</v>
      </c>
      <c r="C436" s="36">
        <v>0</v>
      </c>
      <c r="D436" s="36">
        <v>3</v>
      </c>
      <c r="E436" s="37" t="str">
        <f t="shared" si="155"/>
        <v/>
      </c>
      <c r="F436" s="37">
        <f t="shared" si="156"/>
        <v>1.996007984031936E-3</v>
      </c>
      <c r="G436" s="38" t="str">
        <f t="shared" si="157"/>
        <v>0</v>
      </c>
      <c r="H436" s="39" t="str">
        <f t="shared" si="158"/>
        <v/>
      </c>
    </row>
    <row r="437" spans="1:8" s="40" customFormat="1" ht="15" x14ac:dyDescent="0.2">
      <c r="A437" s="68"/>
      <c r="B437" s="35" t="s">
        <v>108</v>
      </c>
      <c r="C437" s="36">
        <v>24</v>
      </c>
      <c r="D437" s="36">
        <v>22</v>
      </c>
      <c r="E437" s="37">
        <f t="shared" si="155"/>
        <v>1.6818500350385426E-2</v>
      </c>
      <c r="F437" s="37">
        <f t="shared" si="156"/>
        <v>1.4637391882900865E-2</v>
      </c>
      <c r="G437" s="38">
        <f t="shared" si="157"/>
        <v>-8.3333333333333329E-2</v>
      </c>
      <c r="H437" s="39">
        <f t="shared" si="158"/>
        <v>-1.4015416958654521E-3</v>
      </c>
    </row>
    <row r="438" spans="1:8" s="40" customFormat="1" ht="15" x14ac:dyDescent="0.2">
      <c r="A438" s="68"/>
      <c r="B438" s="35" t="s">
        <v>281</v>
      </c>
      <c r="C438" s="36">
        <v>1</v>
      </c>
      <c r="D438" s="36">
        <v>0</v>
      </c>
      <c r="E438" s="37">
        <f t="shared" si="155"/>
        <v>7.0077084793272596E-4</v>
      </c>
      <c r="F438" s="37" t="str">
        <f t="shared" si="156"/>
        <v/>
      </c>
      <c r="G438" s="38" t="str">
        <f t="shared" si="157"/>
        <v>0</v>
      </c>
      <c r="H438" s="39">
        <f t="shared" si="158"/>
        <v>0</v>
      </c>
    </row>
    <row r="439" spans="1:8" s="40" customFormat="1" ht="15" x14ac:dyDescent="0.2">
      <c r="A439" s="68"/>
      <c r="B439" s="35" t="s">
        <v>107</v>
      </c>
      <c r="C439" s="36">
        <v>2</v>
      </c>
      <c r="D439" s="36">
        <v>2</v>
      </c>
      <c r="E439" s="37">
        <f t="shared" si="155"/>
        <v>1.4015416958654519E-3</v>
      </c>
      <c r="F439" s="37">
        <f t="shared" si="156"/>
        <v>1.3306719893546241E-3</v>
      </c>
      <c r="G439" s="38">
        <f t="shared" si="157"/>
        <v>0</v>
      </c>
      <c r="H439" s="39">
        <f t="shared" si="158"/>
        <v>0</v>
      </c>
    </row>
    <row r="440" spans="1:8" s="40" customFormat="1" ht="15" x14ac:dyDescent="0.2">
      <c r="A440" s="68"/>
      <c r="B440" s="35" t="s">
        <v>346</v>
      </c>
      <c r="C440" s="36">
        <v>0</v>
      </c>
      <c r="D440" s="36">
        <v>4</v>
      </c>
      <c r="E440" s="37" t="str">
        <f t="shared" si="155"/>
        <v/>
      </c>
      <c r="F440" s="37">
        <f t="shared" si="156"/>
        <v>2.6613439787092482E-3</v>
      </c>
      <c r="G440" s="38" t="str">
        <f t="shared" si="157"/>
        <v>0</v>
      </c>
      <c r="H440" s="39" t="str">
        <f t="shared" si="158"/>
        <v/>
      </c>
    </row>
    <row r="441" spans="1:8" s="40" customFormat="1" ht="15" x14ac:dyDescent="0.2">
      <c r="A441" s="68"/>
      <c r="B441" s="35" t="s">
        <v>117</v>
      </c>
      <c r="C441" s="36">
        <v>1</v>
      </c>
      <c r="D441" s="36">
        <v>5</v>
      </c>
      <c r="E441" s="37">
        <f t="shared" si="155"/>
        <v>7.0077084793272596E-4</v>
      </c>
      <c r="F441" s="37">
        <f t="shared" si="156"/>
        <v>3.3266799733865601E-3</v>
      </c>
      <c r="G441" s="38">
        <f t="shared" si="157"/>
        <v>4</v>
      </c>
      <c r="H441" s="39">
        <f t="shared" si="158"/>
        <v>2.8030833917309038E-3</v>
      </c>
    </row>
    <row r="442" spans="1:8" s="40" customFormat="1" ht="15" x14ac:dyDescent="0.2">
      <c r="A442" s="68"/>
      <c r="B442" s="35" t="s">
        <v>104</v>
      </c>
      <c r="C442" s="36">
        <v>0</v>
      </c>
      <c r="D442" s="36">
        <v>0</v>
      </c>
      <c r="E442" s="37" t="str">
        <f t="shared" si="155"/>
        <v/>
      </c>
      <c r="F442" s="37" t="str">
        <f t="shared" si="156"/>
        <v/>
      </c>
      <c r="G442" s="38" t="str">
        <f t="shared" si="157"/>
        <v>0</v>
      </c>
      <c r="H442" s="39" t="str">
        <f t="shared" si="158"/>
        <v/>
      </c>
    </row>
    <row r="443" spans="1:8" s="40" customFormat="1" ht="15" x14ac:dyDescent="0.2">
      <c r="A443" s="68"/>
      <c r="B443" s="35" t="s">
        <v>282</v>
      </c>
      <c r="C443" s="36">
        <v>353</v>
      </c>
      <c r="D443" s="36">
        <v>13</v>
      </c>
      <c r="E443" s="37">
        <f t="shared" si="155"/>
        <v>0.24737210932025228</v>
      </c>
      <c r="F443" s="37">
        <f t="shared" si="156"/>
        <v>8.6493679308050561E-3</v>
      </c>
      <c r="G443" s="38">
        <f t="shared" si="157"/>
        <v>-0.96317280453257792</v>
      </c>
      <c r="H443" s="39">
        <f t="shared" si="158"/>
        <v>-0.23826208829712683</v>
      </c>
    </row>
    <row r="444" spans="1:8" s="40" customFormat="1" ht="15" x14ac:dyDescent="0.2">
      <c r="A444" s="68"/>
      <c r="B444" s="35" t="s">
        <v>508</v>
      </c>
      <c r="C444" s="36">
        <v>0</v>
      </c>
      <c r="D444" s="36">
        <v>0</v>
      </c>
      <c r="E444" s="37" t="str">
        <f t="shared" si="155"/>
        <v/>
      </c>
      <c r="F444" s="37" t="str">
        <f t="shared" si="156"/>
        <v/>
      </c>
      <c r="G444" s="38" t="str">
        <f t="shared" si="157"/>
        <v>0</v>
      </c>
      <c r="H444" s="39" t="str">
        <f t="shared" si="158"/>
        <v/>
      </c>
    </row>
    <row r="445" spans="1:8" s="40" customFormat="1" ht="15" x14ac:dyDescent="0.2">
      <c r="A445" s="68"/>
      <c r="B445" s="35" t="s">
        <v>111</v>
      </c>
      <c r="C445" s="36">
        <v>27</v>
      </c>
      <c r="D445" s="36">
        <v>0</v>
      </c>
      <c r="E445" s="37">
        <f t="shared" si="155"/>
        <v>1.8920812894183601E-2</v>
      </c>
      <c r="F445" s="37" t="str">
        <f t="shared" si="156"/>
        <v/>
      </c>
      <c r="G445" s="38" t="str">
        <f t="shared" si="157"/>
        <v>0</v>
      </c>
      <c r="H445" s="39">
        <f t="shared" si="158"/>
        <v>0</v>
      </c>
    </row>
    <row r="446" spans="1:8" s="40" customFormat="1" ht="15" x14ac:dyDescent="0.2">
      <c r="A446" s="68"/>
      <c r="B446" s="35" t="s">
        <v>115</v>
      </c>
      <c r="C446" s="36">
        <v>0</v>
      </c>
      <c r="D446" s="36">
        <v>1</v>
      </c>
      <c r="E446" s="37" t="str">
        <f t="shared" si="155"/>
        <v/>
      </c>
      <c r="F446" s="37">
        <f t="shared" si="156"/>
        <v>6.6533599467731206E-4</v>
      </c>
      <c r="G446" s="38" t="str">
        <f t="shared" si="157"/>
        <v>0</v>
      </c>
      <c r="H446" s="39" t="str">
        <f t="shared" si="158"/>
        <v/>
      </c>
    </row>
    <row r="447" spans="1:8" s="40" customFormat="1" ht="15" x14ac:dyDescent="0.2">
      <c r="A447" s="68"/>
      <c r="B447" s="35" t="s">
        <v>102</v>
      </c>
      <c r="C447" s="36">
        <v>0</v>
      </c>
      <c r="D447" s="36">
        <v>0</v>
      </c>
      <c r="E447" s="37" t="str">
        <f t="shared" si="155"/>
        <v/>
      </c>
      <c r="F447" s="37" t="str">
        <f t="shared" si="156"/>
        <v/>
      </c>
      <c r="G447" s="38" t="str">
        <f t="shared" si="157"/>
        <v>0</v>
      </c>
      <c r="H447" s="39" t="str">
        <f t="shared" si="158"/>
        <v/>
      </c>
    </row>
    <row r="448" spans="1:8" s="40" customFormat="1" ht="15" x14ac:dyDescent="0.2">
      <c r="A448" s="68"/>
      <c r="B448" s="35" t="s">
        <v>106</v>
      </c>
      <c r="C448" s="36">
        <v>11</v>
      </c>
      <c r="D448" s="36">
        <v>0</v>
      </c>
      <c r="E448" s="37">
        <f t="shared" si="155"/>
        <v>7.7084793272599863E-3</v>
      </c>
      <c r="F448" s="37" t="str">
        <f t="shared" si="156"/>
        <v/>
      </c>
      <c r="G448" s="38" t="str">
        <f t="shared" si="157"/>
        <v>0</v>
      </c>
      <c r="H448" s="39">
        <f t="shared" si="158"/>
        <v>0</v>
      </c>
    </row>
    <row r="449" spans="1:8" s="40" customFormat="1" ht="15" x14ac:dyDescent="0.2">
      <c r="A449" s="68"/>
      <c r="B449" s="35" t="s">
        <v>112</v>
      </c>
      <c r="C449" s="36">
        <v>0</v>
      </c>
      <c r="D449" s="36">
        <v>0</v>
      </c>
      <c r="E449" s="37" t="str">
        <f t="shared" si="155"/>
        <v/>
      </c>
      <c r="F449" s="37" t="str">
        <f t="shared" si="156"/>
        <v/>
      </c>
      <c r="G449" s="38" t="str">
        <f t="shared" si="157"/>
        <v>0</v>
      </c>
      <c r="H449" s="39" t="str">
        <f t="shared" si="158"/>
        <v/>
      </c>
    </row>
    <row r="450" spans="1:8" s="40" customFormat="1" ht="15" x14ac:dyDescent="0.2">
      <c r="A450" s="68"/>
      <c r="B450" s="35" t="s">
        <v>116</v>
      </c>
      <c r="C450" s="36">
        <v>14</v>
      </c>
      <c r="D450" s="36">
        <v>0</v>
      </c>
      <c r="E450" s="37">
        <f t="shared" si="155"/>
        <v>9.8107918710581641E-3</v>
      </c>
      <c r="F450" s="37" t="str">
        <f t="shared" si="156"/>
        <v/>
      </c>
      <c r="G450" s="38" t="str">
        <f t="shared" si="157"/>
        <v>0</v>
      </c>
      <c r="H450" s="39">
        <f t="shared" si="158"/>
        <v>0</v>
      </c>
    </row>
    <row r="451" spans="1:8" s="40" customFormat="1" ht="15" x14ac:dyDescent="0.2">
      <c r="A451" s="68"/>
      <c r="B451" s="35" t="s">
        <v>283</v>
      </c>
      <c r="C451" s="36">
        <v>6</v>
      </c>
      <c r="D451" s="36">
        <v>2</v>
      </c>
      <c r="E451" s="37">
        <f t="shared" si="155"/>
        <v>4.2046250875963564E-3</v>
      </c>
      <c r="F451" s="37">
        <f t="shared" si="156"/>
        <v>1.3306719893546241E-3</v>
      </c>
      <c r="G451" s="38">
        <f t="shared" si="157"/>
        <v>-0.66666666666666663</v>
      </c>
      <c r="H451" s="39">
        <f t="shared" si="158"/>
        <v>-2.8030833917309043E-3</v>
      </c>
    </row>
    <row r="452" spans="1:8" s="40" customFormat="1" ht="30" x14ac:dyDescent="0.2">
      <c r="A452" s="68"/>
      <c r="B452" s="35" t="s">
        <v>509</v>
      </c>
      <c r="C452" s="36">
        <v>0</v>
      </c>
      <c r="D452" s="36">
        <v>0</v>
      </c>
      <c r="E452" s="37" t="str">
        <f t="shared" si="155"/>
        <v/>
      </c>
      <c r="F452" s="37" t="str">
        <f t="shared" si="156"/>
        <v/>
      </c>
      <c r="G452" s="38" t="str">
        <f t="shared" si="157"/>
        <v>0</v>
      </c>
      <c r="H452" s="39" t="str">
        <f t="shared" si="158"/>
        <v/>
      </c>
    </row>
    <row r="453" spans="1:8" s="40" customFormat="1" ht="15" x14ac:dyDescent="0.2">
      <c r="A453" s="68"/>
      <c r="B453" s="35" t="s">
        <v>284</v>
      </c>
      <c r="C453" s="36">
        <v>8</v>
      </c>
      <c r="D453" s="36">
        <v>0</v>
      </c>
      <c r="E453" s="37">
        <f t="shared" si="155"/>
        <v>5.6061667834618077E-3</v>
      </c>
      <c r="F453" s="37" t="str">
        <f t="shared" si="156"/>
        <v/>
      </c>
      <c r="G453" s="38" t="str">
        <f t="shared" si="157"/>
        <v>0</v>
      </c>
      <c r="H453" s="39">
        <f t="shared" si="158"/>
        <v>0</v>
      </c>
    </row>
    <row r="454" spans="1:8" s="40" customFormat="1" ht="15" x14ac:dyDescent="0.2">
      <c r="A454" s="68"/>
      <c r="B454" s="35" t="s">
        <v>285</v>
      </c>
      <c r="C454" s="36">
        <v>0</v>
      </c>
      <c r="D454" s="36">
        <v>0</v>
      </c>
      <c r="E454" s="37" t="str">
        <f t="shared" si="155"/>
        <v/>
      </c>
      <c r="F454" s="37" t="str">
        <f t="shared" si="156"/>
        <v/>
      </c>
      <c r="G454" s="38" t="str">
        <f t="shared" si="157"/>
        <v>0</v>
      </c>
      <c r="H454" s="39" t="str">
        <f t="shared" si="158"/>
        <v/>
      </c>
    </row>
    <row r="455" spans="1:8" s="40" customFormat="1" ht="15" x14ac:dyDescent="0.2">
      <c r="A455" s="68"/>
      <c r="B455" s="35" t="s">
        <v>510</v>
      </c>
      <c r="C455" s="36">
        <v>3</v>
      </c>
      <c r="D455" s="36">
        <v>14</v>
      </c>
      <c r="E455" s="37">
        <f t="shared" si="155"/>
        <v>2.1023125437981782E-3</v>
      </c>
      <c r="F455" s="37">
        <f t="shared" si="156"/>
        <v>9.3147039254823684E-3</v>
      </c>
      <c r="G455" s="38">
        <f t="shared" si="157"/>
        <v>3.6666666666666665</v>
      </c>
      <c r="H455" s="39">
        <f t="shared" si="158"/>
        <v>7.7084793272599863E-3</v>
      </c>
    </row>
    <row r="456" spans="1:8" s="40" customFormat="1" ht="15" x14ac:dyDescent="0.2">
      <c r="A456" s="68"/>
      <c r="B456" s="35" t="s">
        <v>286</v>
      </c>
      <c r="C456" s="36">
        <v>5</v>
      </c>
      <c r="D456" s="36">
        <v>8</v>
      </c>
      <c r="E456" s="37">
        <f t="shared" si="155"/>
        <v>3.5038542396636299E-3</v>
      </c>
      <c r="F456" s="37">
        <f t="shared" si="156"/>
        <v>5.3226879574184965E-3</v>
      </c>
      <c r="G456" s="38">
        <f t="shared" si="157"/>
        <v>0.6</v>
      </c>
      <c r="H456" s="39">
        <f t="shared" si="158"/>
        <v>2.1023125437981778E-3</v>
      </c>
    </row>
    <row r="457" spans="1:8" s="40" customFormat="1" ht="15" x14ac:dyDescent="0.2">
      <c r="A457" s="68"/>
      <c r="B457" s="35" t="s">
        <v>287</v>
      </c>
      <c r="C457" s="36">
        <v>0</v>
      </c>
      <c r="D457" s="36">
        <v>0</v>
      </c>
      <c r="E457" s="37" t="str">
        <f t="shared" si="155"/>
        <v/>
      </c>
      <c r="F457" s="37" t="str">
        <f t="shared" si="156"/>
        <v/>
      </c>
      <c r="G457" s="38" t="str">
        <f t="shared" si="157"/>
        <v>0</v>
      </c>
      <c r="H457" s="39" t="str">
        <f t="shared" si="158"/>
        <v/>
      </c>
    </row>
    <row r="458" spans="1:8" s="40" customFormat="1" ht="15" x14ac:dyDescent="0.2">
      <c r="A458" s="68"/>
      <c r="B458" s="35" t="s">
        <v>288</v>
      </c>
      <c r="C458" s="36">
        <v>0</v>
      </c>
      <c r="D458" s="36">
        <v>0</v>
      </c>
      <c r="E458" s="37" t="str">
        <f t="shared" si="155"/>
        <v/>
      </c>
      <c r="F458" s="37" t="str">
        <f t="shared" si="156"/>
        <v/>
      </c>
      <c r="G458" s="38" t="str">
        <f t="shared" si="157"/>
        <v>0</v>
      </c>
      <c r="H458" s="39" t="str">
        <f t="shared" si="158"/>
        <v/>
      </c>
    </row>
    <row r="459" spans="1:8" s="40" customFormat="1" ht="15" x14ac:dyDescent="0.2">
      <c r="A459" s="68"/>
      <c r="B459" s="35" t="s">
        <v>103</v>
      </c>
      <c r="C459" s="36">
        <v>1</v>
      </c>
      <c r="D459" s="36">
        <v>0</v>
      </c>
      <c r="E459" s="37">
        <f t="shared" si="155"/>
        <v>7.0077084793272596E-4</v>
      </c>
      <c r="F459" s="37" t="str">
        <f t="shared" si="156"/>
        <v/>
      </c>
      <c r="G459" s="38" t="str">
        <f t="shared" si="157"/>
        <v>0</v>
      </c>
      <c r="H459" s="39">
        <f t="shared" si="158"/>
        <v>0</v>
      </c>
    </row>
    <row r="460" spans="1:8" s="40" customFormat="1" ht="15" x14ac:dyDescent="0.2">
      <c r="A460" s="68"/>
      <c r="B460" s="35" t="s">
        <v>289</v>
      </c>
      <c r="C460" s="36">
        <v>0</v>
      </c>
      <c r="D460" s="36">
        <v>0</v>
      </c>
      <c r="E460" s="37" t="str">
        <f t="shared" si="155"/>
        <v/>
      </c>
      <c r="F460" s="37" t="str">
        <f t="shared" si="156"/>
        <v/>
      </c>
      <c r="G460" s="38" t="str">
        <f t="shared" si="157"/>
        <v>0</v>
      </c>
      <c r="H460" s="39" t="str">
        <f t="shared" si="158"/>
        <v/>
      </c>
    </row>
    <row r="461" spans="1:8" s="40" customFormat="1" ht="15" x14ac:dyDescent="0.2">
      <c r="A461" s="68"/>
      <c r="B461" s="35" t="s">
        <v>290</v>
      </c>
      <c r="C461" s="36">
        <v>1</v>
      </c>
      <c r="D461" s="36">
        <v>14</v>
      </c>
      <c r="E461" s="37">
        <f t="shared" si="155"/>
        <v>7.0077084793272596E-4</v>
      </c>
      <c r="F461" s="37">
        <f t="shared" si="156"/>
        <v>9.3147039254823684E-3</v>
      </c>
      <c r="G461" s="38">
        <f t="shared" si="157"/>
        <v>13</v>
      </c>
      <c r="H461" s="39">
        <f t="shared" si="158"/>
        <v>9.1100210231254367E-3</v>
      </c>
    </row>
    <row r="462" spans="1:8" s="40" customFormat="1" ht="15" x14ac:dyDescent="0.2">
      <c r="A462" s="68"/>
      <c r="B462" s="35" t="s">
        <v>581</v>
      </c>
      <c r="C462" s="36">
        <v>2</v>
      </c>
      <c r="D462" s="36">
        <v>6</v>
      </c>
      <c r="E462" s="37">
        <f t="shared" si="155"/>
        <v>1.4015416958654519E-3</v>
      </c>
      <c r="F462" s="37">
        <f t="shared" si="156"/>
        <v>3.9920159680638719E-3</v>
      </c>
      <c r="G462" s="38">
        <f t="shared" si="157"/>
        <v>2</v>
      </c>
      <c r="H462" s="39">
        <f t="shared" si="158"/>
        <v>2.8030833917309038E-3</v>
      </c>
    </row>
    <row r="463" spans="1:8" s="40" customFormat="1" ht="15" x14ac:dyDescent="0.2">
      <c r="A463" s="68"/>
      <c r="B463" s="35" t="s">
        <v>291</v>
      </c>
      <c r="C463" s="36">
        <v>0</v>
      </c>
      <c r="D463" s="36">
        <v>0</v>
      </c>
      <c r="E463" s="37" t="str">
        <f t="shared" si="155"/>
        <v/>
      </c>
      <c r="F463" s="37" t="str">
        <f t="shared" si="156"/>
        <v/>
      </c>
      <c r="G463" s="38" t="str">
        <f t="shared" si="157"/>
        <v>0</v>
      </c>
      <c r="H463" s="39" t="str">
        <f t="shared" si="158"/>
        <v/>
      </c>
    </row>
    <row r="464" spans="1:8" s="40" customFormat="1" ht="15" x14ac:dyDescent="0.2">
      <c r="A464" s="68"/>
      <c r="B464" s="35" t="s">
        <v>292</v>
      </c>
      <c r="C464" s="36">
        <v>0</v>
      </c>
      <c r="D464" s="36">
        <v>0</v>
      </c>
      <c r="E464" s="37" t="str">
        <f t="shared" si="155"/>
        <v/>
      </c>
      <c r="F464" s="37" t="str">
        <f t="shared" si="156"/>
        <v/>
      </c>
      <c r="G464" s="38" t="str">
        <f t="shared" si="157"/>
        <v>0</v>
      </c>
      <c r="H464" s="39" t="str">
        <f t="shared" si="158"/>
        <v/>
      </c>
    </row>
    <row r="465" spans="1:8" s="40" customFormat="1" ht="15" x14ac:dyDescent="0.2">
      <c r="A465" s="68"/>
      <c r="B465" s="35" t="s">
        <v>293</v>
      </c>
      <c r="C465" s="36">
        <v>0</v>
      </c>
      <c r="D465" s="36">
        <v>0</v>
      </c>
      <c r="E465" s="37" t="str">
        <f t="shared" si="155"/>
        <v/>
      </c>
      <c r="F465" s="37" t="str">
        <f t="shared" si="156"/>
        <v/>
      </c>
      <c r="G465" s="38" t="str">
        <f t="shared" si="157"/>
        <v>0</v>
      </c>
      <c r="H465" s="39" t="str">
        <f t="shared" si="158"/>
        <v/>
      </c>
    </row>
    <row r="466" spans="1:8" s="40" customFormat="1" ht="15" x14ac:dyDescent="0.2">
      <c r="A466" s="68"/>
      <c r="B466" s="35" t="s">
        <v>294</v>
      </c>
      <c r="C466" s="36">
        <v>0</v>
      </c>
      <c r="D466" s="36">
        <v>0</v>
      </c>
      <c r="E466" s="37" t="str">
        <f t="shared" si="155"/>
        <v/>
      </c>
      <c r="F466" s="37" t="str">
        <f t="shared" si="156"/>
        <v/>
      </c>
      <c r="G466" s="38" t="str">
        <f t="shared" si="157"/>
        <v>0</v>
      </c>
      <c r="H466" s="39" t="str">
        <f t="shared" si="158"/>
        <v/>
      </c>
    </row>
    <row r="467" spans="1:8" s="40" customFormat="1" ht="15" x14ac:dyDescent="0.2">
      <c r="A467" s="68"/>
      <c r="B467" s="35" t="s">
        <v>126</v>
      </c>
      <c r="C467" s="36">
        <v>0</v>
      </c>
      <c r="D467" s="36">
        <v>0</v>
      </c>
      <c r="E467" s="37" t="str">
        <f t="shared" si="155"/>
        <v/>
      </c>
      <c r="F467" s="37" t="str">
        <f t="shared" si="156"/>
        <v/>
      </c>
      <c r="G467" s="38" t="str">
        <f t="shared" si="157"/>
        <v>0</v>
      </c>
      <c r="H467" s="39" t="str">
        <f t="shared" si="158"/>
        <v/>
      </c>
    </row>
    <row r="468" spans="1:8" s="40" customFormat="1" ht="30" x14ac:dyDescent="0.2">
      <c r="A468" s="68"/>
      <c r="B468" s="35" t="s">
        <v>127</v>
      </c>
      <c r="C468" s="36">
        <v>0</v>
      </c>
      <c r="D468" s="36">
        <v>0</v>
      </c>
      <c r="E468" s="37" t="str">
        <f t="shared" si="155"/>
        <v/>
      </c>
      <c r="F468" s="37" t="str">
        <f t="shared" si="156"/>
        <v/>
      </c>
      <c r="G468" s="38" t="str">
        <f t="shared" si="157"/>
        <v>0</v>
      </c>
      <c r="H468" s="39" t="str">
        <f t="shared" si="158"/>
        <v/>
      </c>
    </row>
    <row r="469" spans="1:8" s="40" customFormat="1" ht="15" x14ac:dyDescent="0.2">
      <c r="A469" s="68"/>
      <c r="B469" s="35" t="s">
        <v>295</v>
      </c>
      <c r="C469" s="36">
        <v>0</v>
      </c>
      <c r="D469" s="36">
        <v>0</v>
      </c>
      <c r="E469" s="37" t="str">
        <f t="shared" si="155"/>
        <v/>
      </c>
      <c r="F469" s="37" t="str">
        <f t="shared" si="156"/>
        <v/>
      </c>
      <c r="G469" s="38" t="str">
        <f t="shared" si="157"/>
        <v>0</v>
      </c>
      <c r="H469" s="39" t="str">
        <f t="shared" si="158"/>
        <v/>
      </c>
    </row>
    <row r="470" spans="1:8" s="40" customFormat="1" ht="15" x14ac:dyDescent="0.2">
      <c r="A470" s="68"/>
      <c r="B470" s="35" t="s">
        <v>296</v>
      </c>
      <c r="C470" s="36">
        <v>0</v>
      </c>
      <c r="D470" s="36">
        <v>0</v>
      </c>
      <c r="E470" s="37" t="str">
        <f t="shared" si="155"/>
        <v/>
      </c>
      <c r="F470" s="37" t="str">
        <f t="shared" si="156"/>
        <v/>
      </c>
      <c r="G470" s="38" t="str">
        <f t="shared" si="157"/>
        <v>0</v>
      </c>
      <c r="H470" s="39" t="str">
        <f t="shared" si="158"/>
        <v/>
      </c>
    </row>
    <row r="471" spans="1:8" s="40" customFormat="1" ht="30" x14ac:dyDescent="0.2">
      <c r="A471" s="68"/>
      <c r="B471" s="35" t="s">
        <v>297</v>
      </c>
      <c r="C471" s="36">
        <v>0</v>
      </c>
      <c r="D471" s="36">
        <v>0</v>
      </c>
      <c r="E471" s="37" t="str">
        <f t="shared" si="155"/>
        <v/>
      </c>
      <c r="F471" s="37" t="str">
        <f t="shared" si="156"/>
        <v/>
      </c>
      <c r="G471" s="38" t="str">
        <f t="shared" si="157"/>
        <v>0</v>
      </c>
      <c r="H471" s="39" t="str">
        <f t="shared" si="158"/>
        <v/>
      </c>
    </row>
    <row r="472" spans="1:8" s="40" customFormat="1" ht="15" x14ac:dyDescent="0.2">
      <c r="A472" s="68"/>
      <c r="B472" s="35" t="s">
        <v>124</v>
      </c>
      <c r="C472" s="36">
        <v>0</v>
      </c>
      <c r="D472" s="36">
        <v>0</v>
      </c>
      <c r="E472" s="37" t="str">
        <f t="shared" si="155"/>
        <v/>
      </c>
      <c r="F472" s="37" t="str">
        <f t="shared" si="156"/>
        <v/>
      </c>
      <c r="G472" s="38" t="str">
        <f t="shared" si="157"/>
        <v>0</v>
      </c>
      <c r="H472" s="39" t="str">
        <f t="shared" si="158"/>
        <v/>
      </c>
    </row>
    <row r="473" spans="1:8" s="40" customFormat="1" ht="15" x14ac:dyDescent="0.2">
      <c r="A473" s="68"/>
      <c r="B473" s="35" t="s">
        <v>298</v>
      </c>
      <c r="C473" s="36">
        <v>0</v>
      </c>
      <c r="D473" s="36">
        <v>0</v>
      </c>
      <c r="E473" s="37" t="str">
        <f t="shared" si="155"/>
        <v/>
      </c>
      <c r="F473" s="37" t="str">
        <f t="shared" si="156"/>
        <v/>
      </c>
      <c r="G473" s="38" t="str">
        <f t="shared" si="157"/>
        <v>0</v>
      </c>
      <c r="H473" s="39" t="str">
        <f t="shared" si="158"/>
        <v/>
      </c>
    </row>
    <row r="474" spans="1:8" s="40" customFormat="1" ht="15" x14ac:dyDescent="0.2">
      <c r="A474" s="68"/>
      <c r="B474" s="35" t="s">
        <v>299</v>
      </c>
      <c r="C474" s="36">
        <v>0</v>
      </c>
      <c r="D474" s="36">
        <v>0</v>
      </c>
      <c r="E474" s="37" t="str">
        <f t="shared" ref="E474:E535" si="175">+IF(C474=0,"",C474/C$333)</f>
        <v/>
      </c>
      <c r="F474" s="37" t="str">
        <f t="shared" ref="F474:F535" si="176">+IF(D474=0,"",D474/D$333)</f>
        <v/>
      </c>
      <c r="G474" s="38" t="str">
        <f t="shared" ref="G474:G535" si="177">+IF(OR(AND(D474=0),(C474=0)),"0",((D474-C474)/C474))</f>
        <v>0</v>
      </c>
      <c r="H474" s="39" t="str">
        <f t="shared" ref="H474:H535" si="178">+IF(OR(AND(E474=""),(G474="")),"",E474*G474)</f>
        <v/>
      </c>
    </row>
    <row r="475" spans="1:8" s="40" customFormat="1" ht="15" x14ac:dyDescent="0.2">
      <c r="A475" s="68"/>
      <c r="B475" s="35" t="s">
        <v>300</v>
      </c>
      <c r="C475" s="36">
        <v>0</v>
      </c>
      <c r="D475" s="36">
        <v>0</v>
      </c>
      <c r="E475" s="37" t="str">
        <f t="shared" si="175"/>
        <v/>
      </c>
      <c r="F475" s="37" t="str">
        <f t="shared" si="176"/>
        <v/>
      </c>
      <c r="G475" s="38" t="str">
        <f t="shared" si="177"/>
        <v>0</v>
      </c>
      <c r="H475" s="39" t="str">
        <f t="shared" si="178"/>
        <v/>
      </c>
    </row>
    <row r="476" spans="1:8" s="40" customFormat="1" ht="30" x14ac:dyDescent="0.2">
      <c r="A476" s="68"/>
      <c r="B476" s="35" t="s">
        <v>301</v>
      </c>
      <c r="C476" s="36">
        <v>0</v>
      </c>
      <c r="D476" s="36">
        <v>0</v>
      </c>
      <c r="E476" s="37" t="str">
        <f t="shared" si="175"/>
        <v/>
      </c>
      <c r="F476" s="37" t="str">
        <f t="shared" si="176"/>
        <v/>
      </c>
      <c r="G476" s="38" t="str">
        <f t="shared" si="177"/>
        <v>0</v>
      </c>
      <c r="H476" s="39" t="str">
        <f t="shared" si="178"/>
        <v/>
      </c>
    </row>
    <row r="477" spans="1:8" s="40" customFormat="1" ht="15" x14ac:dyDescent="0.2">
      <c r="A477" s="68"/>
      <c r="B477" s="35" t="s">
        <v>122</v>
      </c>
      <c r="C477" s="36">
        <v>0</v>
      </c>
      <c r="D477" s="36">
        <v>0</v>
      </c>
      <c r="E477" s="37" t="str">
        <f t="shared" si="175"/>
        <v/>
      </c>
      <c r="F477" s="37" t="str">
        <f t="shared" si="176"/>
        <v/>
      </c>
      <c r="G477" s="38" t="str">
        <f t="shared" si="177"/>
        <v>0</v>
      </c>
      <c r="H477" s="39" t="str">
        <f t="shared" si="178"/>
        <v/>
      </c>
    </row>
    <row r="478" spans="1:8" s="40" customFormat="1" ht="15" x14ac:dyDescent="0.2">
      <c r="A478" s="68"/>
      <c r="B478" s="35" t="s">
        <v>302</v>
      </c>
      <c r="C478" s="36">
        <v>0</v>
      </c>
      <c r="D478" s="36">
        <v>0</v>
      </c>
      <c r="E478" s="37" t="str">
        <f t="shared" si="175"/>
        <v/>
      </c>
      <c r="F478" s="37" t="str">
        <f t="shared" si="176"/>
        <v/>
      </c>
      <c r="G478" s="38" t="str">
        <f t="shared" si="177"/>
        <v>0</v>
      </c>
      <c r="H478" s="39" t="str">
        <f t="shared" si="178"/>
        <v/>
      </c>
    </row>
    <row r="479" spans="1:8" s="40" customFormat="1" ht="15" x14ac:dyDescent="0.2">
      <c r="A479" s="68"/>
      <c r="B479" s="35" t="s">
        <v>303</v>
      </c>
      <c r="C479" s="36">
        <v>0</v>
      </c>
      <c r="D479" s="36">
        <v>1</v>
      </c>
      <c r="E479" s="37" t="str">
        <f t="shared" si="175"/>
        <v/>
      </c>
      <c r="F479" s="37">
        <f t="shared" si="176"/>
        <v>6.6533599467731206E-4</v>
      </c>
      <c r="G479" s="38" t="str">
        <f t="shared" si="177"/>
        <v>0</v>
      </c>
      <c r="H479" s="39" t="str">
        <f t="shared" si="178"/>
        <v/>
      </c>
    </row>
    <row r="480" spans="1:8" s="40" customFormat="1" ht="15" x14ac:dyDescent="0.2">
      <c r="A480" s="68"/>
      <c r="B480" s="35" t="s">
        <v>511</v>
      </c>
      <c r="C480" s="36">
        <v>0</v>
      </c>
      <c r="D480" s="36">
        <v>0</v>
      </c>
      <c r="E480" s="37" t="str">
        <f t="shared" si="175"/>
        <v/>
      </c>
      <c r="F480" s="37" t="str">
        <f t="shared" si="176"/>
        <v/>
      </c>
      <c r="G480" s="38" t="str">
        <f t="shared" si="177"/>
        <v>0</v>
      </c>
      <c r="H480" s="39" t="str">
        <f t="shared" si="178"/>
        <v/>
      </c>
    </row>
    <row r="481" spans="1:8" s="40" customFormat="1" ht="15" x14ac:dyDescent="0.2">
      <c r="A481" s="68"/>
      <c r="B481" s="35" t="s">
        <v>130</v>
      </c>
      <c r="C481" s="36">
        <v>0</v>
      </c>
      <c r="D481" s="36">
        <v>0</v>
      </c>
      <c r="E481" s="37" t="str">
        <f t="shared" si="175"/>
        <v/>
      </c>
      <c r="F481" s="37" t="str">
        <f t="shared" si="176"/>
        <v/>
      </c>
      <c r="G481" s="38" t="str">
        <f t="shared" si="177"/>
        <v>0</v>
      </c>
      <c r="H481" s="39" t="str">
        <f t="shared" si="178"/>
        <v/>
      </c>
    </row>
    <row r="482" spans="1:8" s="40" customFormat="1" ht="15" x14ac:dyDescent="0.2">
      <c r="A482" s="68"/>
      <c r="B482" s="35" t="s">
        <v>512</v>
      </c>
      <c r="C482" s="36">
        <v>0</v>
      </c>
      <c r="D482" s="36">
        <v>0</v>
      </c>
      <c r="E482" s="37" t="str">
        <f t="shared" si="175"/>
        <v/>
      </c>
      <c r="F482" s="37" t="str">
        <f t="shared" si="176"/>
        <v/>
      </c>
      <c r="G482" s="38" t="str">
        <f t="shared" si="177"/>
        <v>0</v>
      </c>
      <c r="H482" s="39" t="str">
        <f t="shared" si="178"/>
        <v/>
      </c>
    </row>
    <row r="483" spans="1:8" s="40" customFormat="1" ht="15" x14ac:dyDescent="0.2">
      <c r="A483" s="68"/>
      <c r="B483" s="35" t="s">
        <v>123</v>
      </c>
      <c r="C483" s="36">
        <v>1</v>
      </c>
      <c r="D483" s="36">
        <v>0</v>
      </c>
      <c r="E483" s="37">
        <f t="shared" si="175"/>
        <v>7.0077084793272596E-4</v>
      </c>
      <c r="F483" s="37" t="str">
        <f t="shared" si="176"/>
        <v/>
      </c>
      <c r="G483" s="38" t="str">
        <f t="shared" si="177"/>
        <v>0</v>
      </c>
      <c r="H483" s="39">
        <f t="shared" si="178"/>
        <v>0</v>
      </c>
    </row>
    <row r="484" spans="1:8" s="40" customFormat="1" ht="30" x14ac:dyDescent="0.2">
      <c r="A484" s="68"/>
      <c r="B484" s="35" t="s">
        <v>304</v>
      </c>
      <c r="C484" s="36">
        <v>0</v>
      </c>
      <c r="D484" s="36">
        <v>0</v>
      </c>
      <c r="E484" s="37" t="str">
        <f t="shared" si="175"/>
        <v/>
      </c>
      <c r="F484" s="37" t="str">
        <f t="shared" si="176"/>
        <v/>
      </c>
      <c r="G484" s="38" t="str">
        <f t="shared" si="177"/>
        <v>0</v>
      </c>
      <c r="H484" s="39" t="str">
        <f t="shared" si="178"/>
        <v/>
      </c>
    </row>
    <row r="485" spans="1:8" s="40" customFormat="1" ht="15" x14ac:dyDescent="0.2">
      <c r="A485" s="68"/>
      <c r="B485" s="35" t="s">
        <v>125</v>
      </c>
      <c r="C485" s="36">
        <v>0</v>
      </c>
      <c r="D485" s="36">
        <v>0</v>
      </c>
      <c r="E485" s="37" t="str">
        <f t="shared" si="175"/>
        <v/>
      </c>
      <c r="F485" s="37" t="str">
        <f t="shared" si="176"/>
        <v/>
      </c>
      <c r="G485" s="38" t="str">
        <f t="shared" si="177"/>
        <v>0</v>
      </c>
      <c r="H485" s="39" t="str">
        <f t="shared" si="178"/>
        <v/>
      </c>
    </row>
    <row r="486" spans="1:8" s="40" customFormat="1" ht="30" x14ac:dyDescent="0.2">
      <c r="A486" s="68"/>
      <c r="B486" s="35" t="s">
        <v>305</v>
      </c>
      <c r="C486" s="36">
        <v>0</v>
      </c>
      <c r="D486" s="36">
        <v>0</v>
      </c>
      <c r="E486" s="37" t="str">
        <f t="shared" si="175"/>
        <v/>
      </c>
      <c r="F486" s="37" t="str">
        <f t="shared" si="176"/>
        <v/>
      </c>
      <c r="G486" s="38" t="str">
        <f t="shared" si="177"/>
        <v>0</v>
      </c>
      <c r="H486" s="39" t="str">
        <f t="shared" si="178"/>
        <v/>
      </c>
    </row>
    <row r="487" spans="1:8" s="40" customFormat="1" ht="30" x14ac:dyDescent="0.2">
      <c r="A487" s="68"/>
      <c r="B487" s="35" t="s">
        <v>306</v>
      </c>
      <c r="C487" s="36">
        <v>0</v>
      </c>
      <c r="D487" s="36">
        <v>0</v>
      </c>
      <c r="E487" s="37" t="str">
        <f t="shared" si="175"/>
        <v/>
      </c>
      <c r="F487" s="37" t="str">
        <f t="shared" si="176"/>
        <v/>
      </c>
      <c r="G487" s="38" t="str">
        <f t="shared" si="177"/>
        <v>0</v>
      </c>
      <c r="H487" s="39" t="str">
        <f t="shared" si="178"/>
        <v/>
      </c>
    </row>
    <row r="488" spans="1:8" s="40" customFormat="1" ht="15" x14ac:dyDescent="0.2">
      <c r="A488" s="68"/>
      <c r="B488" s="35" t="s">
        <v>118</v>
      </c>
      <c r="C488" s="36">
        <v>5</v>
      </c>
      <c r="D488" s="36">
        <v>31</v>
      </c>
      <c r="E488" s="37">
        <f t="shared" si="175"/>
        <v>3.5038542396636299E-3</v>
      </c>
      <c r="F488" s="37">
        <f t="shared" si="176"/>
        <v>2.0625415834996674E-2</v>
      </c>
      <c r="G488" s="38">
        <f t="shared" si="177"/>
        <v>5.2</v>
      </c>
      <c r="H488" s="39">
        <f t="shared" si="178"/>
        <v>1.8220042046250877E-2</v>
      </c>
    </row>
    <row r="489" spans="1:8" s="40" customFormat="1" ht="30" x14ac:dyDescent="0.2">
      <c r="A489" s="68"/>
      <c r="B489" s="35" t="s">
        <v>513</v>
      </c>
      <c r="C489" s="36">
        <v>0</v>
      </c>
      <c r="D489" s="36">
        <v>50</v>
      </c>
      <c r="E489" s="37" t="str">
        <f t="shared" si="175"/>
        <v/>
      </c>
      <c r="F489" s="37">
        <f t="shared" si="176"/>
        <v>3.32667997338656E-2</v>
      </c>
      <c r="G489" s="38" t="str">
        <f t="shared" si="177"/>
        <v>0</v>
      </c>
      <c r="H489" s="39" t="str">
        <f t="shared" si="178"/>
        <v/>
      </c>
    </row>
    <row r="490" spans="1:8" s="40" customFormat="1" ht="30" x14ac:dyDescent="0.2">
      <c r="A490" s="68"/>
      <c r="B490" s="35" t="s">
        <v>307</v>
      </c>
      <c r="C490" s="36">
        <v>0</v>
      </c>
      <c r="D490" s="36">
        <v>0</v>
      </c>
      <c r="E490" s="37" t="str">
        <f t="shared" si="175"/>
        <v/>
      </c>
      <c r="F490" s="37" t="str">
        <f t="shared" si="176"/>
        <v/>
      </c>
      <c r="G490" s="38" t="str">
        <f t="shared" si="177"/>
        <v>0</v>
      </c>
      <c r="H490" s="39" t="str">
        <f t="shared" si="178"/>
        <v/>
      </c>
    </row>
    <row r="491" spans="1:8" s="40" customFormat="1" ht="15" x14ac:dyDescent="0.2">
      <c r="A491" s="68"/>
      <c r="B491" s="35" t="s">
        <v>308</v>
      </c>
      <c r="C491" s="36">
        <v>0</v>
      </c>
      <c r="D491" s="36">
        <v>0</v>
      </c>
      <c r="E491" s="37" t="str">
        <f t="shared" si="175"/>
        <v/>
      </c>
      <c r="F491" s="37" t="str">
        <f t="shared" si="176"/>
        <v/>
      </c>
      <c r="G491" s="38" t="str">
        <f t="shared" si="177"/>
        <v>0</v>
      </c>
      <c r="H491" s="39" t="str">
        <f t="shared" si="178"/>
        <v/>
      </c>
    </row>
    <row r="492" spans="1:8" s="40" customFormat="1" ht="15" x14ac:dyDescent="0.2">
      <c r="A492" s="68"/>
      <c r="B492" s="35" t="s">
        <v>514</v>
      </c>
      <c r="C492" s="36">
        <v>0</v>
      </c>
      <c r="D492" s="36">
        <v>0</v>
      </c>
      <c r="E492" s="37" t="str">
        <f t="shared" si="175"/>
        <v/>
      </c>
      <c r="F492" s="37" t="str">
        <f t="shared" si="176"/>
        <v/>
      </c>
      <c r="G492" s="38" t="str">
        <f t="shared" si="177"/>
        <v>0</v>
      </c>
      <c r="H492" s="39" t="str">
        <f t="shared" si="178"/>
        <v/>
      </c>
    </row>
    <row r="493" spans="1:8" s="40" customFormat="1" ht="15" x14ac:dyDescent="0.2">
      <c r="A493" s="68"/>
      <c r="B493" s="35" t="s">
        <v>515</v>
      </c>
      <c r="C493" s="36">
        <v>0</v>
      </c>
      <c r="D493" s="36">
        <v>0</v>
      </c>
      <c r="E493" s="37" t="str">
        <f t="shared" si="175"/>
        <v/>
      </c>
      <c r="F493" s="37" t="str">
        <f t="shared" si="176"/>
        <v/>
      </c>
      <c r="G493" s="38" t="str">
        <f t="shared" si="177"/>
        <v>0</v>
      </c>
      <c r="H493" s="39" t="str">
        <f t="shared" si="178"/>
        <v/>
      </c>
    </row>
    <row r="494" spans="1:8" s="40" customFormat="1" ht="15" x14ac:dyDescent="0.2">
      <c r="A494" s="68"/>
      <c r="B494" s="35" t="s">
        <v>309</v>
      </c>
      <c r="C494" s="36">
        <v>0</v>
      </c>
      <c r="D494" s="36">
        <v>0</v>
      </c>
      <c r="E494" s="37" t="str">
        <f t="shared" si="175"/>
        <v/>
      </c>
      <c r="F494" s="37" t="str">
        <f t="shared" si="176"/>
        <v/>
      </c>
      <c r="G494" s="38" t="str">
        <f t="shared" si="177"/>
        <v>0</v>
      </c>
      <c r="H494" s="39" t="str">
        <f t="shared" si="178"/>
        <v/>
      </c>
    </row>
    <row r="495" spans="1:8" s="40" customFormat="1" ht="30" x14ac:dyDescent="0.2">
      <c r="A495" s="68"/>
      <c r="B495" s="35" t="s">
        <v>310</v>
      </c>
      <c r="C495" s="36">
        <v>0</v>
      </c>
      <c r="D495" s="36">
        <v>0</v>
      </c>
      <c r="E495" s="37" t="str">
        <f t="shared" si="175"/>
        <v/>
      </c>
      <c r="F495" s="37" t="str">
        <f t="shared" si="176"/>
        <v/>
      </c>
      <c r="G495" s="38" t="str">
        <f t="shared" si="177"/>
        <v>0</v>
      </c>
      <c r="H495" s="39" t="str">
        <f t="shared" si="178"/>
        <v/>
      </c>
    </row>
    <row r="496" spans="1:8" s="40" customFormat="1" ht="15" x14ac:dyDescent="0.2">
      <c r="A496" s="68"/>
      <c r="B496" s="35" t="s">
        <v>311</v>
      </c>
      <c r="C496" s="36">
        <v>0</v>
      </c>
      <c r="D496" s="36">
        <v>0</v>
      </c>
      <c r="E496" s="37" t="str">
        <f t="shared" si="175"/>
        <v/>
      </c>
      <c r="F496" s="37" t="str">
        <f t="shared" si="176"/>
        <v/>
      </c>
      <c r="G496" s="38" t="str">
        <f t="shared" si="177"/>
        <v>0</v>
      </c>
      <c r="H496" s="39" t="str">
        <f t="shared" si="178"/>
        <v/>
      </c>
    </row>
    <row r="497" spans="1:8" s="40" customFormat="1" ht="15" x14ac:dyDescent="0.2">
      <c r="A497" s="68"/>
      <c r="B497" s="35" t="s">
        <v>120</v>
      </c>
      <c r="C497" s="36">
        <v>0</v>
      </c>
      <c r="D497" s="36">
        <v>0</v>
      </c>
      <c r="E497" s="37" t="str">
        <f t="shared" si="175"/>
        <v/>
      </c>
      <c r="F497" s="37" t="str">
        <f t="shared" si="176"/>
        <v/>
      </c>
      <c r="G497" s="38" t="str">
        <f t="shared" si="177"/>
        <v>0</v>
      </c>
      <c r="H497" s="39" t="str">
        <f t="shared" si="178"/>
        <v/>
      </c>
    </row>
    <row r="498" spans="1:8" s="40" customFormat="1" ht="30" x14ac:dyDescent="0.2">
      <c r="A498" s="68"/>
      <c r="B498" s="35" t="s">
        <v>312</v>
      </c>
      <c r="C498" s="36">
        <v>0</v>
      </c>
      <c r="D498" s="36">
        <v>0</v>
      </c>
      <c r="E498" s="37" t="str">
        <f t="shared" si="175"/>
        <v/>
      </c>
      <c r="F498" s="37" t="str">
        <f t="shared" si="176"/>
        <v/>
      </c>
      <c r="G498" s="38" t="str">
        <f t="shared" si="177"/>
        <v>0</v>
      </c>
      <c r="H498" s="39" t="str">
        <f t="shared" si="178"/>
        <v/>
      </c>
    </row>
    <row r="499" spans="1:8" s="40" customFormat="1" ht="15" x14ac:dyDescent="0.2">
      <c r="A499" s="68"/>
      <c r="B499" s="35" t="s">
        <v>128</v>
      </c>
      <c r="C499" s="36">
        <v>0</v>
      </c>
      <c r="D499" s="36">
        <v>0</v>
      </c>
      <c r="E499" s="37" t="str">
        <f t="shared" si="175"/>
        <v/>
      </c>
      <c r="F499" s="37" t="str">
        <f t="shared" si="176"/>
        <v/>
      </c>
      <c r="G499" s="38" t="str">
        <f t="shared" si="177"/>
        <v>0</v>
      </c>
      <c r="H499" s="39" t="str">
        <f t="shared" si="178"/>
        <v/>
      </c>
    </row>
    <row r="500" spans="1:8" s="40" customFormat="1" ht="15" x14ac:dyDescent="0.2">
      <c r="A500" s="68"/>
      <c r="B500" s="35" t="s">
        <v>119</v>
      </c>
      <c r="C500" s="36">
        <v>0</v>
      </c>
      <c r="D500" s="36">
        <v>0</v>
      </c>
      <c r="E500" s="37" t="str">
        <f t="shared" si="175"/>
        <v/>
      </c>
      <c r="F500" s="37" t="str">
        <f t="shared" si="176"/>
        <v/>
      </c>
      <c r="G500" s="38" t="str">
        <f t="shared" si="177"/>
        <v>0</v>
      </c>
      <c r="H500" s="39" t="str">
        <f t="shared" si="178"/>
        <v/>
      </c>
    </row>
    <row r="501" spans="1:8" s="40" customFormat="1" ht="15" x14ac:dyDescent="0.2">
      <c r="A501" s="68"/>
      <c r="B501" s="35" t="s">
        <v>121</v>
      </c>
      <c r="C501" s="36">
        <v>0</v>
      </c>
      <c r="D501" s="36">
        <v>0</v>
      </c>
      <c r="E501" s="37" t="str">
        <f t="shared" si="175"/>
        <v/>
      </c>
      <c r="F501" s="37" t="str">
        <f t="shared" si="176"/>
        <v/>
      </c>
      <c r="G501" s="38" t="str">
        <f t="shared" si="177"/>
        <v>0</v>
      </c>
      <c r="H501" s="39" t="str">
        <f t="shared" si="178"/>
        <v/>
      </c>
    </row>
    <row r="502" spans="1:8" s="40" customFormat="1" ht="15" x14ac:dyDescent="0.2">
      <c r="A502" s="68"/>
      <c r="B502" s="35" t="s">
        <v>313</v>
      </c>
      <c r="C502" s="36">
        <v>0</v>
      </c>
      <c r="D502" s="36">
        <v>0</v>
      </c>
      <c r="E502" s="37" t="str">
        <f t="shared" si="175"/>
        <v/>
      </c>
      <c r="F502" s="37" t="str">
        <f t="shared" si="176"/>
        <v/>
      </c>
      <c r="G502" s="38" t="str">
        <f t="shared" si="177"/>
        <v>0</v>
      </c>
      <c r="H502" s="39" t="str">
        <f t="shared" si="178"/>
        <v/>
      </c>
    </row>
    <row r="503" spans="1:8" s="40" customFormat="1" ht="15" x14ac:dyDescent="0.2">
      <c r="A503" s="68"/>
      <c r="B503" s="35" t="s">
        <v>314</v>
      </c>
      <c r="C503" s="36">
        <v>0</v>
      </c>
      <c r="D503" s="36">
        <v>0</v>
      </c>
      <c r="E503" s="37" t="str">
        <f t="shared" si="175"/>
        <v/>
      </c>
      <c r="F503" s="37" t="str">
        <f t="shared" si="176"/>
        <v/>
      </c>
      <c r="G503" s="38" t="str">
        <f t="shared" si="177"/>
        <v>0</v>
      </c>
      <c r="H503" s="39" t="str">
        <f t="shared" si="178"/>
        <v/>
      </c>
    </row>
    <row r="504" spans="1:8" s="40" customFormat="1" ht="15" x14ac:dyDescent="0.2">
      <c r="A504" s="68"/>
      <c r="B504" s="35" t="s">
        <v>129</v>
      </c>
      <c r="C504" s="36">
        <v>0</v>
      </c>
      <c r="D504" s="36">
        <v>2</v>
      </c>
      <c r="E504" s="37" t="str">
        <f t="shared" si="175"/>
        <v/>
      </c>
      <c r="F504" s="37">
        <f t="shared" si="176"/>
        <v>1.3306719893546241E-3</v>
      </c>
      <c r="G504" s="38" t="str">
        <f t="shared" si="177"/>
        <v>0</v>
      </c>
      <c r="H504" s="39" t="str">
        <f t="shared" si="178"/>
        <v/>
      </c>
    </row>
    <row r="505" spans="1:8" s="40" customFormat="1" ht="15" x14ac:dyDescent="0.2">
      <c r="A505" s="68"/>
      <c r="B505" s="35" t="s">
        <v>516</v>
      </c>
      <c r="C505" s="36">
        <v>0</v>
      </c>
      <c r="D505" s="36">
        <v>0</v>
      </c>
      <c r="E505" s="37" t="str">
        <f t="shared" si="175"/>
        <v/>
      </c>
      <c r="F505" s="37" t="str">
        <f t="shared" si="176"/>
        <v/>
      </c>
      <c r="G505" s="38" t="str">
        <f t="shared" si="177"/>
        <v>0</v>
      </c>
      <c r="H505" s="39" t="str">
        <f t="shared" si="178"/>
        <v/>
      </c>
    </row>
    <row r="506" spans="1:8" s="40" customFormat="1" ht="15" x14ac:dyDescent="0.2">
      <c r="A506" s="68"/>
      <c r="B506" s="35" t="s">
        <v>569</v>
      </c>
      <c r="C506" s="36">
        <v>1</v>
      </c>
      <c r="D506" s="36">
        <v>0</v>
      </c>
      <c r="E506" s="37">
        <f t="shared" ref="E506" si="179">+IF(C506=0,"",C506/C$333)</f>
        <v>7.0077084793272596E-4</v>
      </c>
      <c r="F506" s="37" t="str">
        <f t="shared" ref="F506" si="180">+IF(D506=0,"",D506/D$333)</f>
        <v/>
      </c>
      <c r="G506" s="38" t="str">
        <f t="shared" ref="G506" si="181">+IF(OR(AND(D506=0),(C506=0)),"0",((D506-C506)/C506))</f>
        <v>0</v>
      </c>
      <c r="H506" s="39">
        <f t="shared" ref="H506" si="182">+IF(OR(AND(E506=""),(G506="")),"",E506*G506)</f>
        <v>0</v>
      </c>
    </row>
    <row r="507" spans="1:8" s="40" customFormat="1" ht="15" x14ac:dyDescent="0.2">
      <c r="A507" s="68"/>
      <c r="B507" s="35" t="s">
        <v>136</v>
      </c>
      <c r="C507" s="36">
        <v>0</v>
      </c>
      <c r="D507" s="36">
        <v>3</v>
      </c>
      <c r="E507" s="37" t="str">
        <f t="shared" si="175"/>
        <v/>
      </c>
      <c r="F507" s="37">
        <f t="shared" si="176"/>
        <v>1.996007984031936E-3</v>
      </c>
      <c r="G507" s="38" t="str">
        <f t="shared" si="177"/>
        <v>0</v>
      </c>
      <c r="H507" s="39" t="str">
        <f t="shared" si="178"/>
        <v/>
      </c>
    </row>
    <row r="508" spans="1:8" s="40" customFormat="1" ht="30" x14ac:dyDescent="0.2">
      <c r="A508" s="68"/>
      <c r="B508" s="35" t="s">
        <v>517</v>
      </c>
      <c r="C508" s="36">
        <v>0</v>
      </c>
      <c r="D508" s="36">
        <v>25</v>
      </c>
      <c r="E508" s="37" t="str">
        <f t="shared" si="175"/>
        <v/>
      </c>
      <c r="F508" s="37">
        <f t="shared" si="176"/>
        <v>1.66333998669328E-2</v>
      </c>
      <c r="G508" s="38" t="str">
        <f t="shared" si="177"/>
        <v>0</v>
      </c>
      <c r="H508" s="39" t="str">
        <f t="shared" si="178"/>
        <v/>
      </c>
    </row>
    <row r="509" spans="1:8" s="40" customFormat="1" ht="15" x14ac:dyDescent="0.2">
      <c r="A509" s="68"/>
      <c r="B509" s="35" t="s">
        <v>134</v>
      </c>
      <c r="C509" s="36">
        <v>0</v>
      </c>
      <c r="D509" s="36">
        <v>0</v>
      </c>
      <c r="E509" s="37" t="str">
        <f t="shared" si="175"/>
        <v/>
      </c>
      <c r="F509" s="37" t="str">
        <f t="shared" si="176"/>
        <v/>
      </c>
      <c r="G509" s="38" t="str">
        <f t="shared" si="177"/>
        <v>0</v>
      </c>
      <c r="H509" s="39" t="str">
        <f t="shared" si="178"/>
        <v/>
      </c>
    </row>
    <row r="510" spans="1:8" s="40" customFormat="1" ht="15" x14ac:dyDescent="0.2">
      <c r="A510" s="68"/>
      <c r="B510" s="35" t="s">
        <v>347</v>
      </c>
      <c r="C510" s="36">
        <v>37</v>
      </c>
      <c r="D510" s="36">
        <v>47</v>
      </c>
      <c r="E510" s="37">
        <f t="shared" si="175"/>
        <v>2.5928521373510861E-2</v>
      </c>
      <c r="F510" s="37">
        <f t="shared" si="176"/>
        <v>3.1270791749833667E-2</v>
      </c>
      <c r="G510" s="38">
        <f t="shared" si="177"/>
        <v>0.27027027027027029</v>
      </c>
      <c r="H510" s="39">
        <f t="shared" si="178"/>
        <v>7.0077084793272598E-3</v>
      </c>
    </row>
    <row r="511" spans="1:8" s="40" customFormat="1" ht="15" x14ac:dyDescent="0.2">
      <c r="A511" s="68"/>
      <c r="B511" s="35" t="s">
        <v>348</v>
      </c>
      <c r="C511" s="36">
        <v>3</v>
      </c>
      <c r="D511" s="36">
        <v>6</v>
      </c>
      <c r="E511" s="37">
        <f t="shared" si="175"/>
        <v>2.1023125437981782E-3</v>
      </c>
      <c r="F511" s="37">
        <f t="shared" si="176"/>
        <v>3.9920159680638719E-3</v>
      </c>
      <c r="G511" s="38">
        <f t="shared" si="177"/>
        <v>1</v>
      </c>
      <c r="H511" s="39">
        <f t="shared" si="178"/>
        <v>2.1023125437981782E-3</v>
      </c>
    </row>
    <row r="512" spans="1:8" s="40" customFormat="1" ht="15" x14ac:dyDescent="0.2">
      <c r="A512" s="68"/>
      <c r="B512" s="35" t="s">
        <v>518</v>
      </c>
      <c r="C512" s="36">
        <v>0</v>
      </c>
      <c r="D512" s="36">
        <v>0</v>
      </c>
      <c r="E512" s="37" t="str">
        <f t="shared" si="175"/>
        <v/>
      </c>
      <c r="F512" s="37" t="str">
        <f t="shared" si="176"/>
        <v/>
      </c>
      <c r="G512" s="38" t="str">
        <f t="shared" si="177"/>
        <v>0</v>
      </c>
      <c r="H512" s="39" t="str">
        <f t="shared" si="178"/>
        <v/>
      </c>
    </row>
    <row r="513" spans="1:8" s="40" customFormat="1" ht="15" x14ac:dyDescent="0.2">
      <c r="A513" s="68"/>
      <c r="B513" s="35" t="s">
        <v>138</v>
      </c>
      <c r="C513" s="36">
        <v>0</v>
      </c>
      <c r="D513" s="36">
        <v>0</v>
      </c>
      <c r="E513" s="37" t="str">
        <f t="shared" si="175"/>
        <v/>
      </c>
      <c r="F513" s="37" t="str">
        <f t="shared" si="176"/>
        <v/>
      </c>
      <c r="G513" s="38" t="str">
        <f t="shared" si="177"/>
        <v>0</v>
      </c>
      <c r="H513" s="39" t="str">
        <f t="shared" si="178"/>
        <v/>
      </c>
    </row>
    <row r="514" spans="1:8" s="40" customFormat="1" ht="15" x14ac:dyDescent="0.2">
      <c r="A514" s="68"/>
      <c r="B514" s="35" t="s">
        <v>349</v>
      </c>
      <c r="C514" s="36">
        <v>0</v>
      </c>
      <c r="D514" s="36">
        <v>0</v>
      </c>
      <c r="E514" s="37" t="str">
        <f t="shared" si="175"/>
        <v/>
      </c>
      <c r="F514" s="37" t="str">
        <f t="shared" si="176"/>
        <v/>
      </c>
      <c r="G514" s="38" t="str">
        <f t="shared" si="177"/>
        <v>0</v>
      </c>
      <c r="H514" s="39" t="str">
        <f t="shared" si="178"/>
        <v/>
      </c>
    </row>
    <row r="515" spans="1:8" s="40" customFormat="1" ht="15" x14ac:dyDescent="0.2">
      <c r="A515" s="68"/>
      <c r="B515" s="35" t="s">
        <v>142</v>
      </c>
      <c r="C515" s="36">
        <v>1</v>
      </c>
      <c r="D515" s="36">
        <v>0</v>
      </c>
      <c r="E515" s="37">
        <f t="shared" si="175"/>
        <v>7.0077084793272596E-4</v>
      </c>
      <c r="F515" s="37" t="str">
        <f t="shared" si="176"/>
        <v/>
      </c>
      <c r="G515" s="38" t="str">
        <f t="shared" si="177"/>
        <v>0</v>
      </c>
      <c r="H515" s="39">
        <f t="shared" si="178"/>
        <v>0</v>
      </c>
    </row>
    <row r="516" spans="1:8" s="40" customFormat="1" ht="15" x14ac:dyDescent="0.2">
      <c r="A516" s="68"/>
      <c r="B516" s="35" t="s">
        <v>135</v>
      </c>
      <c r="C516" s="36">
        <v>0</v>
      </c>
      <c r="D516" s="36">
        <v>0</v>
      </c>
      <c r="E516" s="37" t="str">
        <f t="shared" si="175"/>
        <v/>
      </c>
      <c r="F516" s="37" t="str">
        <f t="shared" si="176"/>
        <v/>
      </c>
      <c r="G516" s="38" t="str">
        <f t="shared" si="177"/>
        <v>0</v>
      </c>
      <c r="H516" s="39" t="str">
        <f t="shared" si="178"/>
        <v/>
      </c>
    </row>
    <row r="517" spans="1:8" s="40" customFormat="1" ht="15" x14ac:dyDescent="0.2">
      <c r="A517" s="68"/>
      <c r="B517" s="35" t="s">
        <v>315</v>
      </c>
      <c r="C517" s="36">
        <v>0</v>
      </c>
      <c r="D517" s="36">
        <v>0</v>
      </c>
      <c r="E517" s="37" t="str">
        <f t="shared" si="175"/>
        <v/>
      </c>
      <c r="F517" s="37" t="str">
        <f t="shared" si="176"/>
        <v/>
      </c>
      <c r="G517" s="38" t="str">
        <f t="shared" si="177"/>
        <v>0</v>
      </c>
      <c r="H517" s="39" t="str">
        <f t="shared" si="178"/>
        <v/>
      </c>
    </row>
    <row r="518" spans="1:8" s="40" customFormat="1" ht="15" x14ac:dyDescent="0.2">
      <c r="A518" s="68"/>
      <c r="B518" s="35" t="s">
        <v>131</v>
      </c>
      <c r="C518" s="36">
        <v>0</v>
      </c>
      <c r="D518" s="36">
        <v>0</v>
      </c>
      <c r="E518" s="37" t="str">
        <f t="shared" si="175"/>
        <v/>
      </c>
      <c r="F518" s="37" t="str">
        <f t="shared" si="176"/>
        <v/>
      </c>
      <c r="G518" s="38" t="str">
        <f t="shared" si="177"/>
        <v>0</v>
      </c>
      <c r="H518" s="39" t="str">
        <f t="shared" si="178"/>
        <v/>
      </c>
    </row>
    <row r="519" spans="1:8" s="40" customFormat="1" ht="15" x14ac:dyDescent="0.2">
      <c r="A519" s="68"/>
      <c r="B519" s="35" t="s">
        <v>144</v>
      </c>
      <c r="C519" s="36">
        <v>0</v>
      </c>
      <c r="D519" s="36">
        <v>0</v>
      </c>
      <c r="E519" s="37" t="str">
        <f t="shared" si="175"/>
        <v/>
      </c>
      <c r="F519" s="37" t="str">
        <f t="shared" si="176"/>
        <v/>
      </c>
      <c r="G519" s="38" t="str">
        <f t="shared" si="177"/>
        <v>0</v>
      </c>
      <c r="H519" s="39" t="str">
        <f t="shared" si="178"/>
        <v/>
      </c>
    </row>
    <row r="520" spans="1:8" s="40" customFormat="1" ht="15" x14ac:dyDescent="0.2">
      <c r="A520" s="68"/>
      <c r="B520" s="35" t="s">
        <v>316</v>
      </c>
      <c r="C520" s="36">
        <v>0</v>
      </c>
      <c r="D520" s="36">
        <v>0</v>
      </c>
      <c r="E520" s="37" t="str">
        <f t="shared" si="175"/>
        <v/>
      </c>
      <c r="F520" s="37" t="str">
        <f t="shared" si="176"/>
        <v/>
      </c>
      <c r="G520" s="38" t="str">
        <f t="shared" si="177"/>
        <v>0</v>
      </c>
      <c r="H520" s="39" t="str">
        <f t="shared" si="178"/>
        <v/>
      </c>
    </row>
    <row r="521" spans="1:8" s="40" customFormat="1" ht="15" x14ac:dyDescent="0.2">
      <c r="A521" s="68"/>
      <c r="B521" s="35" t="s">
        <v>317</v>
      </c>
      <c r="C521" s="36">
        <v>0</v>
      </c>
      <c r="D521" s="36">
        <v>0</v>
      </c>
      <c r="E521" s="37" t="str">
        <f t="shared" si="175"/>
        <v/>
      </c>
      <c r="F521" s="37" t="str">
        <f t="shared" si="176"/>
        <v/>
      </c>
      <c r="G521" s="38" t="str">
        <f t="shared" si="177"/>
        <v>0</v>
      </c>
      <c r="H521" s="39" t="str">
        <f t="shared" si="178"/>
        <v/>
      </c>
    </row>
    <row r="522" spans="1:8" s="40" customFormat="1" ht="15" x14ac:dyDescent="0.2">
      <c r="A522" s="68"/>
      <c r="B522" s="35" t="s">
        <v>318</v>
      </c>
      <c r="C522" s="36">
        <v>2</v>
      </c>
      <c r="D522" s="36">
        <v>0</v>
      </c>
      <c r="E522" s="37">
        <f t="shared" si="175"/>
        <v>1.4015416958654519E-3</v>
      </c>
      <c r="F522" s="37" t="str">
        <f t="shared" si="176"/>
        <v/>
      </c>
      <c r="G522" s="38" t="str">
        <f t="shared" si="177"/>
        <v>0</v>
      </c>
      <c r="H522" s="39">
        <f t="shared" si="178"/>
        <v>0</v>
      </c>
    </row>
    <row r="523" spans="1:8" s="40" customFormat="1" ht="30" x14ac:dyDescent="0.2">
      <c r="A523" s="68"/>
      <c r="B523" s="35" t="s">
        <v>519</v>
      </c>
      <c r="C523" s="36">
        <v>0</v>
      </c>
      <c r="D523" s="36">
        <v>0</v>
      </c>
      <c r="E523" s="37" t="str">
        <f t="shared" si="175"/>
        <v/>
      </c>
      <c r="F523" s="37" t="str">
        <f t="shared" si="176"/>
        <v/>
      </c>
      <c r="G523" s="38" t="str">
        <f t="shared" si="177"/>
        <v>0</v>
      </c>
      <c r="H523" s="39" t="str">
        <f t="shared" si="178"/>
        <v/>
      </c>
    </row>
    <row r="524" spans="1:8" s="40" customFormat="1" ht="15" x14ac:dyDescent="0.2">
      <c r="A524" s="68"/>
      <c r="B524" s="35" t="s">
        <v>141</v>
      </c>
      <c r="C524" s="36">
        <v>0</v>
      </c>
      <c r="D524" s="36">
        <v>0</v>
      </c>
      <c r="E524" s="37" t="str">
        <f t="shared" si="175"/>
        <v/>
      </c>
      <c r="F524" s="37" t="str">
        <f t="shared" si="176"/>
        <v/>
      </c>
      <c r="G524" s="38" t="str">
        <f t="shared" si="177"/>
        <v>0</v>
      </c>
      <c r="H524" s="39" t="str">
        <f t="shared" si="178"/>
        <v/>
      </c>
    </row>
    <row r="525" spans="1:8" s="40" customFormat="1" ht="15" x14ac:dyDescent="0.2">
      <c r="A525" s="68"/>
      <c r="B525" s="35" t="s">
        <v>319</v>
      </c>
      <c r="C525" s="36">
        <v>117</v>
      </c>
      <c r="D525" s="36">
        <v>70</v>
      </c>
      <c r="E525" s="37">
        <f t="shared" si="175"/>
        <v>8.1990189208128936E-2</v>
      </c>
      <c r="F525" s="37">
        <f t="shared" si="176"/>
        <v>4.6573519627411845E-2</v>
      </c>
      <c r="G525" s="38">
        <f t="shared" si="177"/>
        <v>-0.40170940170940173</v>
      </c>
      <c r="H525" s="39">
        <f t="shared" si="178"/>
        <v>-3.2936229852838124E-2</v>
      </c>
    </row>
    <row r="526" spans="1:8" s="40" customFormat="1" ht="15" x14ac:dyDescent="0.2">
      <c r="A526" s="68"/>
      <c r="B526" s="35" t="s">
        <v>320</v>
      </c>
      <c r="C526" s="36">
        <v>0</v>
      </c>
      <c r="D526" s="36">
        <v>0</v>
      </c>
      <c r="E526" s="37" t="str">
        <f t="shared" si="175"/>
        <v/>
      </c>
      <c r="F526" s="37" t="str">
        <f t="shared" si="176"/>
        <v/>
      </c>
      <c r="G526" s="38" t="str">
        <f t="shared" si="177"/>
        <v>0</v>
      </c>
      <c r="H526" s="39" t="str">
        <f t="shared" si="178"/>
        <v/>
      </c>
    </row>
    <row r="527" spans="1:8" s="40" customFormat="1" ht="15" x14ac:dyDescent="0.2">
      <c r="A527" s="68"/>
      <c r="B527" s="35" t="s">
        <v>321</v>
      </c>
      <c r="C527" s="36">
        <v>1</v>
      </c>
      <c r="D527" s="36">
        <v>1</v>
      </c>
      <c r="E527" s="37">
        <f t="shared" si="175"/>
        <v>7.0077084793272596E-4</v>
      </c>
      <c r="F527" s="37">
        <f t="shared" si="176"/>
        <v>6.6533599467731206E-4</v>
      </c>
      <c r="G527" s="38">
        <f t="shared" si="177"/>
        <v>0</v>
      </c>
      <c r="H527" s="39">
        <f t="shared" si="178"/>
        <v>0</v>
      </c>
    </row>
    <row r="528" spans="1:8" s="40" customFormat="1" ht="15" x14ac:dyDescent="0.2">
      <c r="A528" s="68"/>
      <c r="B528" s="35" t="s">
        <v>137</v>
      </c>
      <c r="C528" s="36">
        <v>0</v>
      </c>
      <c r="D528" s="36">
        <v>0</v>
      </c>
      <c r="E528" s="37" t="str">
        <f t="shared" si="175"/>
        <v/>
      </c>
      <c r="F528" s="37" t="str">
        <f t="shared" si="176"/>
        <v/>
      </c>
      <c r="G528" s="38" t="str">
        <f t="shared" si="177"/>
        <v>0</v>
      </c>
      <c r="H528" s="39" t="str">
        <f t="shared" si="178"/>
        <v/>
      </c>
    </row>
    <row r="529" spans="1:8" s="40" customFormat="1" ht="15" x14ac:dyDescent="0.2">
      <c r="A529" s="68"/>
      <c r="B529" s="35" t="s">
        <v>139</v>
      </c>
      <c r="C529" s="36">
        <v>0</v>
      </c>
      <c r="D529" s="36">
        <v>0</v>
      </c>
      <c r="E529" s="37" t="str">
        <f t="shared" si="175"/>
        <v/>
      </c>
      <c r="F529" s="37" t="str">
        <f t="shared" si="176"/>
        <v/>
      </c>
      <c r="G529" s="38" t="str">
        <f t="shared" si="177"/>
        <v>0</v>
      </c>
      <c r="H529" s="39" t="str">
        <f t="shared" si="178"/>
        <v/>
      </c>
    </row>
    <row r="530" spans="1:8" s="40" customFormat="1" ht="15" x14ac:dyDescent="0.2">
      <c r="A530" s="68"/>
      <c r="B530" s="35" t="s">
        <v>322</v>
      </c>
      <c r="C530" s="36">
        <v>56</v>
      </c>
      <c r="D530" s="36">
        <v>1</v>
      </c>
      <c r="E530" s="37">
        <f t="shared" si="175"/>
        <v>3.9243167484232656E-2</v>
      </c>
      <c r="F530" s="37">
        <f t="shared" si="176"/>
        <v>6.6533599467731206E-4</v>
      </c>
      <c r="G530" s="38">
        <f t="shared" si="177"/>
        <v>-0.9821428571428571</v>
      </c>
      <c r="H530" s="39">
        <f t="shared" si="178"/>
        <v>-3.8542396636299929E-2</v>
      </c>
    </row>
    <row r="531" spans="1:8" s="40" customFormat="1" ht="30" x14ac:dyDescent="0.2">
      <c r="A531" s="68"/>
      <c r="B531" s="35" t="s">
        <v>143</v>
      </c>
      <c r="C531" s="36">
        <v>27</v>
      </c>
      <c r="D531" s="36">
        <v>1</v>
      </c>
      <c r="E531" s="37">
        <f t="shared" si="175"/>
        <v>1.8920812894183601E-2</v>
      </c>
      <c r="F531" s="37">
        <f t="shared" si="176"/>
        <v>6.6533599467731206E-4</v>
      </c>
      <c r="G531" s="38">
        <f t="shared" si="177"/>
        <v>-0.96296296296296291</v>
      </c>
      <c r="H531" s="39">
        <f t="shared" si="178"/>
        <v>-1.8220042046250873E-2</v>
      </c>
    </row>
    <row r="532" spans="1:8" s="40" customFormat="1" ht="15" x14ac:dyDescent="0.2">
      <c r="A532" s="68"/>
      <c r="B532" s="35" t="s">
        <v>323</v>
      </c>
      <c r="C532" s="36">
        <v>21</v>
      </c>
      <c r="D532" s="36">
        <v>56</v>
      </c>
      <c r="E532" s="37">
        <f t="shared" si="175"/>
        <v>1.4716187806587245E-2</v>
      </c>
      <c r="F532" s="37">
        <f t="shared" si="176"/>
        <v>3.7258815701929474E-2</v>
      </c>
      <c r="G532" s="38">
        <f t="shared" si="177"/>
        <v>1.6666666666666667</v>
      </c>
      <c r="H532" s="39">
        <f t="shared" si="178"/>
        <v>2.4526979677645409E-2</v>
      </c>
    </row>
    <row r="533" spans="1:8" s="40" customFormat="1" ht="15" x14ac:dyDescent="0.2">
      <c r="A533" s="68"/>
      <c r="B533" s="35" t="s">
        <v>564</v>
      </c>
      <c r="C533" s="36">
        <v>0</v>
      </c>
      <c r="D533" s="36">
        <v>8</v>
      </c>
      <c r="E533" s="37" t="str">
        <f t="shared" ref="E533" si="183">+IF(C533=0,"",C533/C$333)</f>
        <v/>
      </c>
      <c r="F533" s="37">
        <f t="shared" ref="F533" si="184">+IF(D533=0,"",D533/D$333)</f>
        <v>5.3226879574184965E-3</v>
      </c>
      <c r="G533" s="38" t="str">
        <f t="shared" ref="G533" si="185">+IF(OR(AND(D533=0),(C533=0)),"0",((D533-C533)/C533))</f>
        <v>0</v>
      </c>
      <c r="H533" s="39" t="str">
        <f t="shared" ref="H533" si="186">+IF(OR(AND(E533=""),(G533="")),"",E533*G533)</f>
        <v/>
      </c>
    </row>
    <row r="534" spans="1:8" s="40" customFormat="1" ht="15" x14ac:dyDescent="0.2">
      <c r="A534" s="68"/>
      <c r="B534" s="35" t="s">
        <v>132</v>
      </c>
      <c r="C534" s="36">
        <v>0</v>
      </c>
      <c r="D534" s="36">
        <v>0</v>
      </c>
      <c r="E534" s="37" t="str">
        <f t="shared" si="175"/>
        <v/>
      </c>
      <c r="F534" s="37" t="str">
        <f t="shared" si="176"/>
        <v/>
      </c>
      <c r="G534" s="38" t="str">
        <f t="shared" si="177"/>
        <v>0</v>
      </c>
      <c r="H534" s="39" t="str">
        <f t="shared" si="178"/>
        <v/>
      </c>
    </row>
    <row r="535" spans="1:8" s="40" customFormat="1" ht="15" x14ac:dyDescent="0.2">
      <c r="A535" s="68"/>
      <c r="B535" s="35" t="s">
        <v>324</v>
      </c>
      <c r="C535" s="36">
        <v>0</v>
      </c>
      <c r="D535" s="36">
        <v>0</v>
      </c>
      <c r="E535" s="37" t="str">
        <f t="shared" si="175"/>
        <v/>
      </c>
      <c r="F535" s="37" t="str">
        <f t="shared" si="176"/>
        <v/>
      </c>
      <c r="G535" s="38" t="str">
        <f t="shared" si="177"/>
        <v>0</v>
      </c>
      <c r="H535" s="39" t="str">
        <f t="shared" si="178"/>
        <v/>
      </c>
    </row>
    <row r="536" spans="1:8" s="40" customFormat="1" ht="15" x14ac:dyDescent="0.2">
      <c r="A536" s="68"/>
      <c r="B536" s="35" t="s">
        <v>325</v>
      </c>
      <c r="C536" s="36">
        <v>0</v>
      </c>
      <c r="D536" s="36">
        <v>0</v>
      </c>
      <c r="E536" s="37" t="str">
        <f t="shared" ref="E536:E547" si="187">+IF(C536=0,"",C536/C$333)</f>
        <v/>
      </c>
      <c r="F536" s="37" t="str">
        <f t="shared" ref="F536:F547" si="188">+IF(D536=0,"",D536/D$333)</f>
        <v/>
      </c>
      <c r="G536" s="38" t="str">
        <f t="shared" ref="G536:G547" si="189">+IF(OR(AND(D536=0),(C536=0)),"0",((D536-C536)/C536))</f>
        <v>0</v>
      </c>
      <c r="H536" s="39" t="str">
        <f t="shared" ref="H536:H547" si="190">+IF(OR(AND(E536=""),(G536="")),"",E536*G536)</f>
        <v/>
      </c>
    </row>
    <row r="537" spans="1:8" s="40" customFormat="1" ht="15" x14ac:dyDescent="0.2">
      <c r="A537" s="68"/>
      <c r="B537" s="35" t="s">
        <v>520</v>
      </c>
      <c r="C537" s="36">
        <v>0</v>
      </c>
      <c r="D537" s="36">
        <v>0</v>
      </c>
      <c r="E537" s="37" t="str">
        <f t="shared" si="187"/>
        <v/>
      </c>
      <c r="F537" s="37" t="str">
        <f t="shared" si="188"/>
        <v/>
      </c>
      <c r="G537" s="38" t="str">
        <f t="shared" si="189"/>
        <v>0</v>
      </c>
      <c r="H537" s="39" t="str">
        <f t="shared" si="190"/>
        <v/>
      </c>
    </row>
    <row r="538" spans="1:8" s="40" customFormat="1" ht="15" x14ac:dyDescent="0.2">
      <c r="A538" s="68"/>
      <c r="B538" s="35" t="s">
        <v>133</v>
      </c>
      <c r="C538" s="36">
        <v>0</v>
      </c>
      <c r="D538" s="36">
        <v>0</v>
      </c>
      <c r="E538" s="37" t="str">
        <f t="shared" si="187"/>
        <v/>
      </c>
      <c r="F538" s="37" t="str">
        <f t="shared" si="188"/>
        <v/>
      </c>
      <c r="G538" s="38" t="str">
        <f t="shared" si="189"/>
        <v>0</v>
      </c>
      <c r="H538" s="39" t="str">
        <f t="shared" si="190"/>
        <v/>
      </c>
    </row>
    <row r="539" spans="1:8" s="40" customFormat="1" ht="15" x14ac:dyDescent="0.2">
      <c r="A539" s="68"/>
      <c r="B539" s="35" t="s">
        <v>140</v>
      </c>
      <c r="C539" s="36">
        <v>5</v>
      </c>
      <c r="D539" s="36">
        <v>80</v>
      </c>
      <c r="E539" s="37">
        <f t="shared" si="187"/>
        <v>3.5038542396636299E-3</v>
      </c>
      <c r="F539" s="37">
        <f t="shared" si="188"/>
        <v>5.3226879574184961E-2</v>
      </c>
      <c r="G539" s="38">
        <f t="shared" si="189"/>
        <v>15</v>
      </c>
      <c r="H539" s="39">
        <f t="shared" si="190"/>
        <v>5.2557813594954449E-2</v>
      </c>
    </row>
    <row r="540" spans="1:8" s="40" customFormat="1" ht="15" x14ac:dyDescent="0.2">
      <c r="A540" s="68"/>
      <c r="B540" s="35" t="s">
        <v>521</v>
      </c>
      <c r="C540" s="36">
        <v>0</v>
      </c>
      <c r="D540" s="36">
        <v>0</v>
      </c>
      <c r="E540" s="37" t="str">
        <f t="shared" si="187"/>
        <v/>
      </c>
      <c r="F540" s="37" t="str">
        <f t="shared" si="188"/>
        <v/>
      </c>
      <c r="G540" s="38" t="str">
        <f t="shared" si="189"/>
        <v>0</v>
      </c>
      <c r="H540" s="39" t="str">
        <f t="shared" si="190"/>
        <v/>
      </c>
    </row>
    <row r="541" spans="1:8" s="40" customFormat="1" ht="15" x14ac:dyDescent="0.2">
      <c r="A541" s="68"/>
      <c r="B541" s="35" t="s">
        <v>326</v>
      </c>
      <c r="C541" s="36">
        <v>1</v>
      </c>
      <c r="D541" s="36">
        <v>0</v>
      </c>
      <c r="E541" s="37">
        <f t="shared" si="187"/>
        <v>7.0077084793272596E-4</v>
      </c>
      <c r="F541" s="37" t="str">
        <f t="shared" si="188"/>
        <v/>
      </c>
      <c r="G541" s="38" t="str">
        <f t="shared" si="189"/>
        <v>0</v>
      </c>
      <c r="H541" s="39">
        <f t="shared" si="190"/>
        <v>0</v>
      </c>
    </row>
    <row r="542" spans="1:8" s="40" customFormat="1" ht="15" x14ac:dyDescent="0.2">
      <c r="A542" s="68"/>
      <c r="B542" s="35" t="s">
        <v>327</v>
      </c>
      <c r="C542" s="36">
        <v>0</v>
      </c>
      <c r="D542" s="36">
        <v>0</v>
      </c>
      <c r="E542" s="37" t="str">
        <f t="shared" si="187"/>
        <v/>
      </c>
      <c r="F542" s="37" t="str">
        <f t="shared" si="188"/>
        <v/>
      </c>
      <c r="G542" s="38" t="str">
        <f t="shared" si="189"/>
        <v>0</v>
      </c>
      <c r="H542" s="39" t="str">
        <f t="shared" si="190"/>
        <v/>
      </c>
    </row>
    <row r="543" spans="1:8" s="40" customFormat="1" ht="15" x14ac:dyDescent="0.2">
      <c r="A543" s="68"/>
      <c r="B543" s="35" t="s">
        <v>328</v>
      </c>
      <c r="C543" s="36">
        <v>0</v>
      </c>
      <c r="D543" s="36">
        <v>0</v>
      </c>
      <c r="E543" s="37" t="str">
        <f t="shared" si="187"/>
        <v/>
      </c>
      <c r="F543" s="37" t="str">
        <f t="shared" si="188"/>
        <v/>
      </c>
      <c r="G543" s="38" t="str">
        <f t="shared" si="189"/>
        <v>0</v>
      </c>
      <c r="H543" s="39" t="str">
        <f t="shared" si="190"/>
        <v/>
      </c>
    </row>
    <row r="544" spans="1:8" s="47" customFormat="1" ht="15" x14ac:dyDescent="0.2">
      <c r="A544" s="68"/>
      <c r="B544" s="35" t="s">
        <v>329</v>
      </c>
      <c r="C544" s="36">
        <v>0</v>
      </c>
      <c r="D544" s="36">
        <v>0</v>
      </c>
      <c r="E544" s="37" t="str">
        <f t="shared" si="187"/>
        <v/>
      </c>
      <c r="F544" s="37" t="str">
        <f t="shared" si="188"/>
        <v/>
      </c>
      <c r="G544" s="38" t="str">
        <f t="shared" si="189"/>
        <v>0</v>
      </c>
      <c r="H544" s="39" t="str">
        <f t="shared" si="190"/>
        <v/>
      </c>
    </row>
    <row r="545" spans="1:8" s="40" customFormat="1" ht="15" x14ac:dyDescent="0.2">
      <c r="A545" s="68"/>
      <c r="B545" s="35" t="s">
        <v>330</v>
      </c>
      <c r="C545" s="36">
        <v>2</v>
      </c>
      <c r="D545" s="36">
        <v>0</v>
      </c>
      <c r="E545" s="37">
        <f t="shared" si="187"/>
        <v>1.4015416958654519E-3</v>
      </c>
      <c r="F545" s="37" t="str">
        <f t="shared" si="188"/>
        <v/>
      </c>
      <c r="G545" s="38" t="str">
        <f t="shared" si="189"/>
        <v>0</v>
      </c>
      <c r="H545" s="39">
        <f t="shared" si="190"/>
        <v>0</v>
      </c>
    </row>
    <row r="546" spans="1:8" s="40" customFormat="1" ht="30" x14ac:dyDescent="0.2">
      <c r="A546" s="68"/>
      <c r="B546" s="35" t="s">
        <v>522</v>
      </c>
      <c r="C546" s="36">
        <v>1</v>
      </c>
      <c r="D546" s="36">
        <v>0</v>
      </c>
      <c r="E546" s="37">
        <f t="shared" si="187"/>
        <v>7.0077084793272596E-4</v>
      </c>
      <c r="F546" s="37" t="str">
        <f t="shared" si="188"/>
        <v/>
      </c>
      <c r="G546" s="38" t="str">
        <f t="shared" si="189"/>
        <v>0</v>
      </c>
      <c r="H546" s="39">
        <f t="shared" si="190"/>
        <v>0</v>
      </c>
    </row>
    <row r="547" spans="1:8" s="40" customFormat="1" ht="30" x14ac:dyDescent="0.2">
      <c r="A547" s="68"/>
      <c r="B547" s="35" t="s">
        <v>523</v>
      </c>
      <c r="C547" s="36">
        <v>0</v>
      </c>
      <c r="D547" s="36">
        <v>0</v>
      </c>
      <c r="E547" s="37" t="str">
        <f t="shared" si="187"/>
        <v/>
      </c>
      <c r="F547" s="37" t="str">
        <f t="shared" si="188"/>
        <v/>
      </c>
      <c r="G547" s="38" t="str">
        <f t="shared" si="189"/>
        <v>0</v>
      </c>
      <c r="H547" s="39" t="str">
        <f t="shared" si="190"/>
        <v/>
      </c>
    </row>
    <row r="548" spans="1:8" s="10" customFormat="1" x14ac:dyDescent="0.2">
      <c r="A548" s="67"/>
      <c r="B548" s="22"/>
      <c r="C548" s="22"/>
      <c r="D548" s="22"/>
    </row>
    <row r="549" spans="1:8" s="10" customFormat="1" x14ac:dyDescent="0.2">
      <c r="A549" s="67"/>
      <c r="B549" s="22"/>
      <c r="C549" s="22"/>
      <c r="D549" s="22"/>
    </row>
    <row r="550" spans="1:8" s="10" customFormat="1" ht="13.5" thickBot="1" x14ac:dyDescent="0.25">
      <c r="A550" s="67"/>
      <c r="B550" s="29"/>
      <c r="C550" s="29"/>
      <c r="D550" s="29"/>
      <c r="E550" s="29"/>
      <c r="F550" s="29"/>
    </row>
    <row r="551" spans="1:8" s="10" customFormat="1" ht="30" customHeight="1" x14ac:dyDescent="0.2">
      <c r="A551" s="67"/>
      <c r="B551" s="85" t="s">
        <v>374</v>
      </c>
      <c r="C551" s="71" t="s">
        <v>375</v>
      </c>
      <c r="D551" s="72"/>
      <c r="E551" s="71" t="s">
        <v>429</v>
      </c>
      <c r="F551" s="72"/>
      <c r="G551" s="73" t="s">
        <v>572</v>
      </c>
      <c r="H551" s="69" t="s">
        <v>350</v>
      </c>
    </row>
    <row r="552" spans="1:8" s="10" customFormat="1" x14ac:dyDescent="0.2">
      <c r="A552" s="67"/>
      <c r="B552" s="85"/>
      <c r="C552" s="48">
        <v>2017</v>
      </c>
      <c r="D552" s="48">
        <v>2018</v>
      </c>
      <c r="E552" s="48">
        <v>2017</v>
      </c>
      <c r="F552" s="48">
        <v>2018</v>
      </c>
      <c r="G552" s="74"/>
      <c r="H552" s="70"/>
    </row>
    <row r="553" spans="1:8" s="10" customFormat="1" x14ac:dyDescent="0.2">
      <c r="A553" s="67"/>
      <c r="B553" s="12" t="s">
        <v>380</v>
      </c>
      <c r="C553" s="13">
        <f>SUM(C554:C579)</f>
        <v>1301</v>
      </c>
      <c r="D553" s="13">
        <f>SUM(D554:D579)</f>
        <v>666</v>
      </c>
      <c r="E553" s="14">
        <f>+IF(C553=0,"",C553/C$553)</f>
        <v>1</v>
      </c>
      <c r="F553" s="14">
        <f>+IF(D553=0,"",D553/D$553)</f>
        <v>1</v>
      </c>
      <c r="G553" s="15">
        <f>+IF(OR(AND(D553=0),(C553=0)),"0",((D553-C553)/C553))</f>
        <v>-0.48808608762490391</v>
      </c>
      <c r="H553" s="15">
        <f>+IF(OR(AND(E553=""),(G553="")),"",E553*G553)</f>
        <v>-0.48808608762490391</v>
      </c>
    </row>
    <row r="554" spans="1:8" s="40" customFormat="1" ht="15" x14ac:dyDescent="0.2">
      <c r="A554" s="68"/>
      <c r="B554" s="35" t="s">
        <v>331</v>
      </c>
      <c r="C554" s="36">
        <v>0</v>
      </c>
      <c r="D554" s="36">
        <v>0</v>
      </c>
      <c r="E554" s="37" t="str">
        <f>+IF(C554=0,"",C554/C$553)</f>
        <v/>
      </c>
      <c r="F554" s="37" t="str">
        <f>+IF(D554=0,"",D554/D$553)</f>
        <v/>
      </c>
      <c r="G554" s="38" t="str">
        <f>+IF(OR(AND(D554=0),(C554=0)),"0",((D554-C554)/C554))</f>
        <v>0</v>
      </c>
      <c r="H554" s="39" t="str">
        <f>+IF(OR(AND(E554=""),(G554="")),"",E554*G554)</f>
        <v/>
      </c>
    </row>
    <row r="555" spans="1:8" s="40" customFormat="1" ht="15" x14ac:dyDescent="0.2">
      <c r="A555" s="68"/>
      <c r="B555" s="35" t="s">
        <v>146</v>
      </c>
      <c r="C555" s="36">
        <v>11</v>
      </c>
      <c r="D555" s="36">
        <v>11</v>
      </c>
      <c r="E555" s="37">
        <f t="shared" ref="E555:E579" si="191">+IF(C555=0,"",C555/C$553)</f>
        <v>8.4550345887778634E-3</v>
      </c>
      <c r="F555" s="37">
        <f t="shared" ref="F555:F579" si="192">+IF(D555=0,"",D555/D$553)</f>
        <v>1.6516516516516516E-2</v>
      </c>
      <c r="G555" s="38">
        <f t="shared" ref="G555:G579" si="193">+IF(OR(AND(D555=0),(C555=0)),"0",((D555-C555)/C555))</f>
        <v>0</v>
      </c>
      <c r="H555" s="39">
        <f t="shared" ref="H555:H579" si="194">+IF(OR(AND(E555=""),(G555="")),"",E555*G555)</f>
        <v>0</v>
      </c>
    </row>
    <row r="556" spans="1:8" s="40" customFormat="1" ht="15" x14ac:dyDescent="0.2">
      <c r="A556" s="68"/>
      <c r="B556" s="35" t="s">
        <v>618</v>
      </c>
      <c r="C556" s="36">
        <v>5</v>
      </c>
      <c r="D556" s="36">
        <v>19</v>
      </c>
      <c r="E556" s="37">
        <f t="shared" si="191"/>
        <v>3.843197540353574E-3</v>
      </c>
      <c r="F556" s="37">
        <f t="shared" si="192"/>
        <v>2.8528528528528527E-2</v>
      </c>
      <c r="G556" s="38">
        <f t="shared" si="193"/>
        <v>2.8</v>
      </c>
      <c r="H556" s="39">
        <f t="shared" si="194"/>
        <v>1.0760953112990006E-2</v>
      </c>
    </row>
    <row r="557" spans="1:8" s="40" customFormat="1" ht="15" x14ac:dyDescent="0.2">
      <c r="A557" s="68"/>
      <c r="B557" s="35" t="s">
        <v>332</v>
      </c>
      <c r="C557" s="36">
        <v>23</v>
      </c>
      <c r="D557" s="36">
        <v>36</v>
      </c>
      <c r="E557" s="37">
        <f t="shared" si="191"/>
        <v>1.7678708685626442E-2</v>
      </c>
      <c r="F557" s="37">
        <f t="shared" si="192"/>
        <v>5.4054054054054057E-2</v>
      </c>
      <c r="G557" s="38">
        <f t="shared" si="193"/>
        <v>0.56521739130434778</v>
      </c>
      <c r="H557" s="39">
        <f t="shared" si="194"/>
        <v>9.9923136049192927E-3</v>
      </c>
    </row>
    <row r="558" spans="1:8" s="40" customFormat="1" ht="15" x14ac:dyDescent="0.2">
      <c r="A558" s="68"/>
      <c r="B558" s="35" t="s">
        <v>147</v>
      </c>
      <c r="C558" s="36">
        <v>0</v>
      </c>
      <c r="D558" s="36">
        <v>5</v>
      </c>
      <c r="E558" s="37" t="str">
        <f t="shared" si="191"/>
        <v/>
      </c>
      <c r="F558" s="37">
        <f t="shared" si="192"/>
        <v>7.5075075075075074E-3</v>
      </c>
      <c r="G558" s="38" t="str">
        <f t="shared" si="193"/>
        <v>0</v>
      </c>
      <c r="H558" s="39" t="str">
        <f t="shared" si="194"/>
        <v/>
      </c>
    </row>
    <row r="559" spans="1:8" s="40" customFormat="1" ht="15" x14ac:dyDescent="0.2">
      <c r="A559" s="68"/>
      <c r="B559" s="35" t="s">
        <v>145</v>
      </c>
      <c r="C559" s="36">
        <v>0</v>
      </c>
      <c r="D559" s="36">
        <v>0</v>
      </c>
      <c r="E559" s="37" t="str">
        <f t="shared" si="191"/>
        <v/>
      </c>
      <c r="F559" s="37" t="str">
        <f t="shared" si="192"/>
        <v/>
      </c>
      <c r="G559" s="38" t="str">
        <f t="shared" si="193"/>
        <v>0</v>
      </c>
      <c r="H559" s="39" t="str">
        <f t="shared" si="194"/>
        <v/>
      </c>
    </row>
    <row r="560" spans="1:8" s="40" customFormat="1" ht="15" x14ac:dyDescent="0.2">
      <c r="A560" s="68"/>
      <c r="B560" s="35" t="s">
        <v>148</v>
      </c>
      <c r="C560" s="36">
        <v>3</v>
      </c>
      <c r="D560" s="36">
        <v>0</v>
      </c>
      <c r="E560" s="37">
        <f t="shared" si="191"/>
        <v>2.3059185242121443E-3</v>
      </c>
      <c r="F560" s="37" t="str">
        <f t="shared" si="192"/>
        <v/>
      </c>
      <c r="G560" s="38" t="str">
        <f t="shared" si="193"/>
        <v>0</v>
      </c>
      <c r="H560" s="39">
        <f t="shared" si="194"/>
        <v>0</v>
      </c>
    </row>
    <row r="561" spans="1:8" s="40" customFormat="1" ht="15" x14ac:dyDescent="0.2">
      <c r="A561" s="68"/>
      <c r="B561" s="35" t="s">
        <v>333</v>
      </c>
      <c r="C561" s="36">
        <v>0</v>
      </c>
      <c r="D561" s="36">
        <v>0</v>
      </c>
      <c r="E561" s="37" t="str">
        <f t="shared" si="191"/>
        <v/>
      </c>
      <c r="F561" s="37" t="str">
        <f t="shared" si="192"/>
        <v/>
      </c>
      <c r="G561" s="38" t="str">
        <f t="shared" si="193"/>
        <v>0</v>
      </c>
      <c r="H561" s="39" t="str">
        <f t="shared" si="194"/>
        <v/>
      </c>
    </row>
    <row r="562" spans="1:8" s="40" customFormat="1" ht="15" x14ac:dyDescent="0.2">
      <c r="A562" s="68"/>
      <c r="B562" s="35" t="s">
        <v>334</v>
      </c>
      <c r="C562" s="36">
        <v>0</v>
      </c>
      <c r="D562" s="36">
        <v>0</v>
      </c>
      <c r="E562" s="37" t="str">
        <f t="shared" si="191"/>
        <v/>
      </c>
      <c r="F562" s="37" t="str">
        <f t="shared" si="192"/>
        <v/>
      </c>
      <c r="G562" s="38" t="str">
        <f t="shared" si="193"/>
        <v>0</v>
      </c>
      <c r="H562" s="39" t="str">
        <f t="shared" si="194"/>
        <v/>
      </c>
    </row>
    <row r="563" spans="1:8" s="40" customFormat="1" ht="15" x14ac:dyDescent="0.2">
      <c r="A563" s="68"/>
      <c r="B563" s="35" t="s">
        <v>524</v>
      </c>
      <c r="C563" s="36">
        <v>15</v>
      </c>
      <c r="D563" s="36">
        <v>0</v>
      </c>
      <c r="E563" s="37">
        <f t="shared" si="191"/>
        <v>1.1529592621060722E-2</v>
      </c>
      <c r="F563" s="37" t="str">
        <f t="shared" si="192"/>
        <v/>
      </c>
      <c r="G563" s="38" t="str">
        <f t="shared" si="193"/>
        <v>0</v>
      </c>
      <c r="H563" s="39">
        <f t="shared" si="194"/>
        <v>0</v>
      </c>
    </row>
    <row r="564" spans="1:8" s="40" customFormat="1" ht="15" x14ac:dyDescent="0.2">
      <c r="A564" s="68"/>
      <c r="B564" s="35" t="s">
        <v>556</v>
      </c>
      <c r="C564" s="36">
        <v>4</v>
      </c>
      <c r="D564" s="36">
        <v>0</v>
      </c>
      <c r="E564" s="37">
        <f t="shared" ref="E564" si="195">+IF(C564=0,"",C564/C$553)</f>
        <v>3.0745580322828594E-3</v>
      </c>
      <c r="F564" s="37" t="str">
        <f t="shared" ref="F564" si="196">+IF(D564=0,"",D564/D$553)</f>
        <v/>
      </c>
      <c r="G564" s="38" t="str">
        <f t="shared" ref="G564" si="197">+IF(OR(AND(D564=0),(C564=0)),"0",((D564-C564)/C564))</f>
        <v>0</v>
      </c>
      <c r="H564" s="39">
        <f t="shared" ref="H564" si="198">+IF(OR(AND(E564=""),(G564="")),"",E564*G564)</f>
        <v>0</v>
      </c>
    </row>
    <row r="565" spans="1:8" s="50" customFormat="1" ht="15" x14ac:dyDescent="0.2">
      <c r="A565" s="60" t="s">
        <v>570</v>
      </c>
      <c r="B565" s="51" t="s">
        <v>591</v>
      </c>
      <c r="C565" s="52"/>
      <c r="D565" s="36">
        <v>0</v>
      </c>
      <c r="E565" s="37" t="str">
        <f t="shared" ref="E565" si="199">+IF(C565=0,"",C565/C$553)</f>
        <v/>
      </c>
      <c r="F565" s="37" t="str">
        <f t="shared" ref="F565" si="200">+IF(D565=0,"",D565/D$553)</f>
        <v/>
      </c>
      <c r="G565" s="38" t="str">
        <f t="shared" ref="G565" si="201">+IF(OR(AND(D565=0),(C565=0)),"0",((D565-C565)/C565))</f>
        <v>0</v>
      </c>
      <c r="H565" s="39" t="str">
        <f t="shared" ref="H565" si="202">+IF(OR(AND(E565=""),(G565="")),"",E565*G565)</f>
        <v/>
      </c>
    </row>
    <row r="566" spans="1:8" s="40" customFormat="1" ht="15" x14ac:dyDescent="0.2">
      <c r="A566" s="68"/>
      <c r="B566" s="35" t="s">
        <v>335</v>
      </c>
      <c r="C566" s="36">
        <v>0</v>
      </c>
      <c r="D566" s="36">
        <v>0</v>
      </c>
      <c r="E566" s="37" t="str">
        <f t="shared" si="191"/>
        <v/>
      </c>
      <c r="F566" s="37" t="str">
        <f t="shared" si="192"/>
        <v/>
      </c>
      <c r="G566" s="38" t="str">
        <f t="shared" si="193"/>
        <v>0</v>
      </c>
      <c r="H566" s="39" t="str">
        <f t="shared" si="194"/>
        <v/>
      </c>
    </row>
    <row r="567" spans="1:8" s="40" customFormat="1" ht="15" x14ac:dyDescent="0.2">
      <c r="A567" s="68"/>
      <c r="B567" s="35" t="s">
        <v>336</v>
      </c>
      <c r="C567" s="36">
        <v>6</v>
      </c>
      <c r="D567" s="36">
        <v>102</v>
      </c>
      <c r="E567" s="37">
        <f t="shared" si="191"/>
        <v>4.6118370484242886E-3</v>
      </c>
      <c r="F567" s="37">
        <f t="shared" si="192"/>
        <v>0.15315315315315314</v>
      </c>
      <c r="G567" s="38">
        <f t="shared" si="193"/>
        <v>16</v>
      </c>
      <c r="H567" s="39">
        <f t="shared" si="194"/>
        <v>7.3789392774788617E-2</v>
      </c>
    </row>
    <row r="568" spans="1:8" s="40" customFormat="1" ht="15" x14ac:dyDescent="0.2">
      <c r="A568" s="68"/>
      <c r="B568" s="35" t="s">
        <v>149</v>
      </c>
      <c r="C568" s="36">
        <v>0</v>
      </c>
      <c r="D568" s="36">
        <v>0</v>
      </c>
      <c r="E568" s="37" t="str">
        <f t="shared" si="191"/>
        <v/>
      </c>
      <c r="F568" s="37" t="str">
        <f t="shared" si="192"/>
        <v/>
      </c>
      <c r="G568" s="38" t="str">
        <f t="shared" si="193"/>
        <v>0</v>
      </c>
      <c r="H568" s="39" t="str">
        <f t="shared" si="194"/>
        <v/>
      </c>
    </row>
    <row r="569" spans="1:8" s="40" customFormat="1" ht="15" x14ac:dyDescent="0.2">
      <c r="A569" s="68"/>
      <c r="B569" s="35" t="s">
        <v>150</v>
      </c>
      <c r="C569" s="36">
        <v>0</v>
      </c>
      <c r="D569" s="36">
        <v>0</v>
      </c>
      <c r="E569" s="37" t="str">
        <f t="shared" si="191"/>
        <v/>
      </c>
      <c r="F569" s="37" t="str">
        <f t="shared" si="192"/>
        <v/>
      </c>
      <c r="G569" s="38" t="str">
        <f t="shared" si="193"/>
        <v>0</v>
      </c>
      <c r="H569" s="39" t="str">
        <f t="shared" si="194"/>
        <v/>
      </c>
    </row>
    <row r="570" spans="1:8" s="40" customFormat="1" ht="15" x14ac:dyDescent="0.2">
      <c r="A570" s="68"/>
      <c r="B570" s="35" t="s">
        <v>337</v>
      </c>
      <c r="C570" s="36">
        <v>1174</v>
      </c>
      <c r="D570" s="36">
        <v>410</v>
      </c>
      <c r="E570" s="37">
        <f t="shared" si="191"/>
        <v>0.90238278247501924</v>
      </c>
      <c r="F570" s="37">
        <f t="shared" si="192"/>
        <v>0.61561561561561562</v>
      </c>
      <c r="G570" s="38">
        <f t="shared" si="193"/>
        <v>-0.65076660988074952</v>
      </c>
      <c r="H570" s="39">
        <f t="shared" si="194"/>
        <v>-0.58724058416602609</v>
      </c>
    </row>
    <row r="571" spans="1:8" s="40" customFormat="1" ht="15" x14ac:dyDescent="0.2">
      <c r="A571" s="68"/>
      <c r="B571" s="35" t="s">
        <v>151</v>
      </c>
      <c r="C571" s="36">
        <v>18</v>
      </c>
      <c r="D571" s="36">
        <v>26</v>
      </c>
      <c r="E571" s="37">
        <f t="shared" si="191"/>
        <v>1.3835511145272867E-2</v>
      </c>
      <c r="F571" s="37">
        <f t="shared" si="192"/>
        <v>3.903903903903904E-2</v>
      </c>
      <c r="G571" s="38">
        <f t="shared" si="193"/>
        <v>0.44444444444444442</v>
      </c>
      <c r="H571" s="39">
        <f t="shared" si="194"/>
        <v>6.1491160645657178E-3</v>
      </c>
    </row>
    <row r="572" spans="1:8" s="40" customFormat="1" ht="15" x14ac:dyDescent="0.2">
      <c r="A572" s="68"/>
      <c r="B572" s="35" t="s">
        <v>338</v>
      </c>
      <c r="C572" s="36">
        <v>6</v>
      </c>
      <c r="D572" s="36">
        <v>0</v>
      </c>
      <c r="E572" s="37">
        <f t="shared" si="191"/>
        <v>4.6118370484242886E-3</v>
      </c>
      <c r="F572" s="37" t="str">
        <f t="shared" si="192"/>
        <v/>
      </c>
      <c r="G572" s="38" t="str">
        <f t="shared" si="193"/>
        <v>0</v>
      </c>
      <c r="H572" s="39">
        <f t="shared" si="194"/>
        <v>0</v>
      </c>
    </row>
    <row r="573" spans="1:8" s="40" customFormat="1" ht="15" x14ac:dyDescent="0.2">
      <c r="A573" s="68"/>
      <c r="B573" s="35" t="s">
        <v>152</v>
      </c>
      <c r="C573" s="36">
        <v>0</v>
      </c>
      <c r="D573" s="36">
        <v>1</v>
      </c>
      <c r="E573" s="37" t="str">
        <f t="shared" si="191"/>
        <v/>
      </c>
      <c r="F573" s="37">
        <f t="shared" si="192"/>
        <v>1.5015015015015015E-3</v>
      </c>
      <c r="G573" s="38" t="str">
        <f t="shared" si="193"/>
        <v>0</v>
      </c>
      <c r="H573" s="39" t="str">
        <f t="shared" si="194"/>
        <v/>
      </c>
    </row>
    <row r="574" spans="1:8" s="40" customFormat="1" ht="15" x14ac:dyDescent="0.2">
      <c r="A574" s="68"/>
      <c r="B574" s="35" t="s">
        <v>153</v>
      </c>
      <c r="C574" s="36">
        <v>0</v>
      </c>
      <c r="D574" s="36">
        <v>0</v>
      </c>
      <c r="E574" s="37" t="str">
        <f t="shared" si="191"/>
        <v/>
      </c>
      <c r="F574" s="37" t="str">
        <f t="shared" si="192"/>
        <v/>
      </c>
      <c r="G574" s="38" t="str">
        <f t="shared" si="193"/>
        <v>0</v>
      </c>
      <c r="H574" s="39" t="str">
        <f t="shared" si="194"/>
        <v/>
      </c>
    </row>
    <row r="575" spans="1:8" s="40" customFormat="1" ht="15" x14ac:dyDescent="0.2">
      <c r="A575" s="68"/>
      <c r="B575" s="35" t="s">
        <v>339</v>
      </c>
      <c r="C575" s="36">
        <v>9</v>
      </c>
      <c r="D575" s="36">
        <v>31</v>
      </c>
      <c r="E575" s="37">
        <f t="shared" si="191"/>
        <v>6.9177555726364333E-3</v>
      </c>
      <c r="F575" s="37">
        <f t="shared" si="192"/>
        <v>4.6546546546546545E-2</v>
      </c>
      <c r="G575" s="38">
        <f t="shared" si="193"/>
        <v>2.4444444444444446</v>
      </c>
      <c r="H575" s="39">
        <f t="shared" si="194"/>
        <v>1.6910069177555727E-2</v>
      </c>
    </row>
    <row r="576" spans="1:8" s="40" customFormat="1" ht="15" x14ac:dyDescent="0.2">
      <c r="A576" s="68"/>
      <c r="B576" s="35" t="s">
        <v>340</v>
      </c>
      <c r="C576" s="36">
        <v>0</v>
      </c>
      <c r="D576" s="36">
        <v>0</v>
      </c>
      <c r="E576" s="37" t="str">
        <f t="shared" si="191"/>
        <v/>
      </c>
      <c r="F576" s="37" t="str">
        <f t="shared" si="192"/>
        <v/>
      </c>
      <c r="G576" s="38" t="str">
        <f t="shared" si="193"/>
        <v>0</v>
      </c>
      <c r="H576" s="39" t="str">
        <f t="shared" si="194"/>
        <v/>
      </c>
    </row>
    <row r="577" spans="1:8" s="40" customFormat="1" ht="30" x14ac:dyDescent="0.2">
      <c r="A577" s="68"/>
      <c r="B577" s="35" t="s">
        <v>341</v>
      </c>
      <c r="C577" s="36">
        <v>0</v>
      </c>
      <c r="D577" s="36">
        <v>0</v>
      </c>
      <c r="E577" s="37" t="str">
        <f t="shared" si="191"/>
        <v/>
      </c>
      <c r="F577" s="37" t="str">
        <f t="shared" si="192"/>
        <v/>
      </c>
      <c r="G577" s="38" t="str">
        <f t="shared" si="193"/>
        <v>0</v>
      </c>
      <c r="H577" s="39" t="str">
        <f t="shared" si="194"/>
        <v/>
      </c>
    </row>
    <row r="578" spans="1:8" s="40" customFormat="1" ht="15" x14ac:dyDescent="0.2">
      <c r="A578" s="68"/>
      <c r="B578" s="35" t="s">
        <v>342</v>
      </c>
      <c r="C578" s="36">
        <v>25</v>
      </c>
      <c r="D578" s="36">
        <v>25</v>
      </c>
      <c r="E578" s="37">
        <f t="shared" si="191"/>
        <v>1.921598770176787E-2</v>
      </c>
      <c r="F578" s="37">
        <f t="shared" si="192"/>
        <v>3.7537537537537538E-2</v>
      </c>
      <c r="G578" s="38">
        <f t="shared" si="193"/>
        <v>0</v>
      </c>
      <c r="H578" s="39">
        <f t="shared" si="194"/>
        <v>0</v>
      </c>
    </row>
    <row r="579" spans="1:8" s="40" customFormat="1" ht="30" x14ac:dyDescent="0.2">
      <c r="A579" s="68"/>
      <c r="B579" s="35" t="s">
        <v>525</v>
      </c>
      <c r="C579" s="36">
        <v>2</v>
      </c>
      <c r="D579" s="36">
        <v>0</v>
      </c>
      <c r="E579" s="37">
        <f t="shared" si="191"/>
        <v>1.5372790161414297E-3</v>
      </c>
      <c r="F579" s="37" t="str">
        <f t="shared" si="192"/>
        <v/>
      </c>
      <c r="G579" s="38" t="str">
        <f t="shared" si="193"/>
        <v>0</v>
      </c>
      <c r="H579" s="39">
        <f t="shared" si="194"/>
        <v>0</v>
      </c>
    </row>
    <row r="580" spans="1:8" x14ac:dyDescent="0.2">
      <c r="B580" s="4" t="s">
        <v>381</v>
      </c>
      <c r="D580" s="2"/>
    </row>
  </sheetData>
  <mergeCells count="33"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1" sqref="I1:I1048576"/>
    </sheetView>
  </sheetViews>
  <sheetFormatPr baseColWidth="10" defaultRowHeight="12.75" x14ac:dyDescent="0.2"/>
  <cols>
    <col min="1" max="1" width="8.28515625" style="66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33"/>
      <c r="C1" s="5"/>
      <c r="D1" s="75" t="s">
        <v>384</v>
      </c>
      <c r="E1" s="75"/>
      <c r="F1" s="75"/>
      <c r="G1" s="75"/>
      <c r="H1" s="75"/>
    </row>
    <row r="2" spans="1:8" ht="20.100000000000001" customHeight="1" thickBot="1" x14ac:dyDescent="0.25">
      <c r="B2" s="34"/>
      <c r="C2" s="6"/>
      <c r="D2" s="75"/>
      <c r="E2" s="75"/>
      <c r="F2" s="75"/>
      <c r="G2" s="75"/>
      <c r="H2" s="75"/>
    </row>
    <row r="3" spans="1:8" ht="20.100000000000001" customHeight="1" thickBot="1" x14ac:dyDescent="0.25">
      <c r="B3" s="34"/>
      <c r="C3" s="6"/>
      <c r="D3" s="7" t="s">
        <v>383</v>
      </c>
      <c r="E3" s="76" t="s">
        <v>571</v>
      </c>
      <c r="F3" s="77"/>
      <c r="G3" s="77"/>
      <c r="H3" s="78"/>
    </row>
    <row r="4" spans="1:8" ht="20.100000000000001" customHeight="1" x14ac:dyDescent="0.2">
      <c r="B4" s="34"/>
      <c r="C4" s="8"/>
      <c r="D4" s="79" t="s">
        <v>399</v>
      </c>
      <c r="E4" s="80"/>
      <c r="F4" s="80"/>
      <c r="G4" s="80"/>
      <c r="H4" s="81"/>
    </row>
    <row r="5" spans="1:8" ht="13.5" thickBot="1" x14ac:dyDescent="0.25">
      <c r="B5" s="9"/>
      <c r="C5" s="9"/>
      <c r="D5" s="82"/>
      <c r="E5" s="83"/>
      <c r="F5" s="83"/>
      <c r="G5" s="83"/>
      <c r="H5" s="84"/>
    </row>
    <row r="6" spans="1:8" s="10" customFormat="1" ht="30" customHeight="1" x14ac:dyDescent="0.2">
      <c r="A6" s="67"/>
      <c r="B6" s="85" t="s">
        <v>374</v>
      </c>
      <c r="C6" s="71" t="s">
        <v>375</v>
      </c>
      <c r="D6" s="72"/>
      <c r="E6" s="71" t="s">
        <v>429</v>
      </c>
      <c r="F6" s="72"/>
      <c r="G6" s="73" t="s">
        <v>572</v>
      </c>
      <c r="H6" s="69" t="s">
        <v>350</v>
      </c>
    </row>
    <row r="7" spans="1:8" s="10" customFormat="1" x14ac:dyDescent="0.2">
      <c r="A7" s="67"/>
      <c r="B7" s="85"/>
      <c r="C7" s="11">
        <v>2017</v>
      </c>
      <c r="D7" s="11">
        <v>2018</v>
      </c>
      <c r="E7" s="11">
        <v>2017</v>
      </c>
      <c r="F7" s="11">
        <v>2018</v>
      </c>
      <c r="G7" s="74"/>
      <c r="H7" s="70"/>
    </row>
    <row r="8" spans="1:8" s="10" customFormat="1" x14ac:dyDescent="0.2">
      <c r="A8" s="67"/>
      <c r="B8" s="12" t="s">
        <v>366</v>
      </c>
      <c r="C8" s="13">
        <f>+C18+C73+C165+C333+C553</f>
        <v>8349</v>
      </c>
      <c r="D8" s="13">
        <f>+D18+D73+D165+D333+D553</f>
        <v>6573</v>
      </c>
      <c r="E8" s="14">
        <f>SUM(E9:E13)</f>
        <v>1</v>
      </c>
      <c r="F8" s="14">
        <f>SUM(F9:F13)</f>
        <v>1</v>
      </c>
      <c r="G8" s="15">
        <f>+(D8-C8)/C8</f>
        <v>-0.21272008623787281</v>
      </c>
      <c r="H8" s="15">
        <f>+E8*G8</f>
        <v>-0.21272008623787281</v>
      </c>
    </row>
    <row r="9" spans="1:8" s="10" customFormat="1" x14ac:dyDescent="0.2">
      <c r="A9" s="67"/>
      <c r="B9" s="17" t="str">
        <f>+B18</f>
        <v>Total Vacantes en ocupaciones de nivel Directivo</v>
      </c>
      <c r="C9" s="18">
        <f>+C18</f>
        <v>72</v>
      </c>
      <c r="D9" s="18">
        <f>+D18</f>
        <v>43</v>
      </c>
      <c r="E9" s="19">
        <f>C9/$C$8</f>
        <v>8.6237872799137614E-3</v>
      </c>
      <c r="F9" s="19">
        <f>D9/$D$8</f>
        <v>6.5419138901567017E-3</v>
      </c>
      <c r="G9" s="20">
        <f>+IF(OR(AND(D9=0),(C9=0)),"0",((D9-C9)/C9))</f>
        <v>-0.40277777777777779</v>
      </c>
      <c r="H9" s="21">
        <f>+IF(OR(AND(E9=""),(G9="")),"",E9*G9)</f>
        <v>-3.4734698766319318E-3</v>
      </c>
    </row>
    <row r="10" spans="1:8" s="10" customFormat="1" x14ac:dyDescent="0.2">
      <c r="A10" s="67"/>
      <c r="B10" s="17" t="str">
        <f>+B73</f>
        <v xml:space="preserve">Total Vacantes en ocupaciones de nivel Profesional </v>
      </c>
      <c r="C10" s="18">
        <f>+C73</f>
        <v>664</v>
      </c>
      <c r="D10" s="18">
        <f>+D73</f>
        <v>445</v>
      </c>
      <c r="E10" s="19">
        <f>C10/$C$8</f>
        <v>7.9530482692538026E-2</v>
      </c>
      <c r="F10" s="19">
        <f>D10/$D$8</f>
        <v>6.7701201886505399E-2</v>
      </c>
      <c r="G10" s="20">
        <f>+IF(OR(AND(D10=0),(C10=0)),"0",((D10-C10)/C10))</f>
        <v>-0.32981927710843373</v>
      </c>
      <c r="H10" s="21">
        <f>+IF(OR(AND(E10=""),(G10="")),"",E10*G10)</f>
        <v>-2.6230686309737693E-2</v>
      </c>
    </row>
    <row r="11" spans="1:8" s="10" customFormat="1" ht="24" x14ac:dyDescent="0.2">
      <c r="A11" s="67"/>
      <c r="B11" s="17" t="str">
        <f>+B165</f>
        <v>Total Vacantes en ocupaciones de nivel Técnicos Profesionales - Tecnólogos</v>
      </c>
      <c r="C11" s="18">
        <f>+C165</f>
        <v>1897</v>
      </c>
      <c r="D11" s="18">
        <f>+D165</f>
        <v>1228</v>
      </c>
      <c r="E11" s="19">
        <f>C11/$C$8</f>
        <v>0.22721283986106119</v>
      </c>
      <c r="F11" s="19">
        <f>D11/$D$8</f>
        <v>0.18682488970028907</v>
      </c>
      <c r="G11" s="20">
        <f>+IF(OR(AND(D11=0),(C11=0)),"0",((D11-C11)/C11))</f>
        <v>-0.3526620980495519</v>
      </c>
      <c r="H11" s="21">
        <f>+IF(OR(AND(E11=""),(G11="")),"",E11*G11)</f>
        <v>-8.0129356809198693E-2</v>
      </c>
    </row>
    <row r="12" spans="1:8" s="10" customFormat="1" x14ac:dyDescent="0.2">
      <c r="A12" s="67"/>
      <c r="B12" s="17" t="str">
        <f>+B333</f>
        <v>Total Vacantes  en ocupaciones de nivel Calificados</v>
      </c>
      <c r="C12" s="18">
        <f>+C333</f>
        <v>4561</v>
      </c>
      <c r="D12" s="18">
        <f>+D333</f>
        <v>3887</v>
      </c>
      <c r="E12" s="19">
        <f>C12/$C$8</f>
        <v>0.54629296921787041</v>
      </c>
      <c r="F12" s="19">
        <f>D12/$D$8</f>
        <v>0.59135858816370002</v>
      </c>
      <c r="G12" s="20">
        <f>+IF(OR(AND(D12=0),(C12=0)),"0",((D12-C12)/C12))</f>
        <v>-0.14777461083095814</v>
      </c>
      <c r="H12" s="21">
        <f>+IF(OR(AND(E12=""),(G12="")),"",E12*G12)</f>
        <v>-8.0728230925859387E-2</v>
      </c>
    </row>
    <row r="13" spans="1:8" s="10" customFormat="1" x14ac:dyDescent="0.2">
      <c r="A13" s="67"/>
      <c r="B13" s="17" t="str">
        <f>+B553</f>
        <v>Total Vacantes en ocupaciones de nivel Elemental</v>
      </c>
      <c r="C13" s="18">
        <f>+C553</f>
        <v>1155</v>
      </c>
      <c r="D13" s="18">
        <f>+D553</f>
        <v>970</v>
      </c>
      <c r="E13" s="19">
        <f>C13/$C$8</f>
        <v>0.13833992094861661</v>
      </c>
      <c r="F13" s="19">
        <f>D13/$D$8</f>
        <v>0.14757340635934885</v>
      </c>
      <c r="G13" s="20">
        <f>+IF(OR(AND(D13=0),(C13=0)),"0",((D13-C13)/C13))</f>
        <v>-0.16017316017316016</v>
      </c>
      <c r="H13" s="21">
        <f>+IF(OR(AND(E13=""),(G13="")),"",E13*G13)</f>
        <v>-2.2158342316445083E-2</v>
      </c>
    </row>
    <row r="14" spans="1:8" s="10" customFormat="1" x14ac:dyDescent="0.2">
      <c r="A14" s="67"/>
      <c r="B14" s="22"/>
      <c r="C14" s="22"/>
      <c r="D14" s="22"/>
    </row>
    <row r="15" spans="1:8" s="10" customFormat="1" ht="13.5" thickBot="1" x14ac:dyDescent="0.25">
      <c r="A15" s="67"/>
      <c r="B15" s="22"/>
      <c r="C15" s="22"/>
      <c r="D15" s="22"/>
    </row>
    <row r="16" spans="1:8" s="10" customFormat="1" ht="30" customHeight="1" x14ac:dyDescent="0.2">
      <c r="A16" s="67"/>
      <c r="B16" s="85" t="s">
        <v>374</v>
      </c>
      <c r="C16" s="71" t="s">
        <v>375</v>
      </c>
      <c r="D16" s="72"/>
      <c r="E16" s="71" t="s">
        <v>429</v>
      </c>
      <c r="F16" s="72"/>
      <c r="G16" s="73" t="s">
        <v>572</v>
      </c>
      <c r="H16" s="69" t="s">
        <v>350</v>
      </c>
    </row>
    <row r="17" spans="1:8" s="10" customFormat="1" x14ac:dyDescent="0.2">
      <c r="A17" s="67"/>
      <c r="B17" s="85"/>
      <c r="C17" s="48">
        <v>2017</v>
      </c>
      <c r="D17" s="48">
        <v>2018</v>
      </c>
      <c r="E17" s="48">
        <v>2017</v>
      </c>
      <c r="F17" s="48">
        <v>2018</v>
      </c>
      <c r="G17" s="74"/>
      <c r="H17" s="70"/>
    </row>
    <row r="18" spans="1:8" s="10" customFormat="1" x14ac:dyDescent="0.2">
      <c r="A18" s="67"/>
      <c r="B18" s="12" t="s">
        <v>376</v>
      </c>
      <c r="C18" s="13">
        <f>SUM(C19:C67)</f>
        <v>72</v>
      </c>
      <c r="D18" s="13">
        <f>SUM(D19:D67)</f>
        <v>43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-0.40277777777777779</v>
      </c>
      <c r="H18" s="15">
        <f>+IF(OR(AND(E18=""),(G18="")),"",E18*G18)</f>
        <v>-0.40277777777777779</v>
      </c>
    </row>
    <row r="19" spans="1:8" s="40" customFormat="1" ht="15" x14ac:dyDescent="0.2">
      <c r="A19" s="68"/>
      <c r="B19" s="35" t="s">
        <v>0</v>
      </c>
      <c r="C19" s="36">
        <v>1</v>
      </c>
      <c r="D19" s="36">
        <v>0</v>
      </c>
      <c r="E19" s="42">
        <f>+IF(C19=0,"",C19/C$18)</f>
        <v>1.3888888888888888E-2</v>
      </c>
      <c r="F19" s="42" t="str">
        <f>+IF(D19=0,"",D19/D$18)</f>
        <v/>
      </c>
      <c r="G19" s="38" t="str">
        <f>+IF(OR(AND(D19=0),(C19=0)),"0",((D19-C19)/C19))</f>
        <v>0</v>
      </c>
      <c r="H19" s="39">
        <f>+IF(OR(AND(E19=""),(G19="")),"",E19*G19)</f>
        <v>0</v>
      </c>
    </row>
    <row r="20" spans="1:8" s="40" customFormat="1" ht="15" x14ac:dyDescent="0.2">
      <c r="A20" s="68"/>
      <c r="B20" s="35" t="s">
        <v>154</v>
      </c>
      <c r="C20" s="36">
        <v>2</v>
      </c>
      <c r="D20" s="36">
        <v>0</v>
      </c>
      <c r="E20" s="42">
        <f t="shared" ref="E20:E67" si="0">+IF(C20=0,"",C20/C$18)</f>
        <v>2.7777777777777776E-2</v>
      </c>
      <c r="F20" s="42" t="str">
        <f t="shared" ref="F20:F67" si="1">+IF(D20=0,"",D20/D$18)</f>
        <v/>
      </c>
      <c r="G20" s="38" t="str">
        <f t="shared" ref="G20:G67" si="2">+IF(OR(AND(D20=0),(C20=0)),"0",((D20-C20)/C20))</f>
        <v>0</v>
      </c>
      <c r="H20" s="39">
        <f t="shared" ref="H20:H67" si="3">+IF(OR(AND(E20=""),(G20="")),"",E20*G20)</f>
        <v>0</v>
      </c>
    </row>
    <row r="21" spans="1:8" s="40" customFormat="1" ht="30" x14ac:dyDescent="0.2">
      <c r="A21" s="68"/>
      <c r="B21" s="35" t="s">
        <v>1</v>
      </c>
      <c r="C21" s="36">
        <v>0</v>
      </c>
      <c r="D21" s="36">
        <v>0</v>
      </c>
      <c r="E21" s="42" t="str">
        <f t="shared" si="0"/>
        <v/>
      </c>
      <c r="F21" s="42" t="str">
        <f t="shared" si="1"/>
        <v/>
      </c>
      <c r="G21" s="38" t="str">
        <f t="shared" si="2"/>
        <v>0</v>
      </c>
      <c r="H21" s="39" t="str">
        <f t="shared" si="3"/>
        <v/>
      </c>
    </row>
    <row r="22" spans="1:8" s="40" customFormat="1" ht="30" x14ac:dyDescent="0.2">
      <c r="A22" s="68"/>
      <c r="B22" s="35" t="s">
        <v>432</v>
      </c>
      <c r="C22" s="36">
        <v>0</v>
      </c>
      <c r="D22" s="36">
        <v>0</v>
      </c>
      <c r="E22" s="42" t="str">
        <f t="shared" si="0"/>
        <v/>
      </c>
      <c r="F22" s="42" t="str">
        <f t="shared" si="1"/>
        <v/>
      </c>
      <c r="G22" s="38" t="str">
        <f t="shared" si="2"/>
        <v>0</v>
      </c>
      <c r="H22" s="39" t="str">
        <f t="shared" si="3"/>
        <v/>
      </c>
    </row>
    <row r="23" spans="1:8" s="40" customFormat="1" ht="30" x14ac:dyDescent="0.2">
      <c r="A23" s="68"/>
      <c r="B23" s="35" t="s">
        <v>155</v>
      </c>
      <c r="C23" s="36">
        <v>0</v>
      </c>
      <c r="D23" s="36">
        <v>0</v>
      </c>
      <c r="E23" s="42" t="str">
        <f t="shared" si="0"/>
        <v/>
      </c>
      <c r="F23" s="42" t="str">
        <f t="shared" si="1"/>
        <v/>
      </c>
      <c r="G23" s="38" t="str">
        <f t="shared" si="2"/>
        <v>0</v>
      </c>
      <c r="H23" s="39" t="str">
        <f t="shared" si="3"/>
        <v/>
      </c>
    </row>
    <row r="24" spans="1:8" s="40" customFormat="1" ht="30" x14ac:dyDescent="0.2">
      <c r="A24" s="68"/>
      <c r="B24" s="35" t="s">
        <v>156</v>
      </c>
      <c r="C24" s="36">
        <v>2</v>
      </c>
      <c r="D24" s="36">
        <v>2</v>
      </c>
      <c r="E24" s="42">
        <f t="shared" si="0"/>
        <v>2.7777777777777776E-2</v>
      </c>
      <c r="F24" s="42">
        <f t="shared" si="1"/>
        <v>4.6511627906976744E-2</v>
      </c>
      <c r="G24" s="38">
        <f t="shared" si="2"/>
        <v>0</v>
      </c>
      <c r="H24" s="39">
        <f t="shared" si="3"/>
        <v>0</v>
      </c>
    </row>
    <row r="25" spans="1:8" s="40" customFormat="1" ht="30" x14ac:dyDescent="0.2">
      <c r="A25" s="68"/>
      <c r="B25" s="35" t="s">
        <v>526</v>
      </c>
      <c r="C25" s="36">
        <v>0</v>
      </c>
      <c r="D25" s="36">
        <v>0</v>
      </c>
      <c r="E25" s="42" t="str">
        <f t="shared" ref="E25:E27" si="4">+IF(C25=0,"",C25/C$18)</f>
        <v/>
      </c>
      <c r="F25" s="42" t="str">
        <f t="shared" ref="F25:F27" si="5">+IF(D25=0,"",D25/D$18)</f>
        <v/>
      </c>
      <c r="G25" s="38" t="str">
        <f t="shared" ref="G25:G27" si="6">+IF(OR(AND(D25=0),(C25=0)),"0",((D25-C25)/C25))</f>
        <v>0</v>
      </c>
      <c r="H25" s="39" t="str">
        <f t="shared" ref="H25:H27" si="7">+IF(OR(AND(E25=""),(G25="")),"",E25*G25)</f>
        <v/>
      </c>
    </row>
    <row r="26" spans="1:8" s="40" customFormat="1" ht="15" x14ac:dyDescent="0.2">
      <c r="A26" s="68"/>
      <c r="B26" s="35" t="s">
        <v>2</v>
      </c>
      <c r="C26" s="36">
        <v>3</v>
      </c>
      <c r="D26" s="36">
        <v>2</v>
      </c>
      <c r="E26" s="42">
        <f t="shared" si="4"/>
        <v>4.1666666666666664E-2</v>
      </c>
      <c r="F26" s="42">
        <f t="shared" si="5"/>
        <v>4.6511627906976744E-2</v>
      </c>
      <c r="G26" s="38">
        <f t="shared" si="6"/>
        <v>-0.33333333333333331</v>
      </c>
      <c r="H26" s="39">
        <f t="shared" si="7"/>
        <v>-1.3888888888888888E-2</v>
      </c>
    </row>
    <row r="27" spans="1:8" s="40" customFormat="1" ht="15" x14ac:dyDescent="0.2">
      <c r="A27" s="68"/>
      <c r="B27" s="35" t="s">
        <v>592</v>
      </c>
      <c r="C27" s="36">
        <v>7</v>
      </c>
      <c r="D27" s="36">
        <v>0</v>
      </c>
      <c r="E27" s="42">
        <f t="shared" si="4"/>
        <v>9.7222222222222224E-2</v>
      </c>
      <c r="F27" s="42" t="str">
        <f t="shared" si="5"/>
        <v/>
      </c>
      <c r="G27" s="38" t="str">
        <f t="shared" si="6"/>
        <v>0</v>
      </c>
      <c r="H27" s="39">
        <f t="shared" si="7"/>
        <v>0</v>
      </c>
    </row>
    <row r="28" spans="1:8" s="40" customFormat="1" ht="15" x14ac:dyDescent="0.2">
      <c r="A28" s="68"/>
      <c r="B28" s="35" t="s">
        <v>3</v>
      </c>
      <c r="C28" s="36">
        <v>4</v>
      </c>
      <c r="D28" s="36">
        <v>1</v>
      </c>
      <c r="E28" s="42">
        <f t="shared" si="0"/>
        <v>5.5555555555555552E-2</v>
      </c>
      <c r="F28" s="42">
        <f t="shared" si="1"/>
        <v>2.3255813953488372E-2</v>
      </c>
      <c r="G28" s="38">
        <f t="shared" si="2"/>
        <v>-0.75</v>
      </c>
      <c r="H28" s="39">
        <f t="shared" si="3"/>
        <v>-4.1666666666666664E-2</v>
      </c>
    </row>
    <row r="29" spans="1:8" s="40" customFormat="1" ht="15" x14ac:dyDescent="0.2">
      <c r="A29" s="68"/>
      <c r="B29" s="35" t="s">
        <v>5</v>
      </c>
      <c r="C29" s="36">
        <v>8</v>
      </c>
      <c r="D29" s="36">
        <v>6</v>
      </c>
      <c r="E29" s="42">
        <f t="shared" si="0"/>
        <v>0.1111111111111111</v>
      </c>
      <c r="F29" s="42">
        <f t="shared" si="1"/>
        <v>0.13953488372093023</v>
      </c>
      <c r="G29" s="38">
        <f t="shared" si="2"/>
        <v>-0.25</v>
      </c>
      <c r="H29" s="39">
        <f t="shared" si="3"/>
        <v>-2.7777777777777776E-2</v>
      </c>
    </row>
    <row r="30" spans="1:8" s="40" customFormat="1" ht="15" x14ac:dyDescent="0.2">
      <c r="A30" s="68"/>
      <c r="B30" s="35" t="s">
        <v>157</v>
      </c>
      <c r="C30" s="36">
        <v>0</v>
      </c>
      <c r="D30" s="36">
        <v>0</v>
      </c>
      <c r="E30" s="42" t="str">
        <f t="shared" si="0"/>
        <v/>
      </c>
      <c r="F30" s="42" t="str">
        <f t="shared" si="1"/>
        <v/>
      </c>
      <c r="G30" s="38" t="str">
        <f t="shared" si="2"/>
        <v>0</v>
      </c>
      <c r="H30" s="39" t="str">
        <f t="shared" si="3"/>
        <v/>
      </c>
    </row>
    <row r="31" spans="1:8" s="40" customFormat="1" ht="15" x14ac:dyDescent="0.2">
      <c r="A31" s="68"/>
      <c r="B31" s="35" t="s">
        <v>158</v>
      </c>
      <c r="C31" s="36">
        <v>0</v>
      </c>
      <c r="D31" s="36">
        <v>0</v>
      </c>
      <c r="E31" s="42" t="str">
        <f t="shared" si="0"/>
        <v/>
      </c>
      <c r="F31" s="42" t="str">
        <f t="shared" si="1"/>
        <v/>
      </c>
      <c r="G31" s="38" t="str">
        <f t="shared" si="2"/>
        <v>0</v>
      </c>
      <c r="H31" s="39" t="str">
        <f t="shared" si="3"/>
        <v/>
      </c>
    </row>
    <row r="32" spans="1:8" s="40" customFormat="1" ht="15" x14ac:dyDescent="0.2">
      <c r="A32" s="68"/>
      <c r="B32" s="35" t="s">
        <v>4</v>
      </c>
      <c r="C32" s="36">
        <v>0</v>
      </c>
      <c r="D32" s="36">
        <v>0</v>
      </c>
      <c r="E32" s="42" t="str">
        <f t="shared" si="0"/>
        <v/>
      </c>
      <c r="F32" s="42" t="str">
        <f t="shared" si="1"/>
        <v/>
      </c>
      <c r="G32" s="38" t="str">
        <f t="shared" si="2"/>
        <v>0</v>
      </c>
      <c r="H32" s="39" t="str">
        <f t="shared" si="3"/>
        <v/>
      </c>
    </row>
    <row r="33" spans="1:8" s="40" customFormat="1" ht="15" x14ac:dyDescent="0.2">
      <c r="A33" s="68"/>
      <c r="B33" s="35" t="s">
        <v>6</v>
      </c>
      <c r="C33" s="36">
        <v>0</v>
      </c>
      <c r="D33" s="36">
        <v>0</v>
      </c>
      <c r="E33" s="42" t="str">
        <f t="shared" si="0"/>
        <v/>
      </c>
      <c r="F33" s="42" t="str">
        <f t="shared" si="1"/>
        <v/>
      </c>
      <c r="G33" s="38" t="str">
        <f t="shared" si="2"/>
        <v>0</v>
      </c>
      <c r="H33" s="39" t="str">
        <f t="shared" si="3"/>
        <v/>
      </c>
    </row>
    <row r="34" spans="1:8" s="40" customFormat="1" ht="15" x14ac:dyDescent="0.2">
      <c r="A34" s="68"/>
      <c r="B34" s="35" t="s">
        <v>159</v>
      </c>
      <c r="C34" s="36">
        <v>0</v>
      </c>
      <c r="D34" s="36">
        <v>0</v>
      </c>
      <c r="E34" s="42" t="str">
        <f t="shared" si="0"/>
        <v/>
      </c>
      <c r="F34" s="42" t="str">
        <f t="shared" si="1"/>
        <v/>
      </c>
      <c r="G34" s="38" t="str">
        <f t="shared" si="2"/>
        <v>0</v>
      </c>
      <c r="H34" s="39" t="str">
        <f t="shared" si="3"/>
        <v/>
      </c>
    </row>
    <row r="35" spans="1:8" s="40" customFormat="1" ht="15" x14ac:dyDescent="0.2">
      <c r="A35" s="68"/>
      <c r="B35" s="35" t="s">
        <v>160</v>
      </c>
      <c r="C35" s="36">
        <v>5</v>
      </c>
      <c r="D35" s="36">
        <v>11</v>
      </c>
      <c r="E35" s="42">
        <f t="shared" si="0"/>
        <v>6.9444444444444448E-2</v>
      </c>
      <c r="F35" s="42">
        <f t="shared" si="1"/>
        <v>0.2558139534883721</v>
      </c>
      <c r="G35" s="38">
        <f t="shared" si="2"/>
        <v>1.2</v>
      </c>
      <c r="H35" s="39">
        <f t="shared" si="3"/>
        <v>8.3333333333333329E-2</v>
      </c>
    </row>
    <row r="36" spans="1:8" s="40" customFormat="1" ht="30" x14ac:dyDescent="0.2">
      <c r="A36" s="68"/>
      <c r="B36" s="35" t="s">
        <v>161</v>
      </c>
      <c r="C36" s="36">
        <v>0</v>
      </c>
      <c r="D36" s="36">
        <v>0</v>
      </c>
      <c r="E36" s="42" t="str">
        <f t="shared" si="0"/>
        <v/>
      </c>
      <c r="F36" s="42" t="str">
        <f t="shared" si="1"/>
        <v/>
      </c>
      <c r="G36" s="38" t="str">
        <f t="shared" si="2"/>
        <v>0</v>
      </c>
      <c r="H36" s="39" t="str">
        <f t="shared" si="3"/>
        <v/>
      </c>
    </row>
    <row r="37" spans="1:8" s="40" customFormat="1" ht="15" x14ac:dyDescent="0.2">
      <c r="A37" s="68"/>
      <c r="B37" s="35" t="s">
        <v>162</v>
      </c>
      <c r="C37" s="36">
        <v>0</v>
      </c>
      <c r="D37" s="36">
        <v>0</v>
      </c>
      <c r="E37" s="42" t="str">
        <f t="shared" si="0"/>
        <v/>
      </c>
      <c r="F37" s="42" t="str">
        <f t="shared" si="1"/>
        <v/>
      </c>
      <c r="G37" s="38" t="str">
        <f t="shared" si="2"/>
        <v>0</v>
      </c>
      <c r="H37" s="39" t="str">
        <f t="shared" si="3"/>
        <v/>
      </c>
    </row>
    <row r="38" spans="1:8" s="40" customFormat="1" ht="15" x14ac:dyDescent="0.2">
      <c r="A38" s="68"/>
      <c r="B38" s="35" t="s">
        <v>7</v>
      </c>
      <c r="C38" s="36">
        <v>2</v>
      </c>
      <c r="D38" s="36">
        <v>1</v>
      </c>
      <c r="E38" s="42">
        <f t="shared" si="0"/>
        <v>2.7777777777777776E-2</v>
      </c>
      <c r="F38" s="42">
        <f t="shared" si="1"/>
        <v>2.3255813953488372E-2</v>
      </c>
      <c r="G38" s="38">
        <f t="shared" si="2"/>
        <v>-0.5</v>
      </c>
      <c r="H38" s="39">
        <f t="shared" si="3"/>
        <v>-1.3888888888888888E-2</v>
      </c>
    </row>
    <row r="39" spans="1:8" s="40" customFormat="1" ht="15" x14ac:dyDescent="0.2">
      <c r="A39" s="68"/>
      <c r="B39" s="35" t="s">
        <v>163</v>
      </c>
      <c r="C39" s="36">
        <v>0</v>
      </c>
      <c r="D39" s="36">
        <v>0</v>
      </c>
      <c r="E39" s="42" t="str">
        <f t="shared" si="0"/>
        <v/>
      </c>
      <c r="F39" s="42" t="str">
        <f t="shared" si="1"/>
        <v/>
      </c>
      <c r="G39" s="38" t="str">
        <f t="shared" si="2"/>
        <v>0</v>
      </c>
      <c r="H39" s="39" t="str">
        <f t="shared" si="3"/>
        <v/>
      </c>
    </row>
    <row r="40" spans="1:8" s="40" customFormat="1" ht="15" x14ac:dyDescent="0.2">
      <c r="A40" s="68"/>
      <c r="B40" s="35" t="s">
        <v>164</v>
      </c>
      <c r="C40" s="36">
        <v>0</v>
      </c>
      <c r="D40" s="36">
        <v>0</v>
      </c>
      <c r="E40" s="42" t="str">
        <f t="shared" si="0"/>
        <v/>
      </c>
      <c r="F40" s="42" t="str">
        <f t="shared" si="1"/>
        <v/>
      </c>
      <c r="G40" s="38" t="str">
        <f t="shared" si="2"/>
        <v>0</v>
      </c>
      <c r="H40" s="39" t="str">
        <f t="shared" si="3"/>
        <v/>
      </c>
    </row>
    <row r="41" spans="1:8" s="40" customFormat="1" ht="15" x14ac:dyDescent="0.2">
      <c r="A41" s="68"/>
      <c r="B41" s="35" t="s">
        <v>165</v>
      </c>
      <c r="C41" s="36">
        <v>0</v>
      </c>
      <c r="D41" s="36">
        <v>0</v>
      </c>
      <c r="E41" s="42" t="str">
        <f t="shared" si="0"/>
        <v/>
      </c>
      <c r="F41" s="42" t="str">
        <f t="shared" si="1"/>
        <v/>
      </c>
      <c r="G41" s="38" t="str">
        <f t="shared" si="2"/>
        <v>0</v>
      </c>
      <c r="H41" s="39" t="str">
        <f t="shared" si="3"/>
        <v/>
      </c>
    </row>
    <row r="42" spans="1:8" s="40" customFormat="1" ht="15" x14ac:dyDescent="0.2">
      <c r="A42" s="68"/>
      <c r="B42" s="35" t="s">
        <v>166</v>
      </c>
      <c r="C42" s="36">
        <v>0</v>
      </c>
      <c r="D42" s="36">
        <v>0</v>
      </c>
      <c r="E42" s="42" t="str">
        <f t="shared" si="0"/>
        <v/>
      </c>
      <c r="F42" s="42" t="str">
        <f t="shared" si="1"/>
        <v/>
      </c>
      <c r="G42" s="38" t="str">
        <f t="shared" si="2"/>
        <v>0</v>
      </c>
      <c r="H42" s="39" t="str">
        <f t="shared" si="3"/>
        <v/>
      </c>
    </row>
    <row r="43" spans="1:8" s="40" customFormat="1" ht="30" x14ac:dyDescent="0.2">
      <c r="A43" s="68"/>
      <c r="B43" s="35" t="s">
        <v>167</v>
      </c>
      <c r="C43" s="36">
        <v>2</v>
      </c>
      <c r="D43" s="36">
        <v>1</v>
      </c>
      <c r="E43" s="42">
        <f t="shared" si="0"/>
        <v>2.7777777777777776E-2</v>
      </c>
      <c r="F43" s="42">
        <f t="shared" si="1"/>
        <v>2.3255813953488372E-2</v>
      </c>
      <c r="G43" s="38">
        <f t="shared" si="2"/>
        <v>-0.5</v>
      </c>
      <c r="H43" s="39">
        <f t="shared" si="3"/>
        <v>-1.3888888888888888E-2</v>
      </c>
    </row>
    <row r="44" spans="1:8" s="40" customFormat="1" ht="15" x14ac:dyDescent="0.2">
      <c r="A44" s="68"/>
      <c r="B44" s="35" t="s">
        <v>168</v>
      </c>
      <c r="C44" s="36">
        <v>0</v>
      </c>
      <c r="D44" s="36">
        <v>1</v>
      </c>
      <c r="E44" s="42" t="str">
        <f t="shared" si="0"/>
        <v/>
      </c>
      <c r="F44" s="42">
        <f t="shared" si="1"/>
        <v>2.3255813953488372E-2</v>
      </c>
      <c r="G44" s="38" t="str">
        <f t="shared" si="2"/>
        <v>0</v>
      </c>
      <c r="H44" s="39" t="str">
        <f t="shared" si="3"/>
        <v/>
      </c>
    </row>
    <row r="45" spans="1:8" s="40" customFormat="1" ht="15" x14ac:dyDescent="0.2">
      <c r="A45" s="68"/>
      <c r="B45" s="35" t="s">
        <v>8</v>
      </c>
      <c r="C45" s="36">
        <v>0</v>
      </c>
      <c r="D45" s="36">
        <v>0</v>
      </c>
      <c r="E45" s="42" t="str">
        <f t="shared" si="0"/>
        <v/>
      </c>
      <c r="F45" s="42" t="str">
        <f t="shared" si="1"/>
        <v/>
      </c>
      <c r="G45" s="38" t="str">
        <f t="shared" si="2"/>
        <v>0</v>
      </c>
      <c r="H45" s="39" t="str">
        <f t="shared" si="3"/>
        <v/>
      </c>
    </row>
    <row r="46" spans="1:8" s="40" customFormat="1" ht="15" x14ac:dyDescent="0.2">
      <c r="A46" s="68"/>
      <c r="B46" s="35" t="s">
        <v>433</v>
      </c>
      <c r="C46" s="36">
        <v>1</v>
      </c>
      <c r="D46" s="36">
        <v>1</v>
      </c>
      <c r="E46" s="42">
        <f t="shared" si="0"/>
        <v>1.3888888888888888E-2</v>
      </c>
      <c r="F46" s="42">
        <f t="shared" si="1"/>
        <v>2.3255813953488372E-2</v>
      </c>
      <c r="G46" s="38">
        <f t="shared" si="2"/>
        <v>0</v>
      </c>
      <c r="H46" s="39">
        <f t="shared" si="3"/>
        <v>0</v>
      </c>
    </row>
    <row r="47" spans="1:8" s="40" customFormat="1" ht="15" x14ac:dyDescent="0.2">
      <c r="A47" s="68"/>
      <c r="B47" s="35" t="s">
        <v>169</v>
      </c>
      <c r="C47" s="36">
        <v>0</v>
      </c>
      <c r="D47" s="36">
        <v>0</v>
      </c>
      <c r="E47" s="42" t="str">
        <f t="shared" si="0"/>
        <v/>
      </c>
      <c r="F47" s="42" t="str">
        <f t="shared" si="1"/>
        <v/>
      </c>
      <c r="G47" s="38" t="str">
        <f t="shared" si="2"/>
        <v>0</v>
      </c>
      <c r="H47" s="39" t="str">
        <f t="shared" si="3"/>
        <v/>
      </c>
    </row>
    <row r="48" spans="1:8" s="40" customFormat="1" ht="30" x14ac:dyDescent="0.2">
      <c r="A48" s="68"/>
      <c r="B48" s="35" t="s">
        <v>593</v>
      </c>
      <c r="C48" s="36">
        <v>0</v>
      </c>
      <c r="D48" s="36">
        <v>0</v>
      </c>
      <c r="E48" s="42" t="str">
        <f t="shared" si="0"/>
        <v/>
      </c>
      <c r="F48" s="42" t="str">
        <f t="shared" si="1"/>
        <v/>
      </c>
      <c r="G48" s="38" t="str">
        <f t="shared" si="2"/>
        <v>0</v>
      </c>
      <c r="H48" s="39" t="str">
        <f t="shared" si="3"/>
        <v/>
      </c>
    </row>
    <row r="49" spans="1:8" s="40" customFormat="1" ht="15" x14ac:dyDescent="0.2">
      <c r="A49" s="68"/>
      <c r="B49" s="35" t="s">
        <v>9</v>
      </c>
      <c r="C49" s="36">
        <v>8</v>
      </c>
      <c r="D49" s="36">
        <v>7</v>
      </c>
      <c r="E49" s="42">
        <f t="shared" si="0"/>
        <v>0.1111111111111111</v>
      </c>
      <c r="F49" s="42">
        <f t="shared" si="1"/>
        <v>0.16279069767441862</v>
      </c>
      <c r="G49" s="38">
        <f t="shared" si="2"/>
        <v>-0.125</v>
      </c>
      <c r="H49" s="39">
        <f t="shared" si="3"/>
        <v>-1.3888888888888888E-2</v>
      </c>
    </row>
    <row r="50" spans="1:8" s="40" customFormat="1" ht="15" x14ac:dyDescent="0.2">
      <c r="A50" s="68"/>
      <c r="B50" s="35" t="s">
        <v>594</v>
      </c>
      <c r="C50" s="36">
        <v>1</v>
      </c>
      <c r="D50" s="36">
        <v>0</v>
      </c>
      <c r="E50" s="42">
        <f t="shared" si="0"/>
        <v>1.3888888888888888E-2</v>
      </c>
      <c r="F50" s="42" t="str">
        <f t="shared" si="1"/>
        <v/>
      </c>
      <c r="G50" s="38" t="str">
        <f t="shared" si="2"/>
        <v>0</v>
      </c>
      <c r="H50" s="39">
        <f t="shared" si="3"/>
        <v>0</v>
      </c>
    </row>
    <row r="51" spans="1:8" s="40" customFormat="1" ht="15" x14ac:dyDescent="0.2">
      <c r="A51" s="68"/>
      <c r="B51" s="35" t="s">
        <v>12</v>
      </c>
      <c r="C51" s="36">
        <v>0</v>
      </c>
      <c r="D51" s="36">
        <v>0</v>
      </c>
      <c r="E51" s="42" t="str">
        <f t="shared" si="0"/>
        <v/>
      </c>
      <c r="F51" s="42" t="str">
        <f t="shared" si="1"/>
        <v/>
      </c>
      <c r="G51" s="38" t="str">
        <f t="shared" si="2"/>
        <v>0</v>
      </c>
      <c r="H51" s="39" t="str">
        <f t="shared" si="3"/>
        <v/>
      </c>
    </row>
    <row r="52" spans="1:8" s="40" customFormat="1" ht="15" x14ac:dyDescent="0.2">
      <c r="A52" s="68"/>
      <c r="B52" s="35" t="s">
        <v>11</v>
      </c>
      <c r="C52" s="36">
        <v>0</v>
      </c>
      <c r="D52" s="36">
        <v>0</v>
      </c>
      <c r="E52" s="42" t="str">
        <f t="shared" si="0"/>
        <v/>
      </c>
      <c r="F52" s="42" t="str">
        <f t="shared" si="1"/>
        <v/>
      </c>
      <c r="G52" s="38" t="str">
        <f t="shared" si="2"/>
        <v>0</v>
      </c>
      <c r="H52" s="39" t="str">
        <f t="shared" si="3"/>
        <v/>
      </c>
    </row>
    <row r="53" spans="1:8" s="40" customFormat="1" ht="15" x14ac:dyDescent="0.2">
      <c r="A53" s="68"/>
      <c r="B53" s="35" t="s">
        <v>434</v>
      </c>
      <c r="C53" s="36">
        <v>2</v>
      </c>
      <c r="D53" s="36">
        <v>1</v>
      </c>
      <c r="E53" s="42">
        <f t="shared" si="0"/>
        <v>2.7777777777777776E-2</v>
      </c>
      <c r="F53" s="42">
        <f t="shared" si="1"/>
        <v>2.3255813953488372E-2</v>
      </c>
      <c r="G53" s="38">
        <f t="shared" si="2"/>
        <v>-0.5</v>
      </c>
      <c r="H53" s="39">
        <f t="shared" si="3"/>
        <v>-1.3888888888888888E-2</v>
      </c>
    </row>
    <row r="54" spans="1:8" s="40" customFormat="1" ht="15" x14ac:dyDescent="0.2">
      <c r="A54" s="68"/>
      <c r="B54" s="35" t="s">
        <v>10</v>
      </c>
      <c r="C54" s="36">
        <v>0</v>
      </c>
      <c r="D54" s="36">
        <v>0</v>
      </c>
      <c r="E54" s="42" t="str">
        <f t="shared" si="0"/>
        <v/>
      </c>
      <c r="F54" s="42" t="str">
        <f t="shared" si="1"/>
        <v/>
      </c>
      <c r="G54" s="38" t="str">
        <f t="shared" si="2"/>
        <v>0</v>
      </c>
      <c r="H54" s="39" t="str">
        <f t="shared" si="3"/>
        <v/>
      </c>
    </row>
    <row r="55" spans="1:8" s="40" customFormat="1" ht="15" x14ac:dyDescent="0.2">
      <c r="A55" s="68"/>
      <c r="B55" s="35" t="s">
        <v>170</v>
      </c>
      <c r="C55" s="36">
        <v>0</v>
      </c>
      <c r="D55" s="36">
        <v>0</v>
      </c>
      <c r="E55" s="42" t="str">
        <f t="shared" si="0"/>
        <v/>
      </c>
      <c r="F55" s="42" t="str">
        <f t="shared" si="1"/>
        <v/>
      </c>
      <c r="G55" s="38" t="str">
        <f t="shared" si="2"/>
        <v>0</v>
      </c>
      <c r="H55" s="39" t="str">
        <f t="shared" si="3"/>
        <v/>
      </c>
    </row>
    <row r="56" spans="1:8" s="40" customFormat="1" ht="15" x14ac:dyDescent="0.2">
      <c r="A56" s="68"/>
      <c r="B56" s="35" t="s">
        <v>13</v>
      </c>
      <c r="C56" s="36">
        <v>0</v>
      </c>
      <c r="D56" s="36">
        <v>0</v>
      </c>
      <c r="E56" s="42" t="str">
        <f t="shared" si="0"/>
        <v/>
      </c>
      <c r="F56" s="42" t="str">
        <f t="shared" si="1"/>
        <v/>
      </c>
      <c r="G56" s="38" t="str">
        <f t="shared" si="2"/>
        <v>0</v>
      </c>
      <c r="H56" s="39" t="str">
        <f t="shared" si="3"/>
        <v/>
      </c>
    </row>
    <row r="57" spans="1:8" s="40" customFormat="1" ht="15" x14ac:dyDescent="0.2">
      <c r="A57" s="68"/>
      <c r="B57" s="35" t="s">
        <v>14</v>
      </c>
      <c r="C57" s="36">
        <v>0</v>
      </c>
      <c r="D57" s="36">
        <v>0</v>
      </c>
      <c r="E57" s="42" t="str">
        <f t="shared" si="0"/>
        <v/>
      </c>
      <c r="F57" s="42" t="str">
        <f t="shared" si="1"/>
        <v/>
      </c>
      <c r="G57" s="38" t="str">
        <f t="shared" si="2"/>
        <v>0</v>
      </c>
      <c r="H57" s="39" t="str">
        <f t="shared" si="3"/>
        <v/>
      </c>
    </row>
    <row r="58" spans="1:8" s="40" customFormat="1" ht="15" x14ac:dyDescent="0.2">
      <c r="A58" s="68"/>
      <c r="B58" s="35" t="s">
        <v>171</v>
      </c>
      <c r="C58" s="36">
        <v>0</v>
      </c>
      <c r="D58" s="36">
        <v>0</v>
      </c>
      <c r="E58" s="42" t="str">
        <f t="shared" si="0"/>
        <v/>
      </c>
      <c r="F58" s="42" t="str">
        <f t="shared" si="1"/>
        <v/>
      </c>
      <c r="G58" s="38" t="str">
        <f t="shared" si="2"/>
        <v>0</v>
      </c>
      <c r="H58" s="39" t="str">
        <f t="shared" si="3"/>
        <v/>
      </c>
    </row>
    <row r="59" spans="1:8" s="40" customFormat="1" ht="15" x14ac:dyDescent="0.2">
      <c r="A59" s="68"/>
      <c r="B59" s="35" t="s">
        <v>435</v>
      </c>
      <c r="C59" s="36">
        <v>2</v>
      </c>
      <c r="D59" s="36">
        <v>0</v>
      </c>
      <c r="E59" s="42">
        <f t="shared" si="0"/>
        <v>2.7777777777777776E-2</v>
      </c>
      <c r="F59" s="42" t="str">
        <f t="shared" si="1"/>
        <v/>
      </c>
      <c r="G59" s="38" t="str">
        <f t="shared" si="2"/>
        <v>0</v>
      </c>
      <c r="H59" s="39">
        <f t="shared" si="3"/>
        <v>0</v>
      </c>
    </row>
    <row r="60" spans="1:8" s="40" customFormat="1" ht="15" x14ac:dyDescent="0.2">
      <c r="A60" s="68"/>
      <c r="B60" s="35" t="s">
        <v>172</v>
      </c>
      <c r="C60" s="36">
        <v>0</v>
      </c>
      <c r="D60" s="36">
        <v>1</v>
      </c>
      <c r="E60" s="42" t="str">
        <f t="shared" si="0"/>
        <v/>
      </c>
      <c r="F60" s="42">
        <f t="shared" si="1"/>
        <v>2.3255813953488372E-2</v>
      </c>
      <c r="G60" s="38" t="str">
        <f t="shared" si="2"/>
        <v>0</v>
      </c>
      <c r="H60" s="39" t="str">
        <f t="shared" si="3"/>
        <v/>
      </c>
    </row>
    <row r="61" spans="1:8" s="40" customFormat="1" ht="15" x14ac:dyDescent="0.2">
      <c r="A61" s="68"/>
      <c r="B61" s="35" t="s">
        <v>173</v>
      </c>
      <c r="C61" s="36">
        <v>15</v>
      </c>
      <c r="D61" s="36">
        <v>0</v>
      </c>
      <c r="E61" s="42">
        <f t="shared" si="0"/>
        <v>0.20833333333333334</v>
      </c>
      <c r="F61" s="42" t="str">
        <f t="shared" si="1"/>
        <v/>
      </c>
      <c r="G61" s="38" t="str">
        <f t="shared" si="2"/>
        <v>0</v>
      </c>
      <c r="H61" s="39">
        <f t="shared" si="3"/>
        <v>0</v>
      </c>
    </row>
    <row r="62" spans="1:8" s="50" customFormat="1" ht="15" x14ac:dyDescent="0.2">
      <c r="A62" s="60" t="s">
        <v>570</v>
      </c>
      <c r="B62" s="51" t="s">
        <v>582</v>
      </c>
      <c r="C62" s="52"/>
      <c r="D62" s="36">
        <v>4</v>
      </c>
      <c r="E62" s="42" t="str">
        <f t="shared" ref="E62:E63" si="8">+IF(C62=0,"",C62/C$18)</f>
        <v/>
      </c>
      <c r="F62" s="42">
        <f t="shared" ref="F62:F63" si="9">+IF(D62=0,"",D62/D$18)</f>
        <v>9.3023255813953487E-2</v>
      </c>
      <c r="G62" s="38" t="str">
        <f t="shared" ref="G62:G63" si="10">+IF(OR(AND(D62=0),(C62=0)),"0",((D62-C62)/C62))</f>
        <v>0</v>
      </c>
      <c r="H62" s="39" t="str">
        <f t="shared" ref="H62:H63" si="11">+IF(OR(AND(E62=""),(G62="")),"",E62*G62)</f>
        <v/>
      </c>
    </row>
    <row r="63" spans="1:8" s="50" customFormat="1" ht="15" x14ac:dyDescent="0.2">
      <c r="A63" s="60" t="s">
        <v>570</v>
      </c>
      <c r="B63" s="51" t="s">
        <v>617</v>
      </c>
      <c r="C63" s="52"/>
      <c r="D63" s="36">
        <v>0</v>
      </c>
      <c r="E63" s="42" t="str">
        <f t="shared" si="8"/>
        <v/>
      </c>
      <c r="F63" s="42" t="str">
        <f t="shared" si="9"/>
        <v/>
      </c>
      <c r="G63" s="38" t="str">
        <f t="shared" si="10"/>
        <v>0</v>
      </c>
      <c r="H63" s="39" t="str">
        <f t="shared" si="11"/>
        <v/>
      </c>
    </row>
    <row r="64" spans="1:8" s="40" customFormat="1" ht="15" x14ac:dyDescent="0.2">
      <c r="A64" s="68"/>
      <c r="B64" s="35" t="s">
        <v>174</v>
      </c>
      <c r="C64" s="36">
        <v>0</v>
      </c>
      <c r="D64" s="36">
        <v>0</v>
      </c>
      <c r="E64" s="42" t="str">
        <f t="shared" si="0"/>
        <v/>
      </c>
      <c r="F64" s="42" t="str">
        <f t="shared" si="1"/>
        <v/>
      </c>
      <c r="G64" s="38" t="str">
        <f t="shared" si="2"/>
        <v>0</v>
      </c>
      <c r="H64" s="39" t="str">
        <f t="shared" si="3"/>
        <v/>
      </c>
    </row>
    <row r="65" spans="1:8" s="40" customFormat="1" ht="15" x14ac:dyDescent="0.2">
      <c r="A65" s="68"/>
      <c r="B65" s="35" t="s">
        <v>15</v>
      </c>
      <c r="C65" s="36">
        <v>0</v>
      </c>
      <c r="D65" s="36">
        <v>4</v>
      </c>
      <c r="E65" s="42" t="str">
        <f t="shared" si="0"/>
        <v/>
      </c>
      <c r="F65" s="42">
        <f t="shared" si="1"/>
        <v>9.3023255813953487E-2</v>
      </c>
      <c r="G65" s="38" t="str">
        <f t="shared" si="2"/>
        <v>0</v>
      </c>
      <c r="H65" s="39" t="str">
        <f t="shared" si="3"/>
        <v/>
      </c>
    </row>
    <row r="66" spans="1:8" s="40" customFormat="1" ht="15" x14ac:dyDescent="0.2">
      <c r="A66" s="68"/>
      <c r="B66" s="35" t="s">
        <v>175</v>
      </c>
      <c r="C66" s="36">
        <v>4</v>
      </c>
      <c r="D66" s="36">
        <v>0</v>
      </c>
      <c r="E66" s="42">
        <f t="shared" si="0"/>
        <v>5.5555555555555552E-2</v>
      </c>
      <c r="F66" s="42" t="str">
        <f t="shared" si="1"/>
        <v/>
      </c>
      <c r="G66" s="38" t="str">
        <f t="shared" si="2"/>
        <v>0</v>
      </c>
      <c r="H66" s="39">
        <f t="shared" si="3"/>
        <v>0</v>
      </c>
    </row>
    <row r="67" spans="1:8" s="40" customFormat="1" ht="15" x14ac:dyDescent="0.2">
      <c r="A67" s="68"/>
      <c r="B67" s="35" t="s">
        <v>176</v>
      </c>
      <c r="C67" s="36">
        <v>3</v>
      </c>
      <c r="D67" s="36">
        <v>0</v>
      </c>
      <c r="E67" s="42">
        <f t="shared" si="0"/>
        <v>4.1666666666666664E-2</v>
      </c>
      <c r="F67" s="42" t="str">
        <f t="shared" si="1"/>
        <v/>
      </c>
      <c r="G67" s="38" t="str">
        <f t="shared" si="2"/>
        <v>0</v>
      </c>
      <c r="H67" s="39">
        <f t="shared" si="3"/>
        <v>0</v>
      </c>
    </row>
    <row r="68" spans="1:8" s="10" customFormat="1" x14ac:dyDescent="0.2">
      <c r="A68" s="67"/>
    </row>
    <row r="69" spans="1:8" s="10" customFormat="1" x14ac:dyDescent="0.2">
      <c r="A69" s="67"/>
    </row>
    <row r="70" spans="1:8" s="10" customFormat="1" ht="13.5" thickBot="1" x14ac:dyDescent="0.25">
      <c r="A70" s="67"/>
      <c r="B70" s="29"/>
    </row>
    <row r="71" spans="1:8" s="10" customFormat="1" ht="30" customHeight="1" x14ac:dyDescent="0.2">
      <c r="A71" s="67"/>
      <c r="B71" s="85" t="s">
        <v>374</v>
      </c>
      <c r="C71" s="71" t="s">
        <v>375</v>
      </c>
      <c r="D71" s="72"/>
      <c r="E71" s="71" t="s">
        <v>429</v>
      </c>
      <c r="F71" s="72"/>
      <c r="G71" s="73" t="s">
        <v>572</v>
      </c>
      <c r="H71" s="69" t="s">
        <v>350</v>
      </c>
    </row>
    <row r="72" spans="1:8" s="10" customFormat="1" x14ac:dyDescent="0.2">
      <c r="A72" s="67"/>
      <c r="B72" s="85"/>
      <c r="C72" s="48">
        <v>2017</v>
      </c>
      <c r="D72" s="48">
        <v>2018</v>
      </c>
      <c r="E72" s="48">
        <v>2017</v>
      </c>
      <c r="F72" s="48">
        <v>2018</v>
      </c>
      <c r="G72" s="74"/>
      <c r="H72" s="70"/>
    </row>
    <row r="73" spans="1:8" s="10" customFormat="1" x14ac:dyDescent="0.2">
      <c r="A73" s="67"/>
      <c r="B73" s="12" t="s">
        <v>377</v>
      </c>
      <c r="C73" s="13">
        <f>SUM(C74:C159)</f>
        <v>664</v>
      </c>
      <c r="D73" s="13">
        <f>SUM(D74:D159)</f>
        <v>445</v>
      </c>
      <c r="E73" s="14">
        <f>+IF(C73=0,"",C73/C$73)</f>
        <v>1</v>
      </c>
      <c r="F73" s="14">
        <f>+IF(D73=0,"",D73/D$73)</f>
        <v>1</v>
      </c>
      <c r="G73" s="15">
        <f>+IF(OR(AND(D73=0),(C73=0)),"0",((D73-C73)/C73))</f>
        <v>-0.32981927710843373</v>
      </c>
      <c r="H73" s="15">
        <f>+IF(OR(AND(E73=""),(G73="")),"",E73*G73)</f>
        <v>-0.32981927710843373</v>
      </c>
    </row>
    <row r="74" spans="1:8" s="40" customFormat="1" ht="15" x14ac:dyDescent="0.2">
      <c r="A74" s="68"/>
      <c r="B74" s="35" t="s">
        <v>436</v>
      </c>
      <c r="C74" s="36">
        <v>26</v>
      </c>
      <c r="D74" s="36">
        <v>26</v>
      </c>
      <c r="E74" s="37">
        <f>+IF(C74=0,"",C74/C$73)</f>
        <v>3.9156626506024098E-2</v>
      </c>
      <c r="F74" s="37">
        <f>+IF(D74=0,"",D74/D$73)</f>
        <v>5.8426966292134834E-2</v>
      </c>
      <c r="G74" s="38">
        <f>+IF(OR(AND(D74=0),(C74=0)),"0",((D74-C74)/C74))</f>
        <v>0</v>
      </c>
      <c r="H74" s="39">
        <f>+IF(OR(AND(E74=""),(G74="")),"",E74*G74)</f>
        <v>0</v>
      </c>
    </row>
    <row r="75" spans="1:8" s="40" customFormat="1" ht="30" x14ac:dyDescent="0.2">
      <c r="A75" s="68"/>
      <c r="B75" s="35" t="s">
        <v>595</v>
      </c>
      <c r="C75" s="36">
        <v>0</v>
      </c>
      <c r="D75" s="36">
        <v>29</v>
      </c>
      <c r="E75" s="37" t="str">
        <f t="shared" ref="E75:E146" si="12">+IF(C75=0,"",C75/C$73)</f>
        <v/>
      </c>
      <c r="F75" s="37">
        <f t="shared" ref="F75:F146" si="13">+IF(D75=0,"",D75/D$73)</f>
        <v>6.5168539325842698E-2</v>
      </c>
      <c r="G75" s="38" t="str">
        <f t="shared" ref="G75:G146" si="14">+IF(OR(AND(D75=0),(C75=0)),"0",((D75-C75)/C75))</f>
        <v>0</v>
      </c>
      <c r="H75" s="39" t="str">
        <f t="shared" ref="H75:H146" si="15">+IF(OR(AND(E75=""),(G75="")),"",E75*G75)</f>
        <v/>
      </c>
    </row>
    <row r="76" spans="1:8" s="40" customFormat="1" ht="15" x14ac:dyDescent="0.2">
      <c r="A76" s="68"/>
      <c r="B76" s="35" t="s">
        <v>527</v>
      </c>
      <c r="C76" s="36">
        <v>1</v>
      </c>
      <c r="D76" s="36">
        <v>0</v>
      </c>
      <c r="E76" s="37">
        <f t="shared" ref="E76:E77" si="16">+IF(C76=0,"",C76/C$73)</f>
        <v>1.5060240963855422E-3</v>
      </c>
      <c r="F76" s="37" t="str">
        <f t="shared" ref="F76:F77" si="17">+IF(D76=0,"",D76/D$73)</f>
        <v/>
      </c>
      <c r="G76" s="38" t="str">
        <f t="shared" ref="G76:G77" si="18">+IF(OR(AND(D76=0),(C76=0)),"0",((D76-C76)/C76))</f>
        <v>0</v>
      </c>
      <c r="H76" s="39">
        <f t="shared" ref="H76:H77" si="19">+IF(OR(AND(E76=""),(G76="")),"",E76*G76)</f>
        <v>0</v>
      </c>
    </row>
    <row r="77" spans="1:8" s="40" customFormat="1" ht="15" x14ac:dyDescent="0.2">
      <c r="A77" s="68"/>
      <c r="B77" s="35" t="s">
        <v>596</v>
      </c>
      <c r="C77" s="36">
        <v>59</v>
      </c>
      <c r="D77" s="36">
        <v>29</v>
      </c>
      <c r="E77" s="37">
        <f t="shared" si="16"/>
        <v>8.8855421686746983E-2</v>
      </c>
      <c r="F77" s="37">
        <f t="shared" si="17"/>
        <v>6.5168539325842698E-2</v>
      </c>
      <c r="G77" s="38">
        <f t="shared" si="18"/>
        <v>-0.50847457627118642</v>
      </c>
      <c r="H77" s="39">
        <f t="shared" si="19"/>
        <v>-4.5180722891566258E-2</v>
      </c>
    </row>
    <row r="78" spans="1:8" s="40" customFormat="1" ht="15" x14ac:dyDescent="0.2">
      <c r="A78" s="68"/>
      <c r="B78" s="35" t="s">
        <v>177</v>
      </c>
      <c r="C78" s="36">
        <v>27</v>
      </c>
      <c r="D78" s="36">
        <v>13</v>
      </c>
      <c r="E78" s="37">
        <f t="shared" si="12"/>
        <v>4.0662650602409638E-2</v>
      </c>
      <c r="F78" s="37">
        <f t="shared" si="13"/>
        <v>2.9213483146067417E-2</v>
      </c>
      <c r="G78" s="38">
        <f t="shared" si="14"/>
        <v>-0.51851851851851849</v>
      </c>
      <c r="H78" s="39">
        <f t="shared" si="15"/>
        <v>-2.1084337349397589E-2</v>
      </c>
    </row>
    <row r="79" spans="1:8" s="40" customFormat="1" ht="15" x14ac:dyDescent="0.2">
      <c r="A79" s="68"/>
      <c r="B79" s="35" t="s">
        <v>16</v>
      </c>
      <c r="C79" s="36">
        <v>1</v>
      </c>
      <c r="D79" s="36">
        <v>10</v>
      </c>
      <c r="E79" s="37">
        <f t="shared" si="12"/>
        <v>1.5060240963855422E-3</v>
      </c>
      <c r="F79" s="37">
        <f t="shared" si="13"/>
        <v>2.247191011235955E-2</v>
      </c>
      <c r="G79" s="38">
        <f t="shared" si="14"/>
        <v>9</v>
      </c>
      <c r="H79" s="39">
        <f t="shared" si="15"/>
        <v>1.355421686746988E-2</v>
      </c>
    </row>
    <row r="80" spans="1:8" s="40" customFormat="1" ht="15" x14ac:dyDescent="0.2">
      <c r="A80" s="68"/>
      <c r="B80" s="35" t="s">
        <v>35</v>
      </c>
      <c r="C80" s="36">
        <v>53</v>
      </c>
      <c r="D80" s="36">
        <v>2</v>
      </c>
      <c r="E80" s="37">
        <f t="shared" ref="E80:E81" si="20">+IF(C80=0,"",C80/C$73)</f>
        <v>7.9819277108433728E-2</v>
      </c>
      <c r="F80" s="37">
        <f t="shared" ref="F80:F81" si="21">+IF(D80=0,"",D80/D$73)</f>
        <v>4.4943820224719105E-3</v>
      </c>
      <c r="G80" s="38">
        <f t="shared" ref="G80:G81" si="22">+IF(OR(AND(D80=0),(C80=0)),"0",((D80-C80)/C80))</f>
        <v>-0.96226415094339623</v>
      </c>
      <c r="H80" s="39">
        <f t="shared" ref="H80:H81" si="23">+IF(OR(AND(E80=""),(G80="")),"",E80*G80)</f>
        <v>-7.6807228915662648E-2</v>
      </c>
    </row>
    <row r="81" spans="1:8" s="40" customFormat="1" ht="15" x14ac:dyDescent="0.2">
      <c r="A81" s="68"/>
      <c r="B81" s="35" t="s">
        <v>178</v>
      </c>
      <c r="C81" s="36">
        <v>0</v>
      </c>
      <c r="D81" s="36">
        <v>0</v>
      </c>
      <c r="E81" s="37" t="str">
        <f t="shared" si="20"/>
        <v/>
      </c>
      <c r="F81" s="37" t="str">
        <f t="shared" si="21"/>
        <v/>
      </c>
      <c r="G81" s="38" t="str">
        <f t="shared" si="22"/>
        <v>0</v>
      </c>
      <c r="H81" s="39" t="str">
        <f t="shared" si="23"/>
        <v/>
      </c>
    </row>
    <row r="82" spans="1:8" s="40" customFormat="1" ht="15" x14ac:dyDescent="0.2">
      <c r="A82" s="68"/>
      <c r="B82" s="35" t="s">
        <v>179</v>
      </c>
      <c r="C82" s="36">
        <v>2</v>
      </c>
      <c r="D82" s="36">
        <v>14</v>
      </c>
      <c r="E82" s="37">
        <f t="shared" si="12"/>
        <v>3.0120481927710845E-3</v>
      </c>
      <c r="F82" s="37">
        <f t="shared" si="13"/>
        <v>3.1460674157303373E-2</v>
      </c>
      <c r="G82" s="38">
        <f t="shared" si="14"/>
        <v>6</v>
      </c>
      <c r="H82" s="39">
        <f t="shared" si="15"/>
        <v>1.8072289156626509E-2</v>
      </c>
    </row>
    <row r="83" spans="1:8" s="40" customFormat="1" ht="15" x14ac:dyDescent="0.2">
      <c r="A83" s="68"/>
      <c r="B83" s="35" t="s">
        <v>437</v>
      </c>
      <c r="C83" s="36">
        <v>0</v>
      </c>
      <c r="D83" s="36">
        <v>1</v>
      </c>
      <c r="E83" s="37" t="str">
        <f t="shared" si="12"/>
        <v/>
      </c>
      <c r="F83" s="37">
        <f t="shared" si="13"/>
        <v>2.2471910112359553E-3</v>
      </c>
      <c r="G83" s="38" t="str">
        <f t="shared" si="14"/>
        <v>0</v>
      </c>
      <c r="H83" s="39" t="str">
        <f t="shared" si="15"/>
        <v/>
      </c>
    </row>
    <row r="84" spans="1:8" s="40" customFormat="1" ht="15" x14ac:dyDescent="0.2">
      <c r="A84" s="68"/>
      <c r="B84" s="35" t="s">
        <v>180</v>
      </c>
      <c r="C84" s="36">
        <v>0</v>
      </c>
      <c r="D84" s="36">
        <v>0</v>
      </c>
      <c r="E84" s="37" t="str">
        <f t="shared" si="12"/>
        <v/>
      </c>
      <c r="F84" s="37" t="str">
        <f t="shared" si="13"/>
        <v/>
      </c>
      <c r="G84" s="38" t="str">
        <f t="shared" si="14"/>
        <v>0</v>
      </c>
      <c r="H84" s="39" t="str">
        <f t="shared" si="15"/>
        <v/>
      </c>
    </row>
    <row r="85" spans="1:8" s="40" customFormat="1" ht="15" x14ac:dyDescent="0.2">
      <c r="A85" s="68"/>
      <c r="B85" s="35" t="s">
        <v>181</v>
      </c>
      <c r="C85" s="36">
        <v>5</v>
      </c>
      <c r="D85" s="36">
        <v>4</v>
      </c>
      <c r="E85" s="37">
        <f t="shared" si="12"/>
        <v>7.5301204819277108E-3</v>
      </c>
      <c r="F85" s="37">
        <f t="shared" si="13"/>
        <v>8.988764044943821E-3</v>
      </c>
      <c r="G85" s="38">
        <f t="shared" si="14"/>
        <v>-0.2</v>
      </c>
      <c r="H85" s="39">
        <f t="shared" si="15"/>
        <v>-1.5060240963855422E-3</v>
      </c>
    </row>
    <row r="86" spans="1:8" s="40" customFormat="1" ht="15" x14ac:dyDescent="0.2">
      <c r="A86" s="68"/>
      <c r="B86" s="35" t="s">
        <v>17</v>
      </c>
      <c r="C86" s="36">
        <v>0</v>
      </c>
      <c r="D86" s="36">
        <v>10</v>
      </c>
      <c r="E86" s="37" t="str">
        <f t="shared" si="12"/>
        <v/>
      </c>
      <c r="F86" s="37">
        <f t="shared" si="13"/>
        <v>2.247191011235955E-2</v>
      </c>
      <c r="G86" s="38" t="str">
        <f t="shared" si="14"/>
        <v>0</v>
      </c>
      <c r="H86" s="39" t="str">
        <f t="shared" si="15"/>
        <v/>
      </c>
    </row>
    <row r="87" spans="1:8" s="40" customFormat="1" ht="15" x14ac:dyDescent="0.2">
      <c r="A87" s="68"/>
      <c r="B87" s="35" t="s">
        <v>182</v>
      </c>
      <c r="C87" s="36">
        <v>6</v>
      </c>
      <c r="D87" s="36">
        <v>9</v>
      </c>
      <c r="E87" s="37">
        <f t="shared" si="12"/>
        <v>9.0361445783132526E-3</v>
      </c>
      <c r="F87" s="37">
        <f t="shared" si="13"/>
        <v>2.0224719101123594E-2</v>
      </c>
      <c r="G87" s="38">
        <f t="shared" si="14"/>
        <v>0.5</v>
      </c>
      <c r="H87" s="39">
        <f t="shared" si="15"/>
        <v>4.5180722891566263E-3</v>
      </c>
    </row>
    <row r="88" spans="1:8" s="40" customFormat="1" ht="15" x14ac:dyDescent="0.2">
      <c r="A88" s="68"/>
      <c r="B88" s="35" t="s">
        <v>597</v>
      </c>
      <c r="C88" s="36">
        <v>2</v>
      </c>
      <c r="D88" s="36">
        <v>5</v>
      </c>
      <c r="E88" s="37">
        <f t="shared" ref="E88" si="24">+IF(C88=0,"",C88/C$73)</f>
        <v>3.0120481927710845E-3</v>
      </c>
      <c r="F88" s="37">
        <f t="shared" ref="F88" si="25">+IF(D88=0,"",D88/D$73)</f>
        <v>1.1235955056179775E-2</v>
      </c>
      <c r="G88" s="38">
        <f t="shared" ref="G88" si="26">+IF(OR(AND(D88=0),(C88=0)),"0",((D88-C88)/C88))</f>
        <v>1.5</v>
      </c>
      <c r="H88" s="39">
        <f t="shared" ref="H88" si="27">+IF(OR(AND(E88=""),(G88="")),"",E88*G88)</f>
        <v>4.5180722891566272E-3</v>
      </c>
    </row>
    <row r="89" spans="1:8" s="40" customFormat="1" ht="15" x14ac:dyDescent="0.2">
      <c r="A89" s="68"/>
      <c r="B89" s="35" t="s">
        <v>183</v>
      </c>
      <c r="C89" s="36">
        <v>36</v>
      </c>
      <c r="D89" s="36">
        <v>11</v>
      </c>
      <c r="E89" s="37">
        <f t="shared" si="12"/>
        <v>5.4216867469879519E-2</v>
      </c>
      <c r="F89" s="37">
        <f t="shared" si="13"/>
        <v>2.4719101123595506E-2</v>
      </c>
      <c r="G89" s="38">
        <f t="shared" si="14"/>
        <v>-0.69444444444444442</v>
      </c>
      <c r="H89" s="39">
        <f t="shared" si="15"/>
        <v>-3.7650602409638551E-2</v>
      </c>
    </row>
    <row r="90" spans="1:8" s="40" customFormat="1" ht="15" x14ac:dyDescent="0.2">
      <c r="A90" s="68"/>
      <c r="B90" s="35" t="s">
        <v>184</v>
      </c>
      <c r="C90" s="36">
        <v>2</v>
      </c>
      <c r="D90" s="36">
        <v>5</v>
      </c>
      <c r="E90" s="37">
        <f t="shared" si="12"/>
        <v>3.0120481927710845E-3</v>
      </c>
      <c r="F90" s="37">
        <f t="shared" si="13"/>
        <v>1.1235955056179775E-2</v>
      </c>
      <c r="G90" s="38">
        <f t="shared" si="14"/>
        <v>1.5</v>
      </c>
      <c r="H90" s="39">
        <f t="shared" si="15"/>
        <v>4.5180722891566272E-3</v>
      </c>
    </row>
    <row r="91" spans="1:8" s="40" customFormat="1" ht="15" x14ac:dyDescent="0.2">
      <c r="A91" s="68"/>
      <c r="B91" s="35" t="s">
        <v>21</v>
      </c>
      <c r="C91" s="36">
        <v>21</v>
      </c>
      <c r="D91" s="36">
        <v>2</v>
      </c>
      <c r="E91" s="37">
        <f t="shared" si="12"/>
        <v>3.1626506024096383E-2</v>
      </c>
      <c r="F91" s="37">
        <f t="shared" si="13"/>
        <v>4.4943820224719105E-3</v>
      </c>
      <c r="G91" s="38">
        <f t="shared" si="14"/>
        <v>-0.90476190476190477</v>
      </c>
      <c r="H91" s="39">
        <f t="shared" si="15"/>
        <v>-2.86144578313253E-2</v>
      </c>
    </row>
    <row r="92" spans="1:8" s="40" customFormat="1" ht="15" x14ac:dyDescent="0.2">
      <c r="A92" s="68"/>
      <c r="B92" s="35" t="s">
        <v>438</v>
      </c>
      <c r="C92" s="36">
        <v>1</v>
      </c>
      <c r="D92" s="36">
        <v>0</v>
      </c>
      <c r="E92" s="37">
        <f t="shared" si="12"/>
        <v>1.5060240963855422E-3</v>
      </c>
      <c r="F92" s="37" t="str">
        <f t="shared" si="13"/>
        <v/>
      </c>
      <c r="G92" s="38" t="str">
        <f t="shared" si="14"/>
        <v>0</v>
      </c>
      <c r="H92" s="39">
        <f t="shared" si="15"/>
        <v>0</v>
      </c>
    </row>
    <row r="93" spans="1:8" s="40" customFormat="1" ht="15" x14ac:dyDescent="0.2">
      <c r="A93" s="68"/>
      <c r="B93" s="35" t="s">
        <v>185</v>
      </c>
      <c r="C93" s="36">
        <v>5</v>
      </c>
      <c r="D93" s="36">
        <v>0</v>
      </c>
      <c r="E93" s="37">
        <f t="shared" si="12"/>
        <v>7.5301204819277108E-3</v>
      </c>
      <c r="F93" s="37" t="str">
        <f t="shared" si="13"/>
        <v/>
      </c>
      <c r="G93" s="38" t="str">
        <f t="shared" si="14"/>
        <v>0</v>
      </c>
      <c r="H93" s="39">
        <f t="shared" si="15"/>
        <v>0</v>
      </c>
    </row>
    <row r="94" spans="1:8" s="40" customFormat="1" ht="15" x14ac:dyDescent="0.2">
      <c r="A94" s="68"/>
      <c r="B94" s="35" t="s">
        <v>531</v>
      </c>
      <c r="C94" s="36">
        <v>0</v>
      </c>
      <c r="D94" s="36">
        <v>1</v>
      </c>
      <c r="E94" s="37" t="str">
        <f t="shared" ref="E94:E95" si="28">+IF(C94=0,"",C94/C$73)</f>
        <v/>
      </c>
      <c r="F94" s="37">
        <f t="shared" ref="F94:F95" si="29">+IF(D94=0,"",D94/D$73)</f>
        <v>2.2471910112359553E-3</v>
      </c>
      <c r="G94" s="38" t="str">
        <f t="shared" ref="G94:G95" si="30">+IF(OR(AND(D94=0),(C94=0)),"0",((D94-C94)/C94))</f>
        <v>0</v>
      </c>
      <c r="H94" s="39" t="str">
        <f t="shared" ref="H94:H95" si="31">+IF(OR(AND(E94=""),(G94="")),"",E94*G94)</f>
        <v/>
      </c>
    </row>
    <row r="95" spans="1:8" s="40" customFormat="1" ht="15" x14ac:dyDescent="0.2">
      <c r="A95" s="68"/>
      <c r="B95" s="35" t="s">
        <v>532</v>
      </c>
      <c r="C95" s="36">
        <v>0</v>
      </c>
      <c r="D95" s="36">
        <v>2</v>
      </c>
      <c r="E95" s="37" t="str">
        <f t="shared" si="28"/>
        <v/>
      </c>
      <c r="F95" s="37">
        <f t="shared" si="29"/>
        <v>4.4943820224719105E-3</v>
      </c>
      <c r="G95" s="38" t="str">
        <f t="shared" si="30"/>
        <v>0</v>
      </c>
      <c r="H95" s="39" t="str">
        <f t="shared" si="31"/>
        <v/>
      </c>
    </row>
    <row r="96" spans="1:8" s="40" customFormat="1" ht="15" x14ac:dyDescent="0.2">
      <c r="A96" s="68"/>
      <c r="B96" s="35" t="s">
        <v>186</v>
      </c>
      <c r="C96" s="36">
        <v>6</v>
      </c>
      <c r="D96" s="36">
        <v>49</v>
      </c>
      <c r="E96" s="37">
        <f t="shared" si="12"/>
        <v>9.0361445783132526E-3</v>
      </c>
      <c r="F96" s="37">
        <f t="shared" si="13"/>
        <v>0.1101123595505618</v>
      </c>
      <c r="G96" s="38">
        <f t="shared" si="14"/>
        <v>7.166666666666667</v>
      </c>
      <c r="H96" s="39">
        <f t="shared" si="15"/>
        <v>6.4759036144578314E-2</v>
      </c>
    </row>
    <row r="97" spans="1:8" s="40" customFormat="1" ht="15" x14ac:dyDescent="0.2">
      <c r="A97" s="68"/>
      <c r="B97" s="35" t="s">
        <v>19</v>
      </c>
      <c r="C97" s="36">
        <v>2</v>
      </c>
      <c r="D97" s="36">
        <v>0</v>
      </c>
      <c r="E97" s="37">
        <f t="shared" si="12"/>
        <v>3.0120481927710845E-3</v>
      </c>
      <c r="F97" s="37" t="str">
        <f t="shared" si="13"/>
        <v/>
      </c>
      <c r="G97" s="38" t="str">
        <f t="shared" si="14"/>
        <v>0</v>
      </c>
      <c r="H97" s="39">
        <f t="shared" si="15"/>
        <v>0</v>
      </c>
    </row>
    <row r="98" spans="1:8" s="40" customFormat="1" ht="15" x14ac:dyDescent="0.2">
      <c r="A98" s="68"/>
      <c r="B98" s="35" t="s">
        <v>22</v>
      </c>
      <c r="C98" s="36">
        <v>0</v>
      </c>
      <c r="D98" s="36">
        <v>1</v>
      </c>
      <c r="E98" s="37" t="str">
        <f t="shared" si="12"/>
        <v/>
      </c>
      <c r="F98" s="37">
        <f t="shared" si="13"/>
        <v>2.2471910112359553E-3</v>
      </c>
      <c r="G98" s="38" t="str">
        <f t="shared" si="14"/>
        <v>0</v>
      </c>
      <c r="H98" s="39" t="str">
        <f t="shared" si="15"/>
        <v/>
      </c>
    </row>
    <row r="99" spans="1:8" s="40" customFormat="1" ht="15" x14ac:dyDescent="0.2">
      <c r="A99" s="68"/>
      <c r="B99" s="35" t="s">
        <v>187</v>
      </c>
      <c r="C99" s="36">
        <v>2</v>
      </c>
      <c r="D99" s="36">
        <v>0</v>
      </c>
      <c r="E99" s="37">
        <f t="shared" si="12"/>
        <v>3.0120481927710845E-3</v>
      </c>
      <c r="F99" s="37" t="str">
        <f t="shared" si="13"/>
        <v/>
      </c>
      <c r="G99" s="38" t="str">
        <f t="shared" si="14"/>
        <v>0</v>
      </c>
      <c r="H99" s="39">
        <f t="shared" si="15"/>
        <v>0</v>
      </c>
    </row>
    <row r="100" spans="1:8" s="40" customFormat="1" ht="15" x14ac:dyDescent="0.2">
      <c r="A100" s="68"/>
      <c r="B100" s="35" t="s">
        <v>188</v>
      </c>
      <c r="C100" s="36">
        <v>10</v>
      </c>
      <c r="D100" s="36">
        <v>8</v>
      </c>
      <c r="E100" s="37">
        <f t="shared" si="12"/>
        <v>1.5060240963855422E-2</v>
      </c>
      <c r="F100" s="37">
        <f t="shared" si="13"/>
        <v>1.7977528089887642E-2</v>
      </c>
      <c r="G100" s="38">
        <f t="shared" si="14"/>
        <v>-0.2</v>
      </c>
      <c r="H100" s="39">
        <f t="shared" si="15"/>
        <v>-3.0120481927710845E-3</v>
      </c>
    </row>
    <row r="101" spans="1:8" s="40" customFormat="1" ht="15" x14ac:dyDescent="0.2">
      <c r="A101" s="68"/>
      <c r="B101" s="35" t="s">
        <v>439</v>
      </c>
      <c r="C101" s="36">
        <v>11</v>
      </c>
      <c r="D101" s="36">
        <v>5</v>
      </c>
      <c r="E101" s="37">
        <f t="shared" si="12"/>
        <v>1.6566265060240965E-2</v>
      </c>
      <c r="F101" s="37">
        <f t="shared" si="13"/>
        <v>1.1235955056179775E-2</v>
      </c>
      <c r="G101" s="38">
        <f t="shared" si="14"/>
        <v>-0.54545454545454541</v>
      </c>
      <c r="H101" s="39">
        <f t="shared" si="15"/>
        <v>-9.0361445783132526E-3</v>
      </c>
    </row>
    <row r="102" spans="1:8" s="40" customFormat="1" ht="15" x14ac:dyDescent="0.2">
      <c r="A102" s="68"/>
      <c r="B102" s="35" t="s">
        <v>18</v>
      </c>
      <c r="C102" s="36">
        <v>2</v>
      </c>
      <c r="D102" s="36">
        <v>3</v>
      </c>
      <c r="E102" s="37">
        <f t="shared" si="12"/>
        <v>3.0120481927710845E-3</v>
      </c>
      <c r="F102" s="37">
        <f t="shared" si="13"/>
        <v>6.7415730337078653E-3</v>
      </c>
      <c r="G102" s="38">
        <f t="shared" si="14"/>
        <v>0.5</v>
      </c>
      <c r="H102" s="39">
        <f t="shared" si="15"/>
        <v>1.5060240963855422E-3</v>
      </c>
    </row>
    <row r="103" spans="1:8" s="40" customFormat="1" ht="15" x14ac:dyDescent="0.2">
      <c r="A103" s="68"/>
      <c r="B103" s="35" t="s">
        <v>20</v>
      </c>
      <c r="C103" s="36">
        <v>0</v>
      </c>
      <c r="D103" s="36">
        <v>1</v>
      </c>
      <c r="E103" s="37" t="str">
        <f t="shared" si="12"/>
        <v/>
      </c>
      <c r="F103" s="37">
        <f t="shared" si="13"/>
        <v>2.2471910112359553E-3</v>
      </c>
      <c r="G103" s="38" t="str">
        <f t="shared" si="14"/>
        <v>0</v>
      </c>
      <c r="H103" s="39" t="str">
        <f t="shared" si="15"/>
        <v/>
      </c>
    </row>
    <row r="104" spans="1:8" s="40" customFormat="1" ht="15" x14ac:dyDescent="0.2">
      <c r="A104" s="68"/>
      <c r="B104" s="35" t="s">
        <v>189</v>
      </c>
      <c r="C104" s="36">
        <v>2</v>
      </c>
      <c r="D104" s="36">
        <v>2</v>
      </c>
      <c r="E104" s="37">
        <f t="shared" si="12"/>
        <v>3.0120481927710845E-3</v>
      </c>
      <c r="F104" s="37">
        <f t="shared" si="13"/>
        <v>4.4943820224719105E-3</v>
      </c>
      <c r="G104" s="38">
        <f t="shared" si="14"/>
        <v>0</v>
      </c>
      <c r="H104" s="39">
        <f t="shared" si="15"/>
        <v>0</v>
      </c>
    </row>
    <row r="105" spans="1:8" s="40" customFormat="1" ht="15" x14ac:dyDescent="0.2">
      <c r="A105" s="68"/>
      <c r="B105" s="35" t="s">
        <v>573</v>
      </c>
      <c r="C105" s="36">
        <v>2</v>
      </c>
      <c r="D105" s="36">
        <v>2</v>
      </c>
      <c r="E105" s="37">
        <f t="shared" ref="E105" si="32">+IF(C105=0,"",C105/C$73)</f>
        <v>3.0120481927710845E-3</v>
      </c>
      <c r="F105" s="37">
        <f t="shared" ref="F105" si="33">+IF(D105=0,"",D105/D$73)</f>
        <v>4.4943820224719105E-3</v>
      </c>
      <c r="G105" s="38">
        <f t="shared" ref="G105" si="34">+IF(OR(AND(D105=0),(C105=0)),"0",((D105-C105)/C105))</f>
        <v>0</v>
      </c>
      <c r="H105" s="39">
        <f t="shared" ref="H105" si="35">+IF(OR(AND(E105=""),(G105="")),"",E105*G105)</f>
        <v>0</v>
      </c>
    </row>
    <row r="106" spans="1:8" s="40" customFormat="1" ht="15" x14ac:dyDescent="0.2">
      <c r="A106" s="68"/>
      <c r="B106" s="35" t="s">
        <v>190</v>
      </c>
      <c r="C106" s="36">
        <v>0</v>
      </c>
      <c r="D106" s="36">
        <v>1</v>
      </c>
      <c r="E106" s="37" t="str">
        <f t="shared" si="12"/>
        <v/>
      </c>
      <c r="F106" s="37">
        <f t="shared" si="13"/>
        <v>2.2471910112359553E-3</v>
      </c>
      <c r="G106" s="38" t="str">
        <f t="shared" si="14"/>
        <v>0</v>
      </c>
      <c r="H106" s="39" t="str">
        <f t="shared" si="15"/>
        <v/>
      </c>
    </row>
    <row r="107" spans="1:8" s="40" customFormat="1" ht="15" x14ac:dyDescent="0.2">
      <c r="A107" s="68"/>
      <c r="B107" s="35" t="s">
        <v>191</v>
      </c>
      <c r="C107" s="36">
        <v>27</v>
      </c>
      <c r="D107" s="36">
        <v>13</v>
      </c>
      <c r="E107" s="37">
        <f t="shared" si="12"/>
        <v>4.0662650602409638E-2</v>
      </c>
      <c r="F107" s="37">
        <f t="shared" si="13"/>
        <v>2.9213483146067417E-2</v>
      </c>
      <c r="G107" s="38">
        <f t="shared" si="14"/>
        <v>-0.51851851851851849</v>
      </c>
      <c r="H107" s="39">
        <f t="shared" si="15"/>
        <v>-2.1084337349397589E-2</v>
      </c>
    </row>
    <row r="108" spans="1:8" s="40" customFormat="1" ht="15" x14ac:dyDescent="0.2">
      <c r="A108" s="68"/>
      <c r="B108" s="35" t="s">
        <v>192</v>
      </c>
      <c r="C108" s="36">
        <v>2</v>
      </c>
      <c r="D108" s="36">
        <v>0</v>
      </c>
      <c r="E108" s="37">
        <f t="shared" si="12"/>
        <v>3.0120481927710845E-3</v>
      </c>
      <c r="F108" s="37" t="str">
        <f t="shared" si="13"/>
        <v/>
      </c>
      <c r="G108" s="38" t="str">
        <f t="shared" si="14"/>
        <v>0</v>
      </c>
      <c r="H108" s="39">
        <f t="shared" si="15"/>
        <v>0</v>
      </c>
    </row>
    <row r="109" spans="1:8" s="40" customFormat="1" ht="15" x14ac:dyDescent="0.2">
      <c r="A109" s="68"/>
      <c r="B109" s="35" t="s">
        <v>193</v>
      </c>
      <c r="C109" s="36">
        <v>6</v>
      </c>
      <c r="D109" s="36">
        <v>7</v>
      </c>
      <c r="E109" s="37">
        <f t="shared" si="12"/>
        <v>9.0361445783132526E-3</v>
      </c>
      <c r="F109" s="37">
        <f t="shared" si="13"/>
        <v>1.5730337078651686E-2</v>
      </c>
      <c r="G109" s="38">
        <f t="shared" si="14"/>
        <v>0.16666666666666666</v>
      </c>
      <c r="H109" s="39">
        <f t="shared" si="15"/>
        <v>1.506024096385542E-3</v>
      </c>
    </row>
    <row r="110" spans="1:8" s="40" customFormat="1" ht="15" x14ac:dyDescent="0.2">
      <c r="A110" s="68"/>
      <c r="B110" s="35" t="s">
        <v>194</v>
      </c>
      <c r="C110" s="36">
        <v>2</v>
      </c>
      <c r="D110" s="36">
        <v>1</v>
      </c>
      <c r="E110" s="37">
        <f t="shared" si="12"/>
        <v>3.0120481927710845E-3</v>
      </c>
      <c r="F110" s="37">
        <f t="shared" si="13"/>
        <v>2.2471910112359553E-3</v>
      </c>
      <c r="G110" s="38">
        <f t="shared" si="14"/>
        <v>-0.5</v>
      </c>
      <c r="H110" s="39">
        <f t="shared" si="15"/>
        <v>-1.5060240963855422E-3</v>
      </c>
    </row>
    <row r="111" spans="1:8" s="40" customFormat="1" ht="15" x14ac:dyDescent="0.2">
      <c r="A111" s="68"/>
      <c r="B111" s="35" t="s">
        <v>195</v>
      </c>
      <c r="C111" s="36">
        <v>10</v>
      </c>
      <c r="D111" s="36">
        <v>13</v>
      </c>
      <c r="E111" s="37">
        <f t="shared" si="12"/>
        <v>1.5060240963855422E-2</v>
      </c>
      <c r="F111" s="37">
        <f t="shared" si="13"/>
        <v>2.9213483146067417E-2</v>
      </c>
      <c r="G111" s="38">
        <f t="shared" si="14"/>
        <v>0.3</v>
      </c>
      <c r="H111" s="39">
        <f t="shared" si="15"/>
        <v>4.5180722891566263E-3</v>
      </c>
    </row>
    <row r="112" spans="1:8" s="40" customFormat="1" ht="15" x14ac:dyDescent="0.2">
      <c r="A112" s="68"/>
      <c r="B112" s="35" t="s">
        <v>196</v>
      </c>
      <c r="C112" s="36">
        <v>3</v>
      </c>
      <c r="D112" s="36">
        <v>8</v>
      </c>
      <c r="E112" s="37">
        <f t="shared" si="12"/>
        <v>4.5180722891566263E-3</v>
      </c>
      <c r="F112" s="37">
        <f t="shared" si="13"/>
        <v>1.7977528089887642E-2</v>
      </c>
      <c r="G112" s="38">
        <f t="shared" si="14"/>
        <v>1.6666666666666667</v>
      </c>
      <c r="H112" s="39">
        <f t="shared" si="15"/>
        <v>7.5301204819277108E-3</v>
      </c>
    </row>
    <row r="113" spans="1:8" s="40" customFormat="1" ht="15" x14ac:dyDescent="0.2">
      <c r="A113" s="68"/>
      <c r="B113" s="35" t="s">
        <v>27</v>
      </c>
      <c r="C113" s="36">
        <v>3</v>
      </c>
      <c r="D113" s="36">
        <v>1</v>
      </c>
      <c r="E113" s="37">
        <f t="shared" si="12"/>
        <v>4.5180722891566263E-3</v>
      </c>
      <c r="F113" s="37">
        <f t="shared" si="13"/>
        <v>2.2471910112359553E-3</v>
      </c>
      <c r="G113" s="38">
        <f t="shared" si="14"/>
        <v>-0.66666666666666663</v>
      </c>
      <c r="H113" s="39">
        <f t="shared" si="15"/>
        <v>-3.0120481927710841E-3</v>
      </c>
    </row>
    <row r="114" spans="1:8" s="40" customFormat="1" ht="15" x14ac:dyDescent="0.2">
      <c r="A114" s="68"/>
      <c r="B114" s="35" t="s">
        <v>197</v>
      </c>
      <c r="C114" s="36">
        <v>0</v>
      </c>
      <c r="D114" s="36">
        <v>0</v>
      </c>
      <c r="E114" s="37" t="str">
        <f t="shared" si="12"/>
        <v/>
      </c>
      <c r="F114" s="37" t="str">
        <f t="shared" si="13"/>
        <v/>
      </c>
      <c r="G114" s="38" t="str">
        <f t="shared" si="14"/>
        <v>0</v>
      </c>
      <c r="H114" s="39" t="str">
        <f t="shared" si="15"/>
        <v/>
      </c>
    </row>
    <row r="115" spans="1:8" s="40" customFormat="1" ht="30" x14ac:dyDescent="0.2">
      <c r="A115" s="68"/>
      <c r="B115" s="35" t="s">
        <v>440</v>
      </c>
      <c r="C115" s="36">
        <v>0</v>
      </c>
      <c r="D115" s="36">
        <v>0</v>
      </c>
      <c r="E115" s="37" t="str">
        <f t="shared" si="12"/>
        <v/>
      </c>
      <c r="F115" s="37" t="str">
        <f t="shared" si="13"/>
        <v/>
      </c>
      <c r="G115" s="38" t="str">
        <f t="shared" si="14"/>
        <v>0</v>
      </c>
      <c r="H115" s="39" t="str">
        <f t="shared" si="15"/>
        <v/>
      </c>
    </row>
    <row r="116" spans="1:8" s="40" customFormat="1" ht="15" x14ac:dyDescent="0.2">
      <c r="A116" s="68"/>
      <c r="B116" s="35" t="s">
        <v>198</v>
      </c>
      <c r="C116" s="36">
        <v>2</v>
      </c>
      <c r="D116" s="36">
        <v>10</v>
      </c>
      <c r="E116" s="37">
        <f t="shared" si="12"/>
        <v>3.0120481927710845E-3</v>
      </c>
      <c r="F116" s="37">
        <f t="shared" si="13"/>
        <v>2.247191011235955E-2</v>
      </c>
      <c r="G116" s="38">
        <f t="shared" si="14"/>
        <v>4</v>
      </c>
      <c r="H116" s="39">
        <f t="shared" si="15"/>
        <v>1.2048192771084338E-2</v>
      </c>
    </row>
    <row r="117" spans="1:8" s="40" customFormat="1" ht="15" x14ac:dyDescent="0.2">
      <c r="A117" s="68"/>
      <c r="B117" s="35" t="s">
        <v>24</v>
      </c>
      <c r="C117" s="36">
        <v>2</v>
      </c>
      <c r="D117" s="36">
        <v>8</v>
      </c>
      <c r="E117" s="37">
        <f t="shared" si="12"/>
        <v>3.0120481927710845E-3</v>
      </c>
      <c r="F117" s="37">
        <f t="shared" si="13"/>
        <v>1.7977528089887642E-2</v>
      </c>
      <c r="G117" s="38">
        <f t="shared" si="14"/>
        <v>3</v>
      </c>
      <c r="H117" s="39">
        <f t="shared" si="15"/>
        <v>9.0361445783132543E-3</v>
      </c>
    </row>
    <row r="118" spans="1:8" s="40" customFormat="1" ht="15" x14ac:dyDescent="0.2">
      <c r="A118" s="68"/>
      <c r="B118" s="35" t="s">
        <v>199</v>
      </c>
      <c r="C118" s="36">
        <v>1</v>
      </c>
      <c r="D118" s="36">
        <v>2</v>
      </c>
      <c r="E118" s="37">
        <f t="shared" si="12"/>
        <v>1.5060240963855422E-3</v>
      </c>
      <c r="F118" s="37">
        <f t="shared" si="13"/>
        <v>4.4943820224719105E-3</v>
      </c>
      <c r="G118" s="38">
        <f t="shared" si="14"/>
        <v>1</v>
      </c>
      <c r="H118" s="39">
        <f t="shared" si="15"/>
        <v>1.5060240963855422E-3</v>
      </c>
    </row>
    <row r="119" spans="1:8" s="40" customFormat="1" ht="15" x14ac:dyDescent="0.2">
      <c r="A119" s="68"/>
      <c r="B119" s="35" t="s">
        <v>25</v>
      </c>
      <c r="C119" s="36">
        <v>6</v>
      </c>
      <c r="D119" s="36">
        <v>3</v>
      </c>
      <c r="E119" s="37">
        <f t="shared" si="12"/>
        <v>9.0361445783132526E-3</v>
      </c>
      <c r="F119" s="37">
        <f t="shared" si="13"/>
        <v>6.7415730337078653E-3</v>
      </c>
      <c r="G119" s="38">
        <f t="shared" si="14"/>
        <v>-0.5</v>
      </c>
      <c r="H119" s="39">
        <f t="shared" si="15"/>
        <v>-4.5180722891566263E-3</v>
      </c>
    </row>
    <row r="120" spans="1:8" s="40" customFormat="1" ht="15" x14ac:dyDescent="0.2">
      <c r="A120" s="68"/>
      <c r="B120" s="35" t="s">
        <v>23</v>
      </c>
      <c r="C120" s="36">
        <v>3</v>
      </c>
      <c r="D120" s="36">
        <v>5</v>
      </c>
      <c r="E120" s="37">
        <f t="shared" si="12"/>
        <v>4.5180722891566263E-3</v>
      </c>
      <c r="F120" s="37">
        <f t="shared" si="13"/>
        <v>1.1235955056179775E-2</v>
      </c>
      <c r="G120" s="38">
        <f t="shared" si="14"/>
        <v>0.66666666666666663</v>
      </c>
      <c r="H120" s="39">
        <f t="shared" si="15"/>
        <v>3.0120481927710841E-3</v>
      </c>
    </row>
    <row r="121" spans="1:8" s="40" customFormat="1" ht="15" x14ac:dyDescent="0.2">
      <c r="A121" s="68"/>
      <c r="B121" s="35" t="s">
        <v>26</v>
      </c>
      <c r="C121" s="36">
        <v>11</v>
      </c>
      <c r="D121" s="36">
        <v>12</v>
      </c>
      <c r="E121" s="37">
        <f t="shared" si="12"/>
        <v>1.6566265060240965E-2</v>
      </c>
      <c r="F121" s="37">
        <f t="shared" si="13"/>
        <v>2.6966292134831461E-2</v>
      </c>
      <c r="G121" s="38">
        <f t="shared" si="14"/>
        <v>9.0909090909090912E-2</v>
      </c>
      <c r="H121" s="39">
        <f t="shared" si="15"/>
        <v>1.5060240963855422E-3</v>
      </c>
    </row>
    <row r="122" spans="1:8" s="40" customFormat="1" ht="15" x14ac:dyDescent="0.2">
      <c r="A122" s="68"/>
      <c r="B122" s="35" t="s">
        <v>200</v>
      </c>
      <c r="C122" s="36">
        <v>4</v>
      </c>
      <c r="D122" s="36">
        <v>5</v>
      </c>
      <c r="E122" s="37">
        <f t="shared" si="12"/>
        <v>6.024096385542169E-3</v>
      </c>
      <c r="F122" s="37">
        <f t="shared" si="13"/>
        <v>1.1235955056179775E-2</v>
      </c>
      <c r="G122" s="38">
        <f t="shared" si="14"/>
        <v>0.25</v>
      </c>
      <c r="H122" s="39">
        <f t="shared" si="15"/>
        <v>1.5060240963855422E-3</v>
      </c>
    </row>
    <row r="123" spans="1:8" s="40" customFormat="1" ht="15" x14ac:dyDescent="0.2">
      <c r="A123" s="68"/>
      <c r="B123" s="35" t="s">
        <v>31</v>
      </c>
      <c r="C123" s="36">
        <v>0</v>
      </c>
      <c r="D123" s="36">
        <v>0</v>
      </c>
      <c r="E123" s="37" t="str">
        <f t="shared" si="12"/>
        <v/>
      </c>
      <c r="F123" s="37" t="str">
        <f t="shared" si="13"/>
        <v/>
      </c>
      <c r="G123" s="38" t="str">
        <f t="shared" si="14"/>
        <v>0</v>
      </c>
      <c r="H123" s="39" t="str">
        <f t="shared" si="15"/>
        <v/>
      </c>
    </row>
    <row r="124" spans="1:8" s="40" customFormat="1" ht="15" x14ac:dyDescent="0.2">
      <c r="A124" s="68"/>
      <c r="B124" s="35" t="s">
        <v>33</v>
      </c>
      <c r="C124" s="36">
        <v>3</v>
      </c>
      <c r="D124" s="36">
        <v>3</v>
      </c>
      <c r="E124" s="37">
        <f t="shared" si="12"/>
        <v>4.5180722891566263E-3</v>
      </c>
      <c r="F124" s="37">
        <f t="shared" si="13"/>
        <v>6.7415730337078653E-3</v>
      </c>
      <c r="G124" s="38">
        <f t="shared" si="14"/>
        <v>0</v>
      </c>
      <c r="H124" s="39">
        <f t="shared" si="15"/>
        <v>0</v>
      </c>
    </row>
    <row r="125" spans="1:8" s="40" customFormat="1" ht="15" x14ac:dyDescent="0.2">
      <c r="A125" s="68"/>
      <c r="B125" s="35" t="s">
        <v>201</v>
      </c>
      <c r="C125" s="36">
        <v>26</v>
      </c>
      <c r="D125" s="36">
        <v>5</v>
      </c>
      <c r="E125" s="37">
        <f t="shared" si="12"/>
        <v>3.9156626506024098E-2</v>
      </c>
      <c r="F125" s="37">
        <f t="shared" si="13"/>
        <v>1.1235955056179775E-2</v>
      </c>
      <c r="G125" s="38">
        <f t="shared" si="14"/>
        <v>-0.80769230769230771</v>
      </c>
      <c r="H125" s="39">
        <f t="shared" si="15"/>
        <v>-3.162650602409639E-2</v>
      </c>
    </row>
    <row r="126" spans="1:8" s="40" customFormat="1" ht="15" x14ac:dyDescent="0.2">
      <c r="A126" s="68"/>
      <c r="B126" s="35" t="s">
        <v>441</v>
      </c>
      <c r="C126" s="36">
        <v>6</v>
      </c>
      <c r="D126" s="36">
        <v>0</v>
      </c>
      <c r="E126" s="37">
        <f t="shared" si="12"/>
        <v>9.0361445783132526E-3</v>
      </c>
      <c r="F126" s="37" t="str">
        <f t="shared" si="13"/>
        <v/>
      </c>
      <c r="G126" s="38" t="str">
        <f t="shared" si="14"/>
        <v>0</v>
      </c>
      <c r="H126" s="39">
        <f t="shared" si="15"/>
        <v>0</v>
      </c>
    </row>
    <row r="127" spans="1:8" s="40" customFormat="1" ht="15" x14ac:dyDescent="0.2">
      <c r="A127" s="68"/>
      <c r="B127" s="35" t="s">
        <v>442</v>
      </c>
      <c r="C127" s="36">
        <v>135</v>
      </c>
      <c r="D127" s="36">
        <v>39</v>
      </c>
      <c r="E127" s="37">
        <f t="shared" si="12"/>
        <v>0.2033132530120482</v>
      </c>
      <c r="F127" s="37">
        <f t="shared" si="13"/>
        <v>8.7640449438202248E-2</v>
      </c>
      <c r="G127" s="38">
        <f t="shared" si="14"/>
        <v>-0.71111111111111114</v>
      </c>
      <c r="H127" s="39">
        <f t="shared" si="15"/>
        <v>-0.14457831325301204</v>
      </c>
    </row>
    <row r="128" spans="1:8" s="40" customFormat="1" ht="15" x14ac:dyDescent="0.2">
      <c r="A128" s="68"/>
      <c r="B128" s="35" t="s">
        <v>202</v>
      </c>
      <c r="C128" s="36">
        <v>43</v>
      </c>
      <c r="D128" s="36">
        <v>2</v>
      </c>
      <c r="E128" s="37">
        <f t="shared" si="12"/>
        <v>6.4759036144578314E-2</v>
      </c>
      <c r="F128" s="37">
        <f t="shared" si="13"/>
        <v>4.4943820224719105E-3</v>
      </c>
      <c r="G128" s="38">
        <f t="shared" si="14"/>
        <v>-0.95348837209302328</v>
      </c>
      <c r="H128" s="39">
        <f t="shared" si="15"/>
        <v>-6.1746987951807233E-2</v>
      </c>
    </row>
    <row r="129" spans="1:8" s="40" customFormat="1" ht="15" x14ac:dyDescent="0.2">
      <c r="A129" s="68"/>
      <c r="B129" s="35" t="s">
        <v>203</v>
      </c>
      <c r="C129" s="36">
        <v>15</v>
      </c>
      <c r="D129" s="36">
        <v>11</v>
      </c>
      <c r="E129" s="37">
        <f t="shared" si="12"/>
        <v>2.2590361445783132E-2</v>
      </c>
      <c r="F129" s="37">
        <f t="shared" si="13"/>
        <v>2.4719101123595506E-2</v>
      </c>
      <c r="G129" s="38">
        <f t="shared" si="14"/>
        <v>-0.26666666666666666</v>
      </c>
      <c r="H129" s="39">
        <f t="shared" si="15"/>
        <v>-6.024096385542169E-3</v>
      </c>
    </row>
    <row r="130" spans="1:8" s="40" customFormat="1" ht="15" x14ac:dyDescent="0.2">
      <c r="A130" s="68"/>
      <c r="B130" s="35" t="s">
        <v>28</v>
      </c>
      <c r="C130" s="36">
        <v>8</v>
      </c>
      <c r="D130" s="36">
        <v>15</v>
      </c>
      <c r="E130" s="37">
        <f t="shared" si="12"/>
        <v>1.2048192771084338E-2</v>
      </c>
      <c r="F130" s="37">
        <f t="shared" si="13"/>
        <v>3.3707865168539325E-2</v>
      </c>
      <c r="G130" s="38">
        <f t="shared" si="14"/>
        <v>0.875</v>
      </c>
      <c r="H130" s="39">
        <f t="shared" si="15"/>
        <v>1.0542168674698796E-2</v>
      </c>
    </row>
    <row r="131" spans="1:8" s="40" customFormat="1" ht="15" x14ac:dyDescent="0.2">
      <c r="A131" s="68"/>
      <c r="B131" s="35" t="s">
        <v>32</v>
      </c>
      <c r="C131" s="36">
        <v>0</v>
      </c>
      <c r="D131" s="36">
        <v>5</v>
      </c>
      <c r="E131" s="37" t="str">
        <f t="shared" si="12"/>
        <v/>
      </c>
      <c r="F131" s="37">
        <f t="shared" si="13"/>
        <v>1.1235955056179775E-2</v>
      </c>
      <c r="G131" s="38" t="str">
        <f t="shared" si="14"/>
        <v>0</v>
      </c>
      <c r="H131" s="39" t="str">
        <f t="shared" si="15"/>
        <v/>
      </c>
    </row>
    <row r="132" spans="1:8" s="40" customFormat="1" ht="15" x14ac:dyDescent="0.2">
      <c r="A132" s="68"/>
      <c r="B132" s="35" t="s">
        <v>536</v>
      </c>
      <c r="C132" s="36">
        <v>2</v>
      </c>
      <c r="D132" s="36">
        <v>4</v>
      </c>
      <c r="E132" s="37">
        <f t="shared" ref="E132:E133" si="36">+IF(C132=0,"",C132/C$73)</f>
        <v>3.0120481927710845E-3</v>
      </c>
      <c r="F132" s="37">
        <f t="shared" ref="F132:F133" si="37">+IF(D132=0,"",D132/D$73)</f>
        <v>8.988764044943821E-3</v>
      </c>
      <c r="G132" s="38">
        <f t="shared" ref="G132:G133" si="38">+IF(OR(AND(D132=0),(C132=0)),"0",((D132-C132)/C132))</f>
        <v>1</v>
      </c>
      <c r="H132" s="39">
        <f t="shared" ref="H132:H133" si="39">+IF(OR(AND(E132=""),(G132="")),"",E132*G132)</f>
        <v>3.0120481927710845E-3</v>
      </c>
    </row>
    <row r="133" spans="1:8" s="40" customFormat="1" ht="15" x14ac:dyDescent="0.2">
      <c r="A133" s="68"/>
      <c r="B133" s="35" t="s">
        <v>30</v>
      </c>
      <c r="C133" s="36">
        <v>8</v>
      </c>
      <c r="D133" s="36">
        <v>0</v>
      </c>
      <c r="E133" s="37">
        <f t="shared" si="36"/>
        <v>1.2048192771084338E-2</v>
      </c>
      <c r="F133" s="37" t="str">
        <f t="shared" si="37"/>
        <v/>
      </c>
      <c r="G133" s="38" t="str">
        <f t="shared" si="38"/>
        <v>0</v>
      </c>
      <c r="H133" s="39">
        <f t="shared" si="39"/>
        <v>0</v>
      </c>
    </row>
    <row r="134" spans="1:8" s="40" customFormat="1" ht="15" x14ac:dyDescent="0.2">
      <c r="A134" s="68"/>
      <c r="B134" s="35" t="s">
        <v>29</v>
      </c>
      <c r="C134" s="36">
        <v>0</v>
      </c>
      <c r="D134" s="36">
        <v>0</v>
      </c>
      <c r="E134" s="37" t="str">
        <f t="shared" si="12"/>
        <v/>
      </c>
      <c r="F134" s="37" t="str">
        <f t="shared" si="13"/>
        <v/>
      </c>
      <c r="G134" s="38" t="str">
        <f t="shared" si="14"/>
        <v>0</v>
      </c>
      <c r="H134" s="39" t="str">
        <f t="shared" si="15"/>
        <v/>
      </c>
    </row>
    <row r="135" spans="1:8" s="40" customFormat="1" ht="15" x14ac:dyDescent="0.2">
      <c r="A135" s="68"/>
      <c r="B135" s="35" t="s">
        <v>204</v>
      </c>
      <c r="C135" s="36">
        <v>0</v>
      </c>
      <c r="D135" s="36">
        <v>0</v>
      </c>
      <c r="E135" s="37" t="str">
        <f t="shared" si="12"/>
        <v/>
      </c>
      <c r="F135" s="37" t="str">
        <f t="shared" si="13"/>
        <v/>
      </c>
      <c r="G135" s="38" t="str">
        <f t="shared" si="14"/>
        <v>0</v>
      </c>
      <c r="H135" s="39" t="str">
        <f t="shared" si="15"/>
        <v/>
      </c>
    </row>
    <row r="136" spans="1:8" s="40" customFormat="1" ht="15" x14ac:dyDescent="0.2">
      <c r="A136" s="68"/>
      <c r="B136" s="35" t="s">
        <v>205</v>
      </c>
      <c r="C136" s="36">
        <v>0</v>
      </c>
      <c r="D136" s="36">
        <v>0</v>
      </c>
      <c r="E136" s="37" t="str">
        <f t="shared" si="12"/>
        <v/>
      </c>
      <c r="F136" s="37" t="str">
        <f t="shared" si="13"/>
        <v/>
      </c>
      <c r="G136" s="38" t="str">
        <f t="shared" si="14"/>
        <v>0</v>
      </c>
      <c r="H136" s="39" t="str">
        <f t="shared" si="15"/>
        <v/>
      </c>
    </row>
    <row r="137" spans="1:8" s="40" customFormat="1" ht="15" x14ac:dyDescent="0.2">
      <c r="A137" s="68"/>
      <c r="B137" s="35" t="s">
        <v>206</v>
      </c>
      <c r="C137" s="36">
        <v>0</v>
      </c>
      <c r="D137" s="36">
        <v>0</v>
      </c>
      <c r="E137" s="37" t="str">
        <f t="shared" si="12"/>
        <v/>
      </c>
      <c r="F137" s="37" t="str">
        <f t="shared" si="13"/>
        <v/>
      </c>
      <c r="G137" s="38" t="str">
        <f t="shared" si="14"/>
        <v>0</v>
      </c>
      <c r="H137" s="39" t="str">
        <f t="shared" si="15"/>
        <v/>
      </c>
    </row>
    <row r="138" spans="1:8" s="40" customFormat="1" ht="15" x14ac:dyDescent="0.2">
      <c r="A138" s="68"/>
      <c r="B138" s="35" t="s">
        <v>207</v>
      </c>
      <c r="C138" s="36">
        <v>6</v>
      </c>
      <c r="D138" s="36">
        <v>4</v>
      </c>
      <c r="E138" s="37">
        <f t="shared" si="12"/>
        <v>9.0361445783132526E-3</v>
      </c>
      <c r="F138" s="37">
        <f t="shared" si="13"/>
        <v>8.988764044943821E-3</v>
      </c>
      <c r="G138" s="38">
        <f t="shared" si="14"/>
        <v>-0.33333333333333331</v>
      </c>
      <c r="H138" s="39">
        <f t="shared" si="15"/>
        <v>-3.0120481927710841E-3</v>
      </c>
    </row>
    <row r="139" spans="1:8" s="40" customFormat="1" ht="30" x14ac:dyDescent="0.2">
      <c r="A139" s="68"/>
      <c r="B139" s="35" t="s">
        <v>443</v>
      </c>
      <c r="C139" s="36">
        <v>10</v>
      </c>
      <c r="D139" s="36">
        <v>7</v>
      </c>
      <c r="E139" s="37">
        <f t="shared" si="12"/>
        <v>1.5060240963855422E-2</v>
      </c>
      <c r="F139" s="37">
        <f t="shared" si="13"/>
        <v>1.5730337078651686E-2</v>
      </c>
      <c r="G139" s="38">
        <f t="shared" si="14"/>
        <v>-0.3</v>
      </c>
      <c r="H139" s="39">
        <f t="shared" si="15"/>
        <v>-4.5180722891566263E-3</v>
      </c>
    </row>
    <row r="140" spans="1:8" s="40" customFormat="1" ht="30" x14ac:dyDescent="0.2">
      <c r="A140" s="68"/>
      <c r="B140" s="35" t="s">
        <v>208</v>
      </c>
      <c r="C140" s="36">
        <v>0</v>
      </c>
      <c r="D140" s="36">
        <v>1</v>
      </c>
      <c r="E140" s="37" t="str">
        <f t="shared" si="12"/>
        <v/>
      </c>
      <c r="F140" s="37">
        <f t="shared" si="13"/>
        <v>2.2471910112359553E-3</v>
      </c>
      <c r="G140" s="38" t="str">
        <f t="shared" si="14"/>
        <v>0</v>
      </c>
      <c r="H140" s="39" t="str">
        <f t="shared" si="15"/>
        <v/>
      </c>
    </row>
    <row r="141" spans="1:8" s="40" customFormat="1" ht="30" x14ac:dyDescent="0.2">
      <c r="A141" s="68"/>
      <c r="B141" s="35" t="s">
        <v>209</v>
      </c>
      <c r="C141" s="36">
        <v>8</v>
      </c>
      <c r="D141" s="36">
        <v>1</v>
      </c>
      <c r="E141" s="37">
        <f t="shared" si="12"/>
        <v>1.2048192771084338E-2</v>
      </c>
      <c r="F141" s="37">
        <f t="shared" si="13"/>
        <v>2.2471910112359553E-3</v>
      </c>
      <c r="G141" s="38">
        <f t="shared" si="14"/>
        <v>-0.875</v>
      </c>
      <c r="H141" s="39">
        <f t="shared" si="15"/>
        <v>-1.0542168674698796E-2</v>
      </c>
    </row>
    <row r="142" spans="1:8" s="50" customFormat="1" ht="15" x14ac:dyDescent="0.2">
      <c r="A142" s="60" t="s">
        <v>570</v>
      </c>
      <c r="B142" s="51" t="s">
        <v>586</v>
      </c>
      <c r="C142" s="52"/>
      <c r="D142" s="36">
        <v>0</v>
      </c>
      <c r="E142" s="37" t="str">
        <f t="shared" ref="E142" si="40">+IF(C142=0,"",C142/C$73)</f>
        <v/>
      </c>
      <c r="F142" s="37" t="str">
        <f t="shared" ref="F142" si="41">+IF(D142=0,"",D142/D$73)</f>
        <v/>
      </c>
      <c r="G142" s="38" t="str">
        <f t="shared" ref="G142" si="42">+IF(OR(AND(D142=0),(C142=0)),"0",((D142-C142)/C142))</f>
        <v>0</v>
      </c>
      <c r="H142" s="39" t="str">
        <f t="shared" ref="H142" si="43">+IF(OR(AND(E142=""),(G142="")),"",E142*G142)</f>
        <v/>
      </c>
    </row>
    <row r="143" spans="1:8" s="40" customFormat="1" ht="15" x14ac:dyDescent="0.2">
      <c r="A143" s="68"/>
      <c r="B143" s="35" t="s">
        <v>598</v>
      </c>
      <c r="C143" s="36">
        <v>4</v>
      </c>
      <c r="D143" s="36">
        <v>2</v>
      </c>
      <c r="E143" s="37">
        <f t="shared" si="12"/>
        <v>6.024096385542169E-3</v>
      </c>
      <c r="F143" s="37">
        <f t="shared" si="13"/>
        <v>4.4943820224719105E-3</v>
      </c>
      <c r="G143" s="38">
        <f t="shared" si="14"/>
        <v>-0.5</v>
      </c>
      <c r="H143" s="39">
        <f t="shared" si="15"/>
        <v>-3.0120481927710845E-3</v>
      </c>
    </row>
    <row r="144" spans="1:8" s="40" customFormat="1" ht="15" x14ac:dyDescent="0.2">
      <c r="A144" s="68"/>
      <c r="B144" s="35" t="s">
        <v>599</v>
      </c>
      <c r="C144" s="36">
        <v>0</v>
      </c>
      <c r="D144" s="36">
        <v>0</v>
      </c>
      <c r="E144" s="37" t="str">
        <f t="shared" si="12"/>
        <v/>
      </c>
      <c r="F144" s="37" t="str">
        <f t="shared" si="13"/>
        <v/>
      </c>
      <c r="G144" s="38" t="str">
        <f t="shared" si="14"/>
        <v>0</v>
      </c>
      <c r="H144" s="39" t="str">
        <f t="shared" si="15"/>
        <v/>
      </c>
    </row>
    <row r="145" spans="1:8" s="50" customFormat="1" ht="15" x14ac:dyDescent="0.2">
      <c r="A145" s="60" t="s">
        <v>570</v>
      </c>
      <c r="B145" s="51" t="s">
        <v>588</v>
      </c>
      <c r="C145" s="52"/>
      <c r="D145" s="36">
        <v>0</v>
      </c>
      <c r="E145" s="37" t="str">
        <f t="shared" ref="E145" si="44">+IF(C145=0,"",C145/C$73)</f>
        <v/>
      </c>
      <c r="F145" s="37" t="str">
        <f t="shared" ref="F145" si="45">+IF(D145=0,"",D145/D$73)</f>
        <v/>
      </c>
      <c r="G145" s="38" t="str">
        <f t="shared" ref="G145" si="46">+IF(OR(AND(D145=0),(C145=0)),"0",((D145-C145)/C145))</f>
        <v>0</v>
      </c>
      <c r="H145" s="39" t="str">
        <f t="shared" ref="H145" si="47">+IF(OR(AND(E145=""),(G145="")),"",E145*G145)</f>
        <v/>
      </c>
    </row>
    <row r="146" spans="1:8" s="40" customFormat="1" ht="15" x14ac:dyDescent="0.2">
      <c r="A146" s="68"/>
      <c r="B146" s="35" t="s">
        <v>36</v>
      </c>
      <c r="C146" s="36">
        <v>0</v>
      </c>
      <c r="D146" s="36">
        <v>0</v>
      </c>
      <c r="E146" s="37" t="str">
        <f t="shared" si="12"/>
        <v/>
      </c>
      <c r="F146" s="37" t="str">
        <f t="shared" si="13"/>
        <v/>
      </c>
      <c r="G146" s="38" t="str">
        <f t="shared" si="14"/>
        <v>0</v>
      </c>
      <c r="H146" s="39" t="str">
        <f t="shared" si="15"/>
        <v/>
      </c>
    </row>
    <row r="147" spans="1:8" s="40" customFormat="1" ht="15" x14ac:dyDescent="0.2">
      <c r="A147" s="68"/>
      <c r="B147" s="35" t="s">
        <v>444</v>
      </c>
      <c r="C147" s="36">
        <v>0</v>
      </c>
      <c r="D147" s="36">
        <v>0</v>
      </c>
      <c r="E147" s="37" t="str">
        <f t="shared" ref="E147:E155" si="48">+IF(C147=0,"",C147/C$73)</f>
        <v/>
      </c>
      <c r="F147" s="37" t="str">
        <f t="shared" ref="F147:F155" si="49">+IF(D147=0,"",D147/D$73)</f>
        <v/>
      </c>
      <c r="G147" s="38" t="str">
        <f t="shared" ref="G147:G155" si="50">+IF(OR(AND(D147=0),(C147=0)),"0",((D147-C147)/C147))</f>
        <v>0</v>
      </c>
      <c r="H147" s="39" t="str">
        <f t="shared" ref="H147:H155" si="51">+IF(OR(AND(E147=""),(G147="")),"",E147*G147)</f>
        <v/>
      </c>
    </row>
    <row r="148" spans="1:8" s="40" customFormat="1" ht="15" x14ac:dyDescent="0.2">
      <c r="A148" s="68"/>
      <c r="B148" s="35" t="s">
        <v>34</v>
      </c>
      <c r="C148" s="36">
        <v>1</v>
      </c>
      <c r="D148" s="36">
        <v>0</v>
      </c>
      <c r="E148" s="37">
        <f t="shared" si="48"/>
        <v>1.5060240963855422E-3</v>
      </c>
      <c r="F148" s="37" t="str">
        <f t="shared" si="49"/>
        <v/>
      </c>
      <c r="G148" s="38" t="str">
        <f t="shared" si="50"/>
        <v>0</v>
      </c>
      <c r="H148" s="39">
        <f t="shared" si="51"/>
        <v>0</v>
      </c>
    </row>
    <row r="149" spans="1:8" s="40" customFormat="1" ht="15" x14ac:dyDescent="0.2">
      <c r="A149" s="68"/>
      <c r="B149" s="35" t="s">
        <v>210</v>
      </c>
      <c r="C149" s="36">
        <v>1</v>
      </c>
      <c r="D149" s="36">
        <v>0</v>
      </c>
      <c r="E149" s="37">
        <f t="shared" si="48"/>
        <v>1.5060240963855422E-3</v>
      </c>
      <c r="F149" s="37" t="str">
        <f t="shared" si="49"/>
        <v/>
      </c>
      <c r="G149" s="38" t="str">
        <f t="shared" si="50"/>
        <v>0</v>
      </c>
      <c r="H149" s="39">
        <f t="shared" si="51"/>
        <v>0</v>
      </c>
    </row>
    <row r="150" spans="1:8" s="40" customFormat="1" ht="30" x14ac:dyDescent="0.2">
      <c r="A150" s="68"/>
      <c r="B150" s="35" t="s">
        <v>211</v>
      </c>
      <c r="C150" s="36">
        <v>0</v>
      </c>
      <c r="D150" s="36">
        <v>3</v>
      </c>
      <c r="E150" s="37" t="str">
        <f t="shared" si="48"/>
        <v/>
      </c>
      <c r="F150" s="37">
        <f t="shared" si="49"/>
        <v>6.7415730337078653E-3</v>
      </c>
      <c r="G150" s="38" t="str">
        <f t="shared" si="50"/>
        <v>0</v>
      </c>
      <c r="H150" s="39" t="str">
        <f t="shared" si="51"/>
        <v/>
      </c>
    </row>
    <row r="151" spans="1:8" s="40" customFormat="1" ht="30" x14ac:dyDescent="0.2">
      <c r="A151" s="68"/>
      <c r="B151" s="35" t="s">
        <v>212</v>
      </c>
      <c r="C151" s="36">
        <v>0</v>
      </c>
      <c r="D151" s="36">
        <v>0</v>
      </c>
      <c r="E151" s="37" t="str">
        <f t="shared" si="48"/>
        <v/>
      </c>
      <c r="F151" s="37" t="str">
        <f t="shared" si="49"/>
        <v/>
      </c>
      <c r="G151" s="38" t="str">
        <f t="shared" si="50"/>
        <v>0</v>
      </c>
      <c r="H151" s="39" t="str">
        <f t="shared" si="51"/>
        <v/>
      </c>
    </row>
    <row r="152" spans="1:8" s="40" customFormat="1" ht="15" x14ac:dyDescent="0.2">
      <c r="A152" s="68"/>
      <c r="B152" s="35" t="s">
        <v>445</v>
      </c>
      <c r="C152" s="36">
        <v>0</v>
      </c>
      <c r="D152" s="36">
        <v>0</v>
      </c>
      <c r="E152" s="37" t="str">
        <f t="shared" si="48"/>
        <v/>
      </c>
      <c r="F152" s="37" t="str">
        <f t="shared" si="49"/>
        <v/>
      </c>
      <c r="G152" s="38" t="str">
        <f t="shared" si="50"/>
        <v>0</v>
      </c>
      <c r="H152" s="39" t="str">
        <f t="shared" si="51"/>
        <v/>
      </c>
    </row>
    <row r="153" spans="1:8" s="40" customFormat="1" ht="15" x14ac:dyDescent="0.2">
      <c r="A153" s="68"/>
      <c r="B153" s="35" t="s">
        <v>39</v>
      </c>
      <c r="C153" s="36">
        <v>1</v>
      </c>
      <c r="D153" s="36">
        <v>1</v>
      </c>
      <c r="E153" s="37">
        <f t="shared" si="48"/>
        <v>1.5060240963855422E-3</v>
      </c>
      <c r="F153" s="37">
        <f t="shared" si="49"/>
        <v>2.2471910112359553E-3</v>
      </c>
      <c r="G153" s="38">
        <f t="shared" si="50"/>
        <v>0</v>
      </c>
      <c r="H153" s="39">
        <f t="shared" si="51"/>
        <v>0</v>
      </c>
    </row>
    <row r="154" spans="1:8" s="40" customFormat="1" ht="15" x14ac:dyDescent="0.2">
      <c r="A154" s="68"/>
      <c r="B154" s="35" t="s">
        <v>37</v>
      </c>
      <c r="C154" s="36">
        <v>1</v>
      </c>
      <c r="D154" s="36">
        <v>1</v>
      </c>
      <c r="E154" s="37">
        <f t="shared" si="48"/>
        <v>1.5060240963855422E-3</v>
      </c>
      <c r="F154" s="37">
        <f t="shared" si="49"/>
        <v>2.2471910112359553E-3</v>
      </c>
      <c r="G154" s="38">
        <f t="shared" si="50"/>
        <v>0</v>
      </c>
      <c r="H154" s="39">
        <f t="shared" si="51"/>
        <v>0</v>
      </c>
    </row>
    <row r="155" spans="1:8" s="40" customFormat="1" ht="15" x14ac:dyDescent="0.2">
      <c r="A155" s="68"/>
      <c r="B155" s="35" t="s">
        <v>38</v>
      </c>
      <c r="C155" s="36">
        <v>0</v>
      </c>
      <c r="D155" s="36">
        <v>1</v>
      </c>
      <c r="E155" s="37" t="str">
        <f t="shared" si="48"/>
        <v/>
      </c>
      <c r="F155" s="37">
        <f t="shared" si="49"/>
        <v>2.2471910112359553E-3</v>
      </c>
      <c r="G155" s="38" t="str">
        <f t="shared" si="50"/>
        <v>0</v>
      </c>
      <c r="H155" s="39" t="str">
        <f t="shared" si="51"/>
        <v/>
      </c>
    </row>
    <row r="156" spans="1:8" s="40" customFormat="1" ht="15" x14ac:dyDescent="0.2">
      <c r="A156" s="68"/>
      <c r="B156" s="35" t="s">
        <v>537</v>
      </c>
      <c r="C156" s="36">
        <v>20</v>
      </c>
      <c r="D156" s="36">
        <v>6</v>
      </c>
      <c r="E156" s="37">
        <f t="shared" ref="E156" si="52">+IF(C156=0,"",C156/C$73)</f>
        <v>3.0120481927710843E-2</v>
      </c>
      <c r="F156" s="37">
        <f t="shared" ref="F156" si="53">+IF(D156=0,"",D156/D$73)</f>
        <v>1.3483146067415731E-2</v>
      </c>
      <c r="G156" s="38">
        <f t="shared" ref="G156" si="54">+IF(OR(AND(D156=0),(C156=0)),"0",((D156-C156)/C156))</f>
        <v>-0.7</v>
      </c>
      <c r="H156" s="39">
        <f t="shared" ref="H156" si="55">+IF(OR(AND(E156=""),(G156="")),"",E156*G156)</f>
        <v>-2.1084337349397589E-2</v>
      </c>
    </row>
    <row r="157" spans="1:8" s="40" customFormat="1" ht="30" x14ac:dyDescent="0.2">
      <c r="A157" s="68"/>
      <c r="B157" s="35" t="s">
        <v>557</v>
      </c>
      <c r="C157" s="36">
        <v>0</v>
      </c>
      <c r="D157" s="36">
        <v>0</v>
      </c>
      <c r="E157" s="37" t="str">
        <f t="shared" ref="E157" si="56">+IF(C157=0,"",C157/C$73)</f>
        <v/>
      </c>
      <c r="F157" s="37" t="str">
        <f t="shared" ref="F157" si="57">+IF(D157=0,"",D157/D$73)</f>
        <v/>
      </c>
      <c r="G157" s="38" t="str">
        <f t="shared" ref="G157" si="58">+IF(OR(AND(D157=0),(C157=0)),"0",((D157-C157)/C157))</f>
        <v>0</v>
      </c>
      <c r="H157" s="39" t="str">
        <f t="shared" ref="H157" si="59">+IF(OR(AND(E157=""),(G157="")),"",E157*G157)</f>
        <v/>
      </c>
    </row>
    <row r="158" spans="1:8" s="40" customFormat="1" ht="15" x14ac:dyDescent="0.2">
      <c r="A158" s="68"/>
      <c r="B158" s="35" t="s">
        <v>574</v>
      </c>
      <c r="C158" s="36">
        <v>0</v>
      </c>
      <c r="D158" s="36">
        <v>0</v>
      </c>
      <c r="E158" s="37" t="str">
        <f t="shared" ref="E158:E159" si="60">+IF(C158=0,"",C158/C$73)</f>
        <v/>
      </c>
      <c r="F158" s="37" t="str">
        <f t="shared" ref="F158:F159" si="61">+IF(D158=0,"",D158/D$73)</f>
        <v/>
      </c>
      <c r="G158" s="38" t="str">
        <f t="shared" ref="G158:G159" si="62">+IF(OR(AND(D158=0),(C158=0)),"0",((D158-C158)/C158))</f>
        <v>0</v>
      </c>
      <c r="H158" s="39" t="str">
        <f t="shared" ref="H158:H159" si="63">+IF(OR(AND(E158=""),(G158="")),"",E158*G158)</f>
        <v/>
      </c>
    </row>
    <row r="159" spans="1:8" s="40" customFormat="1" ht="15" x14ac:dyDescent="0.2">
      <c r="A159" s="68"/>
      <c r="B159" s="35" t="s">
        <v>565</v>
      </c>
      <c r="C159" s="36">
        <v>0</v>
      </c>
      <c r="D159" s="36">
        <v>1</v>
      </c>
      <c r="E159" s="37" t="str">
        <f t="shared" si="60"/>
        <v/>
      </c>
      <c r="F159" s="37">
        <f t="shared" si="61"/>
        <v>2.2471910112359553E-3</v>
      </c>
      <c r="G159" s="38" t="str">
        <f t="shared" si="62"/>
        <v>0</v>
      </c>
      <c r="H159" s="39" t="str">
        <f t="shared" si="63"/>
        <v/>
      </c>
    </row>
    <row r="160" spans="1:8" s="10" customFormat="1" x14ac:dyDescent="0.2">
      <c r="A160" s="67"/>
    </row>
    <row r="161" spans="1:9" s="10" customFormat="1" x14ac:dyDescent="0.2">
      <c r="A161" s="67"/>
    </row>
    <row r="162" spans="1:9" s="10" customFormat="1" ht="13.5" thickBot="1" x14ac:dyDescent="0.25">
      <c r="A162" s="67"/>
      <c r="B162" s="29"/>
      <c r="C162" s="29"/>
      <c r="D162" s="29"/>
      <c r="E162" s="29"/>
      <c r="F162" s="29"/>
    </row>
    <row r="163" spans="1:9" s="10" customFormat="1" ht="30" customHeight="1" x14ac:dyDescent="0.2">
      <c r="A163" s="67"/>
      <c r="B163" s="85" t="s">
        <v>374</v>
      </c>
      <c r="C163" s="71" t="s">
        <v>375</v>
      </c>
      <c r="D163" s="72"/>
      <c r="E163" s="71" t="s">
        <v>429</v>
      </c>
      <c r="F163" s="72"/>
      <c r="G163" s="73" t="s">
        <v>572</v>
      </c>
      <c r="H163" s="69" t="s">
        <v>350</v>
      </c>
    </row>
    <row r="164" spans="1:9" s="10" customFormat="1" x14ac:dyDescent="0.2">
      <c r="A164" s="67"/>
      <c r="B164" s="85"/>
      <c r="C164" s="48">
        <v>2017</v>
      </c>
      <c r="D164" s="48">
        <v>2018</v>
      </c>
      <c r="E164" s="48">
        <v>2017</v>
      </c>
      <c r="F164" s="48">
        <v>2018</v>
      </c>
      <c r="G164" s="74"/>
      <c r="H164" s="70"/>
    </row>
    <row r="165" spans="1:9" s="10" customFormat="1" ht="25.5" x14ac:dyDescent="0.2">
      <c r="A165" s="67"/>
      <c r="B165" s="12" t="s">
        <v>378</v>
      </c>
      <c r="C165" s="13">
        <f>SUM(C166:C327)</f>
        <v>1897</v>
      </c>
      <c r="D165" s="13">
        <f>SUM(D166:D327)</f>
        <v>1228</v>
      </c>
      <c r="E165" s="14">
        <f t="shared" ref="E165:E178" si="64">+IF(C165=0,"",C165/C$165)</f>
        <v>1</v>
      </c>
      <c r="F165" s="14">
        <f t="shared" ref="F165:F178" si="65">+IF(D165=0,"",D165/D$165)</f>
        <v>1</v>
      </c>
      <c r="G165" s="15">
        <f>+IF(OR(AND(D165=0),(C165=0)),"0",((D165-C165)/C165))</f>
        <v>-0.3526620980495519</v>
      </c>
      <c r="H165" s="15">
        <f>+IF(OR(AND(E165=""),(G165="")),"",E165*G165)</f>
        <v>-0.3526620980495519</v>
      </c>
      <c r="I165" s="16"/>
    </row>
    <row r="166" spans="1:9" s="40" customFormat="1" ht="15" x14ac:dyDescent="0.2">
      <c r="A166" s="68"/>
      <c r="B166" s="43" t="s">
        <v>446</v>
      </c>
      <c r="C166" s="36">
        <v>4</v>
      </c>
      <c r="D166" s="36">
        <v>16</v>
      </c>
      <c r="E166" s="37">
        <f t="shared" si="64"/>
        <v>2.1085925144965737E-3</v>
      </c>
      <c r="F166" s="37">
        <f t="shared" si="65"/>
        <v>1.3029315960912053E-2</v>
      </c>
      <c r="G166" s="38">
        <f>+IF(OR(AND(D166=0),(C166=0)),"0",((D166-C166)/C166))</f>
        <v>3</v>
      </c>
      <c r="H166" s="39">
        <f>+IF(OR(AND(E166=""),(G166="")),"",E166*G166)</f>
        <v>6.3257775434897214E-3</v>
      </c>
    </row>
    <row r="167" spans="1:9" s="40" customFormat="1" ht="15" x14ac:dyDescent="0.2">
      <c r="A167" s="68"/>
      <c r="B167" s="43" t="s">
        <v>600</v>
      </c>
      <c r="C167" s="36">
        <v>2</v>
      </c>
      <c r="D167" s="36">
        <v>0</v>
      </c>
      <c r="E167" s="37">
        <f t="shared" si="64"/>
        <v>1.0542962572482868E-3</v>
      </c>
      <c r="F167" s="37" t="str">
        <f t="shared" si="65"/>
        <v/>
      </c>
      <c r="G167" s="38" t="str">
        <f t="shared" ref="G167:G237" si="66">+IF(OR(AND(D167=0),(C167=0)),"0",((D167-C167)/C167))</f>
        <v>0</v>
      </c>
      <c r="H167" s="39">
        <f t="shared" ref="H167:H237" si="67">+IF(OR(AND(E167=""),(G167="")),"",E167*G167)</f>
        <v>0</v>
      </c>
    </row>
    <row r="168" spans="1:9" s="40" customFormat="1" ht="30" x14ac:dyDescent="0.2">
      <c r="A168" s="68"/>
      <c r="B168" s="43" t="s">
        <v>447</v>
      </c>
      <c r="C168" s="36">
        <v>2</v>
      </c>
      <c r="D168" s="36">
        <v>4</v>
      </c>
      <c r="E168" s="37">
        <f t="shared" si="64"/>
        <v>1.0542962572482868E-3</v>
      </c>
      <c r="F168" s="37">
        <f t="shared" si="65"/>
        <v>3.2573289902280132E-3</v>
      </c>
      <c r="G168" s="38">
        <f t="shared" si="66"/>
        <v>1</v>
      </c>
      <c r="H168" s="39">
        <f t="shared" si="67"/>
        <v>1.0542962572482868E-3</v>
      </c>
    </row>
    <row r="169" spans="1:9" s="40" customFormat="1" ht="15" x14ac:dyDescent="0.2">
      <c r="A169" s="68"/>
      <c r="B169" s="43" t="s">
        <v>448</v>
      </c>
      <c r="C169" s="36">
        <v>0</v>
      </c>
      <c r="D169" s="36">
        <v>0</v>
      </c>
      <c r="E169" s="37" t="str">
        <f t="shared" si="64"/>
        <v/>
      </c>
      <c r="F169" s="37" t="str">
        <f t="shared" si="65"/>
        <v/>
      </c>
      <c r="G169" s="38" t="str">
        <f t="shared" si="66"/>
        <v>0</v>
      </c>
      <c r="H169" s="39" t="str">
        <f t="shared" si="67"/>
        <v/>
      </c>
    </row>
    <row r="170" spans="1:9" s="40" customFormat="1" ht="15" x14ac:dyDescent="0.2">
      <c r="A170" s="68"/>
      <c r="B170" s="43" t="s">
        <v>601</v>
      </c>
      <c r="C170" s="36">
        <v>15</v>
      </c>
      <c r="D170" s="36">
        <v>16</v>
      </c>
      <c r="E170" s="37">
        <f t="shared" si="64"/>
        <v>7.9072219293621505E-3</v>
      </c>
      <c r="F170" s="37">
        <f t="shared" si="65"/>
        <v>1.3029315960912053E-2</v>
      </c>
      <c r="G170" s="38">
        <f t="shared" si="66"/>
        <v>6.6666666666666666E-2</v>
      </c>
      <c r="H170" s="39">
        <f t="shared" si="67"/>
        <v>5.2714812862414331E-4</v>
      </c>
    </row>
    <row r="171" spans="1:9" s="40" customFormat="1" ht="15" x14ac:dyDescent="0.2">
      <c r="A171" s="68"/>
      <c r="B171" s="43" t="s">
        <v>42</v>
      </c>
      <c r="C171" s="36">
        <v>519</v>
      </c>
      <c r="D171" s="36">
        <v>162</v>
      </c>
      <c r="E171" s="37">
        <f t="shared" si="64"/>
        <v>0.27358987875593044</v>
      </c>
      <c r="F171" s="37">
        <f t="shared" si="65"/>
        <v>0.13192182410423453</v>
      </c>
      <c r="G171" s="38">
        <f t="shared" si="66"/>
        <v>-0.68786127167630062</v>
      </c>
      <c r="H171" s="39">
        <f t="shared" si="67"/>
        <v>-0.18819188191881922</v>
      </c>
    </row>
    <row r="172" spans="1:9" s="40" customFormat="1" ht="15" x14ac:dyDescent="0.2">
      <c r="A172" s="68"/>
      <c r="B172" s="43" t="s">
        <v>602</v>
      </c>
      <c r="C172" s="36">
        <v>4</v>
      </c>
      <c r="D172" s="36">
        <v>11</v>
      </c>
      <c r="E172" s="37">
        <f t="shared" si="64"/>
        <v>2.1085925144965737E-3</v>
      </c>
      <c r="F172" s="37">
        <f t="shared" si="65"/>
        <v>8.9576547231270363E-3</v>
      </c>
      <c r="G172" s="38">
        <f t="shared" si="66"/>
        <v>1.75</v>
      </c>
      <c r="H172" s="39">
        <f t="shared" si="67"/>
        <v>3.690036900369004E-3</v>
      </c>
    </row>
    <row r="173" spans="1:9" s="40" customFormat="1" ht="15" x14ac:dyDescent="0.2">
      <c r="A173" s="68"/>
      <c r="B173" s="43" t="s">
        <v>603</v>
      </c>
      <c r="C173" s="36">
        <v>77</v>
      </c>
      <c r="D173" s="36">
        <v>31</v>
      </c>
      <c r="E173" s="37">
        <f t="shared" si="64"/>
        <v>4.0590405904059039E-2</v>
      </c>
      <c r="F173" s="37">
        <f t="shared" si="65"/>
        <v>2.5244299674267102E-2</v>
      </c>
      <c r="G173" s="38">
        <f t="shared" si="66"/>
        <v>-0.59740259740259738</v>
      </c>
      <c r="H173" s="39">
        <f t="shared" si="67"/>
        <v>-2.4248813916710594E-2</v>
      </c>
    </row>
    <row r="174" spans="1:9" s="40" customFormat="1" ht="15" x14ac:dyDescent="0.2">
      <c r="A174" s="68"/>
      <c r="B174" s="43" t="s">
        <v>604</v>
      </c>
      <c r="C174" s="36">
        <v>5</v>
      </c>
      <c r="D174" s="36">
        <v>8</v>
      </c>
      <c r="E174" s="37">
        <f t="shared" si="64"/>
        <v>2.635740643120717E-3</v>
      </c>
      <c r="F174" s="37">
        <f t="shared" si="65"/>
        <v>6.5146579804560263E-3</v>
      </c>
      <c r="G174" s="38">
        <f t="shared" si="66"/>
        <v>0.6</v>
      </c>
      <c r="H174" s="39">
        <f t="shared" si="67"/>
        <v>1.5814443858724301E-3</v>
      </c>
    </row>
    <row r="175" spans="1:9" s="40" customFormat="1" ht="15" x14ac:dyDescent="0.2">
      <c r="A175" s="68"/>
      <c r="B175" s="43" t="s">
        <v>40</v>
      </c>
      <c r="C175" s="36">
        <v>0</v>
      </c>
      <c r="D175" s="36">
        <v>0</v>
      </c>
      <c r="E175" s="37" t="str">
        <f t="shared" si="64"/>
        <v/>
      </c>
      <c r="F175" s="37" t="str">
        <f t="shared" si="65"/>
        <v/>
      </c>
      <c r="G175" s="38" t="str">
        <f t="shared" si="66"/>
        <v>0</v>
      </c>
      <c r="H175" s="39" t="str">
        <f t="shared" si="67"/>
        <v/>
      </c>
    </row>
    <row r="176" spans="1:9" s="40" customFormat="1" ht="30" x14ac:dyDescent="0.2">
      <c r="A176" s="68"/>
      <c r="B176" s="43" t="s">
        <v>213</v>
      </c>
      <c r="C176" s="36">
        <v>0</v>
      </c>
      <c r="D176" s="36">
        <v>6</v>
      </c>
      <c r="E176" s="37" t="str">
        <f t="shared" si="64"/>
        <v/>
      </c>
      <c r="F176" s="37">
        <f t="shared" si="65"/>
        <v>4.8859934853420191E-3</v>
      </c>
      <c r="G176" s="38" t="str">
        <f t="shared" si="66"/>
        <v>0</v>
      </c>
      <c r="H176" s="39" t="str">
        <f t="shared" si="67"/>
        <v/>
      </c>
    </row>
    <row r="177" spans="1:8" s="40" customFormat="1" ht="15" x14ac:dyDescent="0.2">
      <c r="A177" s="68"/>
      <c r="B177" s="43" t="s">
        <v>45</v>
      </c>
      <c r="C177" s="36">
        <v>19</v>
      </c>
      <c r="D177" s="36">
        <v>5</v>
      </c>
      <c r="E177" s="37">
        <f t="shared" si="64"/>
        <v>1.0015814443858724E-2</v>
      </c>
      <c r="F177" s="37">
        <f t="shared" si="65"/>
        <v>4.0716612377850164E-3</v>
      </c>
      <c r="G177" s="38">
        <f t="shared" si="66"/>
        <v>-0.73684210526315785</v>
      </c>
      <c r="H177" s="39">
        <f t="shared" si="67"/>
        <v>-7.3800738007380063E-3</v>
      </c>
    </row>
    <row r="178" spans="1:8" s="40" customFormat="1" ht="15" x14ac:dyDescent="0.2">
      <c r="A178" s="68"/>
      <c r="B178" s="43" t="s">
        <v>43</v>
      </c>
      <c r="C178" s="36">
        <v>2</v>
      </c>
      <c r="D178" s="36">
        <v>1</v>
      </c>
      <c r="E178" s="37">
        <f t="shared" si="64"/>
        <v>1.0542962572482868E-3</v>
      </c>
      <c r="F178" s="37">
        <f t="shared" si="65"/>
        <v>8.1433224755700329E-4</v>
      </c>
      <c r="G178" s="38">
        <f t="shared" si="66"/>
        <v>-0.5</v>
      </c>
      <c r="H178" s="39">
        <f t="shared" si="67"/>
        <v>-5.2714812862414342E-4</v>
      </c>
    </row>
    <row r="179" spans="1:8" s="40" customFormat="1" ht="15" x14ac:dyDescent="0.2">
      <c r="A179" s="68"/>
      <c r="B179" s="43" t="s">
        <v>528</v>
      </c>
      <c r="C179" s="36">
        <v>1</v>
      </c>
      <c r="D179" s="36">
        <v>18</v>
      </c>
      <c r="E179" s="37">
        <f t="shared" ref="E179:E180" si="68">+IF(C179=0,"",C179/C$165)</f>
        <v>5.2714812862414342E-4</v>
      </c>
      <c r="F179" s="37">
        <f t="shared" ref="F179:F180" si="69">+IF(D179=0,"",D179/D$165)</f>
        <v>1.4657980456026058E-2</v>
      </c>
      <c r="G179" s="38">
        <f t="shared" ref="G179:G180" si="70">+IF(OR(AND(D179=0),(C179=0)),"0",((D179-C179)/C179))</f>
        <v>17</v>
      </c>
      <c r="H179" s="39">
        <f t="shared" ref="H179:H180" si="71">+IF(OR(AND(E179=""),(G179="")),"",E179*G179)</f>
        <v>8.9615181866104388E-3</v>
      </c>
    </row>
    <row r="180" spans="1:8" s="40" customFormat="1" ht="15" x14ac:dyDescent="0.2">
      <c r="A180" s="68"/>
      <c r="B180" s="43" t="s">
        <v>449</v>
      </c>
      <c r="C180" s="36">
        <v>85</v>
      </c>
      <c r="D180" s="36">
        <v>48</v>
      </c>
      <c r="E180" s="37">
        <f t="shared" si="68"/>
        <v>4.4807590933052185E-2</v>
      </c>
      <c r="F180" s="37">
        <f t="shared" si="69"/>
        <v>3.9087947882736153E-2</v>
      </c>
      <c r="G180" s="38">
        <f t="shared" si="70"/>
        <v>-0.43529411764705883</v>
      </c>
      <c r="H180" s="39">
        <f t="shared" si="71"/>
        <v>-1.9504480759093303E-2</v>
      </c>
    </row>
    <row r="181" spans="1:8" s="40" customFormat="1" ht="15" x14ac:dyDescent="0.2">
      <c r="A181" s="68"/>
      <c r="B181" s="43" t="s">
        <v>605</v>
      </c>
      <c r="C181" s="36">
        <v>28</v>
      </c>
      <c r="D181" s="36">
        <v>11</v>
      </c>
      <c r="E181" s="37">
        <f t="shared" ref="E181:F183" si="72">+IF(C181=0,"",C181/C$165)</f>
        <v>1.4760147601476014E-2</v>
      </c>
      <c r="F181" s="37">
        <f t="shared" si="72"/>
        <v>8.9576547231270363E-3</v>
      </c>
      <c r="G181" s="38">
        <f t="shared" si="66"/>
        <v>-0.6071428571428571</v>
      </c>
      <c r="H181" s="39">
        <f t="shared" si="67"/>
        <v>-8.9615181866104371E-3</v>
      </c>
    </row>
    <row r="182" spans="1:8" s="40" customFormat="1" ht="15" x14ac:dyDescent="0.2">
      <c r="A182" s="68"/>
      <c r="B182" s="43" t="s">
        <v>41</v>
      </c>
      <c r="C182" s="36">
        <v>7</v>
      </c>
      <c r="D182" s="36">
        <v>3</v>
      </c>
      <c r="E182" s="37">
        <f t="shared" si="72"/>
        <v>3.6900369003690036E-3</v>
      </c>
      <c r="F182" s="37">
        <f t="shared" si="72"/>
        <v>2.4429967426710096E-3</v>
      </c>
      <c r="G182" s="38">
        <f t="shared" si="66"/>
        <v>-0.5714285714285714</v>
      </c>
      <c r="H182" s="39">
        <f t="shared" si="67"/>
        <v>-2.1085925144965732E-3</v>
      </c>
    </row>
    <row r="183" spans="1:8" s="40" customFormat="1" ht="15" x14ac:dyDescent="0.2">
      <c r="A183" s="68"/>
      <c r="B183" s="43" t="s">
        <v>44</v>
      </c>
      <c r="C183" s="36">
        <v>1</v>
      </c>
      <c r="D183" s="36">
        <v>0</v>
      </c>
      <c r="E183" s="37">
        <f t="shared" si="72"/>
        <v>5.2714812862414342E-4</v>
      </c>
      <c r="F183" s="37" t="str">
        <f t="shared" si="72"/>
        <v/>
      </c>
      <c r="G183" s="38" t="str">
        <f t="shared" si="66"/>
        <v>0</v>
      </c>
      <c r="H183" s="39">
        <f t="shared" si="67"/>
        <v>0</v>
      </c>
    </row>
    <row r="184" spans="1:8" s="40" customFormat="1" ht="15" x14ac:dyDescent="0.2">
      <c r="A184" s="68"/>
      <c r="B184" s="43" t="s">
        <v>529</v>
      </c>
      <c r="C184" s="36">
        <v>0</v>
      </c>
      <c r="D184" s="36">
        <v>2</v>
      </c>
      <c r="E184" s="37" t="str">
        <f t="shared" ref="E184:E185" si="73">+IF(C184=0,"",C184/C$165)</f>
        <v/>
      </c>
      <c r="F184" s="37">
        <f t="shared" ref="F184:F185" si="74">+IF(D184=0,"",D184/D$165)</f>
        <v>1.6286644951140066E-3</v>
      </c>
      <c r="G184" s="38" t="str">
        <f t="shared" ref="G184:G185" si="75">+IF(OR(AND(D184=0),(C184=0)),"0",((D184-C184)/C184))</f>
        <v>0</v>
      </c>
      <c r="H184" s="39" t="str">
        <f t="shared" ref="H184:H185" si="76">+IF(OR(AND(E184=""),(G184="")),"",E184*G184)</f>
        <v/>
      </c>
    </row>
    <row r="185" spans="1:8" s="40" customFormat="1" ht="15" x14ac:dyDescent="0.2">
      <c r="A185" s="68"/>
      <c r="B185" s="43" t="s">
        <v>530</v>
      </c>
      <c r="C185" s="36">
        <v>0</v>
      </c>
      <c r="D185" s="36">
        <v>3</v>
      </c>
      <c r="E185" s="37" t="str">
        <f t="shared" si="73"/>
        <v/>
      </c>
      <c r="F185" s="37">
        <f t="shared" si="74"/>
        <v>2.4429967426710096E-3</v>
      </c>
      <c r="G185" s="38" t="str">
        <f t="shared" si="75"/>
        <v>0</v>
      </c>
      <c r="H185" s="39" t="str">
        <f t="shared" si="76"/>
        <v/>
      </c>
    </row>
    <row r="186" spans="1:8" s="40" customFormat="1" ht="15" x14ac:dyDescent="0.2">
      <c r="A186" s="68"/>
      <c r="B186" s="43" t="s">
        <v>214</v>
      </c>
      <c r="C186" s="36">
        <v>48</v>
      </c>
      <c r="D186" s="36">
        <v>19</v>
      </c>
      <c r="E186" s="37">
        <f t="shared" ref="E186:E217" si="77">+IF(C186=0,"",C186/C$165)</f>
        <v>2.5303110173958882E-2</v>
      </c>
      <c r="F186" s="37">
        <f t="shared" ref="F186:F217" si="78">+IF(D186=0,"",D186/D$165)</f>
        <v>1.5472312703583062E-2</v>
      </c>
      <c r="G186" s="38">
        <f t="shared" si="66"/>
        <v>-0.60416666666666663</v>
      </c>
      <c r="H186" s="39">
        <f t="shared" si="67"/>
        <v>-1.5287295730100157E-2</v>
      </c>
    </row>
    <row r="187" spans="1:8" s="40" customFormat="1" ht="15" x14ac:dyDescent="0.2">
      <c r="A187" s="68"/>
      <c r="B187" s="43" t="s">
        <v>215</v>
      </c>
      <c r="C187" s="36">
        <v>0</v>
      </c>
      <c r="D187" s="36">
        <v>0</v>
      </c>
      <c r="E187" s="37" t="str">
        <f t="shared" si="77"/>
        <v/>
      </c>
      <c r="F187" s="37" t="str">
        <f t="shared" si="78"/>
        <v/>
      </c>
      <c r="G187" s="38" t="str">
        <f t="shared" si="66"/>
        <v>0</v>
      </c>
      <c r="H187" s="39" t="str">
        <f t="shared" si="67"/>
        <v/>
      </c>
    </row>
    <row r="188" spans="1:8" s="40" customFormat="1" ht="15" x14ac:dyDescent="0.2">
      <c r="A188" s="68"/>
      <c r="B188" s="43" t="s">
        <v>216</v>
      </c>
      <c r="C188" s="36">
        <v>0</v>
      </c>
      <c r="D188" s="36">
        <v>0</v>
      </c>
      <c r="E188" s="37" t="str">
        <f t="shared" si="77"/>
        <v/>
      </c>
      <c r="F188" s="37" t="str">
        <f t="shared" si="78"/>
        <v/>
      </c>
      <c r="G188" s="38" t="str">
        <f t="shared" si="66"/>
        <v>0</v>
      </c>
      <c r="H188" s="39" t="str">
        <f t="shared" si="67"/>
        <v/>
      </c>
    </row>
    <row r="189" spans="1:8" s="50" customFormat="1" ht="15" x14ac:dyDescent="0.2">
      <c r="A189" s="60" t="s">
        <v>570</v>
      </c>
      <c r="B189" s="57" t="s">
        <v>584</v>
      </c>
      <c r="C189" s="52"/>
      <c r="D189" s="36">
        <v>0</v>
      </c>
      <c r="E189" s="37" t="str">
        <f t="shared" ref="E189" si="79">+IF(C189=0,"",C189/C$165)</f>
        <v/>
      </c>
      <c r="F189" s="37" t="str">
        <f t="shared" ref="F189" si="80">+IF(D189=0,"",D189/D$165)</f>
        <v/>
      </c>
      <c r="G189" s="38" t="str">
        <f t="shared" ref="G189" si="81">+IF(OR(AND(D189=0),(C189=0)),"0",((D189-C189)/C189))</f>
        <v>0</v>
      </c>
      <c r="H189" s="39" t="str">
        <f t="shared" ref="H189" si="82">+IF(OR(AND(E189=""),(G189="")),"",E189*G189)</f>
        <v/>
      </c>
    </row>
    <row r="190" spans="1:8" s="40" customFormat="1" ht="15" x14ac:dyDescent="0.2">
      <c r="A190" s="68"/>
      <c r="B190" s="43" t="s">
        <v>217</v>
      </c>
      <c r="C190" s="36">
        <v>3</v>
      </c>
      <c r="D190" s="36">
        <v>10</v>
      </c>
      <c r="E190" s="37">
        <f t="shared" si="77"/>
        <v>1.5814443858724301E-3</v>
      </c>
      <c r="F190" s="37">
        <f t="shared" si="78"/>
        <v>8.1433224755700327E-3</v>
      </c>
      <c r="G190" s="38">
        <f t="shared" si="66"/>
        <v>2.3333333333333335</v>
      </c>
      <c r="H190" s="39">
        <f t="shared" si="67"/>
        <v>3.690036900369004E-3</v>
      </c>
    </row>
    <row r="191" spans="1:8" s="40" customFormat="1" ht="15" x14ac:dyDescent="0.2">
      <c r="A191" s="68"/>
      <c r="B191" s="43" t="s">
        <v>450</v>
      </c>
      <c r="C191" s="36">
        <v>12</v>
      </c>
      <c r="D191" s="36">
        <v>3</v>
      </c>
      <c r="E191" s="37">
        <f t="shared" si="77"/>
        <v>6.3257775434897206E-3</v>
      </c>
      <c r="F191" s="37">
        <f t="shared" si="78"/>
        <v>2.4429967426710096E-3</v>
      </c>
      <c r="G191" s="38">
        <f t="shared" si="66"/>
        <v>-0.75</v>
      </c>
      <c r="H191" s="39">
        <f t="shared" si="67"/>
        <v>-4.7443331576172906E-3</v>
      </c>
    </row>
    <row r="192" spans="1:8" s="40" customFormat="1" ht="15" x14ac:dyDescent="0.2">
      <c r="A192" s="68"/>
      <c r="B192" s="43" t="s">
        <v>533</v>
      </c>
      <c r="C192" s="36">
        <v>7</v>
      </c>
      <c r="D192" s="36">
        <v>5</v>
      </c>
      <c r="E192" s="37">
        <f t="shared" si="77"/>
        <v>3.6900369003690036E-3</v>
      </c>
      <c r="F192" s="37">
        <f t="shared" si="78"/>
        <v>4.0716612377850164E-3</v>
      </c>
      <c r="G192" s="38">
        <f t="shared" ref="G192" si="83">+IF(OR(AND(D192=0),(C192=0)),"0",((D192-C192)/C192))</f>
        <v>-0.2857142857142857</v>
      </c>
      <c r="H192" s="39">
        <f t="shared" ref="H192" si="84">+IF(OR(AND(E192=""),(G192="")),"",E192*G192)</f>
        <v>-1.0542962572482866E-3</v>
      </c>
    </row>
    <row r="193" spans="1:8" s="40" customFormat="1" ht="15" x14ac:dyDescent="0.2">
      <c r="A193" s="68"/>
      <c r="B193" s="43" t="s">
        <v>218</v>
      </c>
      <c r="C193" s="36">
        <v>24</v>
      </c>
      <c r="D193" s="36">
        <v>10</v>
      </c>
      <c r="E193" s="37">
        <f t="shared" si="77"/>
        <v>1.2651555086979441E-2</v>
      </c>
      <c r="F193" s="37">
        <f t="shared" si="78"/>
        <v>8.1433224755700327E-3</v>
      </c>
      <c r="G193" s="38">
        <f t="shared" si="66"/>
        <v>-0.58333333333333337</v>
      </c>
      <c r="H193" s="39">
        <f t="shared" si="67"/>
        <v>-7.380073800738008E-3</v>
      </c>
    </row>
    <row r="194" spans="1:8" s="40" customFormat="1" ht="15" x14ac:dyDescent="0.2">
      <c r="A194" s="68"/>
      <c r="B194" s="43" t="s">
        <v>219</v>
      </c>
      <c r="C194" s="36">
        <v>15</v>
      </c>
      <c r="D194" s="36">
        <v>13</v>
      </c>
      <c r="E194" s="37">
        <f t="shared" si="77"/>
        <v>7.9072219293621505E-3</v>
      </c>
      <c r="F194" s="37">
        <f t="shared" si="78"/>
        <v>1.0586319218241042E-2</v>
      </c>
      <c r="G194" s="38">
        <f t="shared" si="66"/>
        <v>-0.13333333333333333</v>
      </c>
      <c r="H194" s="39">
        <f t="shared" si="67"/>
        <v>-1.0542962572482866E-3</v>
      </c>
    </row>
    <row r="195" spans="1:8" s="40" customFormat="1" ht="15" x14ac:dyDescent="0.2">
      <c r="A195" s="68"/>
      <c r="B195" s="43" t="s">
        <v>220</v>
      </c>
      <c r="C195" s="36">
        <v>123</v>
      </c>
      <c r="D195" s="36">
        <v>153</v>
      </c>
      <c r="E195" s="37">
        <f t="shared" si="77"/>
        <v>6.4839219820769636E-2</v>
      </c>
      <c r="F195" s="37">
        <f t="shared" si="78"/>
        <v>0.1245928338762215</v>
      </c>
      <c r="G195" s="38">
        <f t="shared" si="66"/>
        <v>0.24390243902439024</v>
      </c>
      <c r="H195" s="39">
        <f t="shared" si="67"/>
        <v>1.5814443858724301E-2</v>
      </c>
    </row>
    <row r="196" spans="1:8" s="40" customFormat="1" ht="15" x14ac:dyDescent="0.2">
      <c r="A196" s="68"/>
      <c r="B196" s="43" t="s">
        <v>221</v>
      </c>
      <c r="C196" s="36">
        <v>44</v>
      </c>
      <c r="D196" s="36">
        <v>54</v>
      </c>
      <c r="E196" s="37">
        <f t="shared" si="77"/>
        <v>2.3194517659462309E-2</v>
      </c>
      <c r="F196" s="37">
        <f t="shared" si="78"/>
        <v>4.3973941368078175E-2</v>
      </c>
      <c r="G196" s="38">
        <f t="shared" si="66"/>
        <v>0.22727272727272727</v>
      </c>
      <c r="H196" s="39">
        <f t="shared" si="67"/>
        <v>5.2714812862414339E-3</v>
      </c>
    </row>
    <row r="197" spans="1:8" s="40" customFormat="1" ht="15" x14ac:dyDescent="0.2">
      <c r="A197" s="68"/>
      <c r="B197" s="43" t="s">
        <v>451</v>
      </c>
      <c r="C197" s="36">
        <v>22</v>
      </c>
      <c r="D197" s="36">
        <v>7</v>
      </c>
      <c r="E197" s="37">
        <f t="shared" si="77"/>
        <v>1.1597258829731154E-2</v>
      </c>
      <c r="F197" s="37">
        <f t="shared" si="78"/>
        <v>5.7003257328990227E-3</v>
      </c>
      <c r="G197" s="38">
        <f t="shared" si="66"/>
        <v>-0.68181818181818177</v>
      </c>
      <c r="H197" s="39">
        <f t="shared" si="67"/>
        <v>-7.9072219293621505E-3</v>
      </c>
    </row>
    <row r="198" spans="1:8" s="40" customFormat="1" ht="15" x14ac:dyDescent="0.2">
      <c r="A198" s="68"/>
      <c r="B198" s="43" t="s">
        <v>452</v>
      </c>
      <c r="C198" s="36">
        <v>1</v>
      </c>
      <c r="D198" s="36">
        <v>4</v>
      </c>
      <c r="E198" s="37">
        <f t="shared" si="77"/>
        <v>5.2714812862414342E-4</v>
      </c>
      <c r="F198" s="37">
        <f t="shared" si="78"/>
        <v>3.2573289902280132E-3</v>
      </c>
      <c r="G198" s="38">
        <f t="shared" si="66"/>
        <v>3</v>
      </c>
      <c r="H198" s="39">
        <f t="shared" si="67"/>
        <v>1.5814443858724304E-3</v>
      </c>
    </row>
    <row r="199" spans="1:8" s="40" customFormat="1" ht="15" x14ac:dyDescent="0.2">
      <c r="A199" s="68"/>
      <c r="B199" s="43" t="s">
        <v>222</v>
      </c>
      <c r="C199" s="36">
        <v>0</v>
      </c>
      <c r="D199" s="36">
        <v>0</v>
      </c>
      <c r="E199" s="37" t="str">
        <f t="shared" si="77"/>
        <v/>
      </c>
      <c r="F199" s="37" t="str">
        <f t="shared" si="78"/>
        <v/>
      </c>
      <c r="G199" s="38" t="str">
        <f t="shared" si="66"/>
        <v>0</v>
      </c>
      <c r="H199" s="39" t="str">
        <f t="shared" si="67"/>
        <v/>
      </c>
    </row>
    <row r="200" spans="1:8" s="40" customFormat="1" ht="15" x14ac:dyDescent="0.2">
      <c r="A200" s="68"/>
      <c r="B200" s="43" t="s">
        <v>534</v>
      </c>
      <c r="C200" s="36">
        <v>7</v>
      </c>
      <c r="D200" s="36">
        <v>7</v>
      </c>
      <c r="E200" s="37">
        <f t="shared" si="77"/>
        <v>3.6900369003690036E-3</v>
      </c>
      <c r="F200" s="37">
        <f t="shared" si="78"/>
        <v>5.7003257328990227E-3</v>
      </c>
      <c r="G200" s="38">
        <f t="shared" ref="G200" si="85">+IF(OR(AND(D200=0),(C200=0)),"0",((D200-C200)/C200))</f>
        <v>0</v>
      </c>
      <c r="H200" s="39">
        <f t="shared" ref="H200" si="86">+IF(OR(AND(E200=""),(G200="")),"",E200*G200)</f>
        <v>0</v>
      </c>
    </row>
    <row r="201" spans="1:8" s="40" customFormat="1" ht="15" x14ac:dyDescent="0.2">
      <c r="A201" s="68"/>
      <c r="B201" s="43" t="s">
        <v>223</v>
      </c>
      <c r="C201" s="36">
        <v>7</v>
      </c>
      <c r="D201" s="36">
        <v>6</v>
      </c>
      <c r="E201" s="37">
        <f t="shared" si="77"/>
        <v>3.6900369003690036E-3</v>
      </c>
      <c r="F201" s="37">
        <f t="shared" si="78"/>
        <v>4.8859934853420191E-3</v>
      </c>
      <c r="G201" s="38">
        <f t="shared" si="66"/>
        <v>-0.14285714285714285</v>
      </c>
      <c r="H201" s="39">
        <f t="shared" si="67"/>
        <v>-5.2714812862414331E-4</v>
      </c>
    </row>
    <row r="202" spans="1:8" s="40" customFormat="1" ht="15" x14ac:dyDescent="0.2">
      <c r="A202" s="68"/>
      <c r="B202" s="43" t="s">
        <v>224</v>
      </c>
      <c r="C202" s="36">
        <v>6</v>
      </c>
      <c r="D202" s="36">
        <v>5</v>
      </c>
      <c r="E202" s="37">
        <f t="shared" si="77"/>
        <v>3.1628887717448603E-3</v>
      </c>
      <c r="F202" s="37">
        <f t="shared" si="78"/>
        <v>4.0716612377850164E-3</v>
      </c>
      <c r="G202" s="38">
        <f t="shared" si="66"/>
        <v>-0.16666666666666666</v>
      </c>
      <c r="H202" s="39">
        <f t="shared" si="67"/>
        <v>-5.2714812862414331E-4</v>
      </c>
    </row>
    <row r="203" spans="1:8" s="40" customFormat="1" ht="15" x14ac:dyDescent="0.2">
      <c r="A203" s="68"/>
      <c r="B203" s="43" t="s">
        <v>225</v>
      </c>
      <c r="C203" s="36">
        <v>0</v>
      </c>
      <c r="D203" s="36">
        <v>0</v>
      </c>
      <c r="E203" s="37" t="str">
        <f t="shared" si="77"/>
        <v/>
      </c>
      <c r="F203" s="37" t="str">
        <f t="shared" si="78"/>
        <v/>
      </c>
      <c r="G203" s="38" t="str">
        <f t="shared" si="66"/>
        <v>0</v>
      </c>
      <c r="H203" s="39" t="str">
        <f t="shared" si="67"/>
        <v/>
      </c>
    </row>
    <row r="204" spans="1:8" s="40" customFormat="1" ht="15" x14ac:dyDescent="0.2">
      <c r="A204" s="68"/>
      <c r="B204" s="43" t="s">
        <v>46</v>
      </c>
      <c r="C204" s="36">
        <v>0</v>
      </c>
      <c r="D204" s="36">
        <v>5</v>
      </c>
      <c r="E204" s="37" t="str">
        <f t="shared" si="77"/>
        <v/>
      </c>
      <c r="F204" s="37">
        <f t="shared" si="78"/>
        <v>4.0716612377850164E-3</v>
      </c>
      <c r="G204" s="38" t="str">
        <f t="shared" si="66"/>
        <v>0</v>
      </c>
      <c r="H204" s="39" t="str">
        <f t="shared" si="67"/>
        <v/>
      </c>
    </row>
    <row r="205" spans="1:8" s="40" customFormat="1" ht="15" x14ac:dyDescent="0.2">
      <c r="A205" s="68"/>
      <c r="B205" s="43" t="s">
        <v>47</v>
      </c>
      <c r="C205" s="36">
        <v>329</v>
      </c>
      <c r="D205" s="36">
        <v>107</v>
      </c>
      <c r="E205" s="37">
        <f t="shared" si="77"/>
        <v>0.17343173431734318</v>
      </c>
      <c r="F205" s="37">
        <f t="shared" si="78"/>
        <v>8.7133550488599346E-2</v>
      </c>
      <c r="G205" s="38">
        <f t="shared" si="66"/>
        <v>-0.67477203647416417</v>
      </c>
      <c r="H205" s="39">
        <f t="shared" si="67"/>
        <v>-0.11702688455455984</v>
      </c>
    </row>
    <row r="206" spans="1:8" s="40" customFormat="1" ht="15" x14ac:dyDescent="0.2">
      <c r="A206" s="68"/>
      <c r="B206" s="43" t="s">
        <v>226</v>
      </c>
      <c r="C206" s="36">
        <v>12</v>
      </c>
      <c r="D206" s="36">
        <v>19</v>
      </c>
      <c r="E206" s="37">
        <f t="shared" si="77"/>
        <v>6.3257775434897206E-3</v>
      </c>
      <c r="F206" s="37">
        <f t="shared" si="78"/>
        <v>1.5472312703583062E-2</v>
      </c>
      <c r="G206" s="38">
        <f t="shared" si="66"/>
        <v>0.58333333333333337</v>
      </c>
      <c r="H206" s="39">
        <f t="shared" si="67"/>
        <v>3.690036900369004E-3</v>
      </c>
    </row>
    <row r="207" spans="1:8" s="40" customFormat="1" ht="30" x14ac:dyDescent="0.2">
      <c r="A207" s="68"/>
      <c r="B207" s="43" t="s">
        <v>227</v>
      </c>
      <c r="C207" s="36">
        <v>31</v>
      </c>
      <c r="D207" s="36">
        <v>5</v>
      </c>
      <c r="E207" s="37">
        <f t="shared" si="77"/>
        <v>1.6341591987348445E-2</v>
      </c>
      <c r="F207" s="37">
        <f t="shared" si="78"/>
        <v>4.0716612377850164E-3</v>
      </c>
      <c r="G207" s="38">
        <f t="shared" si="66"/>
        <v>-0.83870967741935487</v>
      </c>
      <c r="H207" s="39">
        <f t="shared" si="67"/>
        <v>-1.3705851344227729E-2</v>
      </c>
    </row>
    <row r="208" spans="1:8" s="40" customFormat="1" ht="15" x14ac:dyDescent="0.2">
      <c r="A208" s="68"/>
      <c r="B208" s="43" t="s">
        <v>453</v>
      </c>
      <c r="C208" s="36">
        <v>5</v>
      </c>
      <c r="D208" s="36">
        <v>3</v>
      </c>
      <c r="E208" s="37">
        <f t="shared" si="77"/>
        <v>2.635740643120717E-3</v>
      </c>
      <c r="F208" s="37">
        <f t="shared" si="78"/>
        <v>2.4429967426710096E-3</v>
      </c>
      <c r="G208" s="38">
        <f t="shared" si="66"/>
        <v>-0.4</v>
      </c>
      <c r="H208" s="39">
        <f t="shared" si="67"/>
        <v>-1.0542962572482868E-3</v>
      </c>
    </row>
    <row r="209" spans="1:8" s="40" customFormat="1" ht="15" x14ac:dyDescent="0.2">
      <c r="A209" s="68"/>
      <c r="B209" s="43" t="s">
        <v>535</v>
      </c>
      <c r="C209" s="36">
        <v>0</v>
      </c>
      <c r="D209" s="36">
        <v>0</v>
      </c>
      <c r="E209" s="37" t="str">
        <f t="shared" si="77"/>
        <v/>
      </c>
      <c r="F209" s="37" t="str">
        <f t="shared" si="78"/>
        <v/>
      </c>
      <c r="G209" s="38" t="str">
        <f t="shared" ref="G209" si="87">+IF(OR(AND(D209=0),(C209=0)),"0",((D209-C209)/C209))</f>
        <v>0</v>
      </c>
      <c r="H209" s="39" t="str">
        <f t="shared" ref="H209" si="88">+IF(OR(AND(E209=""),(G209="")),"",E209*G209)</f>
        <v/>
      </c>
    </row>
    <row r="210" spans="1:8" s="40" customFormat="1" ht="15" x14ac:dyDescent="0.2">
      <c r="A210" s="68"/>
      <c r="B210" s="43" t="s">
        <v>575</v>
      </c>
      <c r="C210" s="36">
        <v>0</v>
      </c>
      <c r="D210" s="36">
        <v>0</v>
      </c>
      <c r="E210" s="37" t="str">
        <f t="shared" si="77"/>
        <v/>
      </c>
      <c r="F210" s="37" t="str">
        <f t="shared" si="78"/>
        <v/>
      </c>
      <c r="G210" s="38" t="str">
        <f t="shared" si="66"/>
        <v>0</v>
      </c>
      <c r="H210" s="39" t="str">
        <f t="shared" si="67"/>
        <v/>
      </c>
    </row>
    <row r="211" spans="1:8" s="40" customFormat="1" ht="15" x14ac:dyDescent="0.2">
      <c r="A211" s="68"/>
      <c r="B211" s="43" t="s">
        <v>228</v>
      </c>
      <c r="C211" s="36">
        <v>0</v>
      </c>
      <c r="D211" s="36">
        <v>0</v>
      </c>
      <c r="E211" s="37" t="str">
        <f t="shared" si="77"/>
        <v/>
      </c>
      <c r="F211" s="37" t="str">
        <f t="shared" si="78"/>
        <v/>
      </c>
      <c r="G211" s="38" t="str">
        <f t="shared" si="66"/>
        <v>0</v>
      </c>
      <c r="H211" s="39" t="str">
        <f t="shared" si="67"/>
        <v/>
      </c>
    </row>
    <row r="212" spans="1:8" s="40" customFormat="1" ht="15" x14ac:dyDescent="0.2">
      <c r="A212" s="68"/>
      <c r="B212" s="43" t="s">
        <v>48</v>
      </c>
      <c r="C212" s="36">
        <v>0</v>
      </c>
      <c r="D212" s="36">
        <v>0</v>
      </c>
      <c r="E212" s="37" t="str">
        <f t="shared" si="77"/>
        <v/>
      </c>
      <c r="F212" s="37" t="str">
        <f t="shared" si="78"/>
        <v/>
      </c>
      <c r="G212" s="38" t="str">
        <f t="shared" si="66"/>
        <v>0</v>
      </c>
      <c r="H212" s="39" t="str">
        <f t="shared" si="67"/>
        <v/>
      </c>
    </row>
    <row r="213" spans="1:8" s="40" customFormat="1" ht="15" x14ac:dyDescent="0.2">
      <c r="A213" s="68"/>
      <c r="B213" s="43" t="s">
        <v>229</v>
      </c>
      <c r="C213" s="36">
        <v>2</v>
      </c>
      <c r="D213" s="36">
        <v>0</v>
      </c>
      <c r="E213" s="37">
        <f t="shared" si="77"/>
        <v>1.0542962572482868E-3</v>
      </c>
      <c r="F213" s="37" t="str">
        <f t="shared" si="78"/>
        <v/>
      </c>
      <c r="G213" s="38" t="str">
        <f t="shared" si="66"/>
        <v>0</v>
      </c>
      <c r="H213" s="39">
        <f t="shared" si="67"/>
        <v>0</v>
      </c>
    </row>
    <row r="214" spans="1:8" s="40" customFormat="1" ht="15" x14ac:dyDescent="0.2">
      <c r="A214" s="68"/>
      <c r="B214" s="43" t="s">
        <v>230</v>
      </c>
      <c r="C214" s="36">
        <v>0</v>
      </c>
      <c r="D214" s="36">
        <v>0</v>
      </c>
      <c r="E214" s="37" t="str">
        <f t="shared" si="77"/>
        <v/>
      </c>
      <c r="F214" s="37" t="str">
        <f t="shared" si="78"/>
        <v/>
      </c>
      <c r="G214" s="38" t="str">
        <f t="shared" si="66"/>
        <v>0</v>
      </c>
      <c r="H214" s="39" t="str">
        <f t="shared" si="67"/>
        <v/>
      </c>
    </row>
    <row r="215" spans="1:8" s="40" customFormat="1" ht="15" x14ac:dyDescent="0.2">
      <c r="A215" s="68"/>
      <c r="B215" s="43" t="s">
        <v>454</v>
      </c>
      <c r="C215" s="36">
        <v>10</v>
      </c>
      <c r="D215" s="36">
        <v>0</v>
      </c>
      <c r="E215" s="37">
        <f t="shared" si="77"/>
        <v>5.2714812862414339E-3</v>
      </c>
      <c r="F215" s="37" t="str">
        <f t="shared" si="78"/>
        <v/>
      </c>
      <c r="G215" s="38" t="str">
        <f t="shared" si="66"/>
        <v>0</v>
      </c>
      <c r="H215" s="39">
        <f t="shared" si="67"/>
        <v>0</v>
      </c>
    </row>
    <row r="216" spans="1:8" s="40" customFormat="1" ht="15" x14ac:dyDescent="0.2">
      <c r="A216" s="68"/>
      <c r="B216" s="43" t="s">
        <v>231</v>
      </c>
      <c r="C216" s="36">
        <v>98</v>
      </c>
      <c r="D216" s="36">
        <v>44</v>
      </c>
      <c r="E216" s="37">
        <f t="shared" si="77"/>
        <v>5.1660516605166053E-2</v>
      </c>
      <c r="F216" s="37">
        <f t="shared" si="78"/>
        <v>3.5830618892508145E-2</v>
      </c>
      <c r="G216" s="38">
        <f t="shared" si="66"/>
        <v>-0.55102040816326525</v>
      </c>
      <c r="H216" s="39">
        <f t="shared" si="67"/>
        <v>-2.846599894570374E-2</v>
      </c>
    </row>
    <row r="217" spans="1:8" s="40" customFormat="1" ht="15" x14ac:dyDescent="0.2">
      <c r="A217" s="68"/>
      <c r="B217" s="43" t="s">
        <v>232</v>
      </c>
      <c r="C217" s="36">
        <v>0</v>
      </c>
      <c r="D217" s="36">
        <v>0</v>
      </c>
      <c r="E217" s="37" t="str">
        <f t="shared" si="77"/>
        <v/>
      </c>
      <c r="F217" s="37" t="str">
        <f t="shared" si="78"/>
        <v/>
      </c>
      <c r="G217" s="38" t="str">
        <f t="shared" si="66"/>
        <v>0</v>
      </c>
      <c r="H217" s="39" t="str">
        <f t="shared" si="67"/>
        <v/>
      </c>
    </row>
    <row r="218" spans="1:8" s="40" customFormat="1" ht="15" x14ac:dyDescent="0.2">
      <c r="A218" s="68"/>
      <c r="B218" s="43" t="s">
        <v>233</v>
      </c>
      <c r="C218" s="36">
        <v>1</v>
      </c>
      <c r="D218" s="36">
        <v>1</v>
      </c>
      <c r="E218" s="37">
        <f t="shared" ref="E218:E237" si="89">+IF(C218=0,"",C218/C$165)</f>
        <v>5.2714812862414342E-4</v>
      </c>
      <c r="F218" s="37">
        <f t="shared" ref="F218:F237" si="90">+IF(D218=0,"",D218/D$165)</f>
        <v>8.1433224755700329E-4</v>
      </c>
      <c r="G218" s="38">
        <f t="shared" si="66"/>
        <v>0</v>
      </c>
      <c r="H218" s="39">
        <f t="shared" si="67"/>
        <v>0</v>
      </c>
    </row>
    <row r="219" spans="1:8" s="40" customFormat="1" ht="15" x14ac:dyDescent="0.2">
      <c r="A219" s="68"/>
      <c r="B219" s="43" t="s">
        <v>234</v>
      </c>
      <c r="C219" s="36">
        <v>0</v>
      </c>
      <c r="D219" s="36">
        <v>0</v>
      </c>
      <c r="E219" s="37" t="str">
        <f t="shared" si="89"/>
        <v/>
      </c>
      <c r="F219" s="37" t="str">
        <f t="shared" si="90"/>
        <v/>
      </c>
      <c r="G219" s="38" t="str">
        <f t="shared" si="66"/>
        <v>0</v>
      </c>
      <c r="H219" s="39" t="str">
        <f t="shared" si="67"/>
        <v/>
      </c>
    </row>
    <row r="220" spans="1:8" s="40" customFormat="1" ht="15" x14ac:dyDescent="0.2">
      <c r="A220" s="68"/>
      <c r="B220" s="43" t="s">
        <v>606</v>
      </c>
      <c r="C220" s="36">
        <v>1</v>
      </c>
      <c r="D220" s="36">
        <v>0</v>
      </c>
      <c r="E220" s="37">
        <f t="shared" si="89"/>
        <v>5.2714812862414342E-4</v>
      </c>
      <c r="F220" s="37" t="str">
        <f t="shared" si="90"/>
        <v/>
      </c>
      <c r="G220" s="38" t="str">
        <f t="shared" si="66"/>
        <v>0</v>
      </c>
      <c r="H220" s="39">
        <f t="shared" si="67"/>
        <v>0</v>
      </c>
    </row>
    <row r="221" spans="1:8" s="40" customFormat="1" ht="15" x14ac:dyDescent="0.2">
      <c r="A221" s="68"/>
      <c r="B221" s="43" t="s">
        <v>455</v>
      </c>
      <c r="C221" s="36">
        <v>0</v>
      </c>
      <c r="D221" s="36">
        <v>0</v>
      </c>
      <c r="E221" s="37" t="str">
        <f t="shared" si="89"/>
        <v/>
      </c>
      <c r="F221" s="37" t="str">
        <f t="shared" si="90"/>
        <v/>
      </c>
      <c r="G221" s="38" t="str">
        <f t="shared" si="66"/>
        <v>0</v>
      </c>
      <c r="H221" s="39" t="str">
        <f t="shared" si="67"/>
        <v/>
      </c>
    </row>
    <row r="222" spans="1:8" s="50" customFormat="1" ht="15" x14ac:dyDescent="0.2">
      <c r="A222" s="60" t="s">
        <v>570</v>
      </c>
      <c r="B222" s="57" t="s">
        <v>585</v>
      </c>
      <c r="C222" s="52"/>
      <c r="D222" s="36">
        <v>0</v>
      </c>
      <c r="E222" s="37" t="str">
        <f t="shared" ref="E222" si="91">+IF(C222=0,"",C222/C$165)</f>
        <v/>
      </c>
      <c r="F222" s="37" t="str">
        <f t="shared" ref="F222" si="92">+IF(D222=0,"",D222/D$165)</f>
        <v/>
      </c>
      <c r="G222" s="38" t="str">
        <f t="shared" ref="G222" si="93">+IF(OR(AND(D222=0),(C222=0)),"0",((D222-C222)/C222))</f>
        <v>0</v>
      </c>
      <c r="H222" s="39" t="str">
        <f t="shared" ref="H222" si="94">+IF(OR(AND(E222=""),(G222="")),"",E222*G222)</f>
        <v/>
      </c>
    </row>
    <row r="223" spans="1:8" s="40" customFormat="1" ht="15" x14ac:dyDescent="0.2">
      <c r="A223" s="68"/>
      <c r="B223" s="43" t="s">
        <v>235</v>
      </c>
      <c r="C223" s="36">
        <v>0</v>
      </c>
      <c r="D223" s="36">
        <v>0</v>
      </c>
      <c r="E223" s="37" t="str">
        <f t="shared" si="89"/>
        <v/>
      </c>
      <c r="F223" s="37" t="str">
        <f t="shared" si="90"/>
        <v/>
      </c>
      <c r="G223" s="38" t="str">
        <f t="shared" si="66"/>
        <v>0</v>
      </c>
      <c r="H223" s="39" t="str">
        <f t="shared" si="67"/>
        <v/>
      </c>
    </row>
    <row r="224" spans="1:8" s="40" customFormat="1" ht="15" x14ac:dyDescent="0.2">
      <c r="A224" s="68"/>
      <c r="B224" s="43" t="s">
        <v>50</v>
      </c>
      <c r="C224" s="36">
        <v>0</v>
      </c>
      <c r="D224" s="36">
        <v>0</v>
      </c>
      <c r="E224" s="37" t="str">
        <f t="shared" si="89"/>
        <v/>
      </c>
      <c r="F224" s="37" t="str">
        <f t="shared" si="90"/>
        <v/>
      </c>
      <c r="G224" s="38" t="str">
        <f t="shared" si="66"/>
        <v>0</v>
      </c>
      <c r="H224" s="39" t="str">
        <f t="shared" si="67"/>
        <v/>
      </c>
    </row>
    <row r="225" spans="1:8" s="40" customFormat="1" ht="15" x14ac:dyDescent="0.2">
      <c r="A225" s="68"/>
      <c r="B225" s="43" t="s">
        <v>236</v>
      </c>
      <c r="C225" s="36">
        <v>0</v>
      </c>
      <c r="D225" s="36">
        <v>0</v>
      </c>
      <c r="E225" s="37" t="str">
        <f t="shared" si="89"/>
        <v/>
      </c>
      <c r="F225" s="37" t="str">
        <f t="shared" si="90"/>
        <v/>
      </c>
      <c r="G225" s="38" t="str">
        <f t="shared" si="66"/>
        <v>0</v>
      </c>
      <c r="H225" s="39" t="str">
        <f t="shared" si="67"/>
        <v/>
      </c>
    </row>
    <row r="226" spans="1:8" s="40" customFormat="1" ht="15" x14ac:dyDescent="0.2">
      <c r="A226" s="68"/>
      <c r="B226" s="43" t="s">
        <v>49</v>
      </c>
      <c r="C226" s="36">
        <v>0</v>
      </c>
      <c r="D226" s="36">
        <v>0</v>
      </c>
      <c r="E226" s="37" t="str">
        <f t="shared" si="89"/>
        <v/>
      </c>
      <c r="F226" s="37" t="str">
        <f t="shared" si="90"/>
        <v/>
      </c>
      <c r="G226" s="38" t="str">
        <f t="shared" si="66"/>
        <v>0</v>
      </c>
      <c r="H226" s="39" t="str">
        <f t="shared" si="67"/>
        <v/>
      </c>
    </row>
    <row r="227" spans="1:8" s="40" customFormat="1" ht="15" x14ac:dyDescent="0.2">
      <c r="A227" s="68"/>
      <c r="B227" s="43" t="s">
        <v>237</v>
      </c>
      <c r="C227" s="36">
        <v>4</v>
      </c>
      <c r="D227" s="36">
        <v>0</v>
      </c>
      <c r="E227" s="37">
        <f t="shared" si="89"/>
        <v>2.1085925144965737E-3</v>
      </c>
      <c r="F227" s="37" t="str">
        <f t="shared" si="90"/>
        <v/>
      </c>
      <c r="G227" s="38" t="str">
        <f t="shared" si="66"/>
        <v>0</v>
      </c>
      <c r="H227" s="39">
        <f t="shared" si="67"/>
        <v>0</v>
      </c>
    </row>
    <row r="228" spans="1:8" s="40" customFormat="1" ht="15" x14ac:dyDescent="0.2">
      <c r="A228" s="68"/>
      <c r="B228" s="43" t="s">
        <v>456</v>
      </c>
      <c r="C228" s="36">
        <v>0</v>
      </c>
      <c r="D228" s="36">
        <v>0</v>
      </c>
      <c r="E228" s="37" t="str">
        <f t="shared" si="89"/>
        <v/>
      </c>
      <c r="F228" s="37" t="str">
        <f t="shared" si="90"/>
        <v/>
      </c>
      <c r="G228" s="38" t="str">
        <f t="shared" si="66"/>
        <v>0</v>
      </c>
      <c r="H228" s="39" t="str">
        <f t="shared" si="67"/>
        <v/>
      </c>
    </row>
    <row r="229" spans="1:8" s="40" customFormat="1" ht="15" x14ac:dyDescent="0.2">
      <c r="A229" s="68"/>
      <c r="B229" s="43" t="s">
        <v>55</v>
      </c>
      <c r="C229" s="36">
        <v>4</v>
      </c>
      <c r="D229" s="36">
        <v>5</v>
      </c>
      <c r="E229" s="37">
        <f t="shared" si="89"/>
        <v>2.1085925144965737E-3</v>
      </c>
      <c r="F229" s="37">
        <f t="shared" si="90"/>
        <v>4.0716612377850164E-3</v>
      </c>
      <c r="G229" s="38">
        <f t="shared" si="66"/>
        <v>0.25</v>
      </c>
      <c r="H229" s="39">
        <f t="shared" si="67"/>
        <v>5.2714812862414342E-4</v>
      </c>
    </row>
    <row r="230" spans="1:8" s="40" customFormat="1" ht="15" x14ac:dyDescent="0.2">
      <c r="A230" s="68"/>
      <c r="B230" s="43" t="s">
        <v>54</v>
      </c>
      <c r="C230" s="36">
        <v>3</v>
      </c>
      <c r="D230" s="36">
        <v>2</v>
      </c>
      <c r="E230" s="37">
        <f t="shared" si="89"/>
        <v>1.5814443858724301E-3</v>
      </c>
      <c r="F230" s="37">
        <f t="shared" si="90"/>
        <v>1.6286644951140066E-3</v>
      </c>
      <c r="G230" s="38">
        <f t="shared" si="66"/>
        <v>-0.33333333333333331</v>
      </c>
      <c r="H230" s="39">
        <f t="shared" si="67"/>
        <v>-5.2714812862414331E-4</v>
      </c>
    </row>
    <row r="231" spans="1:8" s="40" customFormat="1" ht="30" x14ac:dyDescent="0.2">
      <c r="A231" s="68"/>
      <c r="B231" s="43" t="s">
        <v>576</v>
      </c>
      <c r="C231" s="36">
        <v>0</v>
      </c>
      <c r="D231" s="36">
        <v>0</v>
      </c>
      <c r="E231" s="37" t="str">
        <f t="shared" si="89"/>
        <v/>
      </c>
      <c r="F231" s="37" t="str">
        <f t="shared" si="90"/>
        <v/>
      </c>
      <c r="G231" s="38" t="str">
        <f t="shared" si="66"/>
        <v>0</v>
      </c>
      <c r="H231" s="39" t="str">
        <f t="shared" si="67"/>
        <v/>
      </c>
    </row>
    <row r="232" spans="1:8" s="40" customFormat="1" ht="15" x14ac:dyDescent="0.2">
      <c r="A232" s="68"/>
      <c r="B232" s="43" t="s">
        <v>52</v>
      </c>
      <c r="C232" s="36">
        <v>0</v>
      </c>
      <c r="D232" s="36">
        <v>3</v>
      </c>
      <c r="E232" s="37" t="str">
        <f t="shared" si="89"/>
        <v/>
      </c>
      <c r="F232" s="37">
        <f t="shared" si="90"/>
        <v>2.4429967426710096E-3</v>
      </c>
      <c r="G232" s="38" t="str">
        <f t="shared" si="66"/>
        <v>0</v>
      </c>
      <c r="H232" s="39" t="str">
        <f t="shared" si="67"/>
        <v/>
      </c>
    </row>
    <row r="233" spans="1:8" s="40" customFormat="1" ht="15" x14ac:dyDescent="0.2">
      <c r="A233" s="68"/>
      <c r="B233" s="43" t="s">
        <v>51</v>
      </c>
      <c r="C233" s="36">
        <v>0</v>
      </c>
      <c r="D233" s="36">
        <v>0</v>
      </c>
      <c r="E233" s="37" t="str">
        <f t="shared" si="89"/>
        <v/>
      </c>
      <c r="F233" s="37" t="str">
        <f t="shared" si="90"/>
        <v/>
      </c>
      <c r="G233" s="38" t="str">
        <f t="shared" si="66"/>
        <v>0</v>
      </c>
      <c r="H233" s="39" t="str">
        <f t="shared" si="67"/>
        <v/>
      </c>
    </row>
    <row r="234" spans="1:8" s="40" customFormat="1" ht="15" x14ac:dyDescent="0.2">
      <c r="A234" s="68"/>
      <c r="B234" s="43" t="s">
        <v>238</v>
      </c>
      <c r="C234" s="36">
        <v>2</v>
      </c>
      <c r="D234" s="36">
        <v>0</v>
      </c>
      <c r="E234" s="37">
        <f t="shared" si="89"/>
        <v>1.0542962572482868E-3</v>
      </c>
      <c r="F234" s="37" t="str">
        <f t="shared" si="90"/>
        <v/>
      </c>
      <c r="G234" s="38" t="str">
        <f t="shared" si="66"/>
        <v>0</v>
      </c>
      <c r="H234" s="39">
        <f t="shared" si="67"/>
        <v>0</v>
      </c>
    </row>
    <row r="235" spans="1:8" s="40" customFormat="1" ht="15" x14ac:dyDescent="0.2">
      <c r="A235" s="68"/>
      <c r="B235" s="43" t="s">
        <v>53</v>
      </c>
      <c r="C235" s="36">
        <v>0</v>
      </c>
      <c r="D235" s="36">
        <v>4</v>
      </c>
      <c r="E235" s="37" t="str">
        <f t="shared" si="89"/>
        <v/>
      </c>
      <c r="F235" s="37">
        <f t="shared" si="90"/>
        <v>3.2573289902280132E-3</v>
      </c>
      <c r="G235" s="38" t="str">
        <f t="shared" si="66"/>
        <v>0</v>
      </c>
      <c r="H235" s="39" t="str">
        <f t="shared" si="67"/>
        <v/>
      </c>
    </row>
    <row r="236" spans="1:8" s="40" customFormat="1" ht="15" x14ac:dyDescent="0.2">
      <c r="A236" s="68"/>
      <c r="B236" s="43" t="s">
        <v>239</v>
      </c>
      <c r="C236" s="36">
        <v>0</v>
      </c>
      <c r="D236" s="36">
        <v>0</v>
      </c>
      <c r="E236" s="37" t="str">
        <f t="shared" si="89"/>
        <v/>
      </c>
      <c r="F236" s="37" t="str">
        <f t="shared" si="90"/>
        <v/>
      </c>
      <c r="G236" s="38" t="str">
        <f t="shared" si="66"/>
        <v>0</v>
      </c>
      <c r="H236" s="39" t="str">
        <f t="shared" si="67"/>
        <v/>
      </c>
    </row>
    <row r="237" spans="1:8" s="40" customFormat="1" ht="15" x14ac:dyDescent="0.2">
      <c r="A237" s="68"/>
      <c r="B237" s="43" t="s">
        <v>457</v>
      </c>
      <c r="C237" s="36">
        <v>0</v>
      </c>
      <c r="D237" s="36">
        <v>2</v>
      </c>
      <c r="E237" s="37" t="str">
        <f t="shared" si="89"/>
        <v/>
      </c>
      <c r="F237" s="37">
        <f t="shared" si="90"/>
        <v>1.6286644951140066E-3</v>
      </c>
      <c r="G237" s="38" t="str">
        <f t="shared" si="66"/>
        <v>0</v>
      </c>
      <c r="H237" s="39" t="str">
        <f t="shared" si="67"/>
        <v/>
      </c>
    </row>
    <row r="238" spans="1:8" s="40" customFormat="1" ht="15" x14ac:dyDescent="0.2">
      <c r="A238" s="68"/>
      <c r="B238" s="43" t="s">
        <v>343</v>
      </c>
      <c r="C238" s="36">
        <v>0</v>
      </c>
      <c r="D238" s="36">
        <v>0</v>
      </c>
      <c r="E238" s="37" t="str">
        <f t="shared" ref="E238:E316" si="95">+IF(C238=0,"",C238/C$165)</f>
        <v/>
      </c>
      <c r="F238" s="37" t="str">
        <f t="shared" ref="F238:F316" si="96">+IF(D238=0,"",D238/D$165)</f>
        <v/>
      </c>
      <c r="G238" s="38" t="str">
        <f t="shared" ref="G238:G316" si="97">+IF(OR(AND(D238=0),(C238=0)),"0",((D238-C238)/C238))</f>
        <v>0</v>
      </c>
      <c r="H238" s="39" t="str">
        <f t="shared" ref="H238:H316" si="98">+IF(OR(AND(E238=""),(G238="")),"",E238*G238)</f>
        <v/>
      </c>
    </row>
    <row r="239" spans="1:8" s="40" customFormat="1" ht="15" x14ac:dyDescent="0.2">
      <c r="A239" s="68"/>
      <c r="B239" s="43" t="s">
        <v>240</v>
      </c>
      <c r="C239" s="36">
        <v>0</v>
      </c>
      <c r="D239" s="36">
        <v>0</v>
      </c>
      <c r="E239" s="37" t="str">
        <f t="shared" si="95"/>
        <v/>
      </c>
      <c r="F239" s="37" t="str">
        <f t="shared" si="96"/>
        <v/>
      </c>
      <c r="G239" s="38" t="str">
        <f t="shared" si="97"/>
        <v>0</v>
      </c>
      <c r="H239" s="39" t="str">
        <f t="shared" si="98"/>
        <v/>
      </c>
    </row>
    <row r="240" spans="1:8" s="40" customFormat="1" ht="15" x14ac:dyDescent="0.2">
      <c r="A240" s="68"/>
      <c r="B240" s="43" t="s">
        <v>241</v>
      </c>
      <c r="C240" s="36">
        <v>2</v>
      </c>
      <c r="D240" s="36">
        <v>2</v>
      </c>
      <c r="E240" s="37">
        <f t="shared" si="95"/>
        <v>1.0542962572482868E-3</v>
      </c>
      <c r="F240" s="37">
        <f t="shared" si="96"/>
        <v>1.6286644951140066E-3</v>
      </c>
      <c r="G240" s="38">
        <f t="shared" si="97"/>
        <v>0</v>
      </c>
      <c r="H240" s="39">
        <f t="shared" si="98"/>
        <v>0</v>
      </c>
    </row>
    <row r="241" spans="1:8" s="40" customFormat="1" ht="15" x14ac:dyDescent="0.2">
      <c r="A241" s="68"/>
      <c r="B241" s="43" t="s">
        <v>458</v>
      </c>
      <c r="C241" s="36">
        <v>0</v>
      </c>
      <c r="D241" s="36">
        <v>0</v>
      </c>
      <c r="E241" s="37" t="str">
        <f t="shared" si="95"/>
        <v/>
      </c>
      <c r="F241" s="37" t="str">
        <f t="shared" si="96"/>
        <v/>
      </c>
      <c r="G241" s="38" t="str">
        <f t="shared" si="97"/>
        <v>0</v>
      </c>
      <c r="H241" s="39" t="str">
        <f t="shared" si="98"/>
        <v/>
      </c>
    </row>
    <row r="242" spans="1:8" s="40" customFormat="1" ht="15" x14ac:dyDescent="0.2">
      <c r="A242" s="68"/>
      <c r="B242" s="43" t="s">
        <v>242</v>
      </c>
      <c r="C242" s="36">
        <v>0</v>
      </c>
      <c r="D242" s="36">
        <v>0</v>
      </c>
      <c r="E242" s="37" t="str">
        <f t="shared" si="95"/>
        <v/>
      </c>
      <c r="F242" s="37" t="str">
        <f t="shared" si="96"/>
        <v/>
      </c>
      <c r="G242" s="38" t="str">
        <f t="shared" si="97"/>
        <v>0</v>
      </c>
      <c r="H242" s="39" t="str">
        <f t="shared" si="98"/>
        <v/>
      </c>
    </row>
    <row r="243" spans="1:8" s="40" customFormat="1" ht="15" x14ac:dyDescent="0.2">
      <c r="A243" s="68"/>
      <c r="B243" s="43" t="s">
        <v>459</v>
      </c>
      <c r="C243" s="36">
        <v>0</v>
      </c>
      <c r="D243" s="36">
        <v>0</v>
      </c>
      <c r="E243" s="37" t="str">
        <f t="shared" si="95"/>
        <v/>
      </c>
      <c r="F243" s="37" t="str">
        <f t="shared" si="96"/>
        <v/>
      </c>
      <c r="G243" s="38" t="str">
        <f t="shared" si="97"/>
        <v>0</v>
      </c>
      <c r="H243" s="39" t="str">
        <f t="shared" si="98"/>
        <v/>
      </c>
    </row>
    <row r="244" spans="1:8" s="40" customFormat="1" ht="30" x14ac:dyDescent="0.2">
      <c r="A244" s="68"/>
      <c r="B244" s="43" t="s">
        <v>460</v>
      </c>
      <c r="C244" s="36">
        <v>0</v>
      </c>
      <c r="D244" s="36">
        <v>0</v>
      </c>
      <c r="E244" s="37" t="str">
        <f t="shared" si="95"/>
        <v/>
      </c>
      <c r="F244" s="37" t="str">
        <f t="shared" si="96"/>
        <v/>
      </c>
      <c r="G244" s="38" t="str">
        <f t="shared" si="97"/>
        <v>0</v>
      </c>
      <c r="H244" s="39" t="str">
        <f t="shared" si="98"/>
        <v/>
      </c>
    </row>
    <row r="245" spans="1:8" s="40" customFormat="1" ht="15" x14ac:dyDescent="0.2">
      <c r="A245" s="68"/>
      <c r="B245" s="43" t="s">
        <v>430</v>
      </c>
      <c r="C245" s="36">
        <v>0</v>
      </c>
      <c r="D245" s="36">
        <v>0</v>
      </c>
      <c r="E245" s="37" t="str">
        <f t="shared" ref="E245:E246" si="99">+IF(C245=0,"",C245/C$165)</f>
        <v/>
      </c>
      <c r="F245" s="37" t="str">
        <f t="shared" ref="F245:F246" si="100">+IF(D245=0,"",D245/D$165)</f>
        <v/>
      </c>
      <c r="G245" s="38" t="str">
        <f t="shared" ref="G245:G246" si="101">+IF(OR(AND(D245=0),(C245=0)),"0",((D245-C245)/C245))</f>
        <v>0</v>
      </c>
      <c r="H245" s="39" t="str">
        <f t="shared" ref="H245:H246" si="102">+IF(OR(AND(E245=""),(G245="")),"",E245*G245)</f>
        <v/>
      </c>
    </row>
    <row r="246" spans="1:8" s="40" customFormat="1" ht="15" x14ac:dyDescent="0.2">
      <c r="A246" s="68"/>
      <c r="B246" s="43" t="s">
        <v>431</v>
      </c>
      <c r="C246" s="36">
        <v>0</v>
      </c>
      <c r="D246" s="36">
        <v>0</v>
      </c>
      <c r="E246" s="37" t="str">
        <f t="shared" si="99"/>
        <v/>
      </c>
      <c r="F246" s="37" t="str">
        <f t="shared" si="100"/>
        <v/>
      </c>
      <c r="G246" s="38" t="str">
        <f t="shared" si="101"/>
        <v>0</v>
      </c>
      <c r="H246" s="39" t="str">
        <f t="shared" si="102"/>
        <v/>
      </c>
    </row>
    <row r="247" spans="1:8" s="40" customFormat="1" ht="15" x14ac:dyDescent="0.2">
      <c r="A247" s="68"/>
      <c r="B247" s="43" t="s">
        <v>461</v>
      </c>
      <c r="C247" s="36">
        <v>0</v>
      </c>
      <c r="D247" s="36">
        <v>0</v>
      </c>
      <c r="E247" s="37" t="str">
        <f t="shared" si="95"/>
        <v/>
      </c>
      <c r="F247" s="37" t="str">
        <f t="shared" si="96"/>
        <v/>
      </c>
      <c r="G247" s="38" t="str">
        <f t="shared" si="97"/>
        <v>0</v>
      </c>
      <c r="H247" s="39" t="str">
        <f t="shared" si="98"/>
        <v/>
      </c>
    </row>
    <row r="248" spans="1:8" s="40" customFormat="1" ht="15" x14ac:dyDescent="0.2">
      <c r="A248" s="68"/>
      <c r="B248" s="43" t="s">
        <v>607</v>
      </c>
      <c r="C248" s="36">
        <v>0</v>
      </c>
      <c r="D248" s="36">
        <v>0</v>
      </c>
      <c r="E248" s="37" t="str">
        <f t="shared" si="95"/>
        <v/>
      </c>
      <c r="F248" s="37" t="str">
        <f t="shared" si="96"/>
        <v/>
      </c>
      <c r="G248" s="38" t="str">
        <f t="shared" si="97"/>
        <v>0</v>
      </c>
      <c r="H248" s="39" t="str">
        <f t="shared" si="98"/>
        <v/>
      </c>
    </row>
    <row r="249" spans="1:8" s="40" customFormat="1" ht="15" x14ac:dyDescent="0.2">
      <c r="A249" s="68"/>
      <c r="B249" s="43" t="s">
        <v>462</v>
      </c>
      <c r="C249" s="36">
        <v>0</v>
      </c>
      <c r="D249" s="36">
        <v>0</v>
      </c>
      <c r="E249" s="37" t="str">
        <f t="shared" si="95"/>
        <v/>
      </c>
      <c r="F249" s="37" t="str">
        <f t="shared" si="96"/>
        <v/>
      </c>
      <c r="G249" s="38" t="str">
        <f t="shared" si="97"/>
        <v>0</v>
      </c>
      <c r="H249" s="39" t="str">
        <f t="shared" si="98"/>
        <v/>
      </c>
    </row>
    <row r="250" spans="1:8" s="40" customFormat="1" ht="15" x14ac:dyDescent="0.2">
      <c r="A250" s="68"/>
      <c r="B250" s="43" t="s">
        <v>243</v>
      </c>
      <c r="C250" s="36">
        <v>0</v>
      </c>
      <c r="D250" s="36">
        <v>2</v>
      </c>
      <c r="E250" s="37" t="str">
        <f t="shared" si="95"/>
        <v/>
      </c>
      <c r="F250" s="37">
        <f t="shared" si="96"/>
        <v>1.6286644951140066E-3</v>
      </c>
      <c r="G250" s="38" t="str">
        <f t="shared" si="97"/>
        <v>0</v>
      </c>
      <c r="H250" s="39" t="str">
        <f t="shared" si="98"/>
        <v/>
      </c>
    </row>
    <row r="251" spans="1:8" s="40" customFormat="1" ht="30" x14ac:dyDescent="0.2">
      <c r="A251" s="68"/>
      <c r="B251" s="43" t="s">
        <v>463</v>
      </c>
      <c r="C251" s="36">
        <v>6</v>
      </c>
      <c r="D251" s="36">
        <v>38</v>
      </c>
      <c r="E251" s="37">
        <f t="shared" si="95"/>
        <v>3.1628887717448603E-3</v>
      </c>
      <c r="F251" s="37">
        <f t="shared" si="96"/>
        <v>3.0944625407166124E-2</v>
      </c>
      <c r="G251" s="38">
        <f t="shared" si="97"/>
        <v>5.333333333333333</v>
      </c>
      <c r="H251" s="39">
        <f t="shared" si="98"/>
        <v>1.6868740115972586E-2</v>
      </c>
    </row>
    <row r="252" spans="1:8" s="40" customFormat="1" ht="15" x14ac:dyDescent="0.2">
      <c r="A252" s="68"/>
      <c r="B252" s="43" t="s">
        <v>464</v>
      </c>
      <c r="C252" s="36">
        <v>0</v>
      </c>
      <c r="D252" s="36">
        <v>0</v>
      </c>
      <c r="E252" s="37" t="str">
        <f t="shared" si="95"/>
        <v/>
      </c>
      <c r="F252" s="37" t="str">
        <f t="shared" si="96"/>
        <v/>
      </c>
      <c r="G252" s="38" t="str">
        <f t="shared" si="97"/>
        <v>0</v>
      </c>
      <c r="H252" s="39" t="str">
        <f t="shared" si="98"/>
        <v/>
      </c>
    </row>
    <row r="253" spans="1:8" s="40" customFormat="1" ht="15" x14ac:dyDescent="0.2">
      <c r="A253" s="68"/>
      <c r="B253" s="43" t="s">
        <v>538</v>
      </c>
      <c r="C253" s="36">
        <v>0</v>
      </c>
      <c r="D253" s="36">
        <v>0</v>
      </c>
      <c r="E253" s="37" t="str">
        <f t="shared" ref="E253:E254" si="103">+IF(C253=0,"",C253/C$165)</f>
        <v/>
      </c>
      <c r="F253" s="37" t="str">
        <f t="shared" ref="F253:F254" si="104">+IF(D253=0,"",D253/D$165)</f>
        <v/>
      </c>
      <c r="G253" s="38" t="str">
        <f t="shared" ref="G253:G254" si="105">+IF(OR(AND(D253=0),(C253=0)),"0",((D253-C253)/C253))</f>
        <v>0</v>
      </c>
      <c r="H253" s="39" t="str">
        <f t="shared" ref="H253:H254" si="106">+IF(OR(AND(E253=""),(G253="")),"",E253*G253)</f>
        <v/>
      </c>
    </row>
    <row r="254" spans="1:8" s="40" customFormat="1" ht="15" x14ac:dyDescent="0.2">
      <c r="A254" s="68"/>
      <c r="B254" s="43" t="s">
        <v>539</v>
      </c>
      <c r="C254" s="36">
        <v>0</v>
      </c>
      <c r="D254" s="36">
        <v>2</v>
      </c>
      <c r="E254" s="37" t="str">
        <f t="shared" si="103"/>
        <v/>
      </c>
      <c r="F254" s="37">
        <f t="shared" si="104"/>
        <v>1.6286644951140066E-3</v>
      </c>
      <c r="G254" s="38" t="str">
        <f t="shared" si="105"/>
        <v>0</v>
      </c>
      <c r="H254" s="39" t="str">
        <f t="shared" si="106"/>
        <v/>
      </c>
    </row>
    <row r="255" spans="1:8" s="40" customFormat="1" ht="15" x14ac:dyDescent="0.2">
      <c r="A255" s="68"/>
      <c r="B255" s="43" t="s">
        <v>56</v>
      </c>
      <c r="C255" s="36">
        <v>0</v>
      </c>
      <c r="D255" s="36">
        <v>0</v>
      </c>
      <c r="E255" s="37" t="str">
        <f t="shared" si="95"/>
        <v/>
      </c>
      <c r="F255" s="37" t="str">
        <f t="shared" si="96"/>
        <v/>
      </c>
      <c r="G255" s="38" t="str">
        <f t="shared" si="97"/>
        <v>0</v>
      </c>
      <c r="H255" s="39" t="str">
        <f t="shared" si="98"/>
        <v/>
      </c>
    </row>
    <row r="256" spans="1:8" s="40" customFormat="1" ht="15" x14ac:dyDescent="0.2">
      <c r="A256" s="68"/>
      <c r="B256" s="43" t="s">
        <v>244</v>
      </c>
      <c r="C256" s="36">
        <v>28</v>
      </c>
      <c r="D256" s="36">
        <v>5</v>
      </c>
      <c r="E256" s="37">
        <f t="shared" si="95"/>
        <v>1.4760147601476014E-2</v>
      </c>
      <c r="F256" s="37">
        <f t="shared" si="96"/>
        <v>4.0716612377850164E-3</v>
      </c>
      <c r="G256" s="38">
        <f t="shared" si="97"/>
        <v>-0.8214285714285714</v>
      </c>
      <c r="H256" s="39">
        <f t="shared" si="98"/>
        <v>-1.2124406958355297E-2</v>
      </c>
    </row>
    <row r="257" spans="1:8" s="40" customFormat="1" ht="15" x14ac:dyDescent="0.2">
      <c r="A257" s="68"/>
      <c r="B257" s="43" t="s">
        <v>245</v>
      </c>
      <c r="C257" s="36">
        <v>0</v>
      </c>
      <c r="D257" s="36">
        <v>0</v>
      </c>
      <c r="E257" s="37" t="str">
        <f t="shared" si="95"/>
        <v/>
      </c>
      <c r="F257" s="37" t="str">
        <f t="shared" si="96"/>
        <v/>
      </c>
      <c r="G257" s="38" t="str">
        <f t="shared" si="97"/>
        <v>0</v>
      </c>
      <c r="H257" s="39" t="str">
        <f t="shared" si="98"/>
        <v/>
      </c>
    </row>
    <row r="258" spans="1:8" s="40" customFormat="1" ht="15" x14ac:dyDescent="0.2">
      <c r="A258" s="68"/>
      <c r="B258" s="43" t="s">
        <v>540</v>
      </c>
      <c r="C258" s="36">
        <v>0</v>
      </c>
      <c r="D258" s="36">
        <v>1</v>
      </c>
      <c r="E258" s="37" t="str">
        <f t="shared" ref="E258:E263" si="107">+IF(C258=0,"",C258/C$165)</f>
        <v/>
      </c>
      <c r="F258" s="37">
        <f t="shared" ref="F258:F263" si="108">+IF(D258=0,"",D258/D$165)</f>
        <v>8.1433224755700329E-4</v>
      </c>
      <c r="G258" s="38" t="str">
        <f t="shared" ref="G258:G263" si="109">+IF(OR(AND(D258=0),(C258=0)),"0",((D258-C258)/C258))</f>
        <v>0</v>
      </c>
      <c r="H258" s="39" t="str">
        <f t="shared" ref="H258:H263" si="110">+IF(OR(AND(E258=""),(G258="")),"",E258*G258)</f>
        <v/>
      </c>
    </row>
    <row r="259" spans="1:8" s="40" customFormat="1" ht="15" x14ac:dyDescent="0.2">
      <c r="A259" s="68"/>
      <c r="B259" s="43" t="s">
        <v>541</v>
      </c>
      <c r="C259" s="36">
        <v>0</v>
      </c>
      <c r="D259" s="36">
        <v>2</v>
      </c>
      <c r="E259" s="37" t="str">
        <f t="shared" si="107"/>
        <v/>
      </c>
      <c r="F259" s="37">
        <f t="shared" si="108"/>
        <v>1.6286644951140066E-3</v>
      </c>
      <c r="G259" s="38" t="str">
        <f t="shared" si="109"/>
        <v>0</v>
      </c>
      <c r="H259" s="39" t="str">
        <f t="shared" si="110"/>
        <v/>
      </c>
    </row>
    <row r="260" spans="1:8" s="40" customFormat="1" ht="15" x14ac:dyDescent="0.2">
      <c r="A260" s="68"/>
      <c r="B260" s="43" t="s">
        <v>542</v>
      </c>
      <c r="C260" s="36">
        <v>0</v>
      </c>
      <c r="D260" s="36">
        <v>0</v>
      </c>
      <c r="E260" s="37" t="str">
        <f t="shared" si="107"/>
        <v/>
      </c>
      <c r="F260" s="37" t="str">
        <f t="shared" si="108"/>
        <v/>
      </c>
      <c r="G260" s="38" t="str">
        <f t="shared" si="109"/>
        <v>0</v>
      </c>
      <c r="H260" s="39" t="str">
        <f t="shared" si="110"/>
        <v/>
      </c>
    </row>
    <row r="261" spans="1:8" s="40" customFormat="1" ht="15" x14ac:dyDescent="0.2">
      <c r="A261" s="68"/>
      <c r="B261" s="43" t="s">
        <v>543</v>
      </c>
      <c r="C261" s="36">
        <v>0</v>
      </c>
      <c r="D261" s="36">
        <v>0</v>
      </c>
      <c r="E261" s="37" t="str">
        <f t="shared" si="107"/>
        <v/>
      </c>
      <c r="F261" s="37" t="str">
        <f t="shared" si="108"/>
        <v/>
      </c>
      <c r="G261" s="38" t="str">
        <f t="shared" si="109"/>
        <v>0</v>
      </c>
      <c r="H261" s="39" t="str">
        <f t="shared" si="110"/>
        <v/>
      </c>
    </row>
    <row r="262" spans="1:8" s="40" customFormat="1" ht="15" x14ac:dyDescent="0.2">
      <c r="A262" s="68"/>
      <c r="B262" s="43" t="s">
        <v>544</v>
      </c>
      <c r="C262" s="36">
        <v>0</v>
      </c>
      <c r="D262" s="36">
        <v>0</v>
      </c>
      <c r="E262" s="37" t="str">
        <f t="shared" si="107"/>
        <v/>
      </c>
      <c r="F262" s="37" t="str">
        <f t="shared" si="108"/>
        <v/>
      </c>
      <c r="G262" s="38" t="str">
        <f t="shared" si="109"/>
        <v>0</v>
      </c>
      <c r="H262" s="39" t="str">
        <f t="shared" si="110"/>
        <v/>
      </c>
    </row>
    <row r="263" spans="1:8" s="40" customFormat="1" ht="15" x14ac:dyDescent="0.2">
      <c r="A263" s="68"/>
      <c r="B263" s="43" t="s">
        <v>545</v>
      </c>
      <c r="C263" s="36">
        <v>3</v>
      </c>
      <c r="D263" s="36">
        <v>0</v>
      </c>
      <c r="E263" s="37">
        <f t="shared" si="107"/>
        <v>1.5814443858724301E-3</v>
      </c>
      <c r="F263" s="37" t="str">
        <f t="shared" si="108"/>
        <v/>
      </c>
      <c r="G263" s="38" t="str">
        <f t="shared" si="109"/>
        <v>0</v>
      </c>
      <c r="H263" s="39">
        <f t="shared" si="110"/>
        <v>0</v>
      </c>
    </row>
    <row r="264" spans="1:8" s="40" customFormat="1" ht="15" x14ac:dyDescent="0.2">
      <c r="A264" s="68"/>
      <c r="B264" s="43" t="s">
        <v>59</v>
      </c>
      <c r="C264" s="36">
        <v>5</v>
      </c>
      <c r="D264" s="36">
        <v>10</v>
      </c>
      <c r="E264" s="37">
        <f t="shared" si="95"/>
        <v>2.635740643120717E-3</v>
      </c>
      <c r="F264" s="37">
        <f t="shared" si="96"/>
        <v>8.1433224755700327E-3</v>
      </c>
      <c r="G264" s="38">
        <f t="shared" si="97"/>
        <v>1</v>
      </c>
      <c r="H264" s="39">
        <f t="shared" si="98"/>
        <v>2.635740643120717E-3</v>
      </c>
    </row>
    <row r="265" spans="1:8" s="40" customFormat="1" ht="15" x14ac:dyDescent="0.2">
      <c r="A265" s="68"/>
      <c r="B265" s="43" t="s">
        <v>64</v>
      </c>
      <c r="C265" s="36">
        <v>38</v>
      </c>
      <c r="D265" s="36">
        <v>27</v>
      </c>
      <c r="E265" s="37">
        <f t="shared" si="95"/>
        <v>2.0031628887717447E-2</v>
      </c>
      <c r="F265" s="37">
        <f t="shared" si="96"/>
        <v>2.1986970684039087E-2</v>
      </c>
      <c r="G265" s="38">
        <f t="shared" si="97"/>
        <v>-0.28947368421052633</v>
      </c>
      <c r="H265" s="39">
        <f t="shared" si="98"/>
        <v>-5.7986294148655772E-3</v>
      </c>
    </row>
    <row r="266" spans="1:8" s="40" customFormat="1" ht="15" x14ac:dyDescent="0.2">
      <c r="A266" s="68"/>
      <c r="B266" s="43" t="s">
        <v>60</v>
      </c>
      <c r="C266" s="36">
        <v>3</v>
      </c>
      <c r="D266" s="36">
        <v>4</v>
      </c>
      <c r="E266" s="37">
        <f t="shared" si="95"/>
        <v>1.5814443858724301E-3</v>
      </c>
      <c r="F266" s="37">
        <f t="shared" si="96"/>
        <v>3.2573289902280132E-3</v>
      </c>
      <c r="G266" s="38">
        <f t="shared" si="97"/>
        <v>0.33333333333333331</v>
      </c>
      <c r="H266" s="39">
        <f t="shared" si="98"/>
        <v>5.2714812862414331E-4</v>
      </c>
    </row>
    <row r="267" spans="1:8" s="40" customFormat="1" ht="15" x14ac:dyDescent="0.2">
      <c r="A267" s="68"/>
      <c r="B267" s="43" t="s">
        <v>246</v>
      </c>
      <c r="C267" s="36">
        <v>1</v>
      </c>
      <c r="D267" s="36">
        <v>4</v>
      </c>
      <c r="E267" s="37">
        <f t="shared" si="95"/>
        <v>5.2714812862414342E-4</v>
      </c>
      <c r="F267" s="37">
        <f t="shared" si="96"/>
        <v>3.2573289902280132E-3</v>
      </c>
      <c r="G267" s="38">
        <f t="shared" si="97"/>
        <v>3</v>
      </c>
      <c r="H267" s="39">
        <f t="shared" si="98"/>
        <v>1.5814443858724304E-3</v>
      </c>
    </row>
    <row r="268" spans="1:8" s="40" customFormat="1" ht="15" x14ac:dyDescent="0.2">
      <c r="A268" s="68"/>
      <c r="B268" s="43" t="s">
        <v>57</v>
      </c>
      <c r="C268" s="36">
        <v>0</v>
      </c>
      <c r="D268" s="36">
        <v>0</v>
      </c>
      <c r="E268" s="37" t="str">
        <f t="shared" si="95"/>
        <v/>
      </c>
      <c r="F268" s="37" t="str">
        <f t="shared" si="96"/>
        <v/>
      </c>
      <c r="G268" s="38" t="str">
        <f t="shared" si="97"/>
        <v>0</v>
      </c>
      <c r="H268" s="39" t="str">
        <f t="shared" si="98"/>
        <v/>
      </c>
    </row>
    <row r="269" spans="1:8" s="40" customFormat="1" ht="15" x14ac:dyDescent="0.2">
      <c r="A269" s="68"/>
      <c r="B269" s="43" t="s">
        <v>546</v>
      </c>
      <c r="C269" s="36">
        <v>1</v>
      </c>
      <c r="D269" s="36">
        <v>0</v>
      </c>
      <c r="E269" s="37">
        <f t="shared" ref="E269" si="111">+IF(C269=0,"",C269/C$165)</f>
        <v>5.2714812862414342E-4</v>
      </c>
      <c r="F269" s="37" t="str">
        <f t="shared" ref="F269" si="112">+IF(D269=0,"",D269/D$165)</f>
        <v/>
      </c>
      <c r="G269" s="38" t="str">
        <f t="shared" ref="G269" si="113">+IF(OR(AND(D269=0),(C269=0)),"0",((D269-C269)/C269))</f>
        <v>0</v>
      </c>
      <c r="H269" s="39">
        <f t="shared" ref="H269" si="114">+IF(OR(AND(E269=""),(G269="")),"",E269*G269)</f>
        <v>0</v>
      </c>
    </row>
    <row r="270" spans="1:8" s="40" customFormat="1" ht="15" x14ac:dyDescent="0.2">
      <c r="A270" s="68"/>
      <c r="B270" s="43" t="s">
        <v>62</v>
      </c>
      <c r="C270" s="36">
        <v>0</v>
      </c>
      <c r="D270" s="36">
        <v>0</v>
      </c>
      <c r="E270" s="37" t="str">
        <f t="shared" si="95"/>
        <v/>
      </c>
      <c r="F270" s="37" t="str">
        <f t="shared" si="96"/>
        <v/>
      </c>
      <c r="G270" s="38" t="str">
        <f t="shared" si="97"/>
        <v>0</v>
      </c>
      <c r="H270" s="39" t="str">
        <f t="shared" si="98"/>
        <v/>
      </c>
    </row>
    <row r="271" spans="1:8" s="40" customFormat="1" ht="15" x14ac:dyDescent="0.2">
      <c r="A271" s="68"/>
      <c r="B271" s="43" t="s">
        <v>465</v>
      </c>
      <c r="C271" s="36">
        <v>6</v>
      </c>
      <c r="D271" s="36">
        <v>0</v>
      </c>
      <c r="E271" s="37">
        <f t="shared" si="95"/>
        <v>3.1628887717448603E-3</v>
      </c>
      <c r="F271" s="37" t="str">
        <f t="shared" si="96"/>
        <v/>
      </c>
      <c r="G271" s="38" t="str">
        <f t="shared" si="97"/>
        <v>0</v>
      </c>
      <c r="H271" s="39">
        <f t="shared" si="98"/>
        <v>0</v>
      </c>
    </row>
    <row r="272" spans="1:8" s="40" customFormat="1" ht="15" x14ac:dyDescent="0.2">
      <c r="A272" s="68"/>
      <c r="B272" s="43" t="s">
        <v>58</v>
      </c>
      <c r="C272" s="36">
        <v>3</v>
      </c>
      <c r="D272" s="36">
        <v>0</v>
      </c>
      <c r="E272" s="37">
        <f t="shared" si="95"/>
        <v>1.5814443858724301E-3</v>
      </c>
      <c r="F272" s="37" t="str">
        <f t="shared" si="96"/>
        <v/>
      </c>
      <c r="G272" s="38" t="str">
        <f t="shared" si="97"/>
        <v>0</v>
      </c>
      <c r="H272" s="39">
        <f t="shared" si="98"/>
        <v>0</v>
      </c>
    </row>
    <row r="273" spans="1:8" s="40" customFormat="1" ht="15" x14ac:dyDescent="0.2">
      <c r="A273" s="68"/>
      <c r="B273" s="43" t="s">
        <v>63</v>
      </c>
      <c r="C273" s="36">
        <v>0</v>
      </c>
      <c r="D273" s="36">
        <v>0</v>
      </c>
      <c r="E273" s="37" t="str">
        <f t="shared" si="95"/>
        <v/>
      </c>
      <c r="F273" s="37" t="str">
        <f t="shared" si="96"/>
        <v/>
      </c>
      <c r="G273" s="38" t="str">
        <f t="shared" si="97"/>
        <v>0</v>
      </c>
      <c r="H273" s="39" t="str">
        <f t="shared" si="98"/>
        <v/>
      </c>
    </row>
    <row r="274" spans="1:8" s="40" customFormat="1" ht="15" x14ac:dyDescent="0.2">
      <c r="A274" s="68"/>
      <c r="B274" s="43" t="s">
        <v>247</v>
      </c>
      <c r="C274" s="36">
        <v>2</v>
      </c>
      <c r="D274" s="36">
        <v>0</v>
      </c>
      <c r="E274" s="37">
        <f t="shared" si="95"/>
        <v>1.0542962572482868E-3</v>
      </c>
      <c r="F274" s="37" t="str">
        <f t="shared" si="96"/>
        <v/>
      </c>
      <c r="G274" s="38" t="str">
        <f t="shared" si="97"/>
        <v>0</v>
      </c>
      <c r="H274" s="39">
        <f t="shared" si="98"/>
        <v>0</v>
      </c>
    </row>
    <row r="275" spans="1:8" s="40" customFormat="1" ht="15" x14ac:dyDescent="0.2">
      <c r="A275" s="68"/>
      <c r="B275" s="43" t="s">
        <v>466</v>
      </c>
      <c r="C275" s="36">
        <v>28</v>
      </c>
      <c r="D275" s="36">
        <v>109</v>
      </c>
      <c r="E275" s="37">
        <f t="shared" si="95"/>
        <v>1.4760147601476014E-2</v>
      </c>
      <c r="F275" s="37">
        <f t="shared" si="96"/>
        <v>8.8762214983713353E-2</v>
      </c>
      <c r="G275" s="38">
        <f t="shared" si="97"/>
        <v>2.8928571428571428</v>
      </c>
      <c r="H275" s="39">
        <f t="shared" si="98"/>
        <v>4.2698998418555609E-2</v>
      </c>
    </row>
    <row r="276" spans="1:8" s="40" customFormat="1" ht="15" x14ac:dyDescent="0.2">
      <c r="A276" s="68"/>
      <c r="B276" s="43" t="s">
        <v>65</v>
      </c>
      <c r="C276" s="36">
        <v>39</v>
      </c>
      <c r="D276" s="36">
        <v>8</v>
      </c>
      <c r="E276" s="37">
        <f t="shared" si="95"/>
        <v>2.0558777016341592E-2</v>
      </c>
      <c r="F276" s="37">
        <f t="shared" si="96"/>
        <v>6.5146579804560263E-3</v>
      </c>
      <c r="G276" s="38">
        <f t="shared" si="97"/>
        <v>-0.79487179487179482</v>
      </c>
      <c r="H276" s="39">
        <f t="shared" si="98"/>
        <v>-1.6341591987348445E-2</v>
      </c>
    </row>
    <row r="277" spans="1:8" s="40" customFormat="1" ht="15" x14ac:dyDescent="0.2">
      <c r="A277" s="68"/>
      <c r="B277" s="43" t="s">
        <v>547</v>
      </c>
      <c r="C277" s="36">
        <v>3</v>
      </c>
      <c r="D277" s="36">
        <v>2</v>
      </c>
      <c r="E277" s="37">
        <f t="shared" ref="E277:E278" si="115">+IF(C277=0,"",C277/C$165)</f>
        <v>1.5814443858724301E-3</v>
      </c>
      <c r="F277" s="37">
        <f t="shared" ref="F277:F278" si="116">+IF(D277=0,"",D277/D$165)</f>
        <v>1.6286644951140066E-3</v>
      </c>
      <c r="G277" s="38">
        <f t="shared" ref="G277:G278" si="117">+IF(OR(AND(D277=0),(C277=0)),"0",((D277-C277)/C277))</f>
        <v>-0.33333333333333331</v>
      </c>
      <c r="H277" s="39">
        <f t="shared" ref="H277:H278" si="118">+IF(OR(AND(E277=""),(G277="")),"",E277*G277)</f>
        <v>-5.2714812862414331E-4</v>
      </c>
    </row>
    <row r="278" spans="1:8" s="40" customFormat="1" ht="15" x14ac:dyDescent="0.2">
      <c r="A278" s="68"/>
      <c r="B278" s="43" t="s">
        <v>548</v>
      </c>
      <c r="C278" s="36">
        <v>0</v>
      </c>
      <c r="D278" s="36">
        <v>0</v>
      </c>
      <c r="E278" s="37" t="str">
        <f t="shared" si="115"/>
        <v/>
      </c>
      <c r="F278" s="37" t="str">
        <f t="shared" si="116"/>
        <v/>
      </c>
      <c r="G278" s="38" t="str">
        <f t="shared" si="117"/>
        <v>0</v>
      </c>
      <c r="H278" s="39" t="str">
        <f t="shared" si="118"/>
        <v/>
      </c>
    </row>
    <row r="279" spans="1:8" s="40" customFormat="1" ht="15" x14ac:dyDescent="0.2">
      <c r="A279" s="68"/>
      <c r="B279" s="43" t="s">
        <v>66</v>
      </c>
      <c r="C279" s="36">
        <v>6</v>
      </c>
      <c r="D279" s="36">
        <v>10</v>
      </c>
      <c r="E279" s="37">
        <f t="shared" si="95"/>
        <v>3.1628887717448603E-3</v>
      </c>
      <c r="F279" s="37">
        <f t="shared" si="96"/>
        <v>8.1433224755700327E-3</v>
      </c>
      <c r="G279" s="38">
        <f t="shared" si="97"/>
        <v>0.66666666666666663</v>
      </c>
      <c r="H279" s="39">
        <f t="shared" si="98"/>
        <v>2.1085925144965732E-3</v>
      </c>
    </row>
    <row r="280" spans="1:8" s="40" customFormat="1" ht="15" x14ac:dyDescent="0.2">
      <c r="A280" s="68"/>
      <c r="B280" s="43" t="s">
        <v>61</v>
      </c>
      <c r="C280" s="36">
        <v>0</v>
      </c>
      <c r="D280" s="36">
        <v>0</v>
      </c>
      <c r="E280" s="37" t="str">
        <f t="shared" si="95"/>
        <v/>
      </c>
      <c r="F280" s="37" t="str">
        <f t="shared" si="96"/>
        <v/>
      </c>
      <c r="G280" s="38" t="str">
        <f t="shared" si="97"/>
        <v>0</v>
      </c>
      <c r="H280" s="39" t="str">
        <f t="shared" si="98"/>
        <v/>
      </c>
    </row>
    <row r="281" spans="1:8" s="40" customFormat="1" ht="15" x14ac:dyDescent="0.2">
      <c r="A281" s="68"/>
      <c r="B281" s="43" t="s">
        <v>549</v>
      </c>
      <c r="C281" s="36">
        <v>0</v>
      </c>
      <c r="D281" s="36">
        <v>0</v>
      </c>
      <c r="E281" s="37" t="str">
        <f t="shared" ref="E281:E283" si="119">+IF(C281=0,"",C281/C$165)</f>
        <v/>
      </c>
      <c r="F281" s="37" t="str">
        <f t="shared" ref="F281:F283" si="120">+IF(D281=0,"",D281/D$165)</f>
        <v/>
      </c>
      <c r="G281" s="38" t="str">
        <f t="shared" ref="G281:G283" si="121">+IF(OR(AND(D281=0),(C281=0)),"0",((D281-C281)/C281))</f>
        <v>0</v>
      </c>
      <c r="H281" s="39" t="str">
        <f t="shared" ref="H281:H283" si="122">+IF(OR(AND(E281=""),(G281="")),"",E281*G281)</f>
        <v/>
      </c>
    </row>
    <row r="282" spans="1:8" s="40" customFormat="1" ht="15" x14ac:dyDescent="0.2">
      <c r="A282" s="68"/>
      <c r="B282" s="43" t="s">
        <v>550</v>
      </c>
      <c r="C282" s="36">
        <v>0</v>
      </c>
      <c r="D282" s="36">
        <v>0</v>
      </c>
      <c r="E282" s="37" t="str">
        <f t="shared" si="119"/>
        <v/>
      </c>
      <c r="F282" s="37" t="str">
        <f t="shared" si="120"/>
        <v/>
      </c>
      <c r="G282" s="38" t="str">
        <f t="shared" si="121"/>
        <v>0</v>
      </c>
      <c r="H282" s="39" t="str">
        <f t="shared" si="122"/>
        <v/>
      </c>
    </row>
    <row r="283" spans="1:8" s="40" customFormat="1" ht="15" x14ac:dyDescent="0.2">
      <c r="A283" s="68"/>
      <c r="B283" s="43" t="s">
        <v>551</v>
      </c>
      <c r="C283" s="36">
        <v>0</v>
      </c>
      <c r="D283" s="36">
        <v>2</v>
      </c>
      <c r="E283" s="37" t="str">
        <f t="shared" si="119"/>
        <v/>
      </c>
      <c r="F283" s="37">
        <f t="shared" si="120"/>
        <v>1.6286644951140066E-3</v>
      </c>
      <c r="G283" s="38" t="str">
        <f t="shared" si="121"/>
        <v>0</v>
      </c>
      <c r="H283" s="39" t="str">
        <f t="shared" si="122"/>
        <v/>
      </c>
    </row>
    <row r="284" spans="1:8" s="50" customFormat="1" ht="15" x14ac:dyDescent="0.2">
      <c r="A284" s="60" t="s">
        <v>570</v>
      </c>
      <c r="B284" s="57" t="s">
        <v>589</v>
      </c>
      <c r="C284" s="52"/>
      <c r="D284" s="36">
        <v>0</v>
      </c>
      <c r="E284" s="56"/>
      <c r="F284" s="56"/>
      <c r="G284" s="53"/>
      <c r="H284" s="54"/>
    </row>
    <row r="285" spans="1:8" s="50" customFormat="1" ht="15" x14ac:dyDescent="0.2">
      <c r="A285" s="60" t="s">
        <v>570</v>
      </c>
      <c r="B285" s="57" t="s">
        <v>590</v>
      </c>
      <c r="C285" s="52"/>
      <c r="D285" s="36">
        <v>1</v>
      </c>
      <c r="E285" s="56"/>
      <c r="F285" s="56"/>
      <c r="G285" s="53"/>
      <c r="H285" s="54"/>
    </row>
    <row r="286" spans="1:8" s="40" customFormat="1" ht="15" x14ac:dyDescent="0.2">
      <c r="A286" s="68"/>
      <c r="B286" s="43" t="s">
        <v>467</v>
      </c>
      <c r="C286" s="36">
        <v>1</v>
      </c>
      <c r="D286" s="36">
        <v>4</v>
      </c>
      <c r="E286" s="37">
        <f t="shared" si="95"/>
        <v>5.2714812862414342E-4</v>
      </c>
      <c r="F286" s="37">
        <f t="shared" si="96"/>
        <v>3.2573289902280132E-3</v>
      </c>
      <c r="G286" s="38">
        <f t="shared" si="97"/>
        <v>3</v>
      </c>
      <c r="H286" s="39">
        <f t="shared" si="98"/>
        <v>1.5814443858724304E-3</v>
      </c>
    </row>
    <row r="287" spans="1:8" s="40" customFormat="1" ht="15" x14ac:dyDescent="0.2">
      <c r="A287" s="68"/>
      <c r="B287" s="43" t="s">
        <v>468</v>
      </c>
      <c r="C287" s="36">
        <v>4</v>
      </c>
      <c r="D287" s="36">
        <v>3</v>
      </c>
      <c r="E287" s="37">
        <f t="shared" si="95"/>
        <v>2.1085925144965737E-3</v>
      </c>
      <c r="F287" s="37">
        <f t="shared" si="96"/>
        <v>2.4429967426710096E-3</v>
      </c>
      <c r="G287" s="38">
        <f t="shared" si="97"/>
        <v>-0.25</v>
      </c>
      <c r="H287" s="39">
        <f t="shared" si="98"/>
        <v>-5.2714812862414342E-4</v>
      </c>
    </row>
    <row r="288" spans="1:8" s="40" customFormat="1" ht="30" x14ac:dyDescent="0.2">
      <c r="A288" s="68"/>
      <c r="B288" s="43" t="s">
        <v>577</v>
      </c>
      <c r="C288" s="36">
        <v>2</v>
      </c>
      <c r="D288" s="36">
        <v>0</v>
      </c>
      <c r="E288" s="37">
        <f t="shared" ref="E288" si="123">+IF(C288=0,"",C288/C$165)</f>
        <v>1.0542962572482868E-3</v>
      </c>
      <c r="F288" s="37" t="str">
        <f t="shared" ref="F288" si="124">+IF(D288=0,"",D288/D$165)</f>
        <v/>
      </c>
      <c r="G288" s="38" t="str">
        <f t="shared" ref="G288" si="125">+IF(OR(AND(D288=0),(C288=0)),"0",((D288-C288)/C288))</f>
        <v>0</v>
      </c>
      <c r="H288" s="39">
        <f t="shared" ref="H288" si="126">+IF(OR(AND(E288=""),(G288="")),"",E288*G288)</f>
        <v>0</v>
      </c>
    </row>
    <row r="289" spans="1:8" s="40" customFormat="1" ht="15" x14ac:dyDescent="0.2">
      <c r="A289" s="68"/>
      <c r="B289" s="43" t="s">
        <v>469</v>
      </c>
      <c r="C289" s="36">
        <v>22</v>
      </c>
      <c r="D289" s="36">
        <v>26</v>
      </c>
      <c r="E289" s="37">
        <f t="shared" si="95"/>
        <v>1.1597258829731154E-2</v>
      </c>
      <c r="F289" s="37">
        <f t="shared" si="96"/>
        <v>2.1172638436482084E-2</v>
      </c>
      <c r="G289" s="38">
        <f t="shared" si="97"/>
        <v>0.18181818181818182</v>
      </c>
      <c r="H289" s="39">
        <f t="shared" si="98"/>
        <v>2.1085925144965737E-3</v>
      </c>
    </row>
    <row r="290" spans="1:8" s="40" customFormat="1" ht="15" x14ac:dyDescent="0.2">
      <c r="A290" s="68"/>
      <c r="B290" s="43" t="s">
        <v>470</v>
      </c>
      <c r="C290" s="36">
        <v>0</v>
      </c>
      <c r="D290" s="36">
        <v>1</v>
      </c>
      <c r="E290" s="37" t="str">
        <f t="shared" si="95"/>
        <v/>
      </c>
      <c r="F290" s="37">
        <f t="shared" si="96"/>
        <v>8.1433224755700329E-4</v>
      </c>
      <c r="G290" s="38" t="str">
        <f t="shared" si="97"/>
        <v>0</v>
      </c>
      <c r="H290" s="39" t="str">
        <f t="shared" si="98"/>
        <v/>
      </c>
    </row>
    <row r="291" spans="1:8" s="40" customFormat="1" ht="15" x14ac:dyDescent="0.2">
      <c r="A291" s="68"/>
      <c r="B291" s="43" t="s">
        <v>471</v>
      </c>
      <c r="C291" s="36">
        <v>0</v>
      </c>
      <c r="D291" s="36">
        <v>0</v>
      </c>
      <c r="E291" s="37" t="str">
        <f t="shared" si="95"/>
        <v/>
      </c>
      <c r="F291" s="37" t="str">
        <f t="shared" si="96"/>
        <v/>
      </c>
      <c r="G291" s="38" t="str">
        <f t="shared" si="97"/>
        <v>0</v>
      </c>
      <c r="H291" s="39" t="str">
        <f t="shared" si="98"/>
        <v/>
      </c>
    </row>
    <row r="292" spans="1:8" s="40" customFormat="1" ht="15" x14ac:dyDescent="0.2">
      <c r="A292" s="68"/>
      <c r="B292" s="43" t="s">
        <v>67</v>
      </c>
      <c r="C292" s="36">
        <v>4</v>
      </c>
      <c r="D292" s="36">
        <v>3</v>
      </c>
      <c r="E292" s="37">
        <f t="shared" si="95"/>
        <v>2.1085925144965737E-3</v>
      </c>
      <c r="F292" s="37">
        <f t="shared" si="96"/>
        <v>2.4429967426710096E-3</v>
      </c>
      <c r="G292" s="38">
        <f t="shared" si="97"/>
        <v>-0.25</v>
      </c>
      <c r="H292" s="39">
        <f t="shared" si="98"/>
        <v>-5.2714812862414342E-4</v>
      </c>
    </row>
    <row r="293" spans="1:8" s="40" customFormat="1" ht="15" x14ac:dyDescent="0.2">
      <c r="A293" s="68"/>
      <c r="B293" s="43" t="s">
        <v>248</v>
      </c>
      <c r="C293" s="36">
        <v>0</v>
      </c>
      <c r="D293" s="36">
        <v>0</v>
      </c>
      <c r="E293" s="37" t="str">
        <f t="shared" si="95"/>
        <v/>
      </c>
      <c r="F293" s="37" t="str">
        <f t="shared" si="96"/>
        <v/>
      </c>
      <c r="G293" s="38" t="str">
        <f t="shared" si="97"/>
        <v>0</v>
      </c>
      <c r="H293" s="39" t="str">
        <f t="shared" si="98"/>
        <v/>
      </c>
    </row>
    <row r="294" spans="1:8" s="40" customFormat="1" ht="30" x14ac:dyDescent="0.2">
      <c r="A294" s="68"/>
      <c r="B294" s="43" t="s">
        <v>249</v>
      </c>
      <c r="C294" s="36">
        <v>5</v>
      </c>
      <c r="D294" s="36">
        <v>1</v>
      </c>
      <c r="E294" s="37">
        <f t="shared" si="95"/>
        <v>2.635740643120717E-3</v>
      </c>
      <c r="F294" s="37">
        <f t="shared" si="96"/>
        <v>8.1433224755700329E-4</v>
      </c>
      <c r="G294" s="38">
        <f t="shared" si="97"/>
        <v>-0.8</v>
      </c>
      <c r="H294" s="39">
        <f t="shared" si="98"/>
        <v>-2.1085925144965737E-3</v>
      </c>
    </row>
    <row r="295" spans="1:8" s="40" customFormat="1" ht="15" x14ac:dyDescent="0.2">
      <c r="A295" s="68"/>
      <c r="B295" s="43" t="s">
        <v>68</v>
      </c>
      <c r="C295" s="36">
        <v>0</v>
      </c>
      <c r="D295" s="36">
        <v>0</v>
      </c>
      <c r="E295" s="37" t="str">
        <f t="shared" si="95"/>
        <v/>
      </c>
      <c r="F295" s="37" t="str">
        <f t="shared" si="96"/>
        <v/>
      </c>
      <c r="G295" s="38" t="str">
        <f t="shared" si="97"/>
        <v>0</v>
      </c>
      <c r="H295" s="39" t="str">
        <f t="shared" si="98"/>
        <v/>
      </c>
    </row>
    <row r="296" spans="1:8" s="40" customFormat="1" ht="30" x14ac:dyDescent="0.2">
      <c r="A296" s="68"/>
      <c r="B296" s="43" t="s">
        <v>472</v>
      </c>
      <c r="C296" s="36">
        <v>0</v>
      </c>
      <c r="D296" s="36">
        <v>0</v>
      </c>
      <c r="E296" s="37" t="str">
        <f t="shared" si="95"/>
        <v/>
      </c>
      <c r="F296" s="37" t="str">
        <f t="shared" si="96"/>
        <v/>
      </c>
      <c r="G296" s="38" t="str">
        <f t="shared" si="97"/>
        <v>0</v>
      </c>
      <c r="H296" s="39" t="str">
        <f t="shared" si="98"/>
        <v/>
      </c>
    </row>
    <row r="297" spans="1:8" s="40" customFormat="1" ht="30" x14ac:dyDescent="0.2">
      <c r="A297" s="68"/>
      <c r="B297" s="43" t="s">
        <v>473</v>
      </c>
      <c r="C297" s="36">
        <v>6</v>
      </c>
      <c r="D297" s="36">
        <v>1</v>
      </c>
      <c r="E297" s="37">
        <f t="shared" si="95"/>
        <v>3.1628887717448603E-3</v>
      </c>
      <c r="F297" s="37">
        <f t="shared" si="96"/>
        <v>8.1433224755700329E-4</v>
      </c>
      <c r="G297" s="38">
        <f t="shared" si="97"/>
        <v>-0.83333333333333337</v>
      </c>
      <c r="H297" s="39">
        <f t="shared" si="98"/>
        <v>-2.635740643120717E-3</v>
      </c>
    </row>
    <row r="298" spans="1:8" s="40" customFormat="1" ht="15" x14ac:dyDescent="0.2">
      <c r="A298" s="68"/>
      <c r="B298" s="43" t="s">
        <v>474</v>
      </c>
      <c r="C298" s="36">
        <v>0</v>
      </c>
      <c r="D298" s="36">
        <v>5</v>
      </c>
      <c r="E298" s="37" t="str">
        <f t="shared" si="95"/>
        <v/>
      </c>
      <c r="F298" s="37">
        <f t="shared" si="96"/>
        <v>4.0716612377850164E-3</v>
      </c>
      <c r="G298" s="38" t="str">
        <f t="shared" si="97"/>
        <v>0</v>
      </c>
      <c r="H298" s="39" t="str">
        <f t="shared" si="98"/>
        <v/>
      </c>
    </row>
    <row r="299" spans="1:8" s="40" customFormat="1" ht="30" x14ac:dyDescent="0.2">
      <c r="A299" s="68"/>
      <c r="B299" s="43" t="s">
        <v>475</v>
      </c>
      <c r="C299" s="36">
        <v>0</v>
      </c>
      <c r="D299" s="36">
        <v>0</v>
      </c>
      <c r="E299" s="37" t="str">
        <f t="shared" si="95"/>
        <v/>
      </c>
      <c r="F299" s="37" t="str">
        <f t="shared" si="96"/>
        <v/>
      </c>
      <c r="G299" s="38" t="str">
        <f t="shared" si="97"/>
        <v>0</v>
      </c>
      <c r="H299" s="39" t="str">
        <f t="shared" si="98"/>
        <v/>
      </c>
    </row>
    <row r="300" spans="1:8" s="40" customFormat="1" ht="15" x14ac:dyDescent="0.2">
      <c r="A300" s="68"/>
      <c r="B300" s="43" t="s">
        <v>476</v>
      </c>
      <c r="C300" s="36">
        <v>0</v>
      </c>
      <c r="D300" s="36">
        <v>0</v>
      </c>
      <c r="E300" s="37" t="str">
        <f t="shared" si="95"/>
        <v/>
      </c>
      <c r="F300" s="37" t="str">
        <f t="shared" si="96"/>
        <v/>
      </c>
      <c r="G300" s="38" t="str">
        <f t="shared" si="97"/>
        <v>0</v>
      </c>
      <c r="H300" s="39" t="str">
        <f t="shared" si="98"/>
        <v/>
      </c>
    </row>
    <row r="301" spans="1:8" s="40" customFormat="1" ht="15" x14ac:dyDescent="0.2">
      <c r="A301" s="68"/>
      <c r="B301" s="43" t="s">
        <v>477</v>
      </c>
      <c r="C301" s="36">
        <v>4</v>
      </c>
      <c r="D301" s="36">
        <v>12</v>
      </c>
      <c r="E301" s="37">
        <f t="shared" si="95"/>
        <v>2.1085925144965737E-3</v>
      </c>
      <c r="F301" s="37">
        <f t="shared" si="96"/>
        <v>9.7719869706840382E-3</v>
      </c>
      <c r="G301" s="38">
        <f t="shared" si="97"/>
        <v>2</v>
      </c>
      <c r="H301" s="39">
        <f t="shared" si="98"/>
        <v>4.2171850289931473E-3</v>
      </c>
    </row>
    <row r="302" spans="1:8" s="40" customFormat="1" ht="15" x14ac:dyDescent="0.2">
      <c r="A302" s="68"/>
      <c r="B302" s="43" t="s">
        <v>478</v>
      </c>
      <c r="C302" s="36">
        <v>0</v>
      </c>
      <c r="D302" s="36">
        <v>0</v>
      </c>
      <c r="E302" s="37" t="str">
        <f t="shared" si="95"/>
        <v/>
      </c>
      <c r="F302" s="37" t="str">
        <f t="shared" si="96"/>
        <v/>
      </c>
      <c r="G302" s="38" t="str">
        <f t="shared" si="97"/>
        <v>0</v>
      </c>
      <c r="H302" s="39" t="str">
        <f t="shared" si="98"/>
        <v/>
      </c>
    </row>
    <row r="303" spans="1:8" s="40" customFormat="1" ht="30" x14ac:dyDescent="0.2">
      <c r="A303" s="68"/>
      <c r="B303" s="43" t="s">
        <v>608</v>
      </c>
      <c r="C303" s="36">
        <v>6</v>
      </c>
      <c r="D303" s="36">
        <v>32</v>
      </c>
      <c r="E303" s="37">
        <f t="shared" si="95"/>
        <v>3.1628887717448603E-3</v>
      </c>
      <c r="F303" s="37">
        <f t="shared" si="96"/>
        <v>2.6058631921824105E-2</v>
      </c>
      <c r="G303" s="38">
        <f t="shared" si="97"/>
        <v>4.333333333333333</v>
      </c>
      <c r="H303" s="39">
        <f t="shared" si="98"/>
        <v>1.3705851344227728E-2</v>
      </c>
    </row>
    <row r="304" spans="1:8" s="40" customFormat="1" ht="15" x14ac:dyDescent="0.2">
      <c r="A304" s="68"/>
      <c r="B304" s="43" t="s">
        <v>250</v>
      </c>
      <c r="C304" s="36">
        <v>0</v>
      </c>
      <c r="D304" s="36">
        <v>1</v>
      </c>
      <c r="E304" s="37" t="str">
        <f t="shared" si="95"/>
        <v/>
      </c>
      <c r="F304" s="37">
        <f t="shared" si="96"/>
        <v>8.1433224755700329E-4</v>
      </c>
      <c r="G304" s="38" t="str">
        <f t="shared" si="97"/>
        <v>0</v>
      </c>
      <c r="H304" s="39" t="str">
        <f t="shared" si="98"/>
        <v/>
      </c>
    </row>
    <row r="305" spans="1:8" s="40" customFormat="1" ht="30" x14ac:dyDescent="0.2">
      <c r="A305" s="68"/>
      <c r="B305" s="43" t="s">
        <v>251</v>
      </c>
      <c r="C305" s="36">
        <v>4</v>
      </c>
      <c r="D305" s="36">
        <v>2</v>
      </c>
      <c r="E305" s="37">
        <f t="shared" si="95"/>
        <v>2.1085925144965737E-3</v>
      </c>
      <c r="F305" s="37">
        <f t="shared" si="96"/>
        <v>1.6286644951140066E-3</v>
      </c>
      <c r="G305" s="38">
        <f t="shared" si="97"/>
        <v>-0.5</v>
      </c>
      <c r="H305" s="39">
        <f t="shared" si="98"/>
        <v>-1.0542962572482868E-3</v>
      </c>
    </row>
    <row r="306" spans="1:8" s="40" customFormat="1" ht="15" x14ac:dyDescent="0.2">
      <c r="A306" s="68"/>
      <c r="B306" s="43" t="s">
        <v>479</v>
      </c>
      <c r="C306" s="36">
        <v>1</v>
      </c>
      <c r="D306" s="36">
        <v>0</v>
      </c>
      <c r="E306" s="37">
        <f t="shared" si="95"/>
        <v>5.2714812862414342E-4</v>
      </c>
      <c r="F306" s="37" t="str">
        <f t="shared" si="96"/>
        <v/>
      </c>
      <c r="G306" s="38" t="str">
        <f t="shared" si="97"/>
        <v>0</v>
      </c>
      <c r="H306" s="39">
        <f t="shared" si="98"/>
        <v>0</v>
      </c>
    </row>
    <row r="307" spans="1:8" s="40" customFormat="1" ht="30" x14ac:dyDescent="0.2">
      <c r="A307" s="68"/>
      <c r="B307" s="43" t="s">
        <v>480</v>
      </c>
      <c r="C307" s="36">
        <v>1</v>
      </c>
      <c r="D307" s="36">
        <v>2</v>
      </c>
      <c r="E307" s="37">
        <f t="shared" si="95"/>
        <v>5.2714812862414342E-4</v>
      </c>
      <c r="F307" s="37">
        <f t="shared" si="96"/>
        <v>1.6286644951140066E-3</v>
      </c>
      <c r="G307" s="38">
        <f t="shared" si="97"/>
        <v>1</v>
      </c>
      <c r="H307" s="39">
        <f t="shared" si="98"/>
        <v>5.2714812862414342E-4</v>
      </c>
    </row>
    <row r="308" spans="1:8" s="40" customFormat="1" ht="15" x14ac:dyDescent="0.2">
      <c r="A308" s="68"/>
      <c r="B308" s="43" t="s">
        <v>481</v>
      </c>
      <c r="C308" s="36">
        <v>2</v>
      </c>
      <c r="D308" s="36">
        <v>48</v>
      </c>
      <c r="E308" s="37">
        <f t="shared" si="95"/>
        <v>1.0542962572482868E-3</v>
      </c>
      <c r="F308" s="37">
        <f t="shared" si="96"/>
        <v>3.9087947882736153E-2</v>
      </c>
      <c r="G308" s="38">
        <f t="shared" si="97"/>
        <v>23</v>
      </c>
      <c r="H308" s="39">
        <f t="shared" si="98"/>
        <v>2.4248813916710597E-2</v>
      </c>
    </row>
    <row r="309" spans="1:8" s="40" customFormat="1" ht="15" x14ac:dyDescent="0.2">
      <c r="A309" s="68"/>
      <c r="B309" s="43" t="s">
        <v>482</v>
      </c>
      <c r="C309" s="36">
        <v>0</v>
      </c>
      <c r="D309" s="36">
        <v>1</v>
      </c>
      <c r="E309" s="37" t="str">
        <f t="shared" si="95"/>
        <v/>
      </c>
      <c r="F309" s="37">
        <f t="shared" si="96"/>
        <v>8.1433224755700329E-4</v>
      </c>
      <c r="G309" s="38" t="str">
        <f t="shared" si="97"/>
        <v>0</v>
      </c>
      <c r="H309" s="39" t="str">
        <f t="shared" si="98"/>
        <v/>
      </c>
    </row>
    <row r="310" spans="1:8" s="40" customFormat="1" ht="30" x14ac:dyDescent="0.2">
      <c r="A310" s="68"/>
      <c r="B310" s="43" t="s">
        <v>483</v>
      </c>
      <c r="C310" s="36">
        <v>0</v>
      </c>
      <c r="D310" s="36">
        <v>0</v>
      </c>
      <c r="E310" s="37" t="str">
        <f t="shared" si="95"/>
        <v/>
      </c>
      <c r="F310" s="37" t="str">
        <f t="shared" si="96"/>
        <v/>
      </c>
      <c r="G310" s="38" t="str">
        <f t="shared" si="97"/>
        <v>0</v>
      </c>
      <c r="H310" s="39" t="str">
        <f t="shared" si="98"/>
        <v/>
      </c>
    </row>
    <row r="311" spans="1:8" s="40" customFormat="1" ht="15" x14ac:dyDescent="0.2">
      <c r="A311" s="68"/>
      <c r="B311" s="43" t="s">
        <v>484</v>
      </c>
      <c r="C311" s="36">
        <v>0</v>
      </c>
      <c r="D311" s="36">
        <v>0</v>
      </c>
      <c r="E311" s="37" t="str">
        <f t="shared" si="95"/>
        <v/>
      </c>
      <c r="F311" s="37" t="str">
        <f t="shared" si="96"/>
        <v/>
      </c>
      <c r="G311" s="38" t="str">
        <f t="shared" si="97"/>
        <v>0</v>
      </c>
      <c r="H311" s="39" t="str">
        <f t="shared" si="98"/>
        <v/>
      </c>
    </row>
    <row r="312" spans="1:8" s="40" customFormat="1" ht="30" x14ac:dyDescent="0.2">
      <c r="A312" s="68"/>
      <c r="B312" s="43" t="s">
        <v>578</v>
      </c>
      <c r="C312" s="36">
        <v>68</v>
      </c>
      <c r="D312" s="36">
        <v>4</v>
      </c>
      <c r="E312" s="37">
        <f t="shared" ref="E312" si="127">+IF(C312=0,"",C312/C$165)</f>
        <v>3.5846072746441748E-2</v>
      </c>
      <c r="F312" s="37">
        <f t="shared" ref="F312" si="128">+IF(D312=0,"",D312/D$165)</f>
        <v>3.2573289902280132E-3</v>
      </c>
      <c r="G312" s="38">
        <f t="shared" ref="G312" si="129">+IF(OR(AND(D312=0),(C312=0)),"0",((D312-C312)/C312))</f>
        <v>-0.94117647058823528</v>
      </c>
      <c r="H312" s="39">
        <f t="shared" ref="H312" si="130">+IF(OR(AND(E312=""),(G312="")),"",E312*G312)</f>
        <v>-3.3737480231945172E-2</v>
      </c>
    </row>
    <row r="313" spans="1:8" s="40" customFormat="1" ht="15" x14ac:dyDescent="0.2">
      <c r="A313" s="68"/>
      <c r="B313" s="43" t="s">
        <v>485</v>
      </c>
      <c r="C313" s="36">
        <v>0</v>
      </c>
      <c r="D313" s="36">
        <v>1</v>
      </c>
      <c r="E313" s="37" t="str">
        <f t="shared" si="95"/>
        <v/>
      </c>
      <c r="F313" s="37">
        <f t="shared" si="96"/>
        <v>8.1433224755700329E-4</v>
      </c>
      <c r="G313" s="38" t="str">
        <f t="shared" si="97"/>
        <v>0</v>
      </c>
      <c r="H313" s="39" t="str">
        <f t="shared" si="98"/>
        <v/>
      </c>
    </row>
    <row r="314" spans="1:8" s="40" customFormat="1" ht="15" x14ac:dyDescent="0.2">
      <c r="A314" s="68"/>
      <c r="B314" s="43" t="s">
        <v>486</v>
      </c>
      <c r="C314" s="36">
        <v>0</v>
      </c>
      <c r="D314" s="36">
        <v>0</v>
      </c>
      <c r="E314" s="37" t="str">
        <f t="shared" si="95"/>
        <v/>
      </c>
      <c r="F314" s="37" t="str">
        <f t="shared" si="96"/>
        <v/>
      </c>
      <c r="G314" s="38" t="str">
        <f t="shared" si="97"/>
        <v>0</v>
      </c>
      <c r="H314" s="39" t="str">
        <f t="shared" si="98"/>
        <v/>
      </c>
    </row>
    <row r="315" spans="1:8" s="40" customFormat="1" ht="15" x14ac:dyDescent="0.2">
      <c r="A315" s="68"/>
      <c r="B315" s="43" t="s">
        <v>487</v>
      </c>
      <c r="C315" s="36">
        <v>0</v>
      </c>
      <c r="D315" s="36">
        <v>0</v>
      </c>
      <c r="E315" s="37" t="str">
        <f t="shared" si="95"/>
        <v/>
      </c>
      <c r="F315" s="37" t="str">
        <f t="shared" si="96"/>
        <v/>
      </c>
      <c r="G315" s="38" t="str">
        <f t="shared" si="97"/>
        <v>0</v>
      </c>
      <c r="H315" s="39" t="str">
        <f t="shared" si="98"/>
        <v/>
      </c>
    </row>
    <row r="316" spans="1:8" s="40" customFormat="1" ht="15" x14ac:dyDescent="0.2">
      <c r="A316" s="68"/>
      <c r="B316" s="43" t="s">
        <v>488</v>
      </c>
      <c r="C316" s="36">
        <v>0</v>
      </c>
      <c r="D316" s="36">
        <v>0</v>
      </c>
      <c r="E316" s="37" t="str">
        <f t="shared" si="95"/>
        <v/>
      </c>
      <c r="F316" s="37" t="str">
        <f t="shared" si="96"/>
        <v/>
      </c>
      <c r="G316" s="38" t="str">
        <f t="shared" si="97"/>
        <v>0</v>
      </c>
      <c r="H316" s="39" t="str">
        <f t="shared" si="98"/>
        <v/>
      </c>
    </row>
    <row r="317" spans="1:8" s="40" customFormat="1" ht="15" x14ac:dyDescent="0.2">
      <c r="A317" s="68"/>
      <c r="B317" s="43" t="s">
        <v>489</v>
      </c>
      <c r="C317" s="36">
        <v>0</v>
      </c>
      <c r="D317" s="36">
        <v>1</v>
      </c>
      <c r="E317" s="37" t="str">
        <f t="shared" ref="E317:E324" si="131">+IF(C317=0,"",C317/C$165)</f>
        <v/>
      </c>
      <c r="F317" s="37">
        <f t="shared" ref="F317:F324" si="132">+IF(D317=0,"",D317/D$165)</f>
        <v>8.1433224755700329E-4</v>
      </c>
      <c r="G317" s="38" t="str">
        <f t="shared" ref="G317:G324" si="133">+IF(OR(AND(D317=0),(C317=0)),"0",((D317-C317)/C317))</f>
        <v>0</v>
      </c>
      <c r="H317" s="39" t="str">
        <f t="shared" ref="H317:H324" si="134">+IF(OR(AND(E317=""),(G317="")),"",E317*G317)</f>
        <v/>
      </c>
    </row>
    <row r="318" spans="1:8" s="40" customFormat="1" ht="15" x14ac:dyDescent="0.2">
      <c r="A318" s="68"/>
      <c r="B318" s="43" t="s">
        <v>490</v>
      </c>
      <c r="C318" s="36">
        <v>0</v>
      </c>
      <c r="D318" s="36">
        <v>0</v>
      </c>
      <c r="E318" s="37" t="str">
        <f t="shared" si="131"/>
        <v/>
      </c>
      <c r="F318" s="37" t="str">
        <f t="shared" si="132"/>
        <v/>
      </c>
      <c r="G318" s="38" t="str">
        <f t="shared" si="133"/>
        <v>0</v>
      </c>
      <c r="H318" s="39" t="str">
        <f t="shared" si="134"/>
        <v/>
      </c>
    </row>
    <row r="319" spans="1:8" s="40" customFormat="1" ht="30" x14ac:dyDescent="0.2">
      <c r="A319" s="68"/>
      <c r="B319" s="43" t="s">
        <v>491</v>
      </c>
      <c r="C319" s="36">
        <v>0</v>
      </c>
      <c r="D319" s="36">
        <v>0</v>
      </c>
      <c r="E319" s="37" t="str">
        <f t="shared" si="131"/>
        <v/>
      </c>
      <c r="F319" s="37" t="str">
        <f t="shared" si="132"/>
        <v/>
      </c>
      <c r="G319" s="38" t="str">
        <f t="shared" si="133"/>
        <v>0</v>
      </c>
      <c r="H319" s="39" t="str">
        <f t="shared" si="134"/>
        <v/>
      </c>
    </row>
    <row r="320" spans="1:8" s="40" customFormat="1" ht="15" x14ac:dyDescent="0.2">
      <c r="A320" s="68"/>
      <c r="B320" s="43" t="s">
        <v>492</v>
      </c>
      <c r="C320" s="36">
        <v>0</v>
      </c>
      <c r="D320" s="36">
        <v>0</v>
      </c>
      <c r="E320" s="37" t="str">
        <f t="shared" si="131"/>
        <v/>
      </c>
      <c r="F320" s="37" t="str">
        <f t="shared" si="132"/>
        <v/>
      </c>
      <c r="G320" s="38" t="str">
        <f t="shared" si="133"/>
        <v>0</v>
      </c>
      <c r="H320" s="39" t="str">
        <f t="shared" si="134"/>
        <v/>
      </c>
    </row>
    <row r="321" spans="1:8" s="40" customFormat="1" ht="30" x14ac:dyDescent="0.2">
      <c r="A321" s="68"/>
      <c r="B321" s="43" t="s">
        <v>69</v>
      </c>
      <c r="C321" s="36">
        <v>0</v>
      </c>
      <c r="D321" s="36">
        <v>0</v>
      </c>
      <c r="E321" s="37" t="str">
        <f t="shared" si="131"/>
        <v/>
      </c>
      <c r="F321" s="37" t="str">
        <f t="shared" si="132"/>
        <v/>
      </c>
      <c r="G321" s="38" t="str">
        <f t="shared" si="133"/>
        <v>0</v>
      </c>
      <c r="H321" s="39" t="str">
        <f t="shared" si="134"/>
        <v/>
      </c>
    </row>
    <row r="322" spans="1:8" s="40" customFormat="1" ht="15" x14ac:dyDescent="0.2">
      <c r="A322" s="68"/>
      <c r="B322" s="43" t="s">
        <v>252</v>
      </c>
      <c r="C322" s="36">
        <v>0</v>
      </c>
      <c r="D322" s="36">
        <v>3</v>
      </c>
      <c r="E322" s="37" t="str">
        <f t="shared" si="131"/>
        <v/>
      </c>
      <c r="F322" s="37">
        <f t="shared" si="132"/>
        <v>2.4429967426710096E-3</v>
      </c>
      <c r="G322" s="38" t="str">
        <f t="shared" si="133"/>
        <v>0</v>
      </c>
      <c r="H322" s="39" t="str">
        <f t="shared" si="134"/>
        <v/>
      </c>
    </row>
    <row r="323" spans="1:8" s="40" customFormat="1" ht="15" x14ac:dyDescent="0.2">
      <c r="A323" s="68"/>
      <c r="B323" s="43" t="s">
        <v>253</v>
      </c>
      <c r="C323" s="36">
        <v>0</v>
      </c>
      <c r="D323" s="36">
        <v>0</v>
      </c>
      <c r="E323" s="37" t="str">
        <f t="shared" si="131"/>
        <v/>
      </c>
      <c r="F323" s="37" t="str">
        <f t="shared" si="132"/>
        <v/>
      </c>
      <c r="G323" s="38" t="str">
        <f t="shared" si="133"/>
        <v>0</v>
      </c>
      <c r="H323" s="39" t="str">
        <f t="shared" si="134"/>
        <v/>
      </c>
    </row>
    <row r="324" spans="1:8" s="40" customFormat="1" ht="15" x14ac:dyDescent="0.2">
      <c r="A324" s="68"/>
      <c r="B324" s="43" t="s">
        <v>254</v>
      </c>
      <c r="C324" s="36">
        <v>0</v>
      </c>
      <c r="D324" s="36">
        <v>0</v>
      </c>
      <c r="E324" s="37" t="str">
        <f t="shared" si="131"/>
        <v/>
      </c>
      <c r="F324" s="37" t="str">
        <f t="shared" si="132"/>
        <v/>
      </c>
      <c r="G324" s="38" t="str">
        <f t="shared" si="133"/>
        <v>0</v>
      </c>
      <c r="H324" s="39" t="str">
        <f t="shared" si="134"/>
        <v/>
      </c>
    </row>
    <row r="325" spans="1:8" s="40" customFormat="1" ht="15" x14ac:dyDescent="0.2">
      <c r="A325" s="68"/>
      <c r="B325" s="43" t="s">
        <v>566</v>
      </c>
      <c r="C325" s="36">
        <v>1</v>
      </c>
      <c r="D325" s="36">
        <v>4</v>
      </c>
      <c r="E325" s="37">
        <f t="shared" ref="E325:E327" si="135">+IF(C325=0,"",C325/C$165)</f>
        <v>5.2714812862414342E-4</v>
      </c>
      <c r="F325" s="37">
        <f t="shared" ref="F325:F327" si="136">+IF(D325=0,"",D325/D$165)</f>
        <v>3.2573289902280132E-3</v>
      </c>
      <c r="G325" s="38">
        <f t="shared" ref="G325:G327" si="137">+IF(OR(AND(D325=0),(C325=0)),"0",((D325-C325)/C325))</f>
        <v>3</v>
      </c>
      <c r="H325" s="39">
        <f t="shared" ref="H325:H327" si="138">+IF(OR(AND(E325=""),(G325="")),"",E325*G325)</f>
        <v>1.5814443858724304E-3</v>
      </c>
    </row>
    <row r="326" spans="1:8" s="40" customFormat="1" ht="15" x14ac:dyDescent="0.2">
      <c r="A326" s="68"/>
      <c r="B326" s="43" t="s">
        <v>567</v>
      </c>
      <c r="C326" s="36">
        <v>0</v>
      </c>
      <c r="D326" s="36">
        <v>0</v>
      </c>
      <c r="E326" s="37" t="str">
        <f t="shared" si="135"/>
        <v/>
      </c>
      <c r="F326" s="37" t="str">
        <f t="shared" si="136"/>
        <v/>
      </c>
      <c r="G326" s="38" t="str">
        <f t="shared" si="137"/>
        <v>0</v>
      </c>
      <c r="H326" s="39" t="str">
        <f t="shared" si="138"/>
        <v/>
      </c>
    </row>
    <row r="327" spans="1:8" s="40" customFormat="1" ht="15" x14ac:dyDescent="0.2">
      <c r="A327" s="68"/>
      <c r="B327" s="43" t="s">
        <v>568</v>
      </c>
      <c r="C327" s="36">
        <v>0</v>
      </c>
      <c r="D327" s="36">
        <v>3</v>
      </c>
      <c r="E327" s="37" t="str">
        <f t="shared" si="135"/>
        <v/>
      </c>
      <c r="F327" s="37">
        <f t="shared" si="136"/>
        <v>2.4429967426710096E-3</v>
      </c>
      <c r="G327" s="38" t="str">
        <f t="shared" si="137"/>
        <v>0</v>
      </c>
      <c r="H327" s="39" t="str">
        <f t="shared" si="138"/>
        <v/>
      </c>
    </row>
    <row r="328" spans="1:8" s="10" customFormat="1" ht="15" x14ac:dyDescent="0.2">
      <c r="A328" s="67"/>
      <c r="B328" s="24"/>
      <c r="E328" s="25"/>
      <c r="F328" s="25"/>
      <c r="G328" s="26"/>
      <c r="H328" s="27"/>
    </row>
    <row r="329" spans="1:8" s="10" customFormat="1" ht="15" x14ac:dyDescent="0.2">
      <c r="A329" s="67"/>
      <c r="B329" s="24"/>
      <c r="E329" s="25"/>
      <c r="F329" s="25"/>
      <c r="G329" s="26"/>
      <c r="H329" s="27"/>
    </row>
    <row r="330" spans="1:8" s="30" customFormat="1" ht="15.75" thickBot="1" x14ac:dyDescent="0.25">
      <c r="A330" s="67"/>
      <c r="B330" s="29"/>
      <c r="C330" s="29"/>
      <c r="D330" s="29"/>
      <c r="E330" s="29"/>
      <c r="F330" s="29"/>
      <c r="H330" s="28"/>
    </row>
    <row r="331" spans="1:8" s="10" customFormat="1" ht="30" customHeight="1" x14ac:dyDescent="0.2">
      <c r="A331" s="67"/>
      <c r="B331" s="85" t="s">
        <v>374</v>
      </c>
      <c r="C331" s="71" t="s">
        <v>375</v>
      </c>
      <c r="D331" s="72"/>
      <c r="E331" s="71" t="s">
        <v>429</v>
      </c>
      <c r="F331" s="72"/>
      <c r="G331" s="73" t="s">
        <v>572</v>
      </c>
      <c r="H331" s="69" t="s">
        <v>350</v>
      </c>
    </row>
    <row r="332" spans="1:8" s="10" customFormat="1" x14ac:dyDescent="0.2">
      <c r="A332" s="67"/>
      <c r="B332" s="85"/>
      <c r="C332" s="48">
        <v>2017</v>
      </c>
      <c r="D332" s="48">
        <v>2018</v>
      </c>
      <c r="E332" s="48">
        <v>2017</v>
      </c>
      <c r="F332" s="48">
        <v>2018</v>
      </c>
      <c r="G332" s="74"/>
      <c r="H332" s="70"/>
    </row>
    <row r="333" spans="1:8" s="10" customFormat="1" x14ac:dyDescent="0.2">
      <c r="A333" s="67"/>
      <c r="B333" s="12" t="s">
        <v>379</v>
      </c>
      <c r="C333" s="13">
        <f>SUM(C334:C547)</f>
        <v>4561</v>
      </c>
      <c r="D333" s="13">
        <f>SUM(D334:D547)</f>
        <v>3887</v>
      </c>
      <c r="E333" s="14">
        <f>+IF(C333=0,"",C333/C$333)</f>
        <v>1</v>
      </c>
      <c r="F333" s="14">
        <f>+IF(D333=0,"",D333/D$333)</f>
        <v>1</v>
      </c>
      <c r="G333" s="15">
        <f>+IF(OR(AND(D333=0),(C333=0)),"0",((D333-C333)/C333))</f>
        <v>-0.14777461083095814</v>
      </c>
      <c r="H333" s="15">
        <f>+IF(OR(AND(E333=""),(G333="")),"",E333*G333)</f>
        <v>-0.14777461083095814</v>
      </c>
    </row>
    <row r="334" spans="1:8" s="40" customFormat="1" ht="15" x14ac:dyDescent="0.2">
      <c r="A334" s="68"/>
      <c r="B334" s="35" t="s">
        <v>74</v>
      </c>
      <c r="C334" s="36">
        <v>46</v>
      </c>
      <c r="D334" s="36">
        <v>27</v>
      </c>
      <c r="E334" s="37">
        <f>+IF(C334=0,"",C334/C$333)</f>
        <v>1.0085507564130673E-2</v>
      </c>
      <c r="F334" s="37">
        <f>+IF(D334=0,"",D334/D$333)</f>
        <v>6.9462310264985852E-3</v>
      </c>
      <c r="G334" s="38">
        <f>+IF(OR(AND(D334=0),(C334=0)),"0",((D334-C334)/C334))</f>
        <v>-0.41304347826086957</v>
      </c>
      <c r="H334" s="39">
        <f>+IF(OR(AND(E334=""),(G334="")),"",E334*G334)</f>
        <v>-4.1657531243148435E-3</v>
      </c>
    </row>
    <row r="335" spans="1:8" s="40" customFormat="1" ht="15" x14ac:dyDescent="0.2">
      <c r="A335" s="68"/>
      <c r="B335" s="35" t="s">
        <v>78</v>
      </c>
      <c r="C335" s="36">
        <v>17</v>
      </c>
      <c r="D335" s="36">
        <v>12</v>
      </c>
      <c r="E335" s="37">
        <f t="shared" ref="E335:E400" si="139">+IF(C335=0,"",C335/C$333)</f>
        <v>3.7272527954395965E-3</v>
      </c>
      <c r="F335" s="37">
        <f t="shared" ref="F335:F400" si="140">+IF(D335=0,"",D335/D$333)</f>
        <v>3.0872137895549268E-3</v>
      </c>
      <c r="G335" s="38">
        <f t="shared" ref="G335:G400" si="141">+IF(OR(AND(D335=0),(C335=0)),"0",((D335-C335)/C335))</f>
        <v>-0.29411764705882354</v>
      </c>
      <c r="H335" s="39">
        <f t="shared" ref="H335:H400" si="142">+IF(OR(AND(E335=""),(G335="")),"",E335*G335)</f>
        <v>-1.0962508221881166E-3</v>
      </c>
    </row>
    <row r="336" spans="1:8" s="40" customFormat="1" ht="15" x14ac:dyDescent="0.2">
      <c r="A336" s="68"/>
      <c r="B336" s="35" t="s">
        <v>70</v>
      </c>
      <c r="C336" s="36">
        <v>26</v>
      </c>
      <c r="D336" s="36">
        <v>37</v>
      </c>
      <c r="E336" s="37">
        <f t="shared" si="139"/>
        <v>5.7005042753782067E-3</v>
      </c>
      <c r="F336" s="37">
        <f t="shared" si="140"/>
        <v>9.5189091844610236E-3</v>
      </c>
      <c r="G336" s="38">
        <f t="shared" si="141"/>
        <v>0.42307692307692307</v>
      </c>
      <c r="H336" s="39">
        <f t="shared" si="142"/>
        <v>2.4117518088138568E-3</v>
      </c>
    </row>
    <row r="337" spans="1:8" s="40" customFormat="1" ht="15" x14ac:dyDescent="0.2">
      <c r="A337" s="68"/>
      <c r="B337" s="35" t="s">
        <v>84</v>
      </c>
      <c r="C337" s="36">
        <v>1</v>
      </c>
      <c r="D337" s="36">
        <v>1</v>
      </c>
      <c r="E337" s="37">
        <f t="shared" si="139"/>
        <v>2.1925016443762334E-4</v>
      </c>
      <c r="F337" s="37">
        <f t="shared" si="140"/>
        <v>2.5726781579624391E-4</v>
      </c>
      <c r="G337" s="38">
        <f t="shared" si="141"/>
        <v>0</v>
      </c>
      <c r="H337" s="39">
        <f t="shared" si="142"/>
        <v>0</v>
      </c>
    </row>
    <row r="338" spans="1:8" s="40" customFormat="1" ht="15" x14ac:dyDescent="0.2">
      <c r="A338" s="68"/>
      <c r="B338" s="35" t="s">
        <v>83</v>
      </c>
      <c r="C338" s="36">
        <v>0</v>
      </c>
      <c r="D338" s="36">
        <v>1</v>
      </c>
      <c r="E338" s="37" t="str">
        <f t="shared" si="139"/>
        <v/>
      </c>
      <c r="F338" s="37">
        <f t="shared" si="140"/>
        <v>2.5726781579624391E-4</v>
      </c>
      <c r="G338" s="38" t="str">
        <f t="shared" si="141"/>
        <v>0</v>
      </c>
      <c r="H338" s="39" t="str">
        <f t="shared" si="142"/>
        <v/>
      </c>
    </row>
    <row r="339" spans="1:8" s="40" customFormat="1" ht="15" x14ac:dyDescent="0.2">
      <c r="A339" s="68"/>
      <c r="B339" s="35" t="s">
        <v>493</v>
      </c>
      <c r="C339" s="36">
        <v>205</v>
      </c>
      <c r="D339" s="36">
        <v>215</v>
      </c>
      <c r="E339" s="37">
        <f t="shared" si="139"/>
        <v>4.4946283709712785E-2</v>
      </c>
      <c r="F339" s="37">
        <f t="shared" si="140"/>
        <v>5.5312580396192433E-2</v>
      </c>
      <c r="G339" s="38">
        <f t="shared" si="141"/>
        <v>4.878048780487805E-2</v>
      </c>
      <c r="H339" s="39">
        <f t="shared" si="142"/>
        <v>2.1925016443762337E-3</v>
      </c>
    </row>
    <row r="340" spans="1:8" s="40" customFormat="1" ht="15" x14ac:dyDescent="0.2">
      <c r="A340" s="68"/>
      <c r="B340" s="35" t="s">
        <v>81</v>
      </c>
      <c r="C340" s="36">
        <v>16</v>
      </c>
      <c r="D340" s="36">
        <v>17</v>
      </c>
      <c r="E340" s="37">
        <f t="shared" si="139"/>
        <v>3.5080026310019734E-3</v>
      </c>
      <c r="F340" s="37">
        <f t="shared" si="140"/>
        <v>4.373552868536146E-3</v>
      </c>
      <c r="G340" s="38">
        <f t="shared" si="141"/>
        <v>6.25E-2</v>
      </c>
      <c r="H340" s="39">
        <f t="shared" si="142"/>
        <v>2.1925016443762334E-4</v>
      </c>
    </row>
    <row r="341" spans="1:8" s="40" customFormat="1" ht="15" x14ac:dyDescent="0.2">
      <c r="A341" s="68"/>
      <c r="B341" s="35" t="s">
        <v>609</v>
      </c>
      <c r="C341" s="36">
        <v>5</v>
      </c>
      <c r="D341" s="36">
        <v>2</v>
      </c>
      <c r="E341" s="37">
        <f t="shared" si="139"/>
        <v>1.0962508221881166E-3</v>
      </c>
      <c r="F341" s="37">
        <f t="shared" si="140"/>
        <v>5.1453563159248783E-4</v>
      </c>
      <c r="G341" s="38">
        <f t="shared" si="141"/>
        <v>-0.6</v>
      </c>
      <c r="H341" s="39">
        <f t="shared" si="142"/>
        <v>-6.5775049331286996E-4</v>
      </c>
    </row>
    <row r="342" spans="1:8" s="40" customFormat="1" ht="15" x14ac:dyDescent="0.2">
      <c r="A342" s="68"/>
      <c r="B342" s="35" t="s">
        <v>80</v>
      </c>
      <c r="C342" s="36">
        <v>24</v>
      </c>
      <c r="D342" s="36">
        <v>11</v>
      </c>
      <c r="E342" s="37">
        <f t="shared" si="139"/>
        <v>5.2620039465029597E-3</v>
      </c>
      <c r="F342" s="37">
        <f t="shared" si="140"/>
        <v>2.829945973758683E-3</v>
      </c>
      <c r="G342" s="38">
        <f t="shared" si="141"/>
        <v>-0.54166666666666663</v>
      </c>
      <c r="H342" s="39">
        <f t="shared" si="142"/>
        <v>-2.8502521376891029E-3</v>
      </c>
    </row>
    <row r="343" spans="1:8" s="40" customFormat="1" ht="15" x14ac:dyDescent="0.2">
      <c r="A343" s="68"/>
      <c r="B343" s="35" t="s">
        <v>255</v>
      </c>
      <c r="C343" s="36">
        <v>24</v>
      </c>
      <c r="D343" s="36">
        <v>8</v>
      </c>
      <c r="E343" s="37">
        <f t="shared" si="139"/>
        <v>5.2620039465029597E-3</v>
      </c>
      <c r="F343" s="37">
        <f t="shared" si="140"/>
        <v>2.0581425263699513E-3</v>
      </c>
      <c r="G343" s="38">
        <f t="shared" si="141"/>
        <v>-0.66666666666666663</v>
      </c>
      <c r="H343" s="39">
        <f t="shared" si="142"/>
        <v>-3.508002631001973E-3</v>
      </c>
    </row>
    <row r="344" spans="1:8" s="40" customFormat="1" ht="15" x14ac:dyDescent="0.2">
      <c r="A344" s="68"/>
      <c r="B344" s="35" t="s">
        <v>494</v>
      </c>
      <c r="C344" s="36">
        <v>1</v>
      </c>
      <c r="D344" s="36">
        <v>1</v>
      </c>
      <c r="E344" s="37">
        <f t="shared" si="139"/>
        <v>2.1925016443762334E-4</v>
      </c>
      <c r="F344" s="37">
        <f t="shared" si="140"/>
        <v>2.5726781579624391E-4</v>
      </c>
      <c r="G344" s="38">
        <f t="shared" si="141"/>
        <v>0</v>
      </c>
      <c r="H344" s="39">
        <f t="shared" si="142"/>
        <v>0</v>
      </c>
    </row>
    <row r="345" spans="1:8" s="40" customFormat="1" ht="15" x14ac:dyDescent="0.2">
      <c r="A345" s="68"/>
      <c r="B345" s="35" t="s">
        <v>82</v>
      </c>
      <c r="C345" s="36">
        <v>563</v>
      </c>
      <c r="D345" s="36">
        <v>124</v>
      </c>
      <c r="E345" s="37">
        <f t="shared" si="139"/>
        <v>0.12343784257838193</v>
      </c>
      <c r="F345" s="37">
        <f t="shared" si="140"/>
        <v>3.1901209158734241E-2</v>
      </c>
      <c r="G345" s="38">
        <f t="shared" si="141"/>
        <v>-0.77975133214920067</v>
      </c>
      <c r="H345" s="39">
        <f t="shared" si="142"/>
        <v>-9.6250822188116633E-2</v>
      </c>
    </row>
    <row r="346" spans="1:8" s="40" customFormat="1" ht="15" x14ac:dyDescent="0.2">
      <c r="A346" s="68"/>
      <c r="B346" s="35" t="s">
        <v>610</v>
      </c>
      <c r="C346" s="36">
        <v>99</v>
      </c>
      <c r="D346" s="36">
        <v>42</v>
      </c>
      <c r="E346" s="37">
        <f t="shared" si="139"/>
        <v>2.1705766279324711E-2</v>
      </c>
      <c r="F346" s="37">
        <f t="shared" si="140"/>
        <v>1.0805248263442244E-2</v>
      </c>
      <c r="G346" s="38">
        <f t="shared" si="141"/>
        <v>-0.5757575757575758</v>
      </c>
      <c r="H346" s="39">
        <f t="shared" si="142"/>
        <v>-1.2497259372944531E-2</v>
      </c>
    </row>
    <row r="347" spans="1:8" s="40" customFormat="1" ht="15" x14ac:dyDescent="0.2">
      <c r="A347" s="68"/>
      <c r="B347" s="35" t="s">
        <v>71</v>
      </c>
      <c r="C347" s="36">
        <v>0</v>
      </c>
      <c r="D347" s="36">
        <v>0</v>
      </c>
      <c r="E347" s="37" t="str">
        <f t="shared" si="139"/>
        <v/>
      </c>
      <c r="F347" s="37" t="str">
        <f t="shared" si="140"/>
        <v/>
      </c>
      <c r="G347" s="38" t="str">
        <f t="shared" si="141"/>
        <v>0</v>
      </c>
      <c r="H347" s="39" t="str">
        <f t="shared" si="142"/>
        <v/>
      </c>
    </row>
    <row r="348" spans="1:8" s="40" customFormat="1" ht="15" x14ac:dyDescent="0.2">
      <c r="A348" s="68"/>
      <c r="B348" s="35" t="s">
        <v>79</v>
      </c>
      <c r="C348" s="36">
        <v>49</v>
      </c>
      <c r="D348" s="36">
        <v>36</v>
      </c>
      <c r="E348" s="37">
        <f t="shared" si="139"/>
        <v>1.0743258057443543E-2</v>
      </c>
      <c r="F348" s="37">
        <f t="shared" si="140"/>
        <v>9.2616413686647803E-3</v>
      </c>
      <c r="G348" s="38">
        <f t="shared" si="141"/>
        <v>-0.26530612244897961</v>
      </c>
      <c r="H348" s="39">
        <f t="shared" si="142"/>
        <v>-2.8502521376891033E-3</v>
      </c>
    </row>
    <row r="349" spans="1:8" s="40" customFormat="1" ht="15" x14ac:dyDescent="0.2">
      <c r="A349" s="68"/>
      <c r="B349" s="35" t="s">
        <v>76</v>
      </c>
      <c r="C349" s="36">
        <v>89</v>
      </c>
      <c r="D349" s="36">
        <v>8</v>
      </c>
      <c r="E349" s="37">
        <f t="shared" si="139"/>
        <v>1.9513264634948475E-2</v>
      </c>
      <c r="F349" s="37">
        <f t="shared" si="140"/>
        <v>2.0581425263699513E-3</v>
      </c>
      <c r="G349" s="38">
        <f t="shared" si="141"/>
        <v>-0.9101123595505618</v>
      </c>
      <c r="H349" s="39">
        <f t="shared" si="142"/>
        <v>-1.7759263319447487E-2</v>
      </c>
    </row>
    <row r="350" spans="1:8" s="50" customFormat="1" ht="15" x14ac:dyDescent="0.2">
      <c r="A350" s="60" t="s">
        <v>570</v>
      </c>
      <c r="B350" s="51" t="s">
        <v>583</v>
      </c>
      <c r="C350" s="52"/>
      <c r="D350" s="36">
        <v>11</v>
      </c>
      <c r="E350" s="37" t="str">
        <f t="shared" ref="E350" si="143">+IF(C350=0,"",C350/C$333)</f>
        <v/>
      </c>
      <c r="F350" s="37">
        <f t="shared" ref="F350" si="144">+IF(D350=0,"",D350/D$333)</f>
        <v>2.829945973758683E-3</v>
      </c>
      <c r="G350" s="38" t="str">
        <f t="shared" ref="G350" si="145">+IF(OR(AND(D350=0),(C350=0)),"0",((D350-C350)/C350))</f>
        <v>0</v>
      </c>
      <c r="H350" s="39" t="str">
        <f t="shared" ref="H350" si="146">+IF(OR(AND(E350=""),(G350="")),"",E350*G350)</f>
        <v/>
      </c>
    </row>
    <row r="351" spans="1:8" s="40" customFormat="1" ht="15" x14ac:dyDescent="0.2">
      <c r="A351" s="68"/>
      <c r="B351" s="35" t="s">
        <v>72</v>
      </c>
      <c r="C351" s="36">
        <v>0</v>
      </c>
      <c r="D351" s="36">
        <v>0</v>
      </c>
      <c r="E351" s="37" t="str">
        <f t="shared" si="139"/>
        <v/>
      </c>
      <c r="F351" s="37" t="str">
        <f t="shared" si="140"/>
        <v/>
      </c>
      <c r="G351" s="38" t="str">
        <f t="shared" si="141"/>
        <v>0</v>
      </c>
      <c r="H351" s="39" t="str">
        <f t="shared" si="142"/>
        <v/>
      </c>
    </row>
    <row r="352" spans="1:8" s="40" customFormat="1" ht="15" x14ac:dyDescent="0.2">
      <c r="A352" s="68"/>
      <c r="B352" s="35" t="s">
        <v>256</v>
      </c>
      <c r="C352" s="36">
        <v>0</v>
      </c>
      <c r="D352" s="36">
        <v>0</v>
      </c>
      <c r="E352" s="37" t="str">
        <f t="shared" si="139"/>
        <v/>
      </c>
      <c r="F352" s="37" t="str">
        <f t="shared" si="140"/>
        <v/>
      </c>
      <c r="G352" s="38" t="str">
        <f t="shared" si="141"/>
        <v>0</v>
      </c>
      <c r="H352" s="39" t="str">
        <f t="shared" si="142"/>
        <v/>
      </c>
    </row>
    <row r="353" spans="1:8" s="40" customFormat="1" ht="15" x14ac:dyDescent="0.2">
      <c r="A353" s="68"/>
      <c r="B353" s="35" t="s">
        <v>257</v>
      </c>
      <c r="C353" s="36">
        <v>422</v>
      </c>
      <c r="D353" s="36">
        <v>235</v>
      </c>
      <c r="E353" s="37">
        <f t="shared" si="139"/>
        <v>9.2523569392677044E-2</v>
      </c>
      <c r="F353" s="37">
        <f t="shared" si="140"/>
        <v>6.0457936712117313E-2</v>
      </c>
      <c r="G353" s="38">
        <f t="shared" si="141"/>
        <v>-0.44312796208530808</v>
      </c>
      <c r="H353" s="39">
        <f t="shared" si="142"/>
        <v>-4.0999780749835561E-2</v>
      </c>
    </row>
    <row r="354" spans="1:8" s="40" customFormat="1" ht="15" x14ac:dyDescent="0.2">
      <c r="A354" s="68"/>
      <c r="B354" s="35" t="s">
        <v>258</v>
      </c>
      <c r="C354" s="36">
        <v>3</v>
      </c>
      <c r="D354" s="36">
        <v>3</v>
      </c>
      <c r="E354" s="37">
        <f t="shared" si="139"/>
        <v>6.5775049331286996E-4</v>
      </c>
      <c r="F354" s="37">
        <f t="shared" si="140"/>
        <v>7.7180344738873169E-4</v>
      </c>
      <c r="G354" s="38">
        <f t="shared" si="141"/>
        <v>0</v>
      </c>
      <c r="H354" s="39">
        <f t="shared" si="142"/>
        <v>0</v>
      </c>
    </row>
    <row r="355" spans="1:8" s="40" customFormat="1" ht="15" x14ac:dyDescent="0.2">
      <c r="A355" s="68"/>
      <c r="B355" s="35" t="s">
        <v>75</v>
      </c>
      <c r="C355" s="36">
        <v>0</v>
      </c>
      <c r="D355" s="36">
        <v>0</v>
      </c>
      <c r="E355" s="37" t="str">
        <f t="shared" si="139"/>
        <v/>
      </c>
      <c r="F355" s="37" t="str">
        <f t="shared" si="140"/>
        <v/>
      </c>
      <c r="G355" s="38" t="str">
        <f t="shared" si="141"/>
        <v>0</v>
      </c>
      <c r="H355" s="39" t="str">
        <f t="shared" si="142"/>
        <v/>
      </c>
    </row>
    <row r="356" spans="1:8" s="40" customFormat="1" ht="15" x14ac:dyDescent="0.2">
      <c r="A356" s="68"/>
      <c r="B356" s="35" t="s">
        <v>77</v>
      </c>
      <c r="C356" s="36">
        <v>24</v>
      </c>
      <c r="D356" s="36">
        <v>18</v>
      </c>
      <c r="E356" s="37">
        <f t="shared" si="139"/>
        <v>5.2620039465029597E-3</v>
      </c>
      <c r="F356" s="37">
        <f t="shared" si="140"/>
        <v>4.6308206843323901E-3</v>
      </c>
      <c r="G356" s="38">
        <f t="shared" si="141"/>
        <v>-0.25</v>
      </c>
      <c r="H356" s="39">
        <f t="shared" si="142"/>
        <v>-1.3155009866257399E-3</v>
      </c>
    </row>
    <row r="357" spans="1:8" s="40" customFormat="1" ht="15" x14ac:dyDescent="0.2">
      <c r="A357" s="68"/>
      <c r="B357" s="35" t="s">
        <v>611</v>
      </c>
      <c r="C357" s="36">
        <v>181</v>
      </c>
      <c r="D357" s="36">
        <v>249</v>
      </c>
      <c r="E357" s="37">
        <f t="shared" si="139"/>
        <v>3.9684279763209825E-2</v>
      </c>
      <c r="F357" s="37">
        <f t="shared" si="140"/>
        <v>6.4059686133264723E-2</v>
      </c>
      <c r="G357" s="38">
        <f t="shared" si="141"/>
        <v>0.37569060773480661</v>
      </c>
      <c r="H357" s="39">
        <f t="shared" si="142"/>
        <v>1.4909011181758386E-2</v>
      </c>
    </row>
    <row r="358" spans="1:8" s="40" customFormat="1" ht="15" x14ac:dyDescent="0.2">
      <c r="A358" s="68"/>
      <c r="B358" s="35" t="s">
        <v>86</v>
      </c>
      <c r="C358" s="36">
        <v>17</v>
      </c>
      <c r="D358" s="36">
        <v>15</v>
      </c>
      <c r="E358" s="37">
        <f t="shared" si="139"/>
        <v>3.7272527954395965E-3</v>
      </c>
      <c r="F358" s="37">
        <f t="shared" si="140"/>
        <v>3.8590172369436584E-3</v>
      </c>
      <c r="G358" s="38">
        <f t="shared" si="141"/>
        <v>-0.11764705882352941</v>
      </c>
      <c r="H358" s="39">
        <f t="shared" si="142"/>
        <v>-4.3850032887524662E-4</v>
      </c>
    </row>
    <row r="359" spans="1:8" s="40" customFormat="1" ht="15" x14ac:dyDescent="0.2">
      <c r="A359" s="68"/>
      <c r="B359" s="35" t="s">
        <v>85</v>
      </c>
      <c r="C359" s="36">
        <v>1</v>
      </c>
      <c r="D359" s="36">
        <v>0</v>
      </c>
      <c r="E359" s="37">
        <f t="shared" si="139"/>
        <v>2.1925016443762334E-4</v>
      </c>
      <c r="F359" s="37" t="str">
        <f t="shared" si="140"/>
        <v/>
      </c>
      <c r="G359" s="38" t="str">
        <f t="shared" si="141"/>
        <v>0</v>
      </c>
      <c r="H359" s="39">
        <f t="shared" si="142"/>
        <v>0</v>
      </c>
    </row>
    <row r="360" spans="1:8" s="40" customFormat="1" ht="15" x14ac:dyDescent="0.2">
      <c r="A360" s="68"/>
      <c r="B360" s="35" t="s">
        <v>73</v>
      </c>
      <c r="C360" s="36">
        <v>42</v>
      </c>
      <c r="D360" s="36">
        <v>1</v>
      </c>
      <c r="E360" s="37">
        <f t="shared" si="139"/>
        <v>9.2085069063801792E-3</v>
      </c>
      <c r="F360" s="37">
        <f t="shared" si="140"/>
        <v>2.5726781579624391E-4</v>
      </c>
      <c r="G360" s="38">
        <f t="shared" si="141"/>
        <v>-0.97619047619047616</v>
      </c>
      <c r="H360" s="39">
        <f t="shared" si="142"/>
        <v>-8.9892567419425553E-3</v>
      </c>
    </row>
    <row r="361" spans="1:8" s="40" customFormat="1" ht="15" x14ac:dyDescent="0.2">
      <c r="A361" s="68"/>
      <c r="B361" s="35" t="s">
        <v>259</v>
      </c>
      <c r="C361" s="36">
        <v>1</v>
      </c>
      <c r="D361" s="36">
        <v>1</v>
      </c>
      <c r="E361" s="37">
        <f t="shared" si="139"/>
        <v>2.1925016443762334E-4</v>
      </c>
      <c r="F361" s="37">
        <f t="shared" si="140"/>
        <v>2.5726781579624391E-4</v>
      </c>
      <c r="G361" s="38">
        <f t="shared" si="141"/>
        <v>0</v>
      </c>
      <c r="H361" s="39">
        <f t="shared" si="142"/>
        <v>0</v>
      </c>
    </row>
    <row r="362" spans="1:8" s="40" customFormat="1" ht="15" x14ac:dyDescent="0.2">
      <c r="A362" s="68"/>
      <c r="B362" s="35" t="s">
        <v>344</v>
      </c>
      <c r="C362" s="36">
        <v>2</v>
      </c>
      <c r="D362" s="36">
        <v>0</v>
      </c>
      <c r="E362" s="37">
        <f t="shared" si="139"/>
        <v>4.3850032887524668E-4</v>
      </c>
      <c r="F362" s="37" t="str">
        <f t="shared" si="140"/>
        <v/>
      </c>
      <c r="G362" s="38" t="str">
        <f t="shared" si="141"/>
        <v>0</v>
      </c>
      <c r="H362" s="39">
        <f t="shared" si="142"/>
        <v>0</v>
      </c>
    </row>
    <row r="363" spans="1:8" s="40" customFormat="1" ht="15" x14ac:dyDescent="0.2">
      <c r="A363" s="68"/>
      <c r="B363" s="35" t="s">
        <v>345</v>
      </c>
      <c r="C363" s="36">
        <v>4</v>
      </c>
      <c r="D363" s="36">
        <v>14</v>
      </c>
      <c r="E363" s="37">
        <f t="shared" si="139"/>
        <v>8.7700065775049335E-4</v>
      </c>
      <c r="F363" s="37">
        <f t="shared" si="140"/>
        <v>3.6017494211474143E-3</v>
      </c>
      <c r="G363" s="38">
        <f t="shared" si="141"/>
        <v>2.5</v>
      </c>
      <c r="H363" s="39">
        <f t="shared" si="142"/>
        <v>2.1925016443762333E-3</v>
      </c>
    </row>
    <row r="364" spans="1:8" s="40" customFormat="1" ht="15" x14ac:dyDescent="0.2">
      <c r="A364" s="68"/>
      <c r="B364" s="35" t="s">
        <v>495</v>
      </c>
      <c r="C364" s="36">
        <v>0</v>
      </c>
      <c r="D364" s="36">
        <v>2</v>
      </c>
      <c r="E364" s="37" t="str">
        <f t="shared" si="139"/>
        <v/>
      </c>
      <c r="F364" s="37">
        <f t="shared" si="140"/>
        <v>5.1453563159248783E-4</v>
      </c>
      <c r="G364" s="38" t="str">
        <f t="shared" si="141"/>
        <v>0</v>
      </c>
      <c r="H364" s="39" t="str">
        <f t="shared" si="142"/>
        <v/>
      </c>
    </row>
    <row r="365" spans="1:8" s="40" customFormat="1" ht="15" x14ac:dyDescent="0.2">
      <c r="A365" s="68"/>
      <c r="B365" s="35" t="s">
        <v>496</v>
      </c>
      <c r="C365" s="36">
        <v>51</v>
      </c>
      <c r="D365" s="36">
        <v>88</v>
      </c>
      <c r="E365" s="37">
        <f t="shared" si="139"/>
        <v>1.1181758386318789E-2</v>
      </c>
      <c r="F365" s="37">
        <f t="shared" si="140"/>
        <v>2.2639567790069464E-2</v>
      </c>
      <c r="G365" s="38">
        <f t="shared" si="141"/>
        <v>0.72549019607843135</v>
      </c>
      <c r="H365" s="39">
        <f t="shared" si="142"/>
        <v>8.112256084192063E-3</v>
      </c>
    </row>
    <row r="366" spans="1:8" s="40" customFormat="1" ht="15" x14ac:dyDescent="0.2">
      <c r="A366" s="68"/>
      <c r="B366" s="35" t="s">
        <v>497</v>
      </c>
      <c r="C366" s="36">
        <v>1</v>
      </c>
      <c r="D366" s="36">
        <v>4</v>
      </c>
      <c r="E366" s="37">
        <f t="shared" si="139"/>
        <v>2.1925016443762334E-4</v>
      </c>
      <c r="F366" s="37">
        <f t="shared" si="140"/>
        <v>1.0290712631849757E-3</v>
      </c>
      <c r="G366" s="38">
        <f t="shared" si="141"/>
        <v>3</v>
      </c>
      <c r="H366" s="39">
        <f t="shared" si="142"/>
        <v>6.5775049331287007E-4</v>
      </c>
    </row>
    <row r="367" spans="1:8" s="40" customFormat="1" ht="15" x14ac:dyDescent="0.2">
      <c r="A367" s="68"/>
      <c r="B367" s="35" t="s">
        <v>498</v>
      </c>
      <c r="C367" s="36">
        <v>2</v>
      </c>
      <c r="D367" s="36">
        <v>1</v>
      </c>
      <c r="E367" s="37">
        <f t="shared" si="139"/>
        <v>4.3850032887524668E-4</v>
      </c>
      <c r="F367" s="37">
        <f t="shared" si="140"/>
        <v>2.5726781579624391E-4</v>
      </c>
      <c r="G367" s="38">
        <f t="shared" si="141"/>
        <v>-0.5</v>
      </c>
      <c r="H367" s="39">
        <f t="shared" si="142"/>
        <v>-2.1925016443762334E-4</v>
      </c>
    </row>
    <row r="368" spans="1:8" s="40" customFormat="1" ht="15" x14ac:dyDescent="0.2">
      <c r="A368" s="68"/>
      <c r="B368" s="35" t="s">
        <v>260</v>
      </c>
      <c r="C368" s="36">
        <v>2</v>
      </c>
      <c r="D368" s="36">
        <v>1</v>
      </c>
      <c r="E368" s="37">
        <f t="shared" si="139"/>
        <v>4.3850032887524668E-4</v>
      </c>
      <c r="F368" s="37">
        <f t="shared" si="140"/>
        <v>2.5726781579624391E-4</v>
      </c>
      <c r="G368" s="38">
        <f t="shared" si="141"/>
        <v>-0.5</v>
      </c>
      <c r="H368" s="39">
        <f t="shared" si="142"/>
        <v>-2.1925016443762334E-4</v>
      </c>
    </row>
    <row r="369" spans="1:8" s="40" customFormat="1" ht="15" x14ac:dyDescent="0.2">
      <c r="A369" s="68"/>
      <c r="B369" s="35" t="s">
        <v>261</v>
      </c>
      <c r="C369" s="36">
        <v>22</v>
      </c>
      <c r="D369" s="36">
        <v>46</v>
      </c>
      <c r="E369" s="37">
        <f t="shared" si="139"/>
        <v>4.8235036176277135E-3</v>
      </c>
      <c r="F369" s="37">
        <f t="shared" si="140"/>
        <v>1.1834319526627219E-2</v>
      </c>
      <c r="G369" s="38">
        <f t="shared" si="141"/>
        <v>1.0909090909090908</v>
      </c>
      <c r="H369" s="39">
        <f t="shared" si="142"/>
        <v>5.2620039465029597E-3</v>
      </c>
    </row>
    <row r="370" spans="1:8" s="40" customFormat="1" ht="15" x14ac:dyDescent="0.2">
      <c r="A370" s="68"/>
      <c r="B370" s="35" t="s">
        <v>499</v>
      </c>
      <c r="C370" s="36">
        <v>0</v>
      </c>
      <c r="D370" s="36">
        <v>1</v>
      </c>
      <c r="E370" s="37" t="str">
        <f t="shared" si="139"/>
        <v/>
      </c>
      <c r="F370" s="37">
        <f t="shared" si="140"/>
        <v>2.5726781579624391E-4</v>
      </c>
      <c r="G370" s="38" t="str">
        <f t="shared" si="141"/>
        <v>0</v>
      </c>
      <c r="H370" s="39" t="str">
        <f t="shared" si="142"/>
        <v/>
      </c>
    </row>
    <row r="371" spans="1:8" s="50" customFormat="1" ht="15" x14ac:dyDescent="0.2">
      <c r="A371" s="60" t="s">
        <v>570</v>
      </c>
      <c r="B371" s="51" t="s">
        <v>587</v>
      </c>
      <c r="C371" s="52"/>
      <c r="D371" s="36">
        <v>4</v>
      </c>
      <c r="E371" s="37" t="str">
        <f t="shared" ref="E371" si="147">+IF(C371=0,"",C371/C$333)</f>
        <v/>
      </c>
      <c r="F371" s="37">
        <f t="shared" ref="F371" si="148">+IF(D371=0,"",D371/D$333)</f>
        <v>1.0290712631849757E-3</v>
      </c>
      <c r="G371" s="38" t="str">
        <f t="shared" ref="G371" si="149">+IF(OR(AND(D371=0),(C371=0)),"0",((D371-C371)/C371))</f>
        <v>0</v>
      </c>
      <c r="H371" s="39" t="str">
        <f t="shared" ref="H371" si="150">+IF(OR(AND(E371=""),(G371="")),"",E371*G371)</f>
        <v/>
      </c>
    </row>
    <row r="372" spans="1:8" s="40" customFormat="1" ht="15" x14ac:dyDescent="0.2">
      <c r="A372" s="68"/>
      <c r="B372" s="35" t="s">
        <v>500</v>
      </c>
      <c r="C372" s="36">
        <v>361</v>
      </c>
      <c r="D372" s="36">
        <v>407</v>
      </c>
      <c r="E372" s="37">
        <f t="shared" si="139"/>
        <v>7.9149309361982015E-2</v>
      </c>
      <c r="F372" s="37">
        <f t="shared" si="140"/>
        <v>0.10470800102907127</v>
      </c>
      <c r="G372" s="38">
        <f t="shared" si="141"/>
        <v>0.12742382271468145</v>
      </c>
      <c r="H372" s="39">
        <f t="shared" si="142"/>
        <v>1.0085507564130673E-2</v>
      </c>
    </row>
    <row r="373" spans="1:8" s="40" customFormat="1" ht="15" x14ac:dyDescent="0.2">
      <c r="A373" s="68"/>
      <c r="B373" s="35" t="s">
        <v>94</v>
      </c>
      <c r="C373" s="36">
        <v>44</v>
      </c>
      <c r="D373" s="36">
        <v>60</v>
      </c>
      <c r="E373" s="37">
        <f t="shared" si="139"/>
        <v>9.6470072352554271E-3</v>
      </c>
      <c r="F373" s="37">
        <f t="shared" si="140"/>
        <v>1.5436068947774634E-2</v>
      </c>
      <c r="G373" s="38">
        <f t="shared" si="141"/>
        <v>0.36363636363636365</v>
      </c>
      <c r="H373" s="39">
        <f t="shared" si="142"/>
        <v>3.5080026310019734E-3</v>
      </c>
    </row>
    <row r="374" spans="1:8" s="40" customFormat="1" ht="15" x14ac:dyDescent="0.2">
      <c r="A374" s="68"/>
      <c r="B374" s="35" t="s">
        <v>87</v>
      </c>
      <c r="C374" s="36">
        <v>198</v>
      </c>
      <c r="D374" s="36">
        <v>119</v>
      </c>
      <c r="E374" s="37">
        <f t="shared" si="139"/>
        <v>4.3411532558649421E-2</v>
      </c>
      <c r="F374" s="37">
        <f t="shared" si="140"/>
        <v>3.0614870079753023E-2</v>
      </c>
      <c r="G374" s="38">
        <f t="shared" si="141"/>
        <v>-0.39898989898989901</v>
      </c>
      <c r="H374" s="39">
        <f t="shared" si="142"/>
        <v>-1.7320762990572246E-2</v>
      </c>
    </row>
    <row r="375" spans="1:8" s="40" customFormat="1" ht="15" x14ac:dyDescent="0.2">
      <c r="A375" s="68"/>
      <c r="B375" s="35" t="s">
        <v>93</v>
      </c>
      <c r="C375" s="36">
        <v>65</v>
      </c>
      <c r="D375" s="36">
        <v>88</v>
      </c>
      <c r="E375" s="37">
        <f t="shared" si="139"/>
        <v>1.4251260688445516E-2</v>
      </c>
      <c r="F375" s="37">
        <f t="shared" si="140"/>
        <v>2.2639567790069464E-2</v>
      </c>
      <c r="G375" s="38">
        <f t="shared" si="141"/>
        <v>0.35384615384615387</v>
      </c>
      <c r="H375" s="39">
        <f t="shared" si="142"/>
        <v>5.0427537820653366E-3</v>
      </c>
    </row>
    <row r="376" spans="1:8" s="40" customFormat="1" ht="15" x14ac:dyDescent="0.2">
      <c r="A376" s="68"/>
      <c r="B376" s="35" t="s">
        <v>96</v>
      </c>
      <c r="C376" s="36">
        <v>0</v>
      </c>
      <c r="D376" s="36">
        <v>0</v>
      </c>
      <c r="E376" s="37" t="str">
        <f t="shared" si="139"/>
        <v/>
      </c>
      <c r="F376" s="37" t="str">
        <f t="shared" si="140"/>
        <v/>
      </c>
      <c r="G376" s="38" t="str">
        <f t="shared" si="141"/>
        <v>0</v>
      </c>
      <c r="H376" s="39" t="str">
        <f t="shared" si="142"/>
        <v/>
      </c>
    </row>
    <row r="377" spans="1:8" s="40" customFormat="1" ht="15" x14ac:dyDescent="0.2">
      <c r="A377" s="68"/>
      <c r="B377" s="35" t="s">
        <v>97</v>
      </c>
      <c r="C377" s="36">
        <v>3</v>
      </c>
      <c r="D377" s="36">
        <v>1</v>
      </c>
      <c r="E377" s="37">
        <f t="shared" si="139"/>
        <v>6.5775049331286996E-4</v>
      </c>
      <c r="F377" s="37">
        <f t="shared" si="140"/>
        <v>2.5726781579624391E-4</v>
      </c>
      <c r="G377" s="38">
        <f t="shared" si="141"/>
        <v>-0.66666666666666663</v>
      </c>
      <c r="H377" s="39">
        <f t="shared" si="142"/>
        <v>-4.3850032887524662E-4</v>
      </c>
    </row>
    <row r="378" spans="1:8" s="40" customFormat="1" ht="30" x14ac:dyDescent="0.2">
      <c r="A378" s="68"/>
      <c r="B378" s="35" t="s">
        <v>262</v>
      </c>
      <c r="C378" s="36">
        <v>4</v>
      </c>
      <c r="D378" s="36">
        <v>1</v>
      </c>
      <c r="E378" s="37">
        <f t="shared" si="139"/>
        <v>8.7700065775049335E-4</v>
      </c>
      <c r="F378" s="37">
        <f t="shared" si="140"/>
        <v>2.5726781579624391E-4</v>
      </c>
      <c r="G378" s="38">
        <f t="shared" si="141"/>
        <v>-0.75</v>
      </c>
      <c r="H378" s="39">
        <f t="shared" si="142"/>
        <v>-6.5775049331287007E-4</v>
      </c>
    </row>
    <row r="379" spans="1:8" s="40" customFormat="1" ht="15" x14ac:dyDescent="0.2">
      <c r="A379" s="68"/>
      <c r="B379" s="35" t="s">
        <v>263</v>
      </c>
      <c r="C379" s="36">
        <v>0</v>
      </c>
      <c r="D379" s="36">
        <v>1</v>
      </c>
      <c r="E379" s="37" t="str">
        <f t="shared" si="139"/>
        <v/>
      </c>
      <c r="F379" s="37">
        <f t="shared" si="140"/>
        <v>2.5726781579624391E-4</v>
      </c>
      <c r="G379" s="38" t="str">
        <f t="shared" si="141"/>
        <v>0</v>
      </c>
      <c r="H379" s="39" t="str">
        <f t="shared" si="142"/>
        <v/>
      </c>
    </row>
    <row r="380" spans="1:8" s="40" customFormat="1" ht="15" x14ac:dyDescent="0.2">
      <c r="A380" s="68"/>
      <c r="B380" s="35" t="s">
        <v>612</v>
      </c>
      <c r="C380" s="36">
        <v>1</v>
      </c>
      <c r="D380" s="36">
        <v>0</v>
      </c>
      <c r="E380" s="37">
        <f t="shared" si="139"/>
        <v>2.1925016443762334E-4</v>
      </c>
      <c r="F380" s="37" t="str">
        <f t="shared" si="140"/>
        <v/>
      </c>
      <c r="G380" s="38" t="str">
        <f t="shared" si="141"/>
        <v>0</v>
      </c>
      <c r="H380" s="39">
        <f t="shared" si="142"/>
        <v>0</v>
      </c>
    </row>
    <row r="381" spans="1:8" s="40" customFormat="1" ht="15" x14ac:dyDescent="0.2">
      <c r="A381" s="68"/>
      <c r="B381" s="35" t="s">
        <v>613</v>
      </c>
      <c r="C381" s="36">
        <v>6</v>
      </c>
      <c r="D381" s="36">
        <v>0</v>
      </c>
      <c r="E381" s="37">
        <f t="shared" si="139"/>
        <v>1.3155009866257399E-3</v>
      </c>
      <c r="F381" s="37" t="str">
        <f t="shared" si="140"/>
        <v/>
      </c>
      <c r="G381" s="38" t="str">
        <f t="shared" si="141"/>
        <v>0</v>
      </c>
      <c r="H381" s="39">
        <f t="shared" si="142"/>
        <v>0</v>
      </c>
    </row>
    <row r="382" spans="1:8" s="40" customFormat="1" ht="15" x14ac:dyDescent="0.2">
      <c r="A382" s="68"/>
      <c r="B382" s="35" t="s">
        <v>264</v>
      </c>
      <c r="C382" s="36">
        <v>0</v>
      </c>
      <c r="D382" s="36">
        <v>0</v>
      </c>
      <c r="E382" s="37" t="str">
        <f t="shared" si="139"/>
        <v/>
      </c>
      <c r="F382" s="37" t="str">
        <f t="shared" si="140"/>
        <v/>
      </c>
      <c r="G382" s="38" t="str">
        <f t="shared" si="141"/>
        <v>0</v>
      </c>
      <c r="H382" s="39" t="str">
        <f t="shared" si="142"/>
        <v/>
      </c>
    </row>
    <row r="383" spans="1:8" s="40" customFormat="1" ht="15" x14ac:dyDescent="0.2">
      <c r="A383" s="68"/>
      <c r="B383" s="35" t="s">
        <v>501</v>
      </c>
      <c r="C383" s="36">
        <v>1</v>
      </c>
      <c r="D383" s="36">
        <v>2</v>
      </c>
      <c r="E383" s="37">
        <f t="shared" si="139"/>
        <v>2.1925016443762334E-4</v>
      </c>
      <c r="F383" s="37">
        <f t="shared" si="140"/>
        <v>5.1453563159248783E-4</v>
      </c>
      <c r="G383" s="38">
        <f t="shared" si="141"/>
        <v>1</v>
      </c>
      <c r="H383" s="39">
        <f t="shared" si="142"/>
        <v>2.1925016443762334E-4</v>
      </c>
    </row>
    <row r="384" spans="1:8" s="40" customFormat="1" ht="15" x14ac:dyDescent="0.2">
      <c r="A384" s="68"/>
      <c r="B384" s="35" t="s">
        <v>95</v>
      </c>
      <c r="C384" s="36">
        <v>10</v>
      </c>
      <c r="D384" s="36">
        <v>7</v>
      </c>
      <c r="E384" s="37">
        <f t="shared" si="139"/>
        <v>2.1925016443762333E-3</v>
      </c>
      <c r="F384" s="37">
        <f t="shared" si="140"/>
        <v>1.8008747105737071E-3</v>
      </c>
      <c r="G384" s="38">
        <f t="shared" si="141"/>
        <v>-0.3</v>
      </c>
      <c r="H384" s="39">
        <f t="shared" si="142"/>
        <v>-6.5775049331286996E-4</v>
      </c>
    </row>
    <row r="385" spans="1:8" s="40" customFormat="1" ht="15" x14ac:dyDescent="0.2">
      <c r="A385" s="68"/>
      <c r="B385" s="35" t="s">
        <v>265</v>
      </c>
      <c r="C385" s="36">
        <v>43</v>
      </c>
      <c r="D385" s="36">
        <v>98</v>
      </c>
      <c r="E385" s="37">
        <f t="shared" si="139"/>
        <v>9.4277570708178032E-3</v>
      </c>
      <c r="F385" s="37">
        <f t="shared" si="140"/>
        <v>2.5212245948031901E-2</v>
      </c>
      <c r="G385" s="38">
        <f t="shared" si="141"/>
        <v>1.2790697674418605</v>
      </c>
      <c r="H385" s="39">
        <f t="shared" si="142"/>
        <v>1.2058759044069283E-2</v>
      </c>
    </row>
    <row r="386" spans="1:8" s="40" customFormat="1" ht="15" x14ac:dyDescent="0.2">
      <c r="A386" s="68"/>
      <c r="B386" s="35" t="s">
        <v>614</v>
      </c>
      <c r="C386" s="36">
        <v>3</v>
      </c>
      <c r="D386" s="36">
        <v>6</v>
      </c>
      <c r="E386" s="37">
        <f t="shared" si="139"/>
        <v>6.5775049331286996E-4</v>
      </c>
      <c r="F386" s="37">
        <f t="shared" si="140"/>
        <v>1.5436068947774634E-3</v>
      </c>
      <c r="G386" s="38">
        <f t="shared" si="141"/>
        <v>1</v>
      </c>
      <c r="H386" s="39">
        <f t="shared" si="142"/>
        <v>6.5775049331286996E-4</v>
      </c>
    </row>
    <row r="387" spans="1:8" s="40" customFormat="1" ht="15" x14ac:dyDescent="0.2">
      <c r="A387" s="68"/>
      <c r="B387" s="35" t="s">
        <v>89</v>
      </c>
      <c r="C387" s="36">
        <v>16</v>
      </c>
      <c r="D387" s="36">
        <v>66</v>
      </c>
      <c r="E387" s="37">
        <f t="shared" si="139"/>
        <v>3.5080026310019734E-3</v>
      </c>
      <c r="F387" s="37">
        <f t="shared" si="140"/>
        <v>1.6979675842552097E-2</v>
      </c>
      <c r="G387" s="38">
        <f t="shared" si="141"/>
        <v>3.125</v>
      </c>
      <c r="H387" s="39">
        <f t="shared" si="142"/>
        <v>1.0962508221881167E-2</v>
      </c>
    </row>
    <row r="388" spans="1:8" s="40" customFormat="1" ht="15" x14ac:dyDescent="0.2">
      <c r="A388" s="68"/>
      <c r="B388" s="35" t="s">
        <v>552</v>
      </c>
      <c r="C388" s="36">
        <v>1</v>
      </c>
      <c r="D388" s="36">
        <v>1</v>
      </c>
      <c r="E388" s="37">
        <f t="shared" ref="E388" si="151">+IF(C388=0,"",C388/C$333)</f>
        <v>2.1925016443762334E-4</v>
      </c>
      <c r="F388" s="37">
        <f t="shared" ref="F388" si="152">+IF(D388=0,"",D388/D$333)</f>
        <v>2.5726781579624391E-4</v>
      </c>
      <c r="G388" s="38">
        <f t="shared" ref="G388" si="153">+IF(OR(AND(D388=0),(C388=0)),"0",((D388-C388)/C388))</f>
        <v>0</v>
      </c>
      <c r="H388" s="39">
        <f t="shared" ref="H388" si="154">+IF(OR(AND(E388=""),(G388="")),"",E388*G388)</f>
        <v>0</v>
      </c>
    </row>
    <row r="389" spans="1:8" s="40" customFormat="1" ht="15" x14ac:dyDescent="0.2">
      <c r="A389" s="68"/>
      <c r="B389" s="35" t="s">
        <v>266</v>
      </c>
      <c r="C389" s="36">
        <v>1</v>
      </c>
      <c r="D389" s="36">
        <v>2</v>
      </c>
      <c r="E389" s="37">
        <f t="shared" si="139"/>
        <v>2.1925016443762334E-4</v>
      </c>
      <c r="F389" s="37">
        <f t="shared" si="140"/>
        <v>5.1453563159248783E-4</v>
      </c>
      <c r="G389" s="38">
        <f t="shared" si="141"/>
        <v>1</v>
      </c>
      <c r="H389" s="39">
        <f t="shared" si="142"/>
        <v>2.1925016443762334E-4</v>
      </c>
    </row>
    <row r="390" spans="1:8" s="40" customFormat="1" ht="15" x14ac:dyDescent="0.2">
      <c r="A390" s="68"/>
      <c r="B390" s="35" t="s">
        <v>267</v>
      </c>
      <c r="C390" s="36">
        <v>0</v>
      </c>
      <c r="D390" s="36">
        <v>0</v>
      </c>
      <c r="E390" s="37" t="str">
        <f t="shared" si="139"/>
        <v/>
      </c>
      <c r="F390" s="37" t="str">
        <f t="shared" si="140"/>
        <v/>
      </c>
      <c r="G390" s="38" t="str">
        <f t="shared" si="141"/>
        <v>0</v>
      </c>
      <c r="H390" s="39" t="str">
        <f t="shared" si="142"/>
        <v/>
      </c>
    </row>
    <row r="391" spans="1:8" s="40" customFormat="1" ht="15" x14ac:dyDescent="0.2">
      <c r="A391" s="68"/>
      <c r="B391" s="35" t="s">
        <v>615</v>
      </c>
      <c r="C391" s="36">
        <v>0</v>
      </c>
      <c r="D391" s="36">
        <v>0</v>
      </c>
      <c r="E391" s="37" t="str">
        <f t="shared" si="139"/>
        <v/>
      </c>
      <c r="F391" s="37" t="str">
        <f t="shared" si="140"/>
        <v/>
      </c>
      <c r="G391" s="38" t="str">
        <f t="shared" si="141"/>
        <v>0</v>
      </c>
      <c r="H391" s="39" t="str">
        <f t="shared" si="142"/>
        <v/>
      </c>
    </row>
    <row r="392" spans="1:8" s="40" customFormat="1" ht="15" x14ac:dyDescent="0.2">
      <c r="A392" s="68"/>
      <c r="B392" s="35" t="s">
        <v>88</v>
      </c>
      <c r="C392" s="36">
        <v>0</v>
      </c>
      <c r="D392" s="36">
        <v>0</v>
      </c>
      <c r="E392" s="37" t="str">
        <f t="shared" si="139"/>
        <v/>
      </c>
      <c r="F392" s="37" t="str">
        <f t="shared" si="140"/>
        <v/>
      </c>
      <c r="G392" s="38" t="str">
        <f t="shared" si="141"/>
        <v>0</v>
      </c>
      <c r="H392" s="39" t="str">
        <f t="shared" si="142"/>
        <v/>
      </c>
    </row>
    <row r="393" spans="1:8" s="40" customFormat="1" ht="15" x14ac:dyDescent="0.2">
      <c r="A393" s="68"/>
      <c r="B393" s="35" t="s">
        <v>268</v>
      </c>
      <c r="C393" s="36">
        <v>2</v>
      </c>
      <c r="D393" s="36">
        <v>0</v>
      </c>
      <c r="E393" s="37">
        <f t="shared" si="139"/>
        <v>4.3850032887524668E-4</v>
      </c>
      <c r="F393" s="37" t="str">
        <f t="shared" si="140"/>
        <v/>
      </c>
      <c r="G393" s="38" t="str">
        <f t="shared" si="141"/>
        <v>0</v>
      </c>
      <c r="H393" s="39">
        <f t="shared" si="142"/>
        <v>0</v>
      </c>
    </row>
    <row r="394" spans="1:8" s="40" customFormat="1" ht="15" x14ac:dyDescent="0.2">
      <c r="A394" s="68"/>
      <c r="B394" s="35" t="s">
        <v>92</v>
      </c>
      <c r="C394" s="36">
        <v>1</v>
      </c>
      <c r="D394" s="36">
        <v>0</v>
      </c>
      <c r="E394" s="37">
        <f t="shared" si="139"/>
        <v>2.1925016443762334E-4</v>
      </c>
      <c r="F394" s="37" t="str">
        <f t="shared" si="140"/>
        <v/>
      </c>
      <c r="G394" s="38" t="str">
        <f t="shared" si="141"/>
        <v>0</v>
      </c>
      <c r="H394" s="39">
        <f t="shared" si="142"/>
        <v>0</v>
      </c>
    </row>
    <row r="395" spans="1:8" s="40" customFormat="1" ht="15" x14ac:dyDescent="0.2">
      <c r="A395" s="68"/>
      <c r="B395" s="35" t="s">
        <v>91</v>
      </c>
      <c r="C395" s="36">
        <v>10</v>
      </c>
      <c r="D395" s="36">
        <v>132</v>
      </c>
      <c r="E395" s="37">
        <f t="shared" si="139"/>
        <v>2.1925016443762333E-3</v>
      </c>
      <c r="F395" s="37">
        <f t="shared" si="140"/>
        <v>3.3959351685104194E-2</v>
      </c>
      <c r="G395" s="38">
        <f t="shared" si="141"/>
        <v>12.2</v>
      </c>
      <c r="H395" s="39">
        <f t="shared" si="142"/>
        <v>2.6748520061390044E-2</v>
      </c>
    </row>
    <row r="396" spans="1:8" s="40" customFormat="1" ht="15" x14ac:dyDescent="0.2">
      <c r="A396" s="68"/>
      <c r="B396" s="35" t="s">
        <v>502</v>
      </c>
      <c r="C396" s="36">
        <v>1</v>
      </c>
      <c r="D396" s="36">
        <v>0</v>
      </c>
      <c r="E396" s="37">
        <f t="shared" si="139"/>
        <v>2.1925016443762334E-4</v>
      </c>
      <c r="F396" s="37" t="str">
        <f t="shared" si="140"/>
        <v/>
      </c>
      <c r="G396" s="38" t="str">
        <f t="shared" si="141"/>
        <v>0</v>
      </c>
      <c r="H396" s="39">
        <f t="shared" si="142"/>
        <v>0</v>
      </c>
    </row>
    <row r="397" spans="1:8" s="40" customFormat="1" ht="15" x14ac:dyDescent="0.2">
      <c r="A397" s="68"/>
      <c r="B397" s="35" t="s">
        <v>269</v>
      </c>
      <c r="C397" s="36">
        <v>2</v>
      </c>
      <c r="D397" s="36">
        <v>2</v>
      </c>
      <c r="E397" s="37">
        <f t="shared" si="139"/>
        <v>4.3850032887524668E-4</v>
      </c>
      <c r="F397" s="37">
        <f t="shared" si="140"/>
        <v>5.1453563159248783E-4</v>
      </c>
      <c r="G397" s="38">
        <f t="shared" si="141"/>
        <v>0</v>
      </c>
      <c r="H397" s="39">
        <f t="shared" si="142"/>
        <v>0</v>
      </c>
    </row>
    <row r="398" spans="1:8" s="40" customFormat="1" ht="15" x14ac:dyDescent="0.2">
      <c r="A398" s="68"/>
      <c r="B398" s="35" t="s">
        <v>270</v>
      </c>
      <c r="C398" s="36">
        <v>17</v>
      </c>
      <c r="D398" s="36">
        <v>0</v>
      </c>
      <c r="E398" s="37">
        <f t="shared" si="139"/>
        <v>3.7272527954395965E-3</v>
      </c>
      <c r="F398" s="37" t="str">
        <f t="shared" si="140"/>
        <v/>
      </c>
      <c r="G398" s="38" t="str">
        <f t="shared" si="141"/>
        <v>0</v>
      </c>
      <c r="H398" s="39">
        <f t="shared" si="142"/>
        <v>0</v>
      </c>
    </row>
    <row r="399" spans="1:8" s="40" customFormat="1" ht="15" x14ac:dyDescent="0.2">
      <c r="A399" s="68"/>
      <c r="B399" s="35" t="s">
        <v>503</v>
      </c>
      <c r="C399" s="36">
        <v>17</v>
      </c>
      <c r="D399" s="36">
        <v>4</v>
      </c>
      <c r="E399" s="37">
        <f t="shared" si="139"/>
        <v>3.7272527954395965E-3</v>
      </c>
      <c r="F399" s="37">
        <f t="shared" si="140"/>
        <v>1.0290712631849757E-3</v>
      </c>
      <c r="G399" s="38">
        <f t="shared" si="141"/>
        <v>-0.76470588235294112</v>
      </c>
      <c r="H399" s="39">
        <f t="shared" si="142"/>
        <v>-2.8502521376891029E-3</v>
      </c>
    </row>
    <row r="400" spans="1:8" s="40" customFormat="1" ht="15" x14ac:dyDescent="0.2">
      <c r="A400" s="68"/>
      <c r="B400" s="35" t="s">
        <v>90</v>
      </c>
      <c r="C400" s="36">
        <v>4</v>
      </c>
      <c r="D400" s="36">
        <v>3</v>
      </c>
      <c r="E400" s="37">
        <f t="shared" si="139"/>
        <v>8.7700065775049335E-4</v>
      </c>
      <c r="F400" s="37">
        <f t="shared" si="140"/>
        <v>7.7180344738873169E-4</v>
      </c>
      <c r="G400" s="38">
        <f t="shared" si="141"/>
        <v>-0.25</v>
      </c>
      <c r="H400" s="39">
        <f t="shared" si="142"/>
        <v>-2.1925016443762334E-4</v>
      </c>
    </row>
    <row r="401" spans="1:8" s="40" customFormat="1" ht="15" x14ac:dyDescent="0.2">
      <c r="A401" s="68"/>
      <c r="B401" s="35" t="s">
        <v>616</v>
      </c>
      <c r="C401" s="36">
        <v>0</v>
      </c>
      <c r="D401" s="36">
        <v>0</v>
      </c>
      <c r="E401" s="37" t="str">
        <f t="shared" ref="E401:E473" si="155">+IF(C401=0,"",C401/C$333)</f>
        <v/>
      </c>
      <c r="F401" s="37" t="str">
        <f t="shared" ref="F401:F473" si="156">+IF(D401=0,"",D401/D$333)</f>
        <v/>
      </c>
      <c r="G401" s="38" t="str">
        <f t="shared" ref="G401:G473" si="157">+IF(OR(AND(D401=0),(C401=0)),"0",((D401-C401)/C401))</f>
        <v>0</v>
      </c>
      <c r="H401" s="39" t="str">
        <f t="shared" ref="H401:H473" si="158">+IF(OR(AND(E401=""),(G401="")),"",E401*G401)</f>
        <v/>
      </c>
    </row>
    <row r="402" spans="1:8" s="40" customFormat="1" ht="15" x14ac:dyDescent="0.2">
      <c r="A402" s="68"/>
      <c r="B402" s="35" t="s">
        <v>271</v>
      </c>
      <c r="C402" s="36">
        <v>0</v>
      </c>
      <c r="D402" s="36">
        <v>0</v>
      </c>
      <c r="E402" s="37" t="str">
        <f t="shared" si="155"/>
        <v/>
      </c>
      <c r="F402" s="37" t="str">
        <f t="shared" si="156"/>
        <v/>
      </c>
      <c r="G402" s="38" t="str">
        <f t="shared" si="157"/>
        <v>0</v>
      </c>
      <c r="H402" s="39" t="str">
        <f t="shared" si="158"/>
        <v/>
      </c>
    </row>
    <row r="403" spans="1:8" s="40" customFormat="1" ht="15" x14ac:dyDescent="0.2">
      <c r="A403" s="68"/>
      <c r="B403" s="35" t="s">
        <v>553</v>
      </c>
      <c r="C403" s="36">
        <v>0</v>
      </c>
      <c r="D403" s="36">
        <v>2</v>
      </c>
      <c r="E403" s="37" t="str">
        <f t="shared" ref="E403:E405" si="159">+IF(C403=0,"",C403/C$333)</f>
        <v/>
      </c>
      <c r="F403" s="37">
        <f t="shared" ref="F403:F405" si="160">+IF(D403=0,"",D403/D$333)</f>
        <v>5.1453563159248783E-4</v>
      </c>
      <c r="G403" s="38" t="str">
        <f t="shared" ref="G403:G405" si="161">+IF(OR(AND(D403=0),(C403=0)),"0",((D403-C403)/C403))</f>
        <v>0</v>
      </c>
      <c r="H403" s="39" t="str">
        <f t="shared" ref="H403:H405" si="162">+IF(OR(AND(E403=""),(G403="")),"",E403*G403)</f>
        <v/>
      </c>
    </row>
    <row r="404" spans="1:8" s="40" customFormat="1" ht="15" x14ac:dyDescent="0.2">
      <c r="A404" s="68"/>
      <c r="B404" s="35" t="s">
        <v>554</v>
      </c>
      <c r="C404" s="36">
        <v>0</v>
      </c>
      <c r="D404" s="36">
        <v>3</v>
      </c>
      <c r="E404" s="37" t="str">
        <f t="shared" si="159"/>
        <v/>
      </c>
      <c r="F404" s="37">
        <f t="shared" si="160"/>
        <v>7.7180344738873169E-4</v>
      </c>
      <c r="G404" s="38" t="str">
        <f t="shared" si="161"/>
        <v>0</v>
      </c>
      <c r="H404" s="39" t="str">
        <f t="shared" si="162"/>
        <v/>
      </c>
    </row>
    <row r="405" spans="1:8" s="40" customFormat="1" ht="15" x14ac:dyDescent="0.2">
      <c r="A405" s="68"/>
      <c r="B405" s="35" t="s">
        <v>555</v>
      </c>
      <c r="C405" s="36">
        <v>0</v>
      </c>
      <c r="D405" s="36">
        <v>0</v>
      </c>
      <c r="E405" s="37" t="str">
        <f t="shared" si="159"/>
        <v/>
      </c>
      <c r="F405" s="37" t="str">
        <f t="shared" si="160"/>
        <v/>
      </c>
      <c r="G405" s="38" t="str">
        <f t="shared" si="161"/>
        <v>0</v>
      </c>
      <c r="H405" s="39" t="str">
        <f t="shared" si="162"/>
        <v/>
      </c>
    </row>
    <row r="406" spans="1:8" s="40" customFormat="1" ht="15" x14ac:dyDescent="0.2">
      <c r="A406" s="68"/>
      <c r="B406" s="35" t="s">
        <v>272</v>
      </c>
      <c r="C406" s="36">
        <v>2</v>
      </c>
      <c r="D406" s="36">
        <v>0</v>
      </c>
      <c r="E406" s="37">
        <f t="shared" si="155"/>
        <v>4.3850032887524668E-4</v>
      </c>
      <c r="F406" s="37" t="str">
        <f t="shared" si="156"/>
        <v/>
      </c>
      <c r="G406" s="38" t="str">
        <f t="shared" si="157"/>
        <v>0</v>
      </c>
      <c r="H406" s="39">
        <f t="shared" si="158"/>
        <v>0</v>
      </c>
    </row>
    <row r="407" spans="1:8" s="40" customFormat="1" ht="15" x14ac:dyDescent="0.2">
      <c r="A407" s="68"/>
      <c r="B407" s="35" t="s">
        <v>273</v>
      </c>
      <c r="C407" s="36">
        <v>3</v>
      </c>
      <c r="D407" s="36">
        <v>4</v>
      </c>
      <c r="E407" s="37">
        <f t="shared" si="155"/>
        <v>6.5775049331286996E-4</v>
      </c>
      <c r="F407" s="37">
        <f t="shared" si="156"/>
        <v>1.0290712631849757E-3</v>
      </c>
      <c r="G407" s="38">
        <f t="shared" si="157"/>
        <v>0.33333333333333331</v>
      </c>
      <c r="H407" s="39">
        <f t="shared" si="158"/>
        <v>2.1925016443762331E-4</v>
      </c>
    </row>
    <row r="408" spans="1:8" s="40" customFormat="1" ht="15" x14ac:dyDescent="0.2">
      <c r="A408" s="68"/>
      <c r="B408" s="35" t="s">
        <v>579</v>
      </c>
      <c r="C408" s="36">
        <v>0</v>
      </c>
      <c r="D408" s="36">
        <v>3</v>
      </c>
      <c r="E408" s="37" t="str">
        <f t="shared" si="155"/>
        <v/>
      </c>
      <c r="F408" s="37">
        <f t="shared" si="156"/>
        <v>7.7180344738873169E-4</v>
      </c>
      <c r="G408" s="38" t="str">
        <f t="shared" si="157"/>
        <v>0</v>
      </c>
      <c r="H408" s="39" t="str">
        <f t="shared" si="158"/>
        <v/>
      </c>
    </row>
    <row r="409" spans="1:8" s="40" customFormat="1" ht="30" x14ac:dyDescent="0.2">
      <c r="A409" s="68"/>
      <c r="B409" s="35" t="s">
        <v>274</v>
      </c>
      <c r="C409" s="36">
        <v>1</v>
      </c>
      <c r="D409" s="36">
        <v>1</v>
      </c>
      <c r="E409" s="37">
        <f t="shared" si="155"/>
        <v>2.1925016443762334E-4</v>
      </c>
      <c r="F409" s="37">
        <f t="shared" si="156"/>
        <v>2.5726781579624391E-4</v>
      </c>
      <c r="G409" s="38">
        <f t="shared" si="157"/>
        <v>0</v>
      </c>
      <c r="H409" s="39">
        <f t="shared" si="158"/>
        <v>0</v>
      </c>
    </row>
    <row r="410" spans="1:8" s="40" customFormat="1" ht="15" x14ac:dyDescent="0.2">
      <c r="A410" s="68"/>
      <c r="B410" s="35" t="s">
        <v>504</v>
      </c>
      <c r="C410" s="36">
        <v>0</v>
      </c>
      <c r="D410" s="36">
        <v>0</v>
      </c>
      <c r="E410" s="37" t="str">
        <f t="shared" si="155"/>
        <v/>
      </c>
      <c r="F410" s="37" t="str">
        <f t="shared" si="156"/>
        <v/>
      </c>
      <c r="G410" s="38" t="str">
        <f t="shared" si="157"/>
        <v>0</v>
      </c>
      <c r="H410" s="39" t="str">
        <f t="shared" si="158"/>
        <v/>
      </c>
    </row>
    <row r="411" spans="1:8" s="40" customFormat="1" ht="15" x14ac:dyDescent="0.2">
      <c r="A411" s="68"/>
      <c r="B411" s="35" t="s">
        <v>558</v>
      </c>
      <c r="C411" s="36">
        <v>0</v>
      </c>
      <c r="D411" s="36">
        <v>0</v>
      </c>
      <c r="E411" s="37" t="str">
        <f t="shared" ref="E411" si="163">+IF(C411=0,"",C411/C$333)</f>
        <v/>
      </c>
      <c r="F411" s="37" t="str">
        <f t="shared" ref="F411" si="164">+IF(D411=0,"",D411/D$333)</f>
        <v/>
      </c>
      <c r="G411" s="38" t="str">
        <f t="shared" ref="G411" si="165">+IF(OR(AND(D411=0),(C411=0)),"0",((D411-C411)/C411))</f>
        <v>0</v>
      </c>
      <c r="H411" s="39" t="str">
        <f t="shared" ref="H411" si="166">+IF(OR(AND(E411=""),(G411="")),"",E411*G411)</f>
        <v/>
      </c>
    </row>
    <row r="412" spans="1:8" s="40" customFormat="1" ht="15" x14ac:dyDescent="0.2">
      <c r="A412" s="68"/>
      <c r="B412" s="35" t="s">
        <v>275</v>
      </c>
      <c r="C412" s="36">
        <v>0</v>
      </c>
      <c r="D412" s="36">
        <v>0</v>
      </c>
      <c r="E412" s="37" t="str">
        <f t="shared" si="155"/>
        <v/>
      </c>
      <c r="F412" s="37" t="str">
        <f t="shared" si="156"/>
        <v/>
      </c>
      <c r="G412" s="38" t="str">
        <f t="shared" si="157"/>
        <v>0</v>
      </c>
      <c r="H412" s="39" t="str">
        <f t="shared" si="158"/>
        <v/>
      </c>
    </row>
    <row r="413" spans="1:8" s="40" customFormat="1" ht="15" x14ac:dyDescent="0.2">
      <c r="A413" s="68"/>
      <c r="B413" s="35" t="s">
        <v>276</v>
      </c>
      <c r="C413" s="36">
        <v>20</v>
      </c>
      <c r="D413" s="36">
        <v>1</v>
      </c>
      <c r="E413" s="37">
        <f t="shared" si="155"/>
        <v>4.3850032887524665E-3</v>
      </c>
      <c r="F413" s="37">
        <f t="shared" si="156"/>
        <v>2.5726781579624391E-4</v>
      </c>
      <c r="G413" s="38">
        <f t="shared" si="157"/>
        <v>-0.95</v>
      </c>
      <c r="H413" s="39">
        <f t="shared" si="158"/>
        <v>-4.1657531243148426E-3</v>
      </c>
    </row>
    <row r="414" spans="1:8" s="40" customFormat="1" ht="15" x14ac:dyDescent="0.2">
      <c r="A414" s="68"/>
      <c r="B414" s="35" t="s">
        <v>277</v>
      </c>
      <c r="C414" s="36">
        <v>196</v>
      </c>
      <c r="D414" s="36">
        <v>280</v>
      </c>
      <c r="E414" s="37">
        <f t="shared" si="155"/>
        <v>4.2973032229774173E-2</v>
      </c>
      <c r="F414" s="37">
        <f t="shared" si="156"/>
        <v>7.2034988422948296E-2</v>
      </c>
      <c r="G414" s="38">
        <f t="shared" si="157"/>
        <v>0.42857142857142855</v>
      </c>
      <c r="H414" s="39">
        <f t="shared" si="158"/>
        <v>1.8417013812760358E-2</v>
      </c>
    </row>
    <row r="415" spans="1:8" s="40" customFormat="1" ht="15" x14ac:dyDescent="0.2">
      <c r="A415" s="68"/>
      <c r="B415" s="35" t="s">
        <v>99</v>
      </c>
      <c r="C415" s="36">
        <v>5</v>
      </c>
      <c r="D415" s="36">
        <v>152</v>
      </c>
      <c r="E415" s="37">
        <f t="shared" si="155"/>
        <v>1.0962508221881166E-3</v>
      </c>
      <c r="F415" s="37">
        <f t="shared" si="156"/>
        <v>3.9104708001029075E-2</v>
      </c>
      <c r="G415" s="38">
        <f t="shared" si="157"/>
        <v>29.4</v>
      </c>
      <c r="H415" s="39">
        <f t="shared" si="158"/>
        <v>3.2229774172330625E-2</v>
      </c>
    </row>
    <row r="416" spans="1:8" s="40" customFormat="1" ht="15" x14ac:dyDescent="0.2">
      <c r="A416" s="68"/>
      <c r="B416" s="35" t="s">
        <v>100</v>
      </c>
      <c r="C416" s="36">
        <v>11</v>
      </c>
      <c r="D416" s="36">
        <v>59</v>
      </c>
      <c r="E416" s="37">
        <f t="shared" si="155"/>
        <v>2.4117518088138568E-3</v>
      </c>
      <c r="F416" s="37">
        <f t="shared" si="156"/>
        <v>1.5178801131978389E-2</v>
      </c>
      <c r="G416" s="38">
        <f t="shared" si="157"/>
        <v>4.3636363636363633</v>
      </c>
      <c r="H416" s="39">
        <f t="shared" si="158"/>
        <v>1.0524007893005919E-2</v>
      </c>
    </row>
    <row r="417" spans="1:8" s="40" customFormat="1" ht="15" x14ac:dyDescent="0.2">
      <c r="A417" s="68"/>
      <c r="B417" s="35" t="s">
        <v>101</v>
      </c>
      <c r="C417" s="36">
        <v>3</v>
      </c>
      <c r="D417" s="36">
        <v>16</v>
      </c>
      <c r="E417" s="37">
        <f t="shared" si="155"/>
        <v>6.5775049331286996E-4</v>
      </c>
      <c r="F417" s="37">
        <f t="shared" si="156"/>
        <v>4.1162850527399026E-3</v>
      </c>
      <c r="G417" s="38">
        <f t="shared" si="157"/>
        <v>4.333333333333333</v>
      </c>
      <c r="H417" s="39">
        <f t="shared" si="158"/>
        <v>2.8502521376891029E-3</v>
      </c>
    </row>
    <row r="418" spans="1:8" s="40" customFormat="1" ht="15" x14ac:dyDescent="0.2">
      <c r="A418" s="68"/>
      <c r="B418" s="35" t="s">
        <v>278</v>
      </c>
      <c r="C418" s="36">
        <v>0</v>
      </c>
      <c r="D418" s="36">
        <v>0</v>
      </c>
      <c r="E418" s="37" t="str">
        <f t="shared" si="155"/>
        <v/>
      </c>
      <c r="F418" s="37" t="str">
        <f t="shared" si="156"/>
        <v/>
      </c>
      <c r="G418" s="38" t="str">
        <f t="shared" si="157"/>
        <v>0</v>
      </c>
      <c r="H418" s="39" t="str">
        <f t="shared" si="158"/>
        <v/>
      </c>
    </row>
    <row r="419" spans="1:8" s="40" customFormat="1" ht="15" x14ac:dyDescent="0.2">
      <c r="A419" s="68"/>
      <c r="B419" s="35" t="s">
        <v>559</v>
      </c>
      <c r="C419" s="36">
        <v>0</v>
      </c>
      <c r="D419" s="36">
        <v>0</v>
      </c>
      <c r="E419" s="37" t="str">
        <f t="shared" ref="E419:E420" si="167">+IF(C419=0,"",C419/C$333)</f>
        <v/>
      </c>
      <c r="F419" s="37" t="str">
        <f t="shared" ref="F419:F420" si="168">+IF(D419=0,"",D419/D$333)</f>
        <v/>
      </c>
      <c r="G419" s="38" t="str">
        <f t="shared" ref="G419:G420" si="169">+IF(OR(AND(D419=0),(C419=0)),"0",((D419-C419)/C419))</f>
        <v>0</v>
      </c>
      <c r="H419" s="39" t="str">
        <f t="shared" ref="H419:H420" si="170">+IF(OR(AND(E419=""),(G419="")),"",E419*G419)</f>
        <v/>
      </c>
    </row>
    <row r="420" spans="1:8" s="40" customFormat="1" ht="15" x14ac:dyDescent="0.2">
      <c r="A420" s="68"/>
      <c r="B420" s="35" t="s">
        <v>560</v>
      </c>
      <c r="C420" s="36">
        <v>0</v>
      </c>
      <c r="D420" s="36">
        <v>2</v>
      </c>
      <c r="E420" s="37" t="str">
        <f t="shared" si="167"/>
        <v/>
      </c>
      <c r="F420" s="37">
        <f t="shared" si="168"/>
        <v>5.1453563159248783E-4</v>
      </c>
      <c r="G420" s="38" t="str">
        <f t="shared" si="169"/>
        <v>0</v>
      </c>
      <c r="H420" s="39" t="str">
        <f t="shared" si="170"/>
        <v/>
      </c>
    </row>
    <row r="421" spans="1:8" s="40" customFormat="1" ht="15" x14ac:dyDescent="0.2">
      <c r="A421" s="68"/>
      <c r="B421" s="35" t="s">
        <v>98</v>
      </c>
      <c r="C421" s="36">
        <v>0</v>
      </c>
      <c r="D421" s="36">
        <v>0</v>
      </c>
      <c r="E421" s="37" t="str">
        <f t="shared" si="155"/>
        <v/>
      </c>
      <c r="F421" s="37" t="str">
        <f t="shared" si="156"/>
        <v/>
      </c>
      <c r="G421" s="38" t="str">
        <f t="shared" si="157"/>
        <v>0</v>
      </c>
      <c r="H421" s="39" t="str">
        <f t="shared" si="158"/>
        <v/>
      </c>
    </row>
    <row r="422" spans="1:8" s="40" customFormat="1" ht="15" x14ac:dyDescent="0.2">
      <c r="A422" s="68"/>
      <c r="B422" s="35" t="s">
        <v>561</v>
      </c>
      <c r="C422" s="36">
        <v>1</v>
      </c>
      <c r="D422" s="36">
        <v>5</v>
      </c>
      <c r="E422" s="37">
        <f t="shared" ref="E422:E424" si="171">+IF(C422=0,"",C422/C$333)</f>
        <v>2.1925016443762334E-4</v>
      </c>
      <c r="F422" s="37">
        <f t="shared" ref="F422:F424" si="172">+IF(D422=0,"",D422/D$333)</f>
        <v>1.2863390789812194E-3</v>
      </c>
      <c r="G422" s="38">
        <f t="shared" ref="G422:G424" si="173">+IF(OR(AND(D422=0),(C422=0)),"0",((D422-C422)/C422))</f>
        <v>4</v>
      </c>
      <c r="H422" s="39">
        <f t="shared" ref="H422:H424" si="174">+IF(OR(AND(E422=""),(G422="")),"",E422*G422)</f>
        <v>8.7700065775049335E-4</v>
      </c>
    </row>
    <row r="423" spans="1:8" s="40" customFormat="1" ht="15" x14ac:dyDescent="0.2">
      <c r="A423" s="68"/>
      <c r="B423" s="35" t="s">
        <v>562</v>
      </c>
      <c r="C423" s="36">
        <v>0</v>
      </c>
      <c r="D423" s="36">
        <v>0</v>
      </c>
      <c r="E423" s="37" t="str">
        <f t="shared" si="171"/>
        <v/>
      </c>
      <c r="F423" s="37" t="str">
        <f t="shared" si="172"/>
        <v/>
      </c>
      <c r="G423" s="38" t="str">
        <f t="shared" si="173"/>
        <v>0</v>
      </c>
      <c r="H423" s="39" t="str">
        <f t="shared" si="174"/>
        <v/>
      </c>
    </row>
    <row r="424" spans="1:8" s="40" customFormat="1" ht="15" x14ac:dyDescent="0.2">
      <c r="A424" s="68"/>
      <c r="B424" s="35" t="s">
        <v>563</v>
      </c>
      <c r="C424" s="36">
        <v>0</v>
      </c>
      <c r="D424" s="36">
        <v>0</v>
      </c>
      <c r="E424" s="37" t="str">
        <f t="shared" si="171"/>
        <v/>
      </c>
      <c r="F424" s="37" t="str">
        <f t="shared" si="172"/>
        <v/>
      </c>
      <c r="G424" s="38" t="str">
        <f t="shared" si="173"/>
        <v>0</v>
      </c>
      <c r="H424" s="39" t="str">
        <f t="shared" si="174"/>
        <v/>
      </c>
    </row>
    <row r="425" spans="1:8" s="40" customFormat="1" ht="15" x14ac:dyDescent="0.2">
      <c r="A425" s="68"/>
      <c r="B425" s="35" t="s">
        <v>505</v>
      </c>
      <c r="C425" s="36">
        <v>8</v>
      </c>
      <c r="D425" s="36">
        <v>0</v>
      </c>
      <c r="E425" s="37">
        <f t="shared" si="155"/>
        <v>1.7540013155009867E-3</v>
      </c>
      <c r="F425" s="37" t="str">
        <f t="shared" si="156"/>
        <v/>
      </c>
      <c r="G425" s="38" t="str">
        <f t="shared" si="157"/>
        <v>0</v>
      </c>
      <c r="H425" s="39">
        <f t="shared" si="158"/>
        <v>0</v>
      </c>
    </row>
    <row r="426" spans="1:8" s="40" customFormat="1" ht="15" x14ac:dyDescent="0.2">
      <c r="A426" s="68"/>
      <c r="B426" s="35" t="s">
        <v>105</v>
      </c>
      <c r="C426" s="36">
        <v>7</v>
      </c>
      <c r="D426" s="36">
        <v>1</v>
      </c>
      <c r="E426" s="37">
        <f t="shared" si="155"/>
        <v>1.5347511510633632E-3</v>
      </c>
      <c r="F426" s="37">
        <f t="shared" si="156"/>
        <v>2.5726781579624391E-4</v>
      </c>
      <c r="G426" s="38">
        <f t="shared" si="157"/>
        <v>-0.8571428571428571</v>
      </c>
      <c r="H426" s="39">
        <f t="shared" si="158"/>
        <v>-1.3155009866257399E-3</v>
      </c>
    </row>
    <row r="427" spans="1:8" s="40" customFormat="1" ht="15" x14ac:dyDescent="0.2">
      <c r="A427" s="68"/>
      <c r="B427" s="35" t="s">
        <v>114</v>
      </c>
      <c r="C427" s="36">
        <v>19</v>
      </c>
      <c r="D427" s="36">
        <v>12</v>
      </c>
      <c r="E427" s="37">
        <f t="shared" si="155"/>
        <v>4.1657531243148435E-3</v>
      </c>
      <c r="F427" s="37">
        <f t="shared" si="156"/>
        <v>3.0872137895549268E-3</v>
      </c>
      <c r="G427" s="38">
        <f t="shared" si="157"/>
        <v>-0.36842105263157893</v>
      </c>
      <c r="H427" s="39">
        <f t="shared" si="158"/>
        <v>-1.5347511510633632E-3</v>
      </c>
    </row>
    <row r="428" spans="1:8" s="40" customFormat="1" ht="15" x14ac:dyDescent="0.2">
      <c r="A428" s="68"/>
      <c r="B428" s="35" t="s">
        <v>113</v>
      </c>
      <c r="C428" s="36">
        <v>95</v>
      </c>
      <c r="D428" s="36">
        <v>17</v>
      </c>
      <c r="E428" s="37">
        <f t="shared" si="155"/>
        <v>2.0828765621574215E-2</v>
      </c>
      <c r="F428" s="37">
        <f t="shared" si="156"/>
        <v>4.373552868536146E-3</v>
      </c>
      <c r="G428" s="38">
        <f t="shared" si="157"/>
        <v>-0.82105263157894737</v>
      </c>
      <c r="H428" s="39">
        <f t="shared" si="158"/>
        <v>-1.7101512826134618E-2</v>
      </c>
    </row>
    <row r="429" spans="1:8" s="40" customFormat="1" ht="15" x14ac:dyDescent="0.2">
      <c r="A429" s="68"/>
      <c r="B429" s="35" t="s">
        <v>279</v>
      </c>
      <c r="C429" s="36">
        <v>8</v>
      </c>
      <c r="D429" s="36">
        <v>1</v>
      </c>
      <c r="E429" s="37">
        <f t="shared" si="155"/>
        <v>1.7540013155009867E-3</v>
      </c>
      <c r="F429" s="37">
        <f t="shared" si="156"/>
        <v>2.5726781579624391E-4</v>
      </c>
      <c r="G429" s="38">
        <f t="shared" si="157"/>
        <v>-0.875</v>
      </c>
      <c r="H429" s="39">
        <f t="shared" si="158"/>
        <v>-1.5347511510633634E-3</v>
      </c>
    </row>
    <row r="430" spans="1:8" s="40" customFormat="1" ht="15" x14ac:dyDescent="0.2">
      <c r="A430" s="68"/>
      <c r="B430" s="35" t="s">
        <v>506</v>
      </c>
      <c r="C430" s="36">
        <v>5</v>
      </c>
      <c r="D430" s="36">
        <v>3</v>
      </c>
      <c r="E430" s="37">
        <f t="shared" si="155"/>
        <v>1.0962508221881166E-3</v>
      </c>
      <c r="F430" s="37">
        <f t="shared" si="156"/>
        <v>7.7180344738873169E-4</v>
      </c>
      <c r="G430" s="38">
        <f t="shared" si="157"/>
        <v>-0.4</v>
      </c>
      <c r="H430" s="39">
        <f t="shared" si="158"/>
        <v>-4.3850032887524668E-4</v>
      </c>
    </row>
    <row r="431" spans="1:8" s="40" customFormat="1" ht="30" x14ac:dyDescent="0.2">
      <c r="A431" s="68"/>
      <c r="B431" s="35" t="s">
        <v>580</v>
      </c>
      <c r="C431" s="36">
        <v>0</v>
      </c>
      <c r="D431" s="36">
        <v>6</v>
      </c>
      <c r="E431" s="37" t="str">
        <f t="shared" si="155"/>
        <v/>
      </c>
      <c r="F431" s="37">
        <f t="shared" si="156"/>
        <v>1.5436068947774634E-3</v>
      </c>
      <c r="G431" s="38" t="str">
        <f t="shared" si="157"/>
        <v>0</v>
      </c>
      <c r="H431" s="39" t="str">
        <f t="shared" si="158"/>
        <v/>
      </c>
    </row>
    <row r="432" spans="1:8" s="40" customFormat="1" ht="15" x14ac:dyDescent="0.2">
      <c r="A432" s="68"/>
      <c r="B432" s="35" t="s">
        <v>507</v>
      </c>
      <c r="C432" s="36">
        <v>3</v>
      </c>
      <c r="D432" s="36">
        <v>0</v>
      </c>
      <c r="E432" s="37">
        <f t="shared" si="155"/>
        <v>6.5775049331286996E-4</v>
      </c>
      <c r="F432" s="37" t="str">
        <f t="shared" si="156"/>
        <v/>
      </c>
      <c r="G432" s="38" t="str">
        <f t="shared" si="157"/>
        <v>0</v>
      </c>
      <c r="H432" s="39">
        <f t="shared" si="158"/>
        <v>0</v>
      </c>
    </row>
    <row r="433" spans="1:8" s="40" customFormat="1" ht="15" x14ac:dyDescent="0.2">
      <c r="A433" s="68"/>
      <c r="B433" s="35" t="s">
        <v>109</v>
      </c>
      <c r="C433" s="36">
        <v>0</v>
      </c>
      <c r="D433" s="36">
        <v>0</v>
      </c>
      <c r="E433" s="37" t="str">
        <f t="shared" si="155"/>
        <v/>
      </c>
      <c r="F433" s="37" t="str">
        <f t="shared" si="156"/>
        <v/>
      </c>
      <c r="G433" s="38" t="str">
        <f t="shared" si="157"/>
        <v>0</v>
      </c>
      <c r="H433" s="39" t="str">
        <f t="shared" si="158"/>
        <v/>
      </c>
    </row>
    <row r="434" spans="1:8" s="40" customFormat="1" ht="15" x14ac:dyDescent="0.2">
      <c r="A434" s="68"/>
      <c r="B434" s="35" t="s">
        <v>280</v>
      </c>
      <c r="C434" s="36">
        <v>0</v>
      </c>
      <c r="D434" s="36">
        <v>0</v>
      </c>
      <c r="E434" s="37" t="str">
        <f t="shared" si="155"/>
        <v/>
      </c>
      <c r="F434" s="37" t="str">
        <f t="shared" si="156"/>
        <v/>
      </c>
      <c r="G434" s="38" t="str">
        <f t="shared" si="157"/>
        <v>0</v>
      </c>
      <c r="H434" s="39" t="str">
        <f t="shared" si="158"/>
        <v/>
      </c>
    </row>
    <row r="435" spans="1:8" s="40" customFormat="1" ht="15" x14ac:dyDescent="0.2">
      <c r="A435" s="68"/>
      <c r="B435" s="35" t="s">
        <v>110</v>
      </c>
      <c r="C435" s="36">
        <v>144</v>
      </c>
      <c r="D435" s="36">
        <v>6</v>
      </c>
      <c r="E435" s="37">
        <f t="shared" si="155"/>
        <v>3.1572023679017756E-2</v>
      </c>
      <c r="F435" s="37">
        <f t="shared" si="156"/>
        <v>1.5436068947774634E-3</v>
      </c>
      <c r="G435" s="38">
        <f t="shared" si="157"/>
        <v>-0.95833333333333337</v>
      </c>
      <c r="H435" s="39">
        <f t="shared" si="158"/>
        <v>-3.0256522692392016E-2</v>
      </c>
    </row>
    <row r="436" spans="1:8" s="40" customFormat="1" ht="15" x14ac:dyDescent="0.2">
      <c r="A436" s="68"/>
      <c r="B436" s="35" t="s">
        <v>382</v>
      </c>
      <c r="C436" s="36">
        <v>1</v>
      </c>
      <c r="D436" s="36">
        <v>0</v>
      </c>
      <c r="E436" s="37">
        <f t="shared" si="155"/>
        <v>2.1925016443762334E-4</v>
      </c>
      <c r="F436" s="37" t="str">
        <f t="shared" si="156"/>
        <v/>
      </c>
      <c r="G436" s="38" t="str">
        <f t="shared" si="157"/>
        <v>0</v>
      </c>
      <c r="H436" s="39">
        <f t="shared" si="158"/>
        <v>0</v>
      </c>
    </row>
    <row r="437" spans="1:8" s="40" customFormat="1" ht="15" x14ac:dyDescent="0.2">
      <c r="A437" s="68"/>
      <c r="B437" s="35" t="s">
        <v>108</v>
      </c>
      <c r="C437" s="36">
        <v>62</v>
      </c>
      <c r="D437" s="36">
        <v>66</v>
      </c>
      <c r="E437" s="37">
        <f t="shared" si="155"/>
        <v>1.3593510195132646E-2</v>
      </c>
      <c r="F437" s="37">
        <f t="shared" si="156"/>
        <v>1.6979675842552097E-2</v>
      </c>
      <c r="G437" s="38">
        <f t="shared" si="157"/>
        <v>6.4516129032258063E-2</v>
      </c>
      <c r="H437" s="39">
        <f t="shared" si="158"/>
        <v>8.7700065775049324E-4</v>
      </c>
    </row>
    <row r="438" spans="1:8" s="40" customFormat="1" ht="15" x14ac:dyDescent="0.2">
      <c r="A438" s="68"/>
      <c r="B438" s="35" t="s">
        <v>281</v>
      </c>
      <c r="C438" s="36">
        <v>12</v>
      </c>
      <c r="D438" s="36">
        <v>42</v>
      </c>
      <c r="E438" s="37">
        <f t="shared" si="155"/>
        <v>2.6310019732514798E-3</v>
      </c>
      <c r="F438" s="37">
        <f t="shared" si="156"/>
        <v>1.0805248263442244E-2</v>
      </c>
      <c r="G438" s="38">
        <f t="shared" si="157"/>
        <v>2.5</v>
      </c>
      <c r="H438" s="39">
        <f t="shared" si="158"/>
        <v>6.5775049331286998E-3</v>
      </c>
    </row>
    <row r="439" spans="1:8" s="40" customFormat="1" ht="15" x14ac:dyDescent="0.2">
      <c r="A439" s="68"/>
      <c r="B439" s="35" t="s">
        <v>107</v>
      </c>
      <c r="C439" s="36">
        <v>1</v>
      </c>
      <c r="D439" s="36">
        <v>11</v>
      </c>
      <c r="E439" s="37">
        <f t="shared" si="155"/>
        <v>2.1925016443762334E-4</v>
      </c>
      <c r="F439" s="37">
        <f t="shared" si="156"/>
        <v>2.829945973758683E-3</v>
      </c>
      <c r="G439" s="38">
        <f t="shared" si="157"/>
        <v>10</v>
      </c>
      <c r="H439" s="39">
        <f t="shared" si="158"/>
        <v>2.1925016443762333E-3</v>
      </c>
    </row>
    <row r="440" spans="1:8" s="40" customFormat="1" ht="15" x14ac:dyDescent="0.2">
      <c r="A440" s="68"/>
      <c r="B440" s="35" t="s">
        <v>346</v>
      </c>
      <c r="C440" s="36">
        <v>2</v>
      </c>
      <c r="D440" s="36">
        <v>0</v>
      </c>
      <c r="E440" s="37">
        <f t="shared" si="155"/>
        <v>4.3850032887524668E-4</v>
      </c>
      <c r="F440" s="37" t="str">
        <f t="shared" si="156"/>
        <v/>
      </c>
      <c r="G440" s="38" t="str">
        <f t="shared" si="157"/>
        <v>0</v>
      </c>
      <c r="H440" s="39">
        <f t="shared" si="158"/>
        <v>0</v>
      </c>
    </row>
    <row r="441" spans="1:8" s="40" customFormat="1" ht="15" x14ac:dyDescent="0.2">
      <c r="A441" s="68"/>
      <c r="B441" s="35" t="s">
        <v>117</v>
      </c>
      <c r="C441" s="36">
        <v>2</v>
      </c>
      <c r="D441" s="36">
        <v>0</v>
      </c>
      <c r="E441" s="37">
        <f t="shared" si="155"/>
        <v>4.3850032887524668E-4</v>
      </c>
      <c r="F441" s="37" t="str">
        <f t="shared" si="156"/>
        <v/>
      </c>
      <c r="G441" s="38" t="str">
        <f t="shared" si="157"/>
        <v>0</v>
      </c>
      <c r="H441" s="39">
        <f t="shared" si="158"/>
        <v>0</v>
      </c>
    </row>
    <row r="442" spans="1:8" s="40" customFormat="1" ht="15" x14ac:dyDescent="0.2">
      <c r="A442" s="68"/>
      <c r="B442" s="35" t="s">
        <v>104</v>
      </c>
      <c r="C442" s="36">
        <v>1</v>
      </c>
      <c r="D442" s="36">
        <v>5</v>
      </c>
      <c r="E442" s="37">
        <f t="shared" si="155"/>
        <v>2.1925016443762334E-4</v>
      </c>
      <c r="F442" s="37">
        <f t="shared" si="156"/>
        <v>1.2863390789812194E-3</v>
      </c>
      <c r="G442" s="38">
        <f t="shared" si="157"/>
        <v>4</v>
      </c>
      <c r="H442" s="39">
        <f t="shared" si="158"/>
        <v>8.7700065775049335E-4</v>
      </c>
    </row>
    <row r="443" spans="1:8" s="40" customFormat="1" ht="15" x14ac:dyDescent="0.2">
      <c r="A443" s="68"/>
      <c r="B443" s="35" t="s">
        <v>282</v>
      </c>
      <c r="C443" s="36">
        <v>48</v>
      </c>
      <c r="D443" s="36">
        <v>65</v>
      </c>
      <c r="E443" s="37">
        <f t="shared" si="155"/>
        <v>1.0524007893005919E-2</v>
      </c>
      <c r="F443" s="37">
        <f t="shared" si="156"/>
        <v>1.6722408026755852E-2</v>
      </c>
      <c r="G443" s="38">
        <f t="shared" si="157"/>
        <v>0.35416666666666669</v>
      </c>
      <c r="H443" s="39">
        <f t="shared" si="158"/>
        <v>3.7272527954395965E-3</v>
      </c>
    </row>
    <row r="444" spans="1:8" s="40" customFormat="1" ht="15" x14ac:dyDescent="0.2">
      <c r="A444" s="68"/>
      <c r="B444" s="35" t="s">
        <v>508</v>
      </c>
      <c r="C444" s="36">
        <v>0</v>
      </c>
      <c r="D444" s="36">
        <v>30</v>
      </c>
      <c r="E444" s="37" t="str">
        <f t="shared" si="155"/>
        <v/>
      </c>
      <c r="F444" s="37">
        <f t="shared" si="156"/>
        <v>7.7180344738873169E-3</v>
      </c>
      <c r="G444" s="38" t="str">
        <f t="shared" si="157"/>
        <v>0</v>
      </c>
      <c r="H444" s="39" t="str">
        <f t="shared" si="158"/>
        <v/>
      </c>
    </row>
    <row r="445" spans="1:8" s="40" customFormat="1" ht="15" x14ac:dyDescent="0.2">
      <c r="A445" s="68"/>
      <c r="B445" s="35" t="s">
        <v>111</v>
      </c>
      <c r="C445" s="36">
        <v>1</v>
      </c>
      <c r="D445" s="36">
        <v>0</v>
      </c>
      <c r="E445" s="37">
        <f t="shared" si="155"/>
        <v>2.1925016443762334E-4</v>
      </c>
      <c r="F445" s="37" t="str">
        <f t="shared" si="156"/>
        <v/>
      </c>
      <c r="G445" s="38" t="str">
        <f t="shared" si="157"/>
        <v>0</v>
      </c>
      <c r="H445" s="39">
        <f t="shared" si="158"/>
        <v>0</v>
      </c>
    </row>
    <row r="446" spans="1:8" s="40" customFormat="1" ht="15" x14ac:dyDescent="0.2">
      <c r="A446" s="68"/>
      <c r="B446" s="35" t="s">
        <v>115</v>
      </c>
      <c r="C446" s="36">
        <v>0</v>
      </c>
      <c r="D446" s="36">
        <v>0</v>
      </c>
      <c r="E446" s="37" t="str">
        <f t="shared" si="155"/>
        <v/>
      </c>
      <c r="F446" s="37" t="str">
        <f t="shared" si="156"/>
        <v/>
      </c>
      <c r="G446" s="38" t="str">
        <f t="shared" si="157"/>
        <v>0</v>
      </c>
      <c r="H446" s="39" t="str">
        <f t="shared" si="158"/>
        <v/>
      </c>
    </row>
    <row r="447" spans="1:8" s="40" customFormat="1" ht="15" x14ac:dyDescent="0.2">
      <c r="A447" s="68"/>
      <c r="B447" s="35" t="s">
        <v>102</v>
      </c>
      <c r="C447" s="36">
        <v>0</v>
      </c>
      <c r="D447" s="36">
        <v>0</v>
      </c>
      <c r="E447" s="37" t="str">
        <f t="shared" si="155"/>
        <v/>
      </c>
      <c r="F447" s="37" t="str">
        <f t="shared" si="156"/>
        <v/>
      </c>
      <c r="G447" s="38" t="str">
        <f t="shared" si="157"/>
        <v>0</v>
      </c>
      <c r="H447" s="39" t="str">
        <f t="shared" si="158"/>
        <v/>
      </c>
    </row>
    <row r="448" spans="1:8" s="40" customFormat="1" ht="15" x14ac:dyDescent="0.2">
      <c r="A448" s="68"/>
      <c r="B448" s="35" t="s">
        <v>106</v>
      </c>
      <c r="C448" s="36">
        <v>0</v>
      </c>
      <c r="D448" s="36">
        <v>0</v>
      </c>
      <c r="E448" s="37" t="str">
        <f t="shared" si="155"/>
        <v/>
      </c>
      <c r="F448" s="37" t="str">
        <f t="shared" si="156"/>
        <v/>
      </c>
      <c r="G448" s="38" t="str">
        <f t="shared" si="157"/>
        <v>0</v>
      </c>
      <c r="H448" s="39" t="str">
        <f t="shared" si="158"/>
        <v/>
      </c>
    </row>
    <row r="449" spans="1:8" s="40" customFormat="1" ht="15" x14ac:dyDescent="0.2">
      <c r="A449" s="68"/>
      <c r="B449" s="35" t="s">
        <v>112</v>
      </c>
      <c r="C449" s="36">
        <v>0</v>
      </c>
      <c r="D449" s="36">
        <v>0</v>
      </c>
      <c r="E449" s="37" t="str">
        <f t="shared" si="155"/>
        <v/>
      </c>
      <c r="F449" s="37" t="str">
        <f t="shared" si="156"/>
        <v/>
      </c>
      <c r="G449" s="38" t="str">
        <f t="shared" si="157"/>
        <v>0</v>
      </c>
      <c r="H449" s="39" t="str">
        <f t="shared" si="158"/>
        <v/>
      </c>
    </row>
    <row r="450" spans="1:8" s="40" customFormat="1" ht="15" x14ac:dyDescent="0.2">
      <c r="A450" s="68"/>
      <c r="B450" s="35" t="s">
        <v>116</v>
      </c>
      <c r="C450" s="36">
        <v>0</v>
      </c>
      <c r="D450" s="36">
        <v>0</v>
      </c>
      <c r="E450" s="37" t="str">
        <f t="shared" si="155"/>
        <v/>
      </c>
      <c r="F450" s="37" t="str">
        <f t="shared" si="156"/>
        <v/>
      </c>
      <c r="G450" s="38" t="str">
        <f t="shared" si="157"/>
        <v>0</v>
      </c>
      <c r="H450" s="39" t="str">
        <f t="shared" si="158"/>
        <v/>
      </c>
    </row>
    <row r="451" spans="1:8" s="40" customFormat="1" ht="15" x14ac:dyDescent="0.2">
      <c r="A451" s="68"/>
      <c r="B451" s="35" t="s">
        <v>283</v>
      </c>
      <c r="C451" s="36">
        <v>46</v>
      </c>
      <c r="D451" s="36">
        <v>63</v>
      </c>
      <c r="E451" s="37">
        <f t="shared" si="155"/>
        <v>1.0085507564130673E-2</v>
      </c>
      <c r="F451" s="37">
        <f t="shared" si="156"/>
        <v>1.6207872395163365E-2</v>
      </c>
      <c r="G451" s="38">
        <f t="shared" si="157"/>
        <v>0.36956521739130432</v>
      </c>
      <c r="H451" s="39">
        <f t="shared" si="158"/>
        <v>3.7272527954395965E-3</v>
      </c>
    </row>
    <row r="452" spans="1:8" s="40" customFormat="1" ht="30" x14ac:dyDescent="0.2">
      <c r="A452" s="68"/>
      <c r="B452" s="35" t="s">
        <v>509</v>
      </c>
      <c r="C452" s="36">
        <v>0</v>
      </c>
      <c r="D452" s="36">
        <v>2</v>
      </c>
      <c r="E452" s="37" t="str">
        <f t="shared" si="155"/>
        <v/>
      </c>
      <c r="F452" s="37">
        <f t="shared" si="156"/>
        <v>5.1453563159248783E-4</v>
      </c>
      <c r="G452" s="38" t="str">
        <f t="shared" si="157"/>
        <v>0</v>
      </c>
      <c r="H452" s="39" t="str">
        <f t="shared" si="158"/>
        <v/>
      </c>
    </row>
    <row r="453" spans="1:8" s="40" customFormat="1" ht="15" x14ac:dyDescent="0.2">
      <c r="A453" s="68"/>
      <c r="B453" s="35" t="s">
        <v>284</v>
      </c>
      <c r="C453" s="36">
        <v>4</v>
      </c>
      <c r="D453" s="36">
        <v>15</v>
      </c>
      <c r="E453" s="37">
        <f t="shared" si="155"/>
        <v>8.7700065775049335E-4</v>
      </c>
      <c r="F453" s="37">
        <f t="shared" si="156"/>
        <v>3.8590172369436584E-3</v>
      </c>
      <c r="G453" s="38">
        <f t="shared" si="157"/>
        <v>2.75</v>
      </c>
      <c r="H453" s="39">
        <f t="shared" si="158"/>
        <v>2.4117518088138568E-3</v>
      </c>
    </row>
    <row r="454" spans="1:8" s="40" customFormat="1" ht="15" x14ac:dyDescent="0.2">
      <c r="A454" s="68"/>
      <c r="B454" s="35" t="s">
        <v>285</v>
      </c>
      <c r="C454" s="36">
        <v>0</v>
      </c>
      <c r="D454" s="36">
        <v>0</v>
      </c>
      <c r="E454" s="37" t="str">
        <f t="shared" si="155"/>
        <v/>
      </c>
      <c r="F454" s="37" t="str">
        <f t="shared" si="156"/>
        <v/>
      </c>
      <c r="G454" s="38" t="str">
        <f t="shared" si="157"/>
        <v>0</v>
      </c>
      <c r="H454" s="39" t="str">
        <f t="shared" si="158"/>
        <v/>
      </c>
    </row>
    <row r="455" spans="1:8" s="40" customFormat="1" ht="15" x14ac:dyDescent="0.2">
      <c r="A455" s="68"/>
      <c r="B455" s="35" t="s">
        <v>510</v>
      </c>
      <c r="C455" s="36">
        <v>6</v>
      </c>
      <c r="D455" s="36">
        <v>2</v>
      </c>
      <c r="E455" s="37">
        <f t="shared" si="155"/>
        <v>1.3155009866257399E-3</v>
      </c>
      <c r="F455" s="37">
        <f t="shared" si="156"/>
        <v>5.1453563159248783E-4</v>
      </c>
      <c r="G455" s="38">
        <f t="shared" si="157"/>
        <v>-0.66666666666666663</v>
      </c>
      <c r="H455" s="39">
        <f t="shared" si="158"/>
        <v>-8.7700065775049324E-4</v>
      </c>
    </row>
    <row r="456" spans="1:8" s="40" customFormat="1" ht="15" x14ac:dyDescent="0.2">
      <c r="A456" s="68"/>
      <c r="B456" s="35" t="s">
        <v>286</v>
      </c>
      <c r="C456" s="36">
        <v>23</v>
      </c>
      <c r="D456" s="36">
        <v>19</v>
      </c>
      <c r="E456" s="37">
        <f t="shared" si="155"/>
        <v>5.0427537820653366E-3</v>
      </c>
      <c r="F456" s="37">
        <f t="shared" si="156"/>
        <v>4.8880885001286343E-3</v>
      </c>
      <c r="G456" s="38">
        <f t="shared" si="157"/>
        <v>-0.17391304347826086</v>
      </c>
      <c r="H456" s="39">
        <f t="shared" si="158"/>
        <v>-8.7700065775049335E-4</v>
      </c>
    </row>
    <row r="457" spans="1:8" s="40" customFormat="1" ht="15" x14ac:dyDescent="0.2">
      <c r="A457" s="68"/>
      <c r="B457" s="35" t="s">
        <v>287</v>
      </c>
      <c r="C457" s="36">
        <v>10</v>
      </c>
      <c r="D457" s="36">
        <v>0</v>
      </c>
      <c r="E457" s="37">
        <f t="shared" si="155"/>
        <v>2.1925016443762333E-3</v>
      </c>
      <c r="F457" s="37" t="str">
        <f t="shared" si="156"/>
        <v/>
      </c>
      <c r="G457" s="38" t="str">
        <f t="shared" si="157"/>
        <v>0</v>
      </c>
      <c r="H457" s="39">
        <f t="shared" si="158"/>
        <v>0</v>
      </c>
    </row>
    <row r="458" spans="1:8" s="40" customFormat="1" ht="15" x14ac:dyDescent="0.2">
      <c r="A458" s="68"/>
      <c r="B458" s="35" t="s">
        <v>288</v>
      </c>
      <c r="C458" s="36">
        <v>2</v>
      </c>
      <c r="D458" s="36">
        <v>0</v>
      </c>
      <c r="E458" s="37">
        <f t="shared" si="155"/>
        <v>4.3850032887524668E-4</v>
      </c>
      <c r="F458" s="37" t="str">
        <f t="shared" si="156"/>
        <v/>
      </c>
      <c r="G458" s="38" t="str">
        <f t="shared" si="157"/>
        <v>0</v>
      </c>
      <c r="H458" s="39">
        <f t="shared" si="158"/>
        <v>0</v>
      </c>
    </row>
    <row r="459" spans="1:8" s="40" customFormat="1" ht="15" x14ac:dyDescent="0.2">
      <c r="A459" s="68"/>
      <c r="B459" s="35" t="s">
        <v>103</v>
      </c>
      <c r="C459" s="36">
        <v>2</v>
      </c>
      <c r="D459" s="36">
        <v>2</v>
      </c>
      <c r="E459" s="37">
        <f t="shared" si="155"/>
        <v>4.3850032887524668E-4</v>
      </c>
      <c r="F459" s="37">
        <f t="shared" si="156"/>
        <v>5.1453563159248783E-4</v>
      </c>
      <c r="G459" s="38">
        <f t="shared" si="157"/>
        <v>0</v>
      </c>
      <c r="H459" s="39">
        <f t="shared" si="158"/>
        <v>0</v>
      </c>
    </row>
    <row r="460" spans="1:8" s="40" customFormat="1" ht="15" x14ac:dyDescent="0.2">
      <c r="A460" s="68"/>
      <c r="B460" s="35" t="s">
        <v>289</v>
      </c>
      <c r="C460" s="36">
        <v>0</v>
      </c>
      <c r="D460" s="36">
        <v>0</v>
      </c>
      <c r="E460" s="37" t="str">
        <f t="shared" si="155"/>
        <v/>
      </c>
      <c r="F460" s="37" t="str">
        <f t="shared" si="156"/>
        <v/>
      </c>
      <c r="G460" s="38" t="str">
        <f t="shared" si="157"/>
        <v>0</v>
      </c>
      <c r="H460" s="39" t="str">
        <f t="shared" si="158"/>
        <v/>
      </c>
    </row>
    <row r="461" spans="1:8" s="40" customFormat="1" ht="15" x14ac:dyDescent="0.2">
      <c r="A461" s="68"/>
      <c r="B461" s="35" t="s">
        <v>290</v>
      </c>
      <c r="C461" s="36">
        <v>33</v>
      </c>
      <c r="D461" s="36">
        <v>20</v>
      </c>
      <c r="E461" s="37">
        <f t="shared" si="155"/>
        <v>7.2352554264415699E-3</v>
      </c>
      <c r="F461" s="37">
        <f t="shared" si="156"/>
        <v>5.1453563159248776E-3</v>
      </c>
      <c r="G461" s="38">
        <f t="shared" si="157"/>
        <v>-0.39393939393939392</v>
      </c>
      <c r="H461" s="39">
        <f t="shared" si="158"/>
        <v>-2.8502521376891033E-3</v>
      </c>
    </row>
    <row r="462" spans="1:8" s="40" customFormat="1" ht="15" x14ac:dyDescent="0.2">
      <c r="A462" s="68"/>
      <c r="B462" s="35" t="s">
        <v>581</v>
      </c>
      <c r="C462" s="36">
        <v>14</v>
      </c>
      <c r="D462" s="36">
        <v>19</v>
      </c>
      <c r="E462" s="37">
        <f t="shared" si="155"/>
        <v>3.0695023021267264E-3</v>
      </c>
      <c r="F462" s="37">
        <f t="shared" si="156"/>
        <v>4.8880885001286343E-3</v>
      </c>
      <c r="G462" s="38">
        <f t="shared" si="157"/>
        <v>0.35714285714285715</v>
      </c>
      <c r="H462" s="39">
        <f t="shared" si="158"/>
        <v>1.0962508221881166E-3</v>
      </c>
    </row>
    <row r="463" spans="1:8" s="40" customFormat="1" ht="15" x14ac:dyDescent="0.2">
      <c r="A463" s="68"/>
      <c r="B463" s="35" t="s">
        <v>291</v>
      </c>
      <c r="C463" s="36">
        <v>0</v>
      </c>
      <c r="D463" s="36">
        <v>0</v>
      </c>
      <c r="E463" s="37" t="str">
        <f t="shared" si="155"/>
        <v/>
      </c>
      <c r="F463" s="37" t="str">
        <f t="shared" si="156"/>
        <v/>
      </c>
      <c r="G463" s="38" t="str">
        <f t="shared" si="157"/>
        <v>0</v>
      </c>
      <c r="H463" s="39" t="str">
        <f t="shared" si="158"/>
        <v/>
      </c>
    </row>
    <row r="464" spans="1:8" s="40" customFormat="1" ht="15" x14ac:dyDescent="0.2">
      <c r="A464" s="68"/>
      <c r="B464" s="35" t="s">
        <v>292</v>
      </c>
      <c r="C464" s="36">
        <v>0</v>
      </c>
      <c r="D464" s="36">
        <v>0</v>
      </c>
      <c r="E464" s="37" t="str">
        <f t="shared" si="155"/>
        <v/>
      </c>
      <c r="F464" s="37" t="str">
        <f t="shared" si="156"/>
        <v/>
      </c>
      <c r="G464" s="38" t="str">
        <f t="shared" si="157"/>
        <v>0</v>
      </c>
      <c r="H464" s="39" t="str">
        <f t="shared" si="158"/>
        <v/>
      </c>
    </row>
    <row r="465" spans="1:8" s="40" customFormat="1" ht="15" x14ac:dyDescent="0.2">
      <c r="A465" s="68"/>
      <c r="B465" s="35" t="s">
        <v>293</v>
      </c>
      <c r="C465" s="36">
        <v>0</v>
      </c>
      <c r="D465" s="36">
        <v>0</v>
      </c>
      <c r="E465" s="37" t="str">
        <f t="shared" si="155"/>
        <v/>
      </c>
      <c r="F465" s="37" t="str">
        <f t="shared" si="156"/>
        <v/>
      </c>
      <c r="G465" s="38" t="str">
        <f t="shared" si="157"/>
        <v>0</v>
      </c>
      <c r="H465" s="39" t="str">
        <f t="shared" si="158"/>
        <v/>
      </c>
    </row>
    <row r="466" spans="1:8" s="40" customFormat="1" ht="15" x14ac:dyDescent="0.2">
      <c r="A466" s="68"/>
      <c r="B466" s="35" t="s">
        <v>294</v>
      </c>
      <c r="C466" s="36">
        <v>8</v>
      </c>
      <c r="D466" s="36">
        <v>0</v>
      </c>
      <c r="E466" s="37">
        <f t="shared" si="155"/>
        <v>1.7540013155009867E-3</v>
      </c>
      <c r="F466" s="37" t="str">
        <f t="shared" si="156"/>
        <v/>
      </c>
      <c r="G466" s="38" t="str">
        <f t="shared" si="157"/>
        <v>0</v>
      </c>
      <c r="H466" s="39">
        <f t="shared" si="158"/>
        <v>0</v>
      </c>
    </row>
    <row r="467" spans="1:8" s="40" customFormat="1" ht="15" x14ac:dyDescent="0.2">
      <c r="A467" s="68"/>
      <c r="B467" s="35" t="s">
        <v>126</v>
      </c>
      <c r="C467" s="36">
        <v>2</v>
      </c>
      <c r="D467" s="36">
        <v>0</v>
      </c>
      <c r="E467" s="37">
        <f t="shared" si="155"/>
        <v>4.3850032887524668E-4</v>
      </c>
      <c r="F467" s="37" t="str">
        <f t="shared" si="156"/>
        <v/>
      </c>
      <c r="G467" s="38" t="str">
        <f t="shared" si="157"/>
        <v>0</v>
      </c>
      <c r="H467" s="39">
        <f t="shared" si="158"/>
        <v>0</v>
      </c>
    </row>
    <row r="468" spans="1:8" s="40" customFormat="1" ht="30" x14ac:dyDescent="0.2">
      <c r="A468" s="68"/>
      <c r="B468" s="35" t="s">
        <v>127</v>
      </c>
      <c r="C468" s="36">
        <v>0</v>
      </c>
      <c r="D468" s="36">
        <v>1</v>
      </c>
      <c r="E468" s="37" t="str">
        <f t="shared" si="155"/>
        <v/>
      </c>
      <c r="F468" s="37">
        <f t="shared" si="156"/>
        <v>2.5726781579624391E-4</v>
      </c>
      <c r="G468" s="38" t="str">
        <f t="shared" si="157"/>
        <v>0</v>
      </c>
      <c r="H468" s="39" t="str">
        <f t="shared" si="158"/>
        <v/>
      </c>
    </row>
    <row r="469" spans="1:8" s="40" customFormat="1" ht="15" x14ac:dyDescent="0.2">
      <c r="A469" s="68"/>
      <c r="B469" s="35" t="s">
        <v>295</v>
      </c>
      <c r="C469" s="36">
        <v>3</v>
      </c>
      <c r="D469" s="36">
        <v>0</v>
      </c>
      <c r="E469" s="37">
        <f t="shared" si="155"/>
        <v>6.5775049331286996E-4</v>
      </c>
      <c r="F469" s="37" t="str">
        <f t="shared" si="156"/>
        <v/>
      </c>
      <c r="G469" s="38" t="str">
        <f t="shared" si="157"/>
        <v>0</v>
      </c>
      <c r="H469" s="39">
        <f t="shared" si="158"/>
        <v>0</v>
      </c>
    </row>
    <row r="470" spans="1:8" s="40" customFormat="1" ht="15" x14ac:dyDescent="0.2">
      <c r="A470" s="68"/>
      <c r="B470" s="35" t="s">
        <v>296</v>
      </c>
      <c r="C470" s="36">
        <v>10</v>
      </c>
      <c r="D470" s="36">
        <v>6</v>
      </c>
      <c r="E470" s="37">
        <f t="shared" si="155"/>
        <v>2.1925016443762333E-3</v>
      </c>
      <c r="F470" s="37">
        <f t="shared" si="156"/>
        <v>1.5436068947774634E-3</v>
      </c>
      <c r="G470" s="38">
        <f t="shared" si="157"/>
        <v>-0.4</v>
      </c>
      <c r="H470" s="39">
        <f t="shared" si="158"/>
        <v>-8.7700065775049335E-4</v>
      </c>
    </row>
    <row r="471" spans="1:8" s="40" customFormat="1" ht="30" x14ac:dyDescent="0.2">
      <c r="A471" s="68"/>
      <c r="B471" s="35" t="s">
        <v>297</v>
      </c>
      <c r="C471" s="36">
        <v>0</v>
      </c>
      <c r="D471" s="36">
        <v>40</v>
      </c>
      <c r="E471" s="37" t="str">
        <f t="shared" si="155"/>
        <v/>
      </c>
      <c r="F471" s="37">
        <f t="shared" si="156"/>
        <v>1.0290712631849755E-2</v>
      </c>
      <c r="G471" s="38" t="str">
        <f t="shared" si="157"/>
        <v>0</v>
      </c>
      <c r="H471" s="39" t="str">
        <f t="shared" si="158"/>
        <v/>
      </c>
    </row>
    <row r="472" spans="1:8" s="40" customFormat="1" ht="15" x14ac:dyDescent="0.2">
      <c r="A472" s="68"/>
      <c r="B472" s="35" t="s">
        <v>124</v>
      </c>
      <c r="C472" s="36">
        <v>7</v>
      </c>
      <c r="D472" s="36">
        <v>18</v>
      </c>
      <c r="E472" s="37">
        <f t="shared" si="155"/>
        <v>1.5347511510633632E-3</v>
      </c>
      <c r="F472" s="37">
        <f t="shared" si="156"/>
        <v>4.6308206843323901E-3</v>
      </c>
      <c r="G472" s="38">
        <f t="shared" si="157"/>
        <v>1.5714285714285714</v>
      </c>
      <c r="H472" s="39">
        <f t="shared" si="158"/>
        <v>2.4117518088138563E-3</v>
      </c>
    </row>
    <row r="473" spans="1:8" s="40" customFormat="1" ht="15" x14ac:dyDescent="0.2">
      <c r="A473" s="68"/>
      <c r="B473" s="35" t="s">
        <v>298</v>
      </c>
      <c r="C473" s="36">
        <v>0</v>
      </c>
      <c r="D473" s="36">
        <v>1</v>
      </c>
      <c r="E473" s="37" t="str">
        <f t="shared" si="155"/>
        <v/>
      </c>
      <c r="F473" s="37">
        <f t="shared" si="156"/>
        <v>2.5726781579624391E-4</v>
      </c>
      <c r="G473" s="38" t="str">
        <f t="shared" si="157"/>
        <v>0</v>
      </c>
      <c r="H473" s="39" t="str">
        <f t="shared" si="158"/>
        <v/>
      </c>
    </row>
    <row r="474" spans="1:8" s="40" customFormat="1" ht="15" x14ac:dyDescent="0.2">
      <c r="A474" s="68"/>
      <c r="B474" s="35" t="s">
        <v>299</v>
      </c>
      <c r="C474" s="36">
        <v>0</v>
      </c>
      <c r="D474" s="36">
        <v>0</v>
      </c>
      <c r="E474" s="37" t="str">
        <f t="shared" ref="E474:E535" si="175">+IF(C474=0,"",C474/C$333)</f>
        <v/>
      </c>
      <c r="F474" s="37" t="str">
        <f t="shared" ref="F474:F535" si="176">+IF(D474=0,"",D474/D$333)</f>
        <v/>
      </c>
      <c r="G474" s="38" t="str">
        <f t="shared" ref="G474:G535" si="177">+IF(OR(AND(D474=0),(C474=0)),"0",((D474-C474)/C474))</f>
        <v>0</v>
      </c>
      <c r="H474" s="39" t="str">
        <f t="shared" ref="H474:H535" si="178">+IF(OR(AND(E474=""),(G474="")),"",E474*G474)</f>
        <v/>
      </c>
    </row>
    <row r="475" spans="1:8" s="40" customFormat="1" ht="15" x14ac:dyDescent="0.2">
      <c r="A475" s="68"/>
      <c r="B475" s="35" t="s">
        <v>300</v>
      </c>
      <c r="C475" s="36">
        <v>3</v>
      </c>
      <c r="D475" s="36">
        <v>0</v>
      </c>
      <c r="E475" s="37">
        <f t="shared" si="175"/>
        <v>6.5775049331286996E-4</v>
      </c>
      <c r="F475" s="37" t="str">
        <f t="shared" si="176"/>
        <v/>
      </c>
      <c r="G475" s="38" t="str">
        <f t="shared" si="177"/>
        <v>0</v>
      </c>
      <c r="H475" s="39">
        <f t="shared" si="178"/>
        <v>0</v>
      </c>
    </row>
    <row r="476" spans="1:8" s="40" customFormat="1" ht="30" x14ac:dyDescent="0.2">
      <c r="A476" s="68"/>
      <c r="B476" s="35" t="s">
        <v>301</v>
      </c>
      <c r="C476" s="36">
        <v>0</v>
      </c>
      <c r="D476" s="36">
        <v>0</v>
      </c>
      <c r="E476" s="37" t="str">
        <f t="shared" si="175"/>
        <v/>
      </c>
      <c r="F476" s="37" t="str">
        <f t="shared" si="176"/>
        <v/>
      </c>
      <c r="G476" s="38" t="str">
        <f t="shared" si="177"/>
        <v>0</v>
      </c>
      <c r="H476" s="39" t="str">
        <f t="shared" si="178"/>
        <v/>
      </c>
    </row>
    <row r="477" spans="1:8" s="40" customFormat="1" ht="15" x14ac:dyDescent="0.2">
      <c r="A477" s="68"/>
      <c r="B477" s="35" t="s">
        <v>122</v>
      </c>
      <c r="C477" s="36">
        <v>0</v>
      </c>
      <c r="D477" s="36">
        <v>0</v>
      </c>
      <c r="E477" s="37" t="str">
        <f t="shared" si="175"/>
        <v/>
      </c>
      <c r="F477" s="37" t="str">
        <f t="shared" si="176"/>
        <v/>
      </c>
      <c r="G477" s="38" t="str">
        <f t="shared" si="177"/>
        <v>0</v>
      </c>
      <c r="H477" s="39" t="str">
        <f t="shared" si="178"/>
        <v/>
      </c>
    </row>
    <row r="478" spans="1:8" s="40" customFormat="1" ht="15" x14ac:dyDescent="0.2">
      <c r="A478" s="68"/>
      <c r="B478" s="35" t="s">
        <v>302</v>
      </c>
      <c r="C478" s="36">
        <v>1</v>
      </c>
      <c r="D478" s="36">
        <v>1</v>
      </c>
      <c r="E478" s="37">
        <f t="shared" si="175"/>
        <v>2.1925016443762334E-4</v>
      </c>
      <c r="F478" s="37">
        <f t="shared" si="176"/>
        <v>2.5726781579624391E-4</v>
      </c>
      <c r="G478" s="38">
        <f t="shared" si="177"/>
        <v>0</v>
      </c>
      <c r="H478" s="39">
        <f t="shared" si="178"/>
        <v>0</v>
      </c>
    </row>
    <row r="479" spans="1:8" s="40" customFormat="1" ht="15" x14ac:dyDescent="0.2">
      <c r="A479" s="68"/>
      <c r="B479" s="35" t="s">
        <v>303</v>
      </c>
      <c r="C479" s="36">
        <v>0</v>
      </c>
      <c r="D479" s="36">
        <v>0</v>
      </c>
      <c r="E479" s="37" t="str">
        <f t="shared" si="175"/>
        <v/>
      </c>
      <c r="F479" s="37" t="str">
        <f t="shared" si="176"/>
        <v/>
      </c>
      <c r="G479" s="38" t="str">
        <f t="shared" si="177"/>
        <v>0</v>
      </c>
      <c r="H479" s="39" t="str">
        <f t="shared" si="178"/>
        <v/>
      </c>
    </row>
    <row r="480" spans="1:8" s="40" customFormat="1" ht="15" x14ac:dyDescent="0.2">
      <c r="A480" s="68"/>
      <c r="B480" s="35" t="s">
        <v>511</v>
      </c>
      <c r="C480" s="36">
        <v>11</v>
      </c>
      <c r="D480" s="36">
        <v>0</v>
      </c>
      <c r="E480" s="37">
        <f t="shared" si="175"/>
        <v>2.4117518088138568E-3</v>
      </c>
      <c r="F480" s="37" t="str">
        <f t="shared" si="176"/>
        <v/>
      </c>
      <c r="G480" s="38" t="str">
        <f t="shared" si="177"/>
        <v>0</v>
      </c>
      <c r="H480" s="39">
        <f t="shared" si="178"/>
        <v>0</v>
      </c>
    </row>
    <row r="481" spans="1:8" s="40" customFormat="1" ht="15" x14ac:dyDescent="0.2">
      <c r="A481" s="68"/>
      <c r="B481" s="35" t="s">
        <v>130</v>
      </c>
      <c r="C481" s="36">
        <v>0</v>
      </c>
      <c r="D481" s="36">
        <v>0</v>
      </c>
      <c r="E481" s="37" t="str">
        <f t="shared" si="175"/>
        <v/>
      </c>
      <c r="F481" s="37" t="str">
        <f t="shared" si="176"/>
        <v/>
      </c>
      <c r="G481" s="38" t="str">
        <f t="shared" si="177"/>
        <v>0</v>
      </c>
      <c r="H481" s="39" t="str">
        <f t="shared" si="178"/>
        <v/>
      </c>
    </row>
    <row r="482" spans="1:8" s="40" customFormat="1" ht="15" x14ac:dyDescent="0.2">
      <c r="A482" s="68"/>
      <c r="B482" s="35" t="s">
        <v>512</v>
      </c>
      <c r="C482" s="36">
        <v>34</v>
      </c>
      <c r="D482" s="36">
        <v>44</v>
      </c>
      <c r="E482" s="37">
        <f t="shared" si="175"/>
        <v>7.454505590879193E-3</v>
      </c>
      <c r="F482" s="37">
        <f t="shared" si="176"/>
        <v>1.1319783895034732E-2</v>
      </c>
      <c r="G482" s="38">
        <f t="shared" si="177"/>
        <v>0.29411764705882354</v>
      </c>
      <c r="H482" s="39">
        <f t="shared" si="178"/>
        <v>2.1925016443762333E-3</v>
      </c>
    </row>
    <row r="483" spans="1:8" s="40" customFormat="1" ht="15" x14ac:dyDescent="0.2">
      <c r="A483" s="68"/>
      <c r="B483" s="35" t="s">
        <v>123</v>
      </c>
      <c r="C483" s="36">
        <v>4</v>
      </c>
      <c r="D483" s="36">
        <v>33</v>
      </c>
      <c r="E483" s="37">
        <f t="shared" si="175"/>
        <v>8.7700065775049335E-4</v>
      </c>
      <c r="F483" s="37">
        <f t="shared" si="176"/>
        <v>8.4898379212760486E-3</v>
      </c>
      <c r="G483" s="38">
        <f t="shared" si="177"/>
        <v>7.25</v>
      </c>
      <c r="H483" s="39">
        <f t="shared" si="178"/>
        <v>6.3582547686910768E-3</v>
      </c>
    </row>
    <row r="484" spans="1:8" s="40" customFormat="1" ht="30" x14ac:dyDescent="0.2">
      <c r="A484" s="68"/>
      <c r="B484" s="35" t="s">
        <v>304</v>
      </c>
      <c r="C484" s="36">
        <v>0</v>
      </c>
      <c r="D484" s="36">
        <v>0</v>
      </c>
      <c r="E484" s="37" t="str">
        <f t="shared" si="175"/>
        <v/>
      </c>
      <c r="F484" s="37" t="str">
        <f t="shared" si="176"/>
        <v/>
      </c>
      <c r="G484" s="38" t="str">
        <f t="shared" si="177"/>
        <v>0</v>
      </c>
      <c r="H484" s="39" t="str">
        <f t="shared" si="178"/>
        <v/>
      </c>
    </row>
    <row r="485" spans="1:8" s="40" customFormat="1" ht="15" x14ac:dyDescent="0.2">
      <c r="A485" s="68"/>
      <c r="B485" s="35" t="s">
        <v>125</v>
      </c>
      <c r="C485" s="36">
        <v>0</v>
      </c>
      <c r="D485" s="36">
        <v>0</v>
      </c>
      <c r="E485" s="37" t="str">
        <f t="shared" si="175"/>
        <v/>
      </c>
      <c r="F485" s="37" t="str">
        <f t="shared" si="176"/>
        <v/>
      </c>
      <c r="G485" s="38" t="str">
        <f t="shared" si="177"/>
        <v>0</v>
      </c>
      <c r="H485" s="39" t="str">
        <f t="shared" si="178"/>
        <v/>
      </c>
    </row>
    <row r="486" spans="1:8" s="40" customFormat="1" ht="30" x14ac:dyDescent="0.2">
      <c r="A486" s="68"/>
      <c r="B486" s="35" t="s">
        <v>305</v>
      </c>
      <c r="C486" s="36">
        <v>0</v>
      </c>
      <c r="D486" s="36">
        <v>0</v>
      </c>
      <c r="E486" s="37" t="str">
        <f t="shared" si="175"/>
        <v/>
      </c>
      <c r="F486" s="37" t="str">
        <f t="shared" si="176"/>
        <v/>
      </c>
      <c r="G486" s="38" t="str">
        <f t="shared" si="177"/>
        <v>0</v>
      </c>
      <c r="H486" s="39" t="str">
        <f t="shared" si="178"/>
        <v/>
      </c>
    </row>
    <row r="487" spans="1:8" s="40" customFormat="1" ht="30" x14ac:dyDescent="0.2">
      <c r="A487" s="68"/>
      <c r="B487" s="35" t="s">
        <v>306</v>
      </c>
      <c r="C487" s="36">
        <v>31</v>
      </c>
      <c r="D487" s="36">
        <v>1</v>
      </c>
      <c r="E487" s="37">
        <f t="shared" si="175"/>
        <v>6.7967550975663229E-3</v>
      </c>
      <c r="F487" s="37">
        <f t="shared" si="176"/>
        <v>2.5726781579624391E-4</v>
      </c>
      <c r="G487" s="38">
        <f t="shared" si="177"/>
        <v>-0.967741935483871</v>
      </c>
      <c r="H487" s="39">
        <f t="shared" si="178"/>
        <v>-6.5775049331286998E-3</v>
      </c>
    </row>
    <row r="488" spans="1:8" s="40" customFormat="1" ht="15" x14ac:dyDescent="0.2">
      <c r="A488" s="68"/>
      <c r="B488" s="35" t="s">
        <v>118</v>
      </c>
      <c r="C488" s="36">
        <v>3</v>
      </c>
      <c r="D488" s="36">
        <v>0</v>
      </c>
      <c r="E488" s="37">
        <f t="shared" si="175"/>
        <v>6.5775049331286996E-4</v>
      </c>
      <c r="F488" s="37" t="str">
        <f t="shared" si="176"/>
        <v/>
      </c>
      <c r="G488" s="38" t="str">
        <f t="shared" si="177"/>
        <v>0</v>
      </c>
      <c r="H488" s="39">
        <f t="shared" si="178"/>
        <v>0</v>
      </c>
    </row>
    <row r="489" spans="1:8" s="40" customFormat="1" ht="30" x14ac:dyDescent="0.2">
      <c r="A489" s="68"/>
      <c r="B489" s="35" t="s">
        <v>513</v>
      </c>
      <c r="C489" s="36">
        <v>0</v>
      </c>
      <c r="D489" s="36">
        <v>5</v>
      </c>
      <c r="E489" s="37" t="str">
        <f t="shared" si="175"/>
        <v/>
      </c>
      <c r="F489" s="37">
        <f t="shared" si="176"/>
        <v>1.2863390789812194E-3</v>
      </c>
      <c r="G489" s="38" t="str">
        <f t="shared" si="177"/>
        <v>0</v>
      </c>
      <c r="H489" s="39" t="str">
        <f t="shared" si="178"/>
        <v/>
      </c>
    </row>
    <row r="490" spans="1:8" s="40" customFormat="1" ht="30" x14ac:dyDescent="0.2">
      <c r="A490" s="68"/>
      <c r="B490" s="35" t="s">
        <v>307</v>
      </c>
      <c r="C490" s="36">
        <v>0</v>
      </c>
      <c r="D490" s="36">
        <v>0</v>
      </c>
      <c r="E490" s="37" t="str">
        <f t="shared" si="175"/>
        <v/>
      </c>
      <c r="F490" s="37" t="str">
        <f t="shared" si="176"/>
        <v/>
      </c>
      <c r="G490" s="38" t="str">
        <f t="shared" si="177"/>
        <v>0</v>
      </c>
      <c r="H490" s="39" t="str">
        <f t="shared" si="178"/>
        <v/>
      </c>
    </row>
    <row r="491" spans="1:8" s="40" customFormat="1" ht="15" x14ac:dyDescent="0.2">
      <c r="A491" s="68"/>
      <c r="B491" s="35" t="s">
        <v>308</v>
      </c>
      <c r="C491" s="36">
        <v>0</v>
      </c>
      <c r="D491" s="36">
        <v>0</v>
      </c>
      <c r="E491" s="37" t="str">
        <f t="shared" si="175"/>
        <v/>
      </c>
      <c r="F491" s="37" t="str">
        <f t="shared" si="176"/>
        <v/>
      </c>
      <c r="G491" s="38" t="str">
        <f t="shared" si="177"/>
        <v>0</v>
      </c>
      <c r="H491" s="39" t="str">
        <f t="shared" si="178"/>
        <v/>
      </c>
    </row>
    <row r="492" spans="1:8" s="40" customFormat="1" ht="15" x14ac:dyDescent="0.2">
      <c r="A492" s="68"/>
      <c r="B492" s="35" t="s">
        <v>514</v>
      </c>
      <c r="C492" s="36">
        <v>2</v>
      </c>
      <c r="D492" s="36">
        <v>10</v>
      </c>
      <c r="E492" s="37">
        <f t="shared" si="175"/>
        <v>4.3850032887524668E-4</v>
      </c>
      <c r="F492" s="37">
        <f t="shared" si="176"/>
        <v>2.5726781579624388E-3</v>
      </c>
      <c r="G492" s="38">
        <f t="shared" si="177"/>
        <v>4</v>
      </c>
      <c r="H492" s="39">
        <f t="shared" si="178"/>
        <v>1.7540013155009867E-3</v>
      </c>
    </row>
    <row r="493" spans="1:8" s="40" customFormat="1" ht="15" x14ac:dyDescent="0.2">
      <c r="A493" s="68"/>
      <c r="B493" s="35" t="s">
        <v>515</v>
      </c>
      <c r="C493" s="36">
        <v>1</v>
      </c>
      <c r="D493" s="36">
        <v>0</v>
      </c>
      <c r="E493" s="37">
        <f t="shared" si="175"/>
        <v>2.1925016443762334E-4</v>
      </c>
      <c r="F493" s="37" t="str">
        <f t="shared" si="176"/>
        <v/>
      </c>
      <c r="G493" s="38" t="str">
        <f t="shared" si="177"/>
        <v>0</v>
      </c>
      <c r="H493" s="39">
        <f t="shared" si="178"/>
        <v>0</v>
      </c>
    </row>
    <row r="494" spans="1:8" s="40" customFormat="1" ht="15" x14ac:dyDescent="0.2">
      <c r="A494" s="68"/>
      <c r="B494" s="35" t="s">
        <v>309</v>
      </c>
      <c r="C494" s="36">
        <v>1</v>
      </c>
      <c r="D494" s="36">
        <v>0</v>
      </c>
      <c r="E494" s="37">
        <f t="shared" si="175"/>
        <v>2.1925016443762334E-4</v>
      </c>
      <c r="F494" s="37" t="str">
        <f t="shared" si="176"/>
        <v/>
      </c>
      <c r="G494" s="38" t="str">
        <f t="shared" si="177"/>
        <v>0</v>
      </c>
      <c r="H494" s="39">
        <f t="shared" si="178"/>
        <v>0</v>
      </c>
    </row>
    <row r="495" spans="1:8" s="40" customFormat="1" ht="30" x14ac:dyDescent="0.2">
      <c r="A495" s="68"/>
      <c r="B495" s="35" t="s">
        <v>310</v>
      </c>
      <c r="C495" s="36">
        <v>1</v>
      </c>
      <c r="D495" s="36">
        <v>1</v>
      </c>
      <c r="E495" s="37">
        <f t="shared" si="175"/>
        <v>2.1925016443762334E-4</v>
      </c>
      <c r="F495" s="37">
        <f t="shared" si="176"/>
        <v>2.5726781579624391E-4</v>
      </c>
      <c r="G495" s="38">
        <f t="shared" si="177"/>
        <v>0</v>
      </c>
      <c r="H495" s="39">
        <f t="shared" si="178"/>
        <v>0</v>
      </c>
    </row>
    <row r="496" spans="1:8" s="40" customFormat="1" ht="15" x14ac:dyDescent="0.2">
      <c r="A496" s="68"/>
      <c r="B496" s="35" t="s">
        <v>311</v>
      </c>
      <c r="C496" s="36">
        <v>0</v>
      </c>
      <c r="D496" s="36">
        <v>11</v>
      </c>
      <c r="E496" s="37" t="str">
        <f t="shared" si="175"/>
        <v/>
      </c>
      <c r="F496" s="37">
        <f t="shared" si="176"/>
        <v>2.829945973758683E-3</v>
      </c>
      <c r="G496" s="38" t="str">
        <f t="shared" si="177"/>
        <v>0</v>
      </c>
      <c r="H496" s="39" t="str">
        <f t="shared" si="178"/>
        <v/>
      </c>
    </row>
    <row r="497" spans="1:8" s="40" customFormat="1" ht="15" x14ac:dyDescent="0.2">
      <c r="A497" s="68"/>
      <c r="B497" s="35" t="s">
        <v>120</v>
      </c>
      <c r="C497" s="36">
        <v>0</v>
      </c>
      <c r="D497" s="36">
        <v>0</v>
      </c>
      <c r="E497" s="37" t="str">
        <f t="shared" si="175"/>
        <v/>
      </c>
      <c r="F497" s="37" t="str">
        <f t="shared" si="176"/>
        <v/>
      </c>
      <c r="G497" s="38" t="str">
        <f t="shared" si="177"/>
        <v>0</v>
      </c>
      <c r="H497" s="39" t="str">
        <f t="shared" si="178"/>
        <v/>
      </c>
    </row>
    <row r="498" spans="1:8" s="40" customFormat="1" ht="30" x14ac:dyDescent="0.2">
      <c r="A498" s="68"/>
      <c r="B498" s="35" t="s">
        <v>312</v>
      </c>
      <c r="C498" s="36">
        <v>0</v>
      </c>
      <c r="D498" s="36">
        <v>0</v>
      </c>
      <c r="E498" s="37" t="str">
        <f t="shared" si="175"/>
        <v/>
      </c>
      <c r="F498" s="37" t="str">
        <f t="shared" si="176"/>
        <v/>
      </c>
      <c r="G498" s="38" t="str">
        <f t="shared" si="177"/>
        <v>0</v>
      </c>
      <c r="H498" s="39" t="str">
        <f t="shared" si="178"/>
        <v/>
      </c>
    </row>
    <row r="499" spans="1:8" s="40" customFormat="1" ht="15" x14ac:dyDescent="0.2">
      <c r="A499" s="68"/>
      <c r="B499" s="35" t="s">
        <v>128</v>
      </c>
      <c r="C499" s="36">
        <v>0</v>
      </c>
      <c r="D499" s="36">
        <v>0</v>
      </c>
      <c r="E499" s="37" t="str">
        <f t="shared" si="175"/>
        <v/>
      </c>
      <c r="F499" s="37" t="str">
        <f t="shared" si="176"/>
        <v/>
      </c>
      <c r="G499" s="38" t="str">
        <f t="shared" si="177"/>
        <v>0</v>
      </c>
      <c r="H499" s="39" t="str">
        <f t="shared" si="178"/>
        <v/>
      </c>
    </row>
    <row r="500" spans="1:8" s="40" customFormat="1" ht="15" x14ac:dyDescent="0.2">
      <c r="A500" s="68"/>
      <c r="B500" s="35" t="s">
        <v>119</v>
      </c>
      <c r="C500" s="36">
        <v>6</v>
      </c>
      <c r="D500" s="36">
        <v>0</v>
      </c>
      <c r="E500" s="37">
        <f t="shared" si="175"/>
        <v>1.3155009866257399E-3</v>
      </c>
      <c r="F500" s="37" t="str">
        <f t="shared" si="176"/>
        <v/>
      </c>
      <c r="G500" s="38" t="str">
        <f t="shared" si="177"/>
        <v>0</v>
      </c>
      <c r="H500" s="39">
        <f t="shared" si="178"/>
        <v>0</v>
      </c>
    </row>
    <row r="501" spans="1:8" s="40" customFormat="1" ht="15" x14ac:dyDescent="0.2">
      <c r="A501" s="68"/>
      <c r="B501" s="35" t="s">
        <v>121</v>
      </c>
      <c r="C501" s="36">
        <v>1</v>
      </c>
      <c r="D501" s="36">
        <v>0</v>
      </c>
      <c r="E501" s="37">
        <f t="shared" si="175"/>
        <v>2.1925016443762334E-4</v>
      </c>
      <c r="F501" s="37" t="str">
        <f t="shared" si="176"/>
        <v/>
      </c>
      <c r="G501" s="38" t="str">
        <f t="shared" si="177"/>
        <v>0</v>
      </c>
      <c r="H501" s="39">
        <f t="shared" si="178"/>
        <v>0</v>
      </c>
    </row>
    <row r="502" spans="1:8" s="40" customFormat="1" ht="15" x14ac:dyDescent="0.2">
      <c r="A502" s="68"/>
      <c r="B502" s="35" t="s">
        <v>313</v>
      </c>
      <c r="C502" s="36">
        <v>4</v>
      </c>
      <c r="D502" s="36">
        <v>28</v>
      </c>
      <c r="E502" s="37">
        <f t="shared" si="175"/>
        <v>8.7700065775049335E-4</v>
      </c>
      <c r="F502" s="37">
        <f t="shared" si="176"/>
        <v>7.2034988422948285E-3</v>
      </c>
      <c r="G502" s="38">
        <f t="shared" si="177"/>
        <v>6</v>
      </c>
      <c r="H502" s="39">
        <f t="shared" si="178"/>
        <v>5.2620039465029605E-3</v>
      </c>
    </row>
    <row r="503" spans="1:8" s="40" customFormat="1" ht="15" x14ac:dyDescent="0.2">
      <c r="A503" s="68"/>
      <c r="B503" s="35" t="s">
        <v>314</v>
      </c>
      <c r="C503" s="36">
        <v>0</v>
      </c>
      <c r="D503" s="36">
        <v>0</v>
      </c>
      <c r="E503" s="37" t="str">
        <f t="shared" si="175"/>
        <v/>
      </c>
      <c r="F503" s="37" t="str">
        <f t="shared" si="176"/>
        <v/>
      </c>
      <c r="G503" s="38" t="str">
        <f t="shared" si="177"/>
        <v>0</v>
      </c>
      <c r="H503" s="39" t="str">
        <f t="shared" si="178"/>
        <v/>
      </c>
    </row>
    <row r="504" spans="1:8" s="40" customFormat="1" ht="15" x14ac:dyDescent="0.2">
      <c r="A504" s="68"/>
      <c r="B504" s="35" t="s">
        <v>129</v>
      </c>
      <c r="C504" s="36">
        <v>4</v>
      </c>
      <c r="D504" s="36">
        <v>3</v>
      </c>
      <c r="E504" s="37">
        <f t="shared" si="175"/>
        <v>8.7700065775049335E-4</v>
      </c>
      <c r="F504" s="37">
        <f t="shared" si="176"/>
        <v>7.7180344738873169E-4</v>
      </c>
      <c r="G504" s="38">
        <f t="shared" si="177"/>
        <v>-0.25</v>
      </c>
      <c r="H504" s="39">
        <f t="shared" si="178"/>
        <v>-2.1925016443762334E-4</v>
      </c>
    </row>
    <row r="505" spans="1:8" s="40" customFormat="1" ht="15" x14ac:dyDescent="0.2">
      <c r="A505" s="68"/>
      <c r="B505" s="35" t="s">
        <v>516</v>
      </c>
      <c r="C505" s="36">
        <v>0</v>
      </c>
      <c r="D505" s="36">
        <v>0</v>
      </c>
      <c r="E505" s="37" t="str">
        <f t="shared" si="175"/>
        <v/>
      </c>
      <c r="F505" s="37" t="str">
        <f t="shared" si="176"/>
        <v/>
      </c>
      <c r="G505" s="38" t="str">
        <f t="shared" si="177"/>
        <v>0</v>
      </c>
      <c r="H505" s="39" t="str">
        <f t="shared" si="178"/>
        <v/>
      </c>
    </row>
    <row r="506" spans="1:8" s="40" customFormat="1" ht="15" x14ac:dyDescent="0.2">
      <c r="A506" s="68"/>
      <c r="B506" s="35" t="s">
        <v>569</v>
      </c>
      <c r="C506" s="36">
        <v>2</v>
      </c>
      <c r="D506" s="36">
        <v>8</v>
      </c>
      <c r="E506" s="37">
        <f t="shared" ref="E506" si="179">+IF(C506=0,"",C506/C$333)</f>
        <v>4.3850032887524668E-4</v>
      </c>
      <c r="F506" s="37">
        <f t="shared" ref="F506" si="180">+IF(D506=0,"",D506/D$333)</f>
        <v>2.0581425263699513E-3</v>
      </c>
      <c r="G506" s="38">
        <f t="shared" ref="G506" si="181">+IF(OR(AND(D506=0),(C506=0)),"0",((D506-C506)/C506))</f>
        <v>3</v>
      </c>
      <c r="H506" s="39">
        <f t="shared" ref="H506" si="182">+IF(OR(AND(E506=""),(G506="")),"",E506*G506)</f>
        <v>1.3155009866257401E-3</v>
      </c>
    </row>
    <row r="507" spans="1:8" s="40" customFormat="1" ht="15" x14ac:dyDescent="0.2">
      <c r="A507" s="68"/>
      <c r="B507" s="35" t="s">
        <v>136</v>
      </c>
      <c r="C507" s="36">
        <v>27</v>
      </c>
      <c r="D507" s="36">
        <v>16</v>
      </c>
      <c r="E507" s="37">
        <f t="shared" si="175"/>
        <v>5.9197544398158298E-3</v>
      </c>
      <c r="F507" s="37">
        <f t="shared" si="176"/>
        <v>4.1162850527399026E-3</v>
      </c>
      <c r="G507" s="38">
        <f t="shared" si="177"/>
        <v>-0.40740740740740738</v>
      </c>
      <c r="H507" s="39">
        <f t="shared" si="178"/>
        <v>-2.4117518088138563E-3</v>
      </c>
    </row>
    <row r="508" spans="1:8" s="40" customFormat="1" ht="30" x14ac:dyDescent="0.2">
      <c r="A508" s="68"/>
      <c r="B508" s="35" t="s">
        <v>517</v>
      </c>
      <c r="C508" s="36">
        <v>44</v>
      </c>
      <c r="D508" s="36">
        <v>3</v>
      </c>
      <c r="E508" s="37">
        <f t="shared" si="175"/>
        <v>9.6470072352554271E-3</v>
      </c>
      <c r="F508" s="37">
        <f t="shared" si="176"/>
        <v>7.7180344738873169E-4</v>
      </c>
      <c r="G508" s="38">
        <f t="shared" si="177"/>
        <v>-0.93181818181818177</v>
      </c>
      <c r="H508" s="39">
        <f t="shared" si="178"/>
        <v>-8.989256741942557E-3</v>
      </c>
    </row>
    <row r="509" spans="1:8" s="40" customFormat="1" ht="15" x14ac:dyDescent="0.2">
      <c r="A509" s="68"/>
      <c r="B509" s="35" t="s">
        <v>134</v>
      </c>
      <c r="C509" s="36">
        <v>0</v>
      </c>
      <c r="D509" s="36">
        <v>0</v>
      </c>
      <c r="E509" s="37" t="str">
        <f t="shared" si="175"/>
        <v/>
      </c>
      <c r="F509" s="37" t="str">
        <f t="shared" si="176"/>
        <v/>
      </c>
      <c r="G509" s="38" t="str">
        <f t="shared" si="177"/>
        <v>0</v>
      </c>
      <c r="H509" s="39" t="str">
        <f t="shared" si="178"/>
        <v/>
      </c>
    </row>
    <row r="510" spans="1:8" s="40" customFormat="1" ht="15" x14ac:dyDescent="0.2">
      <c r="A510" s="68"/>
      <c r="B510" s="35" t="s">
        <v>347</v>
      </c>
      <c r="C510" s="36">
        <v>37</v>
      </c>
      <c r="D510" s="36">
        <v>15</v>
      </c>
      <c r="E510" s="37">
        <f t="shared" si="175"/>
        <v>8.112256084192063E-3</v>
      </c>
      <c r="F510" s="37">
        <f t="shared" si="176"/>
        <v>3.8590172369436584E-3</v>
      </c>
      <c r="G510" s="38">
        <f t="shared" si="177"/>
        <v>-0.59459459459459463</v>
      </c>
      <c r="H510" s="39">
        <f t="shared" si="178"/>
        <v>-4.8235036176277135E-3</v>
      </c>
    </row>
    <row r="511" spans="1:8" s="40" customFormat="1" ht="15" x14ac:dyDescent="0.2">
      <c r="A511" s="68"/>
      <c r="B511" s="35" t="s">
        <v>348</v>
      </c>
      <c r="C511" s="36">
        <v>7</v>
      </c>
      <c r="D511" s="36">
        <v>25</v>
      </c>
      <c r="E511" s="37">
        <f t="shared" si="175"/>
        <v>1.5347511510633632E-3</v>
      </c>
      <c r="F511" s="37">
        <f t="shared" si="176"/>
        <v>6.4316953949060968E-3</v>
      </c>
      <c r="G511" s="38">
        <f t="shared" si="177"/>
        <v>2.5714285714285716</v>
      </c>
      <c r="H511" s="39">
        <f t="shared" si="178"/>
        <v>3.9465029598772195E-3</v>
      </c>
    </row>
    <row r="512" spans="1:8" s="40" customFormat="1" ht="15" x14ac:dyDescent="0.2">
      <c r="A512" s="68"/>
      <c r="B512" s="35" t="s">
        <v>518</v>
      </c>
      <c r="C512" s="36">
        <v>6</v>
      </c>
      <c r="D512" s="36">
        <v>0</v>
      </c>
      <c r="E512" s="37">
        <f t="shared" si="175"/>
        <v>1.3155009866257399E-3</v>
      </c>
      <c r="F512" s="37" t="str">
        <f t="shared" si="176"/>
        <v/>
      </c>
      <c r="G512" s="38" t="str">
        <f t="shared" si="177"/>
        <v>0</v>
      </c>
      <c r="H512" s="39">
        <f t="shared" si="178"/>
        <v>0</v>
      </c>
    </row>
    <row r="513" spans="1:8" s="40" customFormat="1" ht="15" x14ac:dyDescent="0.2">
      <c r="A513" s="68"/>
      <c r="B513" s="35" t="s">
        <v>138</v>
      </c>
      <c r="C513" s="36">
        <v>0</v>
      </c>
      <c r="D513" s="36">
        <v>1</v>
      </c>
      <c r="E513" s="37" t="str">
        <f t="shared" si="175"/>
        <v/>
      </c>
      <c r="F513" s="37">
        <f t="shared" si="176"/>
        <v>2.5726781579624391E-4</v>
      </c>
      <c r="G513" s="38" t="str">
        <f t="shared" si="177"/>
        <v>0</v>
      </c>
      <c r="H513" s="39" t="str">
        <f t="shared" si="178"/>
        <v/>
      </c>
    </row>
    <row r="514" spans="1:8" s="40" customFormat="1" ht="15" x14ac:dyDescent="0.2">
      <c r="A514" s="68"/>
      <c r="B514" s="35" t="s">
        <v>349</v>
      </c>
      <c r="C514" s="36">
        <v>1</v>
      </c>
      <c r="D514" s="36">
        <v>0</v>
      </c>
      <c r="E514" s="37">
        <f t="shared" si="175"/>
        <v>2.1925016443762334E-4</v>
      </c>
      <c r="F514" s="37" t="str">
        <f t="shared" si="176"/>
        <v/>
      </c>
      <c r="G514" s="38" t="str">
        <f t="shared" si="177"/>
        <v>0</v>
      </c>
      <c r="H514" s="39">
        <f t="shared" si="178"/>
        <v>0</v>
      </c>
    </row>
    <row r="515" spans="1:8" s="40" customFormat="1" ht="15" x14ac:dyDescent="0.2">
      <c r="A515" s="68"/>
      <c r="B515" s="35" t="s">
        <v>142</v>
      </c>
      <c r="C515" s="36">
        <v>1</v>
      </c>
      <c r="D515" s="36">
        <v>0</v>
      </c>
      <c r="E515" s="37">
        <f t="shared" si="175"/>
        <v>2.1925016443762334E-4</v>
      </c>
      <c r="F515" s="37" t="str">
        <f t="shared" si="176"/>
        <v/>
      </c>
      <c r="G515" s="38" t="str">
        <f t="shared" si="177"/>
        <v>0</v>
      </c>
      <c r="H515" s="39">
        <f t="shared" si="178"/>
        <v>0</v>
      </c>
    </row>
    <row r="516" spans="1:8" s="40" customFormat="1" ht="15" x14ac:dyDescent="0.2">
      <c r="A516" s="68"/>
      <c r="B516" s="35" t="s">
        <v>135</v>
      </c>
      <c r="C516" s="36">
        <v>0</v>
      </c>
      <c r="D516" s="36">
        <v>0</v>
      </c>
      <c r="E516" s="37" t="str">
        <f t="shared" si="175"/>
        <v/>
      </c>
      <c r="F516" s="37" t="str">
        <f t="shared" si="176"/>
        <v/>
      </c>
      <c r="G516" s="38" t="str">
        <f t="shared" si="177"/>
        <v>0</v>
      </c>
      <c r="H516" s="39" t="str">
        <f t="shared" si="178"/>
        <v/>
      </c>
    </row>
    <row r="517" spans="1:8" s="40" customFormat="1" ht="15" x14ac:dyDescent="0.2">
      <c r="A517" s="68"/>
      <c r="B517" s="35" t="s">
        <v>315</v>
      </c>
      <c r="C517" s="36">
        <v>0</v>
      </c>
      <c r="D517" s="36">
        <v>0</v>
      </c>
      <c r="E517" s="37" t="str">
        <f t="shared" si="175"/>
        <v/>
      </c>
      <c r="F517" s="37" t="str">
        <f t="shared" si="176"/>
        <v/>
      </c>
      <c r="G517" s="38" t="str">
        <f t="shared" si="177"/>
        <v>0</v>
      </c>
      <c r="H517" s="39" t="str">
        <f t="shared" si="178"/>
        <v/>
      </c>
    </row>
    <row r="518" spans="1:8" s="40" customFormat="1" ht="15" x14ac:dyDescent="0.2">
      <c r="A518" s="68"/>
      <c r="B518" s="35" t="s">
        <v>131</v>
      </c>
      <c r="C518" s="36">
        <v>0</v>
      </c>
      <c r="D518" s="36">
        <v>0</v>
      </c>
      <c r="E518" s="37" t="str">
        <f t="shared" si="175"/>
        <v/>
      </c>
      <c r="F518" s="37" t="str">
        <f t="shared" si="176"/>
        <v/>
      </c>
      <c r="G518" s="38" t="str">
        <f t="shared" si="177"/>
        <v>0</v>
      </c>
      <c r="H518" s="39" t="str">
        <f t="shared" si="178"/>
        <v/>
      </c>
    </row>
    <row r="519" spans="1:8" s="40" customFormat="1" ht="15" x14ac:dyDescent="0.2">
      <c r="A519" s="68"/>
      <c r="B519" s="35" t="s">
        <v>144</v>
      </c>
      <c r="C519" s="36">
        <v>0</v>
      </c>
      <c r="D519" s="36">
        <v>0</v>
      </c>
      <c r="E519" s="37" t="str">
        <f t="shared" si="175"/>
        <v/>
      </c>
      <c r="F519" s="37" t="str">
        <f t="shared" si="176"/>
        <v/>
      </c>
      <c r="G519" s="38" t="str">
        <f t="shared" si="177"/>
        <v>0</v>
      </c>
      <c r="H519" s="39" t="str">
        <f t="shared" si="178"/>
        <v/>
      </c>
    </row>
    <row r="520" spans="1:8" s="40" customFormat="1" ht="15" x14ac:dyDescent="0.2">
      <c r="A520" s="68"/>
      <c r="B520" s="35" t="s">
        <v>316</v>
      </c>
      <c r="C520" s="36">
        <v>15</v>
      </c>
      <c r="D520" s="36">
        <v>29</v>
      </c>
      <c r="E520" s="37">
        <f t="shared" si="175"/>
        <v>3.2887524665643499E-3</v>
      </c>
      <c r="F520" s="37">
        <f t="shared" si="176"/>
        <v>7.4607666580910727E-3</v>
      </c>
      <c r="G520" s="38">
        <f t="shared" si="177"/>
        <v>0.93333333333333335</v>
      </c>
      <c r="H520" s="39">
        <f t="shared" si="178"/>
        <v>3.0695023021267268E-3</v>
      </c>
    </row>
    <row r="521" spans="1:8" s="40" customFormat="1" ht="15" x14ac:dyDescent="0.2">
      <c r="A521" s="68"/>
      <c r="B521" s="35" t="s">
        <v>317</v>
      </c>
      <c r="C521" s="36">
        <v>0</v>
      </c>
      <c r="D521" s="36">
        <v>1</v>
      </c>
      <c r="E521" s="37" t="str">
        <f t="shared" si="175"/>
        <v/>
      </c>
      <c r="F521" s="37">
        <f t="shared" si="176"/>
        <v>2.5726781579624391E-4</v>
      </c>
      <c r="G521" s="38" t="str">
        <f t="shared" si="177"/>
        <v>0</v>
      </c>
      <c r="H521" s="39" t="str">
        <f t="shared" si="178"/>
        <v/>
      </c>
    </row>
    <row r="522" spans="1:8" s="40" customFormat="1" ht="15" x14ac:dyDescent="0.2">
      <c r="A522" s="68"/>
      <c r="B522" s="35" t="s">
        <v>318</v>
      </c>
      <c r="C522" s="36">
        <v>4</v>
      </c>
      <c r="D522" s="36">
        <v>2</v>
      </c>
      <c r="E522" s="37">
        <f t="shared" si="175"/>
        <v>8.7700065775049335E-4</v>
      </c>
      <c r="F522" s="37">
        <f t="shared" si="176"/>
        <v>5.1453563159248783E-4</v>
      </c>
      <c r="G522" s="38">
        <f t="shared" si="177"/>
        <v>-0.5</v>
      </c>
      <c r="H522" s="39">
        <f t="shared" si="178"/>
        <v>-4.3850032887524668E-4</v>
      </c>
    </row>
    <row r="523" spans="1:8" s="40" customFormat="1" ht="30" x14ac:dyDescent="0.2">
      <c r="A523" s="68"/>
      <c r="B523" s="35" t="s">
        <v>519</v>
      </c>
      <c r="C523" s="36">
        <v>0</v>
      </c>
      <c r="D523" s="36">
        <v>0</v>
      </c>
      <c r="E523" s="37" t="str">
        <f t="shared" si="175"/>
        <v/>
      </c>
      <c r="F523" s="37" t="str">
        <f t="shared" si="176"/>
        <v/>
      </c>
      <c r="G523" s="38" t="str">
        <f t="shared" si="177"/>
        <v>0</v>
      </c>
      <c r="H523" s="39" t="str">
        <f t="shared" si="178"/>
        <v/>
      </c>
    </row>
    <row r="524" spans="1:8" s="40" customFormat="1" ht="15" x14ac:dyDescent="0.2">
      <c r="A524" s="68"/>
      <c r="B524" s="35" t="s">
        <v>141</v>
      </c>
      <c r="C524" s="36">
        <v>0</v>
      </c>
      <c r="D524" s="36">
        <v>0</v>
      </c>
      <c r="E524" s="37" t="str">
        <f t="shared" si="175"/>
        <v/>
      </c>
      <c r="F524" s="37" t="str">
        <f t="shared" si="176"/>
        <v/>
      </c>
      <c r="G524" s="38" t="str">
        <f t="shared" si="177"/>
        <v>0</v>
      </c>
      <c r="H524" s="39" t="str">
        <f t="shared" si="178"/>
        <v/>
      </c>
    </row>
    <row r="525" spans="1:8" s="40" customFormat="1" ht="15" x14ac:dyDescent="0.2">
      <c r="A525" s="68"/>
      <c r="B525" s="35" t="s">
        <v>319</v>
      </c>
      <c r="C525" s="36">
        <v>109</v>
      </c>
      <c r="D525" s="36">
        <v>18</v>
      </c>
      <c r="E525" s="37">
        <f t="shared" si="175"/>
        <v>2.3898267923700943E-2</v>
      </c>
      <c r="F525" s="37">
        <f t="shared" si="176"/>
        <v>4.6308206843323901E-3</v>
      </c>
      <c r="G525" s="38">
        <f t="shared" si="177"/>
        <v>-0.83486238532110091</v>
      </c>
      <c r="H525" s="39">
        <f t="shared" si="178"/>
        <v>-1.9951764963823723E-2</v>
      </c>
    </row>
    <row r="526" spans="1:8" s="40" customFormat="1" ht="15" x14ac:dyDescent="0.2">
      <c r="A526" s="68"/>
      <c r="B526" s="35" t="s">
        <v>320</v>
      </c>
      <c r="C526" s="36">
        <v>2</v>
      </c>
      <c r="D526" s="36">
        <v>1</v>
      </c>
      <c r="E526" s="37">
        <f t="shared" si="175"/>
        <v>4.3850032887524668E-4</v>
      </c>
      <c r="F526" s="37">
        <f t="shared" si="176"/>
        <v>2.5726781579624391E-4</v>
      </c>
      <c r="G526" s="38">
        <f t="shared" si="177"/>
        <v>-0.5</v>
      </c>
      <c r="H526" s="39">
        <f t="shared" si="178"/>
        <v>-2.1925016443762334E-4</v>
      </c>
    </row>
    <row r="527" spans="1:8" s="40" customFormat="1" ht="15" x14ac:dyDescent="0.2">
      <c r="A527" s="68"/>
      <c r="B527" s="35" t="s">
        <v>321</v>
      </c>
      <c r="C527" s="36">
        <v>0</v>
      </c>
      <c r="D527" s="36">
        <v>0</v>
      </c>
      <c r="E527" s="37" t="str">
        <f t="shared" si="175"/>
        <v/>
      </c>
      <c r="F527" s="37" t="str">
        <f t="shared" si="176"/>
        <v/>
      </c>
      <c r="G527" s="38" t="str">
        <f t="shared" si="177"/>
        <v>0</v>
      </c>
      <c r="H527" s="39" t="str">
        <f t="shared" si="178"/>
        <v/>
      </c>
    </row>
    <row r="528" spans="1:8" s="40" customFormat="1" ht="15" x14ac:dyDescent="0.2">
      <c r="A528" s="68"/>
      <c r="B528" s="35" t="s">
        <v>137</v>
      </c>
      <c r="C528" s="36">
        <v>0</v>
      </c>
      <c r="D528" s="36">
        <v>0</v>
      </c>
      <c r="E528" s="37" t="str">
        <f t="shared" si="175"/>
        <v/>
      </c>
      <c r="F528" s="37" t="str">
        <f t="shared" si="176"/>
        <v/>
      </c>
      <c r="G528" s="38" t="str">
        <f t="shared" si="177"/>
        <v>0</v>
      </c>
      <c r="H528" s="39" t="str">
        <f t="shared" si="178"/>
        <v/>
      </c>
    </row>
    <row r="529" spans="1:8" s="40" customFormat="1" ht="15" x14ac:dyDescent="0.2">
      <c r="A529" s="68"/>
      <c r="B529" s="35" t="s">
        <v>139</v>
      </c>
      <c r="C529" s="36">
        <v>0</v>
      </c>
      <c r="D529" s="36">
        <v>0</v>
      </c>
      <c r="E529" s="37" t="str">
        <f t="shared" si="175"/>
        <v/>
      </c>
      <c r="F529" s="37" t="str">
        <f t="shared" si="176"/>
        <v/>
      </c>
      <c r="G529" s="38" t="str">
        <f t="shared" si="177"/>
        <v>0</v>
      </c>
      <c r="H529" s="39" t="str">
        <f t="shared" si="178"/>
        <v/>
      </c>
    </row>
    <row r="530" spans="1:8" s="40" customFormat="1" ht="15" x14ac:dyDescent="0.2">
      <c r="A530" s="68"/>
      <c r="B530" s="35" t="s">
        <v>322</v>
      </c>
      <c r="C530" s="36">
        <v>24</v>
      </c>
      <c r="D530" s="36">
        <v>49</v>
      </c>
      <c r="E530" s="37">
        <f t="shared" si="175"/>
        <v>5.2620039465029597E-3</v>
      </c>
      <c r="F530" s="37">
        <f t="shared" si="176"/>
        <v>1.260612297401595E-2</v>
      </c>
      <c r="G530" s="38">
        <f t="shared" si="177"/>
        <v>1.0416666666666667</v>
      </c>
      <c r="H530" s="39">
        <f t="shared" si="178"/>
        <v>5.4812541109405836E-3</v>
      </c>
    </row>
    <row r="531" spans="1:8" s="40" customFormat="1" ht="30" x14ac:dyDescent="0.2">
      <c r="A531" s="68"/>
      <c r="B531" s="35" t="s">
        <v>143</v>
      </c>
      <c r="C531" s="36">
        <v>346</v>
      </c>
      <c r="D531" s="36">
        <v>135</v>
      </c>
      <c r="E531" s="37">
        <f t="shared" si="175"/>
        <v>7.5860556895417666E-2</v>
      </c>
      <c r="F531" s="37">
        <f t="shared" si="176"/>
        <v>3.4731155132492926E-2</v>
      </c>
      <c r="G531" s="38">
        <f t="shared" si="177"/>
        <v>-0.60982658959537572</v>
      </c>
      <c r="H531" s="39">
        <f t="shared" si="178"/>
        <v>-4.6261784696338522E-2</v>
      </c>
    </row>
    <row r="532" spans="1:8" s="40" customFormat="1" ht="15" x14ac:dyDescent="0.2">
      <c r="A532" s="68"/>
      <c r="B532" s="35" t="s">
        <v>323</v>
      </c>
      <c r="C532" s="36">
        <v>46</v>
      </c>
      <c r="D532" s="36">
        <v>168</v>
      </c>
      <c r="E532" s="37">
        <f t="shared" si="175"/>
        <v>1.0085507564130673E-2</v>
      </c>
      <c r="F532" s="37">
        <f t="shared" si="176"/>
        <v>4.3220993053768975E-2</v>
      </c>
      <c r="G532" s="38">
        <f t="shared" si="177"/>
        <v>2.652173913043478</v>
      </c>
      <c r="H532" s="39">
        <f t="shared" si="178"/>
        <v>2.6748520061390044E-2</v>
      </c>
    </row>
    <row r="533" spans="1:8" s="40" customFormat="1" ht="15" x14ac:dyDescent="0.2">
      <c r="A533" s="68"/>
      <c r="B533" s="35" t="s">
        <v>564</v>
      </c>
      <c r="C533" s="36">
        <v>0</v>
      </c>
      <c r="D533" s="36">
        <v>5</v>
      </c>
      <c r="E533" s="37" t="str">
        <f t="shared" ref="E533" si="183">+IF(C533=0,"",C533/C$333)</f>
        <v/>
      </c>
      <c r="F533" s="37">
        <f t="shared" ref="F533" si="184">+IF(D533=0,"",D533/D$333)</f>
        <v>1.2863390789812194E-3</v>
      </c>
      <c r="G533" s="38" t="str">
        <f t="shared" ref="G533" si="185">+IF(OR(AND(D533=0),(C533=0)),"0",((D533-C533)/C533))</f>
        <v>0</v>
      </c>
      <c r="H533" s="39" t="str">
        <f t="shared" ref="H533" si="186">+IF(OR(AND(E533=""),(G533="")),"",E533*G533)</f>
        <v/>
      </c>
    </row>
    <row r="534" spans="1:8" s="40" customFormat="1" ht="15" x14ac:dyDescent="0.2">
      <c r="A534" s="68"/>
      <c r="B534" s="35" t="s">
        <v>132</v>
      </c>
      <c r="C534" s="36">
        <v>0</v>
      </c>
      <c r="D534" s="36">
        <v>0</v>
      </c>
      <c r="E534" s="37" t="str">
        <f t="shared" si="175"/>
        <v/>
      </c>
      <c r="F534" s="37" t="str">
        <f t="shared" si="176"/>
        <v/>
      </c>
      <c r="G534" s="38" t="str">
        <f t="shared" si="177"/>
        <v>0</v>
      </c>
      <c r="H534" s="39" t="str">
        <f t="shared" si="178"/>
        <v/>
      </c>
    </row>
    <row r="535" spans="1:8" s="40" customFormat="1" ht="15" x14ac:dyDescent="0.2">
      <c r="A535" s="68"/>
      <c r="B535" s="35" t="s">
        <v>324</v>
      </c>
      <c r="C535" s="36">
        <v>0</v>
      </c>
      <c r="D535" s="36">
        <v>0</v>
      </c>
      <c r="E535" s="37" t="str">
        <f t="shared" si="175"/>
        <v/>
      </c>
      <c r="F535" s="37" t="str">
        <f t="shared" si="176"/>
        <v/>
      </c>
      <c r="G535" s="38" t="str">
        <f t="shared" si="177"/>
        <v>0</v>
      </c>
      <c r="H535" s="39" t="str">
        <f t="shared" si="178"/>
        <v/>
      </c>
    </row>
    <row r="536" spans="1:8" s="40" customFormat="1" ht="15" x14ac:dyDescent="0.2">
      <c r="A536" s="68"/>
      <c r="B536" s="35" t="s">
        <v>325</v>
      </c>
      <c r="C536" s="36">
        <v>0</v>
      </c>
      <c r="D536" s="36">
        <v>0</v>
      </c>
      <c r="E536" s="37" t="str">
        <f t="shared" ref="E536:E547" si="187">+IF(C536=0,"",C536/C$333)</f>
        <v/>
      </c>
      <c r="F536" s="37" t="str">
        <f t="shared" ref="F536:F547" si="188">+IF(D536=0,"",D536/D$333)</f>
        <v/>
      </c>
      <c r="G536" s="38" t="str">
        <f t="shared" ref="G536:G547" si="189">+IF(OR(AND(D536=0),(C536=0)),"0",((D536-C536)/C536))</f>
        <v>0</v>
      </c>
      <c r="H536" s="39" t="str">
        <f t="shared" ref="H536:H547" si="190">+IF(OR(AND(E536=""),(G536="")),"",E536*G536)</f>
        <v/>
      </c>
    </row>
    <row r="537" spans="1:8" s="40" customFormat="1" ht="15" x14ac:dyDescent="0.2">
      <c r="A537" s="68"/>
      <c r="B537" s="35" t="s">
        <v>520</v>
      </c>
      <c r="C537" s="36">
        <v>1</v>
      </c>
      <c r="D537" s="36">
        <v>4</v>
      </c>
      <c r="E537" s="37">
        <f t="shared" si="187"/>
        <v>2.1925016443762334E-4</v>
      </c>
      <c r="F537" s="37">
        <f t="shared" si="188"/>
        <v>1.0290712631849757E-3</v>
      </c>
      <c r="G537" s="38">
        <f t="shared" si="189"/>
        <v>3</v>
      </c>
      <c r="H537" s="39">
        <f t="shared" si="190"/>
        <v>6.5775049331287007E-4</v>
      </c>
    </row>
    <row r="538" spans="1:8" s="40" customFormat="1" ht="15" x14ac:dyDescent="0.2">
      <c r="A538" s="68"/>
      <c r="B538" s="35" t="s">
        <v>133</v>
      </c>
      <c r="C538" s="36">
        <v>0</v>
      </c>
      <c r="D538" s="36">
        <v>0</v>
      </c>
      <c r="E538" s="37" t="str">
        <f t="shared" si="187"/>
        <v/>
      </c>
      <c r="F538" s="37" t="str">
        <f t="shared" si="188"/>
        <v/>
      </c>
      <c r="G538" s="38" t="str">
        <f t="shared" si="189"/>
        <v>0</v>
      </c>
      <c r="H538" s="39" t="str">
        <f t="shared" si="190"/>
        <v/>
      </c>
    </row>
    <row r="539" spans="1:8" s="40" customFormat="1" ht="15" x14ac:dyDescent="0.2">
      <c r="A539" s="68"/>
      <c r="B539" s="35" t="s">
        <v>140</v>
      </c>
      <c r="C539" s="36">
        <v>158</v>
      </c>
      <c r="D539" s="36">
        <v>17</v>
      </c>
      <c r="E539" s="37">
        <f t="shared" si="187"/>
        <v>3.4641525981144485E-2</v>
      </c>
      <c r="F539" s="37">
        <f t="shared" si="188"/>
        <v>4.373552868536146E-3</v>
      </c>
      <c r="G539" s="38">
        <f t="shared" si="189"/>
        <v>-0.89240506329113922</v>
      </c>
      <c r="H539" s="39">
        <f t="shared" si="190"/>
        <v>-3.0914273185704888E-2</v>
      </c>
    </row>
    <row r="540" spans="1:8" s="40" customFormat="1" ht="15" x14ac:dyDescent="0.2">
      <c r="A540" s="68"/>
      <c r="B540" s="35" t="s">
        <v>521</v>
      </c>
      <c r="C540" s="36">
        <v>7</v>
      </c>
      <c r="D540" s="36">
        <v>1</v>
      </c>
      <c r="E540" s="37">
        <f t="shared" si="187"/>
        <v>1.5347511510633632E-3</v>
      </c>
      <c r="F540" s="37">
        <f t="shared" si="188"/>
        <v>2.5726781579624391E-4</v>
      </c>
      <c r="G540" s="38">
        <f t="shared" si="189"/>
        <v>-0.8571428571428571</v>
      </c>
      <c r="H540" s="39">
        <f t="shared" si="190"/>
        <v>-1.3155009866257399E-3</v>
      </c>
    </row>
    <row r="541" spans="1:8" s="40" customFormat="1" ht="15" x14ac:dyDescent="0.2">
      <c r="A541" s="68"/>
      <c r="B541" s="35" t="s">
        <v>326</v>
      </c>
      <c r="C541" s="36">
        <v>10</v>
      </c>
      <c r="D541" s="36">
        <v>12</v>
      </c>
      <c r="E541" s="37">
        <f t="shared" si="187"/>
        <v>2.1925016443762333E-3</v>
      </c>
      <c r="F541" s="37">
        <f t="shared" si="188"/>
        <v>3.0872137895549268E-3</v>
      </c>
      <c r="G541" s="38">
        <f t="shared" si="189"/>
        <v>0.2</v>
      </c>
      <c r="H541" s="39">
        <f t="shared" si="190"/>
        <v>4.3850032887524668E-4</v>
      </c>
    </row>
    <row r="542" spans="1:8" s="40" customFormat="1" ht="15" x14ac:dyDescent="0.2">
      <c r="A542" s="68"/>
      <c r="B542" s="35" t="s">
        <v>327</v>
      </c>
      <c r="C542" s="36">
        <v>1</v>
      </c>
      <c r="D542" s="36">
        <v>0</v>
      </c>
      <c r="E542" s="37">
        <f t="shared" si="187"/>
        <v>2.1925016443762334E-4</v>
      </c>
      <c r="F542" s="37" t="str">
        <f t="shared" si="188"/>
        <v/>
      </c>
      <c r="G542" s="38" t="str">
        <f t="shared" si="189"/>
        <v>0</v>
      </c>
      <c r="H542" s="39">
        <f t="shared" si="190"/>
        <v>0</v>
      </c>
    </row>
    <row r="543" spans="1:8" s="40" customFormat="1" ht="15" x14ac:dyDescent="0.2">
      <c r="A543" s="68"/>
      <c r="B543" s="35" t="s">
        <v>328</v>
      </c>
      <c r="C543" s="36">
        <v>0</v>
      </c>
      <c r="D543" s="36">
        <v>0</v>
      </c>
      <c r="E543" s="37" t="str">
        <f t="shared" si="187"/>
        <v/>
      </c>
      <c r="F543" s="37" t="str">
        <f t="shared" si="188"/>
        <v/>
      </c>
      <c r="G543" s="38" t="str">
        <f t="shared" si="189"/>
        <v>0</v>
      </c>
      <c r="H543" s="39" t="str">
        <f t="shared" si="190"/>
        <v/>
      </c>
    </row>
    <row r="544" spans="1:8" s="47" customFormat="1" ht="15" x14ac:dyDescent="0.2">
      <c r="A544" s="68"/>
      <c r="B544" s="35" t="s">
        <v>329</v>
      </c>
      <c r="C544" s="36">
        <v>23</v>
      </c>
      <c r="D544" s="36">
        <v>2</v>
      </c>
      <c r="E544" s="37">
        <f t="shared" si="187"/>
        <v>5.0427537820653366E-3</v>
      </c>
      <c r="F544" s="37">
        <f t="shared" si="188"/>
        <v>5.1453563159248783E-4</v>
      </c>
      <c r="G544" s="38">
        <f t="shared" si="189"/>
        <v>-0.91304347826086951</v>
      </c>
      <c r="H544" s="39">
        <f t="shared" si="190"/>
        <v>-4.6042534531900896E-3</v>
      </c>
    </row>
    <row r="545" spans="1:8" s="40" customFormat="1" ht="15" x14ac:dyDescent="0.2">
      <c r="A545" s="68"/>
      <c r="B545" s="35" t="s">
        <v>330</v>
      </c>
      <c r="C545" s="36">
        <v>0</v>
      </c>
      <c r="D545" s="36">
        <v>1</v>
      </c>
      <c r="E545" s="37" t="str">
        <f t="shared" si="187"/>
        <v/>
      </c>
      <c r="F545" s="37">
        <f t="shared" si="188"/>
        <v>2.5726781579624391E-4</v>
      </c>
      <c r="G545" s="38" t="str">
        <f t="shared" si="189"/>
        <v>0</v>
      </c>
      <c r="H545" s="39" t="str">
        <f t="shared" si="190"/>
        <v/>
      </c>
    </row>
    <row r="546" spans="1:8" s="40" customFormat="1" ht="30" x14ac:dyDescent="0.2">
      <c r="A546" s="68"/>
      <c r="B546" s="35" t="s">
        <v>522</v>
      </c>
      <c r="C546" s="36">
        <v>1</v>
      </c>
      <c r="D546" s="36">
        <v>0</v>
      </c>
      <c r="E546" s="37">
        <f t="shared" si="187"/>
        <v>2.1925016443762334E-4</v>
      </c>
      <c r="F546" s="37" t="str">
        <f t="shared" si="188"/>
        <v/>
      </c>
      <c r="G546" s="38" t="str">
        <f t="shared" si="189"/>
        <v>0</v>
      </c>
      <c r="H546" s="39">
        <f t="shared" si="190"/>
        <v>0</v>
      </c>
    </row>
    <row r="547" spans="1:8" s="40" customFormat="1" ht="30" x14ac:dyDescent="0.2">
      <c r="A547" s="68"/>
      <c r="B547" s="35" t="s">
        <v>523</v>
      </c>
      <c r="C547" s="36">
        <v>0</v>
      </c>
      <c r="D547" s="36">
        <v>0</v>
      </c>
      <c r="E547" s="37" t="str">
        <f t="shared" si="187"/>
        <v/>
      </c>
      <c r="F547" s="37" t="str">
        <f t="shared" si="188"/>
        <v/>
      </c>
      <c r="G547" s="38" t="str">
        <f t="shared" si="189"/>
        <v>0</v>
      </c>
      <c r="H547" s="39" t="str">
        <f t="shared" si="190"/>
        <v/>
      </c>
    </row>
    <row r="548" spans="1:8" s="10" customFormat="1" x14ac:dyDescent="0.2">
      <c r="A548" s="67"/>
      <c r="B548" s="22"/>
      <c r="C548" s="22"/>
      <c r="D548" s="22"/>
    </row>
    <row r="549" spans="1:8" s="10" customFormat="1" x14ac:dyDescent="0.2">
      <c r="A549" s="67"/>
      <c r="B549" s="22"/>
      <c r="C549" s="22"/>
      <c r="D549" s="22"/>
    </row>
    <row r="550" spans="1:8" s="10" customFormat="1" ht="13.5" thickBot="1" x14ac:dyDescent="0.25">
      <c r="A550" s="67"/>
      <c r="B550" s="29"/>
      <c r="C550" s="29"/>
      <c r="D550" s="29"/>
      <c r="E550" s="29"/>
      <c r="F550" s="29"/>
    </row>
    <row r="551" spans="1:8" s="10" customFormat="1" ht="30" customHeight="1" x14ac:dyDescent="0.2">
      <c r="A551" s="67"/>
      <c r="B551" s="85" t="s">
        <v>374</v>
      </c>
      <c r="C551" s="71" t="s">
        <v>375</v>
      </c>
      <c r="D551" s="72"/>
      <c r="E551" s="71" t="s">
        <v>429</v>
      </c>
      <c r="F551" s="72"/>
      <c r="G551" s="73" t="s">
        <v>572</v>
      </c>
      <c r="H551" s="69" t="s">
        <v>350</v>
      </c>
    </row>
    <row r="552" spans="1:8" s="10" customFormat="1" x14ac:dyDescent="0.2">
      <c r="A552" s="67"/>
      <c r="B552" s="85"/>
      <c r="C552" s="48">
        <v>2017</v>
      </c>
      <c r="D552" s="48">
        <v>2018</v>
      </c>
      <c r="E552" s="48">
        <v>2017</v>
      </c>
      <c r="F552" s="48">
        <v>2018</v>
      </c>
      <c r="G552" s="74"/>
      <c r="H552" s="70"/>
    </row>
    <row r="553" spans="1:8" s="10" customFormat="1" x14ac:dyDescent="0.2">
      <c r="A553" s="67"/>
      <c r="B553" s="12" t="s">
        <v>380</v>
      </c>
      <c r="C553" s="13">
        <f>SUM(C554:C579)</f>
        <v>1155</v>
      </c>
      <c r="D553" s="13">
        <f>SUM(D554:D579)</f>
        <v>970</v>
      </c>
      <c r="E553" s="14">
        <f>+IF(C553=0,"",C553/C$553)</f>
        <v>1</v>
      </c>
      <c r="F553" s="14">
        <f>+IF(D553=0,"",D553/D$553)</f>
        <v>1</v>
      </c>
      <c r="G553" s="15">
        <f>+IF(OR(AND(D553=0),(C553=0)),"0",((D553-C553)/C553))</f>
        <v>-0.16017316017316016</v>
      </c>
      <c r="H553" s="15">
        <f>+IF(OR(AND(E553=""),(G553="")),"",E553*G553)</f>
        <v>-0.16017316017316016</v>
      </c>
    </row>
    <row r="554" spans="1:8" s="40" customFormat="1" ht="15" x14ac:dyDescent="0.2">
      <c r="A554" s="68"/>
      <c r="B554" s="35" t="s">
        <v>331</v>
      </c>
      <c r="C554" s="36">
        <v>11</v>
      </c>
      <c r="D554" s="36">
        <v>2</v>
      </c>
      <c r="E554" s="37">
        <f>+IF(C554=0,"",C554/C$553)</f>
        <v>9.5238095238095247E-3</v>
      </c>
      <c r="F554" s="37">
        <f>+IF(D554=0,"",D554/D$553)</f>
        <v>2.0618556701030928E-3</v>
      </c>
      <c r="G554" s="38">
        <f>+IF(OR(AND(D554=0),(C554=0)),"0",((D554-C554)/C554))</f>
        <v>-0.81818181818181823</v>
      </c>
      <c r="H554" s="39">
        <f>+IF(OR(AND(E554=""),(G554="")),"",E554*G554)</f>
        <v>-7.7922077922077931E-3</v>
      </c>
    </row>
    <row r="555" spans="1:8" s="40" customFormat="1" ht="15" x14ac:dyDescent="0.2">
      <c r="A555" s="68"/>
      <c r="B555" s="35" t="s">
        <v>146</v>
      </c>
      <c r="C555" s="36">
        <v>14</v>
      </c>
      <c r="D555" s="36">
        <v>86</v>
      </c>
      <c r="E555" s="37">
        <f t="shared" ref="E555:E579" si="191">+IF(C555=0,"",C555/C$553)</f>
        <v>1.2121212121212121E-2</v>
      </c>
      <c r="F555" s="37">
        <f t="shared" ref="F555:F579" si="192">+IF(D555=0,"",D555/D$553)</f>
        <v>8.8659793814432994E-2</v>
      </c>
      <c r="G555" s="38">
        <f t="shared" ref="G555:G579" si="193">+IF(OR(AND(D555=0),(C555=0)),"0",((D555-C555)/C555))</f>
        <v>5.1428571428571432</v>
      </c>
      <c r="H555" s="39">
        <f t="shared" ref="H555:H579" si="194">+IF(OR(AND(E555=""),(G555="")),"",E555*G555)</f>
        <v>6.2337662337662345E-2</v>
      </c>
    </row>
    <row r="556" spans="1:8" s="40" customFormat="1" ht="15" x14ac:dyDescent="0.2">
      <c r="A556" s="68"/>
      <c r="B556" s="35" t="s">
        <v>618</v>
      </c>
      <c r="C556" s="36">
        <v>91</v>
      </c>
      <c r="D556" s="36">
        <v>128</v>
      </c>
      <c r="E556" s="37">
        <f t="shared" si="191"/>
        <v>7.8787878787878782E-2</v>
      </c>
      <c r="F556" s="37">
        <f t="shared" si="192"/>
        <v>0.13195876288659794</v>
      </c>
      <c r="G556" s="38">
        <f t="shared" si="193"/>
        <v>0.40659340659340659</v>
      </c>
      <c r="H556" s="39">
        <f t="shared" si="194"/>
        <v>3.2034632034632034E-2</v>
      </c>
    </row>
    <row r="557" spans="1:8" s="40" customFormat="1" ht="15" x14ac:dyDescent="0.2">
      <c r="A557" s="68"/>
      <c r="B557" s="35" t="s">
        <v>332</v>
      </c>
      <c r="C557" s="36">
        <v>87</v>
      </c>
      <c r="D557" s="36">
        <v>232</v>
      </c>
      <c r="E557" s="37">
        <f t="shared" si="191"/>
        <v>7.5324675324675322E-2</v>
      </c>
      <c r="F557" s="37">
        <f t="shared" si="192"/>
        <v>0.23917525773195877</v>
      </c>
      <c r="G557" s="38">
        <f t="shared" si="193"/>
        <v>1.6666666666666667</v>
      </c>
      <c r="H557" s="39">
        <f t="shared" si="194"/>
        <v>0.12554112554112554</v>
      </c>
    </row>
    <row r="558" spans="1:8" s="40" customFormat="1" ht="15" x14ac:dyDescent="0.2">
      <c r="A558" s="68"/>
      <c r="B558" s="35" t="s">
        <v>147</v>
      </c>
      <c r="C558" s="36">
        <v>7</v>
      </c>
      <c r="D558" s="36">
        <v>26</v>
      </c>
      <c r="E558" s="37">
        <f t="shared" si="191"/>
        <v>6.0606060606060606E-3</v>
      </c>
      <c r="F558" s="37">
        <f t="shared" si="192"/>
        <v>2.6804123711340205E-2</v>
      </c>
      <c r="G558" s="38">
        <f t="shared" si="193"/>
        <v>2.7142857142857144</v>
      </c>
      <c r="H558" s="39">
        <f t="shared" si="194"/>
        <v>1.6450216450216451E-2</v>
      </c>
    </row>
    <row r="559" spans="1:8" s="40" customFormat="1" ht="15" x14ac:dyDescent="0.2">
      <c r="A559" s="68"/>
      <c r="B559" s="35" t="s">
        <v>145</v>
      </c>
      <c r="C559" s="36">
        <v>0</v>
      </c>
      <c r="D559" s="36">
        <v>0</v>
      </c>
      <c r="E559" s="37" t="str">
        <f t="shared" si="191"/>
        <v/>
      </c>
      <c r="F559" s="37" t="str">
        <f t="shared" si="192"/>
        <v/>
      </c>
      <c r="G559" s="38" t="str">
        <f t="shared" si="193"/>
        <v>0</v>
      </c>
      <c r="H559" s="39" t="str">
        <f t="shared" si="194"/>
        <v/>
      </c>
    </row>
    <row r="560" spans="1:8" s="40" customFormat="1" ht="15" x14ac:dyDescent="0.2">
      <c r="A560" s="68"/>
      <c r="B560" s="35" t="s">
        <v>148</v>
      </c>
      <c r="C560" s="36">
        <v>0</v>
      </c>
      <c r="D560" s="36">
        <v>0</v>
      </c>
      <c r="E560" s="37" t="str">
        <f t="shared" si="191"/>
        <v/>
      </c>
      <c r="F560" s="37" t="str">
        <f t="shared" si="192"/>
        <v/>
      </c>
      <c r="G560" s="38" t="str">
        <f t="shared" si="193"/>
        <v>0</v>
      </c>
      <c r="H560" s="39" t="str">
        <f t="shared" si="194"/>
        <v/>
      </c>
    </row>
    <row r="561" spans="1:8" s="40" customFormat="1" ht="15" x14ac:dyDescent="0.2">
      <c r="A561" s="68"/>
      <c r="B561" s="35" t="s">
        <v>333</v>
      </c>
      <c r="C561" s="36">
        <v>4</v>
      </c>
      <c r="D561" s="36">
        <v>0</v>
      </c>
      <c r="E561" s="37">
        <f t="shared" si="191"/>
        <v>3.4632034632034632E-3</v>
      </c>
      <c r="F561" s="37" t="str">
        <f t="shared" si="192"/>
        <v/>
      </c>
      <c r="G561" s="38" t="str">
        <f t="shared" si="193"/>
        <v>0</v>
      </c>
      <c r="H561" s="39">
        <f t="shared" si="194"/>
        <v>0</v>
      </c>
    </row>
    <row r="562" spans="1:8" s="40" customFormat="1" ht="15" x14ac:dyDescent="0.2">
      <c r="A562" s="68"/>
      <c r="B562" s="35" t="s">
        <v>334</v>
      </c>
      <c r="C562" s="36">
        <v>0</v>
      </c>
      <c r="D562" s="36">
        <v>2</v>
      </c>
      <c r="E562" s="37" t="str">
        <f t="shared" si="191"/>
        <v/>
      </c>
      <c r="F562" s="37">
        <f t="shared" si="192"/>
        <v>2.0618556701030928E-3</v>
      </c>
      <c r="G562" s="38" t="str">
        <f t="shared" si="193"/>
        <v>0</v>
      </c>
      <c r="H562" s="39" t="str">
        <f t="shared" si="194"/>
        <v/>
      </c>
    </row>
    <row r="563" spans="1:8" s="40" customFormat="1" ht="15" x14ac:dyDescent="0.2">
      <c r="A563" s="68"/>
      <c r="B563" s="35" t="s">
        <v>524</v>
      </c>
      <c r="C563" s="36">
        <v>1</v>
      </c>
      <c r="D563" s="36">
        <v>1</v>
      </c>
      <c r="E563" s="37">
        <f t="shared" si="191"/>
        <v>8.658008658008658E-4</v>
      </c>
      <c r="F563" s="37">
        <f t="shared" si="192"/>
        <v>1.0309278350515464E-3</v>
      </c>
      <c r="G563" s="38">
        <f t="shared" si="193"/>
        <v>0</v>
      </c>
      <c r="H563" s="39">
        <f t="shared" si="194"/>
        <v>0</v>
      </c>
    </row>
    <row r="564" spans="1:8" s="40" customFormat="1" ht="15" x14ac:dyDescent="0.2">
      <c r="A564" s="68"/>
      <c r="B564" s="35" t="s">
        <v>556</v>
      </c>
      <c r="C564" s="36">
        <v>4</v>
      </c>
      <c r="D564" s="36">
        <v>1</v>
      </c>
      <c r="E564" s="37">
        <f t="shared" ref="E564" si="195">+IF(C564=0,"",C564/C$553)</f>
        <v>3.4632034632034632E-3</v>
      </c>
      <c r="F564" s="37">
        <f t="shared" ref="F564" si="196">+IF(D564=0,"",D564/D$553)</f>
        <v>1.0309278350515464E-3</v>
      </c>
      <c r="G564" s="38">
        <f t="shared" ref="G564" si="197">+IF(OR(AND(D564=0),(C564=0)),"0",((D564-C564)/C564))</f>
        <v>-0.75</v>
      </c>
      <c r="H564" s="39">
        <f t="shared" ref="H564" si="198">+IF(OR(AND(E564=""),(G564="")),"",E564*G564)</f>
        <v>-2.5974025974025974E-3</v>
      </c>
    </row>
    <row r="565" spans="1:8" s="50" customFormat="1" ht="15" x14ac:dyDescent="0.2">
      <c r="A565" s="60" t="s">
        <v>570</v>
      </c>
      <c r="B565" s="51" t="s">
        <v>591</v>
      </c>
      <c r="C565" s="52"/>
      <c r="D565" s="36">
        <v>0</v>
      </c>
      <c r="E565" s="37" t="str">
        <f t="shared" ref="E565" si="199">+IF(C565=0,"",C565/C$553)</f>
        <v/>
      </c>
      <c r="F565" s="37" t="str">
        <f t="shared" ref="F565" si="200">+IF(D565=0,"",D565/D$553)</f>
        <v/>
      </c>
      <c r="G565" s="38" t="str">
        <f t="shared" ref="G565" si="201">+IF(OR(AND(D565=0),(C565=0)),"0",((D565-C565)/C565))</f>
        <v>0</v>
      </c>
      <c r="H565" s="39" t="str">
        <f t="shared" ref="H565" si="202">+IF(OR(AND(E565=""),(G565="")),"",E565*G565)</f>
        <v/>
      </c>
    </row>
    <row r="566" spans="1:8" s="40" customFormat="1" ht="15" x14ac:dyDescent="0.2">
      <c r="A566" s="68"/>
      <c r="B566" s="35" t="s">
        <v>335</v>
      </c>
      <c r="C566" s="36">
        <v>3</v>
      </c>
      <c r="D566" s="36">
        <v>0</v>
      </c>
      <c r="E566" s="37">
        <f t="shared" si="191"/>
        <v>2.5974025974025974E-3</v>
      </c>
      <c r="F566" s="37" t="str">
        <f t="shared" si="192"/>
        <v/>
      </c>
      <c r="G566" s="38" t="str">
        <f t="shared" si="193"/>
        <v>0</v>
      </c>
      <c r="H566" s="39">
        <f t="shared" si="194"/>
        <v>0</v>
      </c>
    </row>
    <row r="567" spans="1:8" s="40" customFormat="1" ht="15" x14ac:dyDescent="0.2">
      <c r="A567" s="68"/>
      <c r="B567" s="35" t="s">
        <v>336</v>
      </c>
      <c r="C567" s="36">
        <v>106</v>
      </c>
      <c r="D567" s="36">
        <v>18</v>
      </c>
      <c r="E567" s="37">
        <f t="shared" si="191"/>
        <v>9.1774891774891773E-2</v>
      </c>
      <c r="F567" s="37">
        <f t="shared" si="192"/>
        <v>1.8556701030927835E-2</v>
      </c>
      <c r="G567" s="38">
        <f t="shared" si="193"/>
        <v>-0.83018867924528306</v>
      </c>
      <c r="H567" s="39">
        <f t="shared" si="194"/>
        <v>-7.6190476190476197E-2</v>
      </c>
    </row>
    <row r="568" spans="1:8" s="40" customFormat="1" ht="15" x14ac:dyDescent="0.2">
      <c r="A568" s="68"/>
      <c r="B568" s="35" t="s">
        <v>149</v>
      </c>
      <c r="C568" s="36">
        <v>1</v>
      </c>
      <c r="D568" s="36">
        <v>4</v>
      </c>
      <c r="E568" s="37">
        <f t="shared" si="191"/>
        <v>8.658008658008658E-4</v>
      </c>
      <c r="F568" s="37">
        <f t="shared" si="192"/>
        <v>4.1237113402061857E-3</v>
      </c>
      <c r="G568" s="38">
        <f t="shared" si="193"/>
        <v>3</v>
      </c>
      <c r="H568" s="39">
        <f t="shared" si="194"/>
        <v>2.5974025974025974E-3</v>
      </c>
    </row>
    <row r="569" spans="1:8" s="40" customFormat="1" ht="15" x14ac:dyDescent="0.2">
      <c r="A569" s="68"/>
      <c r="B569" s="35" t="s">
        <v>150</v>
      </c>
      <c r="C569" s="36">
        <v>63</v>
      </c>
      <c r="D569" s="36">
        <v>50</v>
      </c>
      <c r="E569" s="37">
        <f t="shared" si="191"/>
        <v>5.4545454545454543E-2</v>
      </c>
      <c r="F569" s="37">
        <f t="shared" si="192"/>
        <v>5.1546391752577317E-2</v>
      </c>
      <c r="G569" s="38">
        <f t="shared" si="193"/>
        <v>-0.20634920634920634</v>
      </c>
      <c r="H569" s="39">
        <f t="shared" si="194"/>
        <v>-1.1255411255411255E-2</v>
      </c>
    </row>
    <row r="570" spans="1:8" s="40" customFormat="1" ht="15" x14ac:dyDescent="0.2">
      <c r="A570" s="68"/>
      <c r="B570" s="35" t="s">
        <v>337</v>
      </c>
      <c r="C570" s="36">
        <v>189</v>
      </c>
      <c r="D570" s="36">
        <v>179</v>
      </c>
      <c r="E570" s="37">
        <f t="shared" si="191"/>
        <v>0.16363636363636364</v>
      </c>
      <c r="F570" s="37">
        <f t="shared" si="192"/>
        <v>0.18453608247422681</v>
      </c>
      <c r="G570" s="38">
        <f t="shared" si="193"/>
        <v>-5.2910052910052907E-2</v>
      </c>
      <c r="H570" s="39">
        <f t="shared" si="194"/>
        <v>-8.658008658008658E-3</v>
      </c>
    </row>
    <row r="571" spans="1:8" s="40" customFormat="1" ht="15" x14ac:dyDescent="0.2">
      <c r="A571" s="68"/>
      <c r="B571" s="35" t="s">
        <v>151</v>
      </c>
      <c r="C571" s="36">
        <v>255</v>
      </c>
      <c r="D571" s="36">
        <v>21</v>
      </c>
      <c r="E571" s="37">
        <f t="shared" si="191"/>
        <v>0.22077922077922077</v>
      </c>
      <c r="F571" s="37">
        <f t="shared" si="192"/>
        <v>2.1649484536082474E-2</v>
      </c>
      <c r="G571" s="38">
        <f t="shared" si="193"/>
        <v>-0.91764705882352937</v>
      </c>
      <c r="H571" s="39">
        <f t="shared" si="194"/>
        <v>-0.20259740259740258</v>
      </c>
    </row>
    <row r="572" spans="1:8" s="40" customFormat="1" ht="15" x14ac:dyDescent="0.2">
      <c r="A572" s="68"/>
      <c r="B572" s="35" t="s">
        <v>338</v>
      </c>
      <c r="C572" s="36">
        <v>42</v>
      </c>
      <c r="D572" s="36">
        <v>2</v>
      </c>
      <c r="E572" s="37">
        <f t="shared" si="191"/>
        <v>3.6363636363636362E-2</v>
      </c>
      <c r="F572" s="37">
        <f t="shared" si="192"/>
        <v>2.0618556701030928E-3</v>
      </c>
      <c r="G572" s="38">
        <f t="shared" si="193"/>
        <v>-0.95238095238095233</v>
      </c>
      <c r="H572" s="39">
        <f t="shared" si="194"/>
        <v>-3.4632034632034625E-2</v>
      </c>
    </row>
    <row r="573" spans="1:8" s="40" customFormat="1" ht="15" x14ac:dyDescent="0.2">
      <c r="A573" s="68"/>
      <c r="B573" s="35" t="s">
        <v>152</v>
      </c>
      <c r="C573" s="36">
        <v>0</v>
      </c>
      <c r="D573" s="36">
        <v>13</v>
      </c>
      <c r="E573" s="37" t="str">
        <f t="shared" si="191"/>
        <v/>
      </c>
      <c r="F573" s="37">
        <f t="shared" si="192"/>
        <v>1.3402061855670102E-2</v>
      </c>
      <c r="G573" s="38" t="str">
        <f t="shared" si="193"/>
        <v>0</v>
      </c>
      <c r="H573" s="39" t="str">
        <f t="shared" si="194"/>
        <v/>
      </c>
    </row>
    <row r="574" spans="1:8" s="40" customFormat="1" ht="15" x14ac:dyDescent="0.2">
      <c r="A574" s="68"/>
      <c r="B574" s="35" t="s">
        <v>153</v>
      </c>
      <c r="C574" s="36">
        <v>0</v>
      </c>
      <c r="D574" s="36">
        <v>0</v>
      </c>
      <c r="E574" s="37" t="str">
        <f t="shared" si="191"/>
        <v/>
      </c>
      <c r="F574" s="37" t="str">
        <f t="shared" si="192"/>
        <v/>
      </c>
      <c r="G574" s="38" t="str">
        <f t="shared" si="193"/>
        <v>0</v>
      </c>
      <c r="H574" s="39" t="str">
        <f t="shared" si="194"/>
        <v/>
      </c>
    </row>
    <row r="575" spans="1:8" s="40" customFormat="1" ht="15" x14ac:dyDescent="0.2">
      <c r="A575" s="68"/>
      <c r="B575" s="35" t="s">
        <v>339</v>
      </c>
      <c r="C575" s="36">
        <v>10</v>
      </c>
      <c r="D575" s="36">
        <v>40</v>
      </c>
      <c r="E575" s="37">
        <f t="shared" si="191"/>
        <v>8.658008658008658E-3</v>
      </c>
      <c r="F575" s="37">
        <f t="shared" si="192"/>
        <v>4.1237113402061855E-2</v>
      </c>
      <c r="G575" s="38">
        <f t="shared" si="193"/>
        <v>3</v>
      </c>
      <c r="H575" s="39">
        <f t="shared" si="194"/>
        <v>2.5974025974025976E-2</v>
      </c>
    </row>
    <row r="576" spans="1:8" s="40" customFormat="1" ht="15" x14ac:dyDescent="0.2">
      <c r="A576" s="68"/>
      <c r="B576" s="35" t="s">
        <v>340</v>
      </c>
      <c r="C576" s="36">
        <v>2</v>
      </c>
      <c r="D576" s="36">
        <v>0</v>
      </c>
      <c r="E576" s="37">
        <f t="shared" si="191"/>
        <v>1.7316017316017316E-3</v>
      </c>
      <c r="F576" s="37" t="str">
        <f t="shared" si="192"/>
        <v/>
      </c>
      <c r="G576" s="38" t="str">
        <f t="shared" si="193"/>
        <v>0</v>
      </c>
      <c r="H576" s="39">
        <f t="shared" si="194"/>
        <v>0</v>
      </c>
    </row>
    <row r="577" spans="1:8" s="40" customFormat="1" ht="30" x14ac:dyDescent="0.2">
      <c r="A577" s="68"/>
      <c r="B577" s="35" t="s">
        <v>341</v>
      </c>
      <c r="C577" s="36">
        <v>0</v>
      </c>
      <c r="D577" s="36">
        <v>0</v>
      </c>
      <c r="E577" s="37" t="str">
        <f t="shared" si="191"/>
        <v/>
      </c>
      <c r="F577" s="37" t="str">
        <f t="shared" si="192"/>
        <v/>
      </c>
      <c r="G577" s="38" t="str">
        <f t="shared" si="193"/>
        <v>0</v>
      </c>
      <c r="H577" s="39" t="str">
        <f t="shared" si="194"/>
        <v/>
      </c>
    </row>
    <row r="578" spans="1:8" s="40" customFormat="1" ht="15" x14ac:dyDescent="0.2">
      <c r="A578" s="68"/>
      <c r="B578" s="35" t="s">
        <v>342</v>
      </c>
      <c r="C578" s="36">
        <v>103</v>
      </c>
      <c r="D578" s="36">
        <v>2</v>
      </c>
      <c r="E578" s="37">
        <f t="shared" si="191"/>
        <v>8.9177489177489175E-2</v>
      </c>
      <c r="F578" s="37">
        <f t="shared" si="192"/>
        <v>2.0618556701030928E-3</v>
      </c>
      <c r="G578" s="38">
        <f t="shared" si="193"/>
        <v>-0.98058252427184467</v>
      </c>
      <c r="H578" s="39">
        <f t="shared" si="194"/>
        <v>-8.7445887445887438E-2</v>
      </c>
    </row>
    <row r="579" spans="1:8" s="40" customFormat="1" ht="30" x14ac:dyDescent="0.2">
      <c r="A579" s="68"/>
      <c r="B579" s="35" t="s">
        <v>525</v>
      </c>
      <c r="C579" s="36">
        <v>162</v>
      </c>
      <c r="D579" s="36">
        <v>163</v>
      </c>
      <c r="E579" s="37">
        <f t="shared" si="191"/>
        <v>0.14025974025974025</v>
      </c>
      <c r="F579" s="37">
        <f t="shared" si="192"/>
        <v>0.16804123711340208</v>
      </c>
      <c r="G579" s="38">
        <f t="shared" si="193"/>
        <v>6.1728395061728392E-3</v>
      </c>
      <c r="H579" s="39">
        <f t="shared" si="194"/>
        <v>8.6580086580086569E-4</v>
      </c>
    </row>
    <row r="580" spans="1:8" x14ac:dyDescent="0.2">
      <c r="B580" s="4" t="s">
        <v>381</v>
      </c>
      <c r="D580" s="2"/>
    </row>
  </sheetData>
  <mergeCells count="33"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1" sqref="I1:I1048576"/>
    </sheetView>
  </sheetViews>
  <sheetFormatPr baseColWidth="10" defaultRowHeight="12.75" x14ac:dyDescent="0.2"/>
  <cols>
    <col min="1" max="1" width="8.28515625" style="66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33"/>
      <c r="C1" s="5"/>
      <c r="D1" s="75" t="s">
        <v>384</v>
      </c>
      <c r="E1" s="75"/>
      <c r="F1" s="75"/>
      <c r="G1" s="75"/>
      <c r="H1" s="75"/>
    </row>
    <row r="2" spans="1:8" ht="20.100000000000001" customHeight="1" thickBot="1" x14ac:dyDescent="0.25">
      <c r="B2" s="34"/>
      <c r="C2" s="6"/>
      <c r="D2" s="75"/>
      <c r="E2" s="75"/>
      <c r="F2" s="75"/>
      <c r="G2" s="75"/>
      <c r="H2" s="75"/>
    </row>
    <row r="3" spans="1:8" ht="20.100000000000001" customHeight="1" thickBot="1" x14ac:dyDescent="0.25">
      <c r="B3" s="34"/>
      <c r="C3" s="6"/>
      <c r="D3" s="7" t="s">
        <v>383</v>
      </c>
      <c r="E3" s="76" t="s">
        <v>571</v>
      </c>
      <c r="F3" s="77"/>
      <c r="G3" s="77"/>
      <c r="H3" s="78"/>
    </row>
    <row r="4" spans="1:8" ht="20.100000000000001" customHeight="1" x14ac:dyDescent="0.2">
      <c r="B4" s="34"/>
      <c r="C4" s="8"/>
      <c r="D4" s="79" t="s">
        <v>400</v>
      </c>
      <c r="E4" s="80"/>
      <c r="F4" s="80"/>
      <c r="G4" s="80"/>
      <c r="H4" s="81"/>
    </row>
    <row r="5" spans="1:8" ht="13.5" thickBot="1" x14ac:dyDescent="0.25">
      <c r="B5" s="9"/>
      <c r="C5" s="9"/>
      <c r="D5" s="82"/>
      <c r="E5" s="83"/>
      <c r="F5" s="83"/>
      <c r="G5" s="83"/>
      <c r="H5" s="84"/>
    </row>
    <row r="6" spans="1:8" s="10" customFormat="1" ht="30" customHeight="1" x14ac:dyDescent="0.2">
      <c r="A6" s="67"/>
      <c r="B6" s="85" t="s">
        <v>374</v>
      </c>
      <c r="C6" s="71" t="s">
        <v>375</v>
      </c>
      <c r="D6" s="72"/>
      <c r="E6" s="71" t="s">
        <v>429</v>
      </c>
      <c r="F6" s="72"/>
      <c r="G6" s="73" t="s">
        <v>572</v>
      </c>
      <c r="H6" s="69" t="s">
        <v>350</v>
      </c>
    </row>
    <row r="7" spans="1:8" s="10" customFormat="1" x14ac:dyDescent="0.2">
      <c r="A7" s="67"/>
      <c r="B7" s="85"/>
      <c r="C7" s="11">
        <v>2017</v>
      </c>
      <c r="D7" s="11">
        <v>2018</v>
      </c>
      <c r="E7" s="11">
        <v>2017</v>
      </c>
      <c r="F7" s="11">
        <v>2018</v>
      </c>
      <c r="G7" s="74"/>
      <c r="H7" s="70"/>
    </row>
    <row r="8" spans="1:8" s="10" customFormat="1" x14ac:dyDescent="0.2">
      <c r="A8" s="67"/>
      <c r="B8" s="12" t="s">
        <v>425</v>
      </c>
      <c r="C8" s="13">
        <f>+C18+C73+C165+C333+C553</f>
        <v>114</v>
      </c>
      <c r="D8" s="13">
        <f>+D18+D73+D165+D333+D553</f>
        <v>90</v>
      </c>
      <c r="E8" s="14">
        <f>SUM(E9:E13)</f>
        <v>1</v>
      </c>
      <c r="F8" s="14">
        <f>SUM(F9:F13)</f>
        <v>1</v>
      </c>
      <c r="G8" s="15">
        <f>+(D8-C8)/C8</f>
        <v>-0.21052631578947367</v>
      </c>
      <c r="H8" s="15">
        <f>+E8*G8</f>
        <v>-0.21052631578947367</v>
      </c>
    </row>
    <row r="9" spans="1:8" s="10" customFormat="1" x14ac:dyDescent="0.2">
      <c r="A9" s="67"/>
      <c r="B9" s="17" t="str">
        <f>+B18</f>
        <v>Total Vacantes en ocupaciones de nivel Directivo</v>
      </c>
      <c r="C9" s="18">
        <f>+C18</f>
        <v>0</v>
      </c>
      <c r="D9" s="18">
        <f>+D18</f>
        <v>1</v>
      </c>
      <c r="E9" s="19">
        <f>C9/$C$8</f>
        <v>0</v>
      </c>
      <c r="F9" s="19">
        <f>D9/$D$8</f>
        <v>1.1111111111111112E-2</v>
      </c>
      <c r="G9" s="20" t="str">
        <f>+IF(OR(AND(D9=0),(C9=0)),"0",((D9-C9)/C9))</f>
        <v>0</v>
      </c>
      <c r="H9" s="21">
        <f>+IF(OR(AND(E9=""),(G9="")),"",E9*G9)</f>
        <v>0</v>
      </c>
    </row>
    <row r="10" spans="1:8" s="10" customFormat="1" x14ac:dyDescent="0.2">
      <c r="A10" s="67"/>
      <c r="B10" s="17" t="str">
        <f>+B73</f>
        <v xml:space="preserve">Total Vacantes en ocupaciones de nivel Profesional </v>
      </c>
      <c r="C10" s="18">
        <f>+C73</f>
        <v>41</v>
      </c>
      <c r="D10" s="18">
        <f>+D73</f>
        <v>20</v>
      </c>
      <c r="E10" s="19">
        <f>C10/$C$8</f>
        <v>0.35964912280701755</v>
      </c>
      <c r="F10" s="19">
        <f>D10/$D$8</f>
        <v>0.22222222222222221</v>
      </c>
      <c r="G10" s="20">
        <f>+IF(OR(AND(D10=0),(C10=0)),"0",((D10-C10)/C10))</f>
        <v>-0.51219512195121952</v>
      </c>
      <c r="H10" s="21">
        <f>+IF(OR(AND(E10=""),(G10="")),"",E10*G10)</f>
        <v>-0.18421052631578949</v>
      </c>
    </row>
    <row r="11" spans="1:8" s="10" customFormat="1" ht="24" x14ac:dyDescent="0.2">
      <c r="A11" s="67"/>
      <c r="B11" s="17" t="str">
        <f>+B165</f>
        <v>Total Vacantes en ocupaciones de nivel Técnicos Profesionales - Tecnólogos</v>
      </c>
      <c r="C11" s="18">
        <f>+C165</f>
        <v>5</v>
      </c>
      <c r="D11" s="18">
        <f>+D165</f>
        <v>9</v>
      </c>
      <c r="E11" s="19">
        <f>C11/$C$8</f>
        <v>4.3859649122807015E-2</v>
      </c>
      <c r="F11" s="19">
        <f>D11/$D$8</f>
        <v>0.1</v>
      </c>
      <c r="G11" s="20">
        <f>+IF(OR(AND(D11=0),(C11=0)),"0",((D11-C11)/C11))</f>
        <v>0.8</v>
      </c>
      <c r="H11" s="21">
        <f>+IF(OR(AND(E11=""),(G11="")),"",E11*G11)</f>
        <v>3.5087719298245612E-2</v>
      </c>
    </row>
    <row r="12" spans="1:8" s="10" customFormat="1" x14ac:dyDescent="0.2">
      <c r="A12" s="67"/>
      <c r="B12" s="17" t="str">
        <f>+B333</f>
        <v>Total Vacantes  en ocupaciones de nivel Calificados</v>
      </c>
      <c r="C12" s="18">
        <f>+C333</f>
        <v>55</v>
      </c>
      <c r="D12" s="18">
        <f>+D333</f>
        <v>27</v>
      </c>
      <c r="E12" s="19">
        <f>C12/$C$8</f>
        <v>0.48245614035087719</v>
      </c>
      <c r="F12" s="19">
        <f>D12/$D$8</f>
        <v>0.3</v>
      </c>
      <c r="G12" s="20">
        <f>+IF(OR(AND(D12=0),(C12=0)),"0",((D12-C12)/C12))</f>
        <v>-0.50909090909090904</v>
      </c>
      <c r="H12" s="21">
        <f>+IF(OR(AND(E12=""),(G12="")),"",E12*G12)</f>
        <v>-0.24561403508771928</v>
      </c>
    </row>
    <row r="13" spans="1:8" s="10" customFormat="1" x14ac:dyDescent="0.2">
      <c r="A13" s="67"/>
      <c r="B13" s="17" t="str">
        <f>+B553</f>
        <v>Total Vacantes en ocupaciones de nivel Elemental</v>
      </c>
      <c r="C13" s="18">
        <f>+C553</f>
        <v>13</v>
      </c>
      <c r="D13" s="18">
        <f>+D553</f>
        <v>33</v>
      </c>
      <c r="E13" s="19">
        <f>C13/$C$8</f>
        <v>0.11403508771929824</v>
      </c>
      <c r="F13" s="19">
        <f>D13/$D$8</f>
        <v>0.36666666666666664</v>
      </c>
      <c r="G13" s="20">
        <f>+IF(OR(AND(D13=0),(C13=0)),"0",((D13-C13)/C13))</f>
        <v>1.5384615384615385</v>
      </c>
      <c r="H13" s="21">
        <f>+IF(OR(AND(E13=""),(G13="")),"",E13*G13)</f>
        <v>0.17543859649122806</v>
      </c>
    </row>
    <row r="14" spans="1:8" s="10" customFormat="1" x14ac:dyDescent="0.2">
      <c r="A14" s="67"/>
      <c r="B14" s="22"/>
      <c r="C14" s="22"/>
      <c r="D14" s="22"/>
    </row>
    <row r="15" spans="1:8" s="10" customFormat="1" ht="13.5" thickBot="1" x14ac:dyDescent="0.25">
      <c r="A15" s="67"/>
      <c r="B15" s="22"/>
      <c r="C15" s="22"/>
      <c r="D15" s="22"/>
    </row>
    <row r="16" spans="1:8" s="10" customFormat="1" ht="30" customHeight="1" x14ac:dyDescent="0.2">
      <c r="A16" s="67"/>
      <c r="B16" s="85" t="s">
        <v>374</v>
      </c>
      <c r="C16" s="71" t="s">
        <v>375</v>
      </c>
      <c r="D16" s="72"/>
      <c r="E16" s="71" t="s">
        <v>429</v>
      </c>
      <c r="F16" s="72"/>
      <c r="G16" s="73" t="s">
        <v>572</v>
      </c>
      <c r="H16" s="69" t="s">
        <v>350</v>
      </c>
    </row>
    <row r="17" spans="1:8" s="10" customFormat="1" x14ac:dyDescent="0.2">
      <c r="A17" s="67"/>
      <c r="B17" s="85"/>
      <c r="C17" s="48">
        <v>2017</v>
      </c>
      <c r="D17" s="48">
        <v>2018</v>
      </c>
      <c r="E17" s="48">
        <v>2017</v>
      </c>
      <c r="F17" s="48">
        <v>2018</v>
      </c>
      <c r="G17" s="74"/>
      <c r="H17" s="70"/>
    </row>
    <row r="18" spans="1:8" s="10" customFormat="1" x14ac:dyDescent="0.2">
      <c r="A18" s="67"/>
      <c r="B18" s="12" t="s">
        <v>376</v>
      </c>
      <c r="C18" s="13">
        <f>SUM(C19:C67)</f>
        <v>0</v>
      </c>
      <c r="D18" s="13">
        <f>SUM(D19:D67)</f>
        <v>1</v>
      </c>
      <c r="E18" s="14" t="str">
        <f>+IF(C18=0,"",C18/C$18)</f>
        <v/>
      </c>
      <c r="F18" s="14">
        <f>+IF(D18=0,"",D18/D$18)</f>
        <v>1</v>
      </c>
      <c r="G18" s="15" t="str">
        <f>+IF(OR(AND(D18=0),(C18=0)),"0",((D18-C18)/C18))</f>
        <v>0</v>
      </c>
      <c r="H18" s="15" t="str">
        <f>+IF(OR(AND(E18=""),(G18="")),"",E18*G18)</f>
        <v/>
      </c>
    </row>
    <row r="19" spans="1:8" s="40" customFormat="1" ht="15" x14ac:dyDescent="0.2">
      <c r="A19" s="68"/>
      <c r="B19" s="35" t="s">
        <v>0</v>
      </c>
      <c r="C19" s="36">
        <v>0</v>
      </c>
      <c r="D19" s="36">
        <v>0</v>
      </c>
      <c r="E19" s="42" t="str">
        <f>+IF(C19=0,"",C19/C$18)</f>
        <v/>
      </c>
      <c r="F19" s="42" t="str">
        <f>+IF(D19=0,"",D19/D$18)</f>
        <v/>
      </c>
      <c r="G19" s="38" t="str">
        <f>+IF(OR(AND(D19=0),(C19=0)),"0",((D19-C19)/C19))</f>
        <v>0</v>
      </c>
      <c r="H19" s="39" t="str">
        <f>+IF(OR(AND(E19=""),(G19="")),"",E19*G19)</f>
        <v/>
      </c>
    </row>
    <row r="20" spans="1:8" s="40" customFormat="1" ht="15" x14ac:dyDescent="0.2">
      <c r="A20" s="68"/>
      <c r="B20" s="35" t="s">
        <v>154</v>
      </c>
      <c r="C20" s="36">
        <v>0</v>
      </c>
      <c r="D20" s="36">
        <v>0</v>
      </c>
      <c r="E20" s="42" t="str">
        <f t="shared" ref="E20:E67" si="0">+IF(C20=0,"",C20/C$18)</f>
        <v/>
      </c>
      <c r="F20" s="42" t="str">
        <f t="shared" ref="F20:F67" si="1">+IF(D20=0,"",D20/D$18)</f>
        <v/>
      </c>
      <c r="G20" s="38" t="str">
        <f t="shared" ref="G20:G67" si="2">+IF(OR(AND(D20=0),(C20=0)),"0",((D20-C20)/C20))</f>
        <v>0</v>
      </c>
      <c r="H20" s="39" t="str">
        <f t="shared" ref="H20:H67" si="3">+IF(OR(AND(E20=""),(G20="")),"",E20*G20)</f>
        <v/>
      </c>
    </row>
    <row r="21" spans="1:8" s="40" customFormat="1" ht="30" x14ac:dyDescent="0.2">
      <c r="A21" s="68"/>
      <c r="B21" s="35" t="s">
        <v>1</v>
      </c>
      <c r="C21" s="36">
        <v>0</v>
      </c>
      <c r="D21" s="36">
        <v>0</v>
      </c>
      <c r="E21" s="42" t="str">
        <f t="shared" si="0"/>
        <v/>
      </c>
      <c r="F21" s="42" t="str">
        <f t="shared" si="1"/>
        <v/>
      </c>
      <c r="G21" s="38" t="str">
        <f t="shared" si="2"/>
        <v>0</v>
      </c>
      <c r="H21" s="39" t="str">
        <f t="shared" si="3"/>
        <v/>
      </c>
    </row>
    <row r="22" spans="1:8" s="40" customFormat="1" ht="30" x14ac:dyDescent="0.2">
      <c r="A22" s="68"/>
      <c r="B22" s="35" t="s">
        <v>432</v>
      </c>
      <c r="C22" s="36">
        <v>0</v>
      </c>
      <c r="D22" s="36">
        <v>0</v>
      </c>
      <c r="E22" s="42" t="str">
        <f t="shared" si="0"/>
        <v/>
      </c>
      <c r="F22" s="42" t="str">
        <f t="shared" si="1"/>
        <v/>
      </c>
      <c r="G22" s="38" t="str">
        <f t="shared" si="2"/>
        <v>0</v>
      </c>
      <c r="H22" s="39" t="str">
        <f t="shared" si="3"/>
        <v/>
      </c>
    </row>
    <row r="23" spans="1:8" s="40" customFormat="1" ht="30" x14ac:dyDescent="0.2">
      <c r="A23" s="68"/>
      <c r="B23" s="35" t="s">
        <v>155</v>
      </c>
      <c r="C23" s="36">
        <v>0</v>
      </c>
      <c r="D23" s="36">
        <v>0</v>
      </c>
      <c r="E23" s="42" t="str">
        <f t="shared" si="0"/>
        <v/>
      </c>
      <c r="F23" s="42" t="str">
        <f t="shared" si="1"/>
        <v/>
      </c>
      <c r="G23" s="38" t="str">
        <f t="shared" si="2"/>
        <v>0</v>
      </c>
      <c r="H23" s="39" t="str">
        <f t="shared" si="3"/>
        <v/>
      </c>
    </row>
    <row r="24" spans="1:8" s="40" customFormat="1" ht="30" x14ac:dyDescent="0.2">
      <c r="A24" s="68"/>
      <c r="B24" s="35" t="s">
        <v>156</v>
      </c>
      <c r="C24" s="36">
        <v>0</v>
      </c>
      <c r="D24" s="36">
        <v>0</v>
      </c>
      <c r="E24" s="42" t="str">
        <f t="shared" si="0"/>
        <v/>
      </c>
      <c r="F24" s="42" t="str">
        <f t="shared" si="1"/>
        <v/>
      </c>
      <c r="G24" s="38" t="str">
        <f t="shared" si="2"/>
        <v>0</v>
      </c>
      <c r="H24" s="39" t="str">
        <f t="shared" si="3"/>
        <v/>
      </c>
    </row>
    <row r="25" spans="1:8" s="40" customFormat="1" ht="30" x14ac:dyDescent="0.2">
      <c r="A25" s="68"/>
      <c r="B25" s="35" t="s">
        <v>526</v>
      </c>
      <c r="C25" s="36">
        <v>0</v>
      </c>
      <c r="D25" s="36">
        <v>0</v>
      </c>
      <c r="E25" s="42" t="str">
        <f t="shared" ref="E25:E27" si="4">+IF(C25=0,"",C25/C$18)</f>
        <v/>
      </c>
      <c r="F25" s="42" t="str">
        <f t="shared" ref="F25:F27" si="5">+IF(D25=0,"",D25/D$18)</f>
        <v/>
      </c>
      <c r="G25" s="38" t="str">
        <f t="shared" ref="G25:G27" si="6">+IF(OR(AND(D25=0),(C25=0)),"0",((D25-C25)/C25))</f>
        <v>0</v>
      </c>
      <c r="H25" s="39" t="str">
        <f t="shared" ref="H25:H27" si="7">+IF(OR(AND(E25=""),(G25="")),"",E25*G25)</f>
        <v/>
      </c>
    </row>
    <row r="26" spans="1:8" s="40" customFormat="1" ht="15" x14ac:dyDescent="0.2">
      <c r="A26" s="68"/>
      <c r="B26" s="35" t="s">
        <v>2</v>
      </c>
      <c r="C26" s="36">
        <v>0</v>
      </c>
      <c r="D26" s="36">
        <v>0</v>
      </c>
      <c r="E26" s="42" t="str">
        <f t="shared" si="4"/>
        <v/>
      </c>
      <c r="F26" s="42" t="str">
        <f t="shared" si="5"/>
        <v/>
      </c>
      <c r="G26" s="38" t="str">
        <f t="shared" si="6"/>
        <v>0</v>
      </c>
      <c r="H26" s="39" t="str">
        <f t="shared" si="7"/>
        <v/>
      </c>
    </row>
    <row r="27" spans="1:8" s="40" customFormat="1" ht="15" x14ac:dyDescent="0.2">
      <c r="A27" s="68"/>
      <c r="B27" s="35" t="s">
        <v>592</v>
      </c>
      <c r="C27" s="36">
        <v>0</v>
      </c>
      <c r="D27" s="36">
        <v>0</v>
      </c>
      <c r="E27" s="42" t="str">
        <f t="shared" si="4"/>
        <v/>
      </c>
      <c r="F27" s="42" t="str">
        <f t="shared" si="5"/>
        <v/>
      </c>
      <c r="G27" s="38" t="str">
        <f t="shared" si="6"/>
        <v>0</v>
      </c>
      <c r="H27" s="39" t="str">
        <f t="shared" si="7"/>
        <v/>
      </c>
    </row>
    <row r="28" spans="1:8" s="40" customFormat="1" ht="15" x14ac:dyDescent="0.2">
      <c r="A28" s="68"/>
      <c r="B28" s="35" t="s">
        <v>3</v>
      </c>
      <c r="C28" s="36">
        <v>0</v>
      </c>
      <c r="D28" s="36">
        <v>0</v>
      </c>
      <c r="E28" s="42" t="str">
        <f t="shared" si="0"/>
        <v/>
      </c>
      <c r="F28" s="42" t="str">
        <f t="shared" si="1"/>
        <v/>
      </c>
      <c r="G28" s="38" t="str">
        <f t="shared" si="2"/>
        <v>0</v>
      </c>
      <c r="H28" s="39" t="str">
        <f t="shared" si="3"/>
        <v/>
      </c>
    </row>
    <row r="29" spans="1:8" s="40" customFormat="1" ht="15" x14ac:dyDescent="0.2">
      <c r="A29" s="68"/>
      <c r="B29" s="35" t="s">
        <v>5</v>
      </c>
      <c r="C29" s="36">
        <v>0</v>
      </c>
      <c r="D29" s="36">
        <v>1</v>
      </c>
      <c r="E29" s="42" t="str">
        <f t="shared" si="0"/>
        <v/>
      </c>
      <c r="F29" s="42">
        <f t="shared" si="1"/>
        <v>1</v>
      </c>
      <c r="G29" s="38" t="str">
        <f t="shared" si="2"/>
        <v>0</v>
      </c>
      <c r="H29" s="39" t="str">
        <f t="shared" si="3"/>
        <v/>
      </c>
    </row>
    <row r="30" spans="1:8" s="40" customFormat="1" ht="15" x14ac:dyDescent="0.2">
      <c r="A30" s="68"/>
      <c r="B30" s="35" t="s">
        <v>157</v>
      </c>
      <c r="C30" s="36">
        <v>0</v>
      </c>
      <c r="D30" s="36">
        <v>0</v>
      </c>
      <c r="E30" s="42" t="str">
        <f t="shared" si="0"/>
        <v/>
      </c>
      <c r="F30" s="42" t="str">
        <f t="shared" si="1"/>
        <v/>
      </c>
      <c r="G30" s="38" t="str">
        <f t="shared" si="2"/>
        <v>0</v>
      </c>
      <c r="H30" s="39" t="str">
        <f t="shared" si="3"/>
        <v/>
      </c>
    </row>
    <row r="31" spans="1:8" s="40" customFormat="1" ht="15" x14ac:dyDescent="0.2">
      <c r="A31" s="68"/>
      <c r="B31" s="35" t="s">
        <v>158</v>
      </c>
      <c r="C31" s="36">
        <v>0</v>
      </c>
      <c r="D31" s="36">
        <v>0</v>
      </c>
      <c r="E31" s="42" t="str">
        <f t="shared" si="0"/>
        <v/>
      </c>
      <c r="F31" s="42" t="str">
        <f t="shared" si="1"/>
        <v/>
      </c>
      <c r="G31" s="38" t="str">
        <f t="shared" si="2"/>
        <v>0</v>
      </c>
      <c r="H31" s="39" t="str">
        <f t="shared" si="3"/>
        <v/>
      </c>
    </row>
    <row r="32" spans="1:8" s="40" customFormat="1" ht="15" x14ac:dyDescent="0.2">
      <c r="A32" s="68"/>
      <c r="B32" s="35" t="s">
        <v>4</v>
      </c>
      <c r="C32" s="36">
        <v>0</v>
      </c>
      <c r="D32" s="36">
        <v>0</v>
      </c>
      <c r="E32" s="42" t="str">
        <f t="shared" si="0"/>
        <v/>
      </c>
      <c r="F32" s="42" t="str">
        <f t="shared" si="1"/>
        <v/>
      </c>
      <c r="G32" s="38" t="str">
        <f t="shared" si="2"/>
        <v>0</v>
      </c>
      <c r="H32" s="39" t="str">
        <f t="shared" si="3"/>
        <v/>
      </c>
    </row>
    <row r="33" spans="1:8" s="40" customFormat="1" ht="15" x14ac:dyDescent="0.2">
      <c r="A33" s="68"/>
      <c r="B33" s="35" t="s">
        <v>6</v>
      </c>
      <c r="C33" s="36">
        <v>0</v>
      </c>
      <c r="D33" s="36">
        <v>0</v>
      </c>
      <c r="E33" s="42" t="str">
        <f t="shared" si="0"/>
        <v/>
      </c>
      <c r="F33" s="42" t="str">
        <f t="shared" si="1"/>
        <v/>
      </c>
      <c r="G33" s="38" t="str">
        <f t="shared" si="2"/>
        <v>0</v>
      </c>
      <c r="H33" s="39" t="str">
        <f t="shared" si="3"/>
        <v/>
      </c>
    </row>
    <row r="34" spans="1:8" s="40" customFormat="1" ht="15" x14ac:dyDescent="0.2">
      <c r="A34" s="68"/>
      <c r="B34" s="35" t="s">
        <v>159</v>
      </c>
      <c r="C34" s="36">
        <v>0</v>
      </c>
      <c r="D34" s="36">
        <v>0</v>
      </c>
      <c r="E34" s="42" t="str">
        <f t="shared" si="0"/>
        <v/>
      </c>
      <c r="F34" s="42" t="str">
        <f t="shared" si="1"/>
        <v/>
      </c>
      <c r="G34" s="38" t="str">
        <f t="shared" si="2"/>
        <v>0</v>
      </c>
      <c r="H34" s="39" t="str">
        <f t="shared" si="3"/>
        <v/>
      </c>
    </row>
    <row r="35" spans="1:8" s="40" customFormat="1" ht="15" x14ac:dyDescent="0.2">
      <c r="A35" s="68"/>
      <c r="B35" s="35" t="s">
        <v>160</v>
      </c>
      <c r="C35" s="36">
        <v>0</v>
      </c>
      <c r="D35" s="36">
        <v>0</v>
      </c>
      <c r="E35" s="42" t="str">
        <f t="shared" si="0"/>
        <v/>
      </c>
      <c r="F35" s="42" t="str">
        <f t="shared" si="1"/>
        <v/>
      </c>
      <c r="G35" s="38" t="str">
        <f t="shared" si="2"/>
        <v>0</v>
      </c>
      <c r="H35" s="39" t="str">
        <f t="shared" si="3"/>
        <v/>
      </c>
    </row>
    <row r="36" spans="1:8" s="40" customFormat="1" ht="30" x14ac:dyDescent="0.2">
      <c r="A36" s="68"/>
      <c r="B36" s="35" t="s">
        <v>161</v>
      </c>
      <c r="C36" s="36">
        <v>0</v>
      </c>
      <c r="D36" s="36">
        <v>0</v>
      </c>
      <c r="E36" s="42" t="str">
        <f t="shared" si="0"/>
        <v/>
      </c>
      <c r="F36" s="42" t="str">
        <f t="shared" si="1"/>
        <v/>
      </c>
      <c r="G36" s="38" t="str">
        <f t="shared" si="2"/>
        <v>0</v>
      </c>
      <c r="H36" s="39" t="str">
        <f t="shared" si="3"/>
        <v/>
      </c>
    </row>
    <row r="37" spans="1:8" s="40" customFormat="1" ht="15" x14ac:dyDescent="0.2">
      <c r="A37" s="68"/>
      <c r="B37" s="35" t="s">
        <v>162</v>
      </c>
      <c r="C37" s="36">
        <v>0</v>
      </c>
      <c r="D37" s="36">
        <v>0</v>
      </c>
      <c r="E37" s="42" t="str">
        <f t="shared" si="0"/>
        <v/>
      </c>
      <c r="F37" s="42" t="str">
        <f t="shared" si="1"/>
        <v/>
      </c>
      <c r="G37" s="38" t="str">
        <f t="shared" si="2"/>
        <v>0</v>
      </c>
      <c r="H37" s="39" t="str">
        <f t="shared" si="3"/>
        <v/>
      </c>
    </row>
    <row r="38" spans="1:8" s="40" customFormat="1" ht="15" x14ac:dyDescent="0.2">
      <c r="A38" s="68"/>
      <c r="B38" s="35" t="s">
        <v>7</v>
      </c>
      <c r="C38" s="36">
        <v>0</v>
      </c>
      <c r="D38" s="36">
        <v>0</v>
      </c>
      <c r="E38" s="42" t="str">
        <f t="shared" si="0"/>
        <v/>
      </c>
      <c r="F38" s="42" t="str">
        <f t="shared" si="1"/>
        <v/>
      </c>
      <c r="G38" s="38" t="str">
        <f t="shared" si="2"/>
        <v>0</v>
      </c>
      <c r="H38" s="39" t="str">
        <f t="shared" si="3"/>
        <v/>
      </c>
    </row>
    <row r="39" spans="1:8" s="40" customFormat="1" ht="15" x14ac:dyDescent="0.2">
      <c r="A39" s="68"/>
      <c r="B39" s="35" t="s">
        <v>163</v>
      </c>
      <c r="C39" s="36">
        <v>0</v>
      </c>
      <c r="D39" s="36">
        <v>0</v>
      </c>
      <c r="E39" s="42" t="str">
        <f t="shared" si="0"/>
        <v/>
      </c>
      <c r="F39" s="42" t="str">
        <f t="shared" si="1"/>
        <v/>
      </c>
      <c r="G39" s="38" t="str">
        <f t="shared" si="2"/>
        <v>0</v>
      </c>
      <c r="H39" s="39" t="str">
        <f t="shared" si="3"/>
        <v/>
      </c>
    </row>
    <row r="40" spans="1:8" s="40" customFormat="1" ht="15" x14ac:dyDescent="0.2">
      <c r="A40" s="68"/>
      <c r="B40" s="35" t="s">
        <v>164</v>
      </c>
      <c r="C40" s="36">
        <v>0</v>
      </c>
      <c r="D40" s="36">
        <v>0</v>
      </c>
      <c r="E40" s="42" t="str">
        <f t="shared" si="0"/>
        <v/>
      </c>
      <c r="F40" s="42" t="str">
        <f t="shared" si="1"/>
        <v/>
      </c>
      <c r="G40" s="38" t="str">
        <f t="shared" si="2"/>
        <v>0</v>
      </c>
      <c r="H40" s="39" t="str">
        <f t="shared" si="3"/>
        <v/>
      </c>
    </row>
    <row r="41" spans="1:8" s="40" customFormat="1" ht="15" x14ac:dyDescent="0.2">
      <c r="A41" s="68"/>
      <c r="B41" s="35" t="s">
        <v>165</v>
      </c>
      <c r="C41" s="36">
        <v>0</v>
      </c>
      <c r="D41" s="36">
        <v>0</v>
      </c>
      <c r="E41" s="42" t="str">
        <f t="shared" si="0"/>
        <v/>
      </c>
      <c r="F41" s="42" t="str">
        <f t="shared" si="1"/>
        <v/>
      </c>
      <c r="G41" s="38" t="str">
        <f t="shared" si="2"/>
        <v>0</v>
      </c>
      <c r="H41" s="39" t="str">
        <f t="shared" si="3"/>
        <v/>
      </c>
    </row>
    <row r="42" spans="1:8" s="40" customFormat="1" ht="15" x14ac:dyDescent="0.2">
      <c r="A42" s="68"/>
      <c r="B42" s="35" t="s">
        <v>166</v>
      </c>
      <c r="C42" s="36">
        <v>0</v>
      </c>
      <c r="D42" s="36">
        <v>0</v>
      </c>
      <c r="E42" s="42" t="str">
        <f t="shared" si="0"/>
        <v/>
      </c>
      <c r="F42" s="42" t="str">
        <f t="shared" si="1"/>
        <v/>
      </c>
      <c r="G42" s="38" t="str">
        <f t="shared" si="2"/>
        <v>0</v>
      </c>
      <c r="H42" s="39" t="str">
        <f t="shared" si="3"/>
        <v/>
      </c>
    </row>
    <row r="43" spans="1:8" s="40" customFormat="1" ht="30" x14ac:dyDescent="0.2">
      <c r="A43" s="68"/>
      <c r="B43" s="35" t="s">
        <v>167</v>
      </c>
      <c r="C43" s="36">
        <v>0</v>
      </c>
      <c r="D43" s="36">
        <v>0</v>
      </c>
      <c r="E43" s="42" t="str">
        <f t="shared" si="0"/>
        <v/>
      </c>
      <c r="F43" s="42" t="str">
        <f t="shared" si="1"/>
        <v/>
      </c>
      <c r="G43" s="38" t="str">
        <f t="shared" si="2"/>
        <v>0</v>
      </c>
      <c r="H43" s="39" t="str">
        <f t="shared" si="3"/>
        <v/>
      </c>
    </row>
    <row r="44" spans="1:8" s="40" customFormat="1" ht="15" x14ac:dyDescent="0.2">
      <c r="A44" s="68"/>
      <c r="B44" s="35" t="s">
        <v>168</v>
      </c>
      <c r="C44" s="36">
        <v>0</v>
      </c>
      <c r="D44" s="36">
        <v>0</v>
      </c>
      <c r="E44" s="42" t="str">
        <f t="shared" si="0"/>
        <v/>
      </c>
      <c r="F44" s="42" t="str">
        <f t="shared" si="1"/>
        <v/>
      </c>
      <c r="G44" s="38" t="str">
        <f t="shared" si="2"/>
        <v>0</v>
      </c>
      <c r="H44" s="39" t="str">
        <f t="shared" si="3"/>
        <v/>
      </c>
    </row>
    <row r="45" spans="1:8" s="40" customFormat="1" ht="15" x14ac:dyDescent="0.2">
      <c r="A45" s="68"/>
      <c r="B45" s="35" t="s">
        <v>8</v>
      </c>
      <c r="C45" s="36">
        <v>0</v>
      </c>
      <c r="D45" s="36">
        <v>0</v>
      </c>
      <c r="E45" s="42" t="str">
        <f t="shared" si="0"/>
        <v/>
      </c>
      <c r="F45" s="42" t="str">
        <f t="shared" si="1"/>
        <v/>
      </c>
      <c r="G45" s="38" t="str">
        <f t="shared" si="2"/>
        <v>0</v>
      </c>
      <c r="H45" s="39" t="str">
        <f t="shared" si="3"/>
        <v/>
      </c>
    </row>
    <row r="46" spans="1:8" s="40" customFormat="1" ht="15" x14ac:dyDescent="0.2">
      <c r="A46" s="68"/>
      <c r="B46" s="35" t="s">
        <v>433</v>
      </c>
      <c r="C46" s="36">
        <v>0</v>
      </c>
      <c r="D46" s="36">
        <v>0</v>
      </c>
      <c r="E46" s="42" t="str">
        <f t="shared" si="0"/>
        <v/>
      </c>
      <c r="F46" s="42" t="str">
        <f t="shared" si="1"/>
        <v/>
      </c>
      <c r="G46" s="38" t="str">
        <f t="shared" si="2"/>
        <v>0</v>
      </c>
      <c r="H46" s="39" t="str">
        <f t="shared" si="3"/>
        <v/>
      </c>
    </row>
    <row r="47" spans="1:8" s="40" customFormat="1" ht="15" x14ac:dyDescent="0.2">
      <c r="A47" s="68"/>
      <c r="B47" s="35" t="s">
        <v>169</v>
      </c>
      <c r="C47" s="36">
        <v>0</v>
      </c>
      <c r="D47" s="36">
        <v>0</v>
      </c>
      <c r="E47" s="42" t="str">
        <f t="shared" si="0"/>
        <v/>
      </c>
      <c r="F47" s="42" t="str">
        <f t="shared" si="1"/>
        <v/>
      </c>
      <c r="G47" s="38" t="str">
        <f t="shared" si="2"/>
        <v>0</v>
      </c>
      <c r="H47" s="39" t="str">
        <f t="shared" si="3"/>
        <v/>
      </c>
    </row>
    <row r="48" spans="1:8" s="40" customFormat="1" ht="30" x14ac:dyDescent="0.2">
      <c r="A48" s="68"/>
      <c r="B48" s="35" t="s">
        <v>593</v>
      </c>
      <c r="C48" s="36">
        <v>0</v>
      </c>
      <c r="D48" s="36">
        <v>0</v>
      </c>
      <c r="E48" s="42" t="str">
        <f t="shared" si="0"/>
        <v/>
      </c>
      <c r="F48" s="42" t="str">
        <f t="shared" si="1"/>
        <v/>
      </c>
      <c r="G48" s="38" t="str">
        <f t="shared" si="2"/>
        <v>0</v>
      </c>
      <c r="H48" s="39" t="str">
        <f t="shared" si="3"/>
        <v/>
      </c>
    </row>
    <row r="49" spans="1:8" s="40" customFormat="1" ht="15" x14ac:dyDescent="0.2">
      <c r="A49" s="68"/>
      <c r="B49" s="35" t="s">
        <v>9</v>
      </c>
      <c r="C49" s="36">
        <v>0</v>
      </c>
      <c r="D49" s="36">
        <v>0</v>
      </c>
      <c r="E49" s="42" t="str">
        <f t="shared" si="0"/>
        <v/>
      </c>
      <c r="F49" s="42" t="str">
        <f t="shared" si="1"/>
        <v/>
      </c>
      <c r="G49" s="38" t="str">
        <f t="shared" si="2"/>
        <v>0</v>
      </c>
      <c r="H49" s="39" t="str">
        <f t="shared" si="3"/>
        <v/>
      </c>
    </row>
    <row r="50" spans="1:8" s="40" customFormat="1" ht="15" x14ac:dyDescent="0.2">
      <c r="A50" s="68"/>
      <c r="B50" s="35" t="s">
        <v>594</v>
      </c>
      <c r="C50" s="36">
        <v>0</v>
      </c>
      <c r="D50" s="36">
        <v>0</v>
      </c>
      <c r="E50" s="42" t="str">
        <f t="shared" si="0"/>
        <v/>
      </c>
      <c r="F50" s="42" t="str">
        <f t="shared" si="1"/>
        <v/>
      </c>
      <c r="G50" s="38" t="str">
        <f t="shared" si="2"/>
        <v>0</v>
      </c>
      <c r="H50" s="39" t="str">
        <f t="shared" si="3"/>
        <v/>
      </c>
    </row>
    <row r="51" spans="1:8" s="40" customFormat="1" ht="15" x14ac:dyDescent="0.2">
      <c r="A51" s="68"/>
      <c r="B51" s="35" t="s">
        <v>12</v>
      </c>
      <c r="C51" s="36">
        <v>0</v>
      </c>
      <c r="D51" s="36">
        <v>0</v>
      </c>
      <c r="E51" s="42" t="str">
        <f t="shared" si="0"/>
        <v/>
      </c>
      <c r="F51" s="42" t="str">
        <f t="shared" si="1"/>
        <v/>
      </c>
      <c r="G51" s="38" t="str">
        <f t="shared" si="2"/>
        <v>0</v>
      </c>
      <c r="H51" s="39" t="str">
        <f t="shared" si="3"/>
        <v/>
      </c>
    </row>
    <row r="52" spans="1:8" s="40" customFormat="1" ht="15" x14ac:dyDescent="0.2">
      <c r="A52" s="68"/>
      <c r="B52" s="35" t="s">
        <v>11</v>
      </c>
      <c r="C52" s="36">
        <v>0</v>
      </c>
      <c r="D52" s="36">
        <v>0</v>
      </c>
      <c r="E52" s="42" t="str">
        <f t="shared" si="0"/>
        <v/>
      </c>
      <c r="F52" s="42" t="str">
        <f t="shared" si="1"/>
        <v/>
      </c>
      <c r="G52" s="38" t="str">
        <f t="shared" si="2"/>
        <v>0</v>
      </c>
      <c r="H52" s="39" t="str">
        <f t="shared" si="3"/>
        <v/>
      </c>
    </row>
    <row r="53" spans="1:8" s="40" customFormat="1" ht="15" x14ac:dyDescent="0.2">
      <c r="A53" s="68"/>
      <c r="B53" s="35" t="s">
        <v>434</v>
      </c>
      <c r="C53" s="36">
        <v>0</v>
      </c>
      <c r="D53" s="36">
        <v>0</v>
      </c>
      <c r="E53" s="42" t="str">
        <f t="shared" si="0"/>
        <v/>
      </c>
      <c r="F53" s="42" t="str">
        <f t="shared" si="1"/>
        <v/>
      </c>
      <c r="G53" s="38" t="str">
        <f t="shared" si="2"/>
        <v>0</v>
      </c>
      <c r="H53" s="39" t="str">
        <f t="shared" si="3"/>
        <v/>
      </c>
    </row>
    <row r="54" spans="1:8" s="40" customFormat="1" ht="15" x14ac:dyDescent="0.2">
      <c r="A54" s="68"/>
      <c r="B54" s="35" t="s">
        <v>10</v>
      </c>
      <c r="C54" s="36">
        <v>0</v>
      </c>
      <c r="D54" s="36">
        <v>0</v>
      </c>
      <c r="E54" s="42" t="str">
        <f t="shared" si="0"/>
        <v/>
      </c>
      <c r="F54" s="42" t="str">
        <f t="shared" si="1"/>
        <v/>
      </c>
      <c r="G54" s="38" t="str">
        <f t="shared" si="2"/>
        <v>0</v>
      </c>
      <c r="H54" s="39" t="str">
        <f t="shared" si="3"/>
        <v/>
      </c>
    </row>
    <row r="55" spans="1:8" s="40" customFormat="1" ht="15" x14ac:dyDescent="0.2">
      <c r="A55" s="68"/>
      <c r="B55" s="35" t="s">
        <v>170</v>
      </c>
      <c r="C55" s="36">
        <v>0</v>
      </c>
      <c r="D55" s="36">
        <v>0</v>
      </c>
      <c r="E55" s="42" t="str">
        <f t="shared" si="0"/>
        <v/>
      </c>
      <c r="F55" s="42" t="str">
        <f t="shared" si="1"/>
        <v/>
      </c>
      <c r="G55" s="38" t="str">
        <f t="shared" si="2"/>
        <v>0</v>
      </c>
      <c r="H55" s="39" t="str">
        <f t="shared" si="3"/>
        <v/>
      </c>
    </row>
    <row r="56" spans="1:8" s="40" customFormat="1" ht="15" x14ac:dyDescent="0.2">
      <c r="A56" s="68"/>
      <c r="B56" s="35" t="s">
        <v>13</v>
      </c>
      <c r="C56" s="36">
        <v>0</v>
      </c>
      <c r="D56" s="36">
        <v>0</v>
      </c>
      <c r="E56" s="42" t="str">
        <f t="shared" si="0"/>
        <v/>
      </c>
      <c r="F56" s="42" t="str">
        <f t="shared" si="1"/>
        <v/>
      </c>
      <c r="G56" s="38" t="str">
        <f t="shared" si="2"/>
        <v>0</v>
      </c>
      <c r="H56" s="39" t="str">
        <f t="shared" si="3"/>
        <v/>
      </c>
    </row>
    <row r="57" spans="1:8" s="40" customFormat="1" ht="15" x14ac:dyDescent="0.2">
      <c r="A57" s="68"/>
      <c r="B57" s="35" t="s">
        <v>14</v>
      </c>
      <c r="C57" s="36">
        <v>0</v>
      </c>
      <c r="D57" s="36">
        <v>0</v>
      </c>
      <c r="E57" s="42" t="str">
        <f t="shared" si="0"/>
        <v/>
      </c>
      <c r="F57" s="42" t="str">
        <f t="shared" si="1"/>
        <v/>
      </c>
      <c r="G57" s="38" t="str">
        <f t="shared" si="2"/>
        <v>0</v>
      </c>
      <c r="H57" s="39" t="str">
        <f t="shared" si="3"/>
        <v/>
      </c>
    </row>
    <row r="58" spans="1:8" s="40" customFormat="1" ht="15" x14ac:dyDescent="0.2">
      <c r="A58" s="68"/>
      <c r="B58" s="35" t="s">
        <v>171</v>
      </c>
      <c r="C58" s="36">
        <v>0</v>
      </c>
      <c r="D58" s="36">
        <v>0</v>
      </c>
      <c r="E58" s="42" t="str">
        <f t="shared" si="0"/>
        <v/>
      </c>
      <c r="F58" s="42" t="str">
        <f t="shared" si="1"/>
        <v/>
      </c>
      <c r="G58" s="38" t="str">
        <f t="shared" si="2"/>
        <v>0</v>
      </c>
      <c r="H58" s="39" t="str">
        <f t="shared" si="3"/>
        <v/>
      </c>
    </row>
    <row r="59" spans="1:8" s="40" customFormat="1" ht="15" x14ac:dyDescent="0.2">
      <c r="A59" s="68"/>
      <c r="B59" s="35" t="s">
        <v>435</v>
      </c>
      <c r="C59" s="36">
        <v>0</v>
      </c>
      <c r="D59" s="36">
        <v>0</v>
      </c>
      <c r="E59" s="42" t="str">
        <f t="shared" si="0"/>
        <v/>
      </c>
      <c r="F59" s="42" t="str">
        <f t="shared" si="1"/>
        <v/>
      </c>
      <c r="G59" s="38" t="str">
        <f t="shared" si="2"/>
        <v>0</v>
      </c>
      <c r="H59" s="39" t="str">
        <f t="shared" si="3"/>
        <v/>
      </c>
    </row>
    <row r="60" spans="1:8" s="40" customFormat="1" ht="15" x14ac:dyDescent="0.2">
      <c r="A60" s="68"/>
      <c r="B60" s="35" t="s">
        <v>172</v>
      </c>
      <c r="C60" s="36">
        <v>0</v>
      </c>
      <c r="D60" s="36">
        <v>0</v>
      </c>
      <c r="E60" s="42" t="str">
        <f t="shared" si="0"/>
        <v/>
      </c>
      <c r="F60" s="42" t="str">
        <f t="shared" si="1"/>
        <v/>
      </c>
      <c r="G60" s="38" t="str">
        <f t="shared" si="2"/>
        <v>0</v>
      </c>
      <c r="H60" s="39" t="str">
        <f t="shared" si="3"/>
        <v/>
      </c>
    </row>
    <row r="61" spans="1:8" s="40" customFormat="1" ht="15" x14ac:dyDescent="0.2">
      <c r="A61" s="68"/>
      <c r="B61" s="35" t="s">
        <v>173</v>
      </c>
      <c r="C61" s="36">
        <v>0</v>
      </c>
      <c r="D61" s="36">
        <v>0</v>
      </c>
      <c r="E61" s="42" t="str">
        <f t="shared" si="0"/>
        <v/>
      </c>
      <c r="F61" s="42" t="str">
        <f t="shared" si="1"/>
        <v/>
      </c>
      <c r="G61" s="38" t="str">
        <f t="shared" si="2"/>
        <v>0</v>
      </c>
      <c r="H61" s="39" t="str">
        <f t="shared" si="3"/>
        <v/>
      </c>
    </row>
    <row r="62" spans="1:8" s="50" customFormat="1" ht="15" x14ac:dyDescent="0.2">
      <c r="A62" s="60" t="s">
        <v>570</v>
      </c>
      <c r="B62" s="51" t="s">
        <v>582</v>
      </c>
      <c r="C62" s="52"/>
      <c r="D62" s="36">
        <v>0</v>
      </c>
      <c r="E62" s="42" t="str">
        <f t="shared" ref="E62:E63" si="8">+IF(C62=0,"",C62/C$18)</f>
        <v/>
      </c>
      <c r="F62" s="42" t="str">
        <f t="shared" ref="F62:F63" si="9">+IF(D62=0,"",D62/D$18)</f>
        <v/>
      </c>
      <c r="G62" s="38" t="str">
        <f t="shared" ref="G62:G63" si="10">+IF(OR(AND(D62=0),(C62=0)),"0",((D62-C62)/C62))</f>
        <v>0</v>
      </c>
      <c r="H62" s="39" t="str">
        <f t="shared" ref="H62:H63" si="11">+IF(OR(AND(E62=""),(G62="")),"",E62*G62)</f>
        <v/>
      </c>
    </row>
    <row r="63" spans="1:8" s="50" customFormat="1" ht="15" x14ac:dyDescent="0.2">
      <c r="A63" s="60" t="s">
        <v>570</v>
      </c>
      <c r="B63" s="51" t="s">
        <v>617</v>
      </c>
      <c r="C63" s="52"/>
      <c r="D63" s="36">
        <v>0</v>
      </c>
      <c r="E63" s="42" t="str">
        <f t="shared" si="8"/>
        <v/>
      </c>
      <c r="F63" s="42" t="str">
        <f t="shared" si="9"/>
        <v/>
      </c>
      <c r="G63" s="38" t="str">
        <f t="shared" si="10"/>
        <v>0</v>
      </c>
      <c r="H63" s="39" t="str">
        <f t="shared" si="11"/>
        <v/>
      </c>
    </row>
    <row r="64" spans="1:8" s="40" customFormat="1" ht="15" x14ac:dyDescent="0.2">
      <c r="A64" s="68"/>
      <c r="B64" s="35" t="s">
        <v>174</v>
      </c>
      <c r="C64" s="36">
        <v>0</v>
      </c>
      <c r="D64" s="36">
        <v>0</v>
      </c>
      <c r="E64" s="42" t="str">
        <f t="shared" si="0"/>
        <v/>
      </c>
      <c r="F64" s="42" t="str">
        <f t="shared" si="1"/>
        <v/>
      </c>
      <c r="G64" s="38" t="str">
        <f t="shared" si="2"/>
        <v>0</v>
      </c>
      <c r="H64" s="39" t="str">
        <f t="shared" si="3"/>
        <v/>
      </c>
    </row>
    <row r="65" spans="1:8" s="40" customFormat="1" ht="15" x14ac:dyDescent="0.2">
      <c r="A65" s="68"/>
      <c r="B65" s="35" t="s">
        <v>15</v>
      </c>
      <c r="C65" s="36">
        <v>0</v>
      </c>
      <c r="D65" s="36">
        <v>0</v>
      </c>
      <c r="E65" s="42" t="str">
        <f t="shared" si="0"/>
        <v/>
      </c>
      <c r="F65" s="42" t="str">
        <f t="shared" si="1"/>
        <v/>
      </c>
      <c r="G65" s="38" t="str">
        <f t="shared" si="2"/>
        <v>0</v>
      </c>
      <c r="H65" s="39" t="str">
        <f t="shared" si="3"/>
        <v/>
      </c>
    </row>
    <row r="66" spans="1:8" s="40" customFormat="1" ht="15" x14ac:dyDescent="0.2">
      <c r="A66" s="68"/>
      <c r="B66" s="35" t="s">
        <v>175</v>
      </c>
      <c r="C66" s="36">
        <v>0</v>
      </c>
      <c r="D66" s="36">
        <v>0</v>
      </c>
      <c r="E66" s="42" t="str">
        <f t="shared" si="0"/>
        <v/>
      </c>
      <c r="F66" s="42" t="str">
        <f t="shared" si="1"/>
        <v/>
      </c>
      <c r="G66" s="38" t="str">
        <f t="shared" si="2"/>
        <v>0</v>
      </c>
      <c r="H66" s="39" t="str">
        <f t="shared" si="3"/>
        <v/>
      </c>
    </row>
    <row r="67" spans="1:8" s="40" customFormat="1" ht="15" x14ac:dyDescent="0.2">
      <c r="A67" s="68"/>
      <c r="B67" s="35" t="s">
        <v>176</v>
      </c>
      <c r="C67" s="36">
        <v>0</v>
      </c>
      <c r="D67" s="36">
        <v>0</v>
      </c>
      <c r="E67" s="42" t="str">
        <f t="shared" si="0"/>
        <v/>
      </c>
      <c r="F67" s="42" t="str">
        <f t="shared" si="1"/>
        <v/>
      </c>
      <c r="G67" s="38" t="str">
        <f t="shared" si="2"/>
        <v>0</v>
      </c>
      <c r="H67" s="39" t="str">
        <f t="shared" si="3"/>
        <v/>
      </c>
    </row>
    <row r="68" spans="1:8" s="10" customFormat="1" x14ac:dyDescent="0.2">
      <c r="A68" s="67"/>
    </row>
    <row r="69" spans="1:8" s="10" customFormat="1" x14ac:dyDescent="0.2">
      <c r="A69" s="67"/>
    </row>
    <row r="70" spans="1:8" s="10" customFormat="1" ht="13.5" thickBot="1" x14ac:dyDescent="0.25">
      <c r="A70" s="67"/>
      <c r="B70" s="29"/>
    </row>
    <row r="71" spans="1:8" s="10" customFormat="1" ht="30" customHeight="1" x14ac:dyDescent="0.2">
      <c r="A71" s="67"/>
      <c r="B71" s="85" t="s">
        <v>374</v>
      </c>
      <c r="C71" s="71" t="s">
        <v>375</v>
      </c>
      <c r="D71" s="72"/>
      <c r="E71" s="71" t="s">
        <v>429</v>
      </c>
      <c r="F71" s="72"/>
      <c r="G71" s="73" t="s">
        <v>572</v>
      </c>
      <c r="H71" s="69" t="s">
        <v>350</v>
      </c>
    </row>
    <row r="72" spans="1:8" s="10" customFormat="1" x14ac:dyDescent="0.2">
      <c r="A72" s="67"/>
      <c r="B72" s="85"/>
      <c r="C72" s="48">
        <v>2017</v>
      </c>
      <c r="D72" s="48">
        <v>2018</v>
      </c>
      <c r="E72" s="48">
        <v>2017</v>
      </c>
      <c r="F72" s="48">
        <v>2018</v>
      </c>
      <c r="G72" s="74"/>
      <c r="H72" s="70"/>
    </row>
    <row r="73" spans="1:8" s="10" customFormat="1" x14ac:dyDescent="0.2">
      <c r="A73" s="67"/>
      <c r="B73" s="12" t="s">
        <v>377</v>
      </c>
      <c r="C73" s="13">
        <f>SUM(C74:C159)</f>
        <v>41</v>
      </c>
      <c r="D73" s="13">
        <f>SUM(D74:D159)</f>
        <v>20</v>
      </c>
      <c r="E73" s="14">
        <f>+IF(C73=0,"",C73/C$73)</f>
        <v>1</v>
      </c>
      <c r="F73" s="14">
        <f>+IF(D73=0,"",D73/D$73)</f>
        <v>1</v>
      </c>
      <c r="G73" s="15">
        <f>+IF(OR(AND(D73=0),(C73=0)),"0",((D73-C73)/C73))</f>
        <v>-0.51219512195121952</v>
      </c>
      <c r="H73" s="15">
        <f>+IF(OR(AND(E73=""),(G73="")),"",E73*G73)</f>
        <v>-0.51219512195121952</v>
      </c>
    </row>
    <row r="74" spans="1:8" s="40" customFormat="1" ht="15" x14ac:dyDescent="0.2">
      <c r="A74" s="68"/>
      <c r="B74" s="35" t="s">
        <v>436</v>
      </c>
      <c r="C74" s="36">
        <v>3</v>
      </c>
      <c r="D74" s="36">
        <v>0</v>
      </c>
      <c r="E74" s="37">
        <f>+IF(C74=0,"",C74/C$73)</f>
        <v>7.3170731707317069E-2</v>
      </c>
      <c r="F74" s="37" t="str">
        <f>+IF(D74=0,"",D74/D$73)</f>
        <v/>
      </c>
      <c r="G74" s="38" t="str">
        <f>+IF(OR(AND(D74=0),(C74=0)),"0",((D74-C74)/C74))</f>
        <v>0</v>
      </c>
      <c r="H74" s="39">
        <f>+IF(OR(AND(E74=""),(G74="")),"",E74*G74)</f>
        <v>0</v>
      </c>
    </row>
    <row r="75" spans="1:8" s="40" customFormat="1" ht="30" x14ac:dyDescent="0.2">
      <c r="A75" s="68"/>
      <c r="B75" s="35" t="s">
        <v>595</v>
      </c>
      <c r="C75" s="36">
        <v>0</v>
      </c>
      <c r="D75" s="36">
        <v>0</v>
      </c>
      <c r="E75" s="37" t="str">
        <f t="shared" ref="E75:E146" si="12">+IF(C75=0,"",C75/C$73)</f>
        <v/>
      </c>
      <c r="F75" s="37" t="str">
        <f t="shared" ref="F75:F146" si="13">+IF(D75=0,"",D75/D$73)</f>
        <v/>
      </c>
      <c r="G75" s="38" t="str">
        <f t="shared" ref="G75:G146" si="14">+IF(OR(AND(D75=0),(C75=0)),"0",((D75-C75)/C75))</f>
        <v>0</v>
      </c>
      <c r="H75" s="39" t="str">
        <f t="shared" ref="H75:H146" si="15">+IF(OR(AND(E75=""),(G75="")),"",E75*G75)</f>
        <v/>
      </c>
    </row>
    <row r="76" spans="1:8" s="40" customFormat="1" ht="15" x14ac:dyDescent="0.2">
      <c r="A76" s="68"/>
      <c r="B76" s="35" t="s">
        <v>527</v>
      </c>
      <c r="C76" s="36">
        <v>0</v>
      </c>
      <c r="D76" s="36">
        <v>0</v>
      </c>
      <c r="E76" s="37" t="str">
        <f t="shared" ref="E76:E77" si="16">+IF(C76=0,"",C76/C$73)</f>
        <v/>
      </c>
      <c r="F76" s="37" t="str">
        <f t="shared" ref="F76:F77" si="17">+IF(D76=0,"",D76/D$73)</f>
        <v/>
      </c>
      <c r="G76" s="38" t="str">
        <f t="shared" ref="G76:G77" si="18">+IF(OR(AND(D76=0),(C76=0)),"0",((D76-C76)/C76))</f>
        <v>0</v>
      </c>
      <c r="H76" s="39" t="str">
        <f t="shared" ref="H76:H77" si="19">+IF(OR(AND(E76=""),(G76="")),"",E76*G76)</f>
        <v/>
      </c>
    </row>
    <row r="77" spans="1:8" s="40" customFormat="1" ht="15" x14ac:dyDescent="0.2">
      <c r="A77" s="68"/>
      <c r="B77" s="35" t="s">
        <v>596</v>
      </c>
      <c r="C77" s="36">
        <v>2</v>
      </c>
      <c r="D77" s="36">
        <v>1</v>
      </c>
      <c r="E77" s="37">
        <f t="shared" si="16"/>
        <v>4.878048780487805E-2</v>
      </c>
      <c r="F77" s="37">
        <f t="shared" si="17"/>
        <v>0.05</v>
      </c>
      <c r="G77" s="38">
        <f t="shared" si="18"/>
        <v>-0.5</v>
      </c>
      <c r="H77" s="39">
        <f t="shared" si="19"/>
        <v>-2.4390243902439025E-2</v>
      </c>
    </row>
    <row r="78" spans="1:8" s="40" customFormat="1" ht="15" x14ac:dyDescent="0.2">
      <c r="A78" s="68"/>
      <c r="B78" s="35" t="s">
        <v>177</v>
      </c>
      <c r="C78" s="36">
        <v>1</v>
      </c>
      <c r="D78" s="36">
        <v>0</v>
      </c>
      <c r="E78" s="37">
        <f t="shared" si="12"/>
        <v>2.4390243902439025E-2</v>
      </c>
      <c r="F78" s="37" t="str">
        <f t="shared" si="13"/>
        <v/>
      </c>
      <c r="G78" s="38" t="str">
        <f t="shared" si="14"/>
        <v>0</v>
      </c>
      <c r="H78" s="39">
        <f t="shared" si="15"/>
        <v>0</v>
      </c>
    </row>
    <row r="79" spans="1:8" s="40" customFormat="1" ht="15" x14ac:dyDescent="0.2">
      <c r="A79" s="68"/>
      <c r="B79" s="35" t="s">
        <v>16</v>
      </c>
      <c r="C79" s="36">
        <v>0</v>
      </c>
      <c r="D79" s="36">
        <v>0</v>
      </c>
      <c r="E79" s="37" t="str">
        <f t="shared" si="12"/>
        <v/>
      </c>
      <c r="F79" s="37" t="str">
        <f t="shared" si="13"/>
        <v/>
      </c>
      <c r="G79" s="38" t="str">
        <f t="shared" si="14"/>
        <v>0</v>
      </c>
      <c r="H79" s="39" t="str">
        <f t="shared" si="15"/>
        <v/>
      </c>
    </row>
    <row r="80" spans="1:8" s="40" customFormat="1" ht="15" x14ac:dyDescent="0.2">
      <c r="A80" s="68"/>
      <c r="B80" s="35" t="s">
        <v>35</v>
      </c>
      <c r="C80" s="36">
        <v>9</v>
      </c>
      <c r="D80" s="36">
        <v>0</v>
      </c>
      <c r="E80" s="37">
        <f t="shared" ref="E80:E81" si="20">+IF(C80=0,"",C80/C$73)</f>
        <v>0.21951219512195122</v>
      </c>
      <c r="F80" s="37" t="str">
        <f t="shared" ref="F80:F81" si="21">+IF(D80=0,"",D80/D$73)</f>
        <v/>
      </c>
      <c r="G80" s="38" t="str">
        <f t="shared" ref="G80:G81" si="22">+IF(OR(AND(D80=0),(C80=0)),"0",((D80-C80)/C80))</f>
        <v>0</v>
      </c>
      <c r="H80" s="39">
        <f t="shared" ref="H80:H81" si="23">+IF(OR(AND(E80=""),(G80="")),"",E80*G80)</f>
        <v>0</v>
      </c>
    </row>
    <row r="81" spans="1:8" s="40" customFormat="1" ht="15" x14ac:dyDescent="0.2">
      <c r="A81" s="68"/>
      <c r="B81" s="35" t="s">
        <v>178</v>
      </c>
      <c r="C81" s="36">
        <v>0</v>
      </c>
      <c r="D81" s="36">
        <v>0</v>
      </c>
      <c r="E81" s="37" t="str">
        <f t="shared" si="20"/>
        <v/>
      </c>
      <c r="F81" s="37" t="str">
        <f t="shared" si="21"/>
        <v/>
      </c>
      <c r="G81" s="38" t="str">
        <f t="shared" si="22"/>
        <v>0</v>
      </c>
      <c r="H81" s="39" t="str">
        <f t="shared" si="23"/>
        <v/>
      </c>
    </row>
    <row r="82" spans="1:8" s="40" customFormat="1" ht="15" x14ac:dyDescent="0.2">
      <c r="A82" s="68"/>
      <c r="B82" s="35" t="s">
        <v>179</v>
      </c>
      <c r="C82" s="36">
        <v>3</v>
      </c>
      <c r="D82" s="36">
        <v>0</v>
      </c>
      <c r="E82" s="37">
        <f t="shared" si="12"/>
        <v>7.3170731707317069E-2</v>
      </c>
      <c r="F82" s="37" t="str">
        <f t="shared" si="13"/>
        <v/>
      </c>
      <c r="G82" s="38" t="str">
        <f t="shared" si="14"/>
        <v>0</v>
      </c>
      <c r="H82" s="39">
        <f t="shared" si="15"/>
        <v>0</v>
      </c>
    </row>
    <row r="83" spans="1:8" s="40" customFormat="1" ht="15" x14ac:dyDescent="0.2">
      <c r="A83" s="68"/>
      <c r="B83" s="35" t="s">
        <v>437</v>
      </c>
      <c r="C83" s="36">
        <v>0</v>
      </c>
      <c r="D83" s="36">
        <v>0</v>
      </c>
      <c r="E83" s="37" t="str">
        <f t="shared" si="12"/>
        <v/>
      </c>
      <c r="F83" s="37" t="str">
        <f t="shared" si="13"/>
        <v/>
      </c>
      <c r="G83" s="38" t="str">
        <f t="shared" si="14"/>
        <v>0</v>
      </c>
      <c r="H83" s="39" t="str">
        <f t="shared" si="15"/>
        <v/>
      </c>
    </row>
    <row r="84" spans="1:8" s="40" customFormat="1" ht="15" x14ac:dyDescent="0.2">
      <c r="A84" s="68"/>
      <c r="B84" s="35" t="s">
        <v>180</v>
      </c>
      <c r="C84" s="36">
        <v>0</v>
      </c>
      <c r="D84" s="36">
        <v>0</v>
      </c>
      <c r="E84" s="37" t="str">
        <f t="shared" si="12"/>
        <v/>
      </c>
      <c r="F84" s="37" t="str">
        <f t="shared" si="13"/>
        <v/>
      </c>
      <c r="G84" s="38" t="str">
        <f t="shared" si="14"/>
        <v>0</v>
      </c>
      <c r="H84" s="39" t="str">
        <f t="shared" si="15"/>
        <v/>
      </c>
    </row>
    <row r="85" spans="1:8" s="40" customFormat="1" ht="15" x14ac:dyDescent="0.2">
      <c r="A85" s="68"/>
      <c r="B85" s="35" t="s">
        <v>181</v>
      </c>
      <c r="C85" s="36">
        <v>1</v>
      </c>
      <c r="D85" s="36">
        <v>1</v>
      </c>
      <c r="E85" s="37">
        <f t="shared" si="12"/>
        <v>2.4390243902439025E-2</v>
      </c>
      <c r="F85" s="37">
        <f t="shared" si="13"/>
        <v>0.05</v>
      </c>
      <c r="G85" s="38">
        <f t="shared" si="14"/>
        <v>0</v>
      </c>
      <c r="H85" s="39">
        <f t="shared" si="15"/>
        <v>0</v>
      </c>
    </row>
    <row r="86" spans="1:8" s="40" customFormat="1" ht="15" x14ac:dyDescent="0.2">
      <c r="A86" s="68"/>
      <c r="B86" s="35" t="s">
        <v>17</v>
      </c>
      <c r="C86" s="36">
        <v>0</v>
      </c>
      <c r="D86" s="36">
        <v>0</v>
      </c>
      <c r="E86" s="37" t="str">
        <f t="shared" si="12"/>
        <v/>
      </c>
      <c r="F86" s="37" t="str">
        <f t="shared" si="13"/>
        <v/>
      </c>
      <c r="G86" s="38" t="str">
        <f t="shared" si="14"/>
        <v>0</v>
      </c>
      <c r="H86" s="39" t="str">
        <f t="shared" si="15"/>
        <v/>
      </c>
    </row>
    <row r="87" spans="1:8" s="40" customFormat="1" ht="15" x14ac:dyDescent="0.2">
      <c r="A87" s="68"/>
      <c r="B87" s="35" t="s">
        <v>182</v>
      </c>
      <c r="C87" s="36">
        <v>1</v>
      </c>
      <c r="D87" s="36">
        <v>0</v>
      </c>
      <c r="E87" s="37">
        <f t="shared" si="12"/>
        <v>2.4390243902439025E-2</v>
      </c>
      <c r="F87" s="37" t="str">
        <f t="shared" si="13"/>
        <v/>
      </c>
      <c r="G87" s="38" t="str">
        <f t="shared" si="14"/>
        <v>0</v>
      </c>
      <c r="H87" s="39">
        <f t="shared" si="15"/>
        <v>0</v>
      </c>
    </row>
    <row r="88" spans="1:8" s="40" customFormat="1" ht="15" x14ac:dyDescent="0.2">
      <c r="A88" s="68"/>
      <c r="B88" s="35" t="s">
        <v>597</v>
      </c>
      <c r="C88" s="36">
        <v>0</v>
      </c>
      <c r="D88" s="36">
        <v>0</v>
      </c>
      <c r="E88" s="37" t="str">
        <f t="shared" ref="E88" si="24">+IF(C88=0,"",C88/C$73)</f>
        <v/>
      </c>
      <c r="F88" s="37" t="str">
        <f t="shared" ref="F88" si="25">+IF(D88=0,"",D88/D$73)</f>
        <v/>
      </c>
      <c r="G88" s="38" t="str">
        <f t="shared" ref="G88" si="26">+IF(OR(AND(D88=0),(C88=0)),"0",((D88-C88)/C88))</f>
        <v>0</v>
      </c>
      <c r="H88" s="39" t="str">
        <f t="shared" ref="H88" si="27">+IF(OR(AND(E88=""),(G88="")),"",E88*G88)</f>
        <v/>
      </c>
    </row>
    <row r="89" spans="1:8" s="40" customFormat="1" ht="15" x14ac:dyDescent="0.2">
      <c r="A89" s="68"/>
      <c r="B89" s="35" t="s">
        <v>183</v>
      </c>
      <c r="C89" s="36">
        <v>0</v>
      </c>
      <c r="D89" s="36">
        <v>0</v>
      </c>
      <c r="E89" s="37" t="str">
        <f t="shared" si="12"/>
        <v/>
      </c>
      <c r="F89" s="37" t="str">
        <f t="shared" si="13"/>
        <v/>
      </c>
      <c r="G89" s="38" t="str">
        <f t="shared" si="14"/>
        <v>0</v>
      </c>
      <c r="H89" s="39" t="str">
        <f t="shared" si="15"/>
        <v/>
      </c>
    </row>
    <row r="90" spans="1:8" s="40" customFormat="1" ht="15" x14ac:dyDescent="0.2">
      <c r="A90" s="68"/>
      <c r="B90" s="35" t="s">
        <v>184</v>
      </c>
      <c r="C90" s="36">
        <v>0</v>
      </c>
      <c r="D90" s="36">
        <v>0</v>
      </c>
      <c r="E90" s="37" t="str">
        <f t="shared" si="12"/>
        <v/>
      </c>
      <c r="F90" s="37" t="str">
        <f t="shared" si="13"/>
        <v/>
      </c>
      <c r="G90" s="38" t="str">
        <f t="shared" si="14"/>
        <v>0</v>
      </c>
      <c r="H90" s="39" t="str">
        <f t="shared" si="15"/>
        <v/>
      </c>
    </row>
    <row r="91" spans="1:8" s="40" customFormat="1" ht="15" x14ac:dyDescent="0.2">
      <c r="A91" s="68"/>
      <c r="B91" s="35" t="s">
        <v>21</v>
      </c>
      <c r="C91" s="36">
        <v>0</v>
      </c>
      <c r="D91" s="36">
        <v>0</v>
      </c>
      <c r="E91" s="37" t="str">
        <f t="shared" si="12"/>
        <v/>
      </c>
      <c r="F91" s="37" t="str">
        <f t="shared" si="13"/>
        <v/>
      </c>
      <c r="G91" s="38" t="str">
        <f t="shared" si="14"/>
        <v>0</v>
      </c>
      <c r="H91" s="39" t="str">
        <f t="shared" si="15"/>
        <v/>
      </c>
    </row>
    <row r="92" spans="1:8" s="40" customFormat="1" ht="15" x14ac:dyDescent="0.2">
      <c r="A92" s="68"/>
      <c r="B92" s="35" t="s">
        <v>438</v>
      </c>
      <c r="C92" s="36">
        <v>0</v>
      </c>
      <c r="D92" s="36">
        <v>0</v>
      </c>
      <c r="E92" s="37" t="str">
        <f t="shared" si="12"/>
        <v/>
      </c>
      <c r="F92" s="37" t="str">
        <f t="shared" si="13"/>
        <v/>
      </c>
      <c r="G92" s="38" t="str">
        <f t="shared" si="14"/>
        <v>0</v>
      </c>
      <c r="H92" s="39" t="str">
        <f t="shared" si="15"/>
        <v/>
      </c>
    </row>
    <row r="93" spans="1:8" s="40" customFormat="1" ht="15" x14ac:dyDescent="0.2">
      <c r="A93" s="68"/>
      <c r="B93" s="35" t="s">
        <v>185</v>
      </c>
      <c r="C93" s="36">
        <v>0</v>
      </c>
      <c r="D93" s="36">
        <v>0</v>
      </c>
      <c r="E93" s="37" t="str">
        <f t="shared" si="12"/>
        <v/>
      </c>
      <c r="F93" s="37" t="str">
        <f t="shared" si="13"/>
        <v/>
      </c>
      <c r="G93" s="38" t="str">
        <f t="shared" si="14"/>
        <v>0</v>
      </c>
      <c r="H93" s="39" t="str">
        <f t="shared" si="15"/>
        <v/>
      </c>
    </row>
    <row r="94" spans="1:8" s="40" customFormat="1" ht="15" x14ac:dyDescent="0.2">
      <c r="A94" s="68"/>
      <c r="B94" s="35" t="s">
        <v>531</v>
      </c>
      <c r="C94" s="36">
        <v>0</v>
      </c>
      <c r="D94" s="36">
        <v>0</v>
      </c>
      <c r="E94" s="37" t="str">
        <f t="shared" ref="E94:E95" si="28">+IF(C94=0,"",C94/C$73)</f>
        <v/>
      </c>
      <c r="F94" s="37" t="str">
        <f t="shared" ref="F94:F95" si="29">+IF(D94=0,"",D94/D$73)</f>
        <v/>
      </c>
      <c r="G94" s="38" t="str">
        <f t="shared" ref="G94:G95" si="30">+IF(OR(AND(D94=0),(C94=0)),"0",((D94-C94)/C94))</f>
        <v>0</v>
      </c>
      <c r="H94" s="39" t="str">
        <f t="shared" ref="H94:H95" si="31">+IF(OR(AND(E94=""),(G94="")),"",E94*G94)</f>
        <v/>
      </c>
    </row>
    <row r="95" spans="1:8" s="40" customFormat="1" ht="15" x14ac:dyDescent="0.2">
      <c r="A95" s="68"/>
      <c r="B95" s="35" t="s">
        <v>532</v>
      </c>
      <c r="C95" s="36">
        <v>0</v>
      </c>
      <c r="D95" s="36">
        <v>0</v>
      </c>
      <c r="E95" s="37" t="str">
        <f t="shared" si="28"/>
        <v/>
      </c>
      <c r="F95" s="37" t="str">
        <f t="shared" si="29"/>
        <v/>
      </c>
      <c r="G95" s="38" t="str">
        <f t="shared" si="30"/>
        <v>0</v>
      </c>
      <c r="H95" s="39" t="str">
        <f t="shared" si="31"/>
        <v/>
      </c>
    </row>
    <row r="96" spans="1:8" s="40" customFormat="1" ht="15" x14ac:dyDescent="0.2">
      <c r="A96" s="68"/>
      <c r="B96" s="35" t="s">
        <v>186</v>
      </c>
      <c r="C96" s="36">
        <v>0</v>
      </c>
      <c r="D96" s="36">
        <v>0</v>
      </c>
      <c r="E96" s="37" t="str">
        <f t="shared" si="12"/>
        <v/>
      </c>
      <c r="F96" s="37" t="str">
        <f t="shared" si="13"/>
        <v/>
      </c>
      <c r="G96" s="38" t="str">
        <f t="shared" si="14"/>
        <v>0</v>
      </c>
      <c r="H96" s="39" t="str">
        <f t="shared" si="15"/>
        <v/>
      </c>
    </row>
    <row r="97" spans="1:8" s="40" customFormat="1" ht="15" x14ac:dyDescent="0.2">
      <c r="A97" s="68"/>
      <c r="B97" s="35" t="s">
        <v>19</v>
      </c>
      <c r="C97" s="36">
        <v>0</v>
      </c>
      <c r="D97" s="36">
        <v>0</v>
      </c>
      <c r="E97" s="37" t="str">
        <f t="shared" si="12"/>
        <v/>
      </c>
      <c r="F97" s="37" t="str">
        <f t="shared" si="13"/>
        <v/>
      </c>
      <c r="G97" s="38" t="str">
        <f t="shared" si="14"/>
        <v>0</v>
      </c>
      <c r="H97" s="39" t="str">
        <f t="shared" si="15"/>
        <v/>
      </c>
    </row>
    <row r="98" spans="1:8" s="40" customFormat="1" ht="15" x14ac:dyDescent="0.2">
      <c r="A98" s="68"/>
      <c r="B98" s="35" t="s">
        <v>22</v>
      </c>
      <c r="C98" s="36">
        <v>0</v>
      </c>
      <c r="D98" s="36">
        <v>0</v>
      </c>
      <c r="E98" s="37" t="str">
        <f t="shared" si="12"/>
        <v/>
      </c>
      <c r="F98" s="37" t="str">
        <f t="shared" si="13"/>
        <v/>
      </c>
      <c r="G98" s="38" t="str">
        <f t="shared" si="14"/>
        <v>0</v>
      </c>
      <c r="H98" s="39" t="str">
        <f t="shared" si="15"/>
        <v/>
      </c>
    </row>
    <row r="99" spans="1:8" s="40" customFormat="1" ht="15" x14ac:dyDescent="0.2">
      <c r="A99" s="68"/>
      <c r="B99" s="35" t="s">
        <v>187</v>
      </c>
      <c r="C99" s="36">
        <v>0</v>
      </c>
      <c r="D99" s="36">
        <v>0</v>
      </c>
      <c r="E99" s="37" t="str">
        <f t="shared" si="12"/>
        <v/>
      </c>
      <c r="F99" s="37" t="str">
        <f t="shared" si="13"/>
        <v/>
      </c>
      <c r="G99" s="38" t="str">
        <f t="shared" si="14"/>
        <v>0</v>
      </c>
      <c r="H99" s="39" t="str">
        <f t="shared" si="15"/>
        <v/>
      </c>
    </row>
    <row r="100" spans="1:8" s="40" customFormat="1" ht="15" x14ac:dyDescent="0.2">
      <c r="A100" s="68"/>
      <c r="B100" s="35" t="s">
        <v>188</v>
      </c>
      <c r="C100" s="36">
        <v>0</v>
      </c>
      <c r="D100" s="36">
        <v>0</v>
      </c>
      <c r="E100" s="37" t="str">
        <f t="shared" si="12"/>
        <v/>
      </c>
      <c r="F100" s="37" t="str">
        <f t="shared" si="13"/>
        <v/>
      </c>
      <c r="G100" s="38" t="str">
        <f t="shared" si="14"/>
        <v>0</v>
      </c>
      <c r="H100" s="39" t="str">
        <f t="shared" si="15"/>
        <v/>
      </c>
    </row>
    <row r="101" spans="1:8" s="40" customFormat="1" ht="15" x14ac:dyDescent="0.2">
      <c r="A101" s="68"/>
      <c r="B101" s="35" t="s">
        <v>439</v>
      </c>
      <c r="C101" s="36">
        <v>1</v>
      </c>
      <c r="D101" s="36">
        <v>0</v>
      </c>
      <c r="E101" s="37">
        <f t="shared" si="12"/>
        <v>2.4390243902439025E-2</v>
      </c>
      <c r="F101" s="37" t="str">
        <f t="shared" si="13"/>
        <v/>
      </c>
      <c r="G101" s="38" t="str">
        <f t="shared" si="14"/>
        <v>0</v>
      </c>
      <c r="H101" s="39">
        <f t="shared" si="15"/>
        <v>0</v>
      </c>
    </row>
    <row r="102" spans="1:8" s="40" customFormat="1" ht="15" x14ac:dyDescent="0.2">
      <c r="A102" s="68"/>
      <c r="B102" s="35" t="s">
        <v>18</v>
      </c>
      <c r="C102" s="36">
        <v>0</v>
      </c>
      <c r="D102" s="36">
        <v>0</v>
      </c>
      <c r="E102" s="37" t="str">
        <f t="shared" si="12"/>
        <v/>
      </c>
      <c r="F102" s="37" t="str">
        <f t="shared" si="13"/>
        <v/>
      </c>
      <c r="G102" s="38" t="str">
        <f t="shared" si="14"/>
        <v>0</v>
      </c>
      <c r="H102" s="39" t="str">
        <f t="shared" si="15"/>
        <v/>
      </c>
    </row>
    <row r="103" spans="1:8" s="40" customFormat="1" ht="15" x14ac:dyDescent="0.2">
      <c r="A103" s="68"/>
      <c r="B103" s="35" t="s">
        <v>20</v>
      </c>
      <c r="C103" s="36">
        <v>0</v>
      </c>
      <c r="D103" s="36">
        <v>0</v>
      </c>
      <c r="E103" s="37" t="str">
        <f t="shared" si="12"/>
        <v/>
      </c>
      <c r="F103" s="37" t="str">
        <f t="shared" si="13"/>
        <v/>
      </c>
      <c r="G103" s="38" t="str">
        <f t="shared" si="14"/>
        <v>0</v>
      </c>
      <c r="H103" s="39" t="str">
        <f t="shared" si="15"/>
        <v/>
      </c>
    </row>
    <row r="104" spans="1:8" s="40" customFormat="1" ht="15" x14ac:dyDescent="0.2">
      <c r="A104" s="68"/>
      <c r="B104" s="35" t="s">
        <v>189</v>
      </c>
      <c r="C104" s="36">
        <v>0</v>
      </c>
      <c r="D104" s="36">
        <v>0</v>
      </c>
      <c r="E104" s="37" t="str">
        <f t="shared" si="12"/>
        <v/>
      </c>
      <c r="F104" s="37" t="str">
        <f t="shared" si="13"/>
        <v/>
      </c>
      <c r="G104" s="38" t="str">
        <f t="shared" si="14"/>
        <v>0</v>
      </c>
      <c r="H104" s="39" t="str">
        <f t="shared" si="15"/>
        <v/>
      </c>
    </row>
    <row r="105" spans="1:8" s="40" customFormat="1" ht="15" x14ac:dyDescent="0.2">
      <c r="A105" s="68"/>
      <c r="B105" s="35" t="s">
        <v>573</v>
      </c>
      <c r="C105" s="36">
        <v>0</v>
      </c>
      <c r="D105" s="36">
        <v>0</v>
      </c>
      <c r="E105" s="37" t="str">
        <f t="shared" ref="E105" si="32">+IF(C105=0,"",C105/C$73)</f>
        <v/>
      </c>
      <c r="F105" s="37" t="str">
        <f t="shared" ref="F105" si="33">+IF(D105=0,"",D105/D$73)</f>
        <v/>
      </c>
      <c r="G105" s="38" t="str">
        <f t="shared" ref="G105" si="34">+IF(OR(AND(D105=0),(C105=0)),"0",((D105-C105)/C105))</f>
        <v>0</v>
      </c>
      <c r="H105" s="39" t="str">
        <f t="shared" ref="H105" si="35">+IF(OR(AND(E105=""),(G105="")),"",E105*G105)</f>
        <v/>
      </c>
    </row>
    <row r="106" spans="1:8" s="40" customFormat="1" ht="15" x14ac:dyDescent="0.2">
      <c r="A106" s="68"/>
      <c r="B106" s="35" t="s">
        <v>190</v>
      </c>
      <c r="C106" s="36">
        <v>0</v>
      </c>
      <c r="D106" s="36">
        <v>0</v>
      </c>
      <c r="E106" s="37" t="str">
        <f t="shared" si="12"/>
        <v/>
      </c>
      <c r="F106" s="37" t="str">
        <f t="shared" si="13"/>
        <v/>
      </c>
      <c r="G106" s="38" t="str">
        <f t="shared" si="14"/>
        <v>0</v>
      </c>
      <c r="H106" s="39" t="str">
        <f t="shared" si="15"/>
        <v/>
      </c>
    </row>
    <row r="107" spans="1:8" s="40" customFormat="1" ht="15" x14ac:dyDescent="0.2">
      <c r="A107" s="68"/>
      <c r="B107" s="35" t="s">
        <v>191</v>
      </c>
      <c r="C107" s="36">
        <v>0</v>
      </c>
      <c r="D107" s="36">
        <v>0</v>
      </c>
      <c r="E107" s="37" t="str">
        <f t="shared" si="12"/>
        <v/>
      </c>
      <c r="F107" s="37" t="str">
        <f t="shared" si="13"/>
        <v/>
      </c>
      <c r="G107" s="38" t="str">
        <f t="shared" si="14"/>
        <v>0</v>
      </c>
      <c r="H107" s="39" t="str">
        <f t="shared" si="15"/>
        <v/>
      </c>
    </row>
    <row r="108" spans="1:8" s="40" customFormat="1" ht="15" x14ac:dyDescent="0.2">
      <c r="A108" s="68"/>
      <c r="B108" s="35" t="s">
        <v>192</v>
      </c>
      <c r="C108" s="36">
        <v>0</v>
      </c>
      <c r="D108" s="36">
        <v>0</v>
      </c>
      <c r="E108" s="37" t="str">
        <f t="shared" si="12"/>
        <v/>
      </c>
      <c r="F108" s="37" t="str">
        <f t="shared" si="13"/>
        <v/>
      </c>
      <c r="G108" s="38" t="str">
        <f t="shared" si="14"/>
        <v>0</v>
      </c>
      <c r="H108" s="39" t="str">
        <f t="shared" si="15"/>
        <v/>
      </c>
    </row>
    <row r="109" spans="1:8" s="40" customFormat="1" ht="15" x14ac:dyDescent="0.2">
      <c r="A109" s="68"/>
      <c r="B109" s="35" t="s">
        <v>193</v>
      </c>
      <c r="C109" s="36">
        <v>0</v>
      </c>
      <c r="D109" s="36">
        <v>0</v>
      </c>
      <c r="E109" s="37" t="str">
        <f t="shared" si="12"/>
        <v/>
      </c>
      <c r="F109" s="37" t="str">
        <f t="shared" si="13"/>
        <v/>
      </c>
      <c r="G109" s="38" t="str">
        <f t="shared" si="14"/>
        <v>0</v>
      </c>
      <c r="H109" s="39" t="str">
        <f t="shared" si="15"/>
        <v/>
      </c>
    </row>
    <row r="110" spans="1:8" s="40" customFormat="1" ht="15" x14ac:dyDescent="0.2">
      <c r="A110" s="68"/>
      <c r="B110" s="35" t="s">
        <v>194</v>
      </c>
      <c r="C110" s="36">
        <v>0</v>
      </c>
      <c r="D110" s="36">
        <v>0</v>
      </c>
      <c r="E110" s="37" t="str">
        <f t="shared" si="12"/>
        <v/>
      </c>
      <c r="F110" s="37" t="str">
        <f t="shared" si="13"/>
        <v/>
      </c>
      <c r="G110" s="38" t="str">
        <f t="shared" si="14"/>
        <v>0</v>
      </c>
      <c r="H110" s="39" t="str">
        <f t="shared" si="15"/>
        <v/>
      </c>
    </row>
    <row r="111" spans="1:8" s="40" customFormat="1" ht="15" x14ac:dyDescent="0.2">
      <c r="A111" s="68"/>
      <c r="B111" s="35" t="s">
        <v>195</v>
      </c>
      <c r="C111" s="36">
        <v>0</v>
      </c>
      <c r="D111" s="36">
        <v>0</v>
      </c>
      <c r="E111" s="37" t="str">
        <f t="shared" si="12"/>
        <v/>
      </c>
      <c r="F111" s="37" t="str">
        <f t="shared" si="13"/>
        <v/>
      </c>
      <c r="G111" s="38" t="str">
        <f t="shared" si="14"/>
        <v>0</v>
      </c>
      <c r="H111" s="39" t="str">
        <f t="shared" si="15"/>
        <v/>
      </c>
    </row>
    <row r="112" spans="1:8" s="40" customFormat="1" ht="15" x14ac:dyDescent="0.2">
      <c r="A112" s="68"/>
      <c r="B112" s="35" t="s">
        <v>196</v>
      </c>
      <c r="C112" s="36">
        <v>0</v>
      </c>
      <c r="D112" s="36">
        <v>0</v>
      </c>
      <c r="E112" s="37" t="str">
        <f t="shared" si="12"/>
        <v/>
      </c>
      <c r="F112" s="37" t="str">
        <f t="shared" si="13"/>
        <v/>
      </c>
      <c r="G112" s="38" t="str">
        <f t="shared" si="14"/>
        <v>0</v>
      </c>
      <c r="H112" s="39" t="str">
        <f t="shared" si="15"/>
        <v/>
      </c>
    </row>
    <row r="113" spans="1:8" s="40" customFormat="1" ht="15" x14ac:dyDescent="0.2">
      <c r="A113" s="68"/>
      <c r="B113" s="35" t="s">
        <v>27</v>
      </c>
      <c r="C113" s="36">
        <v>0</v>
      </c>
      <c r="D113" s="36">
        <v>0</v>
      </c>
      <c r="E113" s="37" t="str">
        <f t="shared" si="12"/>
        <v/>
      </c>
      <c r="F113" s="37" t="str">
        <f t="shared" si="13"/>
        <v/>
      </c>
      <c r="G113" s="38" t="str">
        <f t="shared" si="14"/>
        <v>0</v>
      </c>
      <c r="H113" s="39" t="str">
        <f t="shared" si="15"/>
        <v/>
      </c>
    </row>
    <row r="114" spans="1:8" s="40" customFormat="1" ht="15" x14ac:dyDescent="0.2">
      <c r="A114" s="68"/>
      <c r="B114" s="35" t="s">
        <v>197</v>
      </c>
      <c r="C114" s="36">
        <v>1</v>
      </c>
      <c r="D114" s="36">
        <v>0</v>
      </c>
      <c r="E114" s="37">
        <f t="shared" si="12"/>
        <v>2.4390243902439025E-2</v>
      </c>
      <c r="F114" s="37" t="str">
        <f t="shared" si="13"/>
        <v/>
      </c>
      <c r="G114" s="38" t="str">
        <f t="shared" si="14"/>
        <v>0</v>
      </c>
      <c r="H114" s="39">
        <f t="shared" si="15"/>
        <v>0</v>
      </c>
    </row>
    <row r="115" spans="1:8" s="40" customFormat="1" ht="30" x14ac:dyDescent="0.2">
      <c r="A115" s="68"/>
      <c r="B115" s="35" t="s">
        <v>440</v>
      </c>
      <c r="C115" s="36">
        <v>0</v>
      </c>
      <c r="D115" s="36">
        <v>0</v>
      </c>
      <c r="E115" s="37" t="str">
        <f t="shared" si="12"/>
        <v/>
      </c>
      <c r="F115" s="37" t="str">
        <f t="shared" si="13"/>
        <v/>
      </c>
      <c r="G115" s="38" t="str">
        <f t="shared" si="14"/>
        <v>0</v>
      </c>
      <c r="H115" s="39" t="str">
        <f t="shared" si="15"/>
        <v/>
      </c>
    </row>
    <row r="116" spans="1:8" s="40" customFormat="1" ht="15" x14ac:dyDescent="0.2">
      <c r="A116" s="68"/>
      <c r="B116" s="35" t="s">
        <v>198</v>
      </c>
      <c r="C116" s="36">
        <v>0</v>
      </c>
      <c r="D116" s="36">
        <v>1</v>
      </c>
      <c r="E116" s="37" t="str">
        <f t="shared" si="12"/>
        <v/>
      </c>
      <c r="F116" s="37">
        <f t="shared" si="13"/>
        <v>0.05</v>
      </c>
      <c r="G116" s="38" t="str">
        <f t="shared" si="14"/>
        <v>0</v>
      </c>
      <c r="H116" s="39" t="str">
        <f t="shared" si="15"/>
        <v/>
      </c>
    </row>
    <row r="117" spans="1:8" s="40" customFormat="1" ht="15" x14ac:dyDescent="0.2">
      <c r="A117" s="68"/>
      <c r="B117" s="35" t="s">
        <v>24</v>
      </c>
      <c r="C117" s="36">
        <v>0</v>
      </c>
      <c r="D117" s="36">
        <v>0</v>
      </c>
      <c r="E117" s="37" t="str">
        <f t="shared" si="12"/>
        <v/>
      </c>
      <c r="F117" s="37" t="str">
        <f t="shared" si="13"/>
        <v/>
      </c>
      <c r="G117" s="38" t="str">
        <f t="shared" si="14"/>
        <v>0</v>
      </c>
      <c r="H117" s="39" t="str">
        <f t="shared" si="15"/>
        <v/>
      </c>
    </row>
    <row r="118" spans="1:8" s="40" customFormat="1" ht="15" x14ac:dyDescent="0.2">
      <c r="A118" s="68"/>
      <c r="B118" s="35" t="s">
        <v>199</v>
      </c>
      <c r="C118" s="36">
        <v>0</v>
      </c>
      <c r="D118" s="36">
        <v>0</v>
      </c>
      <c r="E118" s="37" t="str">
        <f t="shared" si="12"/>
        <v/>
      </c>
      <c r="F118" s="37" t="str">
        <f t="shared" si="13"/>
        <v/>
      </c>
      <c r="G118" s="38" t="str">
        <f t="shared" si="14"/>
        <v>0</v>
      </c>
      <c r="H118" s="39" t="str">
        <f t="shared" si="15"/>
        <v/>
      </c>
    </row>
    <row r="119" spans="1:8" s="40" customFormat="1" ht="15" x14ac:dyDescent="0.2">
      <c r="A119" s="68"/>
      <c r="B119" s="35" t="s">
        <v>25</v>
      </c>
      <c r="C119" s="36">
        <v>0</v>
      </c>
      <c r="D119" s="36">
        <v>0</v>
      </c>
      <c r="E119" s="37" t="str">
        <f t="shared" si="12"/>
        <v/>
      </c>
      <c r="F119" s="37" t="str">
        <f t="shared" si="13"/>
        <v/>
      </c>
      <c r="G119" s="38" t="str">
        <f t="shared" si="14"/>
        <v>0</v>
      </c>
      <c r="H119" s="39" t="str">
        <f t="shared" si="15"/>
        <v/>
      </c>
    </row>
    <row r="120" spans="1:8" s="40" customFormat="1" ht="15" x14ac:dyDescent="0.2">
      <c r="A120" s="68"/>
      <c r="B120" s="35" t="s">
        <v>23</v>
      </c>
      <c r="C120" s="36">
        <v>0</v>
      </c>
      <c r="D120" s="36">
        <v>0</v>
      </c>
      <c r="E120" s="37" t="str">
        <f t="shared" si="12"/>
        <v/>
      </c>
      <c r="F120" s="37" t="str">
        <f t="shared" si="13"/>
        <v/>
      </c>
      <c r="G120" s="38" t="str">
        <f t="shared" si="14"/>
        <v>0</v>
      </c>
      <c r="H120" s="39" t="str">
        <f t="shared" si="15"/>
        <v/>
      </c>
    </row>
    <row r="121" spans="1:8" s="40" customFormat="1" ht="15" x14ac:dyDescent="0.2">
      <c r="A121" s="68"/>
      <c r="B121" s="35" t="s">
        <v>26</v>
      </c>
      <c r="C121" s="36">
        <v>1</v>
      </c>
      <c r="D121" s="36">
        <v>3</v>
      </c>
      <c r="E121" s="37">
        <f t="shared" si="12"/>
        <v>2.4390243902439025E-2</v>
      </c>
      <c r="F121" s="37">
        <f t="shared" si="13"/>
        <v>0.15</v>
      </c>
      <c r="G121" s="38">
        <f t="shared" si="14"/>
        <v>2</v>
      </c>
      <c r="H121" s="39">
        <f t="shared" si="15"/>
        <v>4.878048780487805E-2</v>
      </c>
    </row>
    <row r="122" spans="1:8" s="40" customFormat="1" ht="15" x14ac:dyDescent="0.2">
      <c r="A122" s="68"/>
      <c r="B122" s="35" t="s">
        <v>200</v>
      </c>
      <c r="C122" s="36">
        <v>2</v>
      </c>
      <c r="D122" s="36">
        <v>1</v>
      </c>
      <c r="E122" s="37">
        <f t="shared" si="12"/>
        <v>4.878048780487805E-2</v>
      </c>
      <c r="F122" s="37">
        <f t="shared" si="13"/>
        <v>0.05</v>
      </c>
      <c r="G122" s="38">
        <f t="shared" si="14"/>
        <v>-0.5</v>
      </c>
      <c r="H122" s="39">
        <f t="shared" si="15"/>
        <v>-2.4390243902439025E-2</v>
      </c>
    </row>
    <row r="123" spans="1:8" s="40" customFormat="1" ht="15" x14ac:dyDescent="0.2">
      <c r="A123" s="68"/>
      <c r="B123" s="35" t="s">
        <v>31</v>
      </c>
      <c r="C123" s="36">
        <v>0</v>
      </c>
      <c r="D123" s="36">
        <v>0</v>
      </c>
      <c r="E123" s="37" t="str">
        <f t="shared" si="12"/>
        <v/>
      </c>
      <c r="F123" s="37" t="str">
        <f t="shared" si="13"/>
        <v/>
      </c>
      <c r="G123" s="38" t="str">
        <f t="shared" si="14"/>
        <v>0</v>
      </c>
      <c r="H123" s="39" t="str">
        <f t="shared" si="15"/>
        <v/>
      </c>
    </row>
    <row r="124" spans="1:8" s="40" customFormat="1" ht="15" x14ac:dyDescent="0.2">
      <c r="A124" s="68"/>
      <c r="B124" s="35" t="s">
        <v>33</v>
      </c>
      <c r="C124" s="36">
        <v>0</v>
      </c>
      <c r="D124" s="36">
        <v>0</v>
      </c>
      <c r="E124" s="37" t="str">
        <f t="shared" si="12"/>
        <v/>
      </c>
      <c r="F124" s="37" t="str">
        <f t="shared" si="13"/>
        <v/>
      </c>
      <c r="G124" s="38" t="str">
        <f t="shared" si="14"/>
        <v>0</v>
      </c>
      <c r="H124" s="39" t="str">
        <f t="shared" si="15"/>
        <v/>
      </c>
    </row>
    <row r="125" spans="1:8" s="40" customFormat="1" ht="15" x14ac:dyDescent="0.2">
      <c r="A125" s="68"/>
      <c r="B125" s="35" t="s">
        <v>201</v>
      </c>
      <c r="C125" s="36">
        <v>0</v>
      </c>
      <c r="D125" s="36">
        <v>12</v>
      </c>
      <c r="E125" s="37" t="str">
        <f t="shared" si="12"/>
        <v/>
      </c>
      <c r="F125" s="37">
        <f t="shared" si="13"/>
        <v>0.6</v>
      </c>
      <c r="G125" s="38" t="str">
        <f t="shared" si="14"/>
        <v>0</v>
      </c>
      <c r="H125" s="39" t="str">
        <f t="shared" si="15"/>
        <v/>
      </c>
    </row>
    <row r="126" spans="1:8" s="40" customFormat="1" ht="15" x14ac:dyDescent="0.2">
      <c r="A126" s="68"/>
      <c r="B126" s="35" t="s">
        <v>441</v>
      </c>
      <c r="C126" s="36">
        <v>1</v>
      </c>
      <c r="D126" s="36">
        <v>0</v>
      </c>
      <c r="E126" s="37">
        <f t="shared" si="12"/>
        <v>2.4390243902439025E-2</v>
      </c>
      <c r="F126" s="37" t="str">
        <f t="shared" si="13"/>
        <v/>
      </c>
      <c r="G126" s="38" t="str">
        <f t="shared" si="14"/>
        <v>0</v>
      </c>
      <c r="H126" s="39">
        <f t="shared" si="15"/>
        <v>0</v>
      </c>
    </row>
    <row r="127" spans="1:8" s="40" customFormat="1" ht="15" x14ac:dyDescent="0.2">
      <c r="A127" s="68"/>
      <c r="B127" s="35" t="s">
        <v>442</v>
      </c>
      <c r="C127" s="36">
        <v>13</v>
      </c>
      <c r="D127" s="36">
        <v>0</v>
      </c>
      <c r="E127" s="37">
        <f t="shared" si="12"/>
        <v>0.31707317073170732</v>
      </c>
      <c r="F127" s="37" t="str">
        <f t="shared" si="13"/>
        <v/>
      </c>
      <c r="G127" s="38" t="str">
        <f t="shared" si="14"/>
        <v>0</v>
      </c>
      <c r="H127" s="39">
        <f t="shared" si="15"/>
        <v>0</v>
      </c>
    </row>
    <row r="128" spans="1:8" s="40" customFormat="1" ht="15" x14ac:dyDescent="0.2">
      <c r="A128" s="68"/>
      <c r="B128" s="35" t="s">
        <v>202</v>
      </c>
      <c r="C128" s="36">
        <v>0</v>
      </c>
      <c r="D128" s="36">
        <v>0</v>
      </c>
      <c r="E128" s="37" t="str">
        <f t="shared" si="12"/>
        <v/>
      </c>
      <c r="F128" s="37" t="str">
        <f t="shared" si="13"/>
        <v/>
      </c>
      <c r="G128" s="38" t="str">
        <f t="shared" si="14"/>
        <v>0</v>
      </c>
      <c r="H128" s="39" t="str">
        <f t="shared" si="15"/>
        <v/>
      </c>
    </row>
    <row r="129" spans="1:8" s="40" customFormat="1" ht="15" x14ac:dyDescent="0.2">
      <c r="A129" s="68"/>
      <c r="B129" s="35" t="s">
        <v>203</v>
      </c>
      <c r="C129" s="36">
        <v>0</v>
      </c>
      <c r="D129" s="36">
        <v>0</v>
      </c>
      <c r="E129" s="37" t="str">
        <f t="shared" si="12"/>
        <v/>
      </c>
      <c r="F129" s="37" t="str">
        <f t="shared" si="13"/>
        <v/>
      </c>
      <c r="G129" s="38" t="str">
        <f t="shared" si="14"/>
        <v>0</v>
      </c>
      <c r="H129" s="39" t="str">
        <f t="shared" si="15"/>
        <v/>
      </c>
    </row>
    <row r="130" spans="1:8" s="40" customFormat="1" ht="15" x14ac:dyDescent="0.2">
      <c r="A130" s="68"/>
      <c r="B130" s="35" t="s">
        <v>28</v>
      </c>
      <c r="C130" s="36">
        <v>0</v>
      </c>
      <c r="D130" s="36">
        <v>0</v>
      </c>
      <c r="E130" s="37" t="str">
        <f t="shared" si="12"/>
        <v/>
      </c>
      <c r="F130" s="37" t="str">
        <f t="shared" si="13"/>
        <v/>
      </c>
      <c r="G130" s="38" t="str">
        <f t="shared" si="14"/>
        <v>0</v>
      </c>
      <c r="H130" s="39" t="str">
        <f t="shared" si="15"/>
        <v/>
      </c>
    </row>
    <row r="131" spans="1:8" s="40" customFormat="1" ht="15" x14ac:dyDescent="0.2">
      <c r="A131" s="68"/>
      <c r="B131" s="35" t="s">
        <v>32</v>
      </c>
      <c r="C131" s="36">
        <v>0</v>
      </c>
      <c r="D131" s="36">
        <v>0</v>
      </c>
      <c r="E131" s="37" t="str">
        <f t="shared" si="12"/>
        <v/>
      </c>
      <c r="F131" s="37" t="str">
        <f t="shared" si="13"/>
        <v/>
      </c>
      <c r="G131" s="38" t="str">
        <f t="shared" si="14"/>
        <v>0</v>
      </c>
      <c r="H131" s="39" t="str">
        <f t="shared" si="15"/>
        <v/>
      </c>
    </row>
    <row r="132" spans="1:8" s="40" customFormat="1" ht="15" x14ac:dyDescent="0.2">
      <c r="A132" s="68"/>
      <c r="B132" s="35" t="s">
        <v>536</v>
      </c>
      <c r="C132" s="36">
        <v>0</v>
      </c>
      <c r="D132" s="36">
        <v>0</v>
      </c>
      <c r="E132" s="37" t="str">
        <f t="shared" ref="E132:E133" si="36">+IF(C132=0,"",C132/C$73)</f>
        <v/>
      </c>
      <c r="F132" s="37" t="str">
        <f t="shared" ref="F132:F133" si="37">+IF(D132=0,"",D132/D$73)</f>
        <v/>
      </c>
      <c r="G132" s="38" t="str">
        <f t="shared" ref="G132:G133" si="38">+IF(OR(AND(D132=0),(C132=0)),"0",((D132-C132)/C132))</f>
        <v>0</v>
      </c>
      <c r="H132" s="39" t="str">
        <f t="shared" ref="H132:H133" si="39">+IF(OR(AND(E132=""),(G132="")),"",E132*G132)</f>
        <v/>
      </c>
    </row>
    <row r="133" spans="1:8" s="40" customFormat="1" ht="15" x14ac:dyDescent="0.2">
      <c r="A133" s="68"/>
      <c r="B133" s="35" t="s">
        <v>30</v>
      </c>
      <c r="C133" s="36">
        <v>0</v>
      </c>
      <c r="D133" s="36">
        <v>0</v>
      </c>
      <c r="E133" s="37" t="str">
        <f t="shared" si="36"/>
        <v/>
      </c>
      <c r="F133" s="37" t="str">
        <f t="shared" si="37"/>
        <v/>
      </c>
      <c r="G133" s="38" t="str">
        <f t="shared" si="38"/>
        <v>0</v>
      </c>
      <c r="H133" s="39" t="str">
        <f t="shared" si="39"/>
        <v/>
      </c>
    </row>
    <row r="134" spans="1:8" s="40" customFormat="1" ht="15" x14ac:dyDescent="0.2">
      <c r="A134" s="68"/>
      <c r="B134" s="35" t="s">
        <v>29</v>
      </c>
      <c r="C134" s="36">
        <v>0</v>
      </c>
      <c r="D134" s="36">
        <v>1</v>
      </c>
      <c r="E134" s="37" t="str">
        <f t="shared" si="12"/>
        <v/>
      </c>
      <c r="F134" s="37">
        <f t="shared" si="13"/>
        <v>0.05</v>
      </c>
      <c r="G134" s="38" t="str">
        <f t="shared" si="14"/>
        <v>0</v>
      </c>
      <c r="H134" s="39" t="str">
        <f t="shared" si="15"/>
        <v/>
      </c>
    </row>
    <row r="135" spans="1:8" s="40" customFormat="1" ht="15" x14ac:dyDescent="0.2">
      <c r="A135" s="68"/>
      <c r="B135" s="35" t="s">
        <v>204</v>
      </c>
      <c r="C135" s="36">
        <v>1</v>
      </c>
      <c r="D135" s="36">
        <v>0</v>
      </c>
      <c r="E135" s="37">
        <f t="shared" si="12"/>
        <v>2.4390243902439025E-2</v>
      </c>
      <c r="F135" s="37" t="str">
        <f t="shared" si="13"/>
        <v/>
      </c>
      <c r="G135" s="38" t="str">
        <f t="shared" si="14"/>
        <v>0</v>
      </c>
      <c r="H135" s="39">
        <f t="shared" si="15"/>
        <v>0</v>
      </c>
    </row>
    <row r="136" spans="1:8" s="40" customFormat="1" ht="15" x14ac:dyDescent="0.2">
      <c r="A136" s="68"/>
      <c r="B136" s="35" t="s">
        <v>205</v>
      </c>
      <c r="C136" s="36">
        <v>0</v>
      </c>
      <c r="D136" s="36">
        <v>0</v>
      </c>
      <c r="E136" s="37" t="str">
        <f t="shared" si="12"/>
        <v/>
      </c>
      <c r="F136" s="37" t="str">
        <f t="shared" si="13"/>
        <v/>
      </c>
      <c r="G136" s="38" t="str">
        <f t="shared" si="14"/>
        <v>0</v>
      </c>
      <c r="H136" s="39" t="str">
        <f t="shared" si="15"/>
        <v/>
      </c>
    </row>
    <row r="137" spans="1:8" s="40" customFormat="1" ht="15" x14ac:dyDescent="0.2">
      <c r="A137" s="68"/>
      <c r="B137" s="35" t="s">
        <v>206</v>
      </c>
      <c r="C137" s="36">
        <v>0</v>
      </c>
      <c r="D137" s="36">
        <v>0</v>
      </c>
      <c r="E137" s="37" t="str">
        <f t="shared" si="12"/>
        <v/>
      </c>
      <c r="F137" s="37" t="str">
        <f t="shared" si="13"/>
        <v/>
      </c>
      <c r="G137" s="38" t="str">
        <f t="shared" si="14"/>
        <v>0</v>
      </c>
      <c r="H137" s="39" t="str">
        <f t="shared" si="15"/>
        <v/>
      </c>
    </row>
    <row r="138" spans="1:8" s="40" customFormat="1" ht="15" x14ac:dyDescent="0.2">
      <c r="A138" s="68"/>
      <c r="B138" s="35" t="s">
        <v>207</v>
      </c>
      <c r="C138" s="36">
        <v>0</v>
      </c>
      <c r="D138" s="36">
        <v>0</v>
      </c>
      <c r="E138" s="37" t="str">
        <f t="shared" si="12"/>
        <v/>
      </c>
      <c r="F138" s="37" t="str">
        <f t="shared" si="13"/>
        <v/>
      </c>
      <c r="G138" s="38" t="str">
        <f t="shared" si="14"/>
        <v>0</v>
      </c>
      <c r="H138" s="39" t="str">
        <f t="shared" si="15"/>
        <v/>
      </c>
    </row>
    <row r="139" spans="1:8" s="40" customFormat="1" ht="30" x14ac:dyDescent="0.2">
      <c r="A139" s="68"/>
      <c r="B139" s="35" t="s">
        <v>443</v>
      </c>
      <c r="C139" s="36">
        <v>1</v>
      </c>
      <c r="D139" s="36">
        <v>0</v>
      </c>
      <c r="E139" s="37">
        <f t="shared" si="12"/>
        <v>2.4390243902439025E-2</v>
      </c>
      <c r="F139" s="37" t="str">
        <f t="shared" si="13"/>
        <v/>
      </c>
      <c r="G139" s="38" t="str">
        <f t="shared" si="14"/>
        <v>0</v>
      </c>
      <c r="H139" s="39">
        <f t="shared" si="15"/>
        <v>0</v>
      </c>
    </row>
    <row r="140" spans="1:8" s="40" customFormat="1" ht="30" x14ac:dyDescent="0.2">
      <c r="A140" s="68"/>
      <c r="B140" s="35" t="s">
        <v>208</v>
      </c>
      <c r="C140" s="36">
        <v>0</v>
      </c>
      <c r="D140" s="36">
        <v>0</v>
      </c>
      <c r="E140" s="37" t="str">
        <f t="shared" si="12"/>
        <v/>
      </c>
      <c r="F140" s="37" t="str">
        <f t="shared" si="13"/>
        <v/>
      </c>
      <c r="G140" s="38" t="str">
        <f t="shared" si="14"/>
        <v>0</v>
      </c>
      <c r="H140" s="39" t="str">
        <f t="shared" si="15"/>
        <v/>
      </c>
    </row>
    <row r="141" spans="1:8" s="40" customFormat="1" ht="30" x14ac:dyDescent="0.2">
      <c r="A141" s="68"/>
      <c r="B141" s="35" t="s">
        <v>209</v>
      </c>
      <c r="C141" s="36">
        <v>0</v>
      </c>
      <c r="D141" s="36">
        <v>0</v>
      </c>
      <c r="E141" s="37" t="str">
        <f t="shared" si="12"/>
        <v/>
      </c>
      <c r="F141" s="37" t="str">
        <f t="shared" si="13"/>
        <v/>
      </c>
      <c r="G141" s="38" t="str">
        <f t="shared" si="14"/>
        <v>0</v>
      </c>
      <c r="H141" s="39" t="str">
        <f t="shared" si="15"/>
        <v/>
      </c>
    </row>
    <row r="142" spans="1:8" s="50" customFormat="1" ht="15" x14ac:dyDescent="0.2">
      <c r="A142" s="60" t="s">
        <v>570</v>
      </c>
      <c r="B142" s="51" t="s">
        <v>586</v>
      </c>
      <c r="C142" s="52"/>
      <c r="D142" s="36">
        <v>0</v>
      </c>
      <c r="E142" s="37" t="str">
        <f t="shared" ref="E142" si="40">+IF(C142=0,"",C142/C$73)</f>
        <v/>
      </c>
      <c r="F142" s="37" t="str">
        <f t="shared" ref="F142" si="41">+IF(D142=0,"",D142/D$73)</f>
        <v/>
      </c>
      <c r="G142" s="38" t="str">
        <f t="shared" ref="G142" si="42">+IF(OR(AND(D142=0),(C142=0)),"0",((D142-C142)/C142))</f>
        <v>0</v>
      </c>
      <c r="H142" s="39" t="str">
        <f t="shared" ref="H142" si="43">+IF(OR(AND(E142=""),(G142="")),"",E142*G142)</f>
        <v/>
      </c>
    </row>
    <row r="143" spans="1:8" s="40" customFormat="1" ht="15" x14ac:dyDescent="0.2">
      <c r="A143" s="68"/>
      <c r="B143" s="35" t="s">
        <v>598</v>
      </c>
      <c r="C143" s="36">
        <v>0</v>
      </c>
      <c r="D143" s="36">
        <v>0</v>
      </c>
      <c r="E143" s="37" t="str">
        <f t="shared" si="12"/>
        <v/>
      </c>
      <c r="F143" s="37" t="str">
        <f t="shared" si="13"/>
        <v/>
      </c>
      <c r="G143" s="38" t="str">
        <f t="shared" si="14"/>
        <v>0</v>
      </c>
      <c r="H143" s="39" t="str">
        <f t="shared" si="15"/>
        <v/>
      </c>
    </row>
    <row r="144" spans="1:8" s="40" customFormat="1" ht="15" x14ac:dyDescent="0.2">
      <c r="A144" s="68"/>
      <c r="B144" s="35" t="s">
        <v>599</v>
      </c>
      <c r="C144" s="36">
        <v>0</v>
      </c>
      <c r="D144" s="36">
        <v>0</v>
      </c>
      <c r="E144" s="37" t="str">
        <f t="shared" si="12"/>
        <v/>
      </c>
      <c r="F144" s="37" t="str">
        <f t="shared" si="13"/>
        <v/>
      </c>
      <c r="G144" s="38" t="str">
        <f t="shared" si="14"/>
        <v>0</v>
      </c>
      <c r="H144" s="39" t="str">
        <f t="shared" si="15"/>
        <v/>
      </c>
    </row>
    <row r="145" spans="1:8" s="50" customFormat="1" ht="15" x14ac:dyDescent="0.2">
      <c r="A145" s="60" t="s">
        <v>570</v>
      </c>
      <c r="B145" s="51" t="s">
        <v>588</v>
      </c>
      <c r="C145" s="52"/>
      <c r="D145" s="36">
        <v>0</v>
      </c>
      <c r="E145" s="37" t="str">
        <f t="shared" ref="E145" si="44">+IF(C145=0,"",C145/C$73)</f>
        <v/>
      </c>
      <c r="F145" s="37" t="str">
        <f t="shared" ref="F145" si="45">+IF(D145=0,"",D145/D$73)</f>
        <v/>
      </c>
      <c r="G145" s="38" t="str">
        <f t="shared" ref="G145" si="46">+IF(OR(AND(D145=0),(C145=0)),"0",((D145-C145)/C145))</f>
        <v>0</v>
      </c>
      <c r="H145" s="39" t="str">
        <f t="shared" ref="H145" si="47">+IF(OR(AND(E145=""),(G145="")),"",E145*G145)</f>
        <v/>
      </c>
    </row>
    <row r="146" spans="1:8" s="40" customFormat="1" ht="15" x14ac:dyDescent="0.2">
      <c r="A146" s="68"/>
      <c r="B146" s="35" t="s">
        <v>36</v>
      </c>
      <c r="C146" s="36">
        <v>0</v>
      </c>
      <c r="D146" s="36">
        <v>0</v>
      </c>
      <c r="E146" s="37" t="str">
        <f t="shared" si="12"/>
        <v/>
      </c>
      <c r="F146" s="37" t="str">
        <f t="shared" si="13"/>
        <v/>
      </c>
      <c r="G146" s="38" t="str">
        <f t="shared" si="14"/>
        <v>0</v>
      </c>
      <c r="H146" s="39" t="str">
        <f t="shared" si="15"/>
        <v/>
      </c>
    </row>
    <row r="147" spans="1:8" s="40" customFormat="1" ht="15" x14ac:dyDescent="0.2">
      <c r="A147" s="68"/>
      <c r="B147" s="35" t="s">
        <v>444</v>
      </c>
      <c r="C147" s="36">
        <v>0</v>
      </c>
      <c r="D147" s="36">
        <v>0</v>
      </c>
      <c r="E147" s="37" t="str">
        <f t="shared" ref="E147:E155" si="48">+IF(C147=0,"",C147/C$73)</f>
        <v/>
      </c>
      <c r="F147" s="37" t="str">
        <f t="shared" ref="F147:F155" si="49">+IF(D147=0,"",D147/D$73)</f>
        <v/>
      </c>
      <c r="G147" s="38" t="str">
        <f t="shared" ref="G147:G155" si="50">+IF(OR(AND(D147=0),(C147=0)),"0",((D147-C147)/C147))</f>
        <v>0</v>
      </c>
      <c r="H147" s="39" t="str">
        <f t="shared" ref="H147:H155" si="51">+IF(OR(AND(E147=""),(G147="")),"",E147*G147)</f>
        <v/>
      </c>
    </row>
    <row r="148" spans="1:8" s="40" customFormat="1" ht="15" x14ac:dyDescent="0.2">
      <c r="A148" s="68"/>
      <c r="B148" s="35" t="s">
        <v>34</v>
      </c>
      <c r="C148" s="36">
        <v>0</v>
      </c>
      <c r="D148" s="36">
        <v>0</v>
      </c>
      <c r="E148" s="37" t="str">
        <f t="shared" si="48"/>
        <v/>
      </c>
      <c r="F148" s="37" t="str">
        <f t="shared" si="49"/>
        <v/>
      </c>
      <c r="G148" s="38" t="str">
        <f t="shared" si="50"/>
        <v>0</v>
      </c>
      <c r="H148" s="39" t="str">
        <f t="shared" si="51"/>
        <v/>
      </c>
    </row>
    <row r="149" spans="1:8" s="40" customFormat="1" ht="15" x14ac:dyDescent="0.2">
      <c r="A149" s="68"/>
      <c r="B149" s="35" t="s">
        <v>210</v>
      </c>
      <c r="C149" s="36">
        <v>0</v>
      </c>
      <c r="D149" s="36">
        <v>0</v>
      </c>
      <c r="E149" s="37" t="str">
        <f t="shared" si="48"/>
        <v/>
      </c>
      <c r="F149" s="37" t="str">
        <f t="shared" si="49"/>
        <v/>
      </c>
      <c r="G149" s="38" t="str">
        <f t="shared" si="50"/>
        <v>0</v>
      </c>
      <c r="H149" s="39" t="str">
        <f t="shared" si="51"/>
        <v/>
      </c>
    </row>
    <row r="150" spans="1:8" s="40" customFormat="1" ht="30" x14ac:dyDescent="0.2">
      <c r="A150" s="68"/>
      <c r="B150" s="35" t="s">
        <v>211</v>
      </c>
      <c r="C150" s="36">
        <v>0</v>
      </c>
      <c r="D150" s="36">
        <v>0</v>
      </c>
      <c r="E150" s="37" t="str">
        <f t="shared" si="48"/>
        <v/>
      </c>
      <c r="F150" s="37" t="str">
        <f t="shared" si="49"/>
        <v/>
      </c>
      <c r="G150" s="38" t="str">
        <f t="shared" si="50"/>
        <v>0</v>
      </c>
      <c r="H150" s="39" t="str">
        <f t="shared" si="51"/>
        <v/>
      </c>
    </row>
    <row r="151" spans="1:8" s="40" customFormat="1" ht="30" x14ac:dyDescent="0.2">
      <c r="A151" s="68"/>
      <c r="B151" s="35" t="s">
        <v>212</v>
      </c>
      <c r="C151" s="36">
        <v>0</v>
      </c>
      <c r="D151" s="36">
        <v>0</v>
      </c>
      <c r="E151" s="37" t="str">
        <f t="shared" si="48"/>
        <v/>
      </c>
      <c r="F151" s="37" t="str">
        <f t="shared" si="49"/>
        <v/>
      </c>
      <c r="G151" s="38" t="str">
        <f t="shared" si="50"/>
        <v>0</v>
      </c>
      <c r="H151" s="39" t="str">
        <f t="shared" si="51"/>
        <v/>
      </c>
    </row>
    <row r="152" spans="1:8" s="40" customFormat="1" ht="15" x14ac:dyDescent="0.2">
      <c r="A152" s="68"/>
      <c r="B152" s="35" t="s">
        <v>445</v>
      </c>
      <c r="C152" s="36">
        <v>0</v>
      </c>
      <c r="D152" s="36">
        <v>0</v>
      </c>
      <c r="E152" s="37" t="str">
        <f t="shared" si="48"/>
        <v/>
      </c>
      <c r="F152" s="37" t="str">
        <f t="shared" si="49"/>
        <v/>
      </c>
      <c r="G152" s="38" t="str">
        <f t="shared" si="50"/>
        <v>0</v>
      </c>
      <c r="H152" s="39" t="str">
        <f t="shared" si="51"/>
        <v/>
      </c>
    </row>
    <row r="153" spans="1:8" s="40" customFormat="1" ht="15" x14ac:dyDescent="0.2">
      <c r="A153" s="68"/>
      <c r="B153" s="35" t="s">
        <v>39</v>
      </c>
      <c r="C153" s="36">
        <v>0</v>
      </c>
      <c r="D153" s="36">
        <v>0</v>
      </c>
      <c r="E153" s="37" t="str">
        <f t="shared" si="48"/>
        <v/>
      </c>
      <c r="F153" s="37" t="str">
        <f t="shared" si="49"/>
        <v/>
      </c>
      <c r="G153" s="38" t="str">
        <f t="shared" si="50"/>
        <v>0</v>
      </c>
      <c r="H153" s="39" t="str">
        <f t="shared" si="51"/>
        <v/>
      </c>
    </row>
    <row r="154" spans="1:8" s="40" customFormat="1" ht="15" x14ac:dyDescent="0.2">
      <c r="A154" s="68"/>
      <c r="B154" s="35" t="s">
        <v>37</v>
      </c>
      <c r="C154" s="36">
        <v>0</v>
      </c>
      <c r="D154" s="36">
        <v>0</v>
      </c>
      <c r="E154" s="37" t="str">
        <f t="shared" si="48"/>
        <v/>
      </c>
      <c r="F154" s="37" t="str">
        <f t="shared" si="49"/>
        <v/>
      </c>
      <c r="G154" s="38" t="str">
        <f t="shared" si="50"/>
        <v>0</v>
      </c>
      <c r="H154" s="39" t="str">
        <f t="shared" si="51"/>
        <v/>
      </c>
    </row>
    <row r="155" spans="1:8" s="40" customFormat="1" ht="15" x14ac:dyDescent="0.2">
      <c r="A155" s="68"/>
      <c r="B155" s="35" t="s">
        <v>38</v>
      </c>
      <c r="C155" s="36">
        <v>0</v>
      </c>
      <c r="D155" s="36">
        <v>0</v>
      </c>
      <c r="E155" s="37" t="str">
        <f t="shared" si="48"/>
        <v/>
      </c>
      <c r="F155" s="37" t="str">
        <f t="shared" si="49"/>
        <v/>
      </c>
      <c r="G155" s="38" t="str">
        <f t="shared" si="50"/>
        <v>0</v>
      </c>
      <c r="H155" s="39" t="str">
        <f t="shared" si="51"/>
        <v/>
      </c>
    </row>
    <row r="156" spans="1:8" s="40" customFormat="1" ht="15" x14ac:dyDescent="0.2">
      <c r="A156" s="68"/>
      <c r="B156" s="35" t="s">
        <v>537</v>
      </c>
      <c r="C156" s="36">
        <v>0</v>
      </c>
      <c r="D156" s="36">
        <v>0</v>
      </c>
      <c r="E156" s="37" t="str">
        <f t="shared" ref="E156" si="52">+IF(C156=0,"",C156/C$73)</f>
        <v/>
      </c>
      <c r="F156" s="37" t="str">
        <f t="shared" ref="F156" si="53">+IF(D156=0,"",D156/D$73)</f>
        <v/>
      </c>
      <c r="G156" s="38" t="str">
        <f t="shared" ref="G156" si="54">+IF(OR(AND(D156=0),(C156=0)),"0",((D156-C156)/C156))</f>
        <v>0</v>
      </c>
      <c r="H156" s="39" t="str">
        <f t="shared" ref="H156" si="55">+IF(OR(AND(E156=""),(G156="")),"",E156*G156)</f>
        <v/>
      </c>
    </row>
    <row r="157" spans="1:8" s="40" customFormat="1" ht="30" x14ac:dyDescent="0.2">
      <c r="A157" s="68"/>
      <c r="B157" s="35" t="s">
        <v>557</v>
      </c>
      <c r="C157" s="36">
        <v>0</v>
      </c>
      <c r="D157" s="36">
        <v>0</v>
      </c>
      <c r="E157" s="37" t="str">
        <f t="shared" ref="E157" si="56">+IF(C157=0,"",C157/C$73)</f>
        <v/>
      </c>
      <c r="F157" s="37" t="str">
        <f t="shared" ref="F157" si="57">+IF(D157=0,"",D157/D$73)</f>
        <v/>
      </c>
      <c r="G157" s="38" t="str">
        <f t="shared" ref="G157" si="58">+IF(OR(AND(D157=0),(C157=0)),"0",((D157-C157)/C157))</f>
        <v>0</v>
      </c>
      <c r="H157" s="39" t="str">
        <f t="shared" ref="H157" si="59">+IF(OR(AND(E157=""),(G157="")),"",E157*G157)</f>
        <v/>
      </c>
    </row>
    <row r="158" spans="1:8" s="40" customFormat="1" ht="15" x14ac:dyDescent="0.2">
      <c r="A158" s="68"/>
      <c r="B158" s="35" t="s">
        <v>574</v>
      </c>
      <c r="C158" s="36">
        <v>0</v>
      </c>
      <c r="D158" s="36">
        <v>0</v>
      </c>
      <c r="E158" s="37" t="str">
        <f t="shared" ref="E158:E159" si="60">+IF(C158=0,"",C158/C$73)</f>
        <v/>
      </c>
      <c r="F158" s="37" t="str">
        <f t="shared" ref="F158:F159" si="61">+IF(D158=0,"",D158/D$73)</f>
        <v/>
      </c>
      <c r="G158" s="38" t="str">
        <f t="shared" ref="G158:G159" si="62">+IF(OR(AND(D158=0),(C158=0)),"0",((D158-C158)/C158))</f>
        <v>0</v>
      </c>
      <c r="H158" s="39" t="str">
        <f t="shared" ref="H158:H159" si="63">+IF(OR(AND(E158=""),(G158="")),"",E158*G158)</f>
        <v/>
      </c>
    </row>
    <row r="159" spans="1:8" s="40" customFormat="1" ht="15" x14ac:dyDescent="0.2">
      <c r="A159" s="68"/>
      <c r="B159" s="35" t="s">
        <v>565</v>
      </c>
      <c r="C159" s="36">
        <v>0</v>
      </c>
      <c r="D159" s="36">
        <v>0</v>
      </c>
      <c r="E159" s="37" t="str">
        <f t="shared" si="60"/>
        <v/>
      </c>
      <c r="F159" s="37" t="str">
        <f t="shared" si="61"/>
        <v/>
      </c>
      <c r="G159" s="38" t="str">
        <f t="shared" si="62"/>
        <v>0</v>
      </c>
      <c r="H159" s="39" t="str">
        <f t="shared" si="63"/>
        <v/>
      </c>
    </row>
    <row r="160" spans="1:8" s="10" customFormat="1" x14ac:dyDescent="0.2">
      <c r="A160" s="67"/>
    </row>
    <row r="161" spans="1:9" s="10" customFormat="1" x14ac:dyDescent="0.2">
      <c r="A161" s="67"/>
    </row>
    <row r="162" spans="1:9" s="10" customFormat="1" ht="13.5" thickBot="1" x14ac:dyDescent="0.25">
      <c r="A162" s="67"/>
      <c r="B162" s="29"/>
      <c r="C162" s="29"/>
      <c r="D162" s="29"/>
      <c r="E162" s="29"/>
      <c r="F162" s="29"/>
    </row>
    <row r="163" spans="1:9" s="10" customFormat="1" ht="30" customHeight="1" x14ac:dyDescent="0.2">
      <c r="A163" s="67"/>
      <c r="B163" s="85" t="s">
        <v>374</v>
      </c>
      <c r="C163" s="71" t="s">
        <v>375</v>
      </c>
      <c r="D163" s="72"/>
      <c r="E163" s="71" t="s">
        <v>429</v>
      </c>
      <c r="F163" s="72"/>
      <c r="G163" s="73" t="s">
        <v>572</v>
      </c>
      <c r="H163" s="69" t="s">
        <v>350</v>
      </c>
    </row>
    <row r="164" spans="1:9" s="10" customFormat="1" x14ac:dyDescent="0.2">
      <c r="A164" s="67"/>
      <c r="B164" s="85"/>
      <c r="C164" s="48">
        <v>2017</v>
      </c>
      <c r="D164" s="48">
        <v>2018</v>
      </c>
      <c r="E164" s="48">
        <v>2017</v>
      </c>
      <c r="F164" s="48">
        <v>2018</v>
      </c>
      <c r="G164" s="74"/>
      <c r="H164" s="70"/>
    </row>
    <row r="165" spans="1:9" s="10" customFormat="1" ht="25.5" x14ac:dyDescent="0.2">
      <c r="A165" s="67"/>
      <c r="B165" s="12" t="s">
        <v>378</v>
      </c>
      <c r="C165" s="13">
        <f>SUM(C166:C327)</f>
        <v>5</v>
      </c>
      <c r="D165" s="13">
        <f>SUM(D166:D327)</f>
        <v>9</v>
      </c>
      <c r="E165" s="14">
        <f t="shared" ref="E165:E178" si="64">+IF(C165=0,"",C165/C$165)</f>
        <v>1</v>
      </c>
      <c r="F165" s="14">
        <f t="shared" ref="F165:F178" si="65">+IF(D165=0,"",D165/D$165)</f>
        <v>1</v>
      </c>
      <c r="G165" s="15">
        <f>+IF(OR(AND(D165=0),(C165=0)),"0",((D165-C165)/C165))</f>
        <v>0.8</v>
      </c>
      <c r="H165" s="15">
        <f>+IF(OR(AND(E165=""),(G165="")),"",E165*G165)</f>
        <v>0.8</v>
      </c>
      <c r="I165" s="16"/>
    </row>
    <row r="166" spans="1:9" s="40" customFormat="1" ht="15" x14ac:dyDescent="0.2">
      <c r="A166" s="68"/>
      <c r="B166" s="43" t="s">
        <v>446</v>
      </c>
      <c r="C166" s="36">
        <v>2</v>
      </c>
      <c r="D166" s="36">
        <v>1</v>
      </c>
      <c r="E166" s="37">
        <f t="shared" si="64"/>
        <v>0.4</v>
      </c>
      <c r="F166" s="37">
        <f t="shared" si="65"/>
        <v>0.1111111111111111</v>
      </c>
      <c r="G166" s="38">
        <f>+IF(OR(AND(D166=0),(C166=0)),"0",((D166-C166)/C166))</f>
        <v>-0.5</v>
      </c>
      <c r="H166" s="39">
        <f>+IF(OR(AND(E166=""),(G166="")),"",E166*G166)</f>
        <v>-0.2</v>
      </c>
    </row>
    <row r="167" spans="1:9" s="40" customFormat="1" ht="15" x14ac:dyDescent="0.2">
      <c r="A167" s="68"/>
      <c r="B167" s="43" t="s">
        <v>600</v>
      </c>
      <c r="C167" s="36">
        <v>0</v>
      </c>
      <c r="D167" s="36">
        <v>0</v>
      </c>
      <c r="E167" s="37" t="str">
        <f t="shared" si="64"/>
        <v/>
      </c>
      <c r="F167" s="37" t="str">
        <f t="shared" si="65"/>
        <v/>
      </c>
      <c r="G167" s="38" t="str">
        <f t="shared" ref="G167:G237" si="66">+IF(OR(AND(D167=0),(C167=0)),"0",((D167-C167)/C167))</f>
        <v>0</v>
      </c>
      <c r="H167" s="39" t="str">
        <f t="shared" ref="H167:H237" si="67">+IF(OR(AND(E167=""),(G167="")),"",E167*G167)</f>
        <v/>
      </c>
    </row>
    <row r="168" spans="1:9" s="40" customFormat="1" ht="30" x14ac:dyDescent="0.2">
      <c r="A168" s="68"/>
      <c r="B168" s="43" t="s">
        <v>447</v>
      </c>
      <c r="C168" s="36">
        <v>0</v>
      </c>
      <c r="D168" s="36">
        <v>0</v>
      </c>
      <c r="E168" s="37" t="str">
        <f t="shared" si="64"/>
        <v/>
      </c>
      <c r="F168" s="37" t="str">
        <f t="shared" si="65"/>
        <v/>
      </c>
      <c r="G168" s="38" t="str">
        <f t="shared" si="66"/>
        <v>0</v>
      </c>
      <c r="H168" s="39" t="str">
        <f t="shared" si="67"/>
        <v/>
      </c>
    </row>
    <row r="169" spans="1:9" s="40" customFormat="1" ht="15" x14ac:dyDescent="0.2">
      <c r="A169" s="68"/>
      <c r="B169" s="43" t="s">
        <v>448</v>
      </c>
      <c r="C169" s="36">
        <v>0</v>
      </c>
      <c r="D169" s="36">
        <v>0</v>
      </c>
      <c r="E169" s="37" t="str">
        <f t="shared" si="64"/>
        <v/>
      </c>
      <c r="F169" s="37" t="str">
        <f t="shared" si="65"/>
        <v/>
      </c>
      <c r="G169" s="38" t="str">
        <f t="shared" si="66"/>
        <v>0</v>
      </c>
      <c r="H169" s="39" t="str">
        <f t="shared" si="67"/>
        <v/>
      </c>
    </row>
    <row r="170" spans="1:9" s="40" customFormat="1" ht="15" x14ac:dyDescent="0.2">
      <c r="A170" s="68"/>
      <c r="B170" s="43" t="s">
        <v>601</v>
      </c>
      <c r="C170" s="36">
        <v>0</v>
      </c>
      <c r="D170" s="36">
        <v>0</v>
      </c>
      <c r="E170" s="37" t="str">
        <f t="shared" si="64"/>
        <v/>
      </c>
      <c r="F170" s="37" t="str">
        <f t="shared" si="65"/>
        <v/>
      </c>
      <c r="G170" s="38" t="str">
        <f t="shared" si="66"/>
        <v>0</v>
      </c>
      <c r="H170" s="39" t="str">
        <f t="shared" si="67"/>
        <v/>
      </c>
    </row>
    <row r="171" spans="1:9" s="40" customFormat="1" ht="15" x14ac:dyDescent="0.2">
      <c r="A171" s="68"/>
      <c r="B171" s="43" t="s">
        <v>42</v>
      </c>
      <c r="C171" s="36">
        <v>0</v>
      </c>
      <c r="D171" s="36">
        <v>0</v>
      </c>
      <c r="E171" s="37" t="str">
        <f t="shared" si="64"/>
        <v/>
      </c>
      <c r="F171" s="37" t="str">
        <f t="shared" si="65"/>
        <v/>
      </c>
      <c r="G171" s="38" t="str">
        <f t="shared" si="66"/>
        <v>0</v>
      </c>
      <c r="H171" s="39" t="str">
        <f t="shared" si="67"/>
        <v/>
      </c>
    </row>
    <row r="172" spans="1:9" s="40" customFormat="1" ht="15" x14ac:dyDescent="0.2">
      <c r="A172" s="68"/>
      <c r="B172" s="43" t="s">
        <v>602</v>
      </c>
      <c r="C172" s="36">
        <v>0</v>
      </c>
      <c r="D172" s="36">
        <v>0</v>
      </c>
      <c r="E172" s="37" t="str">
        <f t="shared" si="64"/>
        <v/>
      </c>
      <c r="F172" s="37" t="str">
        <f t="shared" si="65"/>
        <v/>
      </c>
      <c r="G172" s="38" t="str">
        <f t="shared" si="66"/>
        <v>0</v>
      </c>
      <c r="H172" s="39" t="str">
        <f t="shared" si="67"/>
        <v/>
      </c>
    </row>
    <row r="173" spans="1:9" s="40" customFormat="1" ht="15" x14ac:dyDescent="0.2">
      <c r="A173" s="68"/>
      <c r="B173" s="43" t="s">
        <v>603</v>
      </c>
      <c r="C173" s="36">
        <v>0</v>
      </c>
      <c r="D173" s="36">
        <v>0</v>
      </c>
      <c r="E173" s="37" t="str">
        <f t="shared" si="64"/>
        <v/>
      </c>
      <c r="F173" s="37" t="str">
        <f t="shared" si="65"/>
        <v/>
      </c>
      <c r="G173" s="38" t="str">
        <f t="shared" si="66"/>
        <v>0</v>
      </c>
      <c r="H173" s="39" t="str">
        <f t="shared" si="67"/>
        <v/>
      </c>
    </row>
    <row r="174" spans="1:9" s="40" customFormat="1" ht="15" x14ac:dyDescent="0.2">
      <c r="A174" s="68"/>
      <c r="B174" s="43" t="s">
        <v>604</v>
      </c>
      <c r="C174" s="36">
        <v>0</v>
      </c>
      <c r="D174" s="36">
        <v>0</v>
      </c>
      <c r="E174" s="37" t="str">
        <f t="shared" si="64"/>
        <v/>
      </c>
      <c r="F174" s="37" t="str">
        <f t="shared" si="65"/>
        <v/>
      </c>
      <c r="G174" s="38" t="str">
        <f t="shared" si="66"/>
        <v>0</v>
      </c>
      <c r="H174" s="39" t="str">
        <f t="shared" si="67"/>
        <v/>
      </c>
    </row>
    <row r="175" spans="1:9" s="40" customFormat="1" ht="15" x14ac:dyDescent="0.2">
      <c r="A175" s="68"/>
      <c r="B175" s="43" t="s">
        <v>40</v>
      </c>
      <c r="C175" s="36">
        <v>0</v>
      </c>
      <c r="D175" s="36">
        <v>0</v>
      </c>
      <c r="E175" s="37" t="str">
        <f t="shared" si="64"/>
        <v/>
      </c>
      <c r="F175" s="37" t="str">
        <f t="shared" si="65"/>
        <v/>
      </c>
      <c r="G175" s="38" t="str">
        <f t="shared" si="66"/>
        <v>0</v>
      </c>
      <c r="H175" s="39" t="str">
        <f t="shared" si="67"/>
        <v/>
      </c>
    </row>
    <row r="176" spans="1:9" s="40" customFormat="1" ht="30" x14ac:dyDescent="0.2">
      <c r="A176" s="68"/>
      <c r="B176" s="43" t="s">
        <v>213</v>
      </c>
      <c r="C176" s="36">
        <v>0</v>
      </c>
      <c r="D176" s="36">
        <v>0</v>
      </c>
      <c r="E176" s="37" t="str">
        <f t="shared" si="64"/>
        <v/>
      </c>
      <c r="F176" s="37" t="str">
        <f t="shared" si="65"/>
        <v/>
      </c>
      <c r="G176" s="38" t="str">
        <f t="shared" si="66"/>
        <v>0</v>
      </c>
      <c r="H176" s="39" t="str">
        <f t="shared" si="67"/>
        <v/>
      </c>
    </row>
    <row r="177" spans="1:8" s="40" customFormat="1" ht="15" x14ac:dyDescent="0.2">
      <c r="A177" s="68"/>
      <c r="B177" s="43" t="s">
        <v>45</v>
      </c>
      <c r="C177" s="36">
        <v>0</v>
      </c>
      <c r="D177" s="36">
        <v>0</v>
      </c>
      <c r="E177" s="37" t="str">
        <f t="shared" si="64"/>
        <v/>
      </c>
      <c r="F177" s="37" t="str">
        <f t="shared" si="65"/>
        <v/>
      </c>
      <c r="G177" s="38" t="str">
        <f t="shared" si="66"/>
        <v>0</v>
      </c>
      <c r="H177" s="39" t="str">
        <f t="shared" si="67"/>
        <v/>
      </c>
    </row>
    <row r="178" spans="1:8" s="40" customFormat="1" ht="15" x14ac:dyDescent="0.2">
      <c r="A178" s="68"/>
      <c r="B178" s="43" t="s">
        <v>43</v>
      </c>
      <c r="C178" s="36">
        <v>0</v>
      </c>
      <c r="D178" s="36">
        <v>0</v>
      </c>
      <c r="E178" s="37" t="str">
        <f t="shared" si="64"/>
        <v/>
      </c>
      <c r="F178" s="37" t="str">
        <f t="shared" si="65"/>
        <v/>
      </c>
      <c r="G178" s="38" t="str">
        <f t="shared" si="66"/>
        <v>0</v>
      </c>
      <c r="H178" s="39" t="str">
        <f t="shared" si="67"/>
        <v/>
      </c>
    </row>
    <row r="179" spans="1:8" s="40" customFormat="1" ht="15" x14ac:dyDescent="0.2">
      <c r="A179" s="68"/>
      <c r="B179" s="43" t="s">
        <v>528</v>
      </c>
      <c r="C179" s="36">
        <v>0</v>
      </c>
      <c r="D179" s="36">
        <v>0</v>
      </c>
      <c r="E179" s="37" t="str">
        <f t="shared" ref="E179:E180" si="68">+IF(C179=0,"",C179/C$165)</f>
        <v/>
      </c>
      <c r="F179" s="37" t="str">
        <f t="shared" ref="F179:F180" si="69">+IF(D179=0,"",D179/D$165)</f>
        <v/>
      </c>
      <c r="G179" s="38" t="str">
        <f t="shared" ref="G179:G180" si="70">+IF(OR(AND(D179=0),(C179=0)),"0",((D179-C179)/C179))</f>
        <v>0</v>
      </c>
      <c r="H179" s="39" t="str">
        <f t="shared" ref="H179:H180" si="71">+IF(OR(AND(E179=""),(G179="")),"",E179*G179)</f>
        <v/>
      </c>
    </row>
    <row r="180" spans="1:8" s="40" customFormat="1" ht="15" x14ac:dyDescent="0.2">
      <c r="A180" s="68"/>
      <c r="B180" s="43" t="s">
        <v>449</v>
      </c>
      <c r="C180" s="36">
        <v>0</v>
      </c>
      <c r="D180" s="36">
        <v>0</v>
      </c>
      <c r="E180" s="37" t="str">
        <f t="shared" si="68"/>
        <v/>
      </c>
      <c r="F180" s="37" t="str">
        <f t="shared" si="69"/>
        <v/>
      </c>
      <c r="G180" s="38" t="str">
        <f t="shared" si="70"/>
        <v>0</v>
      </c>
      <c r="H180" s="39" t="str">
        <f t="shared" si="71"/>
        <v/>
      </c>
    </row>
    <row r="181" spans="1:8" s="40" customFormat="1" ht="15" x14ac:dyDescent="0.2">
      <c r="A181" s="68"/>
      <c r="B181" s="43" t="s">
        <v>605</v>
      </c>
      <c r="C181" s="36">
        <v>0</v>
      </c>
      <c r="D181" s="36">
        <v>0</v>
      </c>
      <c r="E181" s="37" t="str">
        <f t="shared" ref="E181:F183" si="72">+IF(C181=0,"",C181/C$165)</f>
        <v/>
      </c>
      <c r="F181" s="37" t="str">
        <f t="shared" si="72"/>
        <v/>
      </c>
      <c r="G181" s="38" t="str">
        <f t="shared" si="66"/>
        <v>0</v>
      </c>
      <c r="H181" s="39" t="str">
        <f t="shared" si="67"/>
        <v/>
      </c>
    </row>
    <row r="182" spans="1:8" s="40" customFormat="1" ht="15" x14ac:dyDescent="0.2">
      <c r="A182" s="68"/>
      <c r="B182" s="43" t="s">
        <v>41</v>
      </c>
      <c r="C182" s="36">
        <v>0</v>
      </c>
      <c r="D182" s="36">
        <v>0</v>
      </c>
      <c r="E182" s="37" t="str">
        <f t="shared" si="72"/>
        <v/>
      </c>
      <c r="F182" s="37" t="str">
        <f t="shared" si="72"/>
        <v/>
      </c>
      <c r="G182" s="38" t="str">
        <f t="shared" si="66"/>
        <v>0</v>
      </c>
      <c r="H182" s="39" t="str">
        <f t="shared" si="67"/>
        <v/>
      </c>
    </row>
    <row r="183" spans="1:8" s="40" customFormat="1" ht="15" x14ac:dyDescent="0.2">
      <c r="A183" s="68"/>
      <c r="B183" s="43" t="s">
        <v>44</v>
      </c>
      <c r="C183" s="36">
        <v>0</v>
      </c>
      <c r="D183" s="36">
        <v>0</v>
      </c>
      <c r="E183" s="37" t="str">
        <f t="shared" si="72"/>
        <v/>
      </c>
      <c r="F183" s="37" t="str">
        <f t="shared" si="72"/>
        <v/>
      </c>
      <c r="G183" s="38" t="str">
        <f t="shared" si="66"/>
        <v>0</v>
      </c>
      <c r="H183" s="39" t="str">
        <f t="shared" si="67"/>
        <v/>
      </c>
    </row>
    <row r="184" spans="1:8" s="40" customFormat="1" ht="15" x14ac:dyDescent="0.2">
      <c r="A184" s="68"/>
      <c r="B184" s="43" t="s">
        <v>529</v>
      </c>
      <c r="C184" s="36">
        <v>0</v>
      </c>
      <c r="D184" s="36">
        <v>0</v>
      </c>
      <c r="E184" s="37" t="str">
        <f t="shared" ref="E184:E185" si="73">+IF(C184=0,"",C184/C$165)</f>
        <v/>
      </c>
      <c r="F184" s="37" t="str">
        <f t="shared" ref="F184:F185" si="74">+IF(D184=0,"",D184/D$165)</f>
        <v/>
      </c>
      <c r="G184" s="38" t="str">
        <f t="shared" ref="G184:G185" si="75">+IF(OR(AND(D184=0),(C184=0)),"0",((D184-C184)/C184))</f>
        <v>0</v>
      </c>
      <c r="H184" s="39" t="str">
        <f t="shared" ref="H184:H185" si="76">+IF(OR(AND(E184=""),(G184="")),"",E184*G184)</f>
        <v/>
      </c>
    </row>
    <row r="185" spans="1:8" s="40" customFormat="1" ht="15" x14ac:dyDescent="0.2">
      <c r="A185" s="68"/>
      <c r="B185" s="43" t="s">
        <v>530</v>
      </c>
      <c r="C185" s="36">
        <v>0</v>
      </c>
      <c r="D185" s="36">
        <v>0</v>
      </c>
      <c r="E185" s="37" t="str">
        <f t="shared" si="73"/>
        <v/>
      </c>
      <c r="F185" s="37" t="str">
        <f t="shared" si="74"/>
        <v/>
      </c>
      <c r="G185" s="38" t="str">
        <f t="shared" si="75"/>
        <v>0</v>
      </c>
      <c r="H185" s="39" t="str">
        <f t="shared" si="76"/>
        <v/>
      </c>
    </row>
    <row r="186" spans="1:8" s="40" customFormat="1" ht="15" x14ac:dyDescent="0.2">
      <c r="A186" s="68"/>
      <c r="B186" s="43" t="s">
        <v>214</v>
      </c>
      <c r="C186" s="36">
        <v>0</v>
      </c>
      <c r="D186" s="36">
        <v>0</v>
      </c>
      <c r="E186" s="37" t="str">
        <f t="shared" ref="E186:E217" si="77">+IF(C186=0,"",C186/C$165)</f>
        <v/>
      </c>
      <c r="F186" s="37" t="str">
        <f t="shared" ref="F186:F217" si="78">+IF(D186=0,"",D186/D$165)</f>
        <v/>
      </c>
      <c r="G186" s="38" t="str">
        <f t="shared" si="66"/>
        <v>0</v>
      </c>
      <c r="H186" s="39" t="str">
        <f t="shared" si="67"/>
        <v/>
      </c>
    </row>
    <row r="187" spans="1:8" s="40" customFormat="1" ht="15" x14ac:dyDescent="0.2">
      <c r="A187" s="68"/>
      <c r="B187" s="43" t="s">
        <v>215</v>
      </c>
      <c r="C187" s="36">
        <v>0</v>
      </c>
      <c r="D187" s="36">
        <v>0</v>
      </c>
      <c r="E187" s="37" t="str">
        <f t="shared" si="77"/>
        <v/>
      </c>
      <c r="F187" s="37" t="str">
        <f t="shared" si="78"/>
        <v/>
      </c>
      <c r="G187" s="38" t="str">
        <f t="shared" si="66"/>
        <v>0</v>
      </c>
      <c r="H187" s="39" t="str">
        <f t="shared" si="67"/>
        <v/>
      </c>
    </row>
    <row r="188" spans="1:8" s="40" customFormat="1" ht="15" x14ac:dyDescent="0.2">
      <c r="A188" s="68"/>
      <c r="B188" s="43" t="s">
        <v>216</v>
      </c>
      <c r="C188" s="36">
        <v>0</v>
      </c>
      <c r="D188" s="36">
        <v>0</v>
      </c>
      <c r="E188" s="37" t="str">
        <f t="shared" si="77"/>
        <v/>
      </c>
      <c r="F188" s="37" t="str">
        <f t="shared" si="78"/>
        <v/>
      </c>
      <c r="G188" s="38" t="str">
        <f t="shared" si="66"/>
        <v>0</v>
      </c>
      <c r="H188" s="39" t="str">
        <f t="shared" si="67"/>
        <v/>
      </c>
    </row>
    <row r="189" spans="1:8" s="50" customFormat="1" ht="15" x14ac:dyDescent="0.2">
      <c r="A189" s="60" t="s">
        <v>570</v>
      </c>
      <c r="B189" s="57" t="s">
        <v>584</v>
      </c>
      <c r="C189" s="52"/>
      <c r="D189" s="36">
        <v>0</v>
      </c>
      <c r="E189" s="37" t="str">
        <f t="shared" ref="E189" si="79">+IF(C189=0,"",C189/C$165)</f>
        <v/>
      </c>
      <c r="F189" s="37" t="str">
        <f t="shared" ref="F189" si="80">+IF(D189=0,"",D189/D$165)</f>
        <v/>
      </c>
      <c r="G189" s="38" t="str">
        <f t="shared" ref="G189" si="81">+IF(OR(AND(D189=0),(C189=0)),"0",((D189-C189)/C189))</f>
        <v>0</v>
      </c>
      <c r="H189" s="39" t="str">
        <f t="shared" ref="H189" si="82">+IF(OR(AND(E189=""),(G189="")),"",E189*G189)</f>
        <v/>
      </c>
    </row>
    <row r="190" spans="1:8" s="40" customFormat="1" ht="15" x14ac:dyDescent="0.2">
      <c r="A190" s="68"/>
      <c r="B190" s="43" t="s">
        <v>217</v>
      </c>
      <c r="C190" s="36">
        <v>0</v>
      </c>
      <c r="D190" s="36">
        <v>0</v>
      </c>
      <c r="E190" s="37" t="str">
        <f t="shared" si="77"/>
        <v/>
      </c>
      <c r="F190" s="37" t="str">
        <f t="shared" si="78"/>
        <v/>
      </c>
      <c r="G190" s="38" t="str">
        <f t="shared" si="66"/>
        <v>0</v>
      </c>
      <c r="H190" s="39" t="str">
        <f t="shared" si="67"/>
        <v/>
      </c>
    </row>
    <row r="191" spans="1:8" s="40" customFormat="1" ht="15" x14ac:dyDescent="0.2">
      <c r="A191" s="68"/>
      <c r="B191" s="43" t="s">
        <v>450</v>
      </c>
      <c r="C191" s="36">
        <v>0</v>
      </c>
      <c r="D191" s="36">
        <v>0</v>
      </c>
      <c r="E191" s="37" t="str">
        <f t="shared" si="77"/>
        <v/>
      </c>
      <c r="F191" s="37" t="str">
        <f t="shared" si="78"/>
        <v/>
      </c>
      <c r="G191" s="38" t="str">
        <f t="shared" si="66"/>
        <v>0</v>
      </c>
      <c r="H191" s="39" t="str">
        <f t="shared" si="67"/>
        <v/>
      </c>
    </row>
    <row r="192" spans="1:8" s="40" customFormat="1" ht="15" x14ac:dyDescent="0.2">
      <c r="A192" s="68"/>
      <c r="B192" s="43" t="s">
        <v>533</v>
      </c>
      <c r="C192" s="36">
        <v>0</v>
      </c>
      <c r="D192" s="36">
        <v>0</v>
      </c>
      <c r="E192" s="37" t="str">
        <f t="shared" si="77"/>
        <v/>
      </c>
      <c r="F192" s="37" t="str">
        <f t="shared" si="78"/>
        <v/>
      </c>
      <c r="G192" s="38" t="str">
        <f t="shared" ref="G192" si="83">+IF(OR(AND(D192=0),(C192=0)),"0",((D192-C192)/C192))</f>
        <v>0</v>
      </c>
      <c r="H192" s="39" t="str">
        <f t="shared" ref="H192" si="84">+IF(OR(AND(E192=""),(G192="")),"",E192*G192)</f>
        <v/>
      </c>
    </row>
    <row r="193" spans="1:8" s="40" customFormat="1" ht="15" x14ac:dyDescent="0.2">
      <c r="A193" s="68"/>
      <c r="B193" s="43" t="s">
        <v>218</v>
      </c>
      <c r="C193" s="36">
        <v>0</v>
      </c>
      <c r="D193" s="36">
        <v>0</v>
      </c>
      <c r="E193" s="37" t="str">
        <f t="shared" si="77"/>
        <v/>
      </c>
      <c r="F193" s="37" t="str">
        <f t="shared" si="78"/>
        <v/>
      </c>
      <c r="G193" s="38" t="str">
        <f t="shared" si="66"/>
        <v>0</v>
      </c>
      <c r="H193" s="39" t="str">
        <f t="shared" si="67"/>
        <v/>
      </c>
    </row>
    <row r="194" spans="1:8" s="40" customFormat="1" ht="15" x14ac:dyDescent="0.2">
      <c r="A194" s="68"/>
      <c r="B194" s="43" t="s">
        <v>219</v>
      </c>
      <c r="C194" s="36">
        <v>0</v>
      </c>
      <c r="D194" s="36">
        <v>0</v>
      </c>
      <c r="E194" s="37" t="str">
        <f t="shared" si="77"/>
        <v/>
      </c>
      <c r="F194" s="37" t="str">
        <f t="shared" si="78"/>
        <v/>
      </c>
      <c r="G194" s="38" t="str">
        <f t="shared" si="66"/>
        <v>0</v>
      </c>
      <c r="H194" s="39" t="str">
        <f t="shared" si="67"/>
        <v/>
      </c>
    </row>
    <row r="195" spans="1:8" s="40" customFormat="1" ht="15" x14ac:dyDescent="0.2">
      <c r="A195" s="68"/>
      <c r="B195" s="43" t="s">
        <v>220</v>
      </c>
      <c r="C195" s="36">
        <v>0</v>
      </c>
      <c r="D195" s="36">
        <v>0</v>
      </c>
      <c r="E195" s="37" t="str">
        <f t="shared" si="77"/>
        <v/>
      </c>
      <c r="F195" s="37" t="str">
        <f t="shared" si="78"/>
        <v/>
      </c>
      <c r="G195" s="38" t="str">
        <f t="shared" si="66"/>
        <v>0</v>
      </c>
      <c r="H195" s="39" t="str">
        <f t="shared" si="67"/>
        <v/>
      </c>
    </row>
    <row r="196" spans="1:8" s="40" customFormat="1" ht="15" x14ac:dyDescent="0.2">
      <c r="A196" s="68"/>
      <c r="B196" s="43" t="s">
        <v>221</v>
      </c>
      <c r="C196" s="36">
        <v>0</v>
      </c>
      <c r="D196" s="36">
        <v>0</v>
      </c>
      <c r="E196" s="37" t="str">
        <f t="shared" si="77"/>
        <v/>
      </c>
      <c r="F196" s="37" t="str">
        <f t="shared" si="78"/>
        <v/>
      </c>
      <c r="G196" s="38" t="str">
        <f t="shared" si="66"/>
        <v>0</v>
      </c>
      <c r="H196" s="39" t="str">
        <f t="shared" si="67"/>
        <v/>
      </c>
    </row>
    <row r="197" spans="1:8" s="40" customFormat="1" ht="15" x14ac:dyDescent="0.2">
      <c r="A197" s="68"/>
      <c r="B197" s="43" t="s">
        <v>451</v>
      </c>
      <c r="C197" s="36">
        <v>0</v>
      </c>
      <c r="D197" s="36">
        <v>0</v>
      </c>
      <c r="E197" s="37" t="str">
        <f t="shared" si="77"/>
        <v/>
      </c>
      <c r="F197" s="37" t="str">
        <f t="shared" si="78"/>
        <v/>
      </c>
      <c r="G197" s="38" t="str">
        <f t="shared" si="66"/>
        <v>0</v>
      </c>
      <c r="H197" s="39" t="str">
        <f t="shared" si="67"/>
        <v/>
      </c>
    </row>
    <row r="198" spans="1:8" s="40" customFormat="1" ht="15" x14ac:dyDescent="0.2">
      <c r="A198" s="68"/>
      <c r="B198" s="43" t="s">
        <v>452</v>
      </c>
      <c r="C198" s="36">
        <v>0</v>
      </c>
      <c r="D198" s="36">
        <v>0</v>
      </c>
      <c r="E198" s="37" t="str">
        <f t="shared" si="77"/>
        <v/>
      </c>
      <c r="F198" s="37" t="str">
        <f t="shared" si="78"/>
        <v/>
      </c>
      <c r="G198" s="38" t="str">
        <f t="shared" si="66"/>
        <v>0</v>
      </c>
      <c r="H198" s="39" t="str">
        <f t="shared" si="67"/>
        <v/>
      </c>
    </row>
    <row r="199" spans="1:8" s="40" customFormat="1" ht="15" x14ac:dyDescent="0.2">
      <c r="A199" s="68"/>
      <c r="B199" s="43" t="s">
        <v>222</v>
      </c>
      <c r="C199" s="36">
        <v>0</v>
      </c>
      <c r="D199" s="36">
        <v>0</v>
      </c>
      <c r="E199" s="37" t="str">
        <f t="shared" si="77"/>
        <v/>
      </c>
      <c r="F199" s="37" t="str">
        <f t="shared" si="78"/>
        <v/>
      </c>
      <c r="G199" s="38" t="str">
        <f t="shared" si="66"/>
        <v>0</v>
      </c>
      <c r="H199" s="39" t="str">
        <f t="shared" si="67"/>
        <v/>
      </c>
    </row>
    <row r="200" spans="1:8" s="40" customFormat="1" ht="15" x14ac:dyDescent="0.2">
      <c r="A200" s="68"/>
      <c r="B200" s="43" t="s">
        <v>534</v>
      </c>
      <c r="C200" s="36">
        <v>0</v>
      </c>
      <c r="D200" s="36">
        <v>0</v>
      </c>
      <c r="E200" s="37" t="str">
        <f t="shared" si="77"/>
        <v/>
      </c>
      <c r="F200" s="37" t="str">
        <f t="shared" si="78"/>
        <v/>
      </c>
      <c r="G200" s="38" t="str">
        <f t="shared" ref="G200" si="85">+IF(OR(AND(D200=0),(C200=0)),"0",((D200-C200)/C200))</f>
        <v>0</v>
      </c>
      <c r="H200" s="39" t="str">
        <f t="shared" ref="H200" si="86">+IF(OR(AND(E200=""),(G200="")),"",E200*G200)</f>
        <v/>
      </c>
    </row>
    <row r="201" spans="1:8" s="40" customFormat="1" ht="15" x14ac:dyDescent="0.2">
      <c r="A201" s="68"/>
      <c r="B201" s="43" t="s">
        <v>223</v>
      </c>
      <c r="C201" s="36">
        <v>0</v>
      </c>
      <c r="D201" s="36">
        <v>0</v>
      </c>
      <c r="E201" s="37" t="str">
        <f t="shared" si="77"/>
        <v/>
      </c>
      <c r="F201" s="37" t="str">
        <f t="shared" si="78"/>
        <v/>
      </c>
      <c r="G201" s="38" t="str">
        <f t="shared" si="66"/>
        <v>0</v>
      </c>
      <c r="H201" s="39" t="str">
        <f t="shared" si="67"/>
        <v/>
      </c>
    </row>
    <row r="202" spans="1:8" s="40" customFormat="1" ht="15" x14ac:dyDescent="0.2">
      <c r="A202" s="68"/>
      <c r="B202" s="43" t="s">
        <v>224</v>
      </c>
      <c r="C202" s="36">
        <v>0</v>
      </c>
      <c r="D202" s="36">
        <v>0</v>
      </c>
      <c r="E202" s="37" t="str">
        <f t="shared" si="77"/>
        <v/>
      </c>
      <c r="F202" s="37" t="str">
        <f t="shared" si="78"/>
        <v/>
      </c>
      <c r="G202" s="38" t="str">
        <f t="shared" si="66"/>
        <v>0</v>
      </c>
      <c r="H202" s="39" t="str">
        <f t="shared" si="67"/>
        <v/>
      </c>
    </row>
    <row r="203" spans="1:8" s="40" customFormat="1" ht="15" x14ac:dyDescent="0.2">
      <c r="A203" s="68"/>
      <c r="B203" s="43" t="s">
        <v>225</v>
      </c>
      <c r="C203" s="36">
        <v>0</v>
      </c>
      <c r="D203" s="36">
        <v>0</v>
      </c>
      <c r="E203" s="37" t="str">
        <f t="shared" si="77"/>
        <v/>
      </c>
      <c r="F203" s="37" t="str">
        <f t="shared" si="78"/>
        <v/>
      </c>
      <c r="G203" s="38" t="str">
        <f t="shared" si="66"/>
        <v>0</v>
      </c>
      <c r="H203" s="39" t="str">
        <f t="shared" si="67"/>
        <v/>
      </c>
    </row>
    <row r="204" spans="1:8" s="40" customFormat="1" ht="15" x14ac:dyDescent="0.2">
      <c r="A204" s="68"/>
      <c r="B204" s="43" t="s">
        <v>46</v>
      </c>
      <c r="C204" s="36">
        <v>0</v>
      </c>
      <c r="D204" s="36">
        <v>0</v>
      </c>
      <c r="E204" s="37" t="str">
        <f t="shared" si="77"/>
        <v/>
      </c>
      <c r="F204" s="37" t="str">
        <f t="shared" si="78"/>
        <v/>
      </c>
      <c r="G204" s="38" t="str">
        <f t="shared" si="66"/>
        <v>0</v>
      </c>
      <c r="H204" s="39" t="str">
        <f t="shared" si="67"/>
        <v/>
      </c>
    </row>
    <row r="205" spans="1:8" s="40" customFormat="1" ht="15" x14ac:dyDescent="0.2">
      <c r="A205" s="68"/>
      <c r="B205" s="43" t="s">
        <v>47</v>
      </c>
      <c r="C205" s="36">
        <v>0</v>
      </c>
      <c r="D205" s="36">
        <v>2</v>
      </c>
      <c r="E205" s="37" t="str">
        <f t="shared" si="77"/>
        <v/>
      </c>
      <c r="F205" s="37">
        <f t="shared" si="78"/>
        <v>0.22222222222222221</v>
      </c>
      <c r="G205" s="38" t="str">
        <f t="shared" si="66"/>
        <v>0</v>
      </c>
      <c r="H205" s="39" t="str">
        <f t="shared" si="67"/>
        <v/>
      </c>
    </row>
    <row r="206" spans="1:8" s="40" customFormat="1" ht="15" x14ac:dyDescent="0.2">
      <c r="A206" s="68"/>
      <c r="B206" s="43" t="s">
        <v>226</v>
      </c>
      <c r="C206" s="36">
        <v>0</v>
      </c>
      <c r="D206" s="36">
        <v>0</v>
      </c>
      <c r="E206" s="37" t="str">
        <f t="shared" si="77"/>
        <v/>
      </c>
      <c r="F206" s="37" t="str">
        <f t="shared" si="78"/>
        <v/>
      </c>
      <c r="G206" s="38" t="str">
        <f t="shared" si="66"/>
        <v>0</v>
      </c>
      <c r="H206" s="39" t="str">
        <f t="shared" si="67"/>
        <v/>
      </c>
    </row>
    <row r="207" spans="1:8" s="40" customFormat="1" ht="30" x14ac:dyDescent="0.2">
      <c r="A207" s="68"/>
      <c r="B207" s="43" t="s">
        <v>227</v>
      </c>
      <c r="C207" s="36">
        <v>0</v>
      </c>
      <c r="D207" s="36">
        <v>0</v>
      </c>
      <c r="E207" s="37" t="str">
        <f t="shared" si="77"/>
        <v/>
      </c>
      <c r="F207" s="37" t="str">
        <f t="shared" si="78"/>
        <v/>
      </c>
      <c r="G207" s="38" t="str">
        <f t="shared" si="66"/>
        <v>0</v>
      </c>
      <c r="H207" s="39" t="str">
        <f t="shared" si="67"/>
        <v/>
      </c>
    </row>
    <row r="208" spans="1:8" s="40" customFormat="1" ht="15" x14ac:dyDescent="0.2">
      <c r="A208" s="68"/>
      <c r="B208" s="43" t="s">
        <v>453</v>
      </c>
      <c r="C208" s="36">
        <v>0</v>
      </c>
      <c r="D208" s="36">
        <v>0</v>
      </c>
      <c r="E208" s="37" t="str">
        <f t="shared" si="77"/>
        <v/>
      </c>
      <c r="F208" s="37" t="str">
        <f t="shared" si="78"/>
        <v/>
      </c>
      <c r="G208" s="38" t="str">
        <f t="shared" si="66"/>
        <v>0</v>
      </c>
      <c r="H208" s="39" t="str">
        <f t="shared" si="67"/>
        <v/>
      </c>
    </row>
    <row r="209" spans="1:8" s="40" customFormat="1" ht="15" x14ac:dyDescent="0.2">
      <c r="A209" s="68"/>
      <c r="B209" s="43" t="s">
        <v>535</v>
      </c>
      <c r="C209" s="36">
        <v>0</v>
      </c>
      <c r="D209" s="36">
        <v>0</v>
      </c>
      <c r="E209" s="37" t="str">
        <f t="shared" si="77"/>
        <v/>
      </c>
      <c r="F209" s="37" t="str">
        <f t="shared" si="78"/>
        <v/>
      </c>
      <c r="G209" s="38" t="str">
        <f t="shared" ref="G209" si="87">+IF(OR(AND(D209=0),(C209=0)),"0",((D209-C209)/C209))</f>
        <v>0</v>
      </c>
      <c r="H209" s="39" t="str">
        <f t="shared" ref="H209" si="88">+IF(OR(AND(E209=""),(G209="")),"",E209*G209)</f>
        <v/>
      </c>
    </row>
    <row r="210" spans="1:8" s="40" customFormat="1" ht="15" x14ac:dyDescent="0.2">
      <c r="A210" s="68"/>
      <c r="B210" s="43" t="s">
        <v>575</v>
      </c>
      <c r="C210" s="36">
        <v>0</v>
      </c>
      <c r="D210" s="36">
        <v>0</v>
      </c>
      <c r="E210" s="37" t="str">
        <f t="shared" si="77"/>
        <v/>
      </c>
      <c r="F210" s="37" t="str">
        <f t="shared" si="78"/>
        <v/>
      </c>
      <c r="G210" s="38" t="str">
        <f t="shared" si="66"/>
        <v>0</v>
      </c>
      <c r="H210" s="39" t="str">
        <f t="shared" si="67"/>
        <v/>
      </c>
    </row>
    <row r="211" spans="1:8" s="40" customFormat="1" ht="15" x14ac:dyDescent="0.2">
      <c r="A211" s="68"/>
      <c r="B211" s="43" t="s">
        <v>228</v>
      </c>
      <c r="C211" s="36">
        <v>0</v>
      </c>
      <c r="D211" s="36">
        <v>0</v>
      </c>
      <c r="E211" s="37" t="str">
        <f t="shared" si="77"/>
        <v/>
      </c>
      <c r="F211" s="37" t="str">
        <f t="shared" si="78"/>
        <v/>
      </c>
      <c r="G211" s="38" t="str">
        <f t="shared" si="66"/>
        <v>0</v>
      </c>
      <c r="H211" s="39" t="str">
        <f t="shared" si="67"/>
        <v/>
      </c>
    </row>
    <row r="212" spans="1:8" s="40" customFormat="1" ht="15" x14ac:dyDescent="0.2">
      <c r="A212" s="68"/>
      <c r="B212" s="43" t="s">
        <v>48</v>
      </c>
      <c r="C212" s="36">
        <v>0</v>
      </c>
      <c r="D212" s="36">
        <v>0</v>
      </c>
      <c r="E212" s="37" t="str">
        <f t="shared" si="77"/>
        <v/>
      </c>
      <c r="F212" s="37" t="str">
        <f t="shared" si="78"/>
        <v/>
      </c>
      <c r="G212" s="38" t="str">
        <f t="shared" si="66"/>
        <v>0</v>
      </c>
      <c r="H212" s="39" t="str">
        <f t="shared" si="67"/>
        <v/>
      </c>
    </row>
    <row r="213" spans="1:8" s="40" customFormat="1" ht="15" x14ac:dyDescent="0.2">
      <c r="A213" s="68"/>
      <c r="B213" s="43" t="s">
        <v>229</v>
      </c>
      <c r="C213" s="36">
        <v>0</v>
      </c>
      <c r="D213" s="36">
        <v>0</v>
      </c>
      <c r="E213" s="37" t="str">
        <f t="shared" si="77"/>
        <v/>
      </c>
      <c r="F213" s="37" t="str">
        <f t="shared" si="78"/>
        <v/>
      </c>
      <c r="G213" s="38" t="str">
        <f t="shared" si="66"/>
        <v>0</v>
      </c>
      <c r="H213" s="39" t="str">
        <f t="shared" si="67"/>
        <v/>
      </c>
    </row>
    <row r="214" spans="1:8" s="40" customFormat="1" ht="15" x14ac:dyDescent="0.2">
      <c r="A214" s="68"/>
      <c r="B214" s="43" t="s">
        <v>230</v>
      </c>
      <c r="C214" s="36">
        <v>0</v>
      </c>
      <c r="D214" s="36">
        <v>0</v>
      </c>
      <c r="E214" s="37" t="str">
        <f t="shared" si="77"/>
        <v/>
      </c>
      <c r="F214" s="37" t="str">
        <f t="shared" si="78"/>
        <v/>
      </c>
      <c r="G214" s="38" t="str">
        <f t="shared" si="66"/>
        <v>0</v>
      </c>
      <c r="H214" s="39" t="str">
        <f t="shared" si="67"/>
        <v/>
      </c>
    </row>
    <row r="215" spans="1:8" s="40" customFormat="1" ht="15" x14ac:dyDescent="0.2">
      <c r="A215" s="68"/>
      <c r="B215" s="43" t="s">
        <v>454</v>
      </c>
      <c r="C215" s="36">
        <v>0</v>
      </c>
      <c r="D215" s="36">
        <v>0</v>
      </c>
      <c r="E215" s="37" t="str">
        <f t="shared" si="77"/>
        <v/>
      </c>
      <c r="F215" s="37" t="str">
        <f t="shared" si="78"/>
        <v/>
      </c>
      <c r="G215" s="38" t="str">
        <f t="shared" si="66"/>
        <v>0</v>
      </c>
      <c r="H215" s="39" t="str">
        <f t="shared" si="67"/>
        <v/>
      </c>
    </row>
    <row r="216" spans="1:8" s="40" customFormat="1" ht="15" x14ac:dyDescent="0.2">
      <c r="A216" s="68"/>
      <c r="B216" s="43" t="s">
        <v>231</v>
      </c>
      <c r="C216" s="36">
        <v>0</v>
      </c>
      <c r="D216" s="36">
        <v>2</v>
      </c>
      <c r="E216" s="37" t="str">
        <f t="shared" si="77"/>
        <v/>
      </c>
      <c r="F216" s="37">
        <f t="shared" si="78"/>
        <v>0.22222222222222221</v>
      </c>
      <c r="G216" s="38" t="str">
        <f t="shared" si="66"/>
        <v>0</v>
      </c>
      <c r="H216" s="39" t="str">
        <f t="shared" si="67"/>
        <v/>
      </c>
    </row>
    <row r="217" spans="1:8" s="40" customFormat="1" ht="15" x14ac:dyDescent="0.2">
      <c r="A217" s="68"/>
      <c r="B217" s="43" t="s">
        <v>232</v>
      </c>
      <c r="C217" s="36">
        <v>0</v>
      </c>
      <c r="D217" s="36">
        <v>0</v>
      </c>
      <c r="E217" s="37" t="str">
        <f t="shared" si="77"/>
        <v/>
      </c>
      <c r="F217" s="37" t="str">
        <f t="shared" si="78"/>
        <v/>
      </c>
      <c r="G217" s="38" t="str">
        <f t="shared" si="66"/>
        <v>0</v>
      </c>
      <c r="H217" s="39" t="str">
        <f t="shared" si="67"/>
        <v/>
      </c>
    </row>
    <row r="218" spans="1:8" s="40" customFormat="1" ht="15" x14ac:dyDescent="0.2">
      <c r="A218" s="68"/>
      <c r="B218" s="43" t="s">
        <v>233</v>
      </c>
      <c r="C218" s="36">
        <v>0</v>
      </c>
      <c r="D218" s="36">
        <v>0</v>
      </c>
      <c r="E218" s="37" t="str">
        <f t="shared" ref="E218:E237" si="89">+IF(C218=0,"",C218/C$165)</f>
        <v/>
      </c>
      <c r="F218" s="37" t="str">
        <f t="shared" ref="F218:F237" si="90">+IF(D218=0,"",D218/D$165)</f>
        <v/>
      </c>
      <c r="G218" s="38" t="str">
        <f t="shared" si="66"/>
        <v>0</v>
      </c>
      <c r="H218" s="39" t="str">
        <f t="shared" si="67"/>
        <v/>
      </c>
    </row>
    <row r="219" spans="1:8" s="40" customFormat="1" ht="15" x14ac:dyDescent="0.2">
      <c r="A219" s="68"/>
      <c r="B219" s="43" t="s">
        <v>234</v>
      </c>
      <c r="C219" s="36">
        <v>0</v>
      </c>
      <c r="D219" s="36">
        <v>0</v>
      </c>
      <c r="E219" s="37" t="str">
        <f t="shared" si="89"/>
        <v/>
      </c>
      <c r="F219" s="37" t="str">
        <f t="shared" si="90"/>
        <v/>
      </c>
      <c r="G219" s="38" t="str">
        <f t="shared" si="66"/>
        <v>0</v>
      </c>
      <c r="H219" s="39" t="str">
        <f t="shared" si="67"/>
        <v/>
      </c>
    </row>
    <row r="220" spans="1:8" s="40" customFormat="1" ht="15" x14ac:dyDescent="0.2">
      <c r="A220" s="68"/>
      <c r="B220" s="43" t="s">
        <v>606</v>
      </c>
      <c r="C220" s="36">
        <v>0</v>
      </c>
      <c r="D220" s="36">
        <v>0</v>
      </c>
      <c r="E220" s="37" t="str">
        <f t="shared" si="89"/>
        <v/>
      </c>
      <c r="F220" s="37" t="str">
        <f t="shared" si="90"/>
        <v/>
      </c>
      <c r="G220" s="38" t="str">
        <f t="shared" si="66"/>
        <v>0</v>
      </c>
      <c r="H220" s="39" t="str">
        <f t="shared" si="67"/>
        <v/>
      </c>
    </row>
    <row r="221" spans="1:8" s="40" customFormat="1" ht="15" x14ac:dyDescent="0.2">
      <c r="A221" s="68"/>
      <c r="B221" s="43" t="s">
        <v>455</v>
      </c>
      <c r="C221" s="36">
        <v>0</v>
      </c>
      <c r="D221" s="36">
        <v>0</v>
      </c>
      <c r="E221" s="37" t="str">
        <f t="shared" si="89"/>
        <v/>
      </c>
      <c r="F221" s="37" t="str">
        <f t="shared" si="90"/>
        <v/>
      </c>
      <c r="G221" s="38" t="str">
        <f t="shared" si="66"/>
        <v>0</v>
      </c>
      <c r="H221" s="39" t="str">
        <f t="shared" si="67"/>
        <v/>
      </c>
    </row>
    <row r="222" spans="1:8" s="50" customFormat="1" ht="15" x14ac:dyDescent="0.2">
      <c r="A222" s="60" t="s">
        <v>570</v>
      </c>
      <c r="B222" s="57" t="s">
        <v>585</v>
      </c>
      <c r="C222" s="52"/>
      <c r="D222" s="36">
        <v>0</v>
      </c>
      <c r="E222" s="37" t="str">
        <f t="shared" ref="E222" si="91">+IF(C222=0,"",C222/C$165)</f>
        <v/>
      </c>
      <c r="F222" s="37" t="str">
        <f t="shared" ref="F222" si="92">+IF(D222=0,"",D222/D$165)</f>
        <v/>
      </c>
      <c r="G222" s="38" t="str">
        <f t="shared" ref="G222" si="93">+IF(OR(AND(D222=0),(C222=0)),"0",((D222-C222)/C222))</f>
        <v>0</v>
      </c>
      <c r="H222" s="39" t="str">
        <f t="shared" ref="H222" si="94">+IF(OR(AND(E222=""),(G222="")),"",E222*G222)</f>
        <v/>
      </c>
    </row>
    <row r="223" spans="1:8" s="40" customFormat="1" ht="15" x14ac:dyDescent="0.2">
      <c r="A223" s="68"/>
      <c r="B223" s="43" t="s">
        <v>235</v>
      </c>
      <c r="C223" s="36">
        <v>0</v>
      </c>
      <c r="D223" s="36">
        <v>0</v>
      </c>
      <c r="E223" s="37" t="str">
        <f t="shared" si="89"/>
        <v/>
      </c>
      <c r="F223" s="37" t="str">
        <f t="shared" si="90"/>
        <v/>
      </c>
      <c r="G223" s="38" t="str">
        <f t="shared" si="66"/>
        <v>0</v>
      </c>
      <c r="H223" s="39" t="str">
        <f t="shared" si="67"/>
        <v/>
      </c>
    </row>
    <row r="224" spans="1:8" s="40" customFormat="1" ht="15" x14ac:dyDescent="0.2">
      <c r="A224" s="68"/>
      <c r="B224" s="43" t="s">
        <v>50</v>
      </c>
      <c r="C224" s="36">
        <v>0</v>
      </c>
      <c r="D224" s="36">
        <v>0</v>
      </c>
      <c r="E224" s="37" t="str">
        <f t="shared" si="89"/>
        <v/>
      </c>
      <c r="F224" s="37" t="str">
        <f t="shared" si="90"/>
        <v/>
      </c>
      <c r="G224" s="38" t="str">
        <f t="shared" si="66"/>
        <v>0</v>
      </c>
      <c r="H224" s="39" t="str">
        <f t="shared" si="67"/>
        <v/>
      </c>
    </row>
    <row r="225" spans="1:8" s="40" customFormat="1" ht="15" x14ac:dyDescent="0.2">
      <c r="A225" s="68"/>
      <c r="B225" s="43" t="s">
        <v>236</v>
      </c>
      <c r="C225" s="36">
        <v>0</v>
      </c>
      <c r="D225" s="36">
        <v>0</v>
      </c>
      <c r="E225" s="37" t="str">
        <f t="shared" si="89"/>
        <v/>
      </c>
      <c r="F225" s="37" t="str">
        <f t="shared" si="90"/>
        <v/>
      </c>
      <c r="G225" s="38" t="str">
        <f t="shared" si="66"/>
        <v>0</v>
      </c>
      <c r="H225" s="39" t="str">
        <f t="shared" si="67"/>
        <v/>
      </c>
    </row>
    <row r="226" spans="1:8" s="40" customFormat="1" ht="15" x14ac:dyDescent="0.2">
      <c r="A226" s="68"/>
      <c r="B226" s="43" t="s">
        <v>49</v>
      </c>
      <c r="C226" s="36">
        <v>0</v>
      </c>
      <c r="D226" s="36">
        <v>0</v>
      </c>
      <c r="E226" s="37" t="str">
        <f t="shared" si="89"/>
        <v/>
      </c>
      <c r="F226" s="37" t="str">
        <f t="shared" si="90"/>
        <v/>
      </c>
      <c r="G226" s="38" t="str">
        <f t="shared" si="66"/>
        <v>0</v>
      </c>
      <c r="H226" s="39" t="str">
        <f t="shared" si="67"/>
        <v/>
      </c>
    </row>
    <row r="227" spans="1:8" s="40" customFormat="1" ht="15" x14ac:dyDescent="0.2">
      <c r="A227" s="68"/>
      <c r="B227" s="43" t="s">
        <v>237</v>
      </c>
      <c r="C227" s="36">
        <v>0</v>
      </c>
      <c r="D227" s="36">
        <v>0</v>
      </c>
      <c r="E227" s="37" t="str">
        <f t="shared" si="89"/>
        <v/>
      </c>
      <c r="F227" s="37" t="str">
        <f t="shared" si="90"/>
        <v/>
      </c>
      <c r="G227" s="38" t="str">
        <f t="shared" si="66"/>
        <v>0</v>
      </c>
      <c r="H227" s="39" t="str">
        <f t="shared" si="67"/>
        <v/>
      </c>
    </row>
    <row r="228" spans="1:8" s="40" customFormat="1" ht="15" x14ac:dyDescent="0.2">
      <c r="A228" s="68"/>
      <c r="B228" s="43" t="s">
        <v>456</v>
      </c>
      <c r="C228" s="36">
        <v>0</v>
      </c>
      <c r="D228" s="36">
        <v>0</v>
      </c>
      <c r="E228" s="37" t="str">
        <f t="shared" si="89"/>
        <v/>
      </c>
      <c r="F228" s="37" t="str">
        <f t="shared" si="90"/>
        <v/>
      </c>
      <c r="G228" s="38" t="str">
        <f t="shared" si="66"/>
        <v>0</v>
      </c>
      <c r="H228" s="39" t="str">
        <f t="shared" si="67"/>
        <v/>
      </c>
    </row>
    <row r="229" spans="1:8" s="40" customFormat="1" ht="15" x14ac:dyDescent="0.2">
      <c r="A229" s="68"/>
      <c r="B229" s="43" t="s">
        <v>55</v>
      </c>
      <c r="C229" s="36">
        <v>0</v>
      </c>
      <c r="D229" s="36">
        <v>3</v>
      </c>
      <c r="E229" s="37" t="str">
        <f t="shared" si="89"/>
        <v/>
      </c>
      <c r="F229" s="37">
        <f t="shared" si="90"/>
        <v>0.33333333333333331</v>
      </c>
      <c r="G229" s="38" t="str">
        <f t="shared" si="66"/>
        <v>0</v>
      </c>
      <c r="H229" s="39" t="str">
        <f t="shared" si="67"/>
        <v/>
      </c>
    </row>
    <row r="230" spans="1:8" s="40" customFormat="1" ht="15" x14ac:dyDescent="0.2">
      <c r="A230" s="68"/>
      <c r="B230" s="43" t="s">
        <v>54</v>
      </c>
      <c r="C230" s="36">
        <v>0</v>
      </c>
      <c r="D230" s="36">
        <v>0</v>
      </c>
      <c r="E230" s="37" t="str">
        <f t="shared" si="89"/>
        <v/>
      </c>
      <c r="F230" s="37" t="str">
        <f t="shared" si="90"/>
        <v/>
      </c>
      <c r="G230" s="38" t="str">
        <f t="shared" si="66"/>
        <v>0</v>
      </c>
      <c r="H230" s="39" t="str">
        <f t="shared" si="67"/>
        <v/>
      </c>
    </row>
    <row r="231" spans="1:8" s="40" customFormat="1" ht="30" x14ac:dyDescent="0.2">
      <c r="A231" s="68"/>
      <c r="B231" s="43" t="s">
        <v>576</v>
      </c>
      <c r="C231" s="36">
        <v>0</v>
      </c>
      <c r="D231" s="36">
        <v>0</v>
      </c>
      <c r="E231" s="37" t="str">
        <f t="shared" si="89"/>
        <v/>
      </c>
      <c r="F231" s="37" t="str">
        <f t="shared" si="90"/>
        <v/>
      </c>
      <c r="G231" s="38" t="str">
        <f t="shared" si="66"/>
        <v>0</v>
      </c>
      <c r="H231" s="39" t="str">
        <f t="shared" si="67"/>
        <v/>
      </c>
    </row>
    <row r="232" spans="1:8" s="40" customFormat="1" ht="15" x14ac:dyDescent="0.2">
      <c r="A232" s="68"/>
      <c r="B232" s="43" t="s">
        <v>52</v>
      </c>
      <c r="C232" s="36">
        <v>0</v>
      </c>
      <c r="D232" s="36">
        <v>0</v>
      </c>
      <c r="E232" s="37" t="str">
        <f t="shared" si="89"/>
        <v/>
      </c>
      <c r="F232" s="37" t="str">
        <f t="shared" si="90"/>
        <v/>
      </c>
      <c r="G232" s="38" t="str">
        <f t="shared" si="66"/>
        <v>0</v>
      </c>
      <c r="H232" s="39" t="str">
        <f t="shared" si="67"/>
        <v/>
      </c>
    </row>
    <row r="233" spans="1:8" s="40" customFormat="1" ht="15" x14ac:dyDescent="0.2">
      <c r="A233" s="68"/>
      <c r="B233" s="43" t="s">
        <v>51</v>
      </c>
      <c r="C233" s="36">
        <v>0</v>
      </c>
      <c r="D233" s="36">
        <v>0</v>
      </c>
      <c r="E233" s="37" t="str">
        <f t="shared" si="89"/>
        <v/>
      </c>
      <c r="F233" s="37" t="str">
        <f t="shared" si="90"/>
        <v/>
      </c>
      <c r="G233" s="38" t="str">
        <f t="shared" si="66"/>
        <v>0</v>
      </c>
      <c r="H233" s="39" t="str">
        <f t="shared" si="67"/>
        <v/>
      </c>
    </row>
    <row r="234" spans="1:8" s="40" customFormat="1" ht="15" x14ac:dyDescent="0.2">
      <c r="A234" s="68"/>
      <c r="B234" s="43" t="s">
        <v>238</v>
      </c>
      <c r="C234" s="36">
        <v>0</v>
      </c>
      <c r="D234" s="36">
        <v>0</v>
      </c>
      <c r="E234" s="37" t="str">
        <f t="shared" si="89"/>
        <v/>
      </c>
      <c r="F234" s="37" t="str">
        <f t="shared" si="90"/>
        <v/>
      </c>
      <c r="G234" s="38" t="str">
        <f t="shared" si="66"/>
        <v>0</v>
      </c>
      <c r="H234" s="39" t="str">
        <f t="shared" si="67"/>
        <v/>
      </c>
    </row>
    <row r="235" spans="1:8" s="40" customFormat="1" ht="15" x14ac:dyDescent="0.2">
      <c r="A235" s="68"/>
      <c r="B235" s="43" t="s">
        <v>53</v>
      </c>
      <c r="C235" s="36">
        <v>0</v>
      </c>
      <c r="D235" s="36">
        <v>0</v>
      </c>
      <c r="E235" s="37" t="str">
        <f t="shared" si="89"/>
        <v/>
      </c>
      <c r="F235" s="37" t="str">
        <f t="shared" si="90"/>
        <v/>
      </c>
      <c r="G235" s="38" t="str">
        <f t="shared" si="66"/>
        <v>0</v>
      </c>
      <c r="H235" s="39" t="str">
        <f t="shared" si="67"/>
        <v/>
      </c>
    </row>
    <row r="236" spans="1:8" s="40" customFormat="1" ht="15" x14ac:dyDescent="0.2">
      <c r="A236" s="68"/>
      <c r="B236" s="43" t="s">
        <v>239</v>
      </c>
      <c r="C236" s="36">
        <v>0</v>
      </c>
      <c r="D236" s="36">
        <v>0</v>
      </c>
      <c r="E236" s="37" t="str">
        <f t="shared" si="89"/>
        <v/>
      </c>
      <c r="F236" s="37" t="str">
        <f t="shared" si="90"/>
        <v/>
      </c>
      <c r="G236" s="38" t="str">
        <f t="shared" si="66"/>
        <v>0</v>
      </c>
      <c r="H236" s="39" t="str">
        <f t="shared" si="67"/>
        <v/>
      </c>
    </row>
    <row r="237" spans="1:8" s="40" customFormat="1" ht="15" x14ac:dyDescent="0.2">
      <c r="A237" s="68"/>
      <c r="B237" s="43" t="s">
        <v>457</v>
      </c>
      <c r="C237" s="36">
        <v>0</v>
      </c>
      <c r="D237" s="36">
        <v>0</v>
      </c>
      <c r="E237" s="37" t="str">
        <f t="shared" si="89"/>
        <v/>
      </c>
      <c r="F237" s="37" t="str">
        <f t="shared" si="90"/>
        <v/>
      </c>
      <c r="G237" s="38" t="str">
        <f t="shared" si="66"/>
        <v>0</v>
      </c>
      <c r="H237" s="39" t="str">
        <f t="shared" si="67"/>
        <v/>
      </c>
    </row>
    <row r="238" spans="1:8" s="40" customFormat="1" ht="15" x14ac:dyDescent="0.2">
      <c r="A238" s="68"/>
      <c r="B238" s="43" t="s">
        <v>343</v>
      </c>
      <c r="C238" s="36">
        <v>0</v>
      </c>
      <c r="D238" s="36">
        <v>0</v>
      </c>
      <c r="E238" s="37" t="str">
        <f t="shared" ref="E238:E316" si="95">+IF(C238=0,"",C238/C$165)</f>
        <v/>
      </c>
      <c r="F238" s="37" t="str">
        <f t="shared" ref="F238:F316" si="96">+IF(D238=0,"",D238/D$165)</f>
        <v/>
      </c>
      <c r="G238" s="38" t="str">
        <f t="shared" ref="G238:G316" si="97">+IF(OR(AND(D238=0),(C238=0)),"0",((D238-C238)/C238))</f>
        <v>0</v>
      </c>
      <c r="H238" s="39" t="str">
        <f t="shared" ref="H238:H316" si="98">+IF(OR(AND(E238=""),(G238="")),"",E238*G238)</f>
        <v/>
      </c>
    </row>
    <row r="239" spans="1:8" s="40" customFormat="1" ht="15" x14ac:dyDescent="0.2">
      <c r="A239" s="68"/>
      <c r="B239" s="43" t="s">
        <v>240</v>
      </c>
      <c r="C239" s="36">
        <v>0</v>
      </c>
      <c r="D239" s="36">
        <v>0</v>
      </c>
      <c r="E239" s="37" t="str">
        <f t="shared" si="95"/>
        <v/>
      </c>
      <c r="F239" s="37" t="str">
        <f t="shared" si="96"/>
        <v/>
      </c>
      <c r="G239" s="38" t="str">
        <f t="shared" si="97"/>
        <v>0</v>
      </c>
      <c r="H239" s="39" t="str">
        <f t="shared" si="98"/>
        <v/>
      </c>
    </row>
    <row r="240" spans="1:8" s="40" customFormat="1" ht="15" x14ac:dyDescent="0.2">
      <c r="A240" s="68"/>
      <c r="B240" s="43" t="s">
        <v>241</v>
      </c>
      <c r="C240" s="36">
        <v>0</v>
      </c>
      <c r="D240" s="36">
        <v>0</v>
      </c>
      <c r="E240" s="37" t="str">
        <f t="shared" si="95"/>
        <v/>
      </c>
      <c r="F240" s="37" t="str">
        <f t="shared" si="96"/>
        <v/>
      </c>
      <c r="G240" s="38" t="str">
        <f t="shared" si="97"/>
        <v>0</v>
      </c>
      <c r="H240" s="39" t="str">
        <f t="shared" si="98"/>
        <v/>
      </c>
    </row>
    <row r="241" spans="1:8" s="40" customFormat="1" ht="15" x14ac:dyDescent="0.2">
      <c r="A241" s="68"/>
      <c r="B241" s="43" t="s">
        <v>458</v>
      </c>
      <c r="C241" s="36">
        <v>0</v>
      </c>
      <c r="D241" s="36">
        <v>0</v>
      </c>
      <c r="E241" s="37" t="str">
        <f t="shared" si="95"/>
        <v/>
      </c>
      <c r="F241" s="37" t="str">
        <f t="shared" si="96"/>
        <v/>
      </c>
      <c r="G241" s="38" t="str">
        <f t="shared" si="97"/>
        <v>0</v>
      </c>
      <c r="H241" s="39" t="str">
        <f t="shared" si="98"/>
        <v/>
      </c>
    </row>
    <row r="242" spans="1:8" s="40" customFormat="1" ht="15" x14ac:dyDescent="0.2">
      <c r="A242" s="68"/>
      <c r="B242" s="43" t="s">
        <v>242</v>
      </c>
      <c r="C242" s="36">
        <v>0</v>
      </c>
      <c r="D242" s="36">
        <v>0</v>
      </c>
      <c r="E242" s="37" t="str">
        <f t="shared" si="95"/>
        <v/>
      </c>
      <c r="F242" s="37" t="str">
        <f t="shared" si="96"/>
        <v/>
      </c>
      <c r="G242" s="38" t="str">
        <f t="shared" si="97"/>
        <v>0</v>
      </c>
      <c r="H242" s="39" t="str">
        <f t="shared" si="98"/>
        <v/>
      </c>
    </row>
    <row r="243" spans="1:8" s="40" customFormat="1" ht="15" x14ac:dyDescent="0.2">
      <c r="A243" s="68"/>
      <c r="B243" s="43" t="s">
        <v>459</v>
      </c>
      <c r="C243" s="36">
        <v>0</v>
      </c>
      <c r="D243" s="36">
        <v>0</v>
      </c>
      <c r="E243" s="37" t="str">
        <f t="shared" si="95"/>
        <v/>
      </c>
      <c r="F243" s="37" t="str">
        <f t="shared" si="96"/>
        <v/>
      </c>
      <c r="G243" s="38" t="str">
        <f t="shared" si="97"/>
        <v>0</v>
      </c>
      <c r="H243" s="39" t="str">
        <f t="shared" si="98"/>
        <v/>
      </c>
    </row>
    <row r="244" spans="1:8" s="40" customFormat="1" ht="30" x14ac:dyDescent="0.2">
      <c r="A244" s="68"/>
      <c r="B244" s="43" t="s">
        <v>460</v>
      </c>
      <c r="C244" s="36">
        <v>0</v>
      </c>
      <c r="D244" s="36">
        <v>0</v>
      </c>
      <c r="E244" s="37" t="str">
        <f t="shared" si="95"/>
        <v/>
      </c>
      <c r="F244" s="37" t="str">
        <f t="shared" si="96"/>
        <v/>
      </c>
      <c r="G244" s="38" t="str">
        <f t="shared" si="97"/>
        <v>0</v>
      </c>
      <c r="H244" s="39" t="str">
        <f t="shared" si="98"/>
        <v/>
      </c>
    </row>
    <row r="245" spans="1:8" s="40" customFormat="1" ht="15" x14ac:dyDescent="0.2">
      <c r="A245" s="68"/>
      <c r="B245" s="43" t="s">
        <v>430</v>
      </c>
      <c r="C245" s="36">
        <v>0</v>
      </c>
      <c r="D245" s="36">
        <v>0</v>
      </c>
      <c r="E245" s="37" t="str">
        <f t="shared" ref="E245:E246" si="99">+IF(C245=0,"",C245/C$165)</f>
        <v/>
      </c>
      <c r="F245" s="37" t="str">
        <f t="shared" ref="F245:F246" si="100">+IF(D245=0,"",D245/D$165)</f>
        <v/>
      </c>
      <c r="G245" s="38" t="str">
        <f t="shared" ref="G245:G246" si="101">+IF(OR(AND(D245=0),(C245=0)),"0",((D245-C245)/C245))</f>
        <v>0</v>
      </c>
      <c r="H245" s="39" t="str">
        <f t="shared" ref="H245:H246" si="102">+IF(OR(AND(E245=""),(G245="")),"",E245*G245)</f>
        <v/>
      </c>
    </row>
    <row r="246" spans="1:8" s="40" customFormat="1" ht="15" x14ac:dyDescent="0.2">
      <c r="A246" s="68"/>
      <c r="B246" s="43" t="s">
        <v>431</v>
      </c>
      <c r="C246" s="36">
        <v>0</v>
      </c>
      <c r="D246" s="36">
        <v>0</v>
      </c>
      <c r="E246" s="37" t="str">
        <f t="shared" si="99"/>
        <v/>
      </c>
      <c r="F246" s="37" t="str">
        <f t="shared" si="100"/>
        <v/>
      </c>
      <c r="G246" s="38" t="str">
        <f t="shared" si="101"/>
        <v>0</v>
      </c>
      <c r="H246" s="39" t="str">
        <f t="shared" si="102"/>
        <v/>
      </c>
    </row>
    <row r="247" spans="1:8" s="40" customFormat="1" ht="15" x14ac:dyDescent="0.2">
      <c r="A247" s="68"/>
      <c r="B247" s="43" t="s">
        <v>461</v>
      </c>
      <c r="C247" s="36">
        <v>0</v>
      </c>
      <c r="D247" s="36">
        <v>0</v>
      </c>
      <c r="E247" s="37" t="str">
        <f t="shared" si="95"/>
        <v/>
      </c>
      <c r="F247" s="37" t="str">
        <f t="shared" si="96"/>
        <v/>
      </c>
      <c r="G247" s="38" t="str">
        <f t="shared" si="97"/>
        <v>0</v>
      </c>
      <c r="H247" s="39" t="str">
        <f t="shared" si="98"/>
        <v/>
      </c>
    </row>
    <row r="248" spans="1:8" s="40" customFormat="1" ht="15" x14ac:dyDescent="0.2">
      <c r="A248" s="68"/>
      <c r="B248" s="43" t="s">
        <v>607</v>
      </c>
      <c r="C248" s="36">
        <v>1</v>
      </c>
      <c r="D248" s="36">
        <v>0</v>
      </c>
      <c r="E248" s="37">
        <f t="shared" si="95"/>
        <v>0.2</v>
      </c>
      <c r="F248" s="37" t="str">
        <f t="shared" si="96"/>
        <v/>
      </c>
      <c r="G248" s="38" t="str">
        <f t="shared" si="97"/>
        <v>0</v>
      </c>
      <c r="H248" s="39">
        <f t="shared" si="98"/>
        <v>0</v>
      </c>
    </row>
    <row r="249" spans="1:8" s="40" customFormat="1" ht="15" x14ac:dyDescent="0.2">
      <c r="A249" s="68"/>
      <c r="B249" s="43" t="s">
        <v>462</v>
      </c>
      <c r="C249" s="36">
        <v>0</v>
      </c>
      <c r="D249" s="36">
        <v>0</v>
      </c>
      <c r="E249" s="37" t="str">
        <f t="shared" si="95"/>
        <v/>
      </c>
      <c r="F249" s="37" t="str">
        <f t="shared" si="96"/>
        <v/>
      </c>
      <c r="G249" s="38" t="str">
        <f t="shared" si="97"/>
        <v>0</v>
      </c>
      <c r="H249" s="39" t="str">
        <f t="shared" si="98"/>
        <v/>
      </c>
    </row>
    <row r="250" spans="1:8" s="40" customFormat="1" ht="15" x14ac:dyDescent="0.2">
      <c r="A250" s="68"/>
      <c r="B250" s="43" t="s">
        <v>243</v>
      </c>
      <c r="C250" s="36">
        <v>0</v>
      </c>
      <c r="D250" s="36">
        <v>0</v>
      </c>
      <c r="E250" s="37" t="str">
        <f t="shared" si="95"/>
        <v/>
      </c>
      <c r="F250" s="37" t="str">
        <f t="shared" si="96"/>
        <v/>
      </c>
      <c r="G250" s="38" t="str">
        <f t="shared" si="97"/>
        <v>0</v>
      </c>
      <c r="H250" s="39" t="str">
        <f t="shared" si="98"/>
        <v/>
      </c>
    </row>
    <row r="251" spans="1:8" s="40" customFormat="1" ht="30" x14ac:dyDescent="0.2">
      <c r="A251" s="68"/>
      <c r="B251" s="43" t="s">
        <v>463</v>
      </c>
      <c r="C251" s="36">
        <v>0</v>
      </c>
      <c r="D251" s="36">
        <v>0</v>
      </c>
      <c r="E251" s="37" t="str">
        <f t="shared" si="95"/>
        <v/>
      </c>
      <c r="F251" s="37" t="str">
        <f t="shared" si="96"/>
        <v/>
      </c>
      <c r="G251" s="38" t="str">
        <f t="shared" si="97"/>
        <v>0</v>
      </c>
      <c r="H251" s="39" t="str">
        <f t="shared" si="98"/>
        <v/>
      </c>
    </row>
    <row r="252" spans="1:8" s="40" customFormat="1" ht="15" x14ac:dyDescent="0.2">
      <c r="A252" s="68"/>
      <c r="B252" s="43" t="s">
        <v>464</v>
      </c>
      <c r="C252" s="36">
        <v>0</v>
      </c>
      <c r="D252" s="36">
        <v>0</v>
      </c>
      <c r="E252" s="37" t="str">
        <f t="shared" si="95"/>
        <v/>
      </c>
      <c r="F252" s="37" t="str">
        <f t="shared" si="96"/>
        <v/>
      </c>
      <c r="G252" s="38" t="str">
        <f t="shared" si="97"/>
        <v>0</v>
      </c>
      <c r="H252" s="39" t="str">
        <f t="shared" si="98"/>
        <v/>
      </c>
    </row>
    <row r="253" spans="1:8" s="40" customFormat="1" ht="15" x14ac:dyDescent="0.2">
      <c r="A253" s="68"/>
      <c r="B253" s="43" t="s">
        <v>538</v>
      </c>
      <c r="C253" s="36">
        <v>0</v>
      </c>
      <c r="D253" s="36">
        <v>0</v>
      </c>
      <c r="E253" s="37" t="str">
        <f t="shared" ref="E253:E254" si="103">+IF(C253=0,"",C253/C$165)</f>
        <v/>
      </c>
      <c r="F253" s="37" t="str">
        <f t="shared" ref="F253:F254" si="104">+IF(D253=0,"",D253/D$165)</f>
        <v/>
      </c>
      <c r="G253" s="38" t="str">
        <f t="shared" ref="G253:G254" si="105">+IF(OR(AND(D253=0),(C253=0)),"0",((D253-C253)/C253))</f>
        <v>0</v>
      </c>
      <c r="H253" s="39" t="str">
        <f t="shared" ref="H253:H254" si="106">+IF(OR(AND(E253=""),(G253="")),"",E253*G253)</f>
        <v/>
      </c>
    </row>
    <row r="254" spans="1:8" s="40" customFormat="1" ht="15" x14ac:dyDescent="0.2">
      <c r="A254" s="68"/>
      <c r="B254" s="43" t="s">
        <v>539</v>
      </c>
      <c r="C254" s="36">
        <v>0</v>
      </c>
      <c r="D254" s="36">
        <v>0</v>
      </c>
      <c r="E254" s="37" t="str">
        <f t="shared" si="103"/>
        <v/>
      </c>
      <c r="F254" s="37" t="str">
        <f t="shared" si="104"/>
        <v/>
      </c>
      <c r="G254" s="38" t="str">
        <f t="shared" si="105"/>
        <v>0</v>
      </c>
      <c r="H254" s="39" t="str">
        <f t="shared" si="106"/>
        <v/>
      </c>
    </row>
    <row r="255" spans="1:8" s="40" customFormat="1" ht="15" x14ac:dyDescent="0.2">
      <c r="A255" s="68"/>
      <c r="B255" s="43" t="s">
        <v>56</v>
      </c>
      <c r="C255" s="36">
        <v>0</v>
      </c>
      <c r="D255" s="36">
        <v>0</v>
      </c>
      <c r="E255" s="37" t="str">
        <f t="shared" si="95"/>
        <v/>
      </c>
      <c r="F255" s="37" t="str">
        <f t="shared" si="96"/>
        <v/>
      </c>
      <c r="G255" s="38" t="str">
        <f t="shared" si="97"/>
        <v>0</v>
      </c>
      <c r="H255" s="39" t="str">
        <f t="shared" si="98"/>
        <v/>
      </c>
    </row>
    <row r="256" spans="1:8" s="40" customFormat="1" ht="15" x14ac:dyDescent="0.2">
      <c r="A256" s="68"/>
      <c r="B256" s="43" t="s">
        <v>244</v>
      </c>
      <c r="C256" s="36">
        <v>2</v>
      </c>
      <c r="D256" s="36">
        <v>0</v>
      </c>
      <c r="E256" s="37">
        <f t="shared" si="95"/>
        <v>0.4</v>
      </c>
      <c r="F256" s="37" t="str">
        <f t="shared" si="96"/>
        <v/>
      </c>
      <c r="G256" s="38" t="str">
        <f t="shared" si="97"/>
        <v>0</v>
      </c>
      <c r="H256" s="39">
        <f t="shared" si="98"/>
        <v>0</v>
      </c>
    </row>
    <row r="257" spans="1:8" s="40" customFormat="1" ht="15" x14ac:dyDescent="0.2">
      <c r="A257" s="68"/>
      <c r="B257" s="43" t="s">
        <v>245</v>
      </c>
      <c r="C257" s="36">
        <v>0</v>
      </c>
      <c r="D257" s="36">
        <v>0</v>
      </c>
      <c r="E257" s="37" t="str">
        <f t="shared" si="95"/>
        <v/>
      </c>
      <c r="F257" s="37" t="str">
        <f t="shared" si="96"/>
        <v/>
      </c>
      <c r="G257" s="38" t="str">
        <f t="shared" si="97"/>
        <v>0</v>
      </c>
      <c r="H257" s="39" t="str">
        <f t="shared" si="98"/>
        <v/>
      </c>
    </row>
    <row r="258" spans="1:8" s="40" customFormat="1" ht="15" x14ac:dyDescent="0.2">
      <c r="A258" s="68"/>
      <c r="B258" s="43" t="s">
        <v>540</v>
      </c>
      <c r="C258" s="36">
        <v>0</v>
      </c>
      <c r="D258" s="36">
        <v>0</v>
      </c>
      <c r="E258" s="37" t="str">
        <f t="shared" ref="E258:E263" si="107">+IF(C258=0,"",C258/C$165)</f>
        <v/>
      </c>
      <c r="F258" s="37" t="str">
        <f t="shared" ref="F258:F263" si="108">+IF(D258=0,"",D258/D$165)</f>
        <v/>
      </c>
      <c r="G258" s="38" t="str">
        <f t="shared" ref="G258:G263" si="109">+IF(OR(AND(D258=0),(C258=0)),"0",((D258-C258)/C258))</f>
        <v>0</v>
      </c>
      <c r="H258" s="39" t="str">
        <f t="shared" ref="H258:H263" si="110">+IF(OR(AND(E258=""),(G258="")),"",E258*G258)</f>
        <v/>
      </c>
    </row>
    <row r="259" spans="1:8" s="40" customFormat="1" ht="15" x14ac:dyDescent="0.2">
      <c r="A259" s="68"/>
      <c r="B259" s="43" t="s">
        <v>541</v>
      </c>
      <c r="C259" s="36">
        <v>0</v>
      </c>
      <c r="D259" s="36">
        <v>0</v>
      </c>
      <c r="E259" s="37" t="str">
        <f t="shared" si="107"/>
        <v/>
      </c>
      <c r="F259" s="37" t="str">
        <f t="shared" si="108"/>
        <v/>
      </c>
      <c r="G259" s="38" t="str">
        <f t="shared" si="109"/>
        <v>0</v>
      </c>
      <c r="H259" s="39" t="str">
        <f t="shared" si="110"/>
        <v/>
      </c>
    </row>
    <row r="260" spans="1:8" s="40" customFormat="1" ht="15" x14ac:dyDescent="0.2">
      <c r="A260" s="68"/>
      <c r="B260" s="43" t="s">
        <v>542</v>
      </c>
      <c r="C260" s="36">
        <v>0</v>
      </c>
      <c r="D260" s="36">
        <v>0</v>
      </c>
      <c r="E260" s="37" t="str">
        <f t="shared" si="107"/>
        <v/>
      </c>
      <c r="F260" s="37" t="str">
        <f t="shared" si="108"/>
        <v/>
      </c>
      <c r="G260" s="38" t="str">
        <f t="shared" si="109"/>
        <v>0</v>
      </c>
      <c r="H260" s="39" t="str">
        <f t="shared" si="110"/>
        <v/>
      </c>
    </row>
    <row r="261" spans="1:8" s="40" customFormat="1" ht="15" x14ac:dyDescent="0.2">
      <c r="A261" s="68"/>
      <c r="B261" s="43" t="s">
        <v>543</v>
      </c>
      <c r="C261" s="36">
        <v>0</v>
      </c>
      <c r="D261" s="36">
        <v>0</v>
      </c>
      <c r="E261" s="37" t="str">
        <f t="shared" si="107"/>
        <v/>
      </c>
      <c r="F261" s="37" t="str">
        <f t="shared" si="108"/>
        <v/>
      </c>
      <c r="G261" s="38" t="str">
        <f t="shared" si="109"/>
        <v>0</v>
      </c>
      <c r="H261" s="39" t="str">
        <f t="shared" si="110"/>
        <v/>
      </c>
    </row>
    <row r="262" spans="1:8" s="40" customFormat="1" ht="15" x14ac:dyDescent="0.2">
      <c r="A262" s="68"/>
      <c r="B262" s="43" t="s">
        <v>544</v>
      </c>
      <c r="C262" s="36">
        <v>0</v>
      </c>
      <c r="D262" s="36">
        <v>0</v>
      </c>
      <c r="E262" s="37" t="str">
        <f t="shared" si="107"/>
        <v/>
      </c>
      <c r="F262" s="37" t="str">
        <f t="shared" si="108"/>
        <v/>
      </c>
      <c r="G262" s="38" t="str">
        <f t="shared" si="109"/>
        <v>0</v>
      </c>
      <c r="H262" s="39" t="str">
        <f t="shared" si="110"/>
        <v/>
      </c>
    </row>
    <row r="263" spans="1:8" s="40" customFormat="1" ht="15" x14ac:dyDescent="0.2">
      <c r="A263" s="68"/>
      <c r="B263" s="43" t="s">
        <v>545</v>
      </c>
      <c r="C263" s="36">
        <v>0</v>
      </c>
      <c r="D263" s="36">
        <v>0</v>
      </c>
      <c r="E263" s="37" t="str">
        <f t="shared" si="107"/>
        <v/>
      </c>
      <c r="F263" s="37" t="str">
        <f t="shared" si="108"/>
        <v/>
      </c>
      <c r="G263" s="38" t="str">
        <f t="shared" si="109"/>
        <v>0</v>
      </c>
      <c r="H263" s="39" t="str">
        <f t="shared" si="110"/>
        <v/>
      </c>
    </row>
    <row r="264" spans="1:8" s="40" customFormat="1" ht="15" x14ac:dyDescent="0.2">
      <c r="A264" s="68"/>
      <c r="B264" s="43" t="s">
        <v>59</v>
      </c>
      <c r="C264" s="36">
        <v>0</v>
      </c>
      <c r="D264" s="36">
        <v>0</v>
      </c>
      <c r="E264" s="37" t="str">
        <f t="shared" si="95"/>
        <v/>
      </c>
      <c r="F264" s="37" t="str">
        <f t="shared" si="96"/>
        <v/>
      </c>
      <c r="G264" s="38" t="str">
        <f t="shared" si="97"/>
        <v>0</v>
      </c>
      <c r="H264" s="39" t="str">
        <f t="shared" si="98"/>
        <v/>
      </c>
    </row>
    <row r="265" spans="1:8" s="40" customFormat="1" ht="15" x14ac:dyDescent="0.2">
      <c r="A265" s="68"/>
      <c r="B265" s="43" t="s">
        <v>64</v>
      </c>
      <c r="C265" s="36">
        <v>0</v>
      </c>
      <c r="D265" s="36">
        <v>0</v>
      </c>
      <c r="E265" s="37" t="str">
        <f t="shared" si="95"/>
        <v/>
      </c>
      <c r="F265" s="37" t="str">
        <f t="shared" si="96"/>
        <v/>
      </c>
      <c r="G265" s="38" t="str">
        <f t="shared" si="97"/>
        <v>0</v>
      </c>
      <c r="H265" s="39" t="str">
        <f t="shared" si="98"/>
        <v/>
      </c>
    </row>
    <row r="266" spans="1:8" s="40" customFormat="1" ht="15" x14ac:dyDescent="0.2">
      <c r="A266" s="68"/>
      <c r="B266" s="43" t="s">
        <v>60</v>
      </c>
      <c r="C266" s="36">
        <v>0</v>
      </c>
      <c r="D266" s="36">
        <v>0</v>
      </c>
      <c r="E266" s="37" t="str">
        <f t="shared" si="95"/>
        <v/>
      </c>
      <c r="F266" s="37" t="str">
        <f t="shared" si="96"/>
        <v/>
      </c>
      <c r="G266" s="38" t="str">
        <f t="shared" si="97"/>
        <v>0</v>
      </c>
      <c r="H266" s="39" t="str">
        <f t="shared" si="98"/>
        <v/>
      </c>
    </row>
    <row r="267" spans="1:8" s="40" customFormat="1" ht="15" x14ac:dyDescent="0.2">
      <c r="A267" s="68"/>
      <c r="B267" s="43" t="s">
        <v>246</v>
      </c>
      <c r="C267" s="36">
        <v>0</v>
      </c>
      <c r="D267" s="36">
        <v>0</v>
      </c>
      <c r="E267" s="37" t="str">
        <f t="shared" si="95"/>
        <v/>
      </c>
      <c r="F267" s="37" t="str">
        <f t="shared" si="96"/>
        <v/>
      </c>
      <c r="G267" s="38" t="str">
        <f t="shared" si="97"/>
        <v>0</v>
      </c>
      <c r="H267" s="39" t="str">
        <f t="shared" si="98"/>
        <v/>
      </c>
    </row>
    <row r="268" spans="1:8" s="40" customFormat="1" ht="15" x14ac:dyDescent="0.2">
      <c r="A268" s="68"/>
      <c r="B268" s="43" t="s">
        <v>57</v>
      </c>
      <c r="C268" s="36">
        <v>0</v>
      </c>
      <c r="D268" s="36">
        <v>0</v>
      </c>
      <c r="E268" s="37" t="str">
        <f t="shared" si="95"/>
        <v/>
      </c>
      <c r="F268" s="37" t="str">
        <f t="shared" si="96"/>
        <v/>
      </c>
      <c r="G268" s="38" t="str">
        <f t="shared" si="97"/>
        <v>0</v>
      </c>
      <c r="H268" s="39" t="str">
        <f t="shared" si="98"/>
        <v/>
      </c>
    </row>
    <row r="269" spans="1:8" s="40" customFormat="1" ht="15" x14ac:dyDescent="0.2">
      <c r="A269" s="68"/>
      <c r="B269" s="43" t="s">
        <v>546</v>
      </c>
      <c r="C269" s="36">
        <v>0</v>
      </c>
      <c r="D269" s="36">
        <v>0</v>
      </c>
      <c r="E269" s="37" t="str">
        <f t="shared" ref="E269" si="111">+IF(C269=0,"",C269/C$165)</f>
        <v/>
      </c>
      <c r="F269" s="37" t="str">
        <f t="shared" ref="F269" si="112">+IF(D269=0,"",D269/D$165)</f>
        <v/>
      </c>
      <c r="G269" s="38" t="str">
        <f t="shared" ref="G269" si="113">+IF(OR(AND(D269=0),(C269=0)),"0",((D269-C269)/C269))</f>
        <v>0</v>
      </c>
      <c r="H269" s="39" t="str">
        <f t="shared" ref="H269" si="114">+IF(OR(AND(E269=""),(G269="")),"",E269*G269)</f>
        <v/>
      </c>
    </row>
    <row r="270" spans="1:8" s="40" customFormat="1" ht="15" x14ac:dyDescent="0.2">
      <c r="A270" s="68"/>
      <c r="B270" s="43" t="s">
        <v>62</v>
      </c>
      <c r="C270" s="36">
        <v>0</v>
      </c>
      <c r="D270" s="36">
        <v>0</v>
      </c>
      <c r="E270" s="37" t="str">
        <f t="shared" si="95"/>
        <v/>
      </c>
      <c r="F270" s="37" t="str">
        <f t="shared" si="96"/>
        <v/>
      </c>
      <c r="G270" s="38" t="str">
        <f t="shared" si="97"/>
        <v>0</v>
      </c>
      <c r="H270" s="39" t="str">
        <f t="shared" si="98"/>
        <v/>
      </c>
    </row>
    <row r="271" spans="1:8" s="40" customFormat="1" ht="15" x14ac:dyDescent="0.2">
      <c r="A271" s="68"/>
      <c r="B271" s="43" t="s">
        <v>465</v>
      </c>
      <c r="C271" s="36">
        <v>0</v>
      </c>
      <c r="D271" s="36">
        <v>0</v>
      </c>
      <c r="E271" s="37" t="str">
        <f t="shared" si="95"/>
        <v/>
      </c>
      <c r="F271" s="37" t="str">
        <f t="shared" si="96"/>
        <v/>
      </c>
      <c r="G271" s="38" t="str">
        <f t="shared" si="97"/>
        <v>0</v>
      </c>
      <c r="H271" s="39" t="str">
        <f t="shared" si="98"/>
        <v/>
      </c>
    </row>
    <row r="272" spans="1:8" s="40" customFormat="1" ht="15" x14ac:dyDescent="0.2">
      <c r="A272" s="68"/>
      <c r="B272" s="43" t="s">
        <v>58</v>
      </c>
      <c r="C272" s="36">
        <v>0</v>
      </c>
      <c r="D272" s="36">
        <v>0</v>
      </c>
      <c r="E272" s="37" t="str">
        <f t="shared" si="95"/>
        <v/>
      </c>
      <c r="F272" s="37" t="str">
        <f t="shared" si="96"/>
        <v/>
      </c>
      <c r="G272" s="38" t="str">
        <f t="shared" si="97"/>
        <v>0</v>
      </c>
      <c r="H272" s="39" t="str">
        <f t="shared" si="98"/>
        <v/>
      </c>
    </row>
    <row r="273" spans="1:8" s="40" customFormat="1" ht="15" x14ac:dyDescent="0.2">
      <c r="A273" s="68"/>
      <c r="B273" s="43" t="s">
        <v>63</v>
      </c>
      <c r="C273" s="36">
        <v>0</v>
      </c>
      <c r="D273" s="36">
        <v>0</v>
      </c>
      <c r="E273" s="37" t="str">
        <f t="shared" si="95"/>
        <v/>
      </c>
      <c r="F273" s="37" t="str">
        <f t="shared" si="96"/>
        <v/>
      </c>
      <c r="G273" s="38" t="str">
        <f t="shared" si="97"/>
        <v>0</v>
      </c>
      <c r="H273" s="39" t="str">
        <f t="shared" si="98"/>
        <v/>
      </c>
    </row>
    <row r="274" spans="1:8" s="40" customFormat="1" ht="15" x14ac:dyDescent="0.2">
      <c r="A274" s="68"/>
      <c r="B274" s="43" t="s">
        <v>247</v>
      </c>
      <c r="C274" s="36">
        <v>0</v>
      </c>
      <c r="D274" s="36">
        <v>0</v>
      </c>
      <c r="E274" s="37" t="str">
        <f t="shared" si="95"/>
        <v/>
      </c>
      <c r="F274" s="37" t="str">
        <f t="shared" si="96"/>
        <v/>
      </c>
      <c r="G274" s="38" t="str">
        <f t="shared" si="97"/>
        <v>0</v>
      </c>
      <c r="H274" s="39" t="str">
        <f t="shared" si="98"/>
        <v/>
      </c>
    </row>
    <row r="275" spans="1:8" s="40" customFormat="1" ht="15" x14ac:dyDescent="0.2">
      <c r="A275" s="68"/>
      <c r="B275" s="43" t="s">
        <v>466</v>
      </c>
      <c r="C275" s="36">
        <v>0</v>
      </c>
      <c r="D275" s="36">
        <v>0</v>
      </c>
      <c r="E275" s="37" t="str">
        <f t="shared" si="95"/>
        <v/>
      </c>
      <c r="F275" s="37" t="str">
        <f t="shared" si="96"/>
        <v/>
      </c>
      <c r="G275" s="38" t="str">
        <f t="shared" si="97"/>
        <v>0</v>
      </c>
      <c r="H275" s="39" t="str">
        <f t="shared" si="98"/>
        <v/>
      </c>
    </row>
    <row r="276" spans="1:8" s="40" customFormat="1" ht="15" x14ac:dyDescent="0.2">
      <c r="A276" s="68"/>
      <c r="B276" s="43" t="s">
        <v>65</v>
      </c>
      <c r="C276" s="36">
        <v>0</v>
      </c>
      <c r="D276" s="36">
        <v>0</v>
      </c>
      <c r="E276" s="37" t="str">
        <f t="shared" si="95"/>
        <v/>
      </c>
      <c r="F276" s="37" t="str">
        <f t="shared" si="96"/>
        <v/>
      </c>
      <c r="G276" s="38" t="str">
        <f t="shared" si="97"/>
        <v>0</v>
      </c>
      <c r="H276" s="39" t="str">
        <f t="shared" si="98"/>
        <v/>
      </c>
    </row>
    <row r="277" spans="1:8" s="40" customFormat="1" ht="15" x14ac:dyDescent="0.2">
      <c r="A277" s="68"/>
      <c r="B277" s="43" t="s">
        <v>547</v>
      </c>
      <c r="C277" s="36">
        <v>0</v>
      </c>
      <c r="D277" s="36">
        <v>0</v>
      </c>
      <c r="E277" s="37" t="str">
        <f t="shared" ref="E277:E278" si="115">+IF(C277=0,"",C277/C$165)</f>
        <v/>
      </c>
      <c r="F277" s="37" t="str">
        <f t="shared" ref="F277:F278" si="116">+IF(D277=0,"",D277/D$165)</f>
        <v/>
      </c>
      <c r="G277" s="38" t="str">
        <f t="shared" ref="G277:G278" si="117">+IF(OR(AND(D277=0),(C277=0)),"0",((D277-C277)/C277))</f>
        <v>0</v>
      </c>
      <c r="H277" s="39" t="str">
        <f t="shared" ref="H277:H278" si="118">+IF(OR(AND(E277=""),(G277="")),"",E277*G277)</f>
        <v/>
      </c>
    </row>
    <row r="278" spans="1:8" s="40" customFormat="1" ht="15" x14ac:dyDescent="0.2">
      <c r="A278" s="68"/>
      <c r="B278" s="43" t="s">
        <v>548</v>
      </c>
      <c r="C278" s="36">
        <v>0</v>
      </c>
      <c r="D278" s="36">
        <v>0</v>
      </c>
      <c r="E278" s="37" t="str">
        <f t="shared" si="115"/>
        <v/>
      </c>
      <c r="F278" s="37" t="str">
        <f t="shared" si="116"/>
        <v/>
      </c>
      <c r="G278" s="38" t="str">
        <f t="shared" si="117"/>
        <v>0</v>
      </c>
      <c r="H278" s="39" t="str">
        <f t="shared" si="118"/>
        <v/>
      </c>
    </row>
    <row r="279" spans="1:8" s="40" customFormat="1" ht="15" x14ac:dyDescent="0.2">
      <c r="A279" s="68"/>
      <c r="B279" s="43" t="s">
        <v>66</v>
      </c>
      <c r="C279" s="36">
        <v>0</v>
      </c>
      <c r="D279" s="36">
        <v>0</v>
      </c>
      <c r="E279" s="37" t="str">
        <f t="shared" si="95"/>
        <v/>
      </c>
      <c r="F279" s="37" t="str">
        <f t="shared" si="96"/>
        <v/>
      </c>
      <c r="G279" s="38" t="str">
        <f t="shared" si="97"/>
        <v>0</v>
      </c>
      <c r="H279" s="39" t="str">
        <f t="shared" si="98"/>
        <v/>
      </c>
    </row>
    <row r="280" spans="1:8" s="40" customFormat="1" ht="15" x14ac:dyDescent="0.2">
      <c r="A280" s="68"/>
      <c r="B280" s="43" t="s">
        <v>61</v>
      </c>
      <c r="C280" s="36">
        <v>0</v>
      </c>
      <c r="D280" s="36">
        <v>0</v>
      </c>
      <c r="E280" s="37" t="str">
        <f t="shared" si="95"/>
        <v/>
      </c>
      <c r="F280" s="37" t="str">
        <f t="shared" si="96"/>
        <v/>
      </c>
      <c r="G280" s="38" t="str">
        <f t="shared" si="97"/>
        <v>0</v>
      </c>
      <c r="H280" s="39" t="str">
        <f t="shared" si="98"/>
        <v/>
      </c>
    </row>
    <row r="281" spans="1:8" s="40" customFormat="1" ht="15" x14ac:dyDescent="0.2">
      <c r="A281" s="68"/>
      <c r="B281" s="43" t="s">
        <v>549</v>
      </c>
      <c r="C281" s="36">
        <v>0</v>
      </c>
      <c r="D281" s="36">
        <v>0</v>
      </c>
      <c r="E281" s="37" t="str">
        <f t="shared" ref="E281:E283" si="119">+IF(C281=0,"",C281/C$165)</f>
        <v/>
      </c>
      <c r="F281" s="37" t="str">
        <f t="shared" ref="F281:F283" si="120">+IF(D281=0,"",D281/D$165)</f>
        <v/>
      </c>
      <c r="G281" s="38" t="str">
        <f t="shared" ref="G281:G283" si="121">+IF(OR(AND(D281=0),(C281=0)),"0",((D281-C281)/C281))</f>
        <v>0</v>
      </c>
      <c r="H281" s="39" t="str">
        <f t="shared" ref="H281:H283" si="122">+IF(OR(AND(E281=""),(G281="")),"",E281*G281)</f>
        <v/>
      </c>
    </row>
    <row r="282" spans="1:8" s="40" customFormat="1" ht="15" x14ac:dyDescent="0.2">
      <c r="A282" s="68"/>
      <c r="B282" s="43" t="s">
        <v>550</v>
      </c>
      <c r="C282" s="36">
        <v>0</v>
      </c>
      <c r="D282" s="36">
        <v>0</v>
      </c>
      <c r="E282" s="37" t="str">
        <f t="shared" si="119"/>
        <v/>
      </c>
      <c r="F282" s="37" t="str">
        <f t="shared" si="120"/>
        <v/>
      </c>
      <c r="G282" s="38" t="str">
        <f t="shared" si="121"/>
        <v>0</v>
      </c>
      <c r="H282" s="39" t="str">
        <f t="shared" si="122"/>
        <v/>
      </c>
    </row>
    <row r="283" spans="1:8" s="40" customFormat="1" ht="15" x14ac:dyDescent="0.2">
      <c r="A283" s="68"/>
      <c r="B283" s="43" t="s">
        <v>551</v>
      </c>
      <c r="C283" s="36">
        <v>0</v>
      </c>
      <c r="D283" s="36">
        <v>0</v>
      </c>
      <c r="E283" s="37" t="str">
        <f t="shared" si="119"/>
        <v/>
      </c>
      <c r="F283" s="37" t="str">
        <f t="shared" si="120"/>
        <v/>
      </c>
      <c r="G283" s="38" t="str">
        <f t="shared" si="121"/>
        <v>0</v>
      </c>
      <c r="H283" s="39" t="str">
        <f t="shared" si="122"/>
        <v/>
      </c>
    </row>
    <row r="284" spans="1:8" s="50" customFormat="1" ht="15" x14ac:dyDescent="0.2">
      <c r="A284" s="60" t="s">
        <v>570</v>
      </c>
      <c r="B284" s="57" t="s">
        <v>589</v>
      </c>
      <c r="C284" s="52"/>
      <c r="D284" s="36">
        <v>0</v>
      </c>
      <c r="E284" s="56"/>
      <c r="F284" s="56"/>
      <c r="G284" s="53"/>
      <c r="H284" s="54"/>
    </row>
    <row r="285" spans="1:8" s="50" customFormat="1" ht="15" x14ac:dyDescent="0.2">
      <c r="A285" s="60" t="s">
        <v>570</v>
      </c>
      <c r="B285" s="57" t="s">
        <v>590</v>
      </c>
      <c r="C285" s="52"/>
      <c r="D285" s="36">
        <v>0</v>
      </c>
      <c r="E285" s="56"/>
      <c r="F285" s="56"/>
      <c r="G285" s="53"/>
      <c r="H285" s="54"/>
    </row>
    <row r="286" spans="1:8" s="40" customFormat="1" ht="15" x14ac:dyDescent="0.2">
      <c r="A286" s="68"/>
      <c r="B286" s="43" t="s">
        <v>467</v>
      </c>
      <c r="C286" s="36">
        <v>0</v>
      </c>
      <c r="D286" s="36">
        <v>0</v>
      </c>
      <c r="E286" s="37" t="str">
        <f t="shared" si="95"/>
        <v/>
      </c>
      <c r="F286" s="37" t="str">
        <f t="shared" si="96"/>
        <v/>
      </c>
      <c r="G286" s="38" t="str">
        <f t="shared" si="97"/>
        <v>0</v>
      </c>
      <c r="H286" s="39" t="str">
        <f t="shared" si="98"/>
        <v/>
      </c>
    </row>
    <row r="287" spans="1:8" s="40" customFormat="1" ht="15" x14ac:dyDescent="0.2">
      <c r="A287" s="68"/>
      <c r="B287" s="43" t="s">
        <v>468</v>
      </c>
      <c r="C287" s="36">
        <v>0</v>
      </c>
      <c r="D287" s="36">
        <v>0</v>
      </c>
      <c r="E287" s="37" t="str">
        <f t="shared" si="95"/>
        <v/>
      </c>
      <c r="F287" s="37" t="str">
        <f t="shared" si="96"/>
        <v/>
      </c>
      <c r="G287" s="38" t="str">
        <f t="shared" si="97"/>
        <v>0</v>
      </c>
      <c r="H287" s="39" t="str">
        <f t="shared" si="98"/>
        <v/>
      </c>
    </row>
    <row r="288" spans="1:8" s="40" customFormat="1" ht="30" x14ac:dyDescent="0.2">
      <c r="A288" s="68"/>
      <c r="B288" s="43" t="s">
        <v>577</v>
      </c>
      <c r="C288" s="36">
        <v>0</v>
      </c>
      <c r="D288" s="36">
        <v>0</v>
      </c>
      <c r="E288" s="37" t="str">
        <f t="shared" ref="E288" si="123">+IF(C288=0,"",C288/C$165)</f>
        <v/>
      </c>
      <c r="F288" s="37" t="str">
        <f t="shared" ref="F288" si="124">+IF(D288=0,"",D288/D$165)</f>
        <v/>
      </c>
      <c r="G288" s="38" t="str">
        <f t="shared" ref="G288" si="125">+IF(OR(AND(D288=0),(C288=0)),"0",((D288-C288)/C288))</f>
        <v>0</v>
      </c>
      <c r="H288" s="39" t="str">
        <f t="shared" ref="H288" si="126">+IF(OR(AND(E288=""),(G288="")),"",E288*G288)</f>
        <v/>
      </c>
    </row>
    <row r="289" spans="1:8" s="40" customFormat="1" ht="15" x14ac:dyDescent="0.2">
      <c r="A289" s="68"/>
      <c r="B289" s="43" t="s">
        <v>469</v>
      </c>
      <c r="C289" s="36">
        <v>0</v>
      </c>
      <c r="D289" s="36">
        <v>0</v>
      </c>
      <c r="E289" s="37" t="str">
        <f t="shared" si="95"/>
        <v/>
      </c>
      <c r="F289" s="37" t="str">
        <f t="shared" si="96"/>
        <v/>
      </c>
      <c r="G289" s="38" t="str">
        <f t="shared" si="97"/>
        <v>0</v>
      </c>
      <c r="H289" s="39" t="str">
        <f t="shared" si="98"/>
        <v/>
      </c>
    </row>
    <row r="290" spans="1:8" s="40" customFormat="1" ht="15" x14ac:dyDescent="0.2">
      <c r="A290" s="68"/>
      <c r="B290" s="43" t="s">
        <v>470</v>
      </c>
      <c r="C290" s="36">
        <v>0</v>
      </c>
      <c r="D290" s="36">
        <v>0</v>
      </c>
      <c r="E290" s="37" t="str">
        <f t="shared" si="95"/>
        <v/>
      </c>
      <c r="F290" s="37" t="str">
        <f t="shared" si="96"/>
        <v/>
      </c>
      <c r="G290" s="38" t="str">
        <f t="shared" si="97"/>
        <v>0</v>
      </c>
      <c r="H290" s="39" t="str">
        <f t="shared" si="98"/>
        <v/>
      </c>
    </row>
    <row r="291" spans="1:8" s="40" customFormat="1" ht="15" x14ac:dyDescent="0.2">
      <c r="A291" s="68"/>
      <c r="B291" s="43" t="s">
        <v>471</v>
      </c>
      <c r="C291" s="36">
        <v>0</v>
      </c>
      <c r="D291" s="36">
        <v>0</v>
      </c>
      <c r="E291" s="37" t="str">
        <f t="shared" si="95"/>
        <v/>
      </c>
      <c r="F291" s="37" t="str">
        <f t="shared" si="96"/>
        <v/>
      </c>
      <c r="G291" s="38" t="str">
        <f t="shared" si="97"/>
        <v>0</v>
      </c>
      <c r="H291" s="39" t="str">
        <f t="shared" si="98"/>
        <v/>
      </c>
    </row>
    <row r="292" spans="1:8" s="40" customFormat="1" ht="15" x14ac:dyDescent="0.2">
      <c r="A292" s="68"/>
      <c r="B292" s="43" t="s">
        <v>67</v>
      </c>
      <c r="C292" s="36">
        <v>0</v>
      </c>
      <c r="D292" s="36">
        <v>0</v>
      </c>
      <c r="E292" s="37" t="str">
        <f t="shared" si="95"/>
        <v/>
      </c>
      <c r="F292" s="37" t="str">
        <f t="shared" si="96"/>
        <v/>
      </c>
      <c r="G292" s="38" t="str">
        <f t="shared" si="97"/>
        <v>0</v>
      </c>
      <c r="H292" s="39" t="str">
        <f t="shared" si="98"/>
        <v/>
      </c>
    </row>
    <row r="293" spans="1:8" s="40" customFormat="1" ht="15" x14ac:dyDescent="0.2">
      <c r="A293" s="68"/>
      <c r="B293" s="43" t="s">
        <v>248</v>
      </c>
      <c r="C293" s="36">
        <v>0</v>
      </c>
      <c r="D293" s="36">
        <v>0</v>
      </c>
      <c r="E293" s="37" t="str">
        <f t="shared" si="95"/>
        <v/>
      </c>
      <c r="F293" s="37" t="str">
        <f t="shared" si="96"/>
        <v/>
      </c>
      <c r="G293" s="38" t="str">
        <f t="shared" si="97"/>
        <v>0</v>
      </c>
      <c r="H293" s="39" t="str">
        <f t="shared" si="98"/>
        <v/>
      </c>
    </row>
    <row r="294" spans="1:8" s="40" customFormat="1" ht="30" x14ac:dyDescent="0.2">
      <c r="A294" s="68"/>
      <c r="B294" s="43" t="s">
        <v>249</v>
      </c>
      <c r="C294" s="36">
        <v>0</v>
      </c>
      <c r="D294" s="36">
        <v>0</v>
      </c>
      <c r="E294" s="37" t="str">
        <f t="shared" si="95"/>
        <v/>
      </c>
      <c r="F294" s="37" t="str">
        <f t="shared" si="96"/>
        <v/>
      </c>
      <c r="G294" s="38" t="str">
        <f t="shared" si="97"/>
        <v>0</v>
      </c>
      <c r="H294" s="39" t="str">
        <f t="shared" si="98"/>
        <v/>
      </c>
    </row>
    <row r="295" spans="1:8" s="40" customFormat="1" ht="15" x14ac:dyDescent="0.2">
      <c r="A295" s="68"/>
      <c r="B295" s="43" t="s">
        <v>68</v>
      </c>
      <c r="C295" s="36">
        <v>0</v>
      </c>
      <c r="D295" s="36">
        <v>0</v>
      </c>
      <c r="E295" s="37" t="str">
        <f t="shared" si="95"/>
        <v/>
      </c>
      <c r="F295" s="37" t="str">
        <f t="shared" si="96"/>
        <v/>
      </c>
      <c r="G295" s="38" t="str">
        <f t="shared" si="97"/>
        <v>0</v>
      </c>
      <c r="H295" s="39" t="str">
        <f t="shared" si="98"/>
        <v/>
      </c>
    </row>
    <row r="296" spans="1:8" s="40" customFormat="1" ht="30" x14ac:dyDescent="0.2">
      <c r="A296" s="68"/>
      <c r="B296" s="43" t="s">
        <v>472</v>
      </c>
      <c r="C296" s="36">
        <v>0</v>
      </c>
      <c r="D296" s="36">
        <v>0</v>
      </c>
      <c r="E296" s="37" t="str">
        <f t="shared" si="95"/>
        <v/>
      </c>
      <c r="F296" s="37" t="str">
        <f t="shared" si="96"/>
        <v/>
      </c>
      <c r="G296" s="38" t="str">
        <f t="shared" si="97"/>
        <v>0</v>
      </c>
      <c r="H296" s="39" t="str">
        <f t="shared" si="98"/>
        <v/>
      </c>
    </row>
    <row r="297" spans="1:8" s="40" customFormat="1" ht="30" x14ac:dyDescent="0.2">
      <c r="A297" s="68"/>
      <c r="B297" s="43" t="s">
        <v>473</v>
      </c>
      <c r="C297" s="36">
        <v>0</v>
      </c>
      <c r="D297" s="36">
        <v>0</v>
      </c>
      <c r="E297" s="37" t="str">
        <f t="shared" si="95"/>
        <v/>
      </c>
      <c r="F297" s="37" t="str">
        <f t="shared" si="96"/>
        <v/>
      </c>
      <c r="G297" s="38" t="str">
        <f t="shared" si="97"/>
        <v>0</v>
      </c>
      <c r="H297" s="39" t="str">
        <f t="shared" si="98"/>
        <v/>
      </c>
    </row>
    <row r="298" spans="1:8" s="40" customFormat="1" ht="15" x14ac:dyDescent="0.2">
      <c r="A298" s="68"/>
      <c r="B298" s="43" t="s">
        <v>474</v>
      </c>
      <c r="C298" s="36">
        <v>0</v>
      </c>
      <c r="D298" s="36">
        <v>0</v>
      </c>
      <c r="E298" s="37" t="str">
        <f t="shared" si="95"/>
        <v/>
      </c>
      <c r="F298" s="37" t="str">
        <f t="shared" si="96"/>
        <v/>
      </c>
      <c r="G298" s="38" t="str">
        <f t="shared" si="97"/>
        <v>0</v>
      </c>
      <c r="H298" s="39" t="str">
        <f t="shared" si="98"/>
        <v/>
      </c>
    </row>
    <row r="299" spans="1:8" s="40" customFormat="1" ht="30" x14ac:dyDescent="0.2">
      <c r="A299" s="68"/>
      <c r="B299" s="43" t="s">
        <v>475</v>
      </c>
      <c r="C299" s="36">
        <v>0</v>
      </c>
      <c r="D299" s="36">
        <v>0</v>
      </c>
      <c r="E299" s="37" t="str">
        <f t="shared" si="95"/>
        <v/>
      </c>
      <c r="F299" s="37" t="str">
        <f t="shared" si="96"/>
        <v/>
      </c>
      <c r="G299" s="38" t="str">
        <f t="shared" si="97"/>
        <v>0</v>
      </c>
      <c r="H299" s="39" t="str">
        <f t="shared" si="98"/>
        <v/>
      </c>
    </row>
    <row r="300" spans="1:8" s="40" customFormat="1" ht="15" x14ac:dyDescent="0.2">
      <c r="A300" s="68"/>
      <c r="B300" s="43" t="s">
        <v>476</v>
      </c>
      <c r="C300" s="36">
        <v>0</v>
      </c>
      <c r="D300" s="36">
        <v>0</v>
      </c>
      <c r="E300" s="37" t="str">
        <f t="shared" si="95"/>
        <v/>
      </c>
      <c r="F300" s="37" t="str">
        <f t="shared" si="96"/>
        <v/>
      </c>
      <c r="G300" s="38" t="str">
        <f t="shared" si="97"/>
        <v>0</v>
      </c>
      <c r="H300" s="39" t="str">
        <f t="shared" si="98"/>
        <v/>
      </c>
    </row>
    <row r="301" spans="1:8" s="40" customFormat="1" ht="15" x14ac:dyDescent="0.2">
      <c r="A301" s="68"/>
      <c r="B301" s="43" t="s">
        <v>477</v>
      </c>
      <c r="C301" s="36">
        <v>0</v>
      </c>
      <c r="D301" s="36">
        <v>0</v>
      </c>
      <c r="E301" s="37" t="str">
        <f t="shared" si="95"/>
        <v/>
      </c>
      <c r="F301" s="37" t="str">
        <f t="shared" si="96"/>
        <v/>
      </c>
      <c r="G301" s="38" t="str">
        <f t="shared" si="97"/>
        <v>0</v>
      </c>
      <c r="H301" s="39" t="str">
        <f t="shared" si="98"/>
        <v/>
      </c>
    </row>
    <row r="302" spans="1:8" s="40" customFormat="1" ht="15" x14ac:dyDescent="0.2">
      <c r="A302" s="68"/>
      <c r="B302" s="43" t="s">
        <v>478</v>
      </c>
      <c r="C302" s="36">
        <v>0</v>
      </c>
      <c r="D302" s="36">
        <v>0</v>
      </c>
      <c r="E302" s="37" t="str">
        <f t="shared" si="95"/>
        <v/>
      </c>
      <c r="F302" s="37" t="str">
        <f t="shared" si="96"/>
        <v/>
      </c>
      <c r="G302" s="38" t="str">
        <f t="shared" si="97"/>
        <v>0</v>
      </c>
      <c r="H302" s="39" t="str">
        <f t="shared" si="98"/>
        <v/>
      </c>
    </row>
    <row r="303" spans="1:8" s="40" customFormat="1" ht="30" x14ac:dyDescent="0.2">
      <c r="A303" s="68"/>
      <c r="B303" s="43" t="s">
        <v>608</v>
      </c>
      <c r="C303" s="36">
        <v>0</v>
      </c>
      <c r="D303" s="36">
        <v>1</v>
      </c>
      <c r="E303" s="37" t="str">
        <f t="shared" si="95"/>
        <v/>
      </c>
      <c r="F303" s="37">
        <f t="shared" si="96"/>
        <v>0.1111111111111111</v>
      </c>
      <c r="G303" s="38" t="str">
        <f t="shared" si="97"/>
        <v>0</v>
      </c>
      <c r="H303" s="39" t="str">
        <f t="shared" si="98"/>
        <v/>
      </c>
    </row>
    <row r="304" spans="1:8" s="40" customFormat="1" ht="15" x14ac:dyDescent="0.2">
      <c r="A304" s="68"/>
      <c r="B304" s="43" t="s">
        <v>250</v>
      </c>
      <c r="C304" s="36">
        <v>0</v>
      </c>
      <c r="D304" s="36">
        <v>0</v>
      </c>
      <c r="E304" s="37" t="str">
        <f t="shared" si="95"/>
        <v/>
      </c>
      <c r="F304" s="37" t="str">
        <f t="shared" si="96"/>
        <v/>
      </c>
      <c r="G304" s="38" t="str">
        <f t="shared" si="97"/>
        <v>0</v>
      </c>
      <c r="H304" s="39" t="str">
        <f t="shared" si="98"/>
        <v/>
      </c>
    </row>
    <row r="305" spans="1:8" s="40" customFormat="1" ht="30" x14ac:dyDescent="0.2">
      <c r="A305" s="68"/>
      <c r="B305" s="43" t="s">
        <v>251</v>
      </c>
      <c r="C305" s="36">
        <v>0</v>
      </c>
      <c r="D305" s="36">
        <v>0</v>
      </c>
      <c r="E305" s="37" t="str">
        <f t="shared" si="95"/>
        <v/>
      </c>
      <c r="F305" s="37" t="str">
        <f t="shared" si="96"/>
        <v/>
      </c>
      <c r="G305" s="38" t="str">
        <f t="shared" si="97"/>
        <v>0</v>
      </c>
      <c r="H305" s="39" t="str">
        <f t="shared" si="98"/>
        <v/>
      </c>
    </row>
    <row r="306" spans="1:8" s="40" customFormat="1" ht="15" x14ac:dyDescent="0.2">
      <c r="A306" s="68"/>
      <c r="B306" s="43" t="s">
        <v>479</v>
      </c>
      <c r="C306" s="36">
        <v>0</v>
      </c>
      <c r="D306" s="36">
        <v>0</v>
      </c>
      <c r="E306" s="37" t="str">
        <f t="shared" si="95"/>
        <v/>
      </c>
      <c r="F306" s="37" t="str">
        <f t="shared" si="96"/>
        <v/>
      </c>
      <c r="G306" s="38" t="str">
        <f t="shared" si="97"/>
        <v>0</v>
      </c>
      <c r="H306" s="39" t="str">
        <f t="shared" si="98"/>
        <v/>
      </c>
    </row>
    <row r="307" spans="1:8" s="40" customFormat="1" ht="30" x14ac:dyDescent="0.2">
      <c r="A307" s="68"/>
      <c r="B307" s="43" t="s">
        <v>480</v>
      </c>
      <c r="C307" s="36">
        <v>0</v>
      </c>
      <c r="D307" s="36">
        <v>0</v>
      </c>
      <c r="E307" s="37" t="str">
        <f t="shared" si="95"/>
        <v/>
      </c>
      <c r="F307" s="37" t="str">
        <f t="shared" si="96"/>
        <v/>
      </c>
      <c r="G307" s="38" t="str">
        <f t="shared" si="97"/>
        <v>0</v>
      </c>
      <c r="H307" s="39" t="str">
        <f t="shared" si="98"/>
        <v/>
      </c>
    </row>
    <row r="308" spans="1:8" s="40" customFormat="1" ht="15" x14ac:dyDescent="0.2">
      <c r="A308" s="68"/>
      <c r="B308" s="43" t="s">
        <v>481</v>
      </c>
      <c r="C308" s="36">
        <v>0</v>
      </c>
      <c r="D308" s="36">
        <v>0</v>
      </c>
      <c r="E308" s="37" t="str">
        <f t="shared" si="95"/>
        <v/>
      </c>
      <c r="F308" s="37" t="str">
        <f t="shared" si="96"/>
        <v/>
      </c>
      <c r="G308" s="38" t="str">
        <f t="shared" si="97"/>
        <v>0</v>
      </c>
      <c r="H308" s="39" t="str">
        <f t="shared" si="98"/>
        <v/>
      </c>
    </row>
    <row r="309" spans="1:8" s="40" customFormat="1" ht="15" x14ac:dyDescent="0.2">
      <c r="A309" s="68"/>
      <c r="B309" s="43" t="s">
        <v>482</v>
      </c>
      <c r="C309" s="36">
        <v>0</v>
      </c>
      <c r="D309" s="36">
        <v>0</v>
      </c>
      <c r="E309" s="37" t="str">
        <f t="shared" si="95"/>
        <v/>
      </c>
      <c r="F309" s="37" t="str">
        <f t="shared" si="96"/>
        <v/>
      </c>
      <c r="G309" s="38" t="str">
        <f t="shared" si="97"/>
        <v>0</v>
      </c>
      <c r="H309" s="39" t="str">
        <f t="shared" si="98"/>
        <v/>
      </c>
    </row>
    <row r="310" spans="1:8" s="40" customFormat="1" ht="30" x14ac:dyDescent="0.2">
      <c r="A310" s="68"/>
      <c r="B310" s="43" t="s">
        <v>483</v>
      </c>
      <c r="C310" s="36">
        <v>0</v>
      </c>
      <c r="D310" s="36">
        <v>0</v>
      </c>
      <c r="E310" s="37" t="str">
        <f t="shared" si="95"/>
        <v/>
      </c>
      <c r="F310" s="37" t="str">
        <f t="shared" si="96"/>
        <v/>
      </c>
      <c r="G310" s="38" t="str">
        <f t="shared" si="97"/>
        <v>0</v>
      </c>
      <c r="H310" s="39" t="str">
        <f t="shared" si="98"/>
        <v/>
      </c>
    </row>
    <row r="311" spans="1:8" s="40" customFormat="1" ht="15" x14ac:dyDescent="0.2">
      <c r="A311" s="68"/>
      <c r="B311" s="43" t="s">
        <v>484</v>
      </c>
      <c r="C311" s="36">
        <v>0</v>
      </c>
      <c r="D311" s="36">
        <v>0</v>
      </c>
      <c r="E311" s="37" t="str">
        <f t="shared" si="95"/>
        <v/>
      </c>
      <c r="F311" s="37" t="str">
        <f t="shared" si="96"/>
        <v/>
      </c>
      <c r="G311" s="38" t="str">
        <f t="shared" si="97"/>
        <v>0</v>
      </c>
      <c r="H311" s="39" t="str">
        <f t="shared" si="98"/>
        <v/>
      </c>
    </row>
    <row r="312" spans="1:8" s="40" customFormat="1" ht="30" x14ac:dyDescent="0.2">
      <c r="A312" s="68"/>
      <c r="B312" s="43" t="s">
        <v>578</v>
      </c>
      <c r="C312" s="36">
        <v>0</v>
      </c>
      <c r="D312" s="36">
        <v>0</v>
      </c>
      <c r="E312" s="37" t="str">
        <f t="shared" ref="E312" si="127">+IF(C312=0,"",C312/C$165)</f>
        <v/>
      </c>
      <c r="F312" s="37" t="str">
        <f t="shared" ref="F312" si="128">+IF(D312=0,"",D312/D$165)</f>
        <v/>
      </c>
      <c r="G312" s="38" t="str">
        <f t="shared" ref="G312" si="129">+IF(OR(AND(D312=0),(C312=0)),"0",((D312-C312)/C312))</f>
        <v>0</v>
      </c>
      <c r="H312" s="39" t="str">
        <f t="shared" ref="H312" si="130">+IF(OR(AND(E312=""),(G312="")),"",E312*G312)</f>
        <v/>
      </c>
    </row>
    <row r="313" spans="1:8" s="40" customFormat="1" ht="15" x14ac:dyDescent="0.2">
      <c r="A313" s="68"/>
      <c r="B313" s="43" t="s">
        <v>485</v>
      </c>
      <c r="C313" s="36">
        <v>0</v>
      </c>
      <c r="D313" s="36">
        <v>0</v>
      </c>
      <c r="E313" s="37" t="str">
        <f t="shared" si="95"/>
        <v/>
      </c>
      <c r="F313" s="37" t="str">
        <f t="shared" si="96"/>
        <v/>
      </c>
      <c r="G313" s="38" t="str">
        <f t="shared" si="97"/>
        <v>0</v>
      </c>
      <c r="H313" s="39" t="str">
        <f t="shared" si="98"/>
        <v/>
      </c>
    </row>
    <row r="314" spans="1:8" s="40" customFormat="1" ht="15" x14ac:dyDescent="0.2">
      <c r="A314" s="68"/>
      <c r="B314" s="43" t="s">
        <v>486</v>
      </c>
      <c r="C314" s="36">
        <v>0</v>
      </c>
      <c r="D314" s="36">
        <v>0</v>
      </c>
      <c r="E314" s="37" t="str">
        <f t="shared" si="95"/>
        <v/>
      </c>
      <c r="F314" s="37" t="str">
        <f t="shared" si="96"/>
        <v/>
      </c>
      <c r="G314" s="38" t="str">
        <f t="shared" si="97"/>
        <v>0</v>
      </c>
      <c r="H314" s="39" t="str">
        <f t="shared" si="98"/>
        <v/>
      </c>
    </row>
    <row r="315" spans="1:8" s="40" customFormat="1" ht="15" x14ac:dyDescent="0.2">
      <c r="A315" s="68"/>
      <c r="B315" s="43" t="s">
        <v>487</v>
      </c>
      <c r="C315" s="36">
        <v>0</v>
      </c>
      <c r="D315" s="36">
        <v>0</v>
      </c>
      <c r="E315" s="37" t="str">
        <f t="shared" si="95"/>
        <v/>
      </c>
      <c r="F315" s="37" t="str">
        <f t="shared" si="96"/>
        <v/>
      </c>
      <c r="G315" s="38" t="str">
        <f t="shared" si="97"/>
        <v>0</v>
      </c>
      <c r="H315" s="39" t="str">
        <f t="shared" si="98"/>
        <v/>
      </c>
    </row>
    <row r="316" spans="1:8" s="40" customFormat="1" ht="15" x14ac:dyDescent="0.2">
      <c r="A316" s="68"/>
      <c r="B316" s="43" t="s">
        <v>488</v>
      </c>
      <c r="C316" s="36">
        <v>0</v>
      </c>
      <c r="D316" s="36">
        <v>0</v>
      </c>
      <c r="E316" s="37" t="str">
        <f t="shared" si="95"/>
        <v/>
      </c>
      <c r="F316" s="37" t="str">
        <f t="shared" si="96"/>
        <v/>
      </c>
      <c r="G316" s="38" t="str">
        <f t="shared" si="97"/>
        <v>0</v>
      </c>
      <c r="H316" s="39" t="str">
        <f t="shared" si="98"/>
        <v/>
      </c>
    </row>
    <row r="317" spans="1:8" s="40" customFormat="1" ht="15" x14ac:dyDescent="0.2">
      <c r="A317" s="68"/>
      <c r="B317" s="43" t="s">
        <v>489</v>
      </c>
      <c r="C317" s="36">
        <v>0</v>
      </c>
      <c r="D317" s="36">
        <v>0</v>
      </c>
      <c r="E317" s="37" t="str">
        <f t="shared" ref="E317:E324" si="131">+IF(C317=0,"",C317/C$165)</f>
        <v/>
      </c>
      <c r="F317" s="37" t="str">
        <f t="shared" ref="F317:F324" si="132">+IF(D317=0,"",D317/D$165)</f>
        <v/>
      </c>
      <c r="G317" s="38" t="str">
        <f t="shared" ref="G317:G324" si="133">+IF(OR(AND(D317=0),(C317=0)),"0",((D317-C317)/C317))</f>
        <v>0</v>
      </c>
      <c r="H317" s="39" t="str">
        <f t="shared" ref="H317:H324" si="134">+IF(OR(AND(E317=""),(G317="")),"",E317*G317)</f>
        <v/>
      </c>
    </row>
    <row r="318" spans="1:8" s="40" customFormat="1" ht="15" x14ac:dyDescent="0.2">
      <c r="A318" s="68"/>
      <c r="B318" s="43" t="s">
        <v>490</v>
      </c>
      <c r="C318" s="36">
        <v>0</v>
      </c>
      <c r="D318" s="36">
        <v>0</v>
      </c>
      <c r="E318" s="37" t="str">
        <f t="shared" si="131"/>
        <v/>
      </c>
      <c r="F318" s="37" t="str">
        <f t="shared" si="132"/>
        <v/>
      </c>
      <c r="G318" s="38" t="str">
        <f t="shared" si="133"/>
        <v>0</v>
      </c>
      <c r="H318" s="39" t="str">
        <f t="shared" si="134"/>
        <v/>
      </c>
    </row>
    <row r="319" spans="1:8" s="40" customFormat="1" ht="30" x14ac:dyDescent="0.2">
      <c r="A319" s="68"/>
      <c r="B319" s="43" t="s">
        <v>491</v>
      </c>
      <c r="C319" s="36">
        <v>0</v>
      </c>
      <c r="D319" s="36">
        <v>0</v>
      </c>
      <c r="E319" s="37" t="str">
        <f t="shared" si="131"/>
        <v/>
      </c>
      <c r="F319" s="37" t="str">
        <f t="shared" si="132"/>
        <v/>
      </c>
      <c r="G319" s="38" t="str">
        <f t="shared" si="133"/>
        <v>0</v>
      </c>
      <c r="H319" s="39" t="str">
        <f t="shared" si="134"/>
        <v/>
      </c>
    </row>
    <row r="320" spans="1:8" s="40" customFormat="1" ht="15" x14ac:dyDescent="0.2">
      <c r="A320" s="68"/>
      <c r="B320" s="43" t="s">
        <v>492</v>
      </c>
      <c r="C320" s="36">
        <v>0</v>
      </c>
      <c r="D320" s="36">
        <v>0</v>
      </c>
      <c r="E320" s="37" t="str">
        <f t="shared" si="131"/>
        <v/>
      </c>
      <c r="F320" s="37" t="str">
        <f t="shared" si="132"/>
        <v/>
      </c>
      <c r="G320" s="38" t="str">
        <f t="shared" si="133"/>
        <v>0</v>
      </c>
      <c r="H320" s="39" t="str">
        <f t="shared" si="134"/>
        <v/>
      </c>
    </row>
    <row r="321" spans="1:8" s="40" customFormat="1" ht="30" x14ac:dyDescent="0.2">
      <c r="A321" s="68"/>
      <c r="B321" s="43" t="s">
        <v>69</v>
      </c>
      <c r="C321" s="36">
        <v>0</v>
      </c>
      <c r="D321" s="36">
        <v>0</v>
      </c>
      <c r="E321" s="37" t="str">
        <f t="shared" si="131"/>
        <v/>
      </c>
      <c r="F321" s="37" t="str">
        <f t="shared" si="132"/>
        <v/>
      </c>
      <c r="G321" s="38" t="str">
        <f t="shared" si="133"/>
        <v>0</v>
      </c>
      <c r="H321" s="39" t="str">
        <f t="shared" si="134"/>
        <v/>
      </c>
    </row>
    <row r="322" spans="1:8" s="40" customFormat="1" ht="15" x14ac:dyDescent="0.2">
      <c r="A322" s="68"/>
      <c r="B322" s="43" t="s">
        <v>252</v>
      </c>
      <c r="C322" s="36">
        <v>0</v>
      </c>
      <c r="D322" s="36">
        <v>0</v>
      </c>
      <c r="E322" s="37" t="str">
        <f t="shared" si="131"/>
        <v/>
      </c>
      <c r="F322" s="37" t="str">
        <f t="shared" si="132"/>
        <v/>
      </c>
      <c r="G322" s="38" t="str">
        <f t="shared" si="133"/>
        <v>0</v>
      </c>
      <c r="H322" s="39" t="str">
        <f t="shared" si="134"/>
        <v/>
      </c>
    </row>
    <row r="323" spans="1:8" s="40" customFormat="1" ht="15" x14ac:dyDescent="0.2">
      <c r="A323" s="68"/>
      <c r="B323" s="43" t="s">
        <v>253</v>
      </c>
      <c r="C323" s="36">
        <v>0</v>
      </c>
      <c r="D323" s="36">
        <v>0</v>
      </c>
      <c r="E323" s="37" t="str">
        <f t="shared" si="131"/>
        <v/>
      </c>
      <c r="F323" s="37" t="str">
        <f t="shared" si="132"/>
        <v/>
      </c>
      <c r="G323" s="38" t="str">
        <f t="shared" si="133"/>
        <v>0</v>
      </c>
      <c r="H323" s="39" t="str">
        <f t="shared" si="134"/>
        <v/>
      </c>
    </row>
    <row r="324" spans="1:8" s="40" customFormat="1" ht="15" x14ac:dyDescent="0.2">
      <c r="A324" s="68"/>
      <c r="B324" s="43" t="s">
        <v>254</v>
      </c>
      <c r="C324" s="36">
        <v>0</v>
      </c>
      <c r="D324" s="36">
        <v>0</v>
      </c>
      <c r="E324" s="37" t="str">
        <f t="shared" si="131"/>
        <v/>
      </c>
      <c r="F324" s="37" t="str">
        <f t="shared" si="132"/>
        <v/>
      </c>
      <c r="G324" s="38" t="str">
        <f t="shared" si="133"/>
        <v>0</v>
      </c>
      <c r="H324" s="39" t="str">
        <f t="shared" si="134"/>
        <v/>
      </c>
    </row>
    <row r="325" spans="1:8" s="40" customFormat="1" ht="15" x14ac:dyDescent="0.2">
      <c r="A325" s="68"/>
      <c r="B325" s="43" t="s">
        <v>566</v>
      </c>
      <c r="C325" s="36">
        <v>0</v>
      </c>
      <c r="D325" s="36">
        <v>0</v>
      </c>
      <c r="E325" s="37" t="str">
        <f t="shared" ref="E325:E327" si="135">+IF(C325=0,"",C325/C$165)</f>
        <v/>
      </c>
      <c r="F325" s="37" t="str">
        <f t="shared" ref="F325:F327" si="136">+IF(D325=0,"",D325/D$165)</f>
        <v/>
      </c>
      <c r="G325" s="38" t="str">
        <f t="shared" ref="G325:G327" si="137">+IF(OR(AND(D325=0),(C325=0)),"0",((D325-C325)/C325))</f>
        <v>0</v>
      </c>
      <c r="H325" s="39" t="str">
        <f t="shared" ref="H325:H327" si="138">+IF(OR(AND(E325=""),(G325="")),"",E325*G325)</f>
        <v/>
      </c>
    </row>
    <row r="326" spans="1:8" s="40" customFormat="1" ht="15" x14ac:dyDescent="0.2">
      <c r="A326" s="68"/>
      <c r="B326" s="43" t="s">
        <v>567</v>
      </c>
      <c r="C326" s="36">
        <v>0</v>
      </c>
      <c r="D326" s="36">
        <v>0</v>
      </c>
      <c r="E326" s="37" t="str">
        <f t="shared" si="135"/>
        <v/>
      </c>
      <c r="F326" s="37" t="str">
        <f t="shared" si="136"/>
        <v/>
      </c>
      <c r="G326" s="38" t="str">
        <f t="shared" si="137"/>
        <v>0</v>
      </c>
      <c r="H326" s="39" t="str">
        <f t="shared" si="138"/>
        <v/>
      </c>
    </row>
    <row r="327" spans="1:8" s="40" customFormat="1" ht="15" x14ac:dyDescent="0.2">
      <c r="A327" s="68"/>
      <c r="B327" s="43" t="s">
        <v>568</v>
      </c>
      <c r="C327" s="36">
        <v>0</v>
      </c>
      <c r="D327" s="36">
        <v>0</v>
      </c>
      <c r="E327" s="37" t="str">
        <f t="shared" si="135"/>
        <v/>
      </c>
      <c r="F327" s="37" t="str">
        <f t="shared" si="136"/>
        <v/>
      </c>
      <c r="G327" s="38" t="str">
        <f t="shared" si="137"/>
        <v>0</v>
      </c>
      <c r="H327" s="39" t="str">
        <f t="shared" si="138"/>
        <v/>
      </c>
    </row>
    <row r="328" spans="1:8" s="10" customFormat="1" ht="15" x14ac:dyDescent="0.2">
      <c r="A328" s="67"/>
      <c r="B328" s="24"/>
      <c r="E328" s="25"/>
      <c r="F328" s="25"/>
      <c r="G328" s="26"/>
      <c r="H328" s="27"/>
    </row>
    <row r="329" spans="1:8" s="10" customFormat="1" ht="15" x14ac:dyDescent="0.2">
      <c r="A329" s="67"/>
      <c r="B329" s="24"/>
      <c r="E329" s="25"/>
      <c r="F329" s="25"/>
      <c r="G329" s="26"/>
      <c r="H329" s="27"/>
    </row>
    <row r="330" spans="1:8" s="30" customFormat="1" ht="15.75" thickBot="1" x14ac:dyDescent="0.25">
      <c r="A330" s="67"/>
      <c r="B330" s="29"/>
      <c r="C330" s="29"/>
      <c r="D330" s="29"/>
      <c r="E330" s="29"/>
      <c r="F330" s="29"/>
      <c r="H330" s="28"/>
    </row>
    <row r="331" spans="1:8" s="10" customFormat="1" ht="30" customHeight="1" x14ac:dyDescent="0.2">
      <c r="A331" s="67"/>
      <c r="B331" s="85" t="s">
        <v>374</v>
      </c>
      <c r="C331" s="71" t="s">
        <v>375</v>
      </c>
      <c r="D331" s="72"/>
      <c r="E331" s="71" t="s">
        <v>429</v>
      </c>
      <c r="F331" s="72"/>
      <c r="G331" s="73" t="s">
        <v>572</v>
      </c>
      <c r="H331" s="69" t="s">
        <v>350</v>
      </c>
    </row>
    <row r="332" spans="1:8" s="10" customFormat="1" x14ac:dyDescent="0.2">
      <c r="A332" s="67"/>
      <c r="B332" s="85"/>
      <c r="C332" s="48">
        <v>2017</v>
      </c>
      <c r="D332" s="48">
        <v>2018</v>
      </c>
      <c r="E332" s="48">
        <v>2017</v>
      </c>
      <c r="F332" s="48">
        <v>2018</v>
      </c>
      <c r="G332" s="74"/>
      <c r="H332" s="70"/>
    </row>
    <row r="333" spans="1:8" s="10" customFormat="1" x14ac:dyDescent="0.2">
      <c r="A333" s="67"/>
      <c r="B333" s="12" t="s">
        <v>379</v>
      </c>
      <c r="C333" s="13">
        <f>SUM(C334:C547)</f>
        <v>55</v>
      </c>
      <c r="D333" s="13">
        <f>SUM(D334:D547)</f>
        <v>27</v>
      </c>
      <c r="E333" s="14">
        <f>+IF(C333=0,"",C333/C$333)</f>
        <v>1</v>
      </c>
      <c r="F333" s="14">
        <f>+IF(D333=0,"",D333/D$333)</f>
        <v>1</v>
      </c>
      <c r="G333" s="15">
        <f>+IF(OR(AND(D333=0),(C333=0)),"0",((D333-C333)/C333))</f>
        <v>-0.50909090909090904</v>
      </c>
      <c r="H333" s="15">
        <f>+IF(OR(AND(E333=""),(G333="")),"",E333*G333)</f>
        <v>-0.50909090909090904</v>
      </c>
    </row>
    <row r="334" spans="1:8" s="40" customFormat="1" ht="15" x14ac:dyDescent="0.2">
      <c r="A334" s="68"/>
      <c r="B334" s="35" t="s">
        <v>74</v>
      </c>
      <c r="C334" s="36">
        <v>0</v>
      </c>
      <c r="D334" s="36">
        <v>0</v>
      </c>
      <c r="E334" s="37" t="str">
        <f>+IF(C334=0,"",C334/C$333)</f>
        <v/>
      </c>
      <c r="F334" s="37" t="str">
        <f>+IF(D334=0,"",D334/D$333)</f>
        <v/>
      </c>
      <c r="G334" s="38" t="str">
        <f>+IF(OR(AND(D334=0),(C334=0)),"0",((D334-C334)/C334))</f>
        <v>0</v>
      </c>
      <c r="H334" s="39" t="str">
        <f>+IF(OR(AND(E334=""),(G334="")),"",E334*G334)</f>
        <v/>
      </c>
    </row>
    <row r="335" spans="1:8" s="40" customFormat="1" ht="15" x14ac:dyDescent="0.2">
      <c r="A335" s="68"/>
      <c r="B335" s="35" t="s">
        <v>78</v>
      </c>
      <c r="C335" s="36">
        <v>0</v>
      </c>
      <c r="D335" s="36">
        <v>0</v>
      </c>
      <c r="E335" s="37" t="str">
        <f t="shared" ref="E335:E400" si="139">+IF(C335=0,"",C335/C$333)</f>
        <v/>
      </c>
      <c r="F335" s="37" t="str">
        <f t="shared" ref="F335:F400" si="140">+IF(D335=0,"",D335/D$333)</f>
        <v/>
      </c>
      <c r="G335" s="38" t="str">
        <f t="shared" ref="G335:G400" si="141">+IF(OR(AND(D335=0),(C335=0)),"0",((D335-C335)/C335))</f>
        <v>0</v>
      </c>
      <c r="H335" s="39" t="str">
        <f t="shared" ref="H335:H400" si="142">+IF(OR(AND(E335=""),(G335="")),"",E335*G335)</f>
        <v/>
      </c>
    </row>
    <row r="336" spans="1:8" s="40" customFormat="1" ht="15" x14ac:dyDescent="0.2">
      <c r="A336" s="68"/>
      <c r="B336" s="35" t="s">
        <v>70</v>
      </c>
      <c r="C336" s="36">
        <v>0</v>
      </c>
      <c r="D336" s="36">
        <v>0</v>
      </c>
      <c r="E336" s="37" t="str">
        <f t="shared" si="139"/>
        <v/>
      </c>
      <c r="F336" s="37" t="str">
        <f t="shared" si="140"/>
        <v/>
      </c>
      <c r="G336" s="38" t="str">
        <f t="shared" si="141"/>
        <v>0</v>
      </c>
      <c r="H336" s="39" t="str">
        <f t="shared" si="142"/>
        <v/>
      </c>
    </row>
    <row r="337" spans="1:8" s="40" customFormat="1" ht="15" x14ac:dyDescent="0.2">
      <c r="A337" s="68"/>
      <c r="B337" s="35" t="s">
        <v>84</v>
      </c>
      <c r="C337" s="36">
        <v>0</v>
      </c>
      <c r="D337" s="36">
        <v>0</v>
      </c>
      <c r="E337" s="37" t="str">
        <f t="shared" si="139"/>
        <v/>
      </c>
      <c r="F337" s="37" t="str">
        <f t="shared" si="140"/>
        <v/>
      </c>
      <c r="G337" s="38" t="str">
        <f t="shared" si="141"/>
        <v>0</v>
      </c>
      <c r="H337" s="39" t="str">
        <f t="shared" si="142"/>
        <v/>
      </c>
    </row>
    <row r="338" spans="1:8" s="40" customFormat="1" ht="15" x14ac:dyDescent="0.2">
      <c r="A338" s="68"/>
      <c r="B338" s="35" t="s">
        <v>83</v>
      </c>
      <c r="C338" s="36">
        <v>0</v>
      </c>
      <c r="D338" s="36">
        <v>0</v>
      </c>
      <c r="E338" s="37" t="str">
        <f t="shared" si="139"/>
        <v/>
      </c>
      <c r="F338" s="37" t="str">
        <f t="shared" si="140"/>
        <v/>
      </c>
      <c r="G338" s="38" t="str">
        <f t="shared" si="141"/>
        <v>0</v>
      </c>
      <c r="H338" s="39" t="str">
        <f t="shared" si="142"/>
        <v/>
      </c>
    </row>
    <row r="339" spans="1:8" s="40" customFormat="1" ht="15" x14ac:dyDescent="0.2">
      <c r="A339" s="68"/>
      <c r="B339" s="35" t="s">
        <v>493</v>
      </c>
      <c r="C339" s="36">
        <v>2</v>
      </c>
      <c r="D339" s="36">
        <v>0</v>
      </c>
      <c r="E339" s="37">
        <f t="shared" si="139"/>
        <v>3.6363636363636362E-2</v>
      </c>
      <c r="F339" s="37" t="str">
        <f t="shared" si="140"/>
        <v/>
      </c>
      <c r="G339" s="38" t="str">
        <f t="shared" si="141"/>
        <v>0</v>
      </c>
      <c r="H339" s="39">
        <f t="shared" si="142"/>
        <v>0</v>
      </c>
    </row>
    <row r="340" spans="1:8" s="40" customFormat="1" ht="15" x14ac:dyDescent="0.2">
      <c r="A340" s="68"/>
      <c r="B340" s="35" t="s">
        <v>81</v>
      </c>
      <c r="C340" s="36">
        <v>0</v>
      </c>
      <c r="D340" s="36">
        <v>0</v>
      </c>
      <c r="E340" s="37" t="str">
        <f t="shared" si="139"/>
        <v/>
      </c>
      <c r="F340" s="37" t="str">
        <f t="shared" si="140"/>
        <v/>
      </c>
      <c r="G340" s="38" t="str">
        <f t="shared" si="141"/>
        <v>0</v>
      </c>
      <c r="H340" s="39" t="str">
        <f t="shared" si="142"/>
        <v/>
      </c>
    </row>
    <row r="341" spans="1:8" s="40" customFormat="1" ht="15" x14ac:dyDescent="0.2">
      <c r="A341" s="68"/>
      <c r="B341" s="35" t="s">
        <v>609</v>
      </c>
      <c r="C341" s="36">
        <v>0</v>
      </c>
      <c r="D341" s="36">
        <v>0</v>
      </c>
      <c r="E341" s="37" t="str">
        <f t="shared" si="139"/>
        <v/>
      </c>
      <c r="F341" s="37" t="str">
        <f t="shared" si="140"/>
        <v/>
      </c>
      <c r="G341" s="38" t="str">
        <f t="shared" si="141"/>
        <v>0</v>
      </c>
      <c r="H341" s="39" t="str">
        <f t="shared" si="142"/>
        <v/>
      </c>
    </row>
    <row r="342" spans="1:8" s="40" customFormat="1" ht="15" x14ac:dyDescent="0.2">
      <c r="A342" s="68"/>
      <c r="B342" s="35" t="s">
        <v>80</v>
      </c>
      <c r="C342" s="36">
        <v>0</v>
      </c>
      <c r="D342" s="36">
        <v>1</v>
      </c>
      <c r="E342" s="37" t="str">
        <f t="shared" si="139"/>
        <v/>
      </c>
      <c r="F342" s="37">
        <f t="shared" si="140"/>
        <v>3.7037037037037035E-2</v>
      </c>
      <c r="G342" s="38" t="str">
        <f t="shared" si="141"/>
        <v>0</v>
      </c>
      <c r="H342" s="39" t="str">
        <f t="shared" si="142"/>
        <v/>
      </c>
    </row>
    <row r="343" spans="1:8" s="40" customFormat="1" ht="15" x14ac:dyDescent="0.2">
      <c r="A343" s="68"/>
      <c r="B343" s="35" t="s">
        <v>255</v>
      </c>
      <c r="C343" s="36">
        <v>0</v>
      </c>
      <c r="D343" s="36">
        <v>0</v>
      </c>
      <c r="E343" s="37" t="str">
        <f t="shared" si="139"/>
        <v/>
      </c>
      <c r="F343" s="37" t="str">
        <f t="shared" si="140"/>
        <v/>
      </c>
      <c r="G343" s="38" t="str">
        <f t="shared" si="141"/>
        <v>0</v>
      </c>
      <c r="H343" s="39" t="str">
        <f t="shared" si="142"/>
        <v/>
      </c>
    </row>
    <row r="344" spans="1:8" s="40" customFormat="1" ht="15" x14ac:dyDescent="0.2">
      <c r="A344" s="68"/>
      <c r="B344" s="35" t="s">
        <v>494</v>
      </c>
      <c r="C344" s="36">
        <v>0</v>
      </c>
      <c r="D344" s="36">
        <v>0</v>
      </c>
      <c r="E344" s="37" t="str">
        <f t="shared" si="139"/>
        <v/>
      </c>
      <c r="F344" s="37" t="str">
        <f t="shared" si="140"/>
        <v/>
      </c>
      <c r="G344" s="38" t="str">
        <f t="shared" si="141"/>
        <v>0</v>
      </c>
      <c r="H344" s="39" t="str">
        <f t="shared" si="142"/>
        <v/>
      </c>
    </row>
    <row r="345" spans="1:8" s="40" customFormat="1" ht="15" x14ac:dyDescent="0.2">
      <c r="A345" s="68"/>
      <c r="B345" s="35" t="s">
        <v>82</v>
      </c>
      <c r="C345" s="36">
        <v>5</v>
      </c>
      <c r="D345" s="36">
        <v>1</v>
      </c>
      <c r="E345" s="37">
        <f t="shared" si="139"/>
        <v>9.0909090909090912E-2</v>
      </c>
      <c r="F345" s="37">
        <f t="shared" si="140"/>
        <v>3.7037037037037035E-2</v>
      </c>
      <c r="G345" s="38">
        <f t="shared" si="141"/>
        <v>-0.8</v>
      </c>
      <c r="H345" s="39">
        <f t="shared" si="142"/>
        <v>-7.2727272727272738E-2</v>
      </c>
    </row>
    <row r="346" spans="1:8" s="40" customFormat="1" ht="15" x14ac:dyDescent="0.2">
      <c r="A346" s="68"/>
      <c r="B346" s="35" t="s">
        <v>610</v>
      </c>
      <c r="C346" s="36">
        <v>0</v>
      </c>
      <c r="D346" s="36">
        <v>0</v>
      </c>
      <c r="E346" s="37" t="str">
        <f t="shared" si="139"/>
        <v/>
      </c>
      <c r="F346" s="37" t="str">
        <f t="shared" si="140"/>
        <v/>
      </c>
      <c r="G346" s="38" t="str">
        <f t="shared" si="141"/>
        <v>0</v>
      </c>
      <c r="H346" s="39" t="str">
        <f t="shared" si="142"/>
        <v/>
      </c>
    </row>
    <row r="347" spans="1:8" s="40" customFormat="1" ht="15" x14ac:dyDescent="0.2">
      <c r="A347" s="68"/>
      <c r="B347" s="35" t="s">
        <v>71</v>
      </c>
      <c r="C347" s="36">
        <v>0</v>
      </c>
      <c r="D347" s="36">
        <v>0</v>
      </c>
      <c r="E347" s="37" t="str">
        <f t="shared" si="139"/>
        <v/>
      </c>
      <c r="F347" s="37" t="str">
        <f t="shared" si="140"/>
        <v/>
      </c>
      <c r="G347" s="38" t="str">
        <f t="shared" si="141"/>
        <v>0</v>
      </c>
      <c r="H347" s="39" t="str">
        <f t="shared" si="142"/>
        <v/>
      </c>
    </row>
    <row r="348" spans="1:8" s="40" customFormat="1" ht="15" x14ac:dyDescent="0.2">
      <c r="A348" s="68"/>
      <c r="B348" s="35" t="s">
        <v>79</v>
      </c>
      <c r="C348" s="36">
        <v>6</v>
      </c>
      <c r="D348" s="36">
        <v>0</v>
      </c>
      <c r="E348" s="37">
        <f t="shared" si="139"/>
        <v>0.10909090909090909</v>
      </c>
      <c r="F348" s="37" t="str">
        <f t="shared" si="140"/>
        <v/>
      </c>
      <c r="G348" s="38" t="str">
        <f t="shared" si="141"/>
        <v>0</v>
      </c>
      <c r="H348" s="39">
        <f t="shared" si="142"/>
        <v>0</v>
      </c>
    </row>
    <row r="349" spans="1:8" s="40" customFormat="1" ht="15" x14ac:dyDescent="0.2">
      <c r="A349" s="68"/>
      <c r="B349" s="35" t="s">
        <v>76</v>
      </c>
      <c r="C349" s="36">
        <v>0</v>
      </c>
      <c r="D349" s="36">
        <v>0</v>
      </c>
      <c r="E349" s="37" t="str">
        <f t="shared" si="139"/>
        <v/>
      </c>
      <c r="F349" s="37" t="str">
        <f t="shared" si="140"/>
        <v/>
      </c>
      <c r="G349" s="38" t="str">
        <f t="shared" si="141"/>
        <v>0</v>
      </c>
      <c r="H349" s="39" t="str">
        <f t="shared" si="142"/>
        <v/>
      </c>
    </row>
    <row r="350" spans="1:8" s="50" customFormat="1" ht="15" x14ac:dyDescent="0.2">
      <c r="A350" s="60" t="s">
        <v>570</v>
      </c>
      <c r="B350" s="51" t="s">
        <v>583</v>
      </c>
      <c r="C350" s="52"/>
      <c r="D350" s="36">
        <v>0</v>
      </c>
      <c r="E350" s="37" t="str">
        <f t="shared" ref="E350" si="143">+IF(C350=0,"",C350/C$333)</f>
        <v/>
      </c>
      <c r="F350" s="37" t="str">
        <f t="shared" ref="F350" si="144">+IF(D350=0,"",D350/D$333)</f>
        <v/>
      </c>
      <c r="G350" s="38" t="str">
        <f t="shared" ref="G350" si="145">+IF(OR(AND(D350=0),(C350=0)),"0",((D350-C350)/C350))</f>
        <v>0</v>
      </c>
      <c r="H350" s="39" t="str">
        <f t="shared" ref="H350" si="146">+IF(OR(AND(E350=""),(G350="")),"",E350*G350)</f>
        <v/>
      </c>
    </row>
    <row r="351" spans="1:8" s="40" customFormat="1" ht="15" x14ac:dyDescent="0.2">
      <c r="A351" s="68"/>
      <c r="B351" s="35" t="s">
        <v>72</v>
      </c>
      <c r="C351" s="36">
        <v>0</v>
      </c>
      <c r="D351" s="36">
        <v>0</v>
      </c>
      <c r="E351" s="37" t="str">
        <f t="shared" si="139"/>
        <v/>
      </c>
      <c r="F351" s="37" t="str">
        <f t="shared" si="140"/>
        <v/>
      </c>
      <c r="G351" s="38" t="str">
        <f t="shared" si="141"/>
        <v>0</v>
      </c>
      <c r="H351" s="39" t="str">
        <f t="shared" si="142"/>
        <v/>
      </c>
    </row>
    <row r="352" spans="1:8" s="40" customFormat="1" ht="15" x14ac:dyDescent="0.2">
      <c r="A352" s="68"/>
      <c r="B352" s="35" t="s">
        <v>256</v>
      </c>
      <c r="C352" s="36">
        <v>0</v>
      </c>
      <c r="D352" s="36">
        <v>0</v>
      </c>
      <c r="E352" s="37" t="str">
        <f t="shared" si="139"/>
        <v/>
      </c>
      <c r="F352" s="37" t="str">
        <f t="shared" si="140"/>
        <v/>
      </c>
      <c r="G352" s="38" t="str">
        <f t="shared" si="141"/>
        <v>0</v>
      </c>
      <c r="H352" s="39" t="str">
        <f t="shared" si="142"/>
        <v/>
      </c>
    </row>
    <row r="353" spans="1:8" s="40" customFormat="1" ht="15" x14ac:dyDescent="0.2">
      <c r="A353" s="68"/>
      <c r="B353" s="35" t="s">
        <v>257</v>
      </c>
      <c r="C353" s="36">
        <v>0</v>
      </c>
      <c r="D353" s="36">
        <v>0</v>
      </c>
      <c r="E353" s="37" t="str">
        <f t="shared" si="139"/>
        <v/>
      </c>
      <c r="F353" s="37" t="str">
        <f t="shared" si="140"/>
        <v/>
      </c>
      <c r="G353" s="38" t="str">
        <f t="shared" si="141"/>
        <v>0</v>
      </c>
      <c r="H353" s="39" t="str">
        <f t="shared" si="142"/>
        <v/>
      </c>
    </row>
    <row r="354" spans="1:8" s="40" customFormat="1" ht="15" x14ac:dyDescent="0.2">
      <c r="A354" s="68"/>
      <c r="B354" s="35" t="s">
        <v>258</v>
      </c>
      <c r="C354" s="36">
        <v>0</v>
      </c>
      <c r="D354" s="36">
        <v>0</v>
      </c>
      <c r="E354" s="37" t="str">
        <f t="shared" si="139"/>
        <v/>
      </c>
      <c r="F354" s="37" t="str">
        <f t="shared" si="140"/>
        <v/>
      </c>
      <c r="G354" s="38" t="str">
        <f t="shared" si="141"/>
        <v>0</v>
      </c>
      <c r="H354" s="39" t="str">
        <f t="shared" si="142"/>
        <v/>
      </c>
    </row>
    <row r="355" spans="1:8" s="40" customFormat="1" ht="15" x14ac:dyDescent="0.2">
      <c r="A355" s="68"/>
      <c r="B355" s="35" t="s">
        <v>75</v>
      </c>
      <c r="C355" s="36">
        <v>0</v>
      </c>
      <c r="D355" s="36">
        <v>0</v>
      </c>
      <c r="E355" s="37" t="str">
        <f t="shared" si="139"/>
        <v/>
      </c>
      <c r="F355" s="37" t="str">
        <f t="shared" si="140"/>
        <v/>
      </c>
      <c r="G355" s="38" t="str">
        <f t="shared" si="141"/>
        <v>0</v>
      </c>
      <c r="H355" s="39" t="str">
        <f t="shared" si="142"/>
        <v/>
      </c>
    </row>
    <row r="356" spans="1:8" s="40" customFormat="1" ht="15" x14ac:dyDescent="0.2">
      <c r="A356" s="68"/>
      <c r="B356" s="35" t="s">
        <v>77</v>
      </c>
      <c r="C356" s="36">
        <v>0</v>
      </c>
      <c r="D356" s="36">
        <v>0</v>
      </c>
      <c r="E356" s="37" t="str">
        <f t="shared" si="139"/>
        <v/>
      </c>
      <c r="F356" s="37" t="str">
        <f t="shared" si="140"/>
        <v/>
      </c>
      <c r="G356" s="38" t="str">
        <f t="shared" si="141"/>
        <v>0</v>
      </c>
      <c r="H356" s="39" t="str">
        <f t="shared" si="142"/>
        <v/>
      </c>
    </row>
    <row r="357" spans="1:8" s="40" customFormat="1" ht="15" x14ac:dyDescent="0.2">
      <c r="A357" s="68"/>
      <c r="B357" s="35" t="s">
        <v>611</v>
      </c>
      <c r="C357" s="36">
        <v>0</v>
      </c>
      <c r="D357" s="36">
        <v>0</v>
      </c>
      <c r="E357" s="37" t="str">
        <f t="shared" si="139"/>
        <v/>
      </c>
      <c r="F357" s="37" t="str">
        <f t="shared" si="140"/>
        <v/>
      </c>
      <c r="G357" s="38" t="str">
        <f t="shared" si="141"/>
        <v>0</v>
      </c>
      <c r="H357" s="39" t="str">
        <f t="shared" si="142"/>
        <v/>
      </c>
    </row>
    <row r="358" spans="1:8" s="40" customFormat="1" ht="15" x14ac:dyDescent="0.2">
      <c r="A358" s="68"/>
      <c r="B358" s="35" t="s">
        <v>86</v>
      </c>
      <c r="C358" s="36">
        <v>0</v>
      </c>
      <c r="D358" s="36">
        <v>0</v>
      </c>
      <c r="E358" s="37" t="str">
        <f t="shared" si="139"/>
        <v/>
      </c>
      <c r="F358" s="37" t="str">
        <f t="shared" si="140"/>
        <v/>
      </c>
      <c r="G358" s="38" t="str">
        <f t="shared" si="141"/>
        <v>0</v>
      </c>
      <c r="H358" s="39" t="str">
        <f t="shared" si="142"/>
        <v/>
      </c>
    </row>
    <row r="359" spans="1:8" s="40" customFormat="1" ht="15" x14ac:dyDescent="0.2">
      <c r="A359" s="68"/>
      <c r="B359" s="35" t="s">
        <v>85</v>
      </c>
      <c r="C359" s="36">
        <v>0</v>
      </c>
      <c r="D359" s="36">
        <v>0</v>
      </c>
      <c r="E359" s="37" t="str">
        <f t="shared" si="139"/>
        <v/>
      </c>
      <c r="F359" s="37" t="str">
        <f t="shared" si="140"/>
        <v/>
      </c>
      <c r="G359" s="38" t="str">
        <f t="shared" si="141"/>
        <v>0</v>
      </c>
      <c r="H359" s="39" t="str">
        <f t="shared" si="142"/>
        <v/>
      </c>
    </row>
    <row r="360" spans="1:8" s="40" customFormat="1" ht="15" x14ac:dyDescent="0.2">
      <c r="A360" s="68"/>
      <c r="B360" s="35" t="s">
        <v>73</v>
      </c>
      <c r="C360" s="36">
        <v>0</v>
      </c>
      <c r="D360" s="36">
        <v>0</v>
      </c>
      <c r="E360" s="37" t="str">
        <f t="shared" si="139"/>
        <v/>
      </c>
      <c r="F360" s="37" t="str">
        <f t="shared" si="140"/>
        <v/>
      </c>
      <c r="G360" s="38" t="str">
        <f t="shared" si="141"/>
        <v>0</v>
      </c>
      <c r="H360" s="39" t="str">
        <f t="shared" si="142"/>
        <v/>
      </c>
    </row>
    <row r="361" spans="1:8" s="40" customFormat="1" ht="15" x14ac:dyDescent="0.2">
      <c r="A361" s="68"/>
      <c r="B361" s="35" t="s">
        <v>259</v>
      </c>
      <c r="C361" s="36">
        <v>0</v>
      </c>
      <c r="D361" s="36">
        <v>0</v>
      </c>
      <c r="E361" s="37" t="str">
        <f t="shared" si="139"/>
        <v/>
      </c>
      <c r="F361" s="37" t="str">
        <f t="shared" si="140"/>
        <v/>
      </c>
      <c r="G361" s="38" t="str">
        <f t="shared" si="141"/>
        <v>0</v>
      </c>
      <c r="H361" s="39" t="str">
        <f t="shared" si="142"/>
        <v/>
      </c>
    </row>
    <row r="362" spans="1:8" s="40" customFormat="1" ht="15" x14ac:dyDescent="0.2">
      <c r="A362" s="68"/>
      <c r="B362" s="35" t="s">
        <v>344</v>
      </c>
      <c r="C362" s="36">
        <v>0</v>
      </c>
      <c r="D362" s="36">
        <v>0</v>
      </c>
      <c r="E362" s="37" t="str">
        <f t="shared" si="139"/>
        <v/>
      </c>
      <c r="F362" s="37" t="str">
        <f t="shared" si="140"/>
        <v/>
      </c>
      <c r="G362" s="38" t="str">
        <f t="shared" si="141"/>
        <v>0</v>
      </c>
      <c r="H362" s="39" t="str">
        <f t="shared" si="142"/>
        <v/>
      </c>
    </row>
    <row r="363" spans="1:8" s="40" customFormat="1" ht="15" x14ac:dyDescent="0.2">
      <c r="A363" s="68"/>
      <c r="B363" s="35" t="s">
        <v>345</v>
      </c>
      <c r="C363" s="36">
        <v>0</v>
      </c>
      <c r="D363" s="36">
        <v>0</v>
      </c>
      <c r="E363" s="37" t="str">
        <f t="shared" si="139"/>
        <v/>
      </c>
      <c r="F363" s="37" t="str">
        <f t="shared" si="140"/>
        <v/>
      </c>
      <c r="G363" s="38" t="str">
        <f t="shared" si="141"/>
        <v>0</v>
      </c>
      <c r="H363" s="39" t="str">
        <f t="shared" si="142"/>
        <v/>
      </c>
    </row>
    <row r="364" spans="1:8" s="40" customFormat="1" ht="15" x14ac:dyDescent="0.2">
      <c r="A364" s="68"/>
      <c r="B364" s="35" t="s">
        <v>495</v>
      </c>
      <c r="C364" s="36">
        <v>0</v>
      </c>
      <c r="D364" s="36">
        <v>0</v>
      </c>
      <c r="E364" s="37" t="str">
        <f t="shared" si="139"/>
        <v/>
      </c>
      <c r="F364" s="37" t="str">
        <f t="shared" si="140"/>
        <v/>
      </c>
      <c r="G364" s="38" t="str">
        <f t="shared" si="141"/>
        <v>0</v>
      </c>
      <c r="H364" s="39" t="str">
        <f t="shared" si="142"/>
        <v/>
      </c>
    </row>
    <row r="365" spans="1:8" s="40" customFormat="1" ht="15" x14ac:dyDescent="0.2">
      <c r="A365" s="68"/>
      <c r="B365" s="35" t="s">
        <v>496</v>
      </c>
      <c r="C365" s="36">
        <v>0</v>
      </c>
      <c r="D365" s="36">
        <v>0</v>
      </c>
      <c r="E365" s="37" t="str">
        <f t="shared" si="139"/>
        <v/>
      </c>
      <c r="F365" s="37" t="str">
        <f t="shared" si="140"/>
        <v/>
      </c>
      <c r="G365" s="38" t="str">
        <f t="shared" si="141"/>
        <v>0</v>
      </c>
      <c r="H365" s="39" t="str">
        <f t="shared" si="142"/>
        <v/>
      </c>
    </row>
    <row r="366" spans="1:8" s="40" customFormat="1" ht="15" x14ac:dyDescent="0.2">
      <c r="A366" s="68"/>
      <c r="B366" s="35" t="s">
        <v>497</v>
      </c>
      <c r="C366" s="36">
        <v>0</v>
      </c>
      <c r="D366" s="36">
        <v>0</v>
      </c>
      <c r="E366" s="37" t="str">
        <f t="shared" si="139"/>
        <v/>
      </c>
      <c r="F366" s="37" t="str">
        <f t="shared" si="140"/>
        <v/>
      </c>
      <c r="G366" s="38" t="str">
        <f t="shared" si="141"/>
        <v>0</v>
      </c>
      <c r="H366" s="39" t="str">
        <f t="shared" si="142"/>
        <v/>
      </c>
    </row>
    <row r="367" spans="1:8" s="40" customFormat="1" ht="15" x14ac:dyDescent="0.2">
      <c r="A367" s="68"/>
      <c r="B367" s="35" t="s">
        <v>498</v>
      </c>
      <c r="C367" s="36">
        <v>0</v>
      </c>
      <c r="D367" s="36">
        <v>0</v>
      </c>
      <c r="E367" s="37" t="str">
        <f t="shared" si="139"/>
        <v/>
      </c>
      <c r="F367" s="37" t="str">
        <f t="shared" si="140"/>
        <v/>
      </c>
      <c r="G367" s="38" t="str">
        <f t="shared" si="141"/>
        <v>0</v>
      </c>
      <c r="H367" s="39" t="str">
        <f t="shared" si="142"/>
        <v/>
      </c>
    </row>
    <row r="368" spans="1:8" s="40" customFormat="1" ht="15" x14ac:dyDescent="0.2">
      <c r="A368" s="68"/>
      <c r="B368" s="35" t="s">
        <v>260</v>
      </c>
      <c r="C368" s="36">
        <v>0</v>
      </c>
      <c r="D368" s="36">
        <v>0</v>
      </c>
      <c r="E368" s="37" t="str">
        <f t="shared" si="139"/>
        <v/>
      </c>
      <c r="F368" s="37" t="str">
        <f t="shared" si="140"/>
        <v/>
      </c>
      <c r="G368" s="38" t="str">
        <f t="shared" si="141"/>
        <v>0</v>
      </c>
      <c r="H368" s="39" t="str">
        <f t="shared" si="142"/>
        <v/>
      </c>
    </row>
    <row r="369" spans="1:8" s="40" customFormat="1" ht="15" x14ac:dyDescent="0.2">
      <c r="A369" s="68"/>
      <c r="B369" s="35" t="s">
        <v>261</v>
      </c>
      <c r="C369" s="36">
        <v>0</v>
      </c>
      <c r="D369" s="36">
        <v>0</v>
      </c>
      <c r="E369" s="37" t="str">
        <f t="shared" si="139"/>
        <v/>
      </c>
      <c r="F369" s="37" t="str">
        <f t="shared" si="140"/>
        <v/>
      </c>
      <c r="G369" s="38" t="str">
        <f t="shared" si="141"/>
        <v>0</v>
      </c>
      <c r="H369" s="39" t="str">
        <f t="shared" si="142"/>
        <v/>
      </c>
    </row>
    <row r="370" spans="1:8" s="40" customFormat="1" ht="15" x14ac:dyDescent="0.2">
      <c r="A370" s="68"/>
      <c r="B370" s="35" t="s">
        <v>499</v>
      </c>
      <c r="C370" s="36">
        <v>0</v>
      </c>
      <c r="D370" s="36">
        <v>0</v>
      </c>
      <c r="E370" s="37" t="str">
        <f t="shared" si="139"/>
        <v/>
      </c>
      <c r="F370" s="37" t="str">
        <f t="shared" si="140"/>
        <v/>
      </c>
      <c r="G370" s="38" t="str">
        <f t="shared" si="141"/>
        <v>0</v>
      </c>
      <c r="H370" s="39" t="str">
        <f t="shared" si="142"/>
        <v/>
      </c>
    </row>
    <row r="371" spans="1:8" s="50" customFormat="1" ht="15" x14ac:dyDescent="0.2">
      <c r="A371" s="60" t="s">
        <v>570</v>
      </c>
      <c r="B371" s="51" t="s">
        <v>587</v>
      </c>
      <c r="C371" s="52"/>
      <c r="D371" s="36">
        <v>10</v>
      </c>
      <c r="E371" s="37" t="str">
        <f t="shared" ref="E371" si="147">+IF(C371=0,"",C371/C$333)</f>
        <v/>
      </c>
      <c r="F371" s="37">
        <f t="shared" ref="F371" si="148">+IF(D371=0,"",D371/D$333)</f>
        <v>0.37037037037037035</v>
      </c>
      <c r="G371" s="38" t="str">
        <f t="shared" ref="G371" si="149">+IF(OR(AND(D371=0),(C371=0)),"0",((D371-C371)/C371))</f>
        <v>0</v>
      </c>
      <c r="H371" s="39" t="str">
        <f t="shared" ref="H371" si="150">+IF(OR(AND(E371=""),(G371="")),"",E371*G371)</f>
        <v/>
      </c>
    </row>
    <row r="372" spans="1:8" s="40" customFormat="1" ht="15" x14ac:dyDescent="0.2">
      <c r="A372" s="68"/>
      <c r="B372" s="35" t="s">
        <v>500</v>
      </c>
      <c r="C372" s="36">
        <v>0</v>
      </c>
      <c r="D372" s="36">
        <v>2</v>
      </c>
      <c r="E372" s="37" t="str">
        <f t="shared" si="139"/>
        <v/>
      </c>
      <c r="F372" s="37">
        <f t="shared" si="140"/>
        <v>7.407407407407407E-2</v>
      </c>
      <c r="G372" s="38" t="str">
        <f t="shared" si="141"/>
        <v>0</v>
      </c>
      <c r="H372" s="39" t="str">
        <f t="shared" si="142"/>
        <v/>
      </c>
    </row>
    <row r="373" spans="1:8" s="40" customFormat="1" ht="15" x14ac:dyDescent="0.2">
      <c r="A373" s="68"/>
      <c r="B373" s="35" t="s">
        <v>94</v>
      </c>
      <c r="C373" s="36">
        <v>0</v>
      </c>
      <c r="D373" s="36">
        <v>9</v>
      </c>
      <c r="E373" s="37" t="str">
        <f t="shared" si="139"/>
        <v/>
      </c>
      <c r="F373" s="37">
        <f t="shared" si="140"/>
        <v>0.33333333333333331</v>
      </c>
      <c r="G373" s="38" t="str">
        <f t="shared" si="141"/>
        <v>0</v>
      </c>
      <c r="H373" s="39" t="str">
        <f t="shared" si="142"/>
        <v/>
      </c>
    </row>
    <row r="374" spans="1:8" s="40" customFormat="1" ht="15" x14ac:dyDescent="0.2">
      <c r="A374" s="68"/>
      <c r="B374" s="35" t="s">
        <v>87</v>
      </c>
      <c r="C374" s="36">
        <v>1</v>
      </c>
      <c r="D374" s="36">
        <v>0</v>
      </c>
      <c r="E374" s="37">
        <f t="shared" si="139"/>
        <v>1.8181818181818181E-2</v>
      </c>
      <c r="F374" s="37" t="str">
        <f t="shared" si="140"/>
        <v/>
      </c>
      <c r="G374" s="38" t="str">
        <f t="shared" si="141"/>
        <v>0</v>
      </c>
      <c r="H374" s="39">
        <f t="shared" si="142"/>
        <v>0</v>
      </c>
    </row>
    <row r="375" spans="1:8" s="40" customFormat="1" ht="15" x14ac:dyDescent="0.2">
      <c r="A375" s="68"/>
      <c r="B375" s="35" t="s">
        <v>93</v>
      </c>
      <c r="C375" s="36">
        <v>0</v>
      </c>
      <c r="D375" s="36">
        <v>0</v>
      </c>
      <c r="E375" s="37" t="str">
        <f t="shared" si="139"/>
        <v/>
      </c>
      <c r="F375" s="37" t="str">
        <f t="shared" si="140"/>
        <v/>
      </c>
      <c r="G375" s="38" t="str">
        <f t="shared" si="141"/>
        <v>0</v>
      </c>
      <c r="H375" s="39" t="str">
        <f t="shared" si="142"/>
        <v/>
      </c>
    </row>
    <row r="376" spans="1:8" s="40" customFormat="1" ht="15" x14ac:dyDescent="0.2">
      <c r="A376" s="68"/>
      <c r="B376" s="35" t="s">
        <v>96</v>
      </c>
      <c r="C376" s="36">
        <v>0</v>
      </c>
      <c r="D376" s="36">
        <v>0</v>
      </c>
      <c r="E376" s="37" t="str">
        <f t="shared" si="139"/>
        <v/>
      </c>
      <c r="F376" s="37" t="str">
        <f t="shared" si="140"/>
        <v/>
      </c>
      <c r="G376" s="38" t="str">
        <f t="shared" si="141"/>
        <v>0</v>
      </c>
      <c r="H376" s="39" t="str">
        <f t="shared" si="142"/>
        <v/>
      </c>
    </row>
    <row r="377" spans="1:8" s="40" customFormat="1" ht="15" x14ac:dyDescent="0.2">
      <c r="A377" s="68"/>
      <c r="B377" s="35" t="s">
        <v>97</v>
      </c>
      <c r="C377" s="36">
        <v>0</v>
      </c>
      <c r="D377" s="36">
        <v>0</v>
      </c>
      <c r="E377" s="37" t="str">
        <f t="shared" si="139"/>
        <v/>
      </c>
      <c r="F377" s="37" t="str">
        <f t="shared" si="140"/>
        <v/>
      </c>
      <c r="G377" s="38" t="str">
        <f t="shared" si="141"/>
        <v>0</v>
      </c>
      <c r="H377" s="39" t="str">
        <f t="shared" si="142"/>
        <v/>
      </c>
    </row>
    <row r="378" spans="1:8" s="40" customFormat="1" ht="30" x14ac:dyDescent="0.2">
      <c r="A378" s="68"/>
      <c r="B378" s="35" t="s">
        <v>262</v>
      </c>
      <c r="C378" s="36">
        <v>0</v>
      </c>
      <c r="D378" s="36">
        <v>0</v>
      </c>
      <c r="E378" s="37" t="str">
        <f t="shared" si="139"/>
        <v/>
      </c>
      <c r="F378" s="37" t="str">
        <f t="shared" si="140"/>
        <v/>
      </c>
      <c r="G378" s="38" t="str">
        <f t="shared" si="141"/>
        <v>0</v>
      </c>
      <c r="H378" s="39" t="str">
        <f t="shared" si="142"/>
        <v/>
      </c>
    </row>
    <row r="379" spans="1:8" s="40" customFormat="1" ht="15" x14ac:dyDescent="0.2">
      <c r="A379" s="68"/>
      <c r="B379" s="35" t="s">
        <v>263</v>
      </c>
      <c r="C379" s="36">
        <v>0</v>
      </c>
      <c r="D379" s="36">
        <v>0</v>
      </c>
      <c r="E379" s="37" t="str">
        <f t="shared" si="139"/>
        <v/>
      </c>
      <c r="F379" s="37" t="str">
        <f t="shared" si="140"/>
        <v/>
      </c>
      <c r="G379" s="38" t="str">
        <f t="shared" si="141"/>
        <v>0</v>
      </c>
      <c r="H379" s="39" t="str">
        <f t="shared" si="142"/>
        <v/>
      </c>
    </row>
    <row r="380" spans="1:8" s="40" customFormat="1" ht="15" x14ac:dyDescent="0.2">
      <c r="A380" s="68"/>
      <c r="B380" s="35" t="s">
        <v>612</v>
      </c>
      <c r="C380" s="36">
        <v>0</v>
      </c>
      <c r="D380" s="36">
        <v>0</v>
      </c>
      <c r="E380" s="37" t="str">
        <f t="shared" si="139"/>
        <v/>
      </c>
      <c r="F380" s="37" t="str">
        <f t="shared" si="140"/>
        <v/>
      </c>
      <c r="G380" s="38" t="str">
        <f t="shared" si="141"/>
        <v>0</v>
      </c>
      <c r="H380" s="39" t="str">
        <f t="shared" si="142"/>
        <v/>
      </c>
    </row>
    <row r="381" spans="1:8" s="40" customFormat="1" ht="15" x14ac:dyDescent="0.2">
      <c r="A381" s="68"/>
      <c r="B381" s="35" t="s">
        <v>613</v>
      </c>
      <c r="C381" s="36">
        <v>0</v>
      </c>
      <c r="D381" s="36">
        <v>0</v>
      </c>
      <c r="E381" s="37" t="str">
        <f t="shared" si="139"/>
        <v/>
      </c>
      <c r="F381" s="37" t="str">
        <f t="shared" si="140"/>
        <v/>
      </c>
      <c r="G381" s="38" t="str">
        <f t="shared" si="141"/>
        <v>0</v>
      </c>
      <c r="H381" s="39" t="str">
        <f t="shared" si="142"/>
        <v/>
      </c>
    </row>
    <row r="382" spans="1:8" s="40" customFormat="1" ht="15" x14ac:dyDescent="0.2">
      <c r="A382" s="68"/>
      <c r="B382" s="35" t="s">
        <v>264</v>
      </c>
      <c r="C382" s="36">
        <v>0</v>
      </c>
      <c r="D382" s="36">
        <v>0</v>
      </c>
      <c r="E382" s="37" t="str">
        <f t="shared" si="139"/>
        <v/>
      </c>
      <c r="F382" s="37" t="str">
        <f t="shared" si="140"/>
        <v/>
      </c>
      <c r="G382" s="38" t="str">
        <f t="shared" si="141"/>
        <v>0</v>
      </c>
      <c r="H382" s="39" t="str">
        <f t="shared" si="142"/>
        <v/>
      </c>
    </row>
    <row r="383" spans="1:8" s="40" customFormat="1" ht="15" x14ac:dyDescent="0.2">
      <c r="A383" s="68"/>
      <c r="B383" s="35" t="s">
        <v>501</v>
      </c>
      <c r="C383" s="36">
        <v>0</v>
      </c>
      <c r="D383" s="36">
        <v>0</v>
      </c>
      <c r="E383" s="37" t="str">
        <f t="shared" si="139"/>
        <v/>
      </c>
      <c r="F383" s="37" t="str">
        <f t="shared" si="140"/>
        <v/>
      </c>
      <c r="G383" s="38" t="str">
        <f t="shared" si="141"/>
        <v>0</v>
      </c>
      <c r="H383" s="39" t="str">
        <f t="shared" si="142"/>
        <v/>
      </c>
    </row>
    <row r="384" spans="1:8" s="40" customFormat="1" ht="15" x14ac:dyDescent="0.2">
      <c r="A384" s="68"/>
      <c r="B384" s="35" t="s">
        <v>95</v>
      </c>
      <c r="C384" s="36">
        <v>0</v>
      </c>
      <c r="D384" s="36">
        <v>0</v>
      </c>
      <c r="E384" s="37" t="str">
        <f t="shared" si="139"/>
        <v/>
      </c>
      <c r="F384" s="37" t="str">
        <f t="shared" si="140"/>
        <v/>
      </c>
      <c r="G384" s="38" t="str">
        <f t="shared" si="141"/>
        <v>0</v>
      </c>
      <c r="H384" s="39" t="str">
        <f t="shared" si="142"/>
        <v/>
      </c>
    </row>
    <row r="385" spans="1:8" s="40" customFormat="1" ht="15" x14ac:dyDescent="0.2">
      <c r="A385" s="68"/>
      <c r="B385" s="35" t="s">
        <v>265</v>
      </c>
      <c r="C385" s="36">
        <v>1</v>
      </c>
      <c r="D385" s="36">
        <v>1</v>
      </c>
      <c r="E385" s="37">
        <f t="shared" si="139"/>
        <v>1.8181818181818181E-2</v>
      </c>
      <c r="F385" s="37">
        <f t="shared" si="140"/>
        <v>3.7037037037037035E-2</v>
      </c>
      <c r="G385" s="38">
        <f t="shared" si="141"/>
        <v>0</v>
      </c>
      <c r="H385" s="39">
        <f t="shared" si="142"/>
        <v>0</v>
      </c>
    </row>
    <row r="386" spans="1:8" s="40" customFormat="1" ht="15" x14ac:dyDescent="0.2">
      <c r="A386" s="68"/>
      <c r="B386" s="35" t="s">
        <v>614</v>
      </c>
      <c r="C386" s="36">
        <v>0</v>
      </c>
      <c r="D386" s="36">
        <v>0</v>
      </c>
      <c r="E386" s="37" t="str">
        <f t="shared" si="139"/>
        <v/>
      </c>
      <c r="F386" s="37" t="str">
        <f t="shared" si="140"/>
        <v/>
      </c>
      <c r="G386" s="38" t="str">
        <f t="shared" si="141"/>
        <v>0</v>
      </c>
      <c r="H386" s="39" t="str">
        <f t="shared" si="142"/>
        <v/>
      </c>
    </row>
    <row r="387" spans="1:8" s="40" customFormat="1" ht="15" x14ac:dyDescent="0.2">
      <c r="A387" s="68"/>
      <c r="B387" s="35" t="s">
        <v>89</v>
      </c>
      <c r="C387" s="36">
        <v>0</v>
      </c>
      <c r="D387" s="36">
        <v>0</v>
      </c>
      <c r="E387" s="37" t="str">
        <f t="shared" si="139"/>
        <v/>
      </c>
      <c r="F387" s="37" t="str">
        <f t="shared" si="140"/>
        <v/>
      </c>
      <c r="G387" s="38" t="str">
        <f t="shared" si="141"/>
        <v>0</v>
      </c>
      <c r="H387" s="39" t="str">
        <f t="shared" si="142"/>
        <v/>
      </c>
    </row>
    <row r="388" spans="1:8" s="40" customFormat="1" ht="15" x14ac:dyDescent="0.2">
      <c r="A388" s="68"/>
      <c r="B388" s="35" t="s">
        <v>552</v>
      </c>
      <c r="C388" s="36">
        <v>0</v>
      </c>
      <c r="D388" s="36">
        <v>0</v>
      </c>
      <c r="E388" s="37" t="str">
        <f t="shared" ref="E388" si="151">+IF(C388=0,"",C388/C$333)</f>
        <v/>
      </c>
      <c r="F388" s="37" t="str">
        <f t="shared" ref="F388" si="152">+IF(D388=0,"",D388/D$333)</f>
        <v/>
      </c>
      <c r="G388" s="38" t="str">
        <f t="shared" ref="G388" si="153">+IF(OR(AND(D388=0),(C388=0)),"0",((D388-C388)/C388))</f>
        <v>0</v>
      </c>
      <c r="H388" s="39" t="str">
        <f t="shared" ref="H388" si="154">+IF(OR(AND(E388=""),(G388="")),"",E388*G388)</f>
        <v/>
      </c>
    </row>
    <row r="389" spans="1:8" s="40" customFormat="1" ht="15" x14ac:dyDescent="0.2">
      <c r="A389" s="68"/>
      <c r="B389" s="35" t="s">
        <v>266</v>
      </c>
      <c r="C389" s="36">
        <v>0</v>
      </c>
      <c r="D389" s="36">
        <v>0</v>
      </c>
      <c r="E389" s="37" t="str">
        <f t="shared" si="139"/>
        <v/>
      </c>
      <c r="F389" s="37" t="str">
        <f t="shared" si="140"/>
        <v/>
      </c>
      <c r="G389" s="38" t="str">
        <f t="shared" si="141"/>
        <v>0</v>
      </c>
      <c r="H389" s="39" t="str">
        <f t="shared" si="142"/>
        <v/>
      </c>
    </row>
    <row r="390" spans="1:8" s="40" customFormat="1" ht="15" x14ac:dyDescent="0.2">
      <c r="A390" s="68"/>
      <c r="B390" s="35" t="s">
        <v>267</v>
      </c>
      <c r="C390" s="36">
        <v>0</v>
      </c>
      <c r="D390" s="36">
        <v>0</v>
      </c>
      <c r="E390" s="37" t="str">
        <f t="shared" si="139"/>
        <v/>
      </c>
      <c r="F390" s="37" t="str">
        <f t="shared" si="140"/>
        <v/>
      </c>
      <c r="G390" s="38" t="str">
        <f t="shared" si="141"/>
        <v>0</v>
      </c>
      <c r="H390" s="39" t="str">
        <f t="shared" si="142"/>
        <v/>
      </c>
    </row>
    <row r="391" spans="1:8" s="40" customFormat="1" ht="15" x14ac:dyDescent="0.2">
      <c r="A391" s="68"/>
      <c r="B391" s="35" t="s">
        <v>615</v>
      </c>
      <c r="C391" s="36">
        <v>0</v>
      </c>
      <c r="D391" s="36">
        <v>0</v>
      </c>
      <c r="E391" s="37" t="str">
        <f t="shared" si="139"/>
        <v/>
      </c>
      <c r="F391" s="37" t="str">
        <f t="shared" si="140"/>
        <v/>
      </c>
      <c r="G391" s="38" t="str">
        <f t="shared" si="141"/>
        <v>0</v>
      </c>
      <c r="H391" s="39" t="str">
        <f t="shared" si="142"/>
        <v/>
      </c>
    </row>
    <row r="392" spans="1:8" s="40" customFormat="1" ht="15" x14ac:dyDescent="0.2">
      <c r="A392" s="68"/>
      <c r="B392" s="35" t="s">
        <v>88</v>
      </c>
      <c r="C392" s="36">
        <v>0</v>
      </c>
      <c r="D392" s="36">
        <v>0</v>
      </c>
      <c r="E392" s="37" t="str">
        <f t="shared" si="139"/>
        <v/>
      </c>
      <c r="F392" s="37" t="str">
        <f t="shared" si="140"/>
        <v/>
      </c>
      <c r="G392" s="38" t="str">
        <f t="shared" si="141"/>
        <v>0</v>
      </c>
      <c r="H392" s="39" t="str">
        <f t="shared" si="142"/>
        <v/>
      </c>
    </row>
    <row r="393" spans="1:8" s="40" customFormat="1" ht="15" x14ac:dyDescent="0.2">
      <c r="A393" s="68"/>
      <c r="B393" s="35" t="s">
        <v>268</v>
      </c>
      <c r="C393" s="36">
        <v>0</v>
      </c>
      <c r="D393" s="36">
        <v>0</v>
      </c>
      <c r="E393" s="37" t="str">
        <f t="shared" si="139"/>
        <v/>
      </c>
      <c r="F393" s="37" t="str">
        <f t="shared" si="140"/>
        <v/>
      </c>
      <c r="G393" s="38" t="str">
        <f t="shared" si="141"/>
        <v>0</v>
      </c>
      <c r="H393" s="39" t="str">
        <f t="shared" si="142"/>
        <v/>
      </c>
    </row>
    <row r="394" spans="1:8" s="40" customFormat="1" ht="15" x14ac:dyDescent="0.2">
      <c r="A394" s="68"/>
      <c r="B394" s="35" t="s">
        <v>92</v>
      </c>
      <c r="C394" s="36">
        <v>0</v>
      </c>
      <c r="D394" s="36">
        <v>0</v>
      </c>
      <c r="E394" s="37" t="str">
        <f t="shared" si="139"/>
        <v/>
      </c>
      <c r="F394" s="37" t="str">
        <f t="shared" si="140"/>
        <v/>
      </c>
      <c r="G394" s="38" t="str">
        <f t="shared" si="141"/>
        <v>0</v>
      </c>
      <c r="H394" s="39" t="str">
        <f t="shared" si="142"/>
        <v/>
      </c>
    </row>
    <row r="395" spans="1:8" s="40" customFormat="1" ht="15" x14ac:dyDescent="0.2">
      <c r="A395" s="68"/>
      <c r="B395" s="35" t="s">
        <v>91</v>
      </c>
      <c r="C395" s="36">
        <v>0</v>
      </c>
      <c r="D395" s="36">
        <v>0</v>
      </c>
      <c r="E395" s="37" t="str">
        <f t="shared" si="139"/>
        <v/>
      </c>
      <c r="F395" s="37" t="str">
        <f t="shared" si="140"/>
        <v/>
      </c>
      <c r="G395" s="38" t="str">
        <f t="shared" si="141"/>
        <v>0</v>
      </c>
      <c r="H395" s="39" t="str">
        <f t="shared" si="142"/>
        <v/>
      </c>
    </row>
    <row r="396" spans="1:8" s="40" customFormat="1" ht="15" x14ac:dyDescent="0.2">
      <c r="A396" s="68"/>
      <c r="B396" s="35" t="s">
        <v>502</v>
      </c>
      <c r="C396" s="36">
        <v>0</v>
      </c>
      <c r="D396" s="36">
        <v>0</v>
      </c>
      <c r="E396" s="37" t="str">
        <f t="shared" si="139"/>
        <v/>
      </c>
      <c r="F396" s="37" t="str">
        <f t="shared" si="140"/>
        <v/>
      </c>
      <c r="G396" s="38" t="str">
        <f t="shared" si="141"/>
        <v>0</v>
      </c>
      <c r="H396" s="39" t="str">
        <f t="shared" si="142"/>
        <v/>
      </c>
    </row>
    <row r="397" spans="1:8" s="40" customFormat="1" ht="15" x14ac:dyDescent="0.2">
      <c r="A397" s="68"/>
      <c r="B397" s="35" t="s">
        <v>269</v>
      </c>
      <c r="C397" s="36">
        <v>0</v>
      </c>
      <c r="D397" s="36">
        <v>0</v>
      </c>
      <c r="E397" s="37" t="str">
        <f t="shared" si="139"/>
        <v/>
      </c>
      <c r="F397" s="37" t="str">
        <f t="shared" si="140"/>
        <v/>
      </c>
      <c r="G397" s="38" t="str">
        <f t="shared" si="141"/>
        <v>0</v>
      </c>
      <c r="H397" s="39" t="str">
        <f t="shared" si="142"/>
        <v/>
      </c>
    </row>
    <row r="398" spans="1:8" s="40" customFormat="1" ht="15" x14ac:dyDescent="0.2">
      <c r="A398" s="68"/>
      <c r="B398" s="35" t="s">
        <v>270</v>
      </c>
      <c r="C398" s="36">
        <v>38</v>
      </c>
      <c r="D398" s="36">
        <v>0</v>
      </c>
      <c r="E398" s="37">
        <f t="shared" si="139"/>
        <v>0.69090909090909092</v>
      </c>
      <c r="F398" s="37" t="str">
        <f t="shared" si="140"/>
        <v/>
      </c>
      <c r="G398" s="38" t="str">
        <f t="shared" si="141"/>
        <v>0</v>
      </c>
      <c r="H398" s="39">
        <f t="shared" si="142"/>
        <v>0</v>
      </c>
    </row>
    <row r="399" spans="1:8" s="40" customFormat="1" ht="15" x14ac:dyDescent="0.2">
      <c r="A399" s="68"/>
      <c r="B399" s="35" t="s">
        <v>503</v>
      </c>
      <c r="C399" s="36">
        <v>1</v>
      </c>
      <c r="D399" s="36">
        <v>0</v>
      </c>
      <c r="E399" s="37">
        <f t="shared" si="139"/>
        <v>1.8181818181818181E-2</v>
      </c>
      <c r="F399" s="37" t="str">
        <f t="shared" si="140"/>
        <v/>
      </c>
      <c r="G399" s="38" t="str">
        <f t="shared" si="141"/>
        <v>0</v>
      </c>
      <c r="H399" s="39">
        <f t="shared" si="142"/>
        <v>0</v>
      </c>
    </row>
    <row r="400" spans="1:8" s="40" customFormat="1" ht="15" x14ac:dyDescent="0.2">
      <c r="A400" s="68"/>
      <c r="B400" s="35" t="s">
        <v>90</v>
      </c>
      <c r="C400" s="36">
        <v>0</v>
      </c>
      <c r="D400" s="36">
        <v>0</v>
      </c>
      <c r="E400" s="37" t="str">
        <f t="shared" si="139"/>
        <v/>
      </c>
      <c r="F400" s="37" t="str">
        <f t="shared" si="140"/>
        <v/>
      </c>
      <c r="G400" s="38" t="str">
        <f t="shared" si="141"/>
        <v>0</v>
      </c>
      <c r="H400" s="39" t="str">
        <f t="shared" si="142"/>
        <v/>
      </c>
    </row>
    <row r="401" spans="1:8" s="40" customFormat="1" ht="15" x14ac:dyDescent="0.2">
      <c r="A401" s="68"/>
      <c r="B401" s="35" t="s">
        <v>616</v>
      </c>
      <c r="C401" s="36">
        <v>0</v>
      </c>
      <c r="D401" s="36">
        <v>0</v>
      </c>
      <c r="E401" s="37" t="str">
        <f t="shared" ref="E401:E473" si="155">+IF(C401=0,"",C401/C$333)</f>
        <v/>
      </c>
      <c r="F401" s="37" t="str">
        <f t="shared" ref="F401:F473" si="156">+IF(D401=0,"",D401/D$333)</f>
        <v/>
      </c>
      <c r="G401" s="38" t="str">
        <f t="shared" ref="G401:G473" si="157">+IF(OR(AND(D401=0),(C401=0)),"0",((D401-C401)/C401))</f>
        <v>0</v>
      </c>
      <c r="H401" s="39" t="str">
        <f t="shared" ref="H401:H473" si="158">+IF(OR(AND(E401=""),(G401="")),"",E401*G401)</f>
        <v/>
      </c>
    </row>
    <row r="402" spans="1:8" s="40" customFormat="1" ht="15" x14ac:dyDescent="0.2">
      <c r="A402" s="68"/>
      <c r="B402" s="35" t="s">
        <v>271</v>
      </c>
      <c r="C402" s="36">
        <v>0</v>
      </c>
      <c r="D402" s="36">
        <v>0</v>
      </c>
      <c r="E402" s="37" t="str">
        <f t="shared" si="155"/>
        <v/>
      </c>
      <c r="F402" s="37" t="str">
        <f t="shared" si="156"/>
        <v/>
      </c>
      <c r="G402" s="38" t="str">
        <f t="shared" si="157"/>
        <v>0</v>
      </c>
      <c r="H402" s="39" t="str">
        <f t="shared" si="158"/>
        <v/>
      </c>
    </row>
    <row r="403" spans="1:8" s="40" customFormat="1" ht="15" x14ac:dyDescent="0.2">
      <c r="A403" s="68"/>
      <c r="B403" s="35" t="s">
        <v>553</v>
      </c>
      <c r="C403" s="36">
        <v>0</v>
      </c>
      <c r="D403" s="36">
        <v>0</v>
      </c>
      <c r="E403" s="37" t="str">
        <f t="shared" ref="E403:E405" si="159">+IF(C403=0,"",C403/C$333)</f>
        <v/>
      </c>
      <c r="F403" s="37" t="str">
        <f t="shared" ref="F403:F405" si="160">+IF(D403=0,"",D403/D$333)</f>
        <v/>
      </c>
      <c r="G403" s="38" t="str">
        <f t="shared" ref="G403:G405" si="161">+IF(OR(AND(D403=0),(C403=0)),"0",((D403-C403)/C403))</f>
        <v>0</v>
      </c>
      <c r="H403" s="39" t="str">
        <f t="shared" ref="H403:H405" si="162">+IF(OR(AND(E403=""),(G403="")),"",E403*G403)</f>
        <v/>
      </c>
    </row>
    <row r="404" spans="1:8" s="40" customFormat="1" ht="15" x14ac:dyDescent="0.2">
      <c r="A404" s="68"/>
      <c r="B404" s="35" t="s">
        <v>554</v>
      </c>
      <c r="C404" s="36">
        <v>0</v>
      </c>
      <c r="D404" s="36">
        <v>0</v>
      </c>
      <c r="E404" s="37" t="str">
        <f t="shared" si="159"/>
        <v/>
      </c>
      <c r="F404" s="37" t="str">
        <f t="shared" si="160"/>
        <v/>
      </c>
      <c r="G404" s="38" t="str">
        <f t="shared" si="161"/>
        <v>0</v>
      </c>
      <c r="H404" s="39" t="str">
        <f t="shared" si="162"/>
        <v/>
      </c>
    </row>
    <row r="405" spans="1:8" s="40" customFormat="1" ht="15" x14ac:dyDescent="0.2">
      <c r="A405" s="68"/>
      <c r="B405" s="35" t="s">
        <v>555</v>
      </c>
      <c r="C405" s="36">
        <v>0</v>
      </c>
      <c r="D405" s="36">
        <v>0</v>
      </c>
      <c r="E405" s="37" t="str">
        <f t="shared" si="159"/>
        <v/>
      </c>
      <c r="F405" s="37" t="str">
        <f t="shared" si="160"/>
        <v/>
      </c>
      <c r="G405" s="38" t="str">
        <f t="shared" si="161"/>
        <v>0</v>
      </c>
      <c r="H405" s="39" t="str">
        <f t="shared" si="162"/>
        <v/>
      </c>
    </row>
    <row r="406" spans="1:8" s="40" customFormat="1" ht="15" x14ac:dyDescent="0.2">
      <c r="A406" s="68"/>
      <c r="B406" s="35" t="s">
        <v>272</v>
      </c>
      <c r="C406" s="36">
        <v>0</v>
      </c>
      <c r="D406" s="36">
        <v>0</v>
      </c>
      <c r="E406" s="37" t="str">
        <f t="shared" si="155"/>
        <v/>
      </c>
      <c r="F406" s="37" t="str">
        <f t="shared" si="156"/>
        <v/>
      </c>
      <c r="G406" s="38" t="str">
        <f t="shared" si="157"/>
        <v>0</v>
      </c>
      <c r="H406" s="39" t="str">
        <f t="shared" si="158"/>
        <v/>
      </c>
    </row>
    <row r="407" spans="1:8" s="40" customFormat="1" ht="15" x14ac:dyDescent="0.2">
      <c r="A407" s="68"/>
      <c r="B407" s="35" t="s">
        <v>273</v>
      </c>
      <c r="C407" s="36">
        <v>0</v>
      </c>
      <c r="D407" s="36">
        <v>0</v>
      </c>
      <c r="E407" s="37" t="str">
        <f t="shared" si="155"/>
        <v/>
      </c>
      <c r="F407" s="37" t="str">
        <f t="shared" si="156"/>
        <v/>
      </c>
      <c r="G407" s="38" t="str">
        <f t="shared" si="157"/>
        <v>0</v>
      </c>
      <c r="H407" s="39" t="str">
        <f t="shared" si="158"/>
        <v/>
      </c>
    </row>
    <row r="408" spans="1:8" s="40" customFormat="1" ht="15" x14ac:dyDescent="0.2">
      <c r="A408" s="68"/>
      <c r="B408" s="35" t="s">
        <v>579</v>
      </c>
      <c r="C408" s="36">
        <v>0</v>
      </c>
      <c r="D408" s="36">
        <v>0</v>
      </c>
      <c r="E408" s="37" t="str">
        <f t="shared" si="155"/>
        <v/>
      </c>
      <c r="F408" s="37" t="str">
        <f t="shared" si="156"/>
        <v/>
      </c>
      <c r="G408" s="38" t="str">
        <f t="shared" si="157"/>
        <v>0</v>
      </c>
      <c r="H408" s="39" t="str">
        <f t="shared" si="158"/>
        <v/>
      </c>
    </row>
    <row r="409" spans="1:8" s="40" customFormat="1" ht="30" x14ac:dyDescent="0.2">
      <c r="A409" s="68"/>
      <c r="B409" s="35" t="s">
        <v>274</v>
      </c>
      <c r="C409" s="36">
        <v>0</v>
      </c>
      <c r="D409" s="36">
        <v>0</v>
      </c>
      <c r="E409" s="37" t="str">
        <f t="shared" si="155"/>
        <v/>
      </c>
      <c r="F409" s="37" t="str">
        <f t="shared" si="156"/>
        <v/>
      </c>
      <c r="G409" s="38" t="str">
        <f t="shared" si="157"/>
        <v>0</v>
      </c>
      <c r="H409" s="39" t="str">
        <f t="shared" si="158"/>
        <v/>
      </c>
    </row>
    <row r="410" spans="1:8" s="40" customFormat="1" ht="15" x14ac:dyDescent="0.2">
      <c r="A410" s="68"/>
      <c r="B410" s="35" t="s">
        <v>504</v>
      </c>
      <c r="C410" s="36">
        <v>0</v>
      </c>
      <c r="D410" s="36">
        <v>0</v>
      </c>
      <c r="E410" s="37" t="str">
        <f t="shared" si="155"/>
        <v/>
      </c>
      <c r="F410" s="37" t="str">
        <f t="shared" si="156"/>
        <v/>
      </c>
      <c r="G410" s="38" t="str">
        <f t="shared" si="157"/>
        <v>0</v>
      </c>
      <c r="H410" s="39" t="str">
        <f t="shared" si="158"/>
        <v/>
      </c>
    </row>
    <row r="411" spans="1:8" s="40" customFormat="1" ht="15" x14ac:dyDescent="0.2">
      <c r="A411" s="68"/>
      <c r="B411" s="35" t="s">
        <v>558</v>
      </c>
      <c r="C411" s="36">
        <v>0</v>
      </c>
      <c r="D411" s="36">
        <v>0</v>
      </c>
      <c r="E411" s="37" t="str">
        <f t="shared" ref="E411" si="163">+IF(C411=0,"",C411/C$333)</f>
        <v/>
      </c>
      <c r="F411" s="37" t="str">
        <f t="shared" ref="F411" si="164">+IF(D411=0,"",D411/D$333)</f>
        <v/>
      </c>
      <c r="G411" s="38" t="str">
        <f t="shared" ref="G411" si="165">+IF(OR(AND(D411=0),(C411=0)),"0",((D411-C411)/C411))</f>
        <v>0</v>
      </c>
      <c r="H411" s="39" t="str">
        <f t="shared" ref="H411" si="166">+IF(OR(AND(E411=""),(G411="")),"",E411*G411)</f>
        <v/>
      </c>
    </row>
    <row r="412" spans="1:8" s="40" customFormat="1" ht="15" x14ac:dyDescent="0.2">
      <c r="A412" s="68"/>
      <c r="B412" s="35" t="s">
        <v>275</v>
      </c>
      <c r="C412" s="36">
        <v>0</v>
      </c>
      <c r="D412" s="36">
        <v>0</v>
      </c>
      <c r="E412" s="37" t="str">
        <f t="shared" si="155"/>
        <v/>
      </c>
      <c r="F412" s="37" t="str">
        <f t="shared" si="156"/>
        <v/>
      </c>
      <c r="G412" s="38" t="str">
        <f t="shared" si="157"/>
        <v>0</v>
      </c>
      <c r="H412" s="39" t="str">
        <f t="shared" si="158"/>
        <v/>
      </c>
    </row>
    <row r="413" spans="1:8" s="40" customFormat="1" ht="15" x14ac:dyDescent="0.2">
      <c r="A413" s="68"/>
      <c r="B413" s="35" t="s">
        <v>276</v>
      </c>
      <c r="C413" s="36">
        <v>0</v>
      </c>
      <c r="D413" s="36">
        <v>0</v>
      </c>
      <c r="E413" s="37" t="str">
        <f t="shared" si="155"/>
        <v/>
      </c>
      <c r="F413" s="37" t="str">
        <f t="shared" si="156"/>
        <v/>
      </c>
      <c r="G413" s="38" t="str">
        <f t="shared" si="157"/>
        <v>0</v>
      </c>
      <c r="H413" s="39" t="str">
        <f t="shared" si="158"/>
        <v/>
      </c>
    </row>
    <row r="414" spans="1:8" s="40" customFormat="1" ht="15" x14ac:dyDescent="0.2">
      <c r="A414" s="68"/>
      <c r="B414" s="35" t="s">
        <v>277</v>
      </c>
      <c r="C414" s="36">
        <v>0</v>
      </c>
      <c r="D414" s="36">
        <v>0</v>
      </c>
      <c r="E414" s="37" t="str">
        <f t="shared" si="155"/>
        <v/>
      </c>
      <c r="F414" s="37" t="str">
        <f t="shared" si="156"/>
        <v/>
      </c>
      <c r="G414" s="38" t="str">
        <f t="shared" si="157"/>
        <v>0</v>
      </c>
      <c r="H414" s="39" t="str">
        <f t="shared" si="158"/>
        <v/>
      </c>
    </row>
    <row r="415" spans="1:8" s="40" customFormat="1" ht="15" x14ac:dyDescent="0.2">
      <c r="A415" s="68"/>
      <c r="B415" s="35" t="s">
        <v>99</v>
      </c>
      <c r="C415" s="36">
        <v>0</v>
      </c>
      <c r="D415" s="36">
        <v>0</v>
      </c>
      <c r="E415" s="37" t="str">
        <f t="shared" si="155"/>
        <v/>
      </c>
      <c r="F415" s="37" t="str">
        <f t="shared" si="156"/>
        <v/>
      </c>
      <c r="G415" s="38" t="str">
        <f t="shared" si="157"/>
        <v>0</v>
      </c>
      <c r="H415" s="39" t="str">
        <f t="shared" si="158"/>
        <v/>
      </c>
    </row>
    <row r="416" spans="1:8" s="40" customFormat="1" ht="15" x14ac:dyDescent="0.2">
      <c r="A416" s="68"/>
      <c r="B416" s="35" t="s">
        <v>100</v>
      </c>
      <c r="C416" s="36">
        <v>0</v>
      </c>
      <c r="D416" s="36">
        <v>0</v>
      </c>
      <c r="E416" s="37" t="str">
        <f t="shared" si="155"/>
        <v/>
      </c>
      <c r="F416" s="37" t="str">
        <f t="shared" si="156"/>
        <v/>
      </c>
      <c r="G416" s="38" t="str">
        <f t="shared" si="157"/>
        <v>0</v>
      </c>
      <c r="H416" s="39" t="str">
        <f t="shared" si="158"/>
        <v/>
      </c>
    </row>
    <row r="417" spans="1:8" s="40" customFormat="1" ht="15" x14ac:dyDescent="0.2">
      <c r="A417" s="68"/>
      <c r="B417" s="35" t="s">
        <v>101</v>
      </c>
      <c r="C417" s="36">
        <v>0</v>
      </c>
      <c r="D417" s="36">
        <v>0</v>
      </c>
      <c r="E417" s="37" t="str">
        <f t="shared" si="155"/>
        <v/>
      </c>
      <c r="F417" s="37" t="str">
        <f t="shared" si="156"/>
        <v/>
      </c>
      <c r="G417" s="38" t="str">
        <f t="shared" si="157"/>
        <v>0</v>
      </c>
      <c r="H417" s="39" t="str">
        <f t="shared" si="158"/>
        <v/>
      </c>
    </row>
    <row r="418" spans="1:8" s="40" customFormat="1" ht="15" x14ac:dyDescent="0.2">
      <c r="A418" s="68"/>
      <c r="B418" s="35" t="s">
        <v>278</v>
      </c>
      <c r="C418" s="36">
        <v>0</v>
      </c>
      <c r="D418" s="36">
        <v>0</v>
      </c>
      <c r="E418" s="37" t="str">
        <f t="shared" si="155"/>
        <v/>
      </c>
      <c r="F418" s="37" t="str">
        <f t="shared" si="156"/>
        <v/>
      </c>
      <c r="G418" s="38" t="str">
        <f t="shared" si="157"/>
        <v>0</v>
      </c>
      <c r="H418" s="39" t="str">
        <f t="shared" si="158"/>
        <v/>
      </c>
    </row>
    <row r="419" spans="1:8" s="40" customFormat="1" ht="15" x14ac:dyDescent="0.2">
      <c r="A419" s="68"/>
      <c r="B419" s="35" t="s">
        <v>559</v>
      </c>
      <c r="C419" s="36">
        <v>0</v>
      </c>
      <c r="D419" s="36">
        <v>0</v>
      </c>
      <c r="E419" s="37" t="str">
        <f t="shared" ref="E419:E420" si="167">+IF(C419=0,"",C419/C$333)</f>
        <v/>
      </c>
      <c r="F419" s="37" t="str">
        <f t="shared" ref="F419:F420" si="168">+IF(D419=0,"",D419/D$333)</f>
        <v/>
      </c>
      <c r="G419" s="38" t="str">
        <f t="shared" ref="G419:G420" si="169">+IF(OR(AND(D419=0),(C419=0)),"0",((D419-C419)/C419))</f>
        <v>0</v>
      </c>
      <c r="H419" s="39" t="str">
        <f t="shared" ref="H419:H420" si="170">+IF(OR(AND(E419=""),(G419="")),"",E419*G419)</f>
        <v/>
      </c>
    </row>
    <row r="420" spans="1:8" s="40" customFormat="1" ht="15" x14ac:dyDescent="0.2">
      <c r="A420" s="68"/>
      <c r="B420" s="35" t="s">
        <v>560</v>
      </c>
      <c r="C420" s="36">
        <v>0</v>
      </c>
      <c r="D420" s="36">
        <v>0</v>
      </c>
      <c r="E420" s="37" t="str">
        <f t="shared" si="167"/>
        <v/>
      </c>
      <c r="F420" s="37" t="str">
        <f t="shared" si="168"/>
        <v/>
      </c>
      <c r="G420" s="38" t="str">
        <f t="shared" si="169"/>
        <v>0</v>
      </c>
      <c r="H420" s="39" t="str">
        <f t="shared" si="170"/>
        <v/>
      </c>
    </row>
    <row r="421" spans="1:8" s="40" customFormat="1" ht="15" x14ac:dyDescent="0.2">
      <c r="A421" s="68"/>
      <c r="B421" s="35" t="s">
        <v>98</v>
      </c>
      <c r="C421" s="36">
        <v>0</v>
      </c>
      <c r="D421" s="36">
        <v>0</v>
      </c>
      <c r="E421" s="37" t="str">
        <f t="shared" si="155"/>
        <v/>
      </c>
      <c r="F421" s="37" t="str">
        <f t="shared" si="156"/>
        <v/>
      </c>
      <c r="G421" s="38" t="str">
        <f t="shared" si="157"/>
        <v>0</v>
      </c>
      <c r="H421" s="39" t="str">
        <f t="shared" si="158"/>
        <v/>
      </c>
    </row>
    <row r="422" spans="1:8" s="40" customFormat="1" ht="15" x14ac:dyDescent="0.2">
      <c r="A422" s="68"/>
      <c r="B422" s="35" t="s">
        <v>561</v>
      </c>
      <c r="C422" s="36">
        <v>0</v>
      </c>
      <c r="D422" s="36">
        <v>0</v>
      </c>
      <c r="E422" s="37" t="str">
        <f t="shared" ref="E422:E424" si="171">+IF(C422=0,"",C422/C$333)</f>
        <v/>
      </c>
      <c r="F422" s="37" t="str">
        <f t="shared" ref="F422:F424" si="172">+IF(D422=0,"",D422/D$333)</f>
        <v/>
      </c>
      <c r="G422" s="38" t="str">
        <f t="shared" ref="G422:G424" si="173">+IF(OR(AND(D422=0),(C422=0)),"0",((D422-C422)/C422))</f>
        <v>0</v>
      </c>
      <c r="H422" s="39" t="str">
        <f t="shared" ref="H422:H424" si="174">+IF(OR(AND(E422=""),(G422="")),"",E422*G422)</f>
        <v/>
      </c>
    </row>
    <row r="423" spans="1:8" s="40" customFormat="1" ht="15" x14ac:dyDescent="0.2">
      <c r="A423" s="68"/>
      <c r="B423" s="35" t="s">
        <v>562</v>
      </c>
      <c r="C423" s="36">
        <v>0</v>
      </c>
      <c r="D423" s="36">
        <v>0</v>
      </c>
      <c r="E423" s="37" t="str">
        <f t="shared" si="171"/>
        <v/>
      </c>
      <c r="F423" s="37" t="str">
        <f t="shared" si="172"/>
        <v/>
      </c>
      <c r="G423" s="38" t="str">
        <f t="shared" si="173"/>
        <v>0</v>
      </c>
      <c r="H423" s="39" t="str">
        <f t="shared" si="174"/>
        <v/>
      </c>
    </row>
    <row r="424" spans="1:8" s="40" customFormat="1" ht="15" x14ac:dyDescent="0.2">
      <c r="A424" s="68"/>
      <c r="B424" s="35" t="s">
        <v>563</v>
      </c>
      <c r="C424" s="36">
        <v>0</v>
      </c>
      <c r="D424" s="36">
        <v>0</v>
      </c>
      <c r="E424" s="37" t="str">
        <f t="shared" si="171"/>
        <v/>
      </c>
      <c r="F424" s="37" t="str">
        <f t="shared" si="172"/>
        <v/>
      </c>
      <c r="G424" s="38" t="str">
        <f t="shared" si="173"/>
        <v>0</v>
      </c>
      <c r="H424" s="39" t="str">
        <f t="shared" si="174"/>
        <v/>
      </c>
    </row>
    <row r="425" spans="1:8" s="40" customFormat="1" ht="15" x14ac:dyDescent="0.2">
      <c r="A425" s="68"/>
      <c r="B425" s="35" t="s">
        <v>505</v>
      </c>
      <c r="C425" s="36">
        <v>0</v>
      </c>
      <c r="D425" s="36">
        <v>0</v>
      </c>
      <c r="E425" s="37" t="str">
        <f t="shared" si="155"/>
        <v/>
      </c>
      <c r="F425" s="37" t="str">
        <f t="shared" si="156"/>
        <v/>
      </c>
      <c r="G425" s="38" t="str">
        <f t="shared" si="157"/>
        <v>0</v>
      </c>
      <c r="H425" s="39" t="str">
        <f t="shared" si="158"/>
        <v/>
      </c>
    </row>
    <row r="426" spans="1:8" s="40" customFormat="1" ht="15" x14ac:dyDescent="0.2">
      <c r="A426" s="68"/>
      <c r="B426" s="35" t="s">
        <v>105</v>
      </c>
      <c r="C426" s="36">
        <v>0</v>
      </c>
      <c r="D426" s="36">
        <v>0</v>
      </c>
      <c r="E426" s="37" t="str">
        <f t="shared" si="155"/>
        <v/>
      </c>
      <c r="F426" s="37" t="str">
        <f t="shared" si="156"/>
        <v/>
      </c>
      <c r="G426" s="38" t="str">
        <f t="shared" si="157"/>
        <v>0</v>
      </c>
      <c r="H426" s="39" t="str">
        <f t="shared" si="158"/>
        <v/>
      </c>
    </row>
    <row r="427" spans="1:8" s="40" customFormat="1" ht="15" x14ac:dyDescent="0.2">
      <c r="A427" s="68"/>
      <c r="B427" s="35" t="s">
        <v>114</v>
      </c>
      <c r="C427" s="36">
        <v>0</v>
      </c>
      <c r="D427" s="36">
        <v>0</v>
      </c>
      <c r="E427" s="37" t="str">
        <f t="shared" si="155"/>
        <v/>
      </c>
      <c r="F427" s="37" t="str">
        <f t="shared" si="156"/>
        <v/>
      </c>
      <c r="G427" s="38" t="str">
        <f t="shared" si="157"/>
        <v>0</v>
      </c>
      <c r="H427" s="39" t="str">
        <f t="shared" si="158"/>
        <v/>
      </c>
    </row>
    <row r="428" spans="1:8" s="40" customFormat="1" ht="15" x14ac:dyDescent="0.2">
      <c r="A428" s="68"/>
      <c r="B428" s="35" t="s">
        <v>113</v>
      </c>
      <c r="C428" s="36">
        <v>0</v>
      </c>
      <c r="D428" s="36">
        <v>0</v>
      </c>
      <c r="E428" s="37" t="str">
        <f t="shared" si="155"/>
        <v/>
      </c>
      <c r="F428" s="37" t="str">
        <f t="shared" si="156"/>
        <v/>
      </c>
      <c r="G428" s="38" t="str">
        <f t="shared" si="157"/>
        <v>0</v>
      </c>
      <c r="H428" s="39" t="str">
        <f t="shared" si="158"/>
        <v/>
      </c>
    </row>
    <row r="429" spans="1:8" s="40" customFormat="1" ht="15" x14ac:dyDescent="0.2">
      <c r="A429" s="68"/>
      <c r="B429" s="35" t="s">
        <v>279</v>
      </c>
      <c r="C429" s="36">
        <v>0</v>
      </c>
      <c r="D429" s="36">
        <v>0</v>
      </c>
      <c r="E429" s="37" t="str">
        <f t="shared" si="155"/>
        <v/>
      </c>
      <c r="F429" s="37" t="str">
        <f t="shared" si="156"/>
        <v/>
      </c>
      <c r="G429" s="38" t="str">
        <f t="shared" si="157"/>
        <v>0</v>
      </c>
      <c r="H429" s="39" t="str">
        <f t="shared" si="158"/>
        <v/>
      </c>
    </row>
    <row r="430" spans="1:8" s="40" customFormat="1" ht="15" x14ac:dyDescent="0.2">
      <c r="A430" s="68"/>
      <c r="B430" s="35" t="s">
        <v>506</v>
      </c>
      <c r="C430" s="36">
        <v>0</v>
      </c>
      <c r="D430" s="36">
        <v>0</v>
      </c>
      <c r="E430" s="37" t="str">
        <f t="shared" si="155"/>
        <v/>
      </c>
      <c r="F430" s="37" t="str">
        <f t="shared" si="156"/>
        <v/>
      </c>
      <c r="G430" s="38" t="str">
        <f t="shared" si="157"/>
        <v>0</v>
      </c>
      <c r="H430" s="39" t="str">
        <f t="shared" si="158"/>
        <v/>
      </c>
    </row>
    <row r="431" spans="1:8" s="40" customFormat="1" ht="30" x14ac:dyDescent="0.2">
      <c r="A431" s="68"/>
      <c r="B431" s="35" t="s">
        <v>580</v>
      </c>
      <c r="C431" s="36">
        <v>0</v>
      </c>
      <c r="D431" s="36">
        <v>0</v>
      </c>
      <c r="E431" s="37" t="str">
        <f t="shared" si="155"/>
        <v/>
      </c>
      <c r="F431" s="37" t="str">
        <f t="shared" si="156"/>
        <v/>
      </c>
      <c r="G431" s="38" t="str">
        <f t="shared" si="157"/>
        <v>0</v>
      </c>
      <c r="H431" s="39" t="str">
        <f t="shared" si="158"/>
        <v/>
      </c>
    </row>
    <row r="432" spans="1:8" s="40" customFormat="1" ht="15" x14ac:dyDescent="0.2">
      <c r="A432" s="68"/>
      <c r="B432" s="35" t="s">
        <v>507</v>
      </c>
      <c r="C432" s="36">
        <v>0</v>
      </c>
      <c r="D432" s="36">
        <v>0</v>
      </c>
      <c r="E432" s="37" t="str">
        <f t="shared" si="155"/>
        <v/>
      </c>
      <c r="F432" s="37" t="str">
        <f t="shared" si="156"/>
        <v/>
      </c>
      <c r="G432" s="38" t="str">
        <f t="shared" si="157"/>
        <v>0</v>
      </c>
      <c r="H432" s="39" t="str">
        <f t="shared" si="158"/>
        <v/>
      </c>
    </row>
    <row r="433" spans="1:8" s="40" customFormat="1" ht="15" x14ac:dyDescent="0.2">
      <c r="A433" s="68"/>
      <c r="B433" s="35" t="s">
        <v>109</v>
      </c>
      <c r="C433" s="36">
        <v>0</v>
      </c>
      <c r="D433" s="36">
        <v>0</v>
      </c>
      <c r="E433" s="37" t="str">
        <f t="shared" si="155"/>
        <v/>
      </c>
      <c r="F433" s="37" t="str">
        <f t="shared" si="156"/>
        <v/>
      </c>
      <c r="G433" s="38" t="str">
        <f t="shared" si="157"/>
        <v>0</v>
      </c>
      <c r="H433" s="39" t="str">
        <f t="shared" si="158"/>
        <v/>
      </c>
    </row>
    <row r="434" spans="1:8" s="40" customFormat="1" ht="15" x14ac:dyDescent="0.2">
      <c r="A434" s="68"/>
      <c r="B434" s="35" t="s">
        <v>280</v>
      </c>
      <c r="C434" s="36">
        <v>0</v>
      </c>
      <c r="D434" s="36">
        <v>0</v>
      </c>
      <c r="E434" s="37" t="str">
        <f t="shared" si="155"/>
        <v/>
      </c>
      <c r="F434" s="37" t="str">
        <f t="shared" si="156"/>
        <v/>
      </c>
      <c r="G434" s="38" t="str">
        <f t="shared" si="157"/>
        <v>0</v>
      </c>
      <c r="H434" s="39" t="str">
        <f t="shared" si="158"/>
        <v/>
      </c>
    </row>
    <row r="435" spans="1:8" s="40" customFormat="1" ht="15" x14ac:dyDescent="0.2">
      <c r="A435" s="68"/>
      <c r="B435" s="35" t="s">
        <v>110</v>
      </c>
      <c r="C435" s="36">
        <v>0</v>
      </c>
      <c r="D435" s="36">
        <v>0</v>
      </c>
      <c r="E435" s="37" t="str">
        <f t="shared" si="155"/>
        <v/>
      </c>
      <c r="F435" s="37" t="str">
        <f t="shared" si="156"/>
        <v/>
      </c>
      <c r="G435" s="38" t="str">
        <f t="shared" si="157"/>
        <v>0</v>
      </c>
      <c r="H435" s="39" t="str">
        <f t="shared" si="158"/>
        <v/>
      </c>
    </row>
    <row r="436" spans="1:8" s="40" customFormat="1" ht="15" x14ac:dyDescent="0.2">
      <c r="A436" s="68"/>
      <c r="B436" s="35" t="s">
        <v>382</v>
      </c>
      <c r="C436" s="36">
        <v>0</v>
      </c>
      <c r="D436" s="36">
        <v>0</v>
      </c>
      <c r="E436" s="37" t="str">
        <f t="shared" si="155"/>
        <v/>
      </c>
      <c r="F436" s="37" t="str">
        <f t="shared" si="156"/>
        <v/>
      </c>
      <c r="G436" s="38" t="str">
        <f t="shared" si="157"/>
        <v>0</v>
      </c>
      <c r="H436" s="39" t="str">
        <f t="shared" si="158"/>
        <v/>
      </c>
    </row>
    <row r="437" spans="1:8" s="40" customFormat="1" ht="15" x14ac:dyDescent="0.2">
      <c r="A437" s="68"/>
      <c r="B437" s="35" t="s">
        <v>108</v>
      </c>
      <c r="C437" s="36">
        <v>0</v>
      </c>
      <c r="D437" s="36">
        <v>0</v>
      </c>
      <c r="E437" s="37" t="str">
        <f t="shared" si="155"/>
        <v/>
      </c>
      <c r="F437" s="37" t="str">
        <f t="shared" si="156"/>
        <v/>
      </c>
      <c r="G437" s="38" t="str">
        <f t="shared" si="157"/>
        <v>0</v>
      </c>
      <c r="H437" s="39" t="str">
        <f t="shared" si="158"/>
        <v/>
      </c>
    </row>
    <row r="438" spans="1:8" s="40" customFormat="1" ht="15" x14ac:dyDescent="0.2">
      <c r="A438" s="68"/>
      <c r="B438" s="35" t="s">
        <v>281</v>
      </c>
      <c r="C438" s="36">
        <v>0</v>
      </c>
      <c r="D438" s="36">
        <v>0</v>
      </c>
      <c r="E438" s="37" t="str">
        <f t="shared" si="155"/>
        <v/>
      </c>
      <c r="F438" s="37" t="str">
        <f t="shared" si="156"/>
        <v/>
      </c>
      <c r="G438" s="38" t="str">
        <f t="shared" si="157"/>
        <v>0</v>
      </c>
      <c r="H438" s="39" t="str">
        <f t="shared" si="158"/>
        <v/>
      </c>
    </row>
    <row r="439" spans="1:8" s="40" customFormat="1" ht="15" x14ac:dyDescent="0.2">
      <c r="A439" s="68"/>
      <c r="B439" s="35" t="s">
        <v>107</v>
      </c>
      <c r="C439" s="36">
        <v>0</v>
      </c>
      <c r="D439" s="36">
        <v>0</v>
      </c>
      <c r="E439" s="37" t="str">
        <f t="shared" si="155"/>
        <v/>
      </c>
      <c r="F439" s="37" t="str">
        <f t="shared" si="156"/>
        <v/>
      </c>
      <c r="G439" s="38" t="str">
        <f t="shared" si="157"/>
        <v>0</v>
      </c>
      <c r="H439" s="39" t="str">
        <f t="shared" si="158"/>
        <v/>
      </c>
    </row>
    <row r="440" spans="1:8" s="40" customFormat="1" ht="15" x14ac:dyDescent="0.2">
      <c r="A440" s="68"/>
      <c r="B440" s="35" t="s">
        <v>346</v>
      </c>
      <c r="C440" s="36">
        <v>0</v>
      </c>
      <c r="D440" s="36">
        <v>0</v>
      </c>
      <c r="E440" s="37" t="str">
        <f t="shared" si="155"/>
        <v/>
      </c>
      <c r="F440" s="37" t="str">
        <f t="shared" si="156"/>
        <v/>
      </c>
      <c r="G440" s="38" t="str">
        <f t="shared" si="157"/>
        <v>0</v>
      </c>
      <c r="H440" s="39" t="str">
        <f t="shared" si="158"/>
        <v/>
      </c>
    </row>
    <row r="441" spans="1:8" s="40" customFormat="1" ht="15" x14ac:dyDescent="0.2">
      <c r="A441" s="68"/>
      <c r="B441" s="35" t="s">
        <v>117</v>
      </c>
      <c r="C441" s="36">
        <v>0</v>
      </c>
      <c r="D441" s="36">
        <v>0</v>
      </c>
      <c r="E441" s="37" t="str">
        <f t="shared" si="155"/>
        <v/>
      </c>
      <c r="F441" s="37" t="str">
        <f t="shared" si="156"/>
        <v/>
      </c>
      <c r="G441" s="38" t="str">
        <f t="shared" si="157"/>
        <v>0</v>
      </c>
      <c r="H441" s="39" t="str">
        <f t="shared" si="158"/>
        <v/>
      </c>
    </row>
    <row r="442" spans="1:8" s="40" customFormat="1" ht="15" x14ac:dyDescent="0.2">
      <c r="A442" s="68"/>
      <c r="B442" s="35" t="s">
        <v>104</v>
      </c>
      <c r="C442" s="36">
        <v>0</v>
      </c>
      <c r="D442" s="36">
        <v>0</v>
      </c>
      <c r="E442" s="37" t="str">
        <f t="shared" si="155"/>
        <v/>
      </c>
      <c r="F442" s="37" t="str">
        <f t="shared" si="156"/>
        <v/>
      </c>
      <c r="G442" s="38" t="str">
        <f t="shared" si="157"/>
        <v>0</v>
      </c>
      <c r="H442" s="39" t="str">
        <f t="shared" si="158"/>
        <v/>
      </c>
    </row>
    <row r="443" spans="1:8" s="40" customFormat="1" ht="15" x14ac:dyDescent="0.2">
      <c r="A443" s="68"/>
      <c r="B443" s="35" t="s">
        <v>282</v>
      </c>
      <c r="C443" s="36">
        <v>1</v>
      </c>
      <c r="D443" s="36">
        <v>3</v>
      </c>
      <c r="E443" s="37">
        <f t="shared" si="155"/>
        <v>1.8181818181818181E-2</v>
      </c>
      <c r="F443" s="37">
        <f t="shared" si="156"/>
        <v>0.1111111111111111</v>
      </c>
      <c r="G443" s="38">
        <f t="shared" si="157"/>
        <v>2</v>
      </c>
      <c r="H443" s="39">
        <f t="shared" si="158"/>
        <v>3.6363636363636362E-2</v>
      </c>
    </row>
    <row r="444" spans="1:8" s="40" customFormat="1" ht="15" x14ac:dyDescent="0.2">
      <c r="A444" s="68"/>
      <c r="B444" s="35" t="s">
        <v>508</v>
      </c>
      <c r="C444" s="36">
        <v>0</v>
      </c>
      <c r="D444" s="36">
        <v>0</v>
      </c>
      <c r="E444" s="37" t="str">
        <f t="shared" si="155"/>
        <v/>
      </c>
      <c r="F444" s="37" t="str">
        <f t="shared" si="156"/>
        <v/>
      </c>
      <c r="G444" s="38" t="str">
        <f t="shared" si="157"/>
        <v>0</v>
      </c>
      <c r="H444" s="39" t="str">
        <f t="shared" si="158"/>
        <v/>
      </c>
    </row>
    <row r="445" spans="1:8" s="40" customFormat="1" ht="15" x14ac:dyDescent="0.2">
      <c r="A445" s="68"/>
      <c r="B445" s="35" t="s">
        <v>111</v>
      </c>
      <c r="C445" s="36">
        <v>0</v>
      </c>
      <c r="D445" s="36">
        <v>0</v>
      </c>
      <c r="E445" s="37" t="str">
        <f t="shared" si="155"/>
        <v/>
      </c>
      <c r="F445" s="37" t="str">
        <f t="shared" si="156"/>
        <v/>
      </c>
      <c r="G445" s="38" t="str">
        <f t="shared" si="157"/>
        <v>0</v>
      </c>
      <c r="H445" s="39" t="str">
        <f t="shared" si="158"/>
        <v/>
      </c>
    </row>
    <row r="446" spans="1:8" s="40" customFormat="1" ht="15" x14ac:dyDescent="0.2">
      <c r="A446" s="68"/>
      <c r="B446" s="35" t="s">
        <v>115</v>
      </c>
      <c r="C446" s="36">
        <v>0</v>
      </c>
      <c r="D446" s="36">
        <v>0</v>
      </c>
      <c r="E446" s="37" t="str">
        <f t="shared" si="155"/>
        <v/>
      </c>
      <c r="F446" s="37" t="str">
        <f t="shared" si="156"/>
        <v/>
      </c>
      <c r="G446" s="38" t="str">
        <f t="shared" si="157"/>
        <v>0</v>
      </c>
      <c r="H446" s="39" t="str">
        <f t="shared" si="158"/>
        <v/>
      </c>
    </row>
    <row r="447" spans="1:8" s="40" customFormat="1" ht="15" x14ac:dyDescent="0.2">
      <c r="A447" s="68"/>
      <c r="B447" s="35" t="s">
        <v>102</v>
      </c>
      <c r="C447" s="36">
        <v>0</v>
      </c>
      <c r="D447" s="36">
        <v>0</v>
      </c>
      <c r="E447" s="37" t="str">
        <f t="shared" si="155"/>
        <v/>
      </c>
      <c r="F447" s="37" t="str">
        <f t="shared" si="156"/>
        <v/>
      </c>
      <c r="G447" s="38" t="str">
        <f t="shared" si="157"/>
        <v>0</v>
      </c>
      <c r="H447" s="39" t="str">
        <f t="shared" si="158"/>
        <v/>
      </c>
    </row>
    <row r="448" spans="1:8" s="40" customFormat="1" ht="15" x14ac:dyDescent="0.2">
      <c r="A448" s="68"/>
      <c r="B448" s="35" t="s">
        <v>106</v>
      </c>
      <c r="C448" s="36">
        <v>0</v>
      </c>
      <c r="D448" s="36">
        <v>0</v>
      </c>
      <c r="E448" s="37" t="str">
        <f t="shared" si="155"/>
        <v/>
      </c>
      <c r="F448" s="37" t="str">
        <f t="shared" si="156"/>
        <v/>
      </c>
      <c r="G448" s="38" t="str">
        <f t="shared" si="157"/>
        <v>0</v>
      </c>
      <c r="H448" s="39" t="str">
        <f t="shared" si="158"/>
        <v/>
      </c>
    </row>
    <row r="449" spans="1:8" s="40" customFormat="1" ht="15" x14ac:dyDescent="0.2">
      <c r="A449" s="68"/>
      <c r="B449" s="35" t="s">
        <v>112</v>
      </c>
      <c r="C449" s="36">
        <v>0</v>
      </c>
      <c r="D449" s="36">
        <v>0</v>
      </c>
      <c r="E449" s="37" t="str">
        <f t="shared" si="155"/>
        <v/>
      </c>
      <c r="F449" s="37" t="str">
        <f t="shared" si="156"/>
        <v/>
      </c>
      <c r="G449" s="38" t="str">
        <f t="shared" si="157"/>
        <v>0</v>
      </c>
      <c r="H449" s="39" t="str">
        <f t="shared" si="158"/>
        <v/>
      </c>
    </row>
    <row r="450" spans="1:8" s="40" customFormat="1" ht="15" x14ac:dyDescent="0.2">
      <c r="A450" s="68"/>
      <c r="B450" s="35" t="s">
        <v>116</v>
      </c>
      <c r="C450" s="36">
        <v>0</v>
      </c>
      <c r="D450" s="36">
        <v>0</v>
      </c>
      <c r="E450" s="37" t="str">
        <f t="shared" si="155"/>
        <v/>
      </c>
      <c r="F450" s="37" t="str">
        <f t="shared" si="156"/>
        <v/>
      </c>
      <c r="G450" s="38" t="str">
        <f t="shared" si="157"/>
        <v>0</v>
      </c>
      <c r="H450" s="39" t="str">
        <f t="shared" si="158"/>
        <v/>
      </c>
    </row>
    <row r="451" spans="1:8" s="40" customFormat="1" ht="15" x14ac:dyDescent="0.2">
      <c r="A451" s="68"/>
      <c r="B451" s="35" t="s">
        <v>283</v>
      </c>
      <c r="C451" s="36">
        <v>0</v>
      </c>
      <c r="D451" s="36">
        <v>0</v>
      </c>
      <c r="E451" s="37" t="str">
        <f t="shared" si="155"/>
        <v/>
      </c>
      <c r="F451" s="37" t="str">
        <f t="shared" si="156"/>
        <v/>
      </c>
      <c r="G451" s="38" t="str">
        <f t="shared" si="157"/>
        <v>0</v>
      </c>
      <c r="H451" s="39" t="str">
        <f t="shared" si="158"/>
        <v/>
      </c>
    </row>
    <row r="452" spans="1:8" s="40" customFormat="1" ht="30" x14ac:dyDescent="0.2">
      <c r="A452" s="68"/>
      <c r="B452" s="35" t="s">
        <v>509</v>
      </c>
      <c r="C452" s="36">
        <v>0</v>
      </c>
      <c r="D452" s="36">
        <v>0</v>
      </c>
      <c r="E452" s="37" t="str">
        <f t="shared" si="155"/>
        <v/>
      </c>
      <c r="F452" s="37" t="str">
        <f t="shared" si="156"/>
        <v/>
      </c>
      <c r="G452" s="38" t="str">
        <f t="shared" si="157"/>
        <v>0</v>
      </c>
      <c r="H452" s="39" t="str">
        <f t="shared" si="158"/>
        <v/>
      </c>
    </row>
    <row r="453" spans="1:8" s="40" customFormat="1" ht="15" x14ac:dyDescent="0.2">
      <c r="A453" s="68"/>
      <c r="B453" s="35" t="s">
        <v>284</v>
      </c>
      <c r="C453" s="36">
        <v>0</v>
      </c>
      <c r="D453" s="36">
        <v>0</v>
      </c>
      <c r="E453" s="37" t="str">
        <f t="shared" si="155"/>
        <v/>
      </c>
      <c r="F453" s="37" t="str">
        <f t="shared" si="156"/>
        <v/>
      </c>
      <c r="G453" s="38" t="str">
        <f t="shared" si="157"/>
        <v>0</v>
      </c>
      <c r="H453" s="39" t="str">
        <f t="shared" si="158"/>
        <v/>
      </c>
    </row>
    <row r="454" spans="1:8" s="40" customFormat="1" ht="15" x14ac:dyDescent="0.2">
      <c r="A454" s="68"/>
      <c r="B454" s="35" t="s">
        <v>285</v>
      </c>
      <c r="C454" s="36">
        <v>0</v>
      </c>
      <c r="D454" s="36">
        <v>0</v>
      </c>
      <c r="E454" s="37" t="str">
        <f t="shared" si="155"/>
        <v/>
      </c>
      <c r="F454" s="37" t="str">
        <f t="shared" si="156"/>
        <v/>
      </c>
      <c r="G454" s="38" t="str">
        <f t="shared" si="157"/>
        <v>0</v>
      </c>
      <c r="H454" s="39" t="str">
        <f t="shared" si="158"/>
        <v/>
      </c>
    </row>
    <row r="455" spans="1:8" s="40" customFormat="1" ht="15" x14ac:dyDescent="0.2">
      <c r="A455" s="68"/>
      <c r="B455" s="35" t="s">
        <v>510</v>
      </c>
      <c r="C455" s="36">
        <v>0</v>
      </c>
      <c r="D455" s="36">
        <v>0</v>
      </c>
      <c r="E455" s="37" t="str">
        <f t="shared" si="155"/>
        <v/>
      </c>
      <c r="F455" s="37" t="str">
        <f t="shared" si="156"/>
        <v/>
      </c>
      <c r="G455" s="38" t="str">
        <f t="shared" si="157"/>
        <v>0</v>
      </c>
      <c r="H455" s="39" t="str">
        <f t="shared" si="158"/>
        <v/>
      </c>
    </row>
    <row r="456" spans="1:8" s="40" customFormat="1" ht="15" x14ac:dyDescent="0.2">
      <c r="A456" s="68"/>
      <c r="B456" s="35" t="s">
        <v>286</v>
      </c>
      <c r="C456" s="36">
        <v>0</v>
      </c>
      <c r="D456" s="36">
        <v>0</v>
      </c>
      <c r="E456" s="37" t="str">
        <f t="shared" si="155"/>
        <v/>
      </c>
      <c r="F456" s="37" t="str">
        <f t="shared" si="156"/>
        <v/>
      </c>
      <c r="G456" s="38" t="str">
        <f t="shared" si="157"/>
        <v>0</v>
      </c>
      <c r="H456" s="39" t="str">
        <f t="shared" si="158"/>
        <v/>
      </c>
    </row>
    <row r="457" spans="1:8" s="40" customFormat="1" ht="15" x14ac:dyDescent="0.2">
      <c r="A457" s="68"/>
      <c r="B457" s="35" t="s">
        <v>287</v>
      </c>
      <c r="C457" s="36">
        <v>0</v>
      </c>
      <c r="D457" s="36">
        <v>0</v>
      </c>
      <c r="E457" s="37" t="str">
        <f t="shared" si="155"/>
        <v/>
      </c>
      <c r="F457" s="37" t="str">
        <f t="shared" si="156"/>
        <v/>
      </c>
      <c r="G457" s="38" t="str">
        <f t="shared" si="157"/>
        <v>0</v>
      </c>
      <c r="H457" s="39" t="str">
        <f t="shared" si="158"/>
        <v/>
      </c>
    </row>
    <row r="458" spans="1:8" s="40" customFormat="1" ht="15" x14ac:dyDescent="0.2">
      <c r="A458" s="68"/>
      <c r="B458" s="35" t="s">
        <v>288</v>
      </c>
      <c r="C458" s="36">
        <v>0</v>
      </c>
      <c r="D458" s="36">
        <v>0</v>
      </c>
      <c r="E458" s="37" t="str">
        <f t="shared" si="155"/>
        <v/>
      </c>
      <c r="F458" s="37" t="str">
        <f t="shared" si="156"/>
        <v/>
      </c>
      <c r="G458" s="38" t="str">
        <f t="shared" si="157"/>
        <v>0</v>
      </c>
      <c r="H458" s="39" t="str">
        <f t="shared" si="158"/>
        <v/>
      </c>
    </row>
    <row r="459" spans="1:8" s="40" customFormat="1" ht="15" x14ac:dyDescent="0.2">
      <c r="A459" s="68"/>
      <c r="B459" s="35" t="s">
        <v>103</v>
      </c>
      <c r="C459" s="36">
        <v>0</v>
      </c>
      <c r="D459" s="36">
        <v>0</v>
      </c>
      <c r="E459" s="37" t="str">
        <f t="shared" si="155"/>
        <v/>
      </c>
      <c r="F459" s="37" t="str">
        <f t="shared" si="156"/>
        <v/>
      </c>
      <c r="G459" s="38" t="str">
        <f t="shared" si="157"/>
        <v>0</v>
      </c>
      <c r="H459" s="39" t="str">
        <f t="shared" si="158"/>
        <v/>
      </c>
    </row>
    <row r="460" spans="1:8" s="40" customFormat="1" ht="15" x14ac:dyDescent="0.2">
      <c r="A460" s="68"/>
      <c r="B460" s="35" t="s">
        <v>289</v>
      </c>
      <c r="C460" s="36">
        <v>0</v>
      </c>
      <c r="D460" s="36">
        <v>0</v>
      </c>
      <c r="E460" s="37" t="str">
        <f t="shared" si="155"/>
        <v/>
      </c>
      <c r="F460" s="37" t="str">
        <f t="shared" si="156"/>
        <v/>
      </c>
      <c r="G460" s="38" t="str">
        <f t="shared" si="157"/>
        <v>0</v>
      </c>
      <c r="H460" s="39" t="str">
        <f t="shared" si="158"/>
        <v/>
      </c>
    </row>
    <row r="461" spans="1:8" s="40" customFormat="1" ht="15" x14ac:dyDescent="0.2">
      <c r="A461" s="68"/>
      <c r="B461" s="35" t="s">
        <v>290</v>
      </c>
      <c r="C461" s="36">
        <v>0</v>
      </c>
      <c r="D461" s="36">
        <v>0</v>
      </c>
      <c r="E461" s="37" t="str">
        <f t="shared" si="155"/>
        <v/>
      </c>
      <c r="F461" s="37" t="str">
        <f t="shared" si="156"/>
        <v/>
      </c>
      <c r="G461" s="38" t="str">
        <f t="shared" si="157"/>
        <v>0</v>
      </c>
      <c r="H461" s="39" t="str">
        <f t="shared" si="158"/>
        <v/>
      </c>
    </row>
    <row r="462" spans="1:8" s="40" customFormat="1" ht="15" x14ac:dyDescent="0.2">
      <c r="A462" s="68"/>
      <c r="B462" s="35" t="s">
        <v>581</v>
      </c>
      <c r="C462" s="36">
        <v>0</v>
      </c>
      <c r="D462" s="36">
        <v>0</v>
      </c>
      <c r="E462" s="37" t="str">
        <f t="shared" si="155"/>
        <v/>
      </c>
      <c r="F462" s="37" t="str">
        <f t="shared" si="156"/>
        <v/>
      </c>
      <c r="G462" s="38" t="str">
        <f t="shared" si="157"/>
        <v>0</v>
      </c>
      <c r="H462" s="39" t="str">
        <f t="shared" si="158"/>
        <v/>
      </c>
    </row>
    <row r="463" spans="1:8" s="40" customFormat="1" ht="15" x14ac:dyDescent="0.2">
      <c r="A463" s="68"/>
      <c r="B463" s="35" t="s">
        <v>291</v>
      </c>
      <c r="C463" s="36">
        <v>0</v>
      </c>
      <c r="D463" s="36">
        <v>0</v>
      </c>
      <c r="E463" s="37" t="str">
        <f t="shared" si="155"/>
        <v/>
      </c>
      <c r="F463" s="37" t="str">
        <f t="shared" si="156"/>
        <v/>
      </c>
      <c r="G463" s="38" t="str">
        <f t="shared" si="157"/>
        <v>0</v>
      </c>
      <c r="H463" s="39" t="str">
        <f t="shared" si="158"/>
        <v/>
      </c>
    </row>
    <row r="464" spans="1:8" s="40" customFormat="1" ht="15" x14ac:dyDescent="0.2">
      <c r="A464" s="68"/>
      <c r="B464" s="35" t="s">
        <v>292</v>
      </c>
      <c r="C464" s="36">
        <v>0</v>
      </c>
      <c r="D464" s="36">
        <v>0</v>
      </c>
      <c r="E464" s="37" t="str">
        <f t="shared" si="155"/>
        <v/>
      </c>
      <c r="F464" s="37" t="str">
        <f t="shared" si="156"/>
        <v/>
      </c>
      <c r="G464" s="38" t="str">
        <f t="shared" si="157"/>
        <v>0</v>
      </c>
      <c r="H464" s="39" t="str">
        <f t="shared" si="158"/>
        <v/>
      </c>
    </row>
    <row r="465" spans="1:8" s="40" customFormat="1" ht="15" x14ac:dyDescent="0.2">
      <c r="A465" s="68"/>
      <c r="B465" s="35" t="s">
        <v>293</v>
      </c>
      <c r="C465" s="36">
        <v>0</v>
      </c>
      <c r="D465" s="36">
        <v>0</v>
      </c>
      <c r="E465" s="37" t="str">
        <f t="shared" si="155"/>
        <v/>
      </c>
      <c r="F465" s="37" t="str">
        <f t="shared" si="156"/>
        <v/>
      </c>
      <c r="G465" s="38" t="str">
        <f t="shared" si="157"/>
        <v>0</v>
      </c>
      <c r="H465" s="39" t="str">
        <f t="shared" si="158"/>
        <v/>
      </c>
    </row>
    <row r="466" spans="1:8" s="40" customFormat="1" ht="15" x14ac:dyDescent="0.2">
      <c r="A466" s="68"/>
      <c r="B466" s="35" t="s">
        <v>294</v>
      </c>
      <c r="C466" s="36">
        <v>0</v>
      </c>
      <c r="D466" s="36">
        <v>0</v>
      </c>
      <c r="E466" s="37" t="str">
        <f t="shared" si="155"/>
        <v/>
      </c>
      <c r="F466" s="37" t="str">
        <f t="shared" si="156"/>
        <v/>
      </c>
      <c r="G466" s="38" t="str">
        <f t="shared" si="157"/>
        <v>0</v>
      </c>
      <c r="H466" s="39" t="str">
        <f t="shared" si="158"/>
        <v/>
      </c>
    </row>
    <row r="467" spans="1:8" s="40" customFormat="1" ht="15" x14ac:dyDescent="0.2">
      <c r="A467" s="68"/>
      <c r="B467" s="35" t="s">
        <v>126</v>
      </c>
      <c r="C467" s="36">
        <v>0</v>
      </c>
      <c r="D467" s="36">
        <v>0</v>
      </c>
      <c r="E467" s="37" t="str">
        <f t="shared" si="155"/>
        <v/>
      </c>
      <c r="F467" s="37" t="str">
        <f t="shared" si="156"/>
        <v/>
      </c>
      <c r="G467" s="38" t="str">
        <f t="shared" si="157"/>
        <v>0</v>
      </c>
      <c r="H467" s="39" t="str">
        <f t="shared" si="158"/>
        <v/>
      </c>
    </row>
    <row r="468" spans="1:8" s="40" customFormat="1" ht="30" x14ac:dyDescent="0.2">
      <c r="A468" s="68"/>
      <c r="B468" s="35" t="s">
        <v>127</v>
      </c>
      <c r="C468" s="36">
        <v>0</v>
      </c>
      <c r="D468" s="36">
        <v>0</v>
      </c>
      <c r="E468" s="37" t="str">
        <f t="shared" si="155"/>
        <v/>
      </c>
      <c r="F468" s="37" t="str">
        <f t="shared" si="156"/>
        <v/>
      </c>
      <c r="G468" s="38" t="str">
        <f t="shared" si="157"/>
        <v>0</v>
      </c>
      <c r="H468" s="39" t="str">
        <f t="shared" si="158"/>
        <v/>
      </c>
    </row>
    <row r="469" spans="1:8" s="40" customFormat="1" ht="15" x14ac:dyDescent="0.2">
      <c r="A469" s="68"/>
      <c r="B469" s="35" t="s">
        <v>295</v>
      </c>
      <c r="C469" s="36">
        <v>0</v>
      </c>
      <c r="D469" s="36">
        <v>0</v>
      </c>
      <c r="E469" s="37" t="str">
        <f t="shared" si="155"/>
        <v/>
      </c>
      <c r="F469" s="37" t="str">
        <f t="shared" si="156"/>
        <v/>
      </c>
      <c r="G469" s="38" t="str">
        <f t="shared" si="157"/>
        <v>0</v>
      </c>
      <c r="H469" s="39" t="str">
        <f t="shared" si="158"/>
        <v/>
      </c>
    </row>
    <row r="470" spans="1:8" s="40" customFormat="1" ht="15" x14ac:dyDescent="0.2">
      <c r="A470" s="68"/>
      <c r="B470" s="35" t="s">
        <v>296</v>
      </c>
      <c r="C470" s="36">
        <v>0</v>
      </c>
      <c r="D470" s="36">
        <v>0</v>
      </c>
      <c r="E470" s="37" t="str">
        <f t="shared" si="155"/>
        <v/>
      </c>
      <c r="F470" s="37" t="str">
        <f t="shared" si="156"/>
        <v/>
      </c>
      <c r="G470" s="38" t="str">
        <f t="shared" si="157"/>
        <v>0</v>
      </c>
      <c r="H470" s="39" t="str">
        <f t="shared" si="158"/>
        <v/>
      </c>
    </row>
    <row r="471" spans="1:8" s="40" customFormat="1" ht="30" x14ac:dyDescent="0.2">
      <c r="A471" s="68"/>
      <c r="B471" s="35" t="s">
        <v>297</v>
      </c>
      <c r="C471" s="36">
        <v>0</v>
      </c>
      <c r="D471" s="36">
        <v>0</v>
      </c>
      <c r="E471" s="37" t="str">
        <f t="shared" si="155"/>
        <v/>
      </c>
      <c r="F471" s="37" t="str">
        <f t="shared" si="156"/>
        <v/>
      </c>
      <c r="G471" s="38" t="str">
        <f t="shared" si="157"/>
        <v>0</v>
      </c>
      <c r="H471" s="39" t="str">
        <f t="shared" si="158"/>
        <v/>
      </c>
    </row>
    <row r="472" spans="1:8" s="40" customFormat="1" ht="15" x14ac:dyDescent="0.2">
      <c r="A472" s="68"/>
      <c r="B472" s="35" t="s">
        <v>124</v>
      </c>
      <c r="C472" s="36">
        <v>0</v>
      </c>
      <c r="D472" s="36">
        <v>0</v>
      </c>
      <c r="E472" s="37" t="str">
        <f t="shared" si="155"/>
        <v/>
      </c>
      <c r="F472" s="37" t="str">
        <f t="shared" si="156"/>
        <v/>
      </c>
      <c r="G472" s="38" t="str">
        <f t="shared" si="157"/>
        <v>0</v>
      </c>
      <c r="H472" s="39" t="str">
        <f t="shared" si="158"/>
        <v/>
      </c>
    </row>
    <row r="473" spans="1:8" s="40" customFormat="1" ht="15" x14ac:dyDescent="0.2">
      <c r="A473" s="68"/>
      <c r="B473" s="35" t="s">
        <v>298</v>
      </c>
      <c r="C473" s="36">
        <v>0</v>
      </c>
      <c r="D473" s="36">
        <v>0</v>
      </c>
      <c r="E473" s="37" t="str">
        <f t="shared" si="155"/>
        <v/>
      </c>
      <c r="F473" s="37" t="str">
        <f t="shared" si="156"/>
        <v/>
      </c>
      <c r="G473" s="38" t="str">
        <f t="shared" si="157"/>
        <v>0</v>
      </c>
      <c r="H473" s="39" t="str">
        <f t="shared" si="158"/>
        <v/>
      </c>
    </row>
    <row r="474" spans="1:8" s="40" customFormat="1" ht="15" x14ac:dyDescent="0.2">
      <c r="A474" s="68"/>
      <c r="B474" s="35" t="s">
        <v>299</v>
      </c>
      <c r="C474" s="36">
        <v>0</v>
      </c>
      <c r="D474" s="36">
        <v>0</v>
      </c>
      <c r="E474" s="37" t="str">
        <f t="shared" ref="E474:E535" si="175">+IF(C474=0,"",C474/C$333)</f>
        <v/>
      </c>
      <c r="F474" s="37" t="str">
        <f t="shared" ref="F474:F535" si="176">+IF(D474=0,"",D474/D$333)</f>
        <v/>
      </c>
      <c r="G474" s="38" t="str">
        <f t="shared" ref="G474:G535" si="177">+IF(OR(AND(D474=0),(C474=0)),"0",((D474-C474)/C474))</f>
        <v>0</v>
      </c>
      <c r="H474" s="39" t="str">
        <f t="shared" ref="H474:H535" si="178">+IF(OR(AND(E474=""),(G474="")),"",E474*G474)</f>
        <v/>
      </c>
    </row>
    <row r="475" spans="1:8" s="40" customFormat="1" ht="15" x14ac:dyDescent="0.2">
      <c r="A475" s="68"/>
      <c r="B475" s="35" t="s">
        <v>300</v>
      </c>
      <c r="C475" s="36">
        <v>0</v>
      </c>
      <c r="D475" s="36">
        <v>0</v>
      </c>
      <c r="E475" s="37" t="str">
        <f t="shared" si="175"/>
        <v/>
      </c>
      <c r="F475" s="37" t="str">
        <f t="shared" si="176"/>
        <v/>
      </c>
      <c r="G475" s="38" t="str">
        <f t="shared" si="177"/>
        <v>0</v>
      </c>
      <c r="H475" s="39" t="str">
        <f t="shared" si="178"/>
        <v/>
      </c>
    </row>
    <row r="476" spans="1:8" s="40" customFormat="1" ht="30" x14ac:dyDescent="0.2">
      <c r="A476" s="68"/>
      <c r="B476" s="35" t="s">
        <v>301</v>
      </c>
      <c r="C476" s="36">
        <v>0</v>
      </c>
      <c r="D476" s="36">
        <v>0</v>
      </c>
      <c r="E476" s="37" t="str">
        <f t="shared" si="175"/>
        <v/>
      </c>
      <c r="F476" s="37" t="str">
        <f t="shared" si="176"/>
        <v/>
      </c>
      <c r="G476" s="38" t="str">
        <f t="shared" si="177"/>
        <v>0</v>
      </c>
      <c r="H476" s="39" t="str">
        <f t="shared" si="178"/>
        <v/>
      </c>
    </row>
    <row r="477" spans="1:8" s="40" customFormat="1" ht="15" x14ac:dyDescent="0.2">
      <c r="A477" s="68"/>
      <c r="B477" s="35" t="s">
        <v>122</v>
      </c>
      <c r="C477" s="36">
        <v>0</v>
      </c>
      <c r="D477" s="36">
        <v>0</v>
      </c>
      <c r="E477" s="37" t="str">
        <f t="shared" si="175"/>
        <v/>
      </c>
      <c r="F477" s="37" t="str">
        <f t="shared" si="176"/>
        <v/>
      </c>
      <c r="G477" s="38" t="str">
        <f t="shared" si="177"/>
        <v>0</v>
      </c>
      <c r="H477" s="39" t="str">
        <f t="shared" si="178"/>
        <v/>
      </c>
    </row>
    <row r="478" spans="1:8" s="40" customFormat="1" ht="15" x14ac:dyDescent="0.2">
      <c r="A478" s="68"/>
      <c r="B478" s="35" t="s">
        <v>302</v>
      </c>
      <c r="C478" s="36">
        <v>0</v>
      </c>
      <c r="D478" s="36">
        <v>0</v>
      </c>
      <c r="E478" s="37" t="str">
        <f t="shared" si="175"/>
        <v/>
      </c>
      <c r="F478" s="37" t="str">
        <f t="shared" si="176"/>
        <v/>
      </c>
      <c r="G478" s="38" t="str">
        <f t="shared" si="177"/>
        <v>0</v>
      </c>
      <c r="H478" s="39" t="str">
        <f t="shared" si="178"/>
        <v/>
      </c>
    </row>
    <row r="479" spans="1:8" s="40" customFormat="1" ht="15" x14ac:dyDescent="0.2">
      <c r="A479" s="68"/>
      <c r="B479" s="35" t="s">
        <v>303</v>
      </c>
      <c r="C479" s="36">
        <v>0</v>
      </c>
      <c r="D479" s="36">
        <v>0</v>
      </c>
      <c r="E479" s="37" t="str">
        <f t="shared" si="175"/>
        <v/>
      </c>
      <c r="F479" s="37" t="str">
        <f t="shared" si="176"/>
        <v/>
      </c>
      <c r="G479" s="38" t="str">
        <f t="shared" si="177"/>
        <v>0</v>
      </c>
      <c r="H479" s="39" t="str">
        <f t="shared" si="178"/>
        <v/>
      </c>
    </row>
    <row r="480" spans="1:8" s="40" customFormat="1" ht="15" x14ac:dyDescent="0.2">
      <c r="A480" s="68"/>
      <c r="B480" s="35" t="s">
        <v>511</v>
      </c>
      <c r="C480" s="36">
        <v>0</v>
      </c>
      <c r="D480" s="36">
        <v>0</v>
      </c>
      <c r="E480" s="37" t="str">
        <f t="shared" si="175"/>
        <v/>
      </c>
      <c r="F480" s="37" t="str">
        <f t="shared" si="176"/>
        <v/>
      </c>
      <c r="G480" s="38" t="str">
        <f t="shared" si="177"/>
        <v>0</v>
      </c>
      <c r="H480" s="39" t="str">
        <f t="shared" si="178"/>
        <v/>
      </c>
    </row>
    <row r="481" spans="1:8" s="40" customFormat="1" ht="15" x14ac:dyDescent="0.2">
      <c r="A481" s="68"/>
      <c r="B481" s="35" t="s">
        <v>130</v>
      </c>
      <c r="C481" s="36">
        <v>0</v>
      </c>
      <c r="D481" s="36">
        <v>0</v>
      </c>
      <c r="E481" s="37" t="str">
        <f t="shared" si="175"/>
        <v/>
      </c>
      <c r="F481" s="37" t="str">
        <f t="shared" si="176"/>
        <v/>
      </c>
      <c r="G481" s="38" t="str">
        <f t="shared" si="177"/>
        <v>0</v>
      </c>
      <c r="H481" s="39" t="str">
        <f t="shared" si="178"/>
        <v/>
      </c>
    </row>
    <row r="482" spans="1:8" s="40" customFormat="1" ht="15" x14ac:dyDescent="0.2">
      <c r="A482" s="68"/>
      <c r="B482" s="35" t="s">
        <v>512</v>
      </c>
      <c r="C482" s="36">
        <v>0</v>
      </c>
      <c r="D482" s="36">
        <v>0</v>
      </c>
      <c r="E482" s="37" t="str">
        <f t="shared" si="175"/>
        <v/>
      </c>
      <c r="F482" s="37" t="str">
        <f t="shared" si="176"/>
        <v/>
      </c>
      <c r="G482" s="38" t="str">
        <f t="shared" si="177"/>
        <v>0</v>
      </c>
      <c r="H482" s="39" t="str">
        <f t="shared" si="178"/>
        <v/>
      </c>
    </row>
    <row r="483" spans="1:8" s="40" customFormat="1" ht="15" x14ac:dyDescent="0.2">
      <c r="A483" s="68"/>
      <c r="B483" s="35" t="s">
        <v>123</v>
      </c>
      <c r="C483" s="36">
        <v>0</v>
      </c>
      <c r="D483" s="36">
        <v>0</v>
      </c>
      <c r="E483" s="37" t="str">
        <f t="shared" si="175"/>
        <v/>
      </c>
      <c r="F483" s="37" t="str">
        <f t="shared" si="176"/>
        <v/>
      </c>
      <c r="G483" s="38" t="str">
        <f t="shared" si="177"/>
        <v>0</v>
      </c>
      <c r="H483" s="39" t="str">
        <f t="shared" si="178"/>
        <v/>
      </c>
    </row>
    <row r="484" spans="1:8" s="40" customFormat="1" ht="30" x14ac:dyDescent="0.2">
      <c r="A484" s="68"/>
      <c r="B484" s="35" t="s">
        <v>304</v>
      </c>
      <c r="C484" s="36">
        <v>0</v>
      </c>
      <c r="D484" s="36">
        <v>0</v>
      </c>
      <c r="E484" s="37" t="str">
        <f t="shared" si="175"/>
        <v/>
      </c>
      <c r="F484" s="37" t="str">
        <f t="shared" si="176"/>
        <v/>
      </c>
      <c r="G484" s="38" t="str">
        <f t="shared" si="177"/>
        <v>0</v>
      </c>
      <c r="H484" s="39" t="str">
        <f t="shared" si="178"/>
        <v/>
      </c>
    </row>
    <row r="485" spans="1:8" s="40" customFormat="1" ht="15" x14ac:dyDescent="0.2">
      <c r="A485" s="68"/>
      <c r="B485" s="35" t="s">
        <v>125</v>
      </c>
      <c r="C485" s="36">
        <v>0</v>
      </c>
      <c r="D485" s="36">
        <v>0</v>
      </c>
      <c r="E485" s="37" t="str">
        <f t="shared" si="175"/>
        <v/>
      </c>
      <c r="F485" s="37" t="str">
        <f t="shared" si="176"/>
        <v/>
      </c>
      <c r="G485" s="38" t="str">
        <f t="shared" si="177"/>
        <v>0</v>
      </c>
      <c r="H485" s="39" t="str">
        <f t="shared" si="178"/>
        <v/>
      </c>
    </row>
    <row r="486" spans="1:8" s="40" customFormat="1" ht="30" x14ac:dyDescent="0.2">
      <c r="A486" s="68"/>
      <c r="B486" s="35" t="s">
        <v>305</v>
      </c>
      <c r="C486" s="36">
        <v>0</v>
      </c>
      <c r="D486" s="36">
        <v>0</v>
      </c>
      <c r="E486" s="37" t="str">
        <f t="shared" si="175"/>
        <v/>
      </c>
      <c r="F486" s="37" t="str">
        <f t="shared" si="176"/>
        <v/>
      </c>
      <c r="G486" s="38" t="str">
        <f t="shared" si="177"/>
        <v>0</v>
      </c>
      <c r="H486" s="39" t="str">
        <f t="shared" si="178"/>
        <v/>
      </c>
    </row>
    <row r="487" spans="1:8" s="40" customFormat="1" ht="30" x14ac:dyDescent="0.2">
      <c r="A487" s="68"/>
      <c r="B487" s="35" t="s">
        <v>306</v>
      </c>
      <c r="C487" s="36">
        <v>0</v>
      </c>
      <c r="D487" s="36">
        <v>0</v>
      </c>
      <c r="E487" s="37" t="str">
        <f t="shared" si="175"/>
        <v/>
      </c>
      <c r="F487" s="37" t="str">
        <f t="shared" si="176"/>
        <v/>
      </c>
      <c r="G487" s="38" t="str">
        <f t="shared" si="177"/>
        <v>0</v>
      </c>
      <c r="H487" s="39" t="str">
        <f t="shared" si="178"/>
        <v/>
      </c>
    </row>
    <row r="488" spans="1:8" s="40" customFormat="1" ht="15" x14ac:dyDescent="0.2">
      <c r="A488" s="68"/>
      <c r="B488" s="35" t="s">
        <v>118</v>
      </c>
      <c r="C488" s="36">
        <v>0</v>
      </c>
      <c r="D488" s="36">
        <v>0</v>
      </c>
      <c r="E488" s="37" t="str">
        <f t="shared" si="175"/>
        <v/>
      </c>
      <c r="F488" s="37" t="str">
        <f t="shared" si="176"/>
        <v/>
      </c>
      <c r="G488" s="38" t="str">
        <f t="shared" si="177"/>
        <v>0</v>
      </c>
      <c r="H488" s="39" t="str">
        <f t="shared" si="178"/>
        <v/>
      </c>
    </row>
    <row r="489" spans="1:8" s="40" customFormat="1" ht="30" x14ac:dyDescent="0.2">
      <c r="A489" s="68"/>
      <c r="B489" s="35" t="s">
        <v>513</v>
      </c>
      <c r="C489" s="36">
        <v>0</v>
      </c>
      <c r="D489" s="36">
        <v>0</v>
      </c>
      <c r="E489" s="37" t="str">
        <f t="shared" si="175"/>
        <v/>
      </c>
      <c r="F489" s="37" t="str">
        <f t="shared" si="176"/>
        <v/>
      </c>
      <c r="G489" s="38" t="str">
        <f t="shared" si="177"/>
        <v>0</v>
      </c>
      <c r="H489" s="39" t="str">
        <f t="shared" si="178"/>
        <v/>
      </c>
    </row>
    <row r="490" spans="1:8" s="40" customFormat="1" ht="30" x14ac:dyDescent="0.2">
      <c r="A490" s="68"/>
      <c r="B490" s="35" t="s">
        <v>307</v>
      </c>
      <c r="C490" s="36">
        <v>0</v>
      </c>
      <c r="D490" s="36">
        <v>0</v>
      </c>
      <c r="E490" s="37" t="str">
        <f t="shared" si="175"/>
        <v/>
      </c>
      <c r="F490" s="37" t="str">
        <f t="shared" si="176"/>
        <v/>
      </c>
      <c r="G490" s="38" t="str">
        <f t="shared" si="177"/>
        <v>0</v>
      </c>
      <c r="H490" s="39" t="str">
        <f t="shared" si="178"/>
        <v/>
      </c>
    </row>
    <row r="491" spans="1:8" s="40" customFormat="1" ht="15" x14ac:dyDescent="0.2">
      <c r="A491" s="68"/>
      <c r="B491" s="35" t="s">
        <v>308</v>
      </c>
      <c r="C491" s="36">
        <v>0</v>
      </c>
      <c r="D491" s="36">
        <v>0</v>
      </c>
      <c r="E491" s="37" t="str">
        <f t="shared" si="175"/>
        <v/>
      </c>
      <c r="F491" s="37" t="str">
        <f t="shared" si="176"/>
        <v/>
      </c>
      <c r="G491" s="38" t="str">
        <f t="shared" si="177"/>
        <v>0</v>
      </c>
      <c r="H491" s="39" t="str">
        <f t="shared" si="178"/>
        <v/>
      </c>
    </row>
    <row r="492" spans="1:8" s="40" customFormat="1" ht="15" x14ac:dyDescent="0.2">
      <c r="A492" s="68"/>
      <c r="B492" s="35" t="s">
        <v>514</v>
      </c>
      <c r="C492" s="36">
        <v>0</v>
      </c>
      <c r="D492" s="36">
        <v>0</v>
      </c>
      <c r="E492" s="37" t="str">
        <f t="shared" si="175"/>
        <v/>
      </c>
      <c r="F492" s="37" t="str">
        <f t="shared" si="176"/>
        <v/>
      </c>
      <c r="G492" s="38" t="str">
        <f t="shared" si="177"/>
        <v>0</v>
      </c>
      <c r="H492" s="39" t="str">
        <f t="shared" si="178"/>
        <v/>
      </c>
    </row>
    <row r="493" spans="1:8" s="40" customFormat="1" ht="15" x14ac:dyDescent="0.2">
      <c r="A493" s="68"/>
      <c r="B493" s="35" t="s">
        <v>515</v>
      </c>
      <c r="C493" s="36">
        <v>0</v>
      </c>
      <c r="D493" s="36">
        <v>0</v>
      </c>
      <c r="E493" s="37" t="str">
        <f t="shared" si="175"/>
        <v/>
      </c>
      <c r="F493" s="37" t="str">
        <f t="shared" si="176"/>
        <v/>
      </c>
      <c r="G493" s="38" t="str">
        <f t="shared" si="177"/>
        <v>0</v>
      </c>
      <c r="H493" s="39" t="str">
        <f t="shared" si="178"/>
        <v/>
      </c>
    </row>
    <row r="494" spans="1:8" s="40" customFormat="1" ht="15" x14ac:dyDescent="0.2">
      <c r="A494" s="68"/>
      <c r="B494" s="35" t="s">
        <v>309</v>
      </c>
      <c r="C494" s="36">
        <v>0</v>
      </c>
      <c r="D494" s="36">
        <v>0</v>
      </c>
      <c r="E494" s="37" t="str">
        <f t="shared" si="175"/>
        <v/>
      </c>
      <c r="F494" s="37" t="str">
        <f t="shared" si="176"/>
        <v/>
      </c>
      <c r="G494" s="38" t="str">
        <f t="shared" si="177"/>
        <v>0</v>
      </c>
      <c r="H494" s="39" t="str">
        <f t="shared" si="178"/>
        <v/>
      </c>
    </row>
    <row r="495" spans="1:8" s="40" customFormat="1" ht="30" x14ac:dyDescent="0.2">
      <c r="A495" s="68"/>
      <c r="B495" s="35" t="s">
        <v>310</v>
      </c>
      <c r="C495" s="36">
        <v>0</v>
      </c>
      <c r="D495" s="36">
        <v>0</v>
      </c>
      <c r="E495" s="37" t="str">
        <f t="shared" si="175"/>
        <v/>
      </c>
      <c r="F495" s="37" t="str">
        <f t="shared" si="176"/>
        <v/>
      </c>
      <c r="G495" s="38" t="str">
        <f t="shared" si="177"/>
        <v>0</v>
      </c>
      <c r="H495" s="39" t="str">
        <f t="shared" si="178"/>
        <v/>
      </c>
    </row>
    <row r="496" spans="1:8" s="40" customFormat="1" ht="15" x14ac:dyDescent="0.2">
      <c r="A496" s="68"/>
      <c r="B496" s="35" t="s">
        <v>311</v>
      </c>
      <c r="C496" s="36">
        <v>0</v>
      </c>
      <c r="D496" s="36">
        <v>0</v>
      </c>
      <c r="E496" s="37" t="str">
        <f t="shared" si="175"/>
        <v/>
      </c>
      <c r="F496" s="37" t="str">
        <f t="shared" si="176"/>
        <v/>
      </c>
      <c r="G496" s="38" t="str">
        <f t="shared" si="177"/>
        <v>0</v>
      </c>
      <c r="H496" s="39" t="str">
        <f t="shared" si="178"/>
        <v/>
      </c>
    </row>
    <row r="497" spans="1:8" s="40" customFormat="1" ht="15" x14ac:dyDescent="0.2">
      <c r="A497" s="68"/>
      <c r="B497" s="35" t="s">
        <v>120</v>
      </c>
      <c r="C497" s="36">
        <v>0</v>
      </c>
      <c r="D497" s="36">
        <v>0</v>
      </c>
      <c r="E497" s="37" t="str">
        <f t="shared" si="175"/>
        <v/>
      </c>
      <c r="F497" s="37" t="str">
        <f t="shared" si="176"/>
        <v/>
      </c>
      <c r="G497" s="38" t="str">
        <f t="shared" si="177"/>
        <v>0</v>
      </c>
      <c r="H497" s="39" t="str">
        <f t="shared" si="178"/>
        <v/>
      </c>
    </row>
    <row r="498" spans="1:8" s="40" customFormat="1" ht="30" x14ac:dyDescent="0.2">
      <c r="A498" s="68"/>
      <c r="B498" s="35" t="s">
        <v>312</v>
      </c>
      <c r="C498" s="36">
        <v>0</v>
      </c>
      <c r="D498" s="36">
        <v>0</v>
      </c>
      <c r="E498" s="37" t="str">
        <f t="shared" si="175"/>
        <v/>
      </c>
      <c r="F498" s="37" t="str">
        <f t="shared" si="176"/>
        <v/>
      </c>
      <c r="G498" s="38" t="str">
        <f t="shared" si="177"/>
        <v>0</v>
      </c>
      <c r="H498" s="39" t="str">
        <f t="shared" si="178"/>
        <v/>
      </c>
    </row>
    <row r="499" spans="1:8" s="40" customFormat="1" ht="15" x14ac:dyDescent="0.2">
      <c r="A499" s="68"/>
      <c r="B499" s="35" t="s">
        <v>128</v>
      </c>
      <c r="C499" s="36">
        <v>0</v>
      </c>
      <c r="D499" s="36">
        <v>0</v>
      </c>
      <c r="E499" s="37" t="str">
        <f t="shared" si="175"/>
        <v/>
      </c>
      <c r="F499" s="37" t="str">
        <f t="shared" si="176"/>
        <v/>
      </c>
      <c r="G499" s="38" t="str">
        <f t="shared" si="177"/>
        <v>0</v>
      </c>
      <c r="H499" s="39" t="str">
        <f t="shared" si="178"/>
        <v/>
      </c>
    </row>
    <row r="500" spans="1:8" s="40" customFormat="1" ht="15" x14ac:dyDescent="0.2">
      <c r="A500" s="68"/>
      <c r="B500" s="35" t="s">
        <v>119</v>
      </c>
      <c r="C500" s="36">
        <v>0</v>
      </c>
      <c r="D500" s="36">
        <v>0</v>
      </c>
      <c r="E500" s="37" t="str">
        <f t="shared" si="175"/>
        <v/>
      </c>
      <c r="F500" s="37" t="str">
        <f t="shared" si="176"/>
        <v/>
      </c>
      <c r="G500" s="38" t="str">
        <f t="shared" si="177"/>
        <v>0</v>
      </c>
      <c r="H500" s="39" t="str">
        <f t="shared" si="178"/>
        <v/>
      </c>
    </row>
    <row r="501" spans="1:8" s="40" customFormat="1" ht="15" x14ac:dyDescent="0.2">
      <c r="A501" s="68"/>
      <c r="B501" s="35" t="s">
        <v>121</v>
      </c>
      <c r="C501" s="36">
        <v>0</v>
      </c>
      <c r="D501" s="36">
        <v>0</v>
      </c>
      <c r="E501" s="37" t="str">
        <f t="shared" si="175"/>
        <v/>
      </c>
      <c r="F501" s="37" t="str">
        <f t="shared" si="176"/>
        <v/>
      </c>
      <c r="G501" s="38" t="str">
        <f t="shared" si="177"/>
        <v>0</v>
      </c>
      <c r="H501" s="39" t="str">
        <f t="shared" si="178"/>
        <v/>
      </c>
    </row>
    <row r="502" spans="1:8" s="40" customFormat="1" ht="15" x14ac:dyDescent="0.2">
      <c r="A502" s="68"/>
      <c r="B502" s="35" t="s">
        <v>313</v>
      </c>
      <c r="C502" s="36">
        <v>0</v>
      </c>
      <c r="D502" s="36">
        <v>0</v>
      </c>
      <c r="E502" s="37" t="str">
        <f t="shared" si="175"/>
        <v/>
      </c>
      <c r="F502" s="37" t="str">
        <f t="shared" si="176"/>
        <v/>
      </c>
      <c r="G502" s="38" t="str">
        <f t="shared" si="177"/>
        <v>0</v>
      </c>
      <c r="H502" s="39" t="str">
        <f t="shared" si="178"/>
        <v/>
      </c>
    </row>
    <row r="503" spans="1:8" s="40" customFormat="1" ht="15" x14ac:dyDescent="0.2">
      <c r="A503" s="68"/>
      <c r="B503" s="35" t="s">
        <v>314</v>
      </c>
      <c r="C503" s="36">
        <v>0</v>
      </c>
      <c r="D503" s="36">
        <v>0</v>
      </c>
      <c r="E503" s="37" t="str">
        <f t="shared" si="175"/>
        <v/>
      </c>
      <c r="F503" s="37" t="str">
        <f t="shared" si="176"/>
        <v/>
      </c>
      <c r="G503" s="38" t="str">
        <f t="shared" si="177"/>
        <v>0</v>
      </c>
      <c r="H503" s="39" t="str">
        <f t="shared" si="178"/>
        <v/>
      </c>
    </row>
    <row r="504" spans="1:8" s="40" customFormat="1" ht="15" x14ac:dyDescent="0.2">
      <c r="A504" s="68"/>
      <c r="B504" s="35" t="s">
        <v>129</v>
      </c>
      <c r="C504" s="36">
        <v>0</v>
      </c>
      <c r="D504" s="36">
        <v>0</v>
      </c>
      <c r="E504" s="37" t="str">
        <f t="shared" si="175"/>
        <v/>
      </c>
      <c r="F504" s="37" t="str">
        <f t="shared" si="176"/>
        <v/>
      </c>
      <c r="G504" s="38" t="str">
        <f t="shared" si="177"/>
        <v>0</v>
      </c>
      <c r="H504" s="39" t="str">
        <f t="shared" si="178"/>
        <v/>
      </c>
    </row>
    <row r="505" spans="1:8" s="40" customFormat="1" ht="15" x14ac:dyDescent="0.2">
      <c r="A505" s="68"/>
      <c r="B505" s="35" t="s">
        <v>516</v>
      </c>
      <c r="C505" s="36">
        <v>0</v>
      </c>
      <c r="D505" s="36">
        <v>0</v>
      </c>
      <c r="E505" s="37" t="str">
        <f t="shared" si="175"/>
        <v/>
      </c>
      <c r="F505" s="37" t="str">
        <f t="shared" si="176"/>
        <v/>
      </c>
      <c r="G505" s="38" t="str">
        <f t="shared" si="177"/>
        <v>0</v>
      </c>
      <c r="H505" s="39" t="str">
        <f t="shared" si="178"/>
        <v/>
      </c>
    </row>
    <row r="506" spans="1:8" s="40" customFormat="1" ht="15" x14ac:dyDescent="0.2">
      <c r="A506" s="68"/>
      <c r="B506" s="35" t="s">
        <v>569</v>
      </c>
      <c r="C506" s="36">
        <v>0</v>
      </c>
      <c r="D506" s="36">
        <v>0</v>
      </c>
      <c r="E506" s="37" t="str">
        <f t="shared" ref="E506" si="179">+IF(C506=0,"",C506/C$333)</f>
        <v/>
      </c>
      <c r="F506" s="37" t="str">
        <f t="shared" ref="F506" si="180">+IF(D506=0,"",D506/D$333)</f>
        <v/>
      </c>
      <c r="G506" s="38" t="str">
        <f t="shared" ref="G506" si="181">+IF(OR(AND(D506=0),(C506=0)),"0",((D506-C506)/C506))</f>
        <v>0</v>
      </c>
      <c r="H506" s="39" t="str">
        <f t="shared" ref="H506" si="182">+IF(OR(AND(E506=""),(G506="")),"",E506*G506)</f>
        <v/>
      </c>
    </row>
    <row r="507" spans="1:8" s="40" customFormat="1" ht="15" x14ac:dyDescent="0.2">
      <c r="A507" s="68"/>
      <c r="B507" s="35" t="s">
        <v>136</v>
      </c>
      <c r="C507" s="36">
        <v>0</v>
      </c>
      <c r="D507" s="36">
        <v>0</v>
      </c>
      <c r="E507" s="37" t="str">
        <f t="shared" si="175"/>
        <v/>
      </c>
      <c r="F507" s="37" t="str">
        <f t="shared" si="176"/>
        <v/>
      </c>
      <c r="G507" s="38" t="str">
        <f t="shared" si="177"/>
        <v>0</v>
      </c>
      <c r="H507" s="39" t="str">
        <f t="shared" si="178"/>
        <v/>
      </c>
    </row>
    <row r="508" spans="1:8" s="40" customFormat="1" ht="30" x14ac:dyDescent="0.2">
      <c r="A508" s="68"/>
      <c r="B508" s="35" t="s">
        <v>517</v>
      </c>
      <c r="C508" s="36">
        <v>0</v>
      </c>
      <c r="D508" s="36">
        <v>0</v>
      </c>
      <c r="E508" s="37" t="str">
        <f t="shared" si="175"/>
        <v/>
      </c>
      <c r="F508" s="37" t="str">
        <f t="shared" si="176"/>
        <v/>
      </c>
      <c r="G508" s="38" t="str">
        <f t="shared" si="177"/>
        <v>0</v>
      </c>
      <c r="H508" s="39" t="str">
        <f t="shared" si="178"/>
        <v/>
      </c>
    </row>
    <row r="509" spans="1:8" s="40" customFormat="1" ht="15" x14ac:dyDescent="0.2">
      <c r="A509" s="68"/>
      <c r="B509" s="35" t="s">
        <v>134</v>
      </c>
      <c r="C509" s="36">
        <v>0</v>
      </c>
      <c r="D509" s="36">
        <v>0</v>
      </c>
      <c r="E509" s="37" t="str">
        <f t="shared" si="175"/>
        <v/>
      </c>
      <c r="F509" s="37" t="str">
        <f t="shared" si="176"/>
        <v/>
      </c>
      <c r="G509" s="38" t="str">
        <f t="shared" si="177"/>
        <v>0</v>
      </c>
      <c r="H509" s="39" t="str">
        <f t="shared" si="178"/>
        <v/>
      </c>
    </row>
    <row r="510" spans="1:8" s="40" customFormat="1" ht="15" x14ac:dyDescent="0.2">
      <c r="A510" s="68"/>
      <c r="B510" s="35" t="s">
        <v>347</v>
      </c>
      <c r="C510" s="36">
        <v>0</v>
      </c>
      <c r="D510" s="36">
        <v>0</v>
      </c>
      <c r="E510" s="37" t="str">
        <f t="shared" si="175"/>
        <v/>
      </c>
      <c r="F510" s="37" t="str">
        <f t="shared" si="176"/>
        <v/>
      </c>
      <c r="G510" s="38" t="str">
        <f t="shared" si="177"/>
        <v>0</v>
      </c>
      <c r="H510" s="39" t="str">
        <f t="shared" si="178"/>
        <v/>
      </c>
    </row>
    <row r="511" spans="1:8" s="40" customFormat="1" ht="15" x14ac:dyDescent="0.2">
      <c r="A511" s="68"/>
      <c r="B511" s="35" t="s">
        <v>348</v>
      </c>
      <c r="C511" s="36">
        <v>0</v>
      </c>
      <c r="D511" s="36">
        <v>0</v>
      </c>
      <c r="E511" s="37" t="str">
        <f t="shared" si="175"/>
        <v/>
      </c>
      <c r="F511" s="37" t="str">
        <f t="shared" si="176"/>
        <v/>
      </c>
      <c r="G511" s="38" t="str">
        <f t="shared" si="177"/>
        <v>0</v>
      </c>
      <c r="H511" s="39" t="str">
        <f t="shared" si="178"/>
        <v/>
      </c>
    </row>
    <row r="512" spans="1:8" s="40" customFormat="1" ht="15" x14ac:dyDescent="0.2">
      <c r="A512" s="68"/>
      <c r="B512" s="35" t="s">
        <v>518</v>
      </c>
      <c r="C512" s="36">
        <v>0</v>
      </c>
      <c r="D512" s="36">
        <v>0</v>
      </c>
      <c r="E512" s="37" t="str">
        <f t="shared" si="175"/>
        <v/>
      </c>
      <c r="F512" s="37" t="str">
        <f t="shared" si="176"/>
        <v/>
      </c>
      <c r="G512" s="38" t="str">
        <f t="shared" si="177"/>
        <v>0</v>
      </c>
      <c r="H512" s="39" t="str">
        <f t="shared" si="178"/>
        <v/>
      </c>
    </row>
    <row r="513" spans="1:8" s="40" customFormat="1" ht="15" x14ac:dyDescent="0.2">
      <c r="A513" s="68"/>
      <c r="B513" s="35" t="s">
        <v>138</v>
      </c>
      <c r="C513" s="36">
        <v>0</v>
      </c>
      <c r="D513" s="36">
        <v>0</v>
      </c>
      <c r="E513" s="37" t="str">
        <f t="shared" si="175"/>
        <v/>
      </c>
      <c r="F513" s="37" t="str">
        <f t="shared" si="176"/>
        <v/>
      </c>
      <c r="G513" s="38" t="str">
        <f t="shared" si="177"/>
        <v>0</v>
      </c>
      <c r="H513" s="39" t="str">
        <f t="shared" si="178"/>
        <v/>
      </c>
    </row>
    <row r="514" spans="1:8" s="40" customFormat="1" ht="15" x14ac:dyDescent="0.2">
      <c r="A514" s="68"/>
      <c r="B514" s="35" t="s">
        <v>349</v>
      </c>
      <c r="C514" s="36">
        <v>0</v>
      </c>
      <c r="D514" s="36">
        <v>0</v>
      </c>
      <c r="E514" s="37" t="str">
        <f t="shared" si="175"/>
        <v/>
      </c>
      <c r="F514" s="37" t="str">
        <f t="shared" si="176"/>
        <v/>
      </c>
      <c r="G514" s="38" t="str">
        <f t="shared" si="177"/>
        <v>0</v>
      </c>
      <c r="H514" s="39" t="str">
        <f t="shared" si="178"/>
        <v/>
      </c>
    </row>
    <row r="515" spans="1:8" s="40" customFormat="1" ht="15" x14ac:dyDescent="0.2">
      <c r="A515" s="68"/>
      <c r="B515" s="35" t="s">
        <v>142</v>
      </c>
      <c r="C515" s="36">
        <v>0</v>
      </c>
      <c r="D515" s="36">
        <v>0</v>
      </c>
      <c r="E515" s="37" t="str">
        <f t="shared" si="175"/>
        <v/>
      </c>
      <c r="F515" s="37" t="str">
        <f t="shared" si="176"/>
        <v/>
      </c>
      <c r="G515" s="38" t="str">
        <f t="shared" si="177"/>
        <v>0</v>
      </c>
      <c r="H515" s="39" t="str">
        <f t="shared" si="178"/>
        <v/>
      </c>
    </row>
    <row r="516" spans="1:8" s="40" customFormat="1" ht="15" x14ac:dyDescent="0.2">
      <c r="A516" s="68"/>
      <c r="B516" s="35" t="s">
        <v>135</v>
      </c>
      <c r="C516" s="36">
        <v>0</v>
      </c>
      <c r="D516" s="36">
        <v>0</v>
      </c>
      <c r="E516" s="37" t="str">
        <f t="shared" si="175"/>
        <v/>
      </c>
      <c r="F516" s="37" t="str">
        <f t="shared" si="176"/>
        <v/>
      </c>
      <c r="G516" s="38" t="str">
        <f t="shared" si="177"/>
        <v>0</v>
      </c>
      <c r="H516" s="39" t="str">
        <f t="shared" si="178"/>
        <v/>
      </c>
    </row>
    <row r="517" spans="1:8" s="40" customFormat="1" ht="15" x14ac:dyDescent="0.2">
      <c r="A517" s="68"/>
      <c r="B517" s="35" t="s">
        <v>315</v>
      </c>
      <c r="C517" s="36">
        <v>0</v>
      </c>
      <c r="D517" s="36">
        <v>0</v>
      </c>
      <c r="E517" s="37" t="str">
        <f t="shared" si="175"/>
        <v/>
      </c>
      <c r="F517" s="37" t="str">
        <f t="shared" si="176"/>
        <v/>
      </c>
      <c r="G517" s="38" t="str">
        <f t="shared" si="177"/>
        <v>0</v>
      </c>
      <c r="H517" s="39" t="str">
        <f t="shared" si="178"/>
        <v/>
      </c>
    </row>
    <row r="518" spans="1:8" s="40" customFormat="1" ht="15" x14ac:dyDescent="0.2">
      <c r="A518" s="68"/>
      <c r="B518" s="35" t="s">
        <v>131</v>
      </c>
      <c r="C518" s="36">
        <v>0</v>
      </c>
      <c r="D518" s="36">
        <v>0</v>
      </c>
      <c r="E518" s="37" t="str">
        <f t="shared" si="175"/>
        <v/>
      </c>
      <c r="F518" s="37" t="str">
        <f t="shared" si="176"/>
        <v/>
      </c>
      <c r="G518" s="38" t="str">
        <f t="shared" si="177"/>
        <v>0</v>
      </c>
      <c r="H518" s="39" t="str">
        <f t="shared" si="178"/>
        <v/>
      </c>
    </row>
    <row r="519" spans="1:8" s="40" customFormat="1" ht="15" x14ac:dyDescent="0.2">
      <c r="A519" s="68"/>
      <c r="B519" s="35" t="s">
        <v>144</v>
      </c>
      <c r="C519" s="36">
        <v>0</v>
      </c>
      <c r="D519" s="36">
        <v>0</v>
      </c>
      <c r="E519" s="37" t="str">
        <f t="shared" si="175"/>
        <v/>
      </c>
      <c r="F519" s="37" t="str">
        <f t="shared" si="176"/>
        <v/>
      </c>
      <c r="G519" s="38" t="str">
        <f t="shared" si="177"/>
        <v>0</v>
      </c>
      <c r="H519" s="39" t="str">
        <f t="shared" si="178"/>
        <v/>
      </c>
    </row>
    <row r="520" spans="1:8" s="40" customFormat="1" ht="15" x14ac:dyDescent="0.2">
      <c r="A520" s="68"/>
      <c r="B520" s="35" t="s">
        <v>316</v>
      </c>
      <c r="C520" s="36">
        <v>0</v>
      </c>
      <c r="D520" s="36">
        <v>0</v>
      </c>
      <c r="E520" s="37" t="str">
        <f t="shared" si="175"/>
        <v/>
      </c>
      <c r="F520" s="37" t="str">
        <f t="shared" si="176"/>
        <v/>
      </c>
      <c r="G520" s="38" t="str">
        <f t="shared" si="177"/>
        <v>0</v>
      </c>
      <c r="H520" s="39" t="str">
        <f t="shared" si="178"/>
        <v/>
      </c>
    </row>
    <row r="521" spans="1:8" s="40" customFormat="1" ht="15" x14ac:dyDescent="0.2">
      <c r="A521" s="68"/>
      <c r="B521" s="35" t="s">
        <v>317</v>
      </c>
      <c r="C521" s="36">
        <v>0</v>
      </c>
      <c r="D521" s="36">
        <v>0</v>
      </c>
      <c r="E521" s="37" t="str">
        <f t="shared" si="175"/>
        <v/>
      </c>
      <c r="F521" s="37" t="str">
        <f t="shared" si="176"/>
        <v/>
      </c>
      <c r="G521" s="38" t="str">
        <f t="shared" si="177"/>
        <v>0</v>
      </c>
      <c r="H521" s="39" t="str">
        <f t="shared" si="178"/>
        <v/>
      </c>
    </row>
    <row r="522" spans="1:8" s="40" customFormat="1" ht="15" x14ac:dyDescent="0.2">
      <c r="A522" s="68"/>
      <c r="B522" s="35" t="s">
        <v>318</v>
      </c>
      <c r="C522" s="36">
        <v>0</v>
      </c>
      <c r="D522" s="36">
        <v>0</v>
      </c>
      <c r="E522" s="37" t="str">
        <f t="shared" si="175"/>
        <v/>
      </c>
      <c r="F522" s="37" t="str">
        <f t="shared" si="176"/>
        <v/>
      </c>
      <c r="G522" s="38" t="str">
        <f t="shared" si="177"/>
        <v>0</v>
      </c>
      <c r="H522" s="39" t="str">
        <f t="shared" si="178"/>
        <v/>
      </c>
    </row>
    <row r="523" spans="1:8" s="40" customFormat="1" ht="30" x14ac:dyDescent="0.2">
      <c r="A523" s="68"/>
      <c r="B523" s="35" t="s">
        <v>519</v>
      </c>
      <c r="C523" s="36">
        <v>0</v>
      </c>
      <c r="D523" s="36">
        <v>0</v>
      </c>
      <c r="E523" s="37" t="str">
        <f t="shared" si="175"/>
        <v/>
      </c>
      <c r="F523" s="37" t="str">
        <f t="shared" si="176"/>
        <v/>
      </c>
      <c r="G523" s="38" t="str">
        <f t="shared" si="177"/>
        <v>0</v>
      </c>
      <c r="H523" s="39" t="str">
        <f t="shared" si="178"/>
        <v/>
      </c>
    </row>
    <row r="524" spans="1:8" s="40" customFormat="1" ht="15" x14ac:dyDescent="0.2">
      <c r="A524" s="68"/>
      <c r="B524" s="35" t="s">
        <v>141</v>
      </c>
      <c r="C524" s="36">
        <v>0</v>
      </c>
      <c r="D524" s="36">
        <v>0</v>
      </c>
      <c r="E524" s="37" t="str">
        <f t="shared" si="175"/>
        <v/>
      </c>
      <c r="F524" s="37" t="str">
        <f t="shared" si="176"/>
        <v/>
      </c>
      <c r="G524" s="38" t="str">
        <f t="shared" si="177"/>
        <v>0</v>
      </c>
      <c r="H524" s="39" t="str">
        <f t="shared" si="178"/>
        <v/>
      </c>
    </row>
    <row r="525" spans="1:8" s="40" customFormat="1" ht="15" x14ac:dyDescent="0.2">
      <c r="A525" s="68"/>
      <c r="B525" s="35" t="s">
        <v>319</v>
      </c>
      <c r="C525" s="36">
        <v>0</v>
      </c>
      <c r="D525" s="36">
        <v>0</v>
      </c>
      <c r="E525" s="37" t="str">
        <f t="shared" si="175"/>
        <v/>
      </c>
      <c r="F525" s="37" t="str">
        <f t="shared" si="176"/>
        <v/>
      </c>
      <c r="G525" s="38" t="str">
        <f t="shared" si="177"/>
        <v>0</v>
      </c>
      <c r="H525" s="39" t="str">
        <f t="shared" si="178"/>
        <v/>
      </c>
    </row>
    <row r="526" spans="1:8" s="40" customFormat="1" ht="15" x14ac:dyDescent="0.2">
      <c r="A526" s="68"/>
      <c r="B526" s="35" t="s">
        <v>320</v>
      </c>
      <c r="C526" s="36">
        <v>0</v>
      </c>
      <c r="D526" s="36">
        <v>0</v>
      </c>
      <c r="E526" s="37" t="str">
        <f t="shared" si="175"/>
        <v/>
      </c>
      <c r="F526" s="37" t="str">
        <f t="shared" si="176"/>
        <v/>
      </c>
      <c r="G526" s="38" t="str">
        <f t="shared" si="177"/>
        <v>0</v>
      </c>
      <c r="H526" s="39" t="str">
        <f t="shared" si="178"/>
        <v/>
      </c>
    </row>
    <row r="527" spans="1:8" s="40" customFormat="1" ht="15" x14ac:dyDescent="0.2">
      <c r="A527" s="68"/>
      <c r="B527" s="35" t="s">
        <v>321</v>
      </c>
      <c r="C527" s="36">
        <v>0</v>
      </c>
      <c r="D527" s="36">
        <v>0</v>
      </c>
      <c r="E527" s="37" t="str">
        <f t="shared" si="175"/>
        <v/>
      </c>
      <c r="F527" s="37" t="str">
        <f t="shared" si="176"/>
        <v/>
      </c>
      <c r="G527" s="38" t="str">
        <f t="shared" si="177"/>
        <v>0</v>
      </c>
      <c r="H527" s="39" t="str">
        <f t="shared" si="178"/>
        <v/>
      </c>
    </row>
    <row r="528" spans="1:8" s="40" customFormat="1" ht="15" x14ac:dyDescent="0.2">
      <c r="A528" s="68"/>
      <c r="B528" s="35" t="s">
        <v>137</v>
      </c>
      <c r="C528" s="36">
        <v>0</v>
      </c>
      <c r="D528" s="36">
        <v>0</v>
      </c>
      <c r="E528" s="37" t="str">
        <f t="shared" si="175"/>
        <v/>
      </c>
      <c r="F528" s="37" t="str">
        <f t="shared" si="176"/>
        <v/>
      </c>
      <c r="G528" s="38" t="str">
        <f t="shared" si="177"/>
        <v>0</v>
      </c>
      <c r="H528" s="39" t="str">
        <f t="shared" si="178"/>
        <v/>
      </c>
    </row>
    <row r="529" spans="1:8" s="40" customFormat="1" ht="15" x14ac:dyDescent="0.2">
      <c r="A529" s="68"/>
      <c r="B529" s="35" t="s">
        <v>139</v>
      </c>
      <c r="C529" s="36">
        <v>0</v>
      </c>
      <c r="D529" s="36">
        <v>0</v>
      </c>
      <c r="E529" s="37" t="str">
        <f t="shared" si="175"/>
        <v/>
      </c>
      <c r="F529" s="37" t="str">
        <f t="shared" si="176"/>
        <v/>
      </c>
      <c r="G529" s="38" t="str">
        <f t="shared" si="177"/>
        <v>0</v>
      </c>
      <c r="H529" s="39" t="str">
        <f t="shared" si="178"/>
        <v/>
      </c>
    </row>
    <row r="530" spans="1:8" s="40" customFormat="1" ht="15" x14ac:dyDescent="0.2">
      <c r="A530" s="68"/>
      <c r="B530" s="35" t="s">
        <v>322</v>
      </c>
      <c r="C530" s="36">
        <v>0</v>
      </c>
      <c r="D530" s="36">
        <v>0</v>
      </c>
      <c r="E530" s="37" t="str">
        <f t="shared" si="175"/>
        <v/>
      </c>
      <c r="F530" s="37" t="str">
        <f t="shared" si="176"/>
        <v/>
      </c>
      <c r="G530" s="38" t="str">
        <f t="shared" si="177"/>
        <v>0</v>
      </c>
      <c r="H530" s="39" t="str">
        <f t="shared" si="178"/>
        <v/>
      </c>
    </row>
    <row r="531" spans="1:8" s="40" customFormat="1" ht="30" x14ac:dyDescent="0.2">
      <c r="A531" s="68"/>
      <c r="B531" s="35" t="s">
        <v>143</v>
      </c>
      <c r="C531" s="36">
        <v>0</v>
      </c>
      <c r="D531" s="36">
        <v>0</v>
      </c>
      <c r="E531" s="37" t="str">
        <f t="shared" si="175"/>
        <v/>
      </c>
      <c r="F531" s="37" t="str">
        <f t="shared" si="176"/>
        <v/>
      </c>
      <c r="G531" s="38" t="str">
        <f t="shared" si="177"/>
        <v>0</v>
      </c>
      <c r="H531" s="39" t="str">
        <f t="shared" si="178"/>
        <v/>
      </c>
    </row>
    <row r="532" spans="1:8" s="40" customFormat="1" ht="15" x14ac:dyDescent="0.2">
      <c r="A532" s="68"/>
      <c r="B532" s="35" t="s">
        <v>323</v>
      </c>
      <c r="C532" s="36">
        <v>0</v>
      </c>
      <c r="D532" s="36">
        <v>0</v>
      </c>
      <c r="E532" s="37" t="str">
        <f t="shared" si="175"/>
        <v/>
      </c>
      <c r="F532" s="37" t="str">
        <f t="shared" si="176"/>
        <v/>
      </c>
      <c r="G532" s="38" t="str">
        <f t="shared" si="177"/>
        <v>0</v>
      </c>
      <c r="H532" s="39" t="str">
        <f t="shared" si="178"/>
        <v/>
      </c>
    </row>
    <row r="533" spans="1:8" s="40" customFormat="1" ht="15" x14ac:dyDescent="0.2">
      <c r="A533" s="68"/>
      <c r="B533" s="35" t="s">
        <v>564</v>
      </c>
      <c r="C533" s="36">
        <v>0</v>
      </c>
      <c r="D533" s="36">
        <v>0</v>
      </c>
      <c r="E533" s="37" t="str">
        <f t="shared" ref="E533" si="183">+IF(C533=0,"",C533/C$333)</f>
        <v/>
      </c>
      <c r="F533" s="37" t="str">
        <f t="shared" ref="F533" si="184">+IF(D533=0,"",D533/D$333)</f>
        <v/>
      </c>
      <c r="G533" s="38" t="str">
        <f t="shared" ref="G533" si="185">+IF(OR(AND(D533=0),(C533=0)),"0",((D533-C533)/C533))</f>
        <v>0</v>
      </c>
      <c r="H533" s="39" t="str">
        <f t="shared" ref="H533" si="186">+IF(OR(AND(E533=""),(G533="")),"",E533*G533)</f>
        <v/>
      </c>
    </row>
    <row r="534" spans="1:8" s="40" customFormat="1" ht="15" x14ac:dyDescent="0.2">
      <c r="A534" s="68"/>
      <c r="B534" s="35" t="s">
        <v>132</v>
      </c>
      <c r="C534" s="36">
        <v>0</v>
      </c>
      <c r="D534" s="36">
        <v>0</v>
      </c>
      <c r="E534" s="37" t="str">
        <f t="shared" si="175"/>
        <v/>
      </c>
      <c r="F534" s="37" t="str">
        <f t="shared" si="176"/>
        <v/>
      </c>
      <c r="G534" s="38" t="str">
        <f t="shared" si="177"/>
        <v>0</v>
      </c>
      <c r="H534" s="39" t="str">
        <f t="shared" si="178"/>
        <v/>
      </c>
    </row>
    <row r="535" spans="1:8" s="40" customFormat="1" ht="15" x14ac:dyDescent="0.2">
      <c r="A535" s="68"/>
      <c r="B535" s="35" t="s">
        <v>324</v>
      </c>
      <c r="C535" s="36">
        <v>0</v>
      </c>
      <c r="D535" s="36">
        <v>0</v>
      </c>
      <c r="E535" s="37" t="str">
        <f t="shared" si="175"/>
        <v/>
      </c>
      <c r="F535" s="37" t="str">
        <f t="shared" si="176"/>
        <v/>
      </c>
      <c r="G535" s="38" t="str">
        <f t="shared" si="177"/>
        <v>0</v>
      </c>
      <c r="H535" s="39" t="str">
        <f t="shared" si="178"/>
        <v/>
      </c>
    </row>
    <row r="536" spans="1:8" s="40" customFormat="1" ht="15" x14ac:dyDescent="0.2">
      <c r="A536" s="68"/>
      <c r="B536" s="35" t="s">
        <v>325</v>
      </c>
      <c r="C536" s="36">
        <v>0</v>
      </c>
      <c r="D536" s="36">
        <v>0</v>
      </c>
      <c r="E536" s="37" t="str">
        <f t="shared" ref="E536:E547" si="187">+IF(C536=0,"",C536/C$333)</f>
        <v/>
      </c>
      <c r="F536" s="37" t="str">
        <f t="shared" ref="F536:F547" si="188">+IF(D536=0,"",D536/D$333)</f>
        <v/>
      </c>
      <c r="G536" s="38" t="str">
        <f t="shared" ref="G536:G547" si="189">+IF(OR(AND(D536=0),(C536=0)),"0",((D536-C536)/C536))</f>
        <v>0</v>
      </c>
      <c r="H536" s="39" t="str">
        <f t="shared" ref="H536:H547" si="190">+IF(OR(AND(E536=""),(G536="")),"",E536*G536)</f>
        <v/>
      </c>
    </row>
    <row r="537" spans="1:8" s="40" customFormat="1" ht="15" x14ac:dyDescent="0.2">
      <c r="A537" s="68"/>
      <c r="B537" s="35" t="s">
        <v>520</v>
      </c>
      <c r="C537" s="36">
        <v>0</v>
      </c>
      <c r="D537" s="36">
        <v>0</v>
      </c>
      <c r="E537" s="37" t="str">
        <f t="shared" si="187"/>
        <v/>
      </c>
      <c r="F537" s="37" t="str">
        <f t="shared" si="188"/>
        <v/>
      </c>
      <c r="G537" s="38" t="str">
        <f t="shared" si="189"/>
        <v>0</v>
      </c>
      <c r="H537" s="39" t="str">
        <f t="shared" si="190"/>
        <v/>
      </c>
    </row>
    <row r="538" spans="1:8" s="40" customFormat="1" ht="15" x14ac:dyDescent="0.2">
      <c r="A538" s="68"/>
      <c r="B538" s="35" t="s">
        <v>133</v>
      </c>
      <c r="C538" s="36">
        <v>0</v>
      </c>
      <c r="D538" s="36">
        <v>0</v>
      </c>
      <c r="E538" s="37" t="str">
        <f t="shared" si="187"/>
        <v/>
      </c>
      <c r="F538" s="37" t="str">
        <f t="shared" si="188"/>
        <v/>
      </c>
      <c r="G538" s="38" t="str">
        <f t="shared" si="189"/>
        <v>0</v>
      </c>
      <c r="H538" s="39" t="str">
        <f t="shared" si="190"/>
        <v/>
      </c>
    </row>
    <row r="539" spans="1:8" s="40" customFormat="1" ht="15" x14ac:dyDescent="0.2">
      <c r="A539" s="68"/>
      <c r="B539" s="35" t="s">
        <v>140</v>
      </c>
      <c r="C539" s="36">
        <v>0</v>
      </c>
      <c r="D539" s="36">
        <v>0</v>
      </c>
      <c r="E539" s="37" t="str">
        <f t="shared" si="187"/>
        <v/>
      </c>
      <c r="F539" s="37" t="str">
        <f t="shared" si="188"/>
        <v/>
      </c>
      <c r="G539" s="38" t="str">
        <f t="shared" si="189"/>
        <v>0</v>
      </c>
      <c r="H539" s="39" t="str">
        <f t="shared" si="190"/>
        <v/>
      </c>
    </row>
    <row r="540" spans="1:8" s="40" customFormat="1" ht="15" x14ac:dyDescent="0.2">
      <c r="A540" s="68"/>
      <c r="B540" s="35" t="s">
        <v>521</v>
      </c>
      <c r="C540" s="36">
        <v>0</v>
      </c>
      <c r="D540" s="36">
        <v>0</v>
      </c>
      <c r="E540" s="37" t="str">
        <f t="shared" si="187"/>
        <v/>
      </c>
      <c r="F540" s="37" t="str">
        <f t="shared" si="188"/>
        <v/>
      </c>
      <c r="G540" s="38" t="str">
        <f t="shared" si="189"/>
        <v>0</v>
      </c>
      <c r="H540" s="39" t="str">
        <f t="shared" si="190"/>
        <v/>
      </c>
    </row>
    <row r="541" spans="1:8" s="40" customFormat="1" ht="15" x14ac:dyDescent="0.2">
      <c r="A541" s="68"/>
      <c r="B541" s="35" t="s">
        <v>326</v>
      </c>
      <c r="C541" s="36">
        <v>0</v>
      </c>
      <c r="D541" s="36">
        <v>0</v>
      </c>
      <c r="E541" s="37" t="str">
        <f t="shared" si="187"/>
        <v/>
      </c>
      <c r="F541" s="37" t="str">
        <f t="shared" si="188"/>
        <v/>
      </c>
      <c r="G541" s="38" t="str">
        <f t="shared" si="189"/>
        <v>0</v>
      </c>
      <c r="H541" s="39" t="str">
        <f t="shared" si="190"/>
        <v/>
      </c>
    </row>
    <row r="542" spans="1:8" s="40" customFormat="1" ht="15" x14ac:dyDescent="0.2">
      <c r="A542" s="68"/>
      <c r="B542" s="35" t="s">
        <v>327</v>
      </c>
      <c r="C542" s="36">
        <v>0</v>
      </c>
      <c r="D542" s="36">
        <v>0</v>
      </c>
      <c r="E542" s="37" t="str">
        <f t="shared" si="187"/>
        <v/>
      </c>
      <c r="F542" s="37" t="str">
        <f t="shared" si="188"/>
        <v/>
      </c>
      <c r="G542" s="38" t="str">
        <f t="shared" si="189"/>
        <v>0</v>
      </c>
      <c r="H542" s="39" t="str">
        <f t="shared" si="190"/>
        <v/>
      </c>
    </row>
    <row r="543" spans="1:8" s="40" customFormat="1" ht="15" x14ac:dyDescent="0.2">
      <c r="A543" s="68"/>
      <c r="B543" s="35" t="s">
        <v>328</v>
      </c>
      <c r="C543" s="36">
        <v>0</v>
      </c>
      <c r="D543" s="36">
        <v>0</v>
      </c>
      <c r="E543" s="37" t="str">
        <f t="shared" si="187"/>
        <v/>
      </c>
      <c r="F543" s="37" t="str">
        <f t="shared" si="188"/>
        <v/>
      </c>
      <c r="G543" s="38" t="str">
        <f t="shared" si="189"/>
        <v>0</v>
      </c>
      <c r="H543" s="39" t="str">
        <f t="shared" si="190"/>
        <v/>
      </c>
    </row>
    <row r="544" spans="1:8" s="47" customFormat="1" ht="15" x14ac:dyDescent="0.2">
      <c r="A544" s="68"/>
      <c r="B544" s="35" t="s">
        <v>329</v>
      </c>
      <c r="C544" s="36">
        <v>0</v>
      </c>
      <c r="D544" s="36">
        <v>0</v>
      </c>
      <c r="E544" s="37" t="str">
        <f t="shared" si="187"/>
        <v/>
      </c>
      <c r="F544" s="37" t="str">
        <f t="shared" si="188"/>
        <v/>
      </c>
      <c r="G544" s="38" t="str">
        <f t="shared" si="189"/>
        <v>0</v>
      </c>
      <c r="H544" s="39" t="str">
        <f t="shared" si="190"/>
        <v/>
      </c>
    </row>
    <row r="545" spans="1:8" s="40" customFormat="1" ht="15" x14ac:dyDescent="0.2">
      <c r="A545" s="68"/>
      <c r="B545" s="35" t="s">
        <v>330</v>
      </c>
      <c r="C545" s="36">
        <v>0</v>
      </c>
      <c r="D545" s="36">
        <v>0</v>
      </c>
      <c r="E545" s="37" t="str">
        <f t="shared" si="187"/>
        <v/>
      </c>
      <c r="F545" s="37" t="str">
        <f t="shared" si="188"/>
        <v/>
      </c>
      <c r="G545" s="38" t="str">
        <f t="shared" si="189"/>
        <v>0</v>
      </c>
      <c r="H545" s="39" t="str">
        <f t="shared" si="190"/>
        <v/>
      </c>
    </row>
    <row r="546" spans="1:8" s="40" customFormat="1" ht="30" x14ac:dyDescent="0.2">
      <c r="A546" s="68"/>
      <c r="B546" s="35" t="s">
        <v>522</v>
      </c>
      <c r="C546" s="36">
        <v>0</v>
      </c>
      <c r="D546" s="36">
        <v>0</v>
      </c>
      <c r="E546" s="37" t="str">
        <f t="shared" si="187"/>
        <v/>
      </c>
      <c r="F546" s="37" t="str">
        <f t="shared" si="188"/>
        <v/>
      </c>
      <c r="G546" s="38" t="str">
        <f t="shared" si="189"/>
        <v>0</v>
      </c>
      <c r="H546" s="39" t="str">
        <f t="shared" si="190"/>
        <v/>
      </c>
    </row>
    <row r="547" spans="1:8" s="40" customFormat="1" ht="30" x14ac:dyDescent="0.2">
      <c r="A547" s="68"/>
      <c r="B547" s="35" t="s">
        <v>523</v>
      </c>
      <c r="C547" s="36">
        <v>0</v>
      </c>
      <c r="D547" s="36">
        <v>0</v>
      </c>
      <c r="E547" s="37" t="str">
        <f t="shared" si="187"/>
        <v/>
      </c>
      <c r="F547" s="37" t="str">
        <f t="shared" si="188"/>
        <v/>
      </c>
      <c r="G547" s="38" t="str">
        <f t="shared" si="189"/>
        <v>0</v>
      </c>
      <c r="H547" s="39" t="str">
        <f t="shared" si="190"/>
        <v/>
      </c>
    </row>
    <row r="548" spans="1:8" s="10" customFormat="1" x14ac:dyDescent="0.2">
      <c r="A548" s="67"/>
      <c r="B548" s="22"/>
      <c r="C548" s="22"/>
      <c r="D548" s="22"/>
    </row>
    <row r="549" spans="1:8" s="10" customFormat="1" x14ac:dyDescent="0.2">
      <c r="A549" s="67"/>
      <c r="B549" s="22"/>
      <c r="C549" s="22"/>
      <c r="D549" s="22"/>
    </row>
    <row r="550" spans="1:8" s="10" customFormat="1" ht="13.5" thickBot="1" x14ac:dyDescent="0.25">
      <c r="A550" s="67"/>
      <c r="B550" s="29"/>
      <c r="C550" s="29"/>
      <c r="D550" s="29"/>
      <c r="E550" s="29"/>
      <c r="F550" s="29"/>
    </row>
    <row r="551" spans="1:8" s="10" customFormat="1" ht="30" customHeight="1" x14ac:dyDescent="0.2">
      <c r="A551" s="67"/>
      <c r="B551" s="85" t="s">
        <v>374</v>
      </c>
      <c r="C551" s="71" t="s">
        <v>375</v>
      </c>
      <c r="D551" s="72"/>
      <c r="E551" s="71" t="s">
        <v>429</v>
      </c>
      <c r="F551" s="72"/>
      <c r="G551" s="73" t="s">
        <v>572</v>
      </c>
      <c r="H551" s="69" t="s">
        <v>350</v>
      </c>
    </row>
    <row r="552" spans="1:8" s="10" customFormat="1" x14ac:dyDescent="0.2">
      <c r="A552" s="67"/>
      <c r="B552" s="85"/>
      <c r="C552" s="48">
        <v>2017</v>
      </c>
      <c r="D552" s="48">
        <v>2018</v>
      </c>
      <c r="E552" s="48">
        <v>2017</v>
      </c>
      <c r="F552" s="48">
        <v>2018</v>
      </c>
      <c r="G552" s="74"/>
      <c r="H552" s="70"/>
    </row>
    <row r="553" spans="1:8" s="10" customFormat="1" x14ac:dyDescent="0.2">
      <c r="A553" s="67"/>
      <c r="B553" s="12" t="s">
        <v>380</v>
      </c>
      <c r="C553" s="13">
        <f>SUM(C554:C579)</f>
        <v>13</v>
      </c>
      <c r="D553" s="13">
        <f>SUM(D554:D579)</f>
        <v>33</v>
      </c>
      <c r="E553" s="14">
        <f>+IF(C553=0,"",C553/C$553)</f>
        <v>1</v>
      </c>
      <c r="F553" s="14">
        <f>+IF(D553=0,"",D553/D$553)</f>
        <v>1</v>
      </c>
      <c r="G553" s="15">
        <f>+IF(OR(AND(D553=0),(C553=0)),"0",((D553-C553)/C553))</f>
        <v>1.5384615384615385</v>
      </c>
      <c r="H553" s="15">
        <f>+IF(OR(AND(E553=""),(G553="")),"",E553*G553)</f>
        <v>1.5384615384615385</v>
      </c>
    </row>
    <row r="554" spans="1:8" s="40" customFormat="1" ht="15" x14ac:dyDescent="0.2">
      <c r="A554" s="68"/>
      <c r="B554" s="35" t="s">
        <v>331</v>
      </c>
      <c r="C554" s="36">
        <v>0</v>
      </c>
      <c r="D554" s="36">
        <v>0</v>
      </c>
      <c r="E554" s="37" t="str">
        <f>+IF(C554=0,"",C554/C$553)</f>
        <v/>
      </c>
      <c r="F554" s="37" t="str">
        <f>+IF(D554=0,"",D554/D$553)</f>
        <v/>
      </c>
      <c r="G554" s="38" t="str">
        <f>+IF(OR(AND(D554=0),(C554=0)),"0",((D554-C554)/C554))</f>
        <v>0</v>
      </c>
      <c r="H554" s="39" t="str">
        <f>+IF(OR(AND(E554=""),(G554="")),"",E554*G554)</f>
        <v/>
      </c>
    </row>
    <row r="555" spans="1:8" s="40" customFormat="1" ht="15" x14ac:dyDescent="0.2">
      <c r="A555" s="68"/>
      <c r="B555" s="35" t="s">
        <v>146</v>
      </c>
      <c r="C555" s="36">
        <v>0</v>
      </c>
      <c r="D555" s="36">
        <v>0</v>
      </c>
      <c r="E555" s="37" t="str">
        <f t="shared" ref="E555:E579" si="191">+IF(C555=0,"",C555/C$553)</f>
        <v/>
      </c>
      <c r="F555" s="37" t="str">
        <f t="shared" ref="F555:F579" si="192">+IF(D555=0,"",D555/D$553)</f>
        <v/>
      </c>
      <c r="G555" s="38" t="str">
        <f t="shared" ref="G555:G579" si="193">+IF(OR(AND(D555=0),(C555=0)),"0",((D555-C555)/C555))</f>
        <v>0</v>
      </c>
      <c r="H555" s="39" t="str">
        <f t="shared" ref="H555:H579" si="194">+IF(OR(AND(E555=""),(G555="")),"",E555*G555)</f>
        <v/>
      </c>
    </row>
    <row r="556" spans="1:8" s="40" customFormat="1" ht="15" x14ac:dyDescent="0.2">
      <c r="A556" s="68"/>
      <c r="B556" s="35" t="s">
        <v>618</v>
      </c>
      <c r="C556" s="36">
        <v>8</v>
      </c>
      <c r="D556" s="36">
        <v>2</v>
      </c>
      <c r="E556" s="37">
        <f t="shared" si="191"/>
        <v>0.61538461538461542</v>
      </c>
      <c r="F556" s="37">
        <f t="shared" si="192"/>
        <v>6.0606060606060608E-2</v>
      </c>
      <c r="G556" s="38">
        <f t="shared" si="193"/>
        <v>-0.75</v>
      </c>
      <c r="H556" s="39">
        <f t="shared" si="194"/>
        <v>-0.46153846153846156</v>
      </c>
    </row>
    <row r="557" spans="1:8" s="40" customFormat="1" ht="15" x14ac:dyDescent="0.2">
      <c r="A557" s="68"/>
      <c r="B557" s="35" t="s">
        <v>332</v>
      </c>
      <c r="C557" s="36">
        <v>5</v>
      </c>
      <c r="D557" s="36">
        <v>0</v>
      </c>
      <c r="E557" s="37">
        <f t="shared" si="191"/>
        <v>0.38461538461538464</v>
      </c>
      <c r="F557" s="37" t="str">
        <f t="shared" si="192"/>
        <v/>
      </c>
      <c r="G557" s="38" t="str">
        <f t="shared" si="193"/>
        <v>0</v>
      </c>
      <c r="H557" s="39">
        <f t="shared" si="194"/>
        <v>0</v>
      </c>
    </row>
    <row r="558" spans="1:8" s="40" customFormat="1" ht="15" x14ac:dyDescent="0.2">
      <c r="A558" s="68"/>
      <c r="B558" s="35" t="s">
        <v>147</v>
      </c>
      <c r="C558" s="36">
        <v>0</v>
      </c>
      <c r="D558" s="36">
        <v>0</v>
      </c>
      <c r="E558" s="37" t="str">
        <f t="shared" si="191"/>
        <v/>
      </c>
      <c r="F558" s="37" t="str">
        <f t="shared" si="192"/>
        <v/>
      </c>
      <c r="G558" s="38" t="str">
        <f t="shared" si="193"/>
        <v>0</v>
      </c>
      <c r="H558" s="39" t="str">
        <f t="shared" si="194"/>
        <v/>
      </c>
    </row>
    <row r="559" spans="1:8" s="40" customFormat="1" ht="15" x14ac:dyDescent="0.2">
      <c r="A559" s="68"/>
      <c r="B559" s="35" t="s">
        <v>145</v>
      </c>
      <c r="C559" s="36">
        <v>0</v>
      </c>
      <c r="D559" s="36">
        <v>0</v>
      </c>
      <c r="E559" s="37" t="str">
        <f t="shared" si="191"/>
        <v/>
      </c>
      <c r="F559" s="37" t="str">
        <f t="shared" si="192"/>
        <v/>
      </c>
      <c r="G559" s="38" t="str">
        <f t="shared" si="193"/>
        <v>0</v>
      </c>
      <c r="H559" s="39" t="str">
        <f t="shared" si="194"/>
        <v/>
      </c>
    </row>
    <row r="560" spans="1:8" s="40" customFormat="1" ht="15" x14ac:dyDescent="0.2">
      <c r="A560" s="68"/>
      <c r="B560" s="35" t="s">
        <v>148</v>
      </c>
      <c r="C560" s="36">
        <v>0</v>
      </c>
      <c r="D560" s="36">
        <v>0</v>
      </c>
      <c r="E560" s="37" t="str">
        <f t="shared" si="191"/>
        <v/>
      </c>
      <c r="F560" s="37" t="str">
        <f t="shared" si="192"/>
        <v/>
      </c>
      <c r="G560" s="38" t="str">
        <f t="shared" si="193"/>
        <v>0</v>
      </c>
      <c r="H560" s="39" t="str">
        <f t="shared" si="194"/>
        <v/>
      </c>
    </row>
    <row r="561" spans="1:8" s="40" customFormat="1" ht="15" x14ac:dyDescent="0.2">
      <c r="A561" s="68"/>
      <c r="B561" s="35" t="s">
        <v>333</v>
      </c>
      <c r="C561" s="36">
        <v>0</v>
      </c>
      <c r="D561" s="36">
        <v>0</v>
      </c>
      <c r="E561" s="37" t="str">
        <f t="shared" si="191"/>
        <v/>
      </c>
      <c r="F561" s="37" t="str">
        <f t="shared" si="192"/>
        <v/>
      </c>
      <c r="G561" s="38" t="str">
        <f t="shared" si="193"/>
        <v>0</v>
      </c>
      <c r="H561" s="39" t="str">
        <f t="shared" si="194"/>
        <v/>
      </c>
    </row>
    <row r="562" spans="1:8" s="40" customFormat="1" ht="15" x14ac:dyDescent="0.2">
      <c r="A562" s="68"/>
      <c r="B562" s="35" t="s">
        <v>334</v>
      </c>
      <c r="C562" s="36">
        <v>0</v>
      </c>
      <c r="D562" s="36">
        <v>0</v>
      </c>
      <c r="E562" s="37" t="str">
        <f t="shared" si="191"/>
        <v/>
      </c>
      <c r="F562" s="37" t="str">
        <f t="shared" si="192"/>
        <v/>
      </c>
      <c r="G562" s="38" t="str">
        <f t="shared" si="193"/>
        <v>0</v>
      </c>
      <c r="H562" s="39" t="str">
        <f t="shared" si="194"/>
        <v/>
      </c>
    </row>
    <row r="563" spans="1:8" s="40" customFormat="1" ht="15" x14ac:dyDescent="0.2">
      <c r="A563" s="68"/>
      <c r="B563" s="35" t="s">
        <v>524</v>
      </c>
      <c r="C563" s="36">
        <v>0</v>
      </c>
      <c r="D563" s="36">
        <v>0</v>
      </c>
      <c r="E563" s="37" t="str">
        <f t="shared" si="191"/>
        <v/>
      </c>
      <c r="F563" s="37" t="str">
        <f t="shared" si="192"/>
        <v/>
      </c>
      <c r="G563" s="38" t="str">
        <f t="shared" si="193"/>
        <v>0</v>
      </c>
      <c r="H563" s="39" t="str">
        <f t="shared" si="194"/>
        <v/>
      </c>
    </row>
    <row r="564" spans="1:8" s="40" customFormat="1" ht="15" x14ac:dyDescent="0.2">
      <c r="A564" s="68"/>
      <c r="B564" s="35" t="s">
        <v>556</v>
      </c>
      <c r="C564" s="36">
        <v>0</v>
      </c>
      <c r="D564" s="36">
        <v>0</v>
      </c>
      <c r="E564" s="37" t="str">
        <f t="shared" ref="E564" si="195">+IF(C564=0,"",C564/C$553)</f>
        <v/>
      </c>
      <c r="F564" s="37" t="str">
        <f t="shared" ref="F564" si="196">+IF(D564=0,"",D564/D$553)</f>
        <v/>
      </c>
      <c r="G564" s="38" t="str">
        <f t="shared" ref="G564" si="197">+IF(OR(AND(D564=0),(C564=0)),"0",((D564-C564)/C564))</f>
        <v>0</v>
      </c>
      <c r="H564" s="39" t="str">
        <f t="shared" ref="H564" si="198">+IF(OR(AND(E564=""),(G564="")),"",E564*G564)</f>
        <v/>
      </c>
    </row>
    <row r="565" spans="1:8" s="50" customFormat="1" ht="15" x14ac:dyDescent="0.2">
      <c r="A565" s="60" t="s">
        <v>570</v>
      </c>
      <c r="B565" s="51" t="s">
        <v>591</v>
      </c>
      <c r="C565" s="52"/>
      <c r="D565" s="36">
        <v>0</v>
      </c>
      <c r="E565" s="37" t="str">
        <f t="shared" ref="E565" si="199">+IF(C565=0,"",C565/C$553)</f>
        <v/>
      </c>
      <c r="F565" s="37" t="str">
        <f t="shared" ref="F565" si="200">+IF(D565=0,"",D565/D$553)</f>
        <v/>
      </c>
      <c r="G565" s="38" t="str">
        <f t="shared" ref="G565" si="201">+IF(OR(AND(D565=0),(C565=0)),"0",((D565-C565)/C565))</f>
        <v>0</v>
      </c>
      <c r="H565" s="39" t="str">
        <f t="shared" ref="H565" si="202">+IF(OR(AND(E565=""),(G565="")),"",E565*G565)</f>
        <v/>
      </c>
    </row>
    <row r="566" spans="1:8" s="40" customFormat="1" ht="15" x14ac:dyDescent="0.2">
      <c r="A566" s="68"/>
      <c r="B566" s="35" t="s">
        <v>335</v>
      </c>
      <c r="C566" s="36">
        <v>0</v>
      </c>
      <c r="D566" s="36">
        <v>0</v>
      </c>
      <c r="E566" s="37" t="str">
        <f t="shared" si="191"/>
        <v/>
      </c>
      <c r="F566" s="37" t="str">
        <f t="shared" si="192"/>
        <v/>
      </c>
      <c r="G566" s="38" t="str">
        <f t="shared" si="193"/>
        <v>0</v>
      </c>
      <c r="H566" s="39" t="str">
        <f t="shared" si="194"/>
        <v/>
      </c>
    </row>
    <row r="567" spans="1:8" s="40" customFormat="1" ht="15" x14ac:dyDescent="0.2">
      <c r="A567" s="68"/>
      <c r="B567" s="35" t="s">
        <v>336</v>
      </c>
      <c r="C567" s="36">
        <v>0</v>
      </c>
      <c r="D567" s="36">
        <v>0</v>
      </c>
      <c r="E567" s="37" t="str">
        <f t="shared" si="191"/>
        <v/>
      </c>
      <c r="F567" s="37" t="str">
        <f t="shared" si="192"/>
        <v/>
      </c>
      <c r="G567" s="38" t="str">
        <f t="shared" si="193"/>
        <v>0</v>
      </c>
      <c r="H567" s="39" t="str">
        <f t="shared" si="194"/>
        <v/>
      </c>
    </row>
    <row r="568" spans="1:8" s="40" customFormat="1" ht="15" x14ac:dyDescent="0.2">
      <c r="A568" s="68"/>
      <c r="B568" s="35" t="s">
        <v>149</v>
      </c>
      <c r="C568" s="36">
        <v>0</v>
      </c>
      <c r="D568" s="36">
        <v>0</v>
      </c>
      <c r="E568" s="37" t="str">
        <f t="shared" si="191"/>
        <v/>
      </c>
      <c r="F568" s="37" t="str">
        <f t="shared" si="192"/>
        <v/>
      </c>
      <c r="G568" s="38" t="str">
        <f t="shared" si="193"/>
        <v>0</v>
      </c>
      <c r="H568" s="39" t="str">
        <f t="shared" si="194"/>
        <v/>
      </c>
    </row>
    <row r="569" spans="1:8" s="40" customFormat="1" ht="15" x14ac:dyDescent="0.2">
      <c r="A569" s="68"/>
      <c r="B569" s="35" t="s">
        <v>150</v>
      </c>
      <c r="C569" s="36">
        <v>0</v>
      </c>
      <c r="D569" s="36">
        <v>0</v>
      </c>
      <c r="E569" s="37" t="str">
        <f t="shared" si="191"/>
        <v/>
      </c>
      <c r="F569" s="37" t="str">
        <f t="shared" si="192"/>
        <v/>
      </c>
      <c r="G569" s="38" t="str">
        <f t="shared" si="193"/>
        <v>0</v>
      </c>
      <c r="H569" s="39" t="str">
        <f t="shared" si="194"/>
        <v/>
      </c>
    </row>
    <row r="570" spans="1:8" s="40" customFormat="1" ht="15" x14ac:dyDescent="0.2">
      <c r="A570" s="68"/>
      <c r="B570" s="35" t="s">
        <v>337</v>
      </c>
      <c r="C570" s="36">
        <v>0</v>
      </c>
      <c r="D570" s="36">
        <v>31</v>
      </c>
      <c r="E570" s="37" t="str">
        <f t="shared" si="191"/>
        <v/>
      </c>
      <c r="F570" s="37">
        <f t="shared" si="192"/>
        <v>0.93939393939393945</v>
      </c>
      <c r="G570" s="38" t="str">
        <f t="shared" si="193"/>
        <v>0</v>
      </c>
      <c r="H570" s="39" t="str">
        <f t="shared" si="194"/>
        <v/>
      </c>
    </row>
    <row r="571" spans="1:8" s="40" customFormat="1" ht="15" x14ac:dyDescent="0.2">
      <c r="A571" s="68"/>
      <c r="B571" s="35" t="s">
        <v>151</v>
      </c>
      <c r="C571" s="36">
        <v>0</v>
      </c>
      <c r="D571" s="36">
        <v>0</v>
      </c>
      <c r="E571" s="37" t="str">
        <f t="shared" si="191"/>
        <v/>
      </c>
      <c r="F571" s="37" t="str">
        <f t="shared" si="192"/>
        <v/>
      </c>
      <c r="G571" s="38" t="str">
        <f t="shared" si="193"/>
        <v>0</v>
      </c>
      <c r="H571" s="39" t="str">
        <f t="shared" si="194"/>
        <v/>
      </c>
    </row>
    <row r="572" spans="1:8" s="40" customFormat="1" ht="15" x14ac:dyDescent="0.2">
      <c r="A572" s="68"/>
      <c r="B572" s="35" t="s">
        <v>338</v>
      </c>
      <c r="C572" s="36">
        <v>0</v>
      </c>
      <c r="D572" s="36">
        <v>0</v>
      </c>
      <c r="E572" s="37" t="str">
        <f t="shared" si="191"/>
        <v/>
      </c>
      <c r="F572" s="37" t="str">
        <f t="shared" si="192"/>
        <v/>
      </c>
      <c r="G572" s="38" t="str">
        <f t="shared" si="193"/>
        <v>0</v>
      </c>
      <c r="H572" s="39" t="str">
        <f t="shared" si="194"/>
        <v/>
      </c>
    </row>
    <row r="573" spans="1:8" s="40" customFormat="1" ht="15" x14ac:dyDescent="0.2">
      <c r="A573" s="68"/>
      <c r="B573" s="35" t="s">
        <v>152</v>
      </c>
      <c r="C573" s="36">
        <v>0</v>
      </c>
      <c r="D573" s="36">
        <v>0</v>
      </c>
      <c r="E573" s="37" t="str">
        <f t="shared" si="191"/>
        <v/>
      </c>
      <c r="F573" s="37" t="str">
        <f t="shared" si="192"/>
        <v/>
      </c>
      <c r="G573" s="38" t="str">
        <f t="shared" si="193"/>
        <v>0</v>
      </c>
      <c r="H573" s="39" t="str">
        <f t="shared" si="194"/>
        <v/>
      </c>
    </row>
    <row r="574" spans="1:8" s="40" customFormat="1" ht="15" x14ac:dyDescent="0.2">
      <c r="A574" s="68"/>
      <c r="B574" s="35" t="s">
        <v>153</v>
      </c>
      <c r="C574" s="36">
        <v>0</v>
      </c>
      <c r="D574" s="36">
        <v>0</v>
      </c>
      <c r="E574" s="37" t="str">
        <f t="shared" si="191"/>
        <v/>
      </c>
      <c r="F574" s="37" t="str">
        <f t="shared" si="192"/>
        <v/>
      </c>
      <c r="G574" s="38" t="str">
        <f t="shared" si="193"/>
        <v>0</v>
      </c>
      <c r="H574" s="39" t="str">
        <f t="shared" si="194"/>
        <v/>
      </c>
    </row>
    <row r="575" spans="1:8" s="40" customFormat="1" ht="15" x14ac:dyDescent="0.2">
      <c r="A575" s="68"/>
      <c r="B575" s="35" t="s">
        <v>339</v>
      </c>
      <c r="C575" s="36">
        <v>0</v>
      </c>
      <c r="D575" s="36">
        <v>0</v>
      </c>
      <c r="E575" s="37" t="str">
        <f t="shared" si="191"/>
        <v/>
      </c>
      <c r="F575" s="37" t="str">
        <f t="shared" si="192"/>
        <v/>
      </c>
      <c r="G575" s="38" t="str">
        <f t="shared" si="193"/>
        <v>0</v>
      </c>
      <c r="H575" s="39" t="str">
        <f t="shared" si="194"/>
        <v/>
      </c>
    </row>
    <row r="576" spans="1:8" s="40" customFormat="1" ht="15" x14ac:dyDescent="0.2">
      <c r="A576" s="68"/>
      <c r="B576" s="35" t="s">
        <v>340</v>
      </c>
      <c r="C576" s="36">
        <v>0</v>
      </c>
      <c r="D576" s="36">
        <v>0</v>
      </c>
      <c r="E576" s="37" t="str">
        <f t="shared" si="191"/>
        <v/>
      </c>
      <c r="F576" s="37" t="str">
        <f t="shared" si="192"/>
        <v/>
      </c>
      <c r="G576" s="38" t="str">
        <f t="shared" si="193"/>
        <v>0</v>
      </c>
      <c r="H576" s="39" t="str">
        <f t="shared" si="194"/>
        <v/>
      </c>
    </row>
    <row r="577" spans="1:8" s="40" customFormat="1" ht="30" x14ac:dyDescent="0.2">
      <c r="A577" s="68"/>
      <c r="B577" s="35" t="s">
        <v>341</v>
      </c>
      <c r="C577" s="36">
        <v>0</v>
      </c>
      <c r="D577" s="36">
        <v>0</v>
      </c>
      <c r="E577" s="37" t="str">
        <f t="shared" si="191"/>
        <v/>
      </c>
      <c r="F577" s="37" t="str">
        <f t="shared" si="192"/>
        <v/>
      </c>
      <c r="G577" s="38" t="str">
        <f t="shared" si="193"/>
        <v>0</v>
      </c>
      <c r="H577" s="39" t="str">
        <f t="shared" si="194"/>
        <v/>
      </c>
    </row>
    <row r="578" spans="1:8" s="40" customFormat="1" ht="15" x14ac:dyDescent="0.2">
      <c r="A578" s="68"/>
      <c r="B578" s="35" t="s">
        <v>342</v>
      </c>
      <c r="C578" s="36">
        <v>0</v>
      </c>
      <c r="D578" s="36">
        <v>0</v>
      </c>
      <c r="E578" s="37" t="str">
        <f t="shared" si="191"/>
        <v/>
      </c>
      <c r="F578" s="37" t="str">
        <f t="shared" si="192"/>
        <v/>
      </c>
      <c r="G578" s="38" t="str">
        <f t="shared" si="193"/>
        <v>0</v>
      </c>
      <c r="H578" s="39" t="str">
        <f t="shared" si="194"/>
        <v/>
      </c>
    </row>
    <row r="579" spans="1:8" s="40" customFormat="1" ht="30" x14ac:dyDescent="0.2">
      <c r="A579" s="68"/>
      <c r="B579" s="35" t="s">
        <v>525</v>
      </c>
      <c r="C579" s="36">
        <v>0</v>
      </c>
      <c r="D579" s="36">
        <v>0</v>
      </c>
      <c r="E579" s="37" t="str">
        <f t="shared" si="191"/>
        <v/>
      </c>
      <c r="F579" s="37" t="str">
        <f t="shared" si="192"/>
        <v/>
      </c>
      <c r="G579" s="38" t="str">
        <f t="shared" si="193"/>
        <v>0</v>
      </c>
      <c r="H579" s="39" t="str">
        <f t="shared" si="194"/>
        <v/>
      </c>
    </row>
    <row r="580" spans="1:8" x14ac:dyDescent="0.2">
      <c r="B580" s="4" t="s">
        <v>381</v>
      </c>
      <c r="D580" s="2"/>
    </row>
  </sheetData>
  <mergeCells count="33"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1" sqref="I1:I1048576"/>
    </sheetView>
  </sheetViews>
  <sheetFormatPr baseColWidth="10" defaultRowHeight="12.75" x14ac:dyDescent="0.2"/>
  <cols>
    <col min="1" max="1" width="8.28515625" style="66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33"/>
      <c r="C1" s="5"/>
      <c r="D1" s="75" t="s">
        <v>384</v>
      </c>
      <c r="E1" s="75"/>
      <c r="F1" s="75"/>
      <c r="G1" s="75"/>
      <c r="H1" s="75"/>
    </row>
    <row r="2" spans="1:8" ht="20.100000000000001" customHeight="1" thickBot="1" x14ac:dyDescent="0.25">
      <c r="B2" s="34"/>
      <c r="C2" s="6"/>
      <c r="D2" s="75"/>
      <c r="E2" s="75"/>
      <c r="F2" s="75"/>
      <c r="G2" s="75"/>
      <c r="H2" s="75"/>
    </row>
    <row r="3" spans="1:8" ht="20.100000000000001" customHeight="1" thickBot="1" x14ac:dyDescent="0.25">
      <c r="B3" s="34"/>
      <c r="C3" s="6"/>
      <c r="D3" s="7" t="s">
        <v>383</v>
      </c>
      <c r="E3" s="76" t="s">
        <v>571</v>
      </c>
      <c r="F3" s="77"/>
      <c r="G3" s="77"/>
      <c r="H3" s="78"/>
    </row>
    <row r="4" spans="1:8" ht="20.100000000000001" customHeight="1" x14ac:dyDescent="0.2">
      <c r="B4" s="34"/>
      <c r="C4" s="8"/>
      <c r="D4" s="79" t="s">
        <v>401</v>
      </c>
      <c r="E4" s="80"/>
      <c r="F4" s="80"/>
      <c r="G4" s="80"/>
      <c r="H4" s="81"/>
    </row>
    <row r="5" spans="1:8" ht="13.5" thickBot="1" x14ac:dyDescent="0.25">
      <c r="B5" s="9"/>
      <c r="C5" s="9"/>
      <c r="D5" s="82"/>
      <c r="E5" s="83"/>
      <c r="F5" s="83"/>
      <c r="G5" s="83"/>
      <c r="H5" s="84"/>
    </row>
    <row r="6" spans="1:8" s="10" customFormat="1" ht="30" customHeight="1" x14ac:dyDescent="0.2">
      <c r="A6" s="67"/>
      <c r="B6" s="85" t="s">
        <v>374</v>
      </c>
      <c r="C6" s="71" t="s">
        <v>375</v>
      </c>
      <c r="D6" s="72"/>
      <c r="E6" s="71" t="s">
        <v>429</v>
      </c>
      <c r="F6" s="72"/>
      <c r="G6" s="73" t="s">
        <v>572</v>
      </c>
      <c r="H6" s="69" t="s">
        <v>350</v>
      </c>
    </row>
    <row r="7" spans="1:8" s="10" customFormat="1" x14ac:dyDescent="0.2">
      <c r="A7" s="67"/>
      <c r="B7" s="85"/>
      <c r="C7" s="11">
        <v>2017</v>
      </c>
      <c r="D7" s="11">
        <v>2018</v>
      </c>
      <c r="E7" s="11">
        <v>2017</v>
      </c>
      <c r="F7" s="11">
        <v>2018</v>
      </c>
      <c r="G7" s="74"/>
      <c r="H7" s="70"/>
    </row>
    <row r="8" spans="1:8" s="10" customFormat="1" x14ac:dyDescent="0.2">
      <c r="A8" s="67"/>
      <c r="B8" s="12" t="s">
        <v>365</v>
      </c>
      <c r="C8" s="13">
        <f>+C18+C73+C165+C333+C553</f>
        <v>1756</v>
      </c>
      <c r="D8" s="13">
        <f>+D18+D73+D165+D333+D553</f>
        <v>1820</v>
      </c>
      <c r="E8" s="14">
        <f>SUM(E9:E13)</f>
        <v>1</v>
      </c>
      <c r="F8" s="14">
        <f>SUM(F9:F13)</f>
        <v>1</v>
      </c>
      <c r="G8" s="15">
        <f>+(D8-C8)/C8</f>
        <v>3.644646924829157E-2</v>
      </c>
      <c r="H8" s="15">
        <f>+E8*G8</f>
        <v>3.644646924829157E-2</v>
      </c>
    </row>
    <row r="9" spans="1:8" s="10" customFormat="1" x14ac:dyDescent="0.2">
      <c r="A9" s="67"/>
      <c r="B9" s="17" t="str">
        <f>+B18</f>
        <v>Total Vacantes en ocupaciones de nivel Directivo</v>
      </c>
      <c r="C9" s="18">
        <f>+C18</f>
        <v>6</v>
      </c>
      <c r="D9" s="18">
        <f>+D18</f>
        <v>8</v>
      </c>
      <c r="E9" s="19">
        <f>C9/$C$8</f>
        <v>3.4168564920273349E-3</v>
      </c>
      <c r="F9" s="19">
        <f>D9/$D$8</f>
        <v>4.3956043956043956E-3</v>
      </c>
      <c r="G9" s="20">
        <f>+IF(OR(AND(D9=0),(C9=0)),"0",((D9-C9)/C9))</f>
        <v>0.33333333333333331</v>
      </c>
      <c r="H9" s="21">
        <f>+IF(OR(AND(E9=""),(G9="")),"",E9*G9)</f>
        <v>1.1389521640091116E-3</v>
      </c>
    </row>
    <row r="10" spans="1:8" s="10" customFormat="1" x14ac:dyDescent="0.2">
      <c r="A10" s="67"/>
      <c r="B10" s="17" t="str">
        <f>+B73</f>
        <v xml:space="preserve">Total Vacantes en ocupaciones de nivel Profesional </v>
      </c>
      <c r="C10" s="18">
        <f>+C73</f>
        <v>166</v>
      </c>
      <c r="D10" s="18">
        <f>+D73</f>
        <v>122</v>
      </c>
      <c r="E10" s="19">
        <f>C10/$C$8</f>
        <v>9.4533029612756267E-2</v>
      </c>
      <c r="F10" s="19">
        <f>D10/$D$8</f>
        <v>6.7032967032967031E-2</v>
      </c>
      <c r="G10" s="20">
        <f>+IF(OR(AND(D10=0),(C10=0)),"0",((D10-C10)/C10))</f>
        <v>-0.26506024096385544</v>
      </c>
      <c r="H10" s="21">
        <f>+IF(OR(AND(E10=""),(G10="")),"",E10*G10)</f>
        <v>-2.5056947608200458E-2</v>
      </c>
    </row>
    <row r="11" spans="1:8" s="10" customFormat="1" ht="24" x14ac:dyDescent="0.2">
      <c r="A11" s="67"/>
      <c r="B11" s="17" t="str">
        <f>+B165</f>
        <v>Total Vacantes en ocupaciones de nivel Técnicos Profesionales - Tecnólogos</v>
      </c>
      <c r="C11" s="18">
        <f>+C165</f>
        <v>316</v>
      </c>
      <c r="D11" s="18">
        <f>+D165</f>
        <v>222</v>
      </c>
      <c r="E11" s="19">
        <f>C11/$C$8</f>
        <v>0.17995444191343962</v>
      </c>
      <c r="F11" s="19">
        <f>D11/$D$8</f>
        <v>0.12197802197802197</v>
      </c>
      <c r="G11" s="20">
        <f>+IF(OR(AND(D11=0),(C11=0)),"0",((D11-C11)/C11))</f>
        <v>-0.29746835443037972</v>
      </c>
      <c r="H11" s="21">
        <f>+IF(OR(AND(E11=""),(G11="")),"",E11*G11)</f>
        <v>-5.3530751708428241E-2</v>
      </c>
    </row>
    <row r="12" spans="1:8" s="10" customFormat="1" x14ac:dyDescent="0.2">
      <c r="A12" s="67"/>
      <c r="B12" s="17" t="str">
        <f>+B333</f>
        <v>Total Vacantes  en ocupaciones de nivel Calificados</v>
      </c>
      <c r="C12" s="18">
        <f>+C333</f>
        <v>548</v>
      </c>
      <c r="D12" s="18">
        <f>+D333</f>
        <v>1174</v>
      </c>
      <c r="E12" s="19">
        <f>C12/$C$8</f>
        <v>0.3120728929384966</v>
      </c>
      <c r="F12" s="19">
        <f>D12/$D$8</f>
        <v>0.64505494505494509</v>
      </c>
      <c r="G12" s="20">
        <f>+IF(OR(AND(D12=0),(C12=0)),"0",((D12-C12)/C12))</f>
        <v>1.1423357664233578</v>
      </c>
      <c r="H12" s="21">
        <f>+IF(OR(AND(E12=""),(G12="")),"",E12*G12)</f>
        <v>0.35649202733485197</v>
      </c>
    </row>
    <row r="13" spans="1:8" s="10" customFormat="1" x14ac:dyDescent="0.2">
      <c r="A13" s="67"/>
      <c r="B13" s="17" t="str">
        <f>+B553</f>
        <v>Total Vacantes en ocupaciones de nivel Elemental</v>
      </c>
      <c r="C13" s="18">
        <f>+C553</f>
        <v>720</v>
      </c>
      <c r="D13" s="18">
        <f>+D553</f>
        <v>294</v>
      </c>
      <c r="E13" s="19">
        <f>C13/$C$8</f>
        <v>0.41002277904328016</v>
      </c>
      <c r="F13" s="19">
        <f>D13/$D$8</f>
        <v>0.16153846153846155</v>
      </c>
      <c r="G13" s="20">
        <f>+IF(OR(AND(D13=0),(C13=0)),"0",((D13-C13)/C13))</f>
        <v>-0.59166666666666667</v>
      </c>
      <c r="H13" s="21">
        <f>+IF(OR(AND(E13=""),(G13="")),"",E13*G13)</f>
        <v>-0.24259681093394075</v>
      </c>
    </row>
    <row r="14" spans="1:8" s="10" customFormat="1" x14ac:dyDescent="0.2">
      <c r="A14" s="67"/>
      <c r="B14" s="22"/>
      <c r="C14" s="22"/>
      <c r="D14" s="22"/>
    </row>
    <row r="15" spans="1:8" s="10" customFormat="1" ht="13.5" thickBot="1" x14ac:dyDescent="0.25">
      <c r="A15" s="67"/>
      <c r="B15" s="22"/>
      <c r="C15" s="22"/>
      <c r="D15" s="22"/>
    </row>
    <row r="16" spans="1:8" s="10" customFormat="1" ht="30" customHeight="1" x14ac:dyDescent="0.2">
      <c r="A16" s="67"/>
      <c r="B16" s="85" t="s">
        <v>374</v>
      </c>
      <c r="C16" s="71" t="s">
        <v>375</v>
      </c>
      <c r="D16" s="72"/>
      <c r="E16" s="71" t="s">
        <v>429</v>
      </c>
      <c r="F16" s="72"/>
      <c r="G16" s="73" t="s">
        <v>572</v>
      </c>
      <c r="H16" s="69" t="s">
        <v>350</v>
      </c>
    </row>
    <row r="17" spans="1:8" s="10" customFormat="1" x14ac:dyDescent="0.2">
      <c r="A17" s="67"/>
      <c r="B17" s="85"/>
      <c r="C17" s="48">
        <v>2017</v>
      </c>
      <c r="D17" s="48">
        <v>2018</v>
      </c>
      <c r="E17" s="48">
        <v>2017</v>
      </c>
      <c r="F17" s="48">
        <v>2018</v>
      </c>
      <c r="G17" s="74"/>
      <c r="H17" s="70"/>
    </row>
    <row r="18" spans="1:8" s="10" customFormat="1" x14ac:dyDescent="0.2">
      <c r="A18" s="67"/>
      <c r="B18" s="12" t="s">
        <v>376</v>
      </c>
      <c r="C18" s="13">
        <f>SUM(C19:C67)</f>
        <v>6</v>
      </c>
      <c r="D18" s="13">
        <f>SUM(D19:D67)</f>
        <v>8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0.33333333333333331</v>
      </c>
      <c r="H18" s="15">
        <f>+IF(OR(AND(E18=""),(G18="")),"",E18*G18)</f>
        <v>0.33333333333333331</v>
      </c>
    </row>
    <row r="19" spans="1:8" s="40" customFormat="1" ht="15" x14ac:dyDescent="0.2">
      <c r="A19" s="68"/>
      <c r="B19" s="35" t="s">
        <v>0</v>
      </c>
      <c r="C19" s="36">
        <v>0</v>
      </c>
      <c r="D19" s="36">
        <v>0</v>
      </c>
      <c r="E19" s="42" t="str">
        <f>+IF(C19=0,"",C19/C$18)</f>
        <v/>
      </c>
      <c r="F19" s="42" t="str">
        <f>+IF(D19=0,"",D19/D$18)</f>
        <v/>
      </c>
      <c r="G19" s="38" t="str">
        <f>+IF(OR(AND(D19=0),(C19=0)),"0",((D19-C19)/C19))</f>
        <v>0</v>
      </c>
      <c r="H19" s="39" t="str">
        <f>+IF(OR(AND(E19=""),(G19="")),"",E19*G19)</f>
        <v/>
      </c>
    </row>
    <row r="20" spans="1:8" s="40" customFormat="1" ht="15" x14ac:dyDescent="0.2">
      <c r="A20" s="68"/>
      <c r="B20" s="35" t="s">
        <v>154</v>
      </c>
      <c r="C20" s="36">
        <v>0</v>
      </c>
      <c r="D20" s="36">
        <v>0</v>
      </c>
      <c r="E20" s="42" t="str">
        <f t="shared" ref="E20:E67" si="0">+IF(C20=0,"",C20/C$18)</f>
        <v/>
      </c>
      <c r="F20" s="42" t="str">
        <f t="shared" ref="F20:F67" si="1">+IF(D20=0,"",D20/D$18)</f>
        <v/>
      </c>
      <c r="G20" s="38" t="str">
        <f t="shared" ref="G20:G67" si="2">+IF(OR(AND(D20=0),(C20=0)),"0",((D20-C20)/C20))</f>
        <v>0</v>
      </c>
      <c r="H20" s="39" t="str">
        <f t="shared" ref="H20:H67" si="3">+IF(OR(AND(E20=""),(G20="")),"",E20*G20)</f>
        <v/>
      </c>
    </row>
    <row r="21" spans="1:8" s="40" customFormat="1" ht="30" x14ac:dyDescent="0.2">
      <c r="A21" s="68"/>
      <c r="B21" s="35" t="s">
        <v>1</v>
      </c>
      <c r="C21" s="36">
        <v>0</v>
      </c>
      <c r="D21" s="36">
        <v>0</v>
      </c>
      <c r="E21" s="42" t="str">
        <f t="shared" si="0"/>
        <v/>
      </c>
      <c r="F21" s="42" t="str">
        <f t="shared" si="1"/>
        <v/>
      </c>
      <c r="G21" s="38" t="str">
        <f t="shared" si="2"/>
        <v>0</v>
      </c>
      <c r="H21" s="39" t="str">
        <f t="shared" si="3"/>
        <v/>
      </c>
    </row>
    <row r="22" spans="1:8" s="40" customFormat="1" ht="30" x14ac:dyDescent="0.2">
      <c r="A22" s="68"/>
      <c r="B22" s="35" t="s">
        <v>432</v>
      </c>
      <c r="C22" s="36">
        <v>0</v>
      </c>
      <c r="D22" s="36">
        <v>0</v>
      </c>
      <c r="E22" s="42" t="str">
        <f t="shared" si="0"/>
        <v/>
      </c>
      <c r="F22" s="42" t="str">
        <f t="shared" si="1"/>
        <v/>
      </c>
      <c r="G22" s="38" t="str">
        <f t="shared" si="2"/>
        <v>0</v>
      </c>
      <c r="H22" s="39" t="str">
        <f t="shared" si="3"/>
        <v/>
      </c>
    </row>
    <row r="23" spans="1:8" s="40" customFormat="1" ht="30" x14ac:dyDescent="0.2">
      <c r="A23" s="68"/>
      <c r="B23" s="35" t="s">
        <v>155</v>
      </c>
      <c r="C23" s="36">
        <v>0</v>
      </c>
      <c r="D23" s="36">
        <v>1</v>
      </c>
      <c r="E23" s="42" t="str">
        <f t="shared" si="0"/>
        <v/>
      </c>
      <c r="F23" s="42">
        <f t="shared" si="1"/>
        <v>0.125</v>
      </c>
      <c r="G23" s="38" t="str">
        <f t="shared" si="2"/>
        <v>0</v>
      </c>
      <c r="H23" s="39" t="str">
        <f t="shared" si="3"/>
        <v/>
      </c>
    </row>
    <row r="24" spans="1:8" s="40" customFormat="1" ht="30" x14ac:dyDescent="0.2">
      <c r="A24" s="68"/>
      <c r="B24" s="35" t="s">
        <v>156</v>
      </c>
      <c r="C24" s="36">
        <v>0</v>
      </c>
      <c r="D24" s="36">
        <v>0</v>
      </c>
      <c r="E24" s="42" t="str">
        <f t="shared" si="0"/>
        <v/>
      </c>
      <c r="F24" s="42" t="str">
        <f t="shared" si="1"/>
        <v/>
      </c>
      <c r="G24" s="38" t="str">
        <f t="shared" si="2"/>
        <v>0</v>
      </c>
      <c r="H24" s="39" t="str">
        <f t="shared" si="3"/>
        <v/>
      </c>
    </row>
    <row r="25" spans="1:8" s="40" customFormat="1" ht="30" x14ac:dyDescent="0.2">
      <c r="A25" s="68"/>
      <c r="B25" s="35" t="s">
        <v>526</v>
      </c>
      <c r="C25" s="36">
        <v>0</v>
      </c>
      <c r="D25" s="36">
        <v>0</v>
      </c>
      <c r="E25" s="42" t="str">
        <f t="shared" ref="E25:E27" si="4">+IF(C25=0,"",C25/C$18)</f>
        <v/>
      </c>
      <c r="F25" s="42" t="str">
        <f t="shared" ref="F25:F27" si="5">+IF(D25=0,"",D25/D$18)</f>
        <v/>
      </c>
      <c r="G25" s="38" t="str">
        <f t="shared" ref="G25:G27" si="6">+IF(OR(AND(D25=0),(C25=0)),"0",((D25-C25)/C25))</f>
        <v>0</v>
      </c>
      <c r="H25" s="39" t="str">
        <f t="shared" ref="H25:H27" si="7">+IF(OR(AND(E25=""),(G25="")),"",E25*G25)</f>
        <v/>
      </c>
    </row>
    <row r="26" spans="1:8" s="40" customFormat="1" ht="15" x14ac:dyDescent="0.2">
      <c r="A26" s="68"/>
      <c r="B26" s="35" t="s">
        <v>2</v>
      </c>
      <c r="C26" s="36">
        <v>0</v>
      </c>
      <c r="D26" s="36">
        <v>1</v>
      </c>
      <c r="E26" s="42" t="str">
        <f t="shared" si="4"/>
        <v/>
      </c>
      <c r="F26" s="42">
        <f t="shared" si="5"/>
        <v>0.125</v>
      </c>
      <c r="G26" s="38" t="str">
        <f t="shared" si="6"/>
        <v>0</v>
      </c>
      <c r="H26" s="39" t="str">
        <f t="shared" si="7"/>
        <v/>
      </c>
    </row>
    <row r="27" spans="1:8" s="40" customFormat="1" ht="15" x14ac:dyDescent="0.2">
      <c r="A27" s="68"/>
      <c r="B27" s="35" t="s">
        <v>592</v>
      </c>
      <c r="C27" s="36">
        <v>0</v>
      </c>
      <c r="D27" s="36">
        <v>0</v>
      </c>
      <c r="E27" s="42" t="str">
        <f t="shared" si="4"/>
        <v/>
      </c>
      <c r="F27" s="42" t="str">
        <f t="shared" si="5"/>
        <v/>
      </c>
      <c r="G27" s="38" t="str">
        <f t="shared" si="6"/>
        <v>0</v>
      </c>
      <c r="H27" s="39" t="str">
        <f t="shared" si="7"/>
        <v/>
      </c>
    </row>
    <row r="28" spans="1:8" s="40" customFormat="1" ht="15" x14ac:dyDescent="0.2">
      <c r="A28" s="68"/>
      <c r="B28" s="35" t="s">
        <v>3</v>
      </c>
      <c r="C28" s="36">
        <v>0</v>
      </c>
      <c r="D28" s="36">
        <v>0</v>
      </c>
      <c r="E28" s="42" t="str">
        <f t="shared" si="0"/>
        <v/>
      </c>
      <c r="F28" s="42" t="str">
        <f t="shared" si="1"/>
        <v/>
      </c>
      <c r="G28" s="38" t="str">
        <f t="shared" si="2"/>
        <v>0</v>
      </c>
      <c r="H28" s="39" t="str">
        <f t="shared" si="3"/>
        <v/>
      </c>
    </row>
    <row r="29" spans="1:8" s="40" customFormat="1" ht="15" x14ac:dyDescent="0.2">
      <c r="A29" s="68"/>
      <c r="B29" s="35" t="s">
        <v>5</v>
      </c>
      <c r="C29" s="36">
        <v>1</v>
      </c>
      <c r="D29" s="36">
        <v>1</v>
      </c>
      <c r="E29" s="42">
        <f t="shared" si="0"/>
        <v>0.16666666666666666</v>
      </c>
      <c r="F29" s="42">
        <f t="shared" si="1"/>
        <v>0.125</v>
      </c>
      <c r="G29" s="38">
        <f t="shared" si="2"/>
        <v>0</v>
      </c>
      <c r="H29" s="39">
        <f t="shared" si="3"/>
        <v>0</v>
      </c>
    </row>
    <row r="30" spans="1:8" s="40" customFormat="1" ht="15" x14ac:dyDescent="0.2">
      <c r="A30" s="68"/>
      <c r="B30" s="35" t="s">
        <v>157</v>
      </c>
      <c r="C30" s="36">
        <v>0</v>
      </c>
      <c r="D30" s="36">
        <v>0</v>
      </c>
      <c r="E30" s="42" t="str">
        <f t="shared" si="0"/>
        <v/>
      </c>
      <c r="F30" s="42" t="str">
        <f t="shared" si="1"/>
        <v/>
      </c>
      <c r="G30" s="38" t="str">
        <f t="shared" si="2"/>
        <v>0</v>
      </c>
      <c r="H30" s="39" t="str">
        <f t="shared" si="3"/>
        <v/>
      </c>
    </row>
    <row r="31" spans="1:8" s="40" customFormat="1" ht="15" x14ac:dyDescent="0.2">
      <c r="A31" s="68"/>
      <c r="B31" s="35" t="s">
        <v>158</v>
      </c>
      <c r="C31" s="36">
        <v>0</v>
      </c>
      <c r="D31" s="36">
        <v>0</v>
      </c>
      <c r="E31" s="42" t="str">
        <f t="shared" si="0"/>
        <v/>
      </c>
      <c r="F31" s="42" t="str">
        <f t="shared" si="1"/>
        <v/>
      </c>
      <c r="G31" s="38" t="str">
        <f t="shared" si="2"/>
        <v>0</v>
      </c>
      <c r="H31" s="39" t="str">
        <f t="shared" si="3"/>
        <v/>
      </c>
    </row>
    <row r="32" spans="1:8" s="40" customFormat="1" ht="15" x14ac:dyDescent="0.2">
      <c r="A32" s="68"/>
      <c r="B32" s="35" t="s">
        <v>4</v>
      </c>
      <c r="C32" s="36">
        <v>0</v>
      </c>
      <c r="D32" s="36">
        <v>0</v>
      </c>
      <c r="E32" s="42" t="str">
        <f t="shared" si="0"/>
        <v/>
      </c>
      <c r="F32" s="42" t="str">
        <f t="shared" si="1"/>
        <v/>
      </c>
      <c r="G32" s="38" t="str">
        <f t="shared" si="2"/>
        <v>0</v>
      </c>
      <c r="H32" s="39" t="str">
        <f t="shared" si="3"/>
        <v/>
      </c>
    </row>
    <row r="33" spans="1:8" s="40" customFormat="1" ht="15" x14ac:dyDescent="0.2">
      <c r="A33" s="68"/>
      <c r="B33" s="35" t="s">
        <v>6</v>
      </c>
      <c r="C33" s="36">
        <v>0</v>
      </c>
      <c r="D33" s="36">
        <v>0</v>
      </c>
      <c r="E33" s="42" t="str">
        <f t="shared" si="0"/>
        <v/>
      </c>
      <c r="F33" s="42" t="str">
        <f t="shared" si="1"/>
        <v/>
      </c>
      <c r="G33" s="38" t="str">
        <f t="shared" si="2"/>
        <v>0</v>
      </c>
      <c r="H33" s="39" t="str">
        <f t="shared" si="3"/>
        <v/>
      </c>
    </row>
    <row r="34" spans="1:8" s="40" customFormat="1" ht="15" x14ac:dyDescent="0.2">
      <c r="A34" s="68"/>
      <c r="B34" s="35" t="s">
        <v>159</v>
      </c>
      <c r="C34" s="36">
        <v>0</v>
      </c>
      <c r="D34" s="36">
        <v>0</v>
      </c>
      <c r="E34" s="42" t="str">
        <f t="shared" si="0"/>
        <v/>
      </c>
      <c r="F34" s="42" t="str">
        <f t="shared" si="1"/>
        <v/>
      </c>
      <c r="G34" s="38" t="str">
        <f t="shared" si="2"/>
        <v>0</v>
      </c>
      <c r="H34" s="39" t="str">
        <f t="shared" si="3"/>
        <v/>
      </c>
    </row>
    <row r="35" spans="1:8" s="40" customFormat="1" ht="15" x14ac:dyDescent="0.2">
      <c r="A35" s="68"/>
      <c r="B35" s="35" t="s">
        <v>160</v>
      </c>
      <c r="C35" s="36">
        <v>0</v>
      </c>
      <c r="D35" s="36">
        <v>0</v>
      </c>
      <c r="E35" s="42" t="str">
        <f t="shared" si="0"/>
        <v/>
      </c>
      <c r="F35" s="42" t="str">
        <f t="shared" si="1"/>
        <v/>
      </c>
      <c r="G35" s="38" t="str">
        <f t="shared" si="2"/>
        <v>0</v>
      </c>
      <c r="H35" s="39" t="str">
        <f t="shared" si="3"/>
        <v/>
      </c>
    </row>
    <row r="36" spans="1:8" s="40" customFormat="1" ht="30" x14ac:dyDescent="0.2">
      <c r="A36" s="68"/>
      <c r="B36" s="35" t="s">
        <v>161</v>
      </c>
      <c r="C36" s="36">
        <v>0</v>
      </c>
      <c r="D36" s="36">
        <v>0</v>
      </c>
      <c r="E36" s="42" t="str">
        <f t="shared" si="0"/>
        <v/>
      </c>
      <c r="F36" s="42" t="str">
        <f t="shared" si="1"/>
        <v/>
      </c>
      <c r="G36" s="38" t="str">
        <f t="shared" si="2"/>
        <v>0</v>
      </c>
      <c r="H36" s="39" t="str">
        <f t="shared" si="3"/>
        <v/>
      </c>
    </row>
    <row r="37" spans="1:8" s="40" customFormat="1" ht="15" x14ac:dyDescent="0.2">
      <c r="A37" s="68"/>
      <c r="B37" s="35" t="s">
        <v>162</v>
      </c>
      <c r="C37" s="36">
        <v>0</v>
      </c>
      <c r="D37" s="36">
        <v>0</v>
      </c>
      <c r="E37" s="42" t="str">
        <f t="shared" si="0"/>
        <v/>
      </c>
      <c r="F37" s="42" t="str">
        <f t="shared" si="1"/>
        <v/>
      </c>
      <c r="G37" s="38" t="str">
        <f t="shared" si="2"/>
        <v>0</v>
      </c>
      <c r="H37" s="39" t="str">
        <f t="shared" si="3"/>
        <v/>
      </c>
    </row>
    <row r="38" spans="1:8" s="40" customFormat="1" ht="15" x14ac:dyDescent="0.2">
      <c r="A38" s="68"/>
      <c r="B38" s="35" t="s">
        <v>7</v>
      </c>
      <c r="C38" s="36">
        <v>1</v>
      </c>
      <c r="D38" s="36">
        <v>0</v>
      </c>
      <c r="E38" s="42">
        <f t="shared" si="0"/>
        <v>0.16666666666666666</v>
      </c>
      <c r="F38" s="42" t="str">
        <f t="shared" si="1"/>
        <v/>
      </c>
      <c r="G38" s="38" t="str">
        <f t="shared" si="2"/>
        <v>0</v>
      </c>
      <c r="H38" s="39">
        <f t="shared" si="3"/>
        <v>0</v>
      </c>
    </row>
    <row r="39" spans="1:8" s="40" customFormat="1" ht="15" x14ac:dyDescent="0.2">
      <c r="A39" s="68"/>
      <c r="B39" s="35" t="s">
        <v>163</v>
      </c>
      <c r="C39" s="36">
        <v>0</v>
      </c>
      <c r="D39" s="36">
        <v>0</v>
      </c>
      <c r="E39" s="42" t="str">
        <f t="shared" si="0"/>
        <v/>
      </c>
      <c r="F39" s="42" t="str">
        <f t="shared" si="1"/>
        <v/>
      </c>
      <c r="G39" s="38" t="str">
        <f t="shared" si="2"/>
        <v>0</v>
      </c>
      <c r="H39" s="39" t="str">
        <f t="shared" si="3"/>
        <v/>
      </c>
    </row>
    <row r="40" spans="1:8" s="40" customFormat="1" ht="15" x14ac:dyDescent="0.2">
      <c r="A40" s="68"/>
      <c r="B40" s="35" t="s">
        <v>164</v>
      </c>
      <c r="C40" s="36">
        <v>0</v>
      </c>
      <c r="D40" s="36">
        <v>0</v>
      </c>
      <c r="E40" s="42" t="str">
        <f t="shared" si="0"/>
        <v/>
      </c>
      <c r="F40" s="42" t="str">
        <f t="shared" si="1"/>
        <v/>
      </c>
      <c r="G40" s="38" t="str">
        <f t="shared" si="2"/>
        <v>0</v>
      </c>
      <c r="H40" s="39" t="str">
        <f t="shared" si="3"/>
        <v/>
      </c>
    </row>
    <row r="41" spans="1:8" s="40" customFormat="1" ht="15" x14ac:dyDescent="0.2">
      <c r="A41" s="68"/>
      <c r="B41" s="35" t="s">
        <v>165</v>
      </c>
      <c r="C41" s="36">
        <v>0</v>
      </c>
      <c r="D41" s="36">
        <v>0</v>
      </c>
      <c r="E41" s="42" t="str">
        <f t="shared" si="0"/>
        <v/>
      </c>
      <c r="F41" s="42" t="str">
        <f t="shared" si="1"/>
        <v/>
      </c>
      <c r="G41" s="38" t="str">
        <f t="shared" si="2"/>
        <v>0</v>
      </c>
      <c r="H41" s="39" t="str">
        <f t="shared" si="3"/>
        <v/>
      </c>
    </row>
    <row r="42" spans="1:8" s="40" customFormat="1" ht="15" x14ac:dyDescent="0.2">
      <c r="A42" s="68"/>
      <c r="B42" s="35" t="s">
        <v>166</v>
      </c>
      <c r="C42" s="36">
        <v>0</v>
      </c>
      <c r="D42" s="36">
        <v>0</v>
      </c>
      <c r="E42" s="42" t="str">
        <f t="shared" si="0"/>
        <v/>
      </c>
      <c r="F42" s="42" t="str">
        <f t="shared" si="1"/>
        <v/>
      </c>
      <c r="G42" s="38" t="str">
        <f t="shared" si="2"/>
        <v>0</v>
      </c>
      <c r="H42" s="39" t="str">
        <f t="shared" si="3"/>
        <v/>
      </c>
    </row>
    <row r="43" spans="1:8" s="40" customFormat="1" ht="30" x14ac:dyDescent="0.2">
      <c r="A43" s="68"/>
      <c r="B43" s="35" t="s">
        <v>167</v>
      </c>
      <c r="C43" s="36">
        <v>0</v>
      </c>
      <c r="D43" s="36">
        <v>0</v>
      </c>
      <c r="E43" s="42" t="str">
        <f t="shared" si="0"/>
        <v/>
      </c>
      <c r="F43" s="42" t="str">
        <f t="shared" si="1"/>
        <v/>
      </c>
      <c r="G43" s="38" t="str">
        <f t="shared" si="2"/>
        <v>0</v>
      </c>
      <c r="H43" s="39" t="str">
        <f t="shared" si="3"/>
        <v/>
      </c>
    </row>
    <row r="44" spans="1:8" s="40" customFormat="1" ht="15" x14ac:dyDescent="0.2">
      <c r="A44" s="68"/>
      <c r="B44" s="35" t="s">
        <v>168</v>
      </c>
      <c r="C44" s="36">
        <v>1</v>
      </c>
      <c r="D44" s="36">
        <v>2</v>
      </c>
      <c r="E44" s="42">
        <f t="shared" si="0"/>
        <v>0.16666666666666666</v>
      </c>
      <c r="F44" s="42">
        <f t="shared" si="1"/>
        <v>0.25</v>
      </c>
      <c r="G44" s="38">
        <f t="shared" si="2"/>
        <v>1</v>
      </c>
      <c r="H44" s="39">
        <f t="shared" si="3"/>
        <v>0.16666666666666666</v>
      </c>
    </row>
    <row r="45" spans="1:8" s="40" customFormat="1" ht="15" x14ac:dyDescent="0.2">
      <c r="A45" s="68"/>
      <c r="B45" s="35" t="s">
        <v>8</v>
      </c>
      <c r="C45" s="36">
        <v>0</v>
      </c>
      <c r="D45" s="36">
        <v>0</v>
      </c>
      <c r="E45" s="42" t="str">
        <f t="shared" si="0"/>
        <v/>
      </c>
      <c r="F45" s="42" t="str">
        <f t="shared" si="1"/>
        <v/>
      </c>
      <c r="G45" s="38" t="str">
        <f t="shared" si="2"/>
        <v>0</v>
      </c>
      <c r="H45" s="39" t="str">
        <f t="shared" si="3"/>
        <v/>
      </c>
    </row>
    <row r="46" spans="1:8" s="40" customFormat="1" ht="15" x14ac:dyDescent="0.2">
      <c r="A46" s="68"/>
      <c r="B46" s="35" t="s">
        <v>433</v>
      </c>
      <c r="C46" s="36">
        <v>0</v>
      </c>
      <c r="D46" s="36">
        <v>0</v>
      </c>
      <c r="E46" s="42" t="str">
        <f t="shared" si="0"/>
        <v/>
      </c>
      <c r="F46" s="42" t="str">
        <f t="shared" si="1"/>
        <v/>
      </c>
      <c r="G46" s="38" t="str">
        <f t="shared" si="2"/>
        <v>0</v>
      </c>
      <c r="H46" s="39" t="str">
        <f t="shared" si="3"/>
        <v/>
      </c>
    </row>
    <row r="47" spans="1:8" s="40" customFormat="1" ht="15" x14ac:dyDescent="0.2">
      <c r="A47" s="68"/>
      <c r="B47" s="35" t="s">
        <v>169</v>
      </c>
      <c r="C47" s="36">
        <v>0</v>
      </c>
      <c r="D47" s="36">
        <v>0</v>
      </c>
      <c r="E47" s="42" t="str">
        <f t="shared" si="0"/>
        <v/>
      </c>
      <c r="F47" s="42" t="str">
        <f t="shared" si="1"/>
        <v/>
      </c>
      <c r="G47" s="38" t="str">
        <f t="shared" si="2"/>
        <v>0</v>
      </c>
      <c r="H47" s="39" t="str">
        <f t="shared" si="3"/>
        <v/>
      </c>
    </row>
    <row r="48" spans="1:8" s="40" customFormat="1" ht="30" x14ac:dyDescent="0.2">
      <c r="A48" s="68"/>
      <c r="B48" s="35" t="s">
        <v>593</v>
      </c>
      <c r="C48" s="36">
        <v>0</v>
      </c>
      <c r="D48" s="36">
        <v>0</v>
      </c>
      <c r="E48" s="42" t="str">
        <f t="shared" si="0"/>
        <v/>
      </c>
      <c r="F48" s="42" t="str">
        <f t="shared" si="1"/>
        <v/>
      </c>
      <c r="G48" s="38" t="str">
        <f t="shared" si="2"/>
        <v>0</v>
      </c>
      <c r="H48" s="39" t="str">
        <f t="shared" si="3"/>
        <v/>
      </c>
    </row>
    <row r="49" spans="1:8" s="40" customFormat="1" ht="15" x14ac:dyDescent="0.2">
      <c r="A49" s="68"/>
      <c r="B49" s="35" t="s">
        <v>9</v>
      </c>
      <c r="C49" s="36">
        <v>1</v>
      </c>
      <c r="D49" s="36">
        <v>1</v>
      </c>
      <c r="E49" s="42">
        <f t="shared" si="0"/>
        <v>0.16666666666666666</v>
      </c>
      <c r="F49" s="42">
        <f t="shared" si="1"/>
        <v>0.125</v>
      </c>
      <c r="G49" s="38">
        <f t="shared" si="2"/>
        <v>0</v>
      </c>
      <c r="H49" s="39">
        <f t="shared" si="3"/>
        <v>0</v>
      </c>
    </row>
    <row r="50" spans="1:8" s="40" customFormat="1" ht="15" x14ac:dyDescent="0.2">
      <c r="A50" s="68"/>
      <c r="B50" s="35" t="s">
        <v>594</v>
      </c>
      <c r="C50" s="36">
        <v>0</v>
      </c>
      <c r="D50" s="36">
        <v>0</v>
      </c>
      <c r="E50" s="42" t="str">
        <f t="shared" si="0"/>
        <v/>
      </c>
      <c r="F50" s="42" t="str">
        <f t="shared" si="1"/>
        <v/>
      </c>
      <c r="G50" s="38" t="str">
        <f t="shared" si="2"/>
        <v>0</v>
      </c>
      <c r="H50" s="39" t="str">
        <f t="shared" si="3"/>
        <v/>
      </c>
    </row>
    <row r="51" spans="1:8" s="40" customFormat="1" ht="15" x14ac:dyDescent="0.2">
      <c r="A51" s="68"/>
      <c r="B51" s="35" t="s">
        <v>12</v>
      </c>
      <c r="C51" s="36">
        <v>0</v>
      </c>
      <c r="D51" s="36">
        <v>0</v>
      </c>
      <c r="E51" s="42" t="str">
        <f t="shared" si="0"/>
        <v/>
      </c>
      <c r="F51" s="42" t="str">
        <f t="shared" si="1"/>
        <v/>
      </c>
      <c r="G51" s="38" t="str">
        <f t="shared" si="2"/>
        <v>0</v>
      </c>
      <c r="H51" s="39" t="str">
        <f t="shared" si="3"/>
        <v/>
      </c>
    </row>
    <row r="52" spans="1:8" s="40" customFormat="1" ht="15" x14ac:dyDescent="0.2">
      <c r="A52" s="68"/>
      <c r="B52" s="35" t="s">
        <v>11</v>
      </c>
      <c r="C52" s="36">
        <v>0</v>
      </c>
      <c r="D52" s="36">
        <v>0</v>
      </c>
      <c r="E52" s="42" t="str">
        <f t="shared" si="0"/>
        <v/>
      </c>
      <c r="F52" s="42" t="str">
        <f t="shared" si="1"/>
        <v/>
      </c>
      <c r="G52" s="38" t="str">
        <f t="shared" si="2"/>
        <v>0</v>
      </c>
      <c r="H52" s="39" t="str">
        <f t="shared" si="3"/>
        <v/>
      </c>
    </row>
    <row r="53" spans="1:8" s="40" customFormat="1" ht="15" x14ac:dyDescent="0.2">
      <c r="A53" s="68"/>
      <c r="B53" s="35" t="s">
        <v>434</v>
      </c>
      <c r="C53" s="36">
        <v>1</v>
      </c>
      <c r="D53" s="36">
        <v>1</v>
      </c>
      <c r="E53" s="42">
        <f t="shared" si="0"/>
        <v>0.16666666666666666</v>
      </c>
      <c r="F53" s="42">
        <f t="shared" si="1"/>
        <v>0.125</v>
      </c>
      <c r="G53" s="38">
        <f t="shared" si="2"/>
        <v>0</v>
      </c>
      <c r="H53" s="39">
        <f t="shared" si="3"/>
        <v>0</v>
      </c>
    </row>
    <row r="54" spans="1:8" s="40" customFormat="1" ht="15" x14ac:dyDescent="0.2">
      <c r="A54" s="68"/>
      <c r="B54" s="35" t="s">
        <v>10</v>
      </c>
      <c r="C54" s="36">
        <v>0</v>
      </c>
      <c r="D54" s="36">
        <v>0</v>
      </c>
      <c r="E54" s="42" t="str">
        <f t="shared" si="0"/>
        <v/>
      </c>
      <c r="F54" s="42" t="str">
        <f t="shared" si="1"/>
        <v/>
      </c>
      <c r="G54" s="38" t="str">
        <f t="shared" si="2"/>
        <v>0</v>
      </c>
      <c r="H54" s="39" t="str">
        <f t="shared" si="3"/>
        <v/>
      </c>
    </row>
    <row r="55" spans="1:8" s="40" customFormat="1" ht="15" x14ac:dyDescent="0.2">
      <c r="A55" s="68"/>
      <c r="B55" s="35" t="s">
        <v>170</v>
      </c>
      <c r="C55" s="36">
        <v>0</v>
      </c>
      <c r="D55" s="36">
        <v>0</v>
      </c>
      <c r="E55" s="42" t="str">
        <f t="shared" si="0"/>
        <v/>
      </c>
      <c r="F55" s="42" t="str">
        <f t="shared" si="1"/>
        <v/>
      </c>
      <c r="G55" s="38" t="str">
        <f t="shared" si="2"/>
        <v>0</v>
      </c>
      <c r="H55" s="39" t="str">
        <f t="shared" si="3"/>
        <v/>
      </c>
    </row>
    <row r="56" spans="1:8" s="40" customFormat="1" ht="15" x14ac:dyDescent="0.2">
      <c r="A56" s="68"/>
      <c r="B56" s="35" t="s">
        <v>13</v>
      </c>
      <c r="C56" s="36">
        <v>0</v>
      </c>
      <c r="D56" s="36">
        <v>0</v>
      </c>
      <c r="E56" s="42" t="str">
        <f t="shared" si="0"/>
        <v/>
      </c>
      <c r="F56" s="42" t="str">
        <f t="shared" si="1"/>
        <v/>
      </c>
      <c r="G56" s="38" t="str">
        <f t="shared" si="2"/>
        <v>0</v>
      </c>
      <c r="H56" s="39" t="str">
        <f t="shared" si="3"/>
        <v/>
      </c>
    </row>
    <row r="57" spans="1:8" s="40" customFormat="1" ht="15" x14ac:dyDescent="0.2">
      <c r="A57" s="68"/>
      <c r="B57" s="35" t="s">
        <v>14</v>
      </c>
      <c r="C57" s="36">
        <v>0</v>
      </c>
      <c r="D57" s="36">
        <v>0</v>
      </c>
      <c r="E57" s="42" t="str">
        <f t="shared" si="0"/>
        <v/>
      </c>
      <c r="F57" s="42" t="str">
        <f t="shared" si="1"/>
        <v/>
      </c>
      <c r="G57" s="38" t="str">
        <f t="shared" si="2"/>
        <v>0</v>
      </c>
      <c r="H57" s="39" t="str">
        <f t="shared" si="3"/>
        <v/>
      </c>
    </row>
    <row r="58" spans="1:8" s="40" customFormat="1" ht="15" x14ac:dyDescent="0.2">
      <c r="A58" s="68"/>
      <c r="B58" s="35" t="s">
        <v>171</v>
      </c>
      <c r="C58" s="36">
        <v>0</v>
      </c>
      <c r="D58" s="36">
        <v>0</v>
      </c>
      <c r="E58" s="42" t="str">
        <f t="shared" si="0"/>
        <v/>
      </c>
      <c r="F58" s="42" t="str">
        <f t="shared" si="1"/>
        <v/>
      </c>
      <c r="G58" s="38" t="str">
        <f t="shared" si="2"/>
        <v>0</v>
      </c>
      <c r="H58" s="39" t="str">
        <f t="shared" si="3"/>
        <v/>
      </c>
    </row>
    <row r="59" spans="1:8" s="40" customFormat="1" ht="15" x14ac:dyDescent="0.2">
      <c r="A59" s="68"/>
      <c r="B59" s="35" t="s">
        <v>435</v>
      </c>
      <c r="C59" s="36">
        <v>0</v>
      </c>
      <c r="D59" s="36">
        <v>0</v>
      </c>
      <c r="E59" s="42" t="str">
        <f t="shared" si="0"/>
        <v/>
      </c>
      <c r="F59" s="42" t="str">
        <f t="shared" si="1"/>
        <v/>
      </c>
      <c r="G59" s="38" t="str">
        <f t="shared" si="2"/>
        <v>0</v>
      </c>
      <c r="H59" s="39" t="str">
        <f t="shared" si="3"/>
        <v/>
      </c>
    </row>
    <row r="60" spans="1:8" s="40" customFormat="1" ht="15" x14ac:dyDescent="0.2">
      <c r="A60" s="68"/>
      <c r="B60" s="35" t="s">
        <v>172</v>
      </c>
      <c r="C60" s="36">
        <v>0</v>
      </c>
      <c r="D60" s="36">
        <v>0</v>
      </c>
      <c r="E60" s="42" t="str">
        <f t="shared" si="0"/>
        <v/>
      </c>
      <c r="F60" s="42" t="str">
        <f t="shared" si="1"/>
        <v/>
      </c>
      <c r="G60" s="38" t="str">
        <f t="shared" si="2"/>
        <v>0</v>
      </c>
      <c r="H60" s="39" t="str">
        <f t="shared" si="3"/>
        <v/>
      </c>
    </row>
    <row r="61" spans="1:8" s="40" customFormat="1" ht="15" x14ac:dyDescent="0.2">
      <c r="A61" s="68"/>
      <c r="B61" s="35" t="s">
        <v>173</v>
      </c>
      <c r="C61" s="36">
        <v>1</v>
      </c>
      <c r="D61" s="36">
        <v>0</v>
      </c>
      <c r="E61" s="42">
        <f t="shared" si="0"/>
        <v>0.16666666666666666</v>
      </c>
      <c r="F61" s="42" t="str">
        <f t="shared" si="1"/>
        <v/>
      </c>
      <c r="G61" s="38" t="str">
        <f t="shared" si="2"/>
        <v>0</v>
      </c>
      <c r="H61" s="39">
        <f t="shared" si="3"/>
        <v>0</v>
      </c>
    </row>
    <row r="62" spans="1:8" s="50" customFormat="1" ht="15" x14ac:dyDescent="0.2">
      <c r="A62" s="60" t="s">
        <v>570</v>
      </c>
      <c r="B62" s="51" t="s">
        <v>582</v>
      </c>
      <c r="C62" s="52"/>
      <c r="D62" s="36">
        <v>1</v>
      </c>
      <c r="E62" s="42" t="str">
        <f t="shared" ref="E62:E63" si="8">+IF(C62=0,"",C62/C$18)</f>
        <v/>
      </c>
      <c r="F62" s="42">
        <f t="shared" ref="F62:F63" si="9">+IF(D62=0,"",D62/D$18)</f>
        <v>0.125</v>
      </c>
      <c r="G62" s="38" t="str">
        <f t="shared" ref="G62:G63" si="10">+IF(OR(AND(D62=0),(C62=0)),"0",((D62-C62)/C62))</f>
        <v>0</v>
      </c>
      <c r="H62" s="39" t="str">
        <f t="shared" ref="H62:H63" si="11">+IF(OR(AND(E62=""),(G62="")),"",E62*G62)</f>
        <v/>
      </c>
    </row>
    <row r="63" spans="1:8" s="50" customFormat="1" ht="15" x14ac:dyDescent="0.2">
      <c r="A63" s="60" t="s">
        <v>570</v>
      </c>
      <c r="B63" s="51" t="s">
        <v>617</v>
      </c>
      <c r="C63" s="52"/>
      <c r="D63" s="36">
        <v>0</v>
      </c>
      <c r="E63" s="42" t="str">
        <f t="shared" si="8"/>
        <v/>
      </c>
      <c r="F63" s="42" t="str">
        <f t="shared" si="9"/>
        <v/>
      </c>
      <c r="G63" s="38" t="str">
        <f t="shared" si="10"/>
        <v>0</v>
      </c>
      <c r="H63" s="39" t="str">
        <f t="shared" si="11"/>
        <v/>
      </c>
    </row>
    <row r="64" spans="1:8" s="40" customFormat="1" ht="15" x14ac:dyDescent="0.2">
      <c r="A64" s="68"/>
      <c r="B64" s="35" t="s">
        <v>174</v>
      </c>
      <c r="C64" s="36">
        <v>0</v>
      </c>
      <c r="D64" s="36">
        <v>0</v>
      </c>
      <c r="E64" s="42" t="str">
        <f t="shared" si="0"/>
        <v/>
      </c>
      <c r="F64" s="42" t="str">
        <f t="shared" si="1"/>
        <v/>
      </c>
      <c r="G64" s="38" t="str">
        <f t="shared" si="2"/>
        <v>0</v>
      </c>
      <c r="H64" s="39" t="str">
        <f t="shared" si="3"/>
        <v/>
      </c>
    </row>
    <row r="65" spans="1:8" s="40" customFormat="1" ht="15" x14ac:dyDescent="0.2">
      <c r="A65" s="68"/>
      <c r="B65" s="35" t="s">
        <v>15</v>
      </c>
      <c r="C65" s="36">
        <v>0</v>
      </c>
      <c r="D65" s="36">
        <v>0</v>
      </c>
      <c r="E65" s="42" t="str">
        <f t="shared" si="0"/>
        <v/>
      </c>
      <c r="F65" s="42" t="str">
        <f t="shared" si="1"/>
        <v/>
      </c>
      <c r="G65" s="38" t="str">
        <f t="shared" si="2"/>
        <v>0</v>
      </c>
      <c r="H65" s="39" t="str">
        <f t="shared" si="3"/>
        <v/>
      </c>
    </row>
    <row r="66" spans="1:8" s="40" customFormat="1" ht="15" x14ac:dyDescent="0.2">
      <c r="A66" s="68"/>
      <c r="B66" s="35" t="s">
        <v>175</v>
      </c>
      <c r="C66" s="36">
        <v>0</v>
      </c>
      <c r="D66" s="36">
        <v>0</v>
      </c>
      <c r="E66" s="42" t="str">
        <f t="shared" si="0"/>
        <v/>
      </c>
      <c r="F66" s="42" t="str">
        <f t="shared" si="1"/>
        <v/>
      </c>
      <c r="G66" s="38" t="str">
        <f t="shared" si="2"/>
        <v>0</v>
      </c>
      <c r="H66" s="39" t="str">
        <f t="shared" si="3"/>
        <v/>
      </c>
    </row>
    <row r="67" spans="1:8" s="40" customFormat="1" ht="15" x14ac:dyDescent="0.2">
      <c r="A67" s="68"/>
      <c r="B67" s="35" t="s">
        <v>176</v>
      </c>
      <c r="C67" s="36">
        <v>0</v>
      </c>
      <c r="D67" s="36">
        <v>0</v>
      </c>
      <c r="E67" s="42" t="str">
        <f t="shared" si="0"/>
        <v/>
      </c>
      <c r="F67" s="42" t="str">
        <f t="shared" si="1"/>
        <v/>
      </c>
      <c r="G67" s="38" t="str">
        <f t="shared" si="2"/>
        <v>0</v>
      </c>
      <c r="H67" s="39" t="str">
        <f t="shared" si="3"/>
        <v/>
      </c>
    </row>
    <row r="68" spans="1:8" s="10" customFormat="1" x14ac:dyDescent="0.2">
      <c r="A68" s="67"/>
    </row>
    <row r="69" spans="1:8" s="10" customFormat="1" x14ac:dyDescent="0.2">
      <c r="A69" s="67"/>
    </row>
    <row r="70" spans="1:8" s="10" customFormat="1" ht="13.5" thickBot="1" x14ac:dyDescent="0.25">
      <c r="A70" s="67"/>
      <c r="B70" s="29"/>
    </row>
    <row r="71" spans="1:8" s="10" customFormat="1" ht="30" customHeight="1" x14ac:dyDescent="0.2">
      <c r="A71" s="67"/>
      <c r="B71" s="85" t="s">
        <v>374</v>
      </c>
      <c r="C71" s="71" t="s">
        <v>375</v>
      </c>
      <c r="D71" s="72"/>
      <c r="E71" s="71" t="s">
        <v>429</v>
      </c>
      <c r="F71" s="72"/>
      <c r="G71" s="73" t="s">
        <v>572</v>
      </c>
      <c r="H71" s="69" t="s">
        <v>350</v>
      </c>
    </row>
    <row r="72" spans="1:8" s="10" customFormat="1" x14ac:dyDescent="0.2">
      <c r="A72" s="67"/>
      <c r="B72" s="85"/>
      <c r="C72" s="48">
        <v>2017</v>
      </c>
      <c r="D72" s="48">
        <v>2018</v>
      </c>
      <c r="E72" s="48">
        <v>2017</v>
      </c>
      <c r="F72" s="48">
        <v>2018</v>
      </c>
      <c r="G72" s="74"/>
      <c r="H72" s="70"/>
    </row>
    <row r="73" spans="1:8" s="10" customFormat="1" x14ac:dyDescent="0.2">
      <c r="A73" s="67"/>
      <c r="B73" s="12" t="s">
        <v>377</v>
      </c>
      <c r="C73" s="13">
        <f>SUM(C74:C159)</f>
        <v>166</v>
      </c>
      <c r="D73" s="13">
        <f>SUM(D74:D159)</f>
        <v>122</v>
      </c>
      <c r="E73" s="14">
        <f>+IF(C73=0,"",C73/C$73)</f>
        <v>1</v>
      </c>
      <c r="F73" s="14">
        <f>+IF(D73=0,"",D73/D$73)</f>
        <v>1</v>
      </c>
      <c r="G73" s="15">
        <f>+IF(OR(AND(D73=0),(C73=0)),"0",((D73-C73)/C73))</f>
        <v>-0.26506024096385544</v>
      </c>
      <c r="H73" s="15">
        <f>+IF(OR(AND(E73=""),(G73="")),"",E73*G73)</f>
        <v>-0.26506024096385544</v>
      </c>
    </row>
    <row r="74" spans="1:8" s="40" customFormat="1" ht="15" x14ac:dyDescent="0.2">
      <c r="A74" s="68"/>
      <c r="B74" s="35" t="s">
        <v>436</v>
      </c>
      <c r="C74" s="36">
        <v>1</v>
      </c>
      <c r="D74" s="36">
        <v>1</v>
      </c>
      <c r="E74" s="37">
        <f>+IF(C74=0,"",C74/C$73)</f>
        <v>6.024096385542169E-3</v>
      </c>
      <c r="F74" s="37">
        <f>+IF(D74=0,"",D74/D$73)</f>
        <v>8.1967213114754103E-3</v>
      </c>
      <c r="G74" s="38">
        <f>+IF(OR(AND(D74=0),(C74=0)),"0",((D74-C74)/C74))</f>
        <v>0</v>
      </c>
      <c r="H74" s="39">
        <f>+IF(OR(AND(E74=""),(G74="")),"",E74*G74)</f>
        <v>0</v>
      </c>
    </row>
    <row r="75" spans="1:8" s="40" customFormat="1" ht="30" x14ac:dyDescent="0.2">
      <c r="A75" s="68"/>
      <c r="B75" s="35" t="s">
        <v>595</v>
      </c>
      <c r="C75" s="36">
        <v>2</v>
      </c>
      <c r="D75" s="36">
        <v>0</v>
      </c>
      <c r="E75" s="37">
        <f t="shared" ref="E75:E146" si="12">+IF(C75=0,"",C75/C$73)</f>
        <v>1.2048192771084338E-2</v>
      </c>
      <c r="F75" s="37" t="str">
        <f t="shared" ref="F75:F146" si="13">+IF(D75=0,"",D75/D$73)</f>
        <v/>
      </c>
      <c r="G75" s="38" t="str">
        <f t="shared" ref="G75:G146" si="14">+IF(OR(AND(D75=0),(C75=0)),"0",((D75-C75)/C75))</f>
        <v>0</v>
      </c>
      <c r="H75" s="39">
        <f t="shared" ref="H75:H146" si="15">+IF(OR(AND(E75=""),(G75="")),"",E75*G75)</f>
        <v>0</v>
      </c>
    </row>
    <row r="76" spans="1:8" s="40" customFormat="1" ht="15" x14ac:dyDescent="0.2">
      <c r="A76" s="68"/>
      <c r="B76" s="35" t="s">
        <v>527</v>
      </c>
      <c r="C76" s="36">
        <v>0</v>
      </c>
      <c r="D76" s="36">
        <v>0</v>
      </c>
      <c r="E76" s="37" t="str">
        <f t="shared" ref="E76:E77" si="16">+IF(C76=0,"",C76/C$73)</f>
        <v/>
      </c>
      <c r="F76" s="37" t="str">
        <f t="shared" ref="F76:F77" si="17">+IF(D76=0,"",D76/D$73)</f>
        <v/>
      </c>
      <c r="G76" s="38" t="str">
        <f t="shared" ref="G76:G77" si="18">+IF(OR(AND(D76=0),(C76=0)),"0",((D76-C76)/C76))</f>
        <v>0</v>
      </c>
      <c r="H76" s="39" t="str">
        <f t="shared" ref="H76:H77" si="19">+IF(OR(AND(E76=""),(G76="")),"",E76*G76)</f>
        <v/>
      </c>
    </row>
    <row r="77" spans="1:8" s="40" customFormat="1" ht="15" x14ac:dyDescent="0.2">
      <c r="A77" s="68"/>
      <c r="B77" s="35" t="s">
        <v>596</v>
      </c>
      <c r="C77" s="36">
        <v>0</v>
      </c>
      <c r="D77" s="36">
        <v>5</v>
      </c>
      <c r="E77" s="37" t="str">
        <f t="shared" si="16"/>
        <v/>
      </c>
      <c r="F77" s="37">
        <f t="shared" si="17"/>
        <v>4.0983606557377046E-2</v>
      </c>
      <c r="G77" s="38" t="str">
        <f t="shared" si="18"/>
        <v>0</v>
      </c>
      <c r="H77" s="39" t="str">
        <f t="shared" si="19"/>
        <v/>
      </c>
    </row>
    <row r="78" spans="1:8" s="40" customFormat="1" ht="15" x14ac:dyDescent="0.2">
      <c r="A78" s="68"/>
      <c r="B78" s="35" t="s">
        <v>177</v>
      </c>
      <c r="C78" s="36">
        <v>0</v>
      </c>
      <c r="D78" s="36">
        <v>2</v>
      </c>
      <c r="E78" s="37" t="str">
        <f t="shared" si="12"/>
        <v/>
      </c>
      <c r="F78" s="37">
        <f t="shared" si="13"/>
        <v>1.6393442622950821E-2</v>
      </c>
      <c r="G78" s="38" t="str">
        <f t="shared" si="14"/>
        <v>0</v>
      </c>
      <c r="H78" s="39" t="str">
        <f t="shared" si="15"/>
        <v/>
      </c>
    </row>
    <row r="79" spans="1:8" s="40" customFormat="1" ht="15" x14ac:dyDescent="0.2">
      <c r="A79" s="68"/>
      <c r="B79" s="35" t="s">
        <v>16</v>
      </c>
      <c r="C79" s="36">
        <v>0</v>
      </c>
      <c r="D79" s="36">
        <v>0</v>
      </c>
      <c r="E79" s="37" t="str">
        <f t="shared" si="12"/>
        <v/>
      </c>
      <c r="F79" s="37" t="str">
        <f t="shared" si="13"/>
        <v/>
      </c>
      <c r="G79" s="38" t="str">
        <f t="shared" si="14"/>
        <v>0</v>
      </c>
      <c r="H79" s="39" t="str">
        <f t="shared" si="15"/>
        <v/>
      </c>
    </row>
    <row r="80" spans="1:8" s="40" customFormat="1" ht="15" x14ac:dyDescent="0.2">
      <c r="A80" s="68"/>
      <c r="B80" s="35" t="s">
        <v>35</v>
      </c>
      <c r="C80" s="36">
        <v>0</v>
      </c>
      <c r="D80" s="36">
        <v>0</v>
      </c>
      <c r="E80" s="37" t="str">
        <f t="shared" ref="E80:E81" si="20">+IF(C80=0,"",C80/C$73)</f>
        <v/>
      </c>
      <c r="F80" s="37" t="str">
        <f t="shared" ref="F80:F81" si="21">+IF(D80=0,"",D80/D$73)</f>
        <v/>
      </c>
      <c r="G80" s="38" t="str">
        <f t="shared" ref="G80:G81" si="22">+IF(OR(AND(D80=0),(C80=0)),"0",((D80-C80)/C80))</f>
        <v>0</v>
      </c>
      <c r="H80" s="39" t="str">
        <f t="shared" ref="H80:H81" si="23">+IF(OR(AND(E80=""),(G80="")),"",E80*G80)</f>
        <v/>
      </c>
    </row>
    <row r="81" spans="1:8" s="40" customFormat="1" ht="15" x14ac:dyDescent="0.2">
      <c r="A81" s="68"/>
      <c r="B81" s="35" t="s">
        <v>178</v>
      </c>
      <c r="C81" s="36">
        <v>0</v>
      </c>
      <c r="D81" s="36">
        <v>0</v>
      </c>
      <c r="E81" s="37" t="str">
        <f t="shared" si="20"/>
        <v/>
      </c>
      <c r="F81" s="37" t="str">
        <f t="shared" si="21"/>
        <v/>
      </c>
      <c r="G81" s="38" t="str">
        <f t="shared" si="22"/>
        <v>0</v>
      </c>
      <c r="H81" s="39" t="str">
        <f t="shared" si="23"/>
        <v/>
      </c>
    </row>
    <row r="82" spans="1:8" s="40" customFormat="1" ht="15" x14ac:dyDescent="0.2">
      <c r="A82" s="68"/>
      <c r="B82" s="35" t="s">
        <v>179</v>
      </c>
      <c r="C82" s="36">
        <v>0</v>
      </c>
      <c r="D82" s="36">
        <v>1</v>
      </c>
      <c r="E82" s="37" t="str">
        <f t="shared" si="12"/>
        <v/>
      </c>
      <c r="F82" s="37">
        <f t="shared" si="13"/>
        <v>8.1967213114754103E-3</v>
      </c>
      <c r="G82" s="38" t="str">
        <f t="shared" si="14"/>
        <v>0</v>
      </c>
      <c r="H82" s="39" t="str">
        <f t="shared" si="15"/>
        <v/>
      </c>
    </row>
    <row r="83" spans="1:8" s="40" customFormat="1" ht="15" x14ac:dyDescent="0.2">
      <c r="A83" s="68"/>
      <c r="B83" s="35" t="s">
        <v>437</v>
      </c>
      <c r="C83" s="36">
        <v>0</v>
      </c>
      <c r="D83" s="36">
        <v>0</v>
      </c>
      <c r="E83" s="37" t="str">
        <f t="shared" si="12"/>
        <v/>
      </c>
      <c r="F83" s="37" t="str">
        <f t="shared" si="13"/>
        <v/>
      </c>
      <c r="G83" s="38" t="str">
        <f t="shared" si="14"/>
        <v>0</v>
      </c>
      <c r="H83" s="39" t="str">
        <f t="shared" si="15"/>
        <v/>
      </c>
    </row>
    <row r="84" spans="1:8" s="40" customFormat="1" ht="15" x14ac:dyDescent="0.2">
      <c r="A84" s="68"/>
      <c r="B84" s="35" t="s">
        <v>180</v>
      </c>
      <c r="C84" s="36">
        <v>0</v>
      </c>
      <c r="D84" s="36">
        <v>0</v>
      </c>
      <c r="E84" s="37" t="str">
        <f t="shared" si="12"/>
        <v/>
      </c>
      <c r="F84" s="37" t="str">
        <f t="shared" si="13"/>
        <v/>
      </c>
      <c r="G84" s="38" t="str">
        <f t="shared" si="14"/>
        <v>0</v>
      </c>
      <c r="H84" s="39" t="str">
        <f t="shared" si="15"/>
        <v/>
      </c>
    </row>
    <row r="85" spans="1:8" s="40" customFormat="1" ht="15" x14ac:dyDescent="0.2">
      <c r="A85" s="68"/>
      <c r="B85" s="35" t="s">
        <v>181</v>
      </c>
      <c r="C85" s="36">
        <v>0</v>
      </c>
      <c r="D85" s="36">
        <v>0</v>
      </c>
      <c r="E85" s="37" t="str">
        <f t="shared" si="12"/>
        <v/>
      </c>
      <c r="F85" s="37" t="str">
        <f t="shared" si="13"/>
        <v/>
      </c>
      <c r="G85" s="38" t="str">
        <f t="shared" si="14"/>
        <v>0</v>
      </c>
      <c r="H85" s="39" t="str">
        <f t="shared" si="15"/>
        <v/>
      </c>
    </row>
    <row r="86" spans="1:8" s="40" customFormat="1" ht="15" x14ac:dyDescent="0.2">
      <c r="A86" s="68"/>
      <c r="B86" s="35" t="s">
        <v>17</v>
      </c>
      <c r="C86" s="36">
        <v>0</v>
      </c>
      <c r="D86" s="36">
        <v>0</v>
      </c>
      <c r="E86" s="37" t="str">
        <f t="shared" si="12"/>
        <v/>
      </c>
      <c r="F86" s="37" t="str">
        <f t="shared" si="13"/>
        <v/>
      </c>
      <c r="G86" s="38" t="str">
        <f t="shared" si="14"/>
        <v>0</v>
      </c>
      <c r="H86" s="39" t="str">
        <f t="shared" si="15"/>
        <v/>
      </c>
    </row>
    <row r="87" spans="1:8" s="40" customFormat="1" ht="15" x14ac:dyDescent="0.2">
      <c r="A87" s="68"/>
      <c r="B87" s="35" t="s">
        <v>182</v>
      </c>
      <c r="C87" s="36">
        <v>0</v>
      </c>
      <c r="D87" s="36">
        <v>4</v>
      </c>
      <c r="E87" s="37" t="str">
        <f t="shared" si="12"/>
        <v/>
      </c>
      <c r="F87" s="37">
        <f t="shared" si="13"/>
        <v>3.2786885245901641E-2</v>
      </c>
      <c r="G87" s="38" t="str">
        <f t="shared" si="14"/>
        <v>0</v>
      </c>
      <c r="H87" s="39" t="str">
        <f t="shared" si="15"/>
        <v/>
      </c>
    </row>
    <row r="88" spans="1:8" s="40" customFormat="1" ht="15" x14ac:dyDescent="0.2">
      <c r="A88" s="68"/>
      <c r="B88" s="35" t="s">
        <v>597</v>
      </c>
      <c r="C88" s="36">
        <v>0</v>
      </c>
      <c r="D88" s="36">
        <v>0</v>
      </c>
      <c r="E88" s="37" t="str">
        <f t="shared" ref="E88" si="24">+IF(C88=0,"",C88/C$73)</f>
        <v/>
      </c>
      <c r="F88" s="37" t="str">
        <f t="shared" ref="F88" si="25">+IF(D88=0,"",D88/D$73)</f>
        <v/>
      </c>
      <c r="G88" s="38" t="str">
        <f t="shared" ref="G88" si="26">+IF(OR(AND(D88=0),(C88=0)),"0",((D88-C88)/C88))</f>
        <v>0</v>
      </c>
      <c r="H88" s="39" t="str">
        <f t="shared" ref="H88" si="27">+IF(OR(AND(E88=""),(G88="")),"",E88*G88)</f>
        <v/>
      </c>
    </row>
    <row r="89" spans="1:8" s="40" customFormat="1" ht="15" x14ac:dyDescent="0.2">
      <c r="A89" s="68"/>
      <c r="B89" s="35" t="s">
        <v>183</v>
      </c>
      <c r="C89" s="36">
        <v>1</v>
      </c>
      <c r="D89" s="36">
        <v>3</v>
      </c>
      <c r="E89" s="37">
        <f t="shared" si="12"/>
        <v>6.024096385542169E-3</v>
      </c>
      <c r="F89" s="37">
        <f t="shared" si="13"/>
        <v>2.4590163934426229E-2</v>
      </c>
      <c r="G89" s="38">
        <f t="shared" si="14"/>
        <v>2</v>
      </c>
      <c r="H89" s="39">
        <f t="shared" si="15"/>
        <v>1.2048192771084338E-2</v>
      </c>
    </row>
    <row r="90" spans="1:8" s="40" customFormat="1" ht="15" x14ac:dyDescent="0.2">
      <c r="A90" s="68"/>
      <c r="B90" s="35" t="s">
        <v>184</v>
      </c>
      <c r="C90" s="36">
        <v>3</v>
      </c>
      <c r="D90" s="36">
        <v>2</v>
      </c>
      <c r="E90" s="37">
        <f t="shared" si="12"/>
        <v>1.8072289156626505E-2</v>
      </c>
      <c r="F90" s="37">
        <f t="shared" si="13"/>
        <v>1.6393442622950821E-2</v>
      </c>
      <c r="G90" s="38">
        <f t="shared" si="14"/>
        <v>-0.33333333333333331</v>
      </c>
      <c r="H90" s="39">
        <f t="shared" si="15"/>
        <v>-6.0240963855421681E-3</v>
      </c>
    </row>
    <row r="91" spans="1:8" s="40" customFormat="1" ht="15" x14ac:dyDescent="0.2">
      <c r="A91" s="68"/>
      <c r="B91" s="35" t="s">
        <v>21</v>
      </c>
      <c r="C91" s="36">
        <v>0</v>
      </c>
      <c r="D91" s="36">
        <v>1</v>
      </c>
      <c r="E91" s="37" t="str">
        <f t="shared" si="12"/>
        <v/>
      </c>
      <c r="F91" s="37">
        <f t="shared" si="13"/>
        <v>8.1967213114754103E-3</v>
      </c>
      <c r="G91" s="38" t="str">
        <f t="shared" si="14"/>
        <v>0</v>
      </c>
      <c r="H91" s="39" t="str">
        <f t="shared" si="15"/>
        <v/>
      </c>
    </row>
    <row r="92" spans="1:8" s="40" customFormat="1" ht="15" x14ac:dyDescent="0.2">
      <c r="A92" s="68"/>
      <c r="B92" s="35" t="s">
        <v>438</v>
      </c>
      <c r="C92" s="36">
        <v>0</v>
      </c>
      <c r="D92" s="36">
        <v>0</v>
      </c>
      <c r="E92" s="37" t="str">
        <f t="shared" si="12"/>
        <v/>
      </c>
      <c r="F92" s="37" t="str">
        <f t="shared" si="13"/>
        <v/>
      </c>
      <c r="G92" s="38" t="str">
        <f t="shared" si="14"/>
        <v>0</v>
      </c>
      <c r="H92" s="39" t="str">
        <f t="shared" si="15"/>
        <v/>
      </c>
    </row>
    <row r="93" spans="1:8" s="40" customFormat="1" ht="15" x14ac:dyDescent="0.2">
      <c r="A93" s="68"/>
      <c r="B93" s="35" t="s">
        <v>185</v>
      </c>
      <c r="C93" s="36">
        <v>0</v>
      </c>
      <c r="D93" s="36">
        <v>0</v>
      </c>
      <c r="E93" s="37" t="str">
        <f t="shared" si="12"/>
        <v/>
      </c>
      <c r="F93" s="37" t="str">
        <f t="shared" si="13"/>
        <v/>
      </c>
      <c r="G93" s="38" t="str">
        <f t="shared" si="14"/>
        <v>0</v>
      </c>
      <c r="H93" s="39" t="str">
        <f t="shared" si="15"/>
        <v/>
      </c>
    </row>
    <row r="94" spans="1:8" s="40" customFormat="1" ht="15" x14ac:dyDescent="0.2">
      <c r="A94" s="68"/>
      <c r="B94" s="35" t="s">
        <v>531</v>
      </c>
      <c r="C94" s="36">
        <v>0</v>
      </c>
      <c r="D94" s="36">
        <v>2</v>
      </c>
      <c r="E94" s="37" t="str">
        <f t="shared" ref="E94:E95" si="28">+IF(C94=0,"",C94/C$73)</f>
        <v/>
      </c>
      <c r="F94" s="37">
        <f t="shared" ref="F94:F95" si="29">+IF(D94=0,"",D94/D$73)</f>
        <v>1.6393442622950821E-2</v>
      </c>
      <c r="G94" s="38" t="str">
        <f t="shared" ref="G94:G95" si="30">+IF(OR(AND(D94=0),(C94=0)),"0",((D94-C94)/C94))</f>
        <v>0</v>
      </c>
      <c r="H94" s="39" t="str">
        <f t="shared" ref="H94:H95" si="31">+IF(OR(AND(E94=""),(G94="")),"",E94*G94)</f>
        <v/>
      </c>
    </row>
    <row r="95" spans="1:8" s="40" customFormat="1" ht="15" x14ac:dyDescent="0.2">
      <c r="A95" s="68"/>
      <c r="B95" s="35" t="s">
        <v>532</v>
      </c>
      <c r="C95" s="36">
        <v>0</v>
      </c>
      <c r="D95" s="36">
        <v>0</v>
      </c>
      <c r="E95" s="37" t="str">
        <f t="shared" si="28"/>
        <v/>
      </c>
      <c r="F95" s="37" t="str">
        <f t="shared" si="29"/>
        <v/>
      </c>
      <c r="G95" s="38" t="str">
        <f t="shared" si="30"/>
        <v>0</v>
      </c>
      <c r="H95" s="39" t="str">
        <f t="shared" si="31"/>
        <v/>
      </c>
    </row>
    <row r="96" spans="1:8" s="40" customFormat="1" ht="15" x14ac:dyDescent="0.2">
      <c r="A96" s="68"/>
      <c r="B96" s="35" t="s">
        <v>186</v>
      </c>
      <c r="C96" s="36">
        <v>1</v>
      </c>
      <c r="D96" s="36">
        <v>1</v>
      </c>
      <c r="E96" s="37">
        <f t="shared" si="12"/>
        <v>6.024096385542169E-3</v>
      </c>
      <c r="F96" s="37">
        <f t="shared" si="13"/>
        <v>8.1967213114754103E-3</v>
      </c>
      <c r="G96" s="38">
        <f t="shared" si="14"/>
        <v>0</v>
      </c>
      <c r="H96" s="39">
        <f t="shared" si="15"/>
        <v>0</v>
      </c>
    </row>
    <row r="97" spans="1:8" s="40" customFormat="1" ht="15" x14ac:dyDescent="0.2">
      <c r="A97" s="68"/>
      <c r="B97" s="35" t="s">
        <v>19</v>
      </c>
      <c r="C97" s="36">
        <v>0</v>
      </c>
      <c r="D97" s="36">
        <v>0</v>
      </c>
      <c r="E97" s="37" t="str">
        <f t="shared" si="12"/>
        <v/>
      </c>
      <c r="F97" s="37" t="str">
        <f t="shared" si="13"/>
        <v/>
      </c>
      <c r="G97" s="38" t="str">
        <f t="shared" si="14"/>
        <v>0</v>
      </c>
      <c r="H97" s="39" t="str">
        <f t="shared" si="15"/>
        <v/>
      </c>
    </row>
    <row r="98" spans="1:8" s="40" customFormat="1" ht="15" x14ac:dyDescent="0.2">
      <c r="A98" s="68"/>
      <c r="B98" s="35" t="s">
        <v>22</v>
      </c>
      <c r="C98" s="36">
        <v>0</v>
      </c>
      <c r="D98" s="36">
        <v>0</v>
      </c>
      <c r="E98" s="37" t="str">
        <f t="shared" si="12"/>
        <v/>
      </c>
      <c r="F98" s="37" t="str">
        <f t="shared" si="13"/>
        <v/>
      </c>
      <c r="G98" s="38" t="str">
        <f t="shared" si="14"/>
        <v>0</v>
      </c>
      <c r="H98" s="39" t="str">
        <f t="shared" si="15"/>
        <v/>
      </c>
    </row>
    <row r="99" spans="1:8" s="40" customFormat="1" ht="15" x14ac:dyDescent="0.2">
      <c r="A99" s="68"/>
      <c r="B99" s="35" t="s">
        <v>187</v>
      </c>
      <c r="C99" s="36">
        <v>1</v>
      </c>
      <c r="D99" s="36">
        <v>1</v>
      </c>
      <c r="E99" s="37">
        <f t="shared" si="12"/>
        <v>6.024096385542169E-3</v>
      </c>
      <c r="F99" s="37">
        <f t="shared" si="13"/>
        <v>8.1967213114754103E-3</v>
      </c>
      <c r="G99" s="38">
        <f t="shared" si="14"/>
        <v>0</v>
      </c>
      <c r="H99" s="39">
        <f t="shared" si="15"/>
        <v>0</v>
      </c>
    </row>
    <row r="100" spans="1:8" s="40" customFormat="1" ht="15" x14ac:dyDescent="0.2">
      <c r="A100" s="68"/>
      <c r="B100" s="35" t="s">
        <v>188</v>
      </c>
      <c r="C100" s="36">
        <v>0</v>
      </c>
      <c r="D100" s="36">
        <v>0</v>
      </c>
      <c r="E100" s="37" t="str">
        <f t="shared" si="12"/>
        <v/>
      </c>
      <c r="F100" s="37" t="str">
        <f t="shared" si="13"/>
        <v/>
      </c>
      <c r="G100" s="38" t="str">
        <f t="shared" si="14"/>
        <v>0</v>
      </c>
      <c r="H100" s="39" t="str">
        <f t="shared" si="15"/>
        <v/>
      </c>
    </row>
    <row r="101" spans="1:8" s="40" customFormat="1" ht="15" x14ac:dyDescent="0.2">
      <c r="A101" s="68"/>
      <c r="B101" s="35" t="s">
        <v>439</v>
      </c>
      <c r="C101" s="36">
        <v>0</v>
      </c>
      <c r="D101" s="36">
        <v>1</v>
      </c>
      <c r="E101" s="37" t="str">
        <f t="shared" si="12"/>
        <v/>
      </c>
      <c r="F101" s="37">
        <f t="shared" si="13"/>
        <v>8.1967213114754103E-3</v>
      </c>
      <c r="G101" s="38" t="str">
        <f t="shared" si="14"/>
        <v>0</v>
      </c>
      <c r="H101" s="39" t="str">
        <f t="shared" si="15"/>
        <v/>
      </c>
    </row>
    <row r="102" spans="1:8" s="40" customFormat="1" ht="15" x14ac:dyDescent="0.2">
      <c r="A102" s="68"/>
      <c r="B102" s="35" t="s">
        <v>18</v>
      </c>
      <c r="C102" s="36">
        <v>1</v>
      </c>
      <c r="D102" s="36">
        <v>0</v>
      </c>
      <c r="E102" s="37">
        <f t="shared" si="12"/>
        <v>6.024096385542169E-3</v>
      </c>
      <c r="F102" s="37" t="str">
        <f t="shared" si="13"/>
        <v/>
      </c>
      <c r="G102" s="38" t="str">
        <f t="shared" si="14"/>
        <v>0</v>
      </c>
      <c r="H102" s="39">
        <f t="shared" si="15"/>
        <v>0</v>
      </c>
    </row>
    <row r="103" spans="1:8" s="40" customFormat="1" ht="15" x14ac:dyDescent="0.2">
      <c r="A103" s="68"/>
      <c r="B103" s="35" t="s">
        <v>20</v>
      </c>
      <c r="C103" s="36">
        <v>0</v>
      </c>
      <c r="D103" s="36">
        <v>0</v>
      </c>
      <c r="E103" s="37" t="str">
        <f t="shared" si="12"/>
        <v/>
      </c>
      <c r="F103" s="37" t="str">
        <f t="shared" si="13"/>
        <v/>
      </c>
      <c r="G103" s="38" t="str">
        <f t="shared" si="14"/>
        <v>0</v>
      </c>
      <c r="H103" s="39" t="str">
        <f t="shared" si="15"/>
        <v/>
      </c>
    </row>
    <row r="104" spans="1:8" s="40" customFormat="1" ht="15" x14ac:dyDescent="0.2">
      <c r="A104" s="68"/>
      <c r="B104" s="35" t="s">
        <v>189</v>
      </c>
      <c r="C104" s="36">
        <v>0</v>
      </c>
      <c r="D104" s="36">
        <v>0</v>
      </c>
      <c r="E104" s="37" t="str">
        <f t="shared" si="12"/>
        <v/>
      </c>
      <c r="F104" s="37" t="str">
        <f t="shared" si="13"/>
        <v/>
      </c>
      <c r="G104" s="38" t="str">
        <f t="shared" si="14"/>
        <v>0</v>
      </c>
      <c r="H104" s="39" t="str">
        <f t="shared" si="15"/>
        <v/>
      </c>
    </row>
    <row r="105" spans="1:8" s="40" customFormat="1" ht="15" x14ac:dyDescent="0.2">
      <c r="A105" s="68"/>
      <c r="B105" s="35" t="s">
        <v>573</v>
      </c>
      <c r="C105" s="36">
        <v>0</v>
      </c>
      <c r="D105" s="36">
        <v>0</v>
      </c>
      <c r="E105" s="37" t="str">
        <f t="shared" ref="E105" si="32">+IF(C105=0,"",C105/C$73)</f>
        <v/>
      </c>
      <c r="F105" s="37" t="str">
        <f t="shared" ref="F105" si="33">+IF(D105=0,"",D105/D$73)</f>
        <v/>
      </c>
      <c r="G105" s="38" t="str">
        <f t="shared" ref="G105" si="34">+IF(OR(AND(D105=0),(C105=0)),"0",((D105-C105)/C105))</f>
        <v>0</v>
      </c>
      <c r="H105" s="39" t="str">
        <f t="shared" ref="H105" si="35">+IF(OR(AND(E105=""),(G105="")),"",E105*G105)</f>
        <v/>
      </c>
    </row>
    <row r="106" spans="1:8" s="40" customFormat="1" ht="15" x14ac:dyDescent="0.2">
      <c r="A106" s="68"/>
      <c r="B106" s="35" t="s">
        <v>190</v>
      </c>
      <c r="C106" s="36">
        <v>0</v>
      </c>
      <c r="D106" s="36">
        <v>0</v>
      </c>
      <c r="E106" s="37" t="str">
        <f t="shared" si="12"/>
        <v/>
      </c>
      <c r="F106" s="37" t="str">
        <f t="shared" si="13"/>
        <v/>
      </c>
      <c r="G106" s="38" t="str">
        <f t="shared" si="14"/>
        <v>0</v>
      </c>
      <c r="H106" s="39" t="str">
        <f t="shared" si="15"/>
        <v/>
      </c>
    </row>
    <row r="107" spans="1:8" s="40" customFormat="1" ht="15" x14ac:dyDescent="0.2">
      <c r="A107" s="68"/>
      <c r="B107" s="35" t="s">
        <v>191</v>
      </c>
      <c r="C107" s="36">
        <v>0</v>
      </c>
      <c r="D107" s="36">
        <v>0</v>
      </c>
      <c r="E107" s="37" t="str">
        <f t="shared" si="12"/>
        <v/>
      </c>
      <c r="F107" s="37" t="str">
        <f t="shared" si="13"/>
        <v/>
      </c>
      <c r="G107" s="38" t="str">
        <f t="shared" si="14"/>
        <v>0</v>
      </c>
      <c r="H107" s="39" t="str">
        <f t="shared" si="15"/>
        <v/>
      </c>
    </row>
    <row r="108" spans="1:8" s="40" customFormat="1" ht="15" x14ac:dyDescent="0.2">
      <c r="A108" s="68"/>
      <c r="B108" s="35" t="s">
        <v>192</v>
      </c>
      <c r="C108" s="36">
        <v>0</v>
      </c>
      <c r="D108" s="36">
        <v>0</v>
      </c>
      <c r="E108" s="37" t="str">
        <f t="shared" si="12"/>
        <v/>
      </c>
      <c r="F108" s="37" t="str">
        <f t="shared" si="13"/>
        <v/>
      </c>
      <c r="G108" s="38" t="str">
        <f t="shared" si="14"/>
        <v>0</v>
      </c>
      <c r="H108" s="39" t="str">
        <f t="shared" si="15"/>
        <v/>
      </c>
    </row>
    <row r="109" spans="1:8" s="40" customFormat="1" ht="15" x14ac:dyDescent="0.2">
      <c r="A109" s="68"/>
      <c r="B109" s="35" t="s">
        <v>193</v>
      </c>
      <c r="C109" s="36">
        <v>0</v>
      </c>
      <c r="D109" s="36">
        <v>0</v>
      </c>
      <c r="E109" s="37" t="str">
        <f t="shared" si="12"/>
        <v/>
      </c>
      <c r="F109" s="37" t="str">
        <f t="shared" si="13"/>
        <v/>
      </c>
      <c r="G109" s="38" t="str">
        <f t="shared" si="14"/>
        <v>0</v>
      </c>
      <c r="H109" s="39" t="str">
        <f t="shared" si="15"/>
        <v/>
      </c>
    </row>
    <row r="110" spans="1:8" s="40" customFormat="1" ht="15" x14ac:dyDescent="0.2">
      <c r="A110" s="68"/>
      <c r="B110" s="35" t="s">
        <v>194</v>
      </c>
      <c r="C110" s="36">
        <v>10</v>
      </c>
      <c r="D110" s="36">
        <v>3</v>
      </c>
      <c r="E110" s="37">
        <f t="shared" si="12"/>
        <v>6.0240963855421686E-2</v>
      </c>
      <c r="F110" s="37">
        <f t="shared" si="13"/>
        <v>2.4590163934426229E-2</v>
      </c>
      <c r="G110" s="38">
        <f t="shared" si="14"/>
        <v>-0.7</v>
      </c>
      <c r="H110" s="39">
        <f t="shared" si="15"/>
        <v>-4.2168674698795178E-2</v>
      </c>
    </row>
    <row r="111" spans="1:8" s="40" customFormat="1" ht="15" x14ac:dyDescent="0.2">
      <c r="A111" s="68"/>
      <c r="B111" s="35" t="s">
        <v>195</v>
      </c>
      <c r="C111" s="36">
        <v>2</v>
      </c>
      <c r="D111" s="36">
        <v>2</v>
      </c>
      <c r="E111" s="37">
        <f t="shared" si="12"/>
        <v>1.2048192771084338E-2</v>
      </c>
      <c r="F111" s="37">
        <f t="shared" si="13"/>
        <v>1.6393442622950821E-2</v>
      </c>
      <c r="G111" s="38">
        <f t="shared" si="14"/>
        <v>0</v>
      </c>
      <c r="H111" s="39">
        <f t="shared" si="15"/>
        <v>0</v>
      </c>
    </row>
    <row r="112" spans="1:8" s="40" customFormat="1" ht="15" x14ac:dyDescent="0.2">
      <c r="A112" s="68"/>
      <c r="B112" s="35" t="s">
        <v>196</v>
      </c>
      <c r="C112" s="36">
        <v>0</v>
      </c>
      <c r="D112" s="36">
        <v>0</v>
      </c>
      <c r="E112" s="37" t="str">
        <f t="shared" si="12"/>
        <v/>
      </c>
      <c r="F112" s="37" t="str">
        <f t="shared" si="13"/>
        <v/>
      </c>
      <c r="G112" s="38" t="str">
        <f t="shared" si="14"/>
        <v>0</v>
      </c>
      <c r="H112" s="39" t="str">
        <f t="shared" si="15"/>
        <v/>
      </c>
    </row>
    <row r="113" spans="1:8" s="40" customFormat="1" ht="15" x14ac:dyDescent="0.2">
      <c r="A113" s="68"/>
      <c r="B113" s="35" t="s">
        <v>27</v>
      </c>
      <c r="C113" s="36">
        <v>2</v>
      </c>
      <c r="D113" s="36">
        <v>1</v>
      </c>
      <c r="E113" s="37">
        <f t="shared" si="12"/>
        <v>1.2048192771084338E-2</v>
      </c>
      <c r="F113" s="37">
        <f t="shared" si="13"/>
        <v>8.1967213114754103E-3</v>
      </c>
      <c r="G113" s="38">
        <f t="shared" si="14"/>
        <v>-0.5</v>
      </c>
      <c r="H113" s="39">
        <f t="shared" si="15"/>
        <v>-6.024096385542169E-3</v>
      </c>
    </row>
    <row r="114" spans="1:8" s="40" customFormat="1" ht="15" x14ac:dyDescent="0.2">
      <c r="A114" s="68"/>
      <c r="B114" s="35" t="s">
        <v>197</v>
      </c>
      <c r="C114" s="36">
        <v>2</v>
      </c>
      <c r="D114" s="36">
        <v>0</v>
      </c>
      <c r="E114" s="37">
        <f t="shared" si="12"/>
        <v>1.2048192771084338E-2</v>
      </c>
      <c r="F114" s="37" t="str">
        <f t="shared" si="13"/>
        <v/>
      </c>
      <c r="G114" s="38" t="str">
        <f t="shared" si="14"/>
        <v>0</v>
      </c>
      <c r="H114" s="39">
        <f t="shared" si="15"/>
        <v>0</v>
      </c>
    </row>
    <row r="115" spans="1:8" s="40" customFormat="1" ht="30" x14ac:dyDescent="0.2">
      <c r="A115" s="68"/>
      <c r="B115" s="35" t="s">
        <v>440</v>
      </c>
      <c r="C115" s="36">
        <v>0</v>
      </c>
      <c r="D115" s="36">
        <v>0</v>
      </c>
      <c r="E115" s="37" t="str">
        <f t="shared" si="12"/>
        <v/>
      </c>
      <c r="F115" s="37" t="str">
        <f t="shared" si="13"/>
        <v/>
      </c>
      <c r="G115" s="38" t="str">
        <f t="shared" si="14"/>
        <v>0</v>
      </c>
      <c r="H115" s="39" t="str">
        <f t="shared" si="15"/>
        <v/>
      </c>
    </row>
    <row r="116" spans="1:8" s="40" customFormat="1" ht="15" x14ac:dyDescent="0.2">
      <c r="A116" s="68"/>
      <c r="B116" s="35" t="s">
        <v>198</v>
      </c>
      <c r="C116" s="36">
        <v>3</v>
      </c>
      <c r="D116" s="36">
        <v>1</v>
      </c>
      <c r="E116" s="37">
        <f t="shared" si="12"/>
        <v>1.8072289156626505E-2</v>
      </c>
      <c r="F116" s="37">
        <f t="shared" si="13"/>
        <v>8.1967213114754103E-3</v>
      </c>
      <c r="G116" s="38">
        <f t="shared" si="14"/>
        <v>-0.66666666666666663</v>
      </c>
      <c r="H116" s="39">
        <f t="shared" si="15"/>
        <v>-1.2048192771084336E-2</v>
      </c>
    </row>
    <row r="117" spans="1:8" s="40" customFormat="1" ht="15" x14ac:dyDescent="0.2">
      <c r="A117" s="68"/>
      <c r="B117" s="35" t="s">
        <v>24</v>
      </c>
      <c r="C117" s="36">
        <v>5</v>
      </c>
      <c r="D117" s="36">
        <v>4</v>
      </c>
      <c r="E117" s="37">
        <f t="shared" si="12"/>
        <v>3.0120481927710843E-2</v>
      </c>
      <c r="F117" s="37">
        <f t="shared" si="13"/>
        <v>3.2786885245901641E-2</v>
      </c>
      <c r="G117" s="38">
        <f t="shared" si="14"/>
        <v>-0.2</v>
      </c>
      <c r="H117" s="39">
        <f t="shared" si="15"/>
        <v>-6.024096385542169E-3</v>
      </c>
    </row>
    <row r="118" spans="1:8" s="40" customFormat="1" ht="15" x14ac:dyDescent="0.2">
      <c r="A118" s="68"/>
      <c r="B118" s="35" t="s">
        <v>199</v>
      </c>
      <c r="C118" s="36">
        <v>2</v>
      </c>
      <c r="D118" s="36">
        <v>0</v>
      </c>
      <c r="E118" s="37">
        <f t="shared" si="12"/>
        <v>1.2048192771084338E-2</v>
      </c>
      <c r="F118" s="37" t="str">
        <f t="shared" si="13"/>
        <v/>
      </c>
      <c r="G118" s="38" t="str">
        <f t="shared" si="14"/>
        <v>0</v>
      </c>
      <c r="H118" s="39">
        <f t="shared" si="15"/>
        <v>0</v>
      </c>
    </row>
    <row r="119" spans="1:8" s="40" customFormat="1" ht="15" x14ac:dyDescent="0.2">
      <c r="A119" s="68"/>
      <c r="B119" s="35" t="s">
        <v>25</v>
      </c>
      <c r="C119" s="36">
        <v>2</v>
      </c>
      <c r="D119" s="36">
        <v>1</v>
      </c>
      <c r="E119" s="37">
        <f t="shared" si="12"/>
        <v>1.2048192771084338E-2</v>
      </c>
      <c r="F119" s="37">
        <f t="shared" si="13"/>
        <v>8.1967213114754103E-3</v>
      </c>
      <c r="G119" s="38">
        <f t="shared" si="14"/>
        <v>-0.5</v>
      </c>
      <c r="H119" s="39">
        <f t="shared" si="15"/>
        <v>-6.024096385542169E-3</v>
      </c>
    </row>
    <row r="120" spans="1:8" s="40" customFormat="1" ht="15" x14ac:dyDescent="0.2">
      <c r="A120" s="68"/>
      <c r="B120" s="35" t="s">
        <v>23</v>
      </c>
      <c r="C120" s="36">
        <v>0</v>
      </c>
      <c r="D120" s="36">
        <v>0</v>
      </c>
      <c r="E120" s="37" t="str">
        <f t="shared" si="12"/>
        <v/>
      </c>
      <c r="F120" s="37" t="str">
        <f t="shared" si="13"/>
        <v/>
      </c>
      <c r="G120" s="38" t="str">
        <f t="shared" si="14"/>
        <v>0</v>
      </c>
      <c r="H120" s="39" t="str">
        <f t="shared" si="15"/>
        <v/>
      </c>
    </row>
    <row r="121" spans="1:8" s="40" customFormat="1" ht="15" x14ac:dyDescent="0.2">
      <c r="A121" s="68"/>
      <c r="B121" s="35" t="s">
        <v>26</v>
      </c>
      <c r="C121" s="36">
        <v>0</v>
      </c>
      <c r="D121" s="36">
        <v>6</v>
      </c>
      <c r="E121" s="37" t="str">
        <f t="shared" si="12"/>
        <v/>
      </c>
      <c r="F121" s="37">
        <f t="shared" si="13"/>
        <v>4.9180327868852458E-2</v>
      </c>
      <c r="G121" s="38" t="str">
        <f t="shared" si="14"/>
        <v>0</v>
      </c>
      <c r="H121" s="39" t="str">
        <f t="shared" si="15"/>
        <v/>
      </c>
    </row>
    <row r="122" spans="1:8" s="40" customFormat="1" ht="15" x14ac:dyDescent="0.2">
      <c r="A122" s="68"/>
      <c r="B122" s="35" t="s">
        <v>200</v>
      </c>
      <c r="C122" s="36">
        <v>11</v>
      </c>
      <c r="D122" s="36">
        <v>5</v>
      </c>
      <c r="E122" s="37">
        <f t="shared" si="12"/>
        <v>6.6265060240963861E-2</v>
      </c>
      <c r="F122" s="37">
        <f t="shared" si="13"/>
        <v>4.0983606557377046E-2</v>
      </c>
      <c r="G122" s="38">
        <f t="shared" si="14"/>
        <v>-0.54545454545454541</v>
      </c>
      <c r="H122" s="39">
        <f t="shared" si="15"/>
        <v>-3.614457831325301E-2</v>
      </c>
    </row>
    <row r="123" spans="1:8" s="40" customFormat="1" ht="15" x14ac:dyDescent="0.2">
      <c r="A123" s="68"/>
      <c r="B123" s="35" t="s">
        <v>31</v>
      </c>
      <c r="C123" s="36">
        <v>0</v>
      </c>
      <c r="D123" s="36">
        <v>0</v>
      </c>
      <c r="E123" s="37" t="str">
        <f t="shared" si="12"/>
        <v/>
      </c>
      <c r="F123" s="37" t="str">
        <f t="shared" si="13"/>
        <v/>
      </c>
      <c r="G123" s="38" t="str">
        <f t="shared" si="14"/>
        <v>0</v>
      </c>
      <c r="H123" s="39" t="str">
        <f t="shared" si="15"/>
        <v/>
      </c>
    </row>
    <row r="124" spans="1:8" s="40" customFormat="1" ht="15" x14ac:dyDescent="0.2">
      <c r="A124" s="68"/>
      <c r="B124" s="35" t="s">
        <v>33</v>
      </c>
      <c r="C124" s="36">
        <v>0</v>
      </c>
      <c r="D124" s="36">
        <v>0</v>
      </c>
      <c r="E124" s="37" t="str">
        <f t="shared" si="12"/>
        <v/>
      </c>
      <c r="F124" s="37" t="str">
        <f t="shared" si="13"/>
        <v/>
      </c>
      <c r="G124" s="38" t="str">
        <f t="shared" si="14"/>
        <v>0</v>
      </c>
      <c r="H124" s="39" t="str">
        <f t="shared" si="15"/>
        <v/>
      </c>
    </row>
    <row r="125" spans="1:8" s="40" customFormat="1" ht="15" x14ac:dyDescent="0.2">
      <c r="A125" s="68"/>
      <c r="B125" s="35" t="s">
        <v>201</v>
      </c>
      <c r="C125" s="36">
        <v>1</v>
      </c>
      <c r="D125" s="36">
        <v>1</v>
      </c>
      <c r="E125" s="37">
        <f t="shared" si="12"/>
        <v>6.024096385542169E-3</v>
      </c>
      <c r="F125" s="37">
        <f t="shared" si="13"/>
        <v>8.1967213114754103E-3</v>
      </c>
      <c r="G125" s="38">
        <f t="shared" si="14"/>
        <v>0</v>
      </c>
      <c r="H125" s="39">
        <f t="shared" si="15"/>
        <v>0</v>
      </c>
    </row>
    <row r="126" spans="1:8" s="40" customFormat="1" ht="15" x14ac:dyDescent="0.2">
      <c r="A126" s="68"/>
      <c r="B126" s="35" t="s">
        <v>441</v>
      </c>
      <c r="C126" s="36">
        <v>0</v>
      </c>
      <c r="D126" s="36">
        <v>0</v>
      </c>
      <c r="E126" s="37" t="str">
        <f t="shared" si="12"/>
        <v/>
      </c>
      <c r="F126" s="37" t="str">
        <f t="shared" si="13"/>
        <v/>
      </c>
      <c r="G126" s="38" t="str">
        <f t="shared" si="14"/>
        <v>0</v>
      </c>
      <c r="H126" s="39" t="str">
        <f t="shared" si="15"/>
        <v/>
      </c>
    </row>
    <row r="127" spans="1:8" s="40" customFormat="1" ht="15" x14ac:dyDescent="0.2">
      <c r="A127" s="68"/>
      <c r="B127" s="35" t="s">
        <v>442</v>
      </c>
      <c r="C127" s="36">
        <v>22</v>
      </c>
      <c r="D127" s="36">
        <v>2</v>
      </c>
      <c r="E127" s="37">
        <f t="shared" si="12"/>
        <v>0.13253012048192772</v>
      </c>
      <c r="F127" s="37">
        <f t="shared" si="13"/>
        <v>1.6393442622950821E-2</v>
      </c>
      <c r="G127" s="38">
        <f t="shared" si="14"/>
        <v>-0.90909090909090906</v>
      </c>
      <c r="H127" s="39">
        <f t="shared" si="15"/>
        <v>-0.12048192771084337</v>
      </c>
    </row>
    <row r="128" spans="1:8" s="40" customFormat="1" ht="15" x14ac:dyDescent="0.2">
      <c r="A128" s="68"/>
      <c r="B128" s="35" t="s">
        <v>202</v>
      </c>
      <c r="C128" s="36">
        <v>0</v>
      </c>
      <c r="D128" s="36">
        <v>0</v>
      </c>
      <c r="E128" s="37" t="str">
        <f t="shared" si="12"/>
        <v/>
      </c>
      <c r="F128" s="37" t="str">
        <f t="shared" si="13"/>
        <v/>
      </c>
      <c r="G128" s="38" t="str">
        <f t="shared" si="14"/>
        <v>0</v>
      </c>
      <c r="H128" s="39" t="str">
        <f t="shared" si="15"/>
        <v/>
      </c>
    </row>
    <row r="129" spans="1:8" s="40" customFormat="1" ht="15" x14ac:dyDescent="0.2">
      <c r="A129" s="68"/>
      <c r="B129" s="35" t="s">
        <v>203</v>
      </c>
      <c r="C129" s="36">
        <v>0</v>
      </c>
      <c r="D129" s="36">
        <v>6</v>
      </c>
      <c r="E129" s="37" t="str">
        <f t="shared" si="12"/>
        <v/>
      </c>
      <c r="F129" s="37">
        <f t="shared" si="13"/>
        <v>4.9180327868852458E-2</v>
      </c>
      <c r="G129" s="38" t="str">
        <f t="shared" si="14"/>
        <v>0</v>
      </c>
      <c r="H129" s="39" t="str">
        <f t="shared" si="15"/>
        <v/>
      </c>
    </row>
    <row r="130" spans="1:8" s="40" customFormat="1" ht="15" x14ac:dyDescent="0.2">
      <c r="A130" s="68"/>
      <c r="B130" s="35" t="s">
        <v>28</v>
      </c>
      <c r="C130" s="36">
        <v>48</v>
      </c>
      <c r="D130" s="36">
        <v>46</v>
      </c>
      <c r="E130" s="37">
        <f t="shared" si="12"/>
        <v>0.28915662650602408</v>
      </c>
      <c r="F130" s="37">
        <f t="shared" si="13"/>
        <v>0.37704918032786883</v>
      </c>
      <c r="G130" s="38">
        <f t="shared" si="14"/>
        <v>-4.1666666666666664E-2</v>
      </c>
      <c r="H130" s="39">
        <f t="shared" si="15"/>
        <v>-1.2048192771084336E-2</v>
      </c>
    </row>
    <row r="131" spans="1:8" s="40" customFormat="1" ht="15" x14ac:dyDescent="0.2">
      <c r="A131" s="68"/>
      <c r="B131" s="35" t="s">
        <v>32</v>
      </c>
      <c r="C131" s="36">
        <v>19</v>
      </c>
      <c r="D131" s="36">
        <v>3</v>
      </c>
      <c r="E131" s="37">
        <f t="shared" si="12"/>
        <v>0.1144578313253012</v>
      </c>
      <c r="F131" s="37">
        <f t="shared" si="13"/>
        <v>2.4590163934426229E-2</v>
      </c>
      <c r="G131" s="38">
        <f t="shared" si="14"/>
        <v>-0.84210526315789469</v>
      </c>
      <c r="H131" s="39">
        <f t="shared" si="15"/>
        <v>-9.638554216867469E-2</v>
      </c>
    </row>
    <row r="132" spans="1:8" s="40" customFormat="1" ht="15" x14ac:dyDescent="0.2">
      <c r="A132" s="68"/>
      <c r="B132" s="35" t="s">
        <v>536</v>
      </c>
      <c r="C132" s="36">
        <v>0</v>
      </c>
      <c r="D132" s="36">
        <v>11</v>
      </c>
      <c r="E132" s="37" t="str">
        <f t="shared" ref="E132:E133" si="36">+IF(C132=0,"",C132/C$73)</f>
        <v/>
      </c>
      <c r="F132" s="37">
        <f t="shared" ref="F132:F133" si="37">+IF(D132=0,"",D132/D$73)</f>
        <v>9.0163934426229511E-2</v>
      </c>
      <c r="G132" s="38" t="str">
        <f t="shared" ref="G132:G133" si="38">+IF(OR(AND(D132=0),(C132=0)),"0",((D132-C132)/C132))</f>
        <v>0</v>
      </c>
      <c r="H132" s="39" t="str">
        <f t="shared" ref="H132:H133" si="39">+IF(OR(AND(E132=""),(G132="")),"",E132*G132)</f>
        <v/>
      </c>
    </row>
    <row r="133" spans="1:8" s="40" customFormat="1" ht="15" x14ac:dyDescent="0.2">
      <c r="A133" s="68"/>
      <c r="B133" s="35" t="s">
        <v>30</v>
      </c>
      <c r="C133" s="36">
        <v>3</v>
      </c>
      <c r="D133" s="36">
        <v>3</v>
      </c>
      <c r="E133" s="37">
        <f t="shared" si="36"/>
        <v>1.8072289156626505E-2</v>
      </c>
      <c r="F133" s="37">
        <f t="shared" si="37"/>
        <v>2.4590163934426229E-2</v>
      </c>
      <c r="G133" s="38">
        <f t="shared" si="38"/>
        <v>0</v>
      </c>
      <c r="H133" s="39">
        <f t="shared" si="39"/>
        <v>0</v>
      </c>
    </row>
    <row r="134" spans="1:8" s="40" customFormat="1" ht="15" x14ac:dyDescent="0.2">
      <c r="A134" s="68"/>
      <c r="B134" s="35" t="s">
        <v>29</v>
      </c>
      <c r="C134" s="36">
        <v>0</v>
      </c>
      <c r="D134" s="36">
        <v>0</v>
      </c>
      <c r="E134" s="37" t="str">
        <f t="shared" si="12"/>
        <v/>
      </c>
      <c r="F134" s="37" t="str">
        <f t="shared" si="13"/>
        <v/>
      </c>
      <c r="G134" s="38" t="str">
        <f t="shared" si="14"/>
        <v>0</v>
      </c>
      <c r="H134" s="39" t="str">
        <f t="shared" si="15"/>
        <v/>
      </c>
    </row>
    <row r="135" spans="1:8" s="40" customFormat="1" ht="15" x14ac:dyDescent="0.2">
      <c r="A135" s="68"/>
      <c r="B135" s="35" t="s">
        <v>204</v>
      </c>
      <c r="C135" s="36">
        <v>0</v>
      </c>
      <c r="D135" s="36">
        <v>0</v>
      </c>
      <c r="E135" s="37" t="str">
        <f t="shared" si="12"/>
        <v/>
      </c>
      <c r="F135" s="37" t="str">
        <f t="shared" si="13"/>
        <v/>
      </c>
      <c r="G135" s="38" t="str">
        <f t="shared" si="14"/>
        <v>0</v>
      </c>
      <c r="H135" s="39" t="str">
        <f t="shared" si="15"/>
        <v/>
      </c>
    </row>
    <row r="136" spans="1:8" s="40" customFormat="1" ht="15" x14ac:dyDescent="0.2">
      <c r="A136" s="68"/>
      <c r="B136" s="35" t="s">
        <v>205</v>
      </c>
      <c r="C136" s="36">
        <v>0</v>
      </c>
      <c r="D136" s="36">
        <v>0</v>
      </c>
      <c r="E136" s="37" t="str">
        <f t="shared" si="12"/>
        <v/>
      </c>
      <c r="F136" s="37" t="str">
        <f t="shared" si="13"/>
        <v/>
      </c>
      <c r="G136" s="38" t="str">
        <f t="shared" si="14"/>
        <v>0</v>
      </c>
      <c r="H136" s="39" t="str">
        <f t="shared" si="15"/>
        <v/>
      </c>
    </row>
    <row r="137" spans="1:8" s="40" customFormat="1" ht="15" x14ac:dyDescent="0.2">
      <c r="A137" s="68"/>
      <c r="B137" s="35" t="s">
        <v>206</v>
      </c>
      <c r="C137" s="36">
        <v>0</v>
      </c>
      <c r="D137" s="36">
        <v>0</v>
      </c>
      <c r="E137" s="37" t="str">
        <f t="shared" si="12"/>
        <v/>
      </c>
      <c r="F137" s="37" t="str">
        <f t="shared" si="13"/>
        <v/>
      </c>
      <c r="G137" s="38" t="str">
        <f t="shared" si="14"/>
        <v>0</v>
      </c>
      <c r="H137" s="39" t="str">
        <f t="shared" si="15"/>
        <v/>
      </c>
    </row>
    <row r="138" spans="1:8" s="40" customFormat="1" ht="15" x14ac:dyDescent="0.2">
      <c r="A138" s="68"/>
      <c r="B138" s="35" t="s">
        <v>207</v>
      </c>
      <c r="C138" s="36">
        <v>0</v>
      </c>
      <c r="D138" s="36">
        <v>0</v>
      </c>
      <c r="E138" s="37" t="str">
        <f t="shared" si="12"/>
        <v/>
      </c>
      <c r="F138" s="37" t="str">
        <f t="shared" si="13"/>
        <v/>
      </c>
      <c r="G138" s="38" t="str">
        <f t="shared" si="14"/>
        <v>0</v>
      </c>
      <c r="H138" s="39" t="str">
        <f t="shared" si="15"/>
        <v/>
      </c>
    </row>
    <row r="139" spans="1:8" s="40" customFormat="1" ht="30" x14ac:dyDescent="0.2">
      <c r="A139" s="68"/>
      <c r="B139" s="35" t="s">
        <v>443</v>
      </c>
      <c r="C139" s="36">
        <v>24</v>
      </c>
      <c r="D139" s="36">
        <v>3</v>
      </c>
      <c r="E139" s="37">
        <f t="shared" si="12"/>
        <v>0.14457831325301204</v>
      </c>
      <c r="F139" s="37">
        <f t="shared" si="13"/>
        <v>2.4590163934426229E-2</v>
      </c>
      <c r="G139" s="38">
        <f t="shared" si="14"/>
        <v>-0.875</v>
      </c>
      <c r="H139" s="39">
        <f t="shared" si="15"/>
        <v>-0.12650602409638553</v>
      </c>
    </row>
    <row r="140" spans="1:8" s="40" customFormat="1" ht="30" x14ac:dyDescent="0.2">
      <c r="A140" s="68"/>
      <c r="B140" s="35" t="s">
        <v>208</v>
      </c>
      <c r="C140" s="36">
        <v>0</v>
      </c>
      <c r="D140" s="36">
        <v>0</v>
      </c>
      <c r="E140" s="37" t="str">
        <f t="shared" si="12"/>
        <v/>
      </c>
      <c r="F140" s="37" t="str">
        <f t="shared" si="13"/>
        <v/>
      </c>
      <c r="G140" s="38" t="str">
        <f t="shared" si="14"/>
        <v>0</v>
      </c>
      <c r="H140" s="39" t="str">
        <f t="shared" si="15"/>
        <v/>
      </c>
    </row>
    <row r="141" spans="1:8" s="40" customFormat="1" ht="30" x14ac:dyDescent="0.2">
      <c r="A141" s="68"/>
      <c r="B141" s="35" t="s">
        <v>209</v>
      </c>
      <c r="C141" s="36">
        <v>0</v>
      </c>
      <c r="D141" s="36">
        <v>0</v>
      </c>
      <c r="E141" s="37" t="str">
        <f t="shared" si="12"/>
        <v/>
      </c>
      <c r="F141" s="37" t="str">
        <f t="shared" si="13"/>
        <v/>
      </c>
      <c r="G141" s="38" t="str">
        <f t="shared" si="14"/>
        <v>0</v>
      </c>
      <c r="H141" s="39" t="str">
        <f t="shared" si="15"/>
        <v/>
      </c>
    </row>
    <row r="142" spans="1:8" s="50" customFormat="1" ht="15" x14ac:dyDescent="0.2">
      <c r="A142" s="60" t="s">
        <v>570</v>
      </c>
      <c r="B142" s="51" t="s">
        <v>586</v>
      </c>
      <c r="C142" s="52"/>
      <c r="D142" s="36">
        <v>0</v>
      </c>
      <c r="E142" s="37" t="str">
        <f t="shared" ref="E142" si="40">+IF(C142=0,"",C142/C$73)</f>
        <v/>
      </c>
      <c r="F142" s="37" t="str">
        <f t="shared" ref="F142" si="41">+IF(D142=0,"",D142/D$73)</f>
        <v/>
      </c>
      <c r="G142" s="38" t="str">
        <f t="shared" ref="G142" si="42">+IF(OR(AND(D142=0),(C142=0)),"0",((D142-C142)/C142))</f>
        <v>0</v>
      </c>
      <c r="H142" s="39" t="str">
        <f t="shared" ref="H142" si="43">+IF(OR(AND(E142=""),(G142="")),"",E142*G142)</f>
        <v/>
      </c>
    </row>
    <row r="143" spans="1:8" s="40" customFormat="1" ht="15" x14ac:dyDescent="0.2">
      <c r="A143" s="68"/>
      <c r="B143" s="35" t="s">
        <v>598</v>
      </c>
      <c r="C143" s="36">
        <v>0</v>
      </c>
      <c r="D143" s="36">
        <v>0</v>
      </c>
      <c r="E143" s="37" t="str">
        <f t="shared" si="12"/>
        <v/>
      </c>
      <c r="F143" s="37" t="str">
        <f t="shared" si="13"/>
        <v/>
      </c>
      <c r="G143" s="38" t="str">
        <f t="shared" si="14"/>
        <v>0</v>
      </c>
      <c r="H143" s="39" t="str">
        <f t="shared" si="15"/>
        <v/>
      </c>
    </row>
    <row r="144" spans="1:8" s="40" customFormat="1" ht="15" x14ac:dyDescent="0.2">
      <c r="A144" s="68"/>
      <c r="B144" s="35" t="s">
        <v>599</v>
      </c>
      <c r="C144" s="36">
        <v>0</v>
      </c>
      <c r="D144" s="36">
        <v>0</v>
      </c>
      <c r="E144" s="37" t="str">
        <f t="shared" si="12"/>
        <v/>
      </c>
      <c r="F144" s="37" t="str">
        <f t="shared" si="13"/>
        <v/>
      </c>
      <c r="G144" s="38" t="str">
        <f t="shared" si="14"/>
        <v>0</v>
      </c>
      <c r="H144" s="39" t="str">
        <f t="shared" si="15"/>
        <v/>
      </c>
    </row>
    <row r="145" spans="1:8" s="50" customFormat="1" ht="15" x14ac:dyDescent="0.2">
      <c r="A145" s="60" t="s">
        <v>570</v>
      </c>
      <c r="B145" s="51" t="s">
        <v>588</v>
      </c>
      <c r="C145" s="52"/>
      <c r="D145" s="36">
        <v>0</v>
      </c>
      <c r="E145" s="37" t="str">
        <f t="shared" ref="E145" si="44">+IF(C145=0,"",C145/C$73)</f>
        <v/>
      </c>
      <c r="F145" s="37" t="str">
        <f t="shared" ref="F145" si="45">+IF(D145=0,"",D145/D$73)</f>
        <v/>
      </c>
      <c r="G145" s="38" t="str">
        <f t="shared" ref="G145" si="46">+IF(OR(AND(D145=0),(C145=0)),"0",((D145-C145)/C145))</f>
        <v>0</v>
      </c>
      <c r="H145" s="39" t="str">
        <f t="shared" ref="H145" si="47">+IF(OR(AND(E145=""),(G145="")),"",E145*G145)</f>
        <v/>
      </c>
    </row>
    <row r="146" spans="1:8" s="40" customFormat="1" ht="15" x14ac:dyDescent="0.2">
      <c r="A146" s="68"/>
      <c r="B146" s="35" t="s">
        <v>36</v>
      </c>
      <c r="C146" s="36">
        <v>0</v>
      </c>
      <c r="D146" s="36">
        <v>0</v>
      </c>
      <c r="E146" s="37" t="str">
        <f t="shared" si="12"/>
        <v/>
      </c>
      <c r="F146" s="37" t="str">
        <f t="shared" si="13"/>
        <v/>
      </c>
      <c r="G146" s="38" t="str">
        <f t="shared" si="14"/>
        <v>0</v>
      </c>
      <c r="H146" s="39" t="str">
        <f t="shared" si="15"/>
        <v/>
      </c>
    </row>
    <row r="147" spans="1:8" s="40" customFormat="1" ht="15" x14ac:dyDescent="0.2">
      <c r="A147" s="68"/>
      <c r="B147" s="35" t="s">
        <v>444</v>
      </c>
      <c r="C147" s="36">
        <v>0</v>
      </c>
      <c r="D147" s="36">
        <v>0</v>
      </c>
      <c r="E147" s="37" t="str">
        <f t="shared" ref="E147:E155" si="48">+IF(C147=0,"",C147/C$73)</f>
        <v/>
      </c>
      <c r="F147" s="37" t="str">
        <f t="shared" ref="F147:F155" si="49">+IF(D147=0,"",D147/D$73)</f>
        <v/>
      </c>
      <c r="G147" s="38" t="str">
        <f t="shared" ref="G147:G155" si="50">+IF(OR(AND(D147=0),(C147=0)),"0",((D147-C147)/C147))</f>
        <v>0</v>
      </c>
      <c r="H147" s="39" t="str">
        <f t="shared" ref="H147:H155" si="51">+IF(OR(AND(E147=""),(G147="")),"",E147*G147)</f>
        <v/>
      </c>
    </row>
    <row r="148" spans="1:8" s="40" customFormat="1" ht="15" x14ac:dyDescent="0.2">
      <c r="A148" s="68"/>
      <c r="B148" s="35" t="s">
        <v>34</v>
      </c>
      <c r="C148" s="36">
        <v>0</v>
      </c>
      <c r="D148" s="36">
        <v>0</v>
      </c>
      <c r="E148" s="37" t="str">
        <f t="shared" si="48"/>
        <v/>
      </c>
      <c r="F148" s="37" t="str">
        <f t="shared" si="49"/>
        <v/>
      </c>
      <c r="G148" s="38" t="str">
        <f t="shared" si="50"/>
        <v>0</v>
      </c>
      <c r="H148" s="39" t="str">
        <f t="shared" si="51"/>
        <v/>
      </c>
    </row>
    <row r="149" spans="1:8" s="40" customFormat="1" ht="15" x14ac:dyDescent="0.2">
      <c r="A149" s="68"/>
      <c r="B149" s="35" t="s">
        <v>210</v>
      </c>
      <c r="C149" s="36">
        <v>0</v>
      </c>
      <c r="D149" s="36">
        <v>0</v>
      </c>
      <c r="E149" s="37" t="str">
        <f t="shared" si="48"/>
        <v/>
      </c>
      <c r="F149" s="37" t="str">
        <f t="shared" si="49"/>
        <v/>
      </c>
      <c r="G149" s="38" t="str">
        <f t="shared" si="50"/>
        <v>0</v>
      </c>
      <c r="H149" s="39" t="str">
        <f t="shared" si="51"/>
        <v/>
      </c>
    </row>
    <row r="150" spans="1:8" s="40" customFormat="1" ht="30" x14ac:dyDescent="0.2">
      <c r="A150" s="68"/>
      <c r="B150" s="35" t="s">
        <v>211</v>
      </c>
      <c r="C150" s="36">
        <v>0</v>
      </c>
      <c r="D150" s="36">
        <v>0</v>
      </c>
      <c r="E150" s="37" t="str">
        <f t="shared" si="48"/>
        <v/>
      </c>
      <c r="F150" s="37" t="str">
        <f t="shared" si="49"/>
        <v/>
      </c>
      <c r="G150" s="38" t="str">
        <f t="shared" si="50"/>
        <v>0</v>
      </c>
      <c r="H150" s="39" t="str">
        <f t="shared" si="51"/>
        <v/>
      </c>
    </row>
    <row r="151" spans="1:8" s="40" customFormat="1" ht="30" x14ac:dyDescent="0.2">
      <c r="A151" s="68"/>
      <c r="B151" s="35" t="s">
        <v>212</v>
      </c>
      <c r="C151" s="36">
        <v>0</v>
      </c>
      <c r="D151" s="36">
        <v>0</v>
      </c>
      <c r="E151" s="37" t="str">
        <f t="shared" si="48"/>
        <v/>
      </c>
      <c r="F151" s="37" t="str">
        <f t="shared" si="49"/>
        <v/>
      </c>
      <c r="G151" s="38" t="str">
        <f t="shared" si="50"/>
        <v>0</v>
      </c>
      <c r="H151" s="39" t="str">
        <f t="shared" si="51"/>
        <v/>
      </c>
    </row>
    <row r="152" spans="1:8" s="40" customFormat="1" ht="15" x14ac:dyDescent="0.2">
      <c r="A152" s="68"/>
      <c r="B152" s="35" t="s">
        <v>445</v>
      </c>
      <c r="C152" s="36">
        <v>0</v>
      </c>
      <c r="D152" s="36">
        <v>0</v>
      </c>
      <c r="E152" s="37" t="str">
        <f t="shared" si="48"/>
        <v/>
      </c>
      <c r="F152" s="37" t="str">
        <f t="shared" si="49"/>
        <v/>
      </c>
      <c r="G152" s="38" t="str">
        <f t="shared" si="50"/>
        <v>0</v>
      </c>
      <c r="H152" s="39" t="str">
        <f t="shared" si="51"/>
        <v/>
      </c>
    </row>
    <row r="153" spans="1:8" s="40" customFormat="1" ht="15" x14ac:dyDescent="0.2">
      <c r="A153" s="68"/>
      <c r="B153" s="35" t="s">
        <v>39</v>
      </c>
      <c r="C153" s="36">
        <v>0</v>
      </c>
      <c r="D153" s="36">
        <v>0</v>
      </c>
      <c r="E153" s="37" t="str">
        <f t="shared" si="48"/>
        <v/>
      </c>
      <c r="F153" s="37" t="str">
        <f t="shared" si="49"/>
        <v/>
      </c>
      <c r="G153" s="38" t="str">
        <f t="shared" si="50"/>
        <v>0</v>
      </c>
      <c r="H153" s="39" t="str">
        <f t="shared" si="51"/>
        <v/>
      </c>
    </row>
    <row r="154" spans="1:8" s="40" customFormat="1" ht="15" x14ac:dyDescent="0.2">
      <c r="A154" s="68"/>
      <c r="B154" s="35" t="s">
        <v>37</v>
      </c>
      <c r="C154" s="36">
        <v>0</v>
      </c>
      <c r="D154" s="36">
        <v>0</v>
      </c>
      <c r="E154" s="37" t="str">
        <f t="shared" si="48"/>
        <v/>
      </c>
      <c r="F154" s="37" t="str">
        <f t="shared" si="49"/>
        <v/>
      </c>
      <c r="G154" s="38" t="str">
        <f t="shared" si="50"/>
        <v>0</v>
      </c>
      <c r="H154" s="39" t="str">
        <f t="shared" si="51"/>
        <v/>
      </c>
    </row>
    <row r="155" spans="1:8" s="40" customFormat="1" ht="15" x14ac:dyDescent="0.2">
      <c r="A155" s="68"/>
      <c r="B155" s="35" t="s">
        <v>38</v>
      </c>
      <c r="C155" s="36">
        <v>0</v>
      </c>
      <c r="D155" s="36">
        <v>0</v>
      </c>
      <c r="E155" s="37" t="str">
        <f t="shared" si="48"/>
        <v/>
      </c>
      <c r="F155" s="37" t="str">
        <f t="shared" si="49"/>
        <v/>
      </c>
      <c r="G155" s="38" t="str">
        <f t="shared" si="50"/>
        <v>0</v>
      </c>
      <c r="H155" s="39" t="str">
        <f t="shared" si="51"/>
        <v/>
      </c>
    </row>
    <row r="156" spans="1:8" s="40" customFormat="1" ht="15" x14ac:dyDescent="0.2">
      <c r="A156" s="68"/>
      <c r="B156" s="35" t="s">
        <v>537</v>
      </c>
      <c r="C156" s="36">
        <v>0</v>
      </c>
      <c r="D156" s="36">
        <v>0</v>
      </c>
      <c r="E156" s="37" t="str">
        <f t="shared" ref="E156" si="52">+IF(C156=0,"",C156/C$73)</f>
        <v/>
      </c>
      <c r="F156" s="37" t="str">
        <f t="shared" ref="F156" si="53">+IF(D156=0,"",D156/D$73)</f>
        <v/>
      </c>
      <c r="G156" s="38" t="str">
        <f t="shared" ref="G156" si="54">+IF(OR(AND(D156=0),(C156=0)),"0",((D156-C156)/C156))</f>
        <v>0</v>
      </c>
      <c r="H156" s="39" t="str">
        <f t="shared" ref="H156" si="55">+IF(OR(AND(E156=""),(G156="")),"",E156*G156)</f>
        <v/>
      </c>
    </row>
    <row r="157" spans="1:8" s="40" customFormat="1" ht="30" x14ac:dyDescent="0.2">
      <c r="A157" s="68"/>
      <c r="B157" s="35" t="s">
        <v>557</v>
      </c>
      <c r="C157" s="36">
        <v>0</v>
      </c>
      <c r="D157" s="36">
        <v>0</v>
      </c>
      <c r="E157" s="37" t="str">
        <f t="shared" ref="E157" si="56">+IF(C157=0,"",C157/C$73)</f>
        <v/>
      </c>
      <c r="F157" s="37" t="str">
        <f t="shared" ref="F157" si="57">+IF(D157=0,"",D157/D$73)</f>
        <v/>
      </c>
      <c r="G157" s="38" t="str">
        <f t="shared" ref="G157" si="58">+IF(OR(AND(D157=0),(C157=0)),"0",((D157-C157)/C157))</f>
        <v>0</v>
      </c>
      <c r="H157" s="39" t="str">
        <f t="shared" ref="H157" si="59">+IF(OR(AND(E157=""),(G157="")),"",E157*G157)</f>
        <v/>
      </c>
    </row>
    <row r="158" spans="1:8" s="40" customFormat="1" ht="15" x14ac:dyDescent="0.2">
      <c r="A158" s="68"/>
      <c r="B158" s="35" t="s">
        <v>574</v>
      </c>
      <c r="C158" s="36">
        <v>0</v>
      </c>
      <c r="D158" s="36">
        <v>0</v>
      </c>
      <c r="E158" s="37" t="str">
        <f t="shared" ref="E158:E159" si="60">+IF(C158=0,"",C158/C$73)</f>
        <v/>
      </c>
      <c r="F158" s="37" t="str">
        <f t="shared" ref="F158:F159" si="61">+IF(D158=0,"",D158/D$73)</f>
        <v/>
      </c>
      <c r="G158" s="38" t="str">
        <f t="shared" ref="G158:G159" si="62">+IF(OR(AND(D158=0),(C158=0)),"0",((D158-C158)/C158))</f>
        <v>0</v>
      </c>
      <c r="H158" s="39" t="str">
        <f t="shared" ref="H158:H159" si="63">+IF(OR(AND(E158=""),(G158="")),"",E158*G158)</f>
        <v/>
      </c>
    </row>
    <row r="159" spans="1:8" s="40" customFormat="1" ht="15" x14ac:dyDescent="0.2">
      <c r="A159" s="68"/>
      <c r="B159" s="35" t="s">
        <v>565</v>
      </c>
      <c r="C159" s="36">
        <v>0</v>
      </c>
      <c r="D159" s="36">
        <v>0</v>
      </c>
      <c r="E159" s="37" t="str">
        <f t="shared" si="60"/>
        <v/>
      </c>
      <c r="F159" s="37" t="str">
        <f t="shared" si="61"/>
        <v/>
      </c>
      <c r="G159" s="38" t="str">
        <f t="shared" si="62"/>
        <v>0</v>
      </c>
      <c r="H159" s="39" t="str">
        <f t="shared" si="63"/>
        <v/>
      </c>
    </row>
    <row r="160" spans="1:8" s="10" customFormat="1" x14ac:dyDescent="0.2">
      <c r="A160" s="67"/>
    </row>
    <row r="161" spans="1:9" s="10" customFormat="1" x14ac:dyDescent="0.2">
      <c r="A161" s="67"/>
    </row>
    <row r="162" spans="1:9" s="10" customFormat="1" ht="13.5" thickBot="1" x14ac:dyDescent="0.25">
      <c r="A162" s="67"/>
      <c r="B162" s="29"/>
      <c r="C162" s="29"/>
      <c r="D162" s="29"/>
      <c r="E162" s="29"/>
      <c r="F162" s="29"/>
    </row>
    <row r="163" spans="1:9" s="10" customFormat="1" ht="30" customHeight="1" x14ac:dyDescent="0.2">
      <c r="A163" s="67"/>
      <c r="B163" s="85" t="s">
        <v>374</v>
      </c>
      <c r="C163" s="71" t="s">
        <v>375</v>
      </c>
      <c r="D163" s="72"/>
      <c r="E163" s="71" t="s">
        <v>429</v>
      </c>
      <c r="F163" s="72"/>
      <c r="G163" s="73" t="s">
        <v>572</v>
      </c>
      <c r="H163" s="69" t="s">
        <v>350</v>
      </c>
    </row>
    <row r="164" spans="1:9" s="10" customFormat="1" x14ac:dyDescent="0.2">
      <c r="A164" s="67"/>
      <c r="B164" s="85"/>
      <c r="C164" s="48">
        <v>2017</v>
      </c>
      <c r="D164" s="48">
        <v>2018</v>
      </c>
      <c r="E164" s="48">
        <v>2017</v>
      </c>
      <c r="F164" s="48">
        <v>2018</v>
      </c>
      <c r="G164" s="74"/>
      <c r="H164" s="70"/>
    </row>
    <row r="165" spans="1:9" s="10" customFormat="1" ht="25.5" x14ac:dyDescent="0.2">
      <c r="A165" s="67"/>
      <c r="B165" s="12" t="s">
        <v>378</v>
      </c>
      <c r="C165" s="13">
        <f>SUM(C166:C327)</f>
        <v>316</v>
      </c>
      <c r="D165" s="13">
        <f>SUM(D166:D327)</f>
        <v>222</v>
      </c>
      <c r="E165" s="14">
        <f t="shared" ref="E165:E178" si="64">+IF(C165=0,"",C165/C$165)</f>
        <v>1</v>
      </c>
      <c r="F165" s="14">
        <f t="shared" ref="F165:F178" si="65">+IF(D165=0,"",D165/D$165)</f>
        <v>1</v>
      </c>
      <c r="G165" s="15">
        <f>+IF(OR(AND(D165=0),(C165=0)),"0",((D165-C165)/C165))</f>
        <v>-0.29746835443037972</v>
      </c>
      <c r="H165" s="15">
        <f>+IF(OR(AND(E165=""),(G165="")),"",E165*G165)</f>
        <v>-0.29746835443037972</v>
      </c>
      <c r="I165" s="16"/>
    </row>
    <row r="166" spans="1:9" s="40" customFormat="1" ht="15" x14ac:dyDescent="0.2">
      <c r="A166" s="68"/>
      <c r="B166" s="43" t="s">
        <v>446</v>
      </c>
      <c r="C166" s="36">
        <v>1</v>
      </c>
      <c r="D166" s="36">
        <v>3</v>
      </c>
      <c r="E166" s="37">
        <f t="shared" si="64"/>
        <v>3.1645569620253164E-3</v>
      </c>
      <c r="F166" s="37">
        <f t="shared" si="65"/>
        <v>1.3513513513513514E-2</v>
      </c>
      <c r="G166" s="38">
        <f>+IF(OR(AND(D166=0),(C166=0)),"0",((D166-C166)/C166))</f>
        <v>2</v>
      </c>
      <c r="H166" s="39">
        <f>+IF(OR(AND(E166=""),(G166="")),"",E166*G166)</f>
        <v>6.3291139240506328E-3</v>
      </c>
    </row>
    <row r="167" spans="1:9" s="40" customFormat="1" ht="15" x14ac:dyDescent="0.2">
      <c r="A167" s="68"/>
      <c r="B167" s="43" t="s">
        <v>600</v>
      </c>
      <c r="C167" s="36">
        <v>0</v>
      </c>
      <c r="D167" s="36">
        <v>0</v>
      </c>
      <c r="E167" s="37" t="str">
        <f t="shared" si="64"/>
        <v/>
      </c>
      <c r="F167" s="37" t="str">
        <f t="shared" si="65"/>
        <v/>
      </c>
      <c r="G167" s="38" t="str">
        <f t="shared" ref="G167:G237" si="66">+IF(OR(AND(D167=0),(C167=0)),"0",((D167-C167)/C167))</f>
        <v>0</v>
      </c>
      <c r="H167" s="39" t="str">
        <f t="shared" ref="H167:H237" si="67">+IF(OR(AND(E167=""),(G167="")),"",E167*G167)</f>
        <v/>
      </c>
    </row>
    <row r="168" spans="1:9" s="40" customFormat="1" ht="30" x14ac:dyDescent="0.2">
      <c r="A168" s="68"/>
      <c r="B168" s="43" t="s">
        <v>447</v>
      </c>
      <c r="C168" s="36">
        <v>1</v>
      </c>
      <c r="D168" s="36">
        <v>30</v>
      </c>
      <c r="E168" s="37">
        <f t="shared" si="64"/>
        <v>3.1645569620253164E-3</v>
      </c>
      <c r="F168" s="37">
        <f t="shared" si="65"/>
        <v>0.13513513513513514</v>
      </c>
      <c r="G168" s="38">
        <f t="shared" si="66"/>
        <v>29</v>
      </c>
      <c r="H168" s="39">
        <f t="shared" si="67"/>
        <v>9.1772151898734181E-2</v>
      </c>
    </row>
    <row r="169" spans="1:9" s="40" customFormat="1" ht="15" x14ac:dyDescent="0.2">
      <c r="A169" s="68"/>
      <c r="B169" s="43" t="s">
        <v>448</v>
      </c>
      <c r="C169" s="36">
        <v>0</v>
      </c>
      <c r="D169" s="36">
        <v>0</v>
      </c>
      <c r="E169" s="37" t="str">
        <f t="shared" si="64"/>
        <v/>
      </c>
      <c r="F169" s="37" t="str">
        <f t="shared" si="65"/>
        <v/>
      </c>
      <c r="G169" s="38" t="str">
        <f t="shared" si="66"/>
        <v>0</v>
      </c>
      <c r="H169" s="39" t="str">
        <f t="shared" si="67"/>
        <v/>
      </c>
    </row>
    <row r="170" spans="1:9" s="40" customFormat="1" ht="15" x14ac:dyDescent="0.2">
      <c r="A170" s="68"/>
      <c r="B170" s="43" t="s">
        <v>601</v>
      </c>
      <c r="C170" s="36">
        <v>8</v>
      </c>
      <c r="D170" s="36">
        <v>0</v>
      </c>
      <c r="E170" s="37">
        <f t="shared" si="64"/>
        <v>2.5316455696202531E-2</v>
      </c>
      <c r="F170" s="37" t="str">
        <f t="shared" si="65"/>
        <v/>
      </c>
      <c r="G170" s="38" t="str">
        <f t="shared" si="66"/>
        <v>0</v>
      </c>
      <c r="H170" s="39">
        <f t="shared" si="67"/>
        <v>0</v>
      </c>
    </row>
    <row r="171" spans="1:9" s="40" customFormat="1" ht="15" x14ac:dyDescent="0.2">
      <c r="A171" s="68"/>
      <c r="B171" s="43" t="s">
        <v>42</v>
      </c>
      <c r="C171" s="36">
        <v>4</v>
      </c>
      <c r="D171" s="36">
        <v>5</v>
      </c>
      <c r="E171" s="37">
        <f t="shared" si="64"/>
        <v>1.2658227848101266E-2</v>
      </c>
      <c r="F171" s="37">
        <f t="shared" si="65"/>
        <v>2.2522522522522521E-2</v>
      </c>
      <c r="G171" s="38">
        <f t="shared" si="66"/>
        <v>0.25</v>
      </c>
      <c r="H171" s="39">
        <f t="shared" si="67"/>
        <v>3.1645569620253164E-3</v>
      </c>
    </row>
    <row r="172" spans="1:9" s="40" customFormat="1" ht="15" x14ac:dyDescent="0.2">
      <c r="A172" s="68"/>
      <c r="B172" s="43" t="s">
        <v>602</v>
      </c>
      <c r="C172" s="36">
        <v>0</v>
      </c>
      <c r="D172" s="36">
        <v>0</v>
      </c>
      <c r="E172" s="37" t="str">
        <f t="shared" si="64"/>
        <v/>
      </c>
      <c r="F172" s="37" t="str">
        <f t="shared" si="65"/>
        <v/>
      </c>
      <c r="G172" s="38" t="str">
        <f t="shared" si="66"/>
        <v>0</v>
      </c>
      <c r="H172" s="39" t="str">
        <f t="shared" si="67"/>
        <v/>
      </c>
    </row>
    <row r="173" spans="1:9" s="40" customFormat="1" ht="15" x14ac:dyDescent="0.2">
      <c r="A173" s="68"/>
      <c r="B173" s="43" t="s">
        <v>603</v>
      </c>
      <c r="C173" s="36">
        <v>1</v>
      </c>
      <c r="D173" s="36">
        <v>3</v>
      </c>
      <c r="E173" s="37">
        <f t="shared" si="64"/>
        <v>3.1645569620253164E-3</v>
      </c>
      <c r="F173" s="37">
        <f t="shared" si="65"/>
        <v>1.3513513513513514E-2</v>
      </c>
      <c r="G173" s="38">
        <f t="shared" si="66"/>
        <v>2</v>
      </c>
      <c r="H173" s="39">
        <f t="shared" si="67"/>
        <v>6.3291139240506328E-3</v>
      </c>
    </row>
    <row r="174" spans="1:9" s="40" customFormat="1" ht="15" x14ac:dyDescent="0.2">
      <c r="A174" s="68"/>
      <c r="B174" s="43" t="s">
        <v>604</v>
      </c>
      <c r="C174" s="36">
        <v>0</v>
      </c>
      <c r="D174" s="36">
        <v>0</v>
      </c>
      <c r="E174" s="37" t="str">
        <f t="shared" si="64"/>
        <v/>
      </c>
      <c r="F174" s="37" t="str">
        <f t="shared" si="65"/>
        <v/>
      </c>
      <c r="G174" s="38" t="str">
        <f t="shared" si="66"/>
        <v>0</v>
      </c>
      <c r="H174" s="39" t="str">
        <f t="shared" si="67"/>
        <v/>
      </c>
    </row>
    <row r="175" spans="1:9" s="40" customFormat="1" ht="15" x14ac:dyDescent="0.2">
      <c r="A175" s="68"/>
      <c r="B175" s="43" t="s">
        <v>40</v>
      </c>
      <c r="C175" s="36">
        <v>0</v>
      </c>
      <c r="D175" s="36">
        <v>0</v>
      </c>
      <c r="E175" s="37" t="str">
        <f t="shared" si="64"/>
        <v/>
      </c>
      <c r="F175" s="37" t="str">
        <f t="shared" si="65"/>
        <v/>
      </c>
      <c r="G175" s="38" t="str">
        <f t="shared" si="66"/>
        <v>0</v>
      </c>
      <c r="H175" s="39" t="str">
        <f t="shared" si="67"/>
        <v/>
      </c>
    </row>
    <row r="176" spans="1:9" s="40" customFormat="1" ht="30" x14ac:dyDescent="0.2">
      <c r="A176" s="68"/>
      <c r="B176" s="43" t="s">
        <v>213</v>
      </c>
      <c r="C176" s="36">
        <v>0</v>
      </c>
      <c r="D176" s="36">
        <v>0</v>
      </c>
      <c r="E176" s="37" t="str">
        <f t="shared" si="64"/>
        <v/>
      </c>
      <c r="F176" s="37" t="str">
        <f t="shared" si="65"/>
        <v/>
      </c>
      <c r="G176" s="38" t="str">
        <f t="shared" si="66"/>
        <v>0</v>
      </c>
      <c r="H176" s="39" t="str">
        <f t="shared" si="67"/>
        <v/>
      </c>
    </row>
    <row r="177" spans="1:8" s="40" customFormat="1" ht="15" x14ac:dyDescent="0.2">
      <c r="A177" s="68"/>
      <c r="B177" s="43" t="s">
        <v>45</v>
      </c>
      <c r="C177" s="36">
        <v>0</v>
      </c>
      <c r="D177" s="36">
        <v>1</v>
      </c>
      <c r="E177" s="37" t="str">
        <f t="shared" si="64"/>
        <v/>
      </c>
      <c r="F177" s="37">
        <f t="shared" si="65"/>
        <v>4.5045045045045045E-3</v>
      </c>
      <c r="G177" s="38" t="str">
        <f t="shared" si="66"/>
        <v>0</v>
      </c>
      <c r="H177" s="39" t="str">
        <f t="shared" si="67"/>
        <v/>
      </c>
    </row>
    <row r="178" spans="1:8" s="40" customFormat="1" ht="15" x14ac:dyDescent="0.2">
      <c r="A178" s="68"/>
      <c r="B178" s="43" t="s">
        <v>43</v>
      </c>
      <c r="C178" s="36">
        <v>0</v>
      </c>
      <c r="D178" s="36">
        <v>0</v>
      </c>
      <c r="E178" s="37" t="str">
        <f t="shared" si="64"/>
        <v/>
      </c>
      <c r="F178" s="37" t="str">
        <f t="shared" si="65"/>
        <v/>
      </c>
      <c r="G178" s="38" t="str">
        <f t="shared" si="66"/>
        <v>0</v>
      </c>
      <c r="H178" s="39" t="str">
        <f t="shared" si="67"/>
        <v/>
      </c>
    </row>
    <row r="179" spans="1:8" s="40" customFormat="1" ht="15" x14ac:dyDescent="0.2">
      <c r="A179" s="68"/>
      <c r="B179" s="43" t="s">
        <v>528</v>
      </c>
      <c r="C179" s="36">
        <v>0</v>
      </c>
      <c r="D179" s="36">
        <v>0</v>
      </c>
      <c r="E179" s="37" t="str">
        <f t="shared" ref="E179:E180" si="68">+IF(C179=0,"",C179/C$165)</f>
        <v/>
      </c>
      <c r="F179" s="37" t="str">
        <f t="shared" ref="F179:F180" si="69">+IF(D179=0,"",D179/D$165)</f>
        <v/>
      </c>
      <c r="G179" s="38" t="str">
        <f t="shared" ref="G179:G180" si="70">+IF(OR(AND(D179=0),(C179=0)),"0",((D179-C179)/C179))</f>
        <v>0</v>
      </c>
      <c r="H179" s="39" t="str">
        <f t="shared" ref="H179:H180" si="71">+IF(OR(AND(E179=""),(G179="")),"",E179*G179)</f>
        <v/>
      </c>
    </row>
    <row r="180" spans="1:8" s="40" customFormat="1" ht="15" x14ac:dyDescent="0.2">
      <c r="A180" s="68"/>
      <c r="B180" s="43" t="s">
        <v>449</v>
      </c>
      <c r="C180" s="36">
        <v>0</v>
      </c>
      <c r="D180" s="36">
        <v>0</v>
      </c>
      <c r="E180" s="37" t="str">
        <f t="shared" si="68"/>
        <v/>
      </c>
      <c r="F180" s="37" t="str">
        <f t="shared" si="69"/>
        <v/>
      </c>
      <c r="G180" s="38" t="str">
        <f t="shared" si="70"/>
        <v>0</v>
      </c>
      <c r="H180" s="39" t="str">
        <f t="shared" si="71"/>
        <v/>
      </c>
    </row>
    <row r="181" spans="1:8" s="40" customFormat="1" ht="15" x14ac:dyDescent="0.2">
      <c r="A181" s="68"/>
      <c r="B181" s="43" t="s">
        <v>605</v>
      </c>
      <c r="C181" s="36">
        <v>0</v>
      </c>
      <c r="D181" s="36">
        <v>0</v>
      </c>
      <c r="E181" s="37" t="str">
        <f t="shared" ref="E181:F183" si="72">+IF(C181=0,"",C181/C$165)</f>
        <v/>
      </c>
      <c r="F181" s="37" t="str">
        <f t="shared" si="72"/>
        <v/>
      </c>
      <c r="G181" s="38" t="str">
        <f t="shared" si="66"/>
        <v>0</v>
      </c>
      <c r="H181" s="39" t="str">
        <f t="shared" si="67"/>
        <v/>
      </c>
    </row>
    <row r="182" spans="1:8" s="40" customFormat="1" ht="15" x14ac:dyDescent="0.2">
      <c r="A182" s="68"/>
      <c r="B182" s="43" t="s">
        <v>41</v>
      </c>
      <c r="C182" s="36">
        <v>0</v>
      </c>
      <c r="D182" s="36">
        <v>0</v>
      </c>
      <c r="E182" s="37" t="str">
        <f t="shared" si="72"/>
        <v/>
      </c>
      <c r="F182" s="37" t="str">
        <f t="shared" si="72"/>
        <v/>
      </c>
      <c r="G182" s="38" t="str">
        <f t="shared" si="66"/>
        <v>0</v>
      </c>
      <c r="H182" s="39" t="str">
        <f t="shared" si="67"/>
        <v/>
      </c>
    </row>
    <row r="183" spans="1:8" s="40" customFormat="1" ht="15" x14ac:dyDescent="0.2">
      <c r="A183" s="68"/>
      <c r="B183" s="43" t="s">
        <v>44</v>
      </c>
      <c r="C183" s="36">
        <v>0</v>
      </c>
      <c r="D183" s="36">
        <v>0</v>
      </c>
      <c r="E183" s="37" t="str">
        <f t="shared" si="72"/>
        <v/>
      </c>
      <c r="F183" s="37" t="str">
        <f t="shared" si="72"/>
        <v/>
      </c>
      <c r="G183" s="38" t="str">
        <f t="shared" si="66"/>
        <v>0</v>
      </c>
      <c r="H183" s="39" t="str">
        <f t="shared" si="67"/>
        <v/>
      </c>
    </row>
    <row r="184" spans="1:8" s="40" customFormat="1" ht="15" x14ac:dyDescent="0.2">
      <c r="A184" s="68"/>
      <c r="B184" s="43" t="s">
        <v>529</v>
      </c>
      <c r="C184" s="36">
        <v>0</v>
      </c>
      <c r="D184" s="36">
        <v>0</v>
      </c>
      <c r="E184" s="37" t="str">
        <f t="shared" ref="E184:E185" si="73">+IF(C184=0,"",C184/C$165)</f>
        <v/>
      </c>
      <c r="F184" s="37" t="str">
        <f t="shared" ref="F184:F185" si="74">+IF(D184=0,"",D184/D$165)</f>
        <v/>
      </c>
      <c r="G184" s="38" t="str">
        <f t="shared" ref="G184:G185" si="75">+IF(OR(AND(D184=0),(C184=0)),"0",((D184-C184)/C184))</f>
        <v>0</v>
      </c>
      <c r="H184" s="39" t="str">
        <f t="shared" ref="H184:H185" si="76">+IF(OR(AND(E184=""),(G184="")),"",E184*G184)</f>
        <v/>
      </c>
    </row>
    <row r="185" spans="1:8" s="40" customFormat="1" ht="15" x14ac:dyDescent="0.2">
      <c r="A185" s="68"/>
      <c r="B185" s="43" t="s">
        <v>530</v>
      </c>
      <c r="C185" s="36">
        <v>0</v>
      </c>
      <c r="D185" s="36">
        <v>0</v>
      </c>
      <c r="E185" s="37" t="str">
        <f t="shared" si="73"/>
        <v/>
      </c>
      <c r="F185" s="37" t="str">
        <f t="shared" si="74"/>
        <v/>
      </c>
      <c r="G185" s="38" t="str">
        <f t="shared" si="75"/>
        <v>0</v>
      </c>
      <c r="H185" s="39" t="str">
        <f t="shared" si="76"/>
        <v/>
      </c>
    </row>
    <row r="186" spans="1:8" s="40" customFormat="1" ht="15" x14ac:dyDescent="0.2">
      <c r="A186" s="68"/>
      <c r="B186" s="43" t="s">
        <v>214</v>
      </c>
      <c r="C186" s="36">
        <v>0</v>
      </c>
      <c r="D186" s="36">
        <v>0</v>
      </c>
      <c r="E186" s="37" t="str">
        <f t="shared" ref="E186:E217" si="77">+IF(C186=0,"",C186/C$165)</f>
        <v/>
      </c>
      <c r="F186" s="37" t="str">
        <f t="shared" ref="F186:F217" si="78">+IF(D186=0,"",D186/D$165)</f>
        <v/>
      </c>
      <c r="G186" s="38" t="str">
        <f t="shared" si="66"/>
        <v>0</v>
      </c>
      <c r="H186" s="39" t="str">
        <f t="shared" si="67"/>
        <v/>
      </c>
    </row>
    <row r="187" spans="1:8" s="40" customFormat="1" ht="15" x14ac:dyDescent="0.2">
      <c r="A187" s="68"/>
      <c r="B187" s="43" t="s">
        <v>215</v>
      </c>
      <c r="C187" s="36">
        <v>0</v>
      </c>
      <c r="D187" s="36">
        <v>0</v>
      </c>
      <c r="E187" s="37" t="str">
        <f t="shared" si="77"/>
        <v/>
      </c>
      <c r="F187" s="37" t="str">
        <f t="shared" si="78"/>
        <v/>
      </c>
      <c r="G187" s="38" t="str">
        <f t="shared" si="66"/>
        <v>0</v>
      </c>
      <c r="H187" s="39" t="str">
        <f t="shared" si="67"/>
        <v/>
      </c>
    </row>
    <row r="188" spans="1:8" s="40" customFormat="1" ht="15" x14ac:dyDescent="0.2">
      <c r="A188" s="68"/>
      <c r="B188" s="43" t="s">
        <v>216</v>
      </c>
      <c r="C188" s="36">
        <v>0</v>
      </c>
      <c r="D188" s="36">
        <v>0</v>
      </c>
      <c r="E188" s="37" t="str">
        <f t="shared" si="77"/>
        <v/>
      </c>
      <c r="F188" s="37" t="str">
        <f t="shared" si="78"/>
        <v/>
      </c>
      <c r="G188" s="38" t="str">
        <f t="shared" si="66"/>
        <v>0</v>
      </c>
      <c r="H188" s="39" t="str">
        <f t="shared" si="67"/>
        <v/>
      </c>
    </row>
    <row r="189" spans="1:8" s="50" customFormat="1" ht="15" x14ac:dyDescent="0.2">
      <c r="A189" s="60" t="s">
        <v>570</v>
      </c>
      <c r="B189" s="57" t="s">
        <v>584</v>
      </c>
      <c r="C189" s="52"/>
      <c r="D189" s="36">
        <v>0</v>
      </c>
      <c r="E189" s="37" t="str">
        <f t="shared" ref="E189" si="79">+IF(C189=0,"",C189/C$165)</f>
        <v/>
      </c>
      <c r="F189" s="37" t="str">
        <f t="shared" ref="F189" si="80">+IF(D189=0,"",D189/D$165)</f>
        <v/>
      </c>
      <c r="G189" s="38" t="str">
        <f t="shared" ref="G189" si="81">+IF(OR(AND(D189=0),(C189=0)),"0",((D189-C189)/C189))</f>
        <v>0</v>
      </c>
      <c r="H189" s="39" t="str">
        <f t="shared" ref="H189" si="82">+IF(OR(AND(E189=""),(G189="")),"",E189*G189)</f>
        <v/>
      </c>
    </row>
    <row r="190" spans="1:8" s="40" customFormat="1" ht="15" x14ac:dyDescent="0.2">
      <c r="A190" s="68"/>
      <c r="B190" s="43" t="s">
        <v>217</v>
      </c>
      <c r="C190" s="36">
        <v>1</v>
      </c>
      <c r="D190" s="36">
        <v>0</v>
      </c>
      <c r="E190" s="37">
        <f t="shared" si="77"/>
        <v>3.1645569620253164E-3</v>
      </c>
      <c r="F190" s="37" t="str">
        <f t="shared" si="78"/>
        <v/>
      </c>
      <c r="G190" s="38" t="str">
        <f t="shared" si="66"/>
        <v>0</v>
      </c>
      <c r="H190" s="39">
        <f t="shared" si="67"/>
        <v>0</v>
      </c>
    </row>
    <row r="191" spans="1:8" s="40" customFormat="1" ht="15" x14ac:dyDescent="0.2">
      <c r="A191" s="68"/>
      <c r="B191" s="43" t="s">
        <v>450</v>
      </c>
      <c r="C191" s="36">
        <v>7</v>
      </c>
      <c r="D191" s="36">
        <v>0</v>
      </c>
      <c r="E191" s="37">
        <f t="shared" si="77"/>
        <v>2.2151898734177215E-2</v>
      </c>
      <c r="F191" s="37" t="str">
        <f t="shared" si="78"/>
        <v/>
      </c>
      <c r="G191" s="38" t="str">
        <f t="shared" si="66"/>
        <v>0</v>
      </c>
      <c r="H191" s="39">
        <f t="shared" si="67"/>
        <v>0</v>
      </c>
    </row>
    <row r="192" spans="1:8" s="40" customFormat="1" ht="15" x14ac:dyDescent="0.2">
      <c r="A192" s="68"/>
      <c r="B192" s="43" t="s">
        <v>533</v>
      </c>
      <c r="C192" s="36">
        <v>0</v>
      </c>
      <c r="D192" s="36">
        <v>0</v>
      </c>
      <c r="E192" s="37" t="str">
        <f t="shared" si="77"/>
        <v/>
      </c>
      <c r="F192" s="37" t="str">
        <f t="shared" si="78"/>
        <v/>
      </c>
      <c r="G192" s="38" t="str">
        <f t="shared" ref="G192" si="83">+IF(OR(AND(D192=0),(C192=0)),"0",((D192-C192)/C192))</f>
        <v>0</v>
      </c>
      <c r="H192" s="39" t="str">
        <f t="shared" ref="H192" si="84">+IF(OR(AND(E192=""),(G192="")),"",E192*G192)</f>
        <v/>
      </c>
    </row>
    <row r="193" spans="1:8" s="40" customFormat="1" ht="15" x14ac:dyDescent="0.2">
      <c r="A193" s="68"/>
      <c r="B193" s="43" t="s">
        <v>218</v>
      </c>
      <c r="C193" s="36">
        <v>1</v>
      </c>
      <c r="D193" s="36">
        <v>0</v>
      </c>
      <c r="E193" s="37">
        <f t="shared" si="77"/>
        <v>3.1645569620253164E-3</v>
      </c>
      <c r="F193" s="37" t="str">
        <f t="shared" si="78"/>
        <v/>
      </c>
      <c r="G193" s="38" t="str">
        <f t="shared" si="66"/>
        <v>0</v>
      </c>
      <c r="H193" s="39">
        <f t="shared" si="67"/>
        <v>0</v>
      </c>
    </row>
    <row r="194" spans="1:8" s="40" customFormat="1" ht="15" x14ac:dyDescent="0.2">
      <c r="A194" s="68"/>
      <c r="B194" s="43" t="s">
        <v>219</v>
      </c>
      <c r="C194" s="36">
        <v>5</v>
      </c>
      <c r="D194" s="36">
        <v>18</v>
      </c>
      <c r="E194" s="37">
        <f t="shared" si="77"/>
        <v>1.5822784810126583E-2</v>
      </c>
      <c r="F194" s="37">
        <f t="shared" si="78"/>
        <v>8.1081081081081086E-2</v>
      </c>
      <c r="G194" s="38">
        <f t="shared" si="66"/>
        <v>2.6</v>
      </c>
      <c r="H194" s="39">
        <f t="shared" si="67"/>
        <v>4.1139240506329118E-2</v>
      </c>
    </row>
    <row r="195" spans="1:8" s="40" customFormat="1" ht="15" x14ac:dyDescent="0.2">
      <c r="A195" s="68"/>
      <c r="B195" s="43" t="s">
        <v>220</v>
      </c>
      <c r="C195" s="36">
        <v>11</v>
      </c>
      <c r="D195" s="36">
        <v>2</v>
      </c>
      <c r="E195" s="37">
        <f t="shared" si="77"/>
        <v>3.4810126582278479E-2</v>
      </c>
      <c r="F195" s="37">
        <f t="shared" si="78"/>
        <v>9.0090090090090089E-3</v>
      </c>
      <c r="G195" s="38">
        <f t="shared" si="66"/>
        <v>-0.81818181818181823</v>
      </c>
      <c r="H195" s="39">
        <f t="shared" si="67"/>
        <v>-2.8481012658227847E-2</v>
      </c>
    </row>
    <row r="196" spans="1:8" s="40" customFormat="1" ht="15" x14ac:dyDescent="0.2">
      <c r="A196" s="68"/>
      <c r="B196" s="43" t="s">
        <v>221</v>
      </c>
      <c r="C196" s="36">
        <v>1</v>
      </c>
      <c r="D196" s="36">
        <v>8</v>
      </c>
      <c r="E196" s="37">
        <f t="shared" si="77"/>
        <v>3.1645569620253164E-3</v>
      </c>
      <c r="F196" s="37">
        <f t="shared" si="78"/>
        <v>3.6036036036036036E-2</v>
      </c>
      <c r="G196" s="38">
        <f t="shared" si="66"/>
        <v>7</v>
      </c>
      <c r="H196" s="39">
        <f t="shared" si="67"/>
        <v>2.2151898734177215E-2</v>
      </c>
    </row>
    <row r="197" spans="1:8" s="40" customFormat="1" ht="15" x14ac:dyDescent="0.2">
      <c r="A197" s="68"/>
      <c r="B197" s="43" t="s">
        <v>451</v>
      </c>
      <c r="C197" s="36">
        <v>7</v>
      </c>
      <c r="D197" s="36">
        <v>0</v>
      </c>
      <c r="E197" s="37">
        <f t="shared" si="77"/>
        <v>2.2151898734177215E-2</v>
      </c>
      <c r="F197" s="37" t="str">
        <f t="shared" si="78"/>
        <v/>
      </c>
      <c r="G197" s="38" t="str">
        <f t="shared" si="66"/>
        <v>0</v>
      </c>
      <c r="H197" s="39">
        <f t="shared" si="67"/>
        <v>0</v>
      </c>
    </row>
    <row r="198" spans="1:8" s="40" customFormat="1" ht="15" x14ac:dyDescent="0.2">
      <c r="A198" s="68"/>
      <c r="B198" s="43" t="s">
        <v>452</v>
      </c>
      <c r="C198" s="36">
        <v>69</v>
      </c>
      <c r="D198" s="36">
        <v>7</v>
      </c>
      <c r="E198" s="37">
        <f t="shared" si="77"/>
        <v>0.21835443037974683</v>
      </c>
      <c r="F198" s="37">
        <f t="shared" si="78"/>
        <v>3.1531531531531529E-2</v>
      </c>
      <c r="G198" s="38">
        <f t="shared" si="66"/>
        <v>-0.89855072463768115</v>
      </c>
      <c r="H198" s="39">
        <f t="shared" si="67"/>
        <v>-0.19620253164556961</v>
      </c>
    </row>
    <row r="199" spans="1:8" s="40" customFormat="1" ht="15" x14ac:dyDescent="0.2">
      <c r="A199" s="68"/>
      <c r="B199" s="43" t="s">
        <v>222</v>
      </c>
      <c r="C199" s="36">
        <v>0</v>
      </c>
      <c r="D199" s="36">
        <v>0</v>
      </c>
      <c r="E199" s="37" t="str">
        <f t="shared" si="77"/>
        <v/>
      </c>
      <c r="F199" s="37" t="str">
        <f t="shared" si="78"/>
        <v/>
      </c>
      <c r="G199" s="38" t="str">
        <f t="shared" si="66"/>
        <v>0</v>
      </c>
      <c r="H199" s="39" t="str">
        <f t="shared" si="67"/>
        <v/>
      </c>
    </row>
    <row r="200" spans="1:8" s="40" customFormat="1" ht="15" x14ac:dyDescent="0.2">
      <c r="A200" s="68"/>
      <c r="B200" s="43" t="s">
        <v>534</v>
      </c>
      <c r="C200" s="36">
        <v>0</v>
      </c>
      <c r="D200" s="36">
        <v>0</v>
      </c>
      <c r="E200" s="37" t="str">
        <f t="shared" si="77"/>
        <v/>
      </c>
      <c r="F200" s="37" t="str">
        <f t="shared" si="78"/>
        <v/>
      </c>
      <c r="G200" s="38" t="str">
        <f t="shared" ref="G200" si="85">+IF(OR(AND(D200=0),(C200=0)),"0",((D200-C200)/C200))</f>
        <v>0</v>
      </c>
      <c r="H200" s="39" t="str">
        <f t="shared" ref="H200" si="86">+IF(OR(AND(E200=""),(G200="")),"",E200*G200)</f>
        <v/>
      </c>
    </row>
    <row r="201" spans="1:8" s="40" customFormat="1" ht="15" x14ac:dyDescent="0.2">
      <c r="A201" s="68"/>
      <c r="B201" s="43" t="s">
        <v>223</v>
      </c>
      <c r="C201" s="36">
        <v>0</v>
      </c>
      <c r="D201" s="36">
        <v>0</v>
      </c>
      <c r="E201" s="37" t="str">
        <f t="shared" si="77"/>
        <v/>
      </c>
      <c r="F201" s="37" t="str">
        <f t="shared" si="78"/>
        <v/>
      </c>
      <c r="G201" s="38" t="str">
        <f t="shared" si="66"/>
        <v>0</v>
      </c>
      <c r="H201" s="39" t="str">
        <f t="shared" si="67"/>
        <v/>
      </c>
    </row>
    <row r="202" spans="1:8" s="40" customFormat="1" ht="15" x14ac:dyDescent="0.2">
      <c r="A202" s="68"/>
      <c r="B202" s="43" t="s">
        <v>224</v>
      </c>
      <c r="C202" s="36">
        <v>0</v>
      </c>
      <c r="D202" s="36">
        <v>0</v>
      </c>
      <c r="E202" s="37" t="str">
        <f t="shared" si="77"/>
        <v/>
      </c>
      <c r="F202" s="37" t="str">
        <f t="shared" si="78"/>
        <v/>
      </c>
      <c r="G202" s="38" t="str">
        <f t="shared" si="66"/>
        <v>0</v>
      </c>
      <c r="H202" s="39" t="str">
        <f t="shared" si="67"/>
        <v/>
      </c>
    </row>
    <row r="203" spans="1:8" s="40" customFormat="1" ht="15" x14ac:dyDescent="0.2">
      <c r="A203" s="68"/>
      <c r="B203" s="43" t="s">
        <v>225</v>
      </c>
      <c r="C203" s="36">
        <v>0</v>
      </c>
      <c r="D203" s="36">
        <v>0</v>
      </c>
      <c r="E203" s="37" t="str">
        <f t="shared" si="77"/>
        <v/>
      </c>
      <c r="F203" s="37" t="str">
        <f t="shared" si="78"/>
        <v/>
      </c>
      <c r="G203" s="38" t="str">
        <f t="shared" si="66"/>
        <v>0</v>
      </c>
      <c r="H203" s="39" t="str">
        <f t="shared" si="67"/>
        <v/>
      </c>
    </row>
    <row r="204" spans="1:8" s="40" customFormat="1" ht="15" x14ac:dyDescent="0.2">
      <c r="A204" s="68"/>
      <c r="B204" s="43" t="s">
        <v>46</v>
      </c>
      <c r="C204" s="36">
        <v>0</v>
      </c>
      <c r="D204" s="36">
        <v>0</v>
      </c>
      <c r="E204" s="37" t="str">
        <f t="shared" si="77"/>
        <v/>
      </c>
      <c r="F204" s="37" t="str">
        <f t="shared" si="78"/>
        <v/>
      </c>
      <c r="G204" s="38" t="str">
        <f t="shared" si="66"/>
        <v>0</v>
      </c>
      <c r="H204" s="39" t="str">
        <f t="shared" si="67"/>
        <v/>
      </c>
    </row>
    <row r="205" spans="1:8" s="40" customFormat="1" ht="15" x14ac:dyDescent="0.2">
      <c r="A205" s="68"/>
      <c r="B205" s="43" t="s">
        <v>47</v>
      </c>
      <c r="C205" s="36">
        <v>8</v>
      </c>
      <c r="D205" s="36">
        <v>4</v>
      </c>
      <c r="E205" s="37">
        <f t="shared" si="77"/>
        <v>2.5316455696202531E-2</v>
      </c>
      <c r="F205" s="37">
        <f t="shared" si="78"/>
        <v>1.8018018018018018E-2</v>
      </c>
      <c r="G205" s="38">
        <f t="shared" si="66"/>
        <v>-0.5</v>
      </c>
      <c r="H205" s="39">
        <f t="shared" si="67"/>
        <v>-1.2658227848101266E-2</v>
      </c>
    </row>
    <row r="206" spans="1:8" s="40" customFormat="1" ht="15" x14ac:dyDescent="0.2">
      <c r="A206" s="68"/>
      <c r="B206" s="43" t="s">
        <v>226</v>
      </c>
      <c r="C206" s="36">
        <v>1</v>
      </c>
      <c r="D206" s="36">
        <v>0</v>
      </c>
      <c r="E206" s="37">
        <f t="shared" si="77"/>
        <v>3.1645569620253164E-3</v>
      </c>
      <c r="F206" s="37" t="str">
        <f t="shared" si="78"/>
        <v/>
      </c>
      <c r="G206" s="38" t="str">
        <f t="shared" si="66"/>
        <v>0</v>
      </c>
      <c r="H206" s="39">
        <f t="shared" si="67"/>
        <v>0</v>
      </c>
    </row>
    <row r="207" spans="1:8" s="40" customFormat="1" ht="30" x14ac:dyDescent="0.2">
      <c r="A207" s="68"/>
      <c r="B207" s="43" t="s">
        <v>227</v>
      </c>
      <c r="C207" s="36">
        <v>0</v>
      </c>
      <c r="D207" s="36">
        <v>0</v>
      </c>
      <c r="E207" s="37" t="str">
        <f t="shared" si="77"/>
        <v/>
      </c>
      <c r="F207" s="37" t="str">
        <f t="shared" si="78"/>
        <v/>
      </c>
      <c r="G207" s="38" t="str">
        <f t="shared" si="66"/>
        <v>0</v>
      </c>
      <c r="H207" s="39" t="str">
        <f t="shared" si="67"/>
        <v/>
      </c>
    </row>
    <row r="208" spans="1:8" s="40" customFormat="1" ht="15" x14ac:dyDescent="0.2">
      <c r="A208" s="68"/>
      <c r="B208" s="43" t="s">
        <v>453</v>
      </c>
      <c r="C208" s="36">
        <v>0</v>
      </c>
      <c r="D208" s="36">
        <v>0</v>
      </c>
      <c r="E208" s="37" t="str">
        <f t="shared" si="77"/>
        <v/>
      </c>
      <c r="F208" s="37" t="str">
        <f t="shared" si="78"/>
        <v/>
      </c>
      <c r="G208" s="38" t="str">
        <f t="shared" si="66"/>
        <v>0</v>
      </c>
      <c r="H208" s="39" t="str">
        <f t="shared" si="67"/>
        <v/>
      </c>
    </row>
    <row r="209" spans="1:8" s="40" customFormat="1" ht="15" x14ac:dyDescent="0.2">
      <c r="A209" s="68"/>
      <c r="B209" s="43" t="s">
        <v>535</v>
      </c>
      <c r="C209" s="36">
        <v>0</v>
      </c>
      <c r="D209" s="36">
        <v>0</v>
      </c>
      <c r="E209" s="37" t="str">
        <f t="shared" si="77"/>
        <v/>
      </c>
      <c r="F209" s="37" t="str">
        <f t="shared" si="78"/>
        <v/>
      </c>
      <c r="G209" s="38" t="str">
        <f t="shared" ref="G209" si="87">+IF(OR(AND(D209=0),(C209=0)),"0",((D209-C209)/C209))</f>
        <v>0</v>
      </c>
      <c r="H209" s="39" t="str">
        <f t="shared" ref="H209" si="88">+IF(OR(AND(E209=""),(G209="")),"",E209*G209)</f>
        <v/>
      </c>
    </row>
    <row r="210" spans="1:8" s="40" customFormat="1" ht="15" x14ac:dyDescent="0.2">
      <c r="A210" s="68"/>
      <c r="B210" s="43" t="s">
        <v>575</v>
      </c>
      <c r="C210" s="36">
        <v>0</v>
      </c>
      <c r="D210" s="36">
        <v>0</v>
      </c>
      <c r="E210" s="37" t="str">
        <f t="shared" si="77"/>
        <v/>
      </c>
      <c r="F210" s="37" t="str">
        <f t="shared" si="78"/>
        <v/>
      </c>
      <c r="G210" s="38" t="str">
        <f t="shared" si="66"/>
        <v>0</v>
      </c>
      <c r="H210" s="39" t="str">
        <f t="shared" si="67"/>
        <v/>
      </c>
    </row>
    <row r="211" spans="1:8" s="40" customFormat="1" ht="15" x14ac:dyDescent="0.2">
      <c r="A211" s="68"/>
      <c r="B211" s="43" t="s">
        <v>228</v>
      </c>
      <c r="C211" s="36">
        <v>0</v>
      </c>
      <c r="D211" s="36">
        <v>0</v>
      </c>
      <c r="E211" s="37" t="str">
        <f t="shared" si="77"/>
        <v/>
      </c>
      <c r="F211" s="37" t="str">
        <f t="shared" si="78"/>
        <v/>
      </c>
      <c r="G211" s="38" t="str">
        <f t="shared" si="66"/>
        <v>0</v>
      </c>
      <c r="H211" s="39" t="str">
        <f t="shared" si="67"/>
        <v/>
      </c>
    </row>
    <row r="212" spans="1:8" s="40" customFormat="1" ht="15" x14ac:dyDescent="0.2">
      <c r="A212" s="68"/>
      <c r="B212" s="43" t="s">
        <v>48</v>
      </c>
      <c r="C212" s="36">
        <v>0</v>
      </c>
      <c r="D212" s="36">
        <v>0</v>
      </c>
      <c r="E212" s="37" t="str">
        <f t="shared" si="77"/>
        <v/>
      </c>
      <c r="F212" s="37" t="str">
        <f t="shared" si="78"/>
        <v/>
      </c>
      <c r="G212" s="38" t="str">
        <f t="shared" si="66"/>
        <v>0</v>
      </c>
      <c r="H212" s="39" t="str">
        <f t="shared" si="67"/>
        <v/>
      </c>
    </row>
    <row r="213" spans="1:8" s="40" customFormat="1" ht="15" x14ac:dyDescent="0.2">
      <c r="A213" s="68"/>
      <c r="B213" s="43" t="s">
        <v>229</v>
      </c>
      <c r="C213" s="36">
        <v>0</v>
      </c>
      <c r="D213" s="36">
        <v>0</v>
      </c>
      <c r="E213" s="37" t="str">
        <f t="shared" si="77"/>
        <v/>
      </c>
      <c r="F213" s="37" t="str">
        <f t="shared" si="78"/>
        <v/>
      </c>
      <c r="G213" s="38" t="str">
        <f t="shared" si="66"/>
        <v>0</v>
      </c>
      <c r="H213" s="39" t="str">
        <f t="shared" si="67"/>
        <v/>
      </c>
    </row>
    <row r="214" spans="1:8" s="40" customFormat="1" ht="15" x14ac:dyDescent="0.2">
      <c r="A214" s="68"/>
      <c r="B214" s="43" t="s">
        <v>230</v>
      </c>
      <c r="C214" s="36">
        <v>0</v>
      </c>
      <c r="D214" s="36">
        <v>0</v>
      </c>
      <c r="E214" s="37" t="str">
        <f t="shared" si="77"/>
        <v/>
      </c>
      <c r="F214" s="37" t="str">
        <f t="shared" si="78"/>
        <v/>
      </c>
      <c r="G214" s="38" t="str">
        <f t="shared" si="66"/>
        <v>0</v>
      </c>
      <c r="H214" s="39" t="str">
        <f t="shared" si="67"/>
        <v/>
      </c>
    </row>
    <row r="215" spans="1:8" s="40" customFormat="1" ht="15" x14ac:dyDescent="0.2">
      <c r="A215" s="68"/>
      <c r="B215" s="43" t="s">
        <v>454</v>
      </c>
      <c r="C215" s="36">
        <v>0</v>
      </c>
      <c r="D215" s="36">
        <v>0</v>
      </c>
      <c r="E215" s="37" t="str">
        <f t="shared" si="77"/>
        <v/>
      </c>
      <c r="F215" s="37" t="str">
        <f t="shared" si="78"/>
        <v/>
      </c>
      <c r="G215" s="38" t="str">
        <f t="shared" si="66"/>
        <v>0</v>
      </c>
      <c r="H215" s="39" t="str">
        <f t="shared" si="67"/>
        <v/>
      </c>
    </row>
    <row r="216" spans="1:8" s="40" customFormat="1" ht="15" x14ac:dyDescent="0.2">
      <c r="A216" s="68"/>
      <c r="B216" s="43" t="s">
        <v>231</v>
      </c>
      <c r="C216" s="36">
        <v>3</v>
      </c>
      <c r="D216" s="36">
        <v>1</v>
      </c>
      <c r="E216" s="37">
        <f t="shared" si="77"/>
        <v>9.4936708860759497E-3</v>
      </c>
      <c r="F216" s="37">
        <f t="shared" si="78"/>
        <v>4.5045045045045045E-3</v>
      </c>
      <c r="G216" s="38">
        <f t="shared" si="66"/>
        <v>-0.66666666666666663</v>
      </c>
      <c r="H216" s="39">
        <f t="shared" si="67"/>
        <v>-6.3291139240506328E-3</v>
      </c>
    </row>
    <row r="217" spans="1:8" s="40" customFormat="1" ht="15" x14ac:dyDescent="0.2">
      <c r="A217" s="68"/>
      <c r="B217" s="43" t="s">
        <v>232</v>
      </c>
      <c r="C217" s="36">
        <v>0</v>
      </c>
      <c r="D217" s="36">
        <v>0</v>
      </c>
      <c r="E217" s="37" t="str">
        <f t="shared" si="77"/>
        <v/>
      </c>
      <c r="F217" s="37" t="str">
        <f t="shared" si="78"/>
        <v/>
      </c>
      <c r="G217" s="38" t="str">
        <f t="shared" si="66"/>
        <v>0</v>
      </c>
      <c r="H217" s="39" t="str">
        <f t="shared" si="67"/>
        <v/>
      </c>
    </row>
    <row r="218" spans="1:8" s="40" customFormat="1" ht="15" x14ac:dyDescent="0.2">
      <c r="A218" s="68"/>
      <c r="B218" s="43" t="s">
        <v>233</v>
      </c>
      <c r="C218" s="36">
        <v>0</v>
      </c>
      <c r="D218" s="36">
        <v>0</v>
      </c>
      <c r="E218" s="37" t="str">
        <f t="shared" ref="E218:E237" si="89">+IF(C218=0,"",C218/C$165)</f>
        <v/>
      </c>
      <c r="F218" s="37" t="str">
        <f t="shared" ref="F218:F237" si="90">+IF(D218=0,"",D218/D$165)</f>
        <v/>
      </c>
      <c r="G218" s="38" t="str">
        <f t="shared" si="66"/>
        <v>0</v>
      </c>
      <c r="H218" s="39" t="str">
        <f t="shared" si="67"/>
        <v/>
      </c>
    </row>
    <row r="219" spans="1:8" s="40" customFormat="1" ht="15" x14ac:dyDescent="0.2">
      <c r="A219" s="68"/>
      <c r="B219" s="43" t="s">
        <v>234</v>
      </c>
      <c r="C219" s="36">
        <v>0</v>
      </c>
      <c r="D219" s="36">
        <v>0</v>
      </c>
      <c r="E219" s="37" t="str">
        <f t="shared" si="89"/>
        <v/>
      </c>
      <c r="F219" s="37" t="str">
        <f t="shared" si="90"/>
        <v/>
      </c>
      <c r="G219" s="38" t="str">
        <f t="shared" si="66"/>
        <v>0</v>
      </c>
      <c r="H219" s="39" t="str">
        <f t="shared" si="67"/>
        <v/>
      </c>
    </row>
    <row r="220" spans="1:8" s="40" customFormat="1" ht="15" x14ac:dyDescent="0.2">
      <c r="A220" s="68"/>
      <c r="B220" s="43" t="s">
        <v>606</v>
      </c>
      <c r="C220" s="36">
        <v>0</v>
      </c>
      <c r="D220" s="36">
        <v>0</v>
      </c>
      <c r="E220" s="37" t="str">
        <f t="shared" si="89"/>
        <v/>
      </c>
      <c r="F220" s="37" t="str">
        <f t="shared" si="90"/>
        <v/>
      </c>
      <c r="G220" s="38" t="str">
        <f t="shared" si="66"/>
        <v>0</v>
      </c>
      <c r="H220" s="39" t="str">
        <f t="shared" si="67"/>
        <v/>
      </c>
    </row>
    <row r="221" spans="1:8" s="40" customFormat="1" ht="15" x14ac:dyDescent="0.2">
      <c r="A221" s="68"/>
      <c r="B221" s="43" t="s">
        <v>455</v>
      </c>
      <c r="C221" s="36">
        <v>0</v>
      </c>
      <c r="D221" s="36">
        <v>0</v>
      </c>
      <c r="E221" s="37" t="str">
        <f t="shared" si="89"/>
        <v/>
      </c>
      <c r="F221" s="37" t="str">
        <f t="shared" si="90"/>
        <v/>
      </c>
      <c r="G221" s="38" t="str">
        <f t="shared" si="66"/>
        <v>0</v>
      </c>
      <c r="H221" s="39" t="str">
        <f t="shared" si="67"/>
        <v/>
      </c>
    </row>
    <row r="222" spans="1:8" s="50" customFormat="1" ht="15" x14ac:dyDescent="0.2">
      <c r="A222" s="60" t="s">
        <v>570</v>
      </c>
      <c r="B222" s="57" t="s">
        <v>585</v>
      </c>
      <c r="C222" s="52"/>
      <c r="D222" s="36">
        <v>0</v>
      </c>
      <c r="E222" s="37" t="str">
        <f t="shared" ref="E222" si="91">+IF(C222=0,"",C222/C$165)</f>
        <v/>
      </c>
      <c r="F222" s="37" t="str">
        <f t="shared" ref="F222" si="92">+IF(D222=0,"",D222/D$165)</f>
        <v/>
      </c>
      <c r="G222" s="38" t="str">
        <f t="shared" ref="G222" si="93">+IF(OR(AND(D222=0),(C222=0)),"0",((D222-C222)/C222))</f>
        <v>0</v>
      </c>
      <c r="H222" s="39" t="str">
        <f t="shared" ref="H222" si="94">+IF(OR(AND(E222=""),(G222="")),"",E222*G222)</f>
        <v/>
      </c>
    </row>
    <row r="223" spans="1:8" s="40" customFormat="1" ht="15" x14ac:dyDescent="0.2">
      <c r="A223" s="68"/>
      <c r="B223" s="43" t="s">
        <v>235</v>
      </c>
      <c r="C223" s="36">
        <v>0</v>
      </c>
      <c r="D223" s="36">
        <v>0</v>
      </c>
      <c r="E223" s="37" t="str">
        <f t="shared" si="89"/>
        <v/>
      </c>
      <c r="F223" s="37" t="str">
        <f t="shared" si="90"/>
        <v/>
      </c>
      <c r="G223" s="38" t="str">
        <f t="shared" si="66"/>
        <v>0</v>
      </c>
      <c r="H223" s="39" t="str">
        <f t="shared" si="67"/>
        <v/>
      </c>
    </row>
    <row r="224" spans="1:8" s="40" customFormat="1" ht="15" x14ac:dyDescent="0.2">
      <c r="A224" s="68"/>
      <c r="B224" s="43" t="s">
        <v>50</v>
      </c>
      <c r="C224" s="36">
        <v>0</v>
      </c>
      <c r="D224" s="36">
        <v>0</v>
      </c>
      <c r="E224" s="37" t="str">
        <f t="shared" si="89"/>
        <v/>
      </c>
      <c r="F224" s="37" t="str">
        <f t="shared" si="90"/>
        <v/>
      </c>
      <c r="G224" s="38" t="str">
        <f t="shared" si="66"/>
        <v>0</v>
      </c>
      <c r="H224" s="39" t="str">
        <f t="shared" si="67"/>
        <v/>
      </c>
    </row>
    <row r="225" spans="1:8" s="40" customFormat="1" ht="15" x14ac:dyDescent="0.2">
      <c r="A225" s="68"/>
      <c r="B225" s="43" t="s">
        <v>236</v>
      </c>
      <c r="C225" s="36">
        <v>0</v>
      </c>
      <c r="D225" s="36">
        <v>0</v>
      </c>
      <c r="E225" s="37" t="str">
        <f t="shared" si="89"/>
        <v/>
      </c>
      <c r="F225" s="37" t="str">
        <f t="shared" si="90"/>
        <v/>
      </c>
      <c r="G225" s="38" t="str">
        <f t="shared" si="66"/>
        <v>0</v>
      </c>
      <c r="H225" s="39" t="str">
        <f t="shared" si="67"/>
        <v/>
      </c>
    </row>
    <row r="226" spans="1:8" s="40" customFormat="1" ht="15" x14ac:dyDescent="0.2">
      <c r="A226" s="68"/>
      <c r="B226" s="43" t="s">
        <v>49</v>
      </c>
      <c r="C226" s="36">
        <v>0</v>
      </c>
      <c r="D226" s="36">
        <v>0</v>
      </c>
      <c r="E226" s="37" t="str">
        <f t="shared" si="89"/>
        <v/>
      </c>
      <c r="F226" s="37" t="str">
        <f t="shared" si="90"/>
        <v/>
      </c>
      <c r="G226" s="38" t="str">
        <f t="shared" si="66"/>
        <v>0</v>
      </c>
      <c r="H226" s="39" t="str">
        <f t="shared" si="67"/>
        <v/>
      </c>
    </row>
    <row r="227" spans="1:8" s="40" customFormat="1" ht="15" x14ac:dyDescent="0.2">
      <c r="A227" s="68"/>
      <c r="B227" s="43" t="s">
        <v>237</v>
      </c>
      <c r="C227" s="36">
        <v>0</v>
      </c>
      <c r="D227" s="36">
        <v>0</v>
      </c>
      <c r="E227" s="37" t="str">
        <f t="shared" si="89"/>
        <v/>
      </c>
      <c r="F227" s="37" t="str">
        <f t="shared" si="90"/>
        <v/>
      </c>
      <c r="G227" s="38" t="str">
        <f t="shared" si="66"/>
        <v>0</v>
      </c>
      <c r="H227" s="39" t="str">
        <f t="shared" si="67"/>
        <v/>
      </c>
    </row>
    <row r="228" spans="1:8" s="40" customFormat="1" ht="15" x14ac:dyDescent="0.2">
      <c r="A228" s="68"/>
      <c r="B228" s="43" t="s">
        <v>456</v>
      </c>
      <c r="C228" s="36">
        <v>0</v>
      </c>
      <c r="D228" s="36">
        <v>0</v>
      </c>
      <c r="E228" s="37" t="str">
        <f t="shared" si="89"/>
        <v/>
      </c>
      <c r="F228" s="37" t="str">
        <f t="shared" si="90"/>
        <v/>
      </c>
      <c r="G228" s="38" t="str">
        <f t="shared" si="66"/>
        <v>0</v>
      </c>
      <c r="H228" s="39" t="str">
        <f t="shared" si="67"/>
        <v/>
      </c>
    </row>
    <row r="229" spans="1:8" s="40" customFormat="1" ht="15" x14ac:dyDescent="0.2">
      <c r="A229" s="68"/>
      <c r="B229" s="43" t="s">
        <v>55</v>
      </c>
      <c r="C229" s="36">
        <v>116</v>
      </c>
      <c r="D229" s="36">
        <v>51</v>
      </c>
      <c r="E229" s="37">
        <f t="shared" si="89"/>
        <v>0.36708860759493672</v>
      </c>
      <c r="F229" s="37">
        <f t="shared" si="90"/>
        <v>0.22972972972972974</v>
      </c>
      <c r="G229" s="38">
        <f t="shared" si="66"/>
        <v>-0.56034482758620685</v>
      </c>
      <c r="H229" s="39">
        <f t="shared" si="67"/>
        <v>-0.20569620253164556</v>
      </c>
    </row>
    <row r="230" spans="1:8" s="40" customFormat="1" ht="15" x14ac:dyDescent="0.2">
      <c r="A230" s="68"/>
      <c r="B230" s="43" t="s">
        <v>54</v>
      </c>
      <c r="C230" s="36">
        <v>0</v>
      </c>
      <c r="D230" s="36">
        <v>0</v>
      </c>
      <c r="E230" s="37" t="str">
        <f t="shared" si="89"/>
        <v/>
      </c>
      <c r="F230" s="37" t="str">
        <f t="shared" si="90"/>
        <v/>
      </c>
      <c r="G230" s="38" t="str">
        <f t="shared" si="66"/>
        <v>0</v>
      </c>
      <c r="H230" s="39" t="str">
        <f t="shared" si="67"/>
        <v/>
      </c>
    </row>
    <row r="231" spans="1:8" s="40" customFormat="1" ht="30" x14ac:dyDescent="0.2">
      <c r="A231" s="68"/>
      <c r="B231" s="43" t="s">
        <v>576</v>
      </c>
      <c r="C231" s="36">
        <v>0</v>
      </c>
      <c r="D231" s="36">
        <v>0</v>
      </c>
      <c r="E231" s="37" t="str">
        <f t="shared" si="89"/>
        <v/>
      </c>
      <c r="F231" s="37" t="str">
        <f t="shared" si="90"/>
        <v/>
      </c>
      <c r="G231" s="38" t="str">
        <f t="shared" si="66"/>
        <v>0</v>
      </c>
      <c r="H231" s="39" t="str">
        <f t="shared" si="67"/>
        <v/>
      </c>
    </row>
    <row r="232" spans="1:8" s="40" customFormat="1" ht="15" x14ac:dyDescent="0.2">
      <c r="A232" s="68"/>
      <c r="B232" s="43" t="s">
        <v>52</v>
      </c>
      <c r="C232" s="36">
        <v>0</v>
      </c>
      <c r="D232" s="36">
        <v>1</v>
      </c>
      <c r="E232" s="37" t="str">
        <f t="shared" si="89"/>
        <v/>
      </c>
      <c r="F232" s="37">
        <f t="shared" si="90"/>
        <v>4.5045045045045045E-3</v>
      </c>
      <c r="G232" s="38" t="str">
        <f t="shared" si="66"/>
        <v>0</v>
      </c>
      <c r="H232" s="39" t="str">
        <f t="shared" si="67"/>
        <v/>
      </c>
    </row>
    <row r="233" spans="1:8" s="40" customFormat="1" ht="15" x14ac:dyDescent="0.2">
      <c r="A233" s="68"/>
      <c r="B233" s="43" t="s">
        <v>51</v>
      </c>
      <c r="C233" s="36">
        <v>0</v>
      </c>
      <c r="D233" s="36">
        <v>0</v>
      </c>
      <c r="E233" s="37" t="str">
        <f t="shared" si="89"/>
        <v/>
      </c>
      <c r="F233" s="37" t="str">
        <f t="shared" si="90"/>
        <v/>
      </c>
      <c r="G233" s="38" t="str">
        <f t="shared" si="66"/>
        <v>0</v>
      </c>
      <c r="H233" s="39" t="str">
        <f t="shared" si="67"/>
        <v/>
      </c>
    </row>
    <row r="234" spans="1:8" s="40" customFormat="1" ht="15" x14ac:dyDescent="0.2">
      <c r="A234" s="68"/>
      <c r="B234" s="43" t="s">
        <v>238</v>
      </c>
      <c r="C234" s="36">
        <v>0</v>
      </c>
      <c r="D234" s="36">
        <v>0</v>
      </c>
      <c r="E234" s="37" t="str">
        <f t="shared" si="89"/>
        <v/>
      </c>
      <c r="F234" s="37" t="str">
        <f t="shared" si="90"/>
        <v/>
      </c>
      <c r="G234" s="38" t="str">
        <f t="shared" si="66"/>
        <v>0</v>
      </c>
      <c r="H234" s="39" t="str">
        <f t="shared" si="67"/>
        <v/>
      </c>
    </row>
    <row r="235" spans="1:8" s="40" customFormat="1" ht="15" x14ac:dyDescent="0.2">
      <c r="A235" s="68"/>
      <c r="B235" s="43" t="s">
        <v>53</v>
      </c>
      <c r="C235" s="36">
        <v>0</v>
      </c>
      <c r="D235" s="36">
        <v>0</v>
      </c>
      <c r="E235" s="37" t="str">
        <f t="shared" si="89"/>
        <v/>
      </c>
      <c r="F235" s="37" t="str">
        <f t="shared" si="90"/>
        <v/>
      </c>
      <c r="G235" s="38" t="str">
        <f t="shared" si="66"/>
        <v>0</v>
      </c>
      <c r="H235" s="39" t="str">
        <f t="shared" si="67"/>
        <v/>
      </c>
    </row>
    <row r="236" spans="1:8" s="40" customFormat="1" ht="15" x14ac:dyDescent="0.2">
      <c r="A236" s="68"/>
      <c r="B236" s="43" t="s">
        <v>239</v>
      </c>
      <c r="C236" s="36">
        <v>0</v>
      </c>
      <c r="D236" s="36">
        <v>0</v>
      </c>
      <c r="E236" s="37" t="str">
        <f t="shared" si="89"/>
        <v/>
      </c>
      <c r="F236" s="37" t="str">
        <f t="shared" si="90"/>
        <v/>
      </c>
      <c r="G236" s="38" t="str">
        <f t="shared" si="66"/>
        <v>0</v>
      </c>
      <c r="H236" s="39" t="str">
        <f t="shared" si="67"/>
        <v/>
      </c>
    </row>
    <row r="237" spans="1:8" s="40" customFormat="1" ht="15" x14ac:dyDescent="0.2">
      <c r="A237" s="68"/>
      <c r="B237" s="43" t="s">
        <v>457</v>
      </c>
      <c r="C237" s="36">
        <v>0</v>
      </c>
      <c r="D237" s="36">
        <v>0</v>
      </c>
      <c r="E237" s="37" t="str">
        <f t="shared" si="89"/>
        <v/>
      </c>
      <c r="F237" s="37" t="str">
        <f t="shared" si="90"/>
        <v/>
      </c>
      <c r="G237" s="38" t="str">
        <f t="shared" si="66"/>
        <v>0</v>
      </c>
      <c r="H237" s="39" t="str">
        <f t="shared" si="67"/>
        <v/>
      </c>
    </row>
    <row r="238" spans="1:8" s="40" customFormat="1" ht="15" x14ac:dyDescent="0.2">
      <c r="A238" s="68"/>
      <c r="B238" s="43" t="s">
        <v>343</v>
      </c>
      <c r="C238" s="36">
        <v>0</v>
      </c>
      <c r="D238" s="36">
        <v>0</v>
      </c>
      <c r="E238" s="37" t="str">
        <f t="shared" ref="E238:E316" si="95">+IF(C238=0,"",C238/C$165)</f>
        <v/>
      </c>
      <c r="F238" s="37" t="str">
        <f t="shared" ref="F238:F316" si="96">+IF(D238=0,"",D238/D$165)</f>
        <v/>
      </c>
      <c r="G238" s="38" t="str">
        <f t="shared" ref="G238:G316" si="97">+IF(OR(AND(D238=0),(C238=0)),"0",((D238-C238)/C238))</f>
        <v>0</v>
      </c>
      <c r="H238" s="39" t="str">
        <f t="shared" ref="H238:H316" si="98">+IF(OR(AND(E238=""),(G238="")),"",E238*G238)</f>
        <v/>
      </c>
    </row>
    <row r="239" spans="1:8" s="40" customFormat="1" ht="15" x14ac:dyDescent="0.2">
      <c r="A239" s="68"/>
      <c r="B239" s="43" t="s">
        <v>240</v>
      </c>
      <c r="C239" s="36">
        <v>0</v>
      </c>
      <c r="D239" s="36">
        <v>0</v>
      </c>
      <c r="E239" s="37" t="str">
        <f t="shared" si="95"/>
        <v/>
      </c>
      <c r="F239" s="37" t="str">
        <f t="shared" si="96"/>
        <v/>
      </c>
      <c r="G239" s="38" t="str">
        <f t="shared" si="97"/>
        <v>0</v>
      </c>
      <c r="H239" s="39" t="str">
        <f t="shared" si="98"/>
        <v/>
      </c>
    </row>
    <row r="240" spans="1:8" s="40" customFormat="1" ht="15" x14ac:dyDescent="0.2">
      <c r="A240" s="68"/>
      <c r="B240" s="43" t="s">
        <v>241</v>
      </c>
      <c r="C240" s="36">
        <v>0</v>
      </c>
      <c r="D240" s="36">
        <v>0</v>
      </c>
      <c r="E240" s="37" t="str">
        <f t="shared" si="95"/>
        <v/>
      </c>
      <c r="F240" s="37" t="str">
        <f t="shared" si="96"/>
        <v/>
      </c>
      <c r="G240" s="38" t="str">
        <f t="shared" si="97"/>
        <v>0</v>
      </c>
      <c r="H240" s="39" t="str">
        <f t="shared" si="98"/>
        <v/>
      </c>
    </row>
    <row r="241" spans="1:8" s="40" customFormat="1" ht="15" x14ac:dyDescent="0.2">
      <c r="A241" s="68"/>
      <c r="B241" s="43" t="s">
        <v>458</v>
      </c>
      <c r="C241" s="36">
        <v>0</v>
      </c>
      <c r="D241" s="36">
        <v>0</v>
      </c>
      <c r="E241" s="37" t="str">
        <f t="shared" si="95"/>
        <v/>
      </c>
      <c r="F241" s="37" t="str">
        <f t="shared" si="96"/>
        <v/>
      </c>
      <c r="G241" s="38" t="str">
        <f t="shared" si="97"/>
        <v>0</v>
      </c>
      <c r="H241" s="39" t="str">
        <f t="shared" si="98"/>
        <v/>
      </c>
    </row>
    <row r="242" spans="1:8" s="40" customFormat="1" ht="15" x14ac:dyDescent="0.2">
      <c r="A242" s="68"/>
      <c r="B242" s="43" t="s">
        <v>242</v>
      </c>
      <c r="C242" s="36">
        <v>0</v>
      </c>
      <c r="D242" s="36">
        <v>0</v>
      </c>
      <c r="E242" s="37" t="str">
        <f t="shared" si="95"/>
        <v/>
      </c>
      <c r="F242" s="37" t="str">
        <f t="shared" si="96"/>
        <v/>
      </c>
      <c r="G242" s="38" t="str">
        <f t="shared" si="97"/>
        <v>0</v>
      </c>
      <c r="H242" s="39" t="str">
        <f t="shared" si="98"/>
        <v/>
      </c>
    </row>
    <row r="243" spans="1:8" s="40" customFormat="1" ht="15" x14ac:dyDescent="0.2">
      <c r="A243" s="68"/>
      <c r="B243" s="43" t="s">
        <v>459</v>
      </c>
      <c r="C243" s="36">
        <v>0</v>
      </c>
      <c r="D243" s="36">
        <v>0</v>
      </c>
      <c r="E243" s="37" t="str">
        <f t="shared" si="95"/>
        <v/>
      </c>
      <c r="F243" s="37" t="str">
        <f t="shared" si="96"/>
        <v/>
      </c>
      <c r="G243" s="38" t="str">
        <f t="shared" si="97"/>
        <v>0</v>
      </c>
      <c r="H243" s="39" t="str">
        <f t="shared" si="98"/>
        <v/>
      </c>
    </row>
    <row r="244" spans="1:8" s="40" customFormat="1" ht="30" x14ac:dyDescent="0.2">
      <c r="A244" s="68"/>
      <c r="B244" s="43" t="s">
        <v>460</v>
      </c>
      <c r="C244" s="36">
        <v>0</v>
      </c>
      <c r="D244" s="36">
        <v>0</v>
      </c>
      <c r="E244" s="37" t="str">
        <f t="shared" si="95"/>
        <v/>
      </c>
      <c r="F244" s="37" t="str">
        <f t="shared" si="96"/>
        <v/>
      </c>
      <c r="G244" s="38" t="str">
        <f t="shared" si="97"/>
        <v>0</v>
      </c>
      <c r="H244" s="39" t="str">
        <f t="shared" si="98"/>
        <v/>
      </c>
    </row>
    <row r="245" spans="1:8" s="40" customFormat="1" ht="15" x14ac:dyDescent="0.2">
      <c r="A245" s="68"/>
      <c r="B245" s="43" t="s">
        <v>430</v>
      </c>
      <c r="C245" s="36">
        <v>0</v>
      </c>
      <c r="D245" s="36">
        <v>0</v>
      </c>
      <c r="E245" s="37" t="str">
        <f t="shared" ref="E245:E246" si="99">+IF(C245=0,"",C245/C$165)</f>
        <v/>
      </c>
      <c r="F245" s="37" t="str">
        <f t="shared" ref="F245:F246" si="100">+IF(D245=0,"",D245/D$165)</f>
        <v/>
      </c>
      <c r="G245" s="38" t="str">
        <f t="shared" ref="G245:G246" si="101">+IF(OR(AND(D245=0),(C245=0)),"0",((D245-C245)/C245))</f>
        <v>0</v>
      </c>
      <c r="H245" s="39" t="str">
        <f t="shared" ref="H245:H246" si="102">+IF(OR(AND(E245=""),(G245="")),"",E245*G245)</f>
        <v/>
      </c>
    </row>
    <row r="246" spans="1:8" s="40" customFormat="1" ht="15" x14ac:dyDescent="0.2">
      <c r="A246" s="68"/>
      <c r="B246" s="43" t="s">
        <v>431</v>
      </c>
      <c r="C246" s="36">
        <v>0</v>
      </c>
      <c r="D246" s="36">
        <v>0</v>
      </c>
      <c r="E246" s="37" t="str">
        <f t="shared" si="99"/>
        <v/>
      </c>
      <c r="F246" s="37" t="str">
        <f t="shared" si="100"/>
        <v/>
      </c>
      <c r="G246" s="38" t="str">
        <f t="shared" si="101"/>
        <v>0</v>
      </c>
      <c r="H246" s="39" t="str">
        <f t="shared" si="102"/>
        <v/>
      </c>
    </row>
    <row r="247" spans="1:8" s="40" customFormat="1" ht="15" x14ac:dyDescent="0.2">
      <c r="A247" s="68"/>
      <c r="B247" s="43" t="s">
        <v>461</v>
      </c>
      <c r="C247" s="36">
        <v>0</v>
      </c>
      <c r="D247" s="36">
        <v>0</v>
      </c>
      <c r="E247" s="37" t="str">
        <f t="shared" si="95"/>
        <v/>
      </c>
      <c r="F247" s="37" t="str">
        <f t="shared" si="96"/>
        <v/>
      </c>
      <c r="G247" s="38" t="str">
        <f t="shared" si="97"/>
        <v>0</v>
      </c>
      <c r="H247" s="39" t="str">
        <f t="shared" si="98"/>
        <v/>
      </c>
    </row>
    <row r="248" spans="1:8" s="40" customFormat="1" ht="15" x14ac:dyDescent="0.2">
      <c r="A248" s="68"/>
      <c r="B248" s="43" t="s">
        <v>607</v>
      </c>
      <c r="C248" s="36">
        <v>0</v>
      </c>
      <c r="D248" s="36">
        <v>0</v>
      </c>
      <c r="E248" s="37" t="str">
        <f t="shared" si="95"/>
        <v/>
      </c>
      <c r="F248" s="37" t="str">
        <f t="shared" si="96"/>
        <v/>
      </c>
      <c r="G248" s="38" t="str">
        <f t="shared" si="97"/>
        <v>0</v>
      </c>
      <c r="H248" s="39" t="str">
        <f t="shared" si="98"/>
        <v/>
      </c>
    </row>
    <row r="249" spans="1:8" s="40" customFormat="1" ht="15" x14ac:dyDescent="0.2">
      <c r="A249" s="68"/>
      <c r="B249" s="43" t="s">
        <v>462</v>
      </c>
      <c r="C249" s="36">
        <v>0</v>
      </c>
      <c r="D249" s="36">
        <v>0</v>
      </c>
      <c r="E249" s="37" t="str">
        <f t="shared" si="95"/>
        <v/>
      </c>
      <c r="F249" s="37" t="str">
        <f t="shared" si="96"/>
        <v/>
      </c>
      <c r="G249" s="38" t="str">
        <f t="shared" si="97"/>
        <v>0</v>
      </c>
      <c r="H249" s="39" t="str">
        <f t="shared" si="98"/>
        <v/>
      </c>
    </row>
    <row r="250" spans="1:8" s="40" customFormat="1" ht="15" x14ac:dyDescent="0.2">
      <c r="A250" s="68"/>
      <c r="B250" s="43" t="s">
        <v>243</v>
      </c>
      <c r="C250" s="36">
        <v>0</v>
      </c>
      <c r="D250" s="36">
        <v>0</v>
      </c>
      <c r="E250" s="37" t="str">
        <f t="shared" si="95"/>
        <v/>
      </c>
      <c r="F250" s="37" t="str">
        <f t="shared" si="96"/>
        <v/>
      </c>
      <c r="G250" s="38" t="str">
        <f t="shared" si="97"/>
        <v>0</v>
      </c>
      <c r="H250" s="39" t="str">
        <f t="shared" si="98"/>
        <v/>
      </c>
    </row>
    <row r="251" spans="1:8" s="40" customFormat="1" ht="30" x14ac:dyDescent="0.2">
      <c r="A251" s="68"/>
      <c r="B251" s="43" t="s">
        <v>463</v>
      </c>
      <c r="C251" s="36">
        <v>0</v>
      </c>
      <c r="D251" s="36">
        <v>0</v>
      </c>
      <c r="E251" s="37" t="str">
        <f t="shared" si="95"/>
        <v/>
      </c>
      <c r="F251" s="37" t="str">
        <f t="shared" si="96"/>
        <v/>
      </c>
      <c r="G251" s="38" t="str">
        <f t="shared" si="97"/>
        <v>0</v>
      </c>
      <c r="H251" s="39" t="str">
        <f t="shared" si="98"/>
        <v/>
      </c>
    </row>
    <row r="252" spans="1:8" s="40" customFormat="1" ht="15" x14ac:dyDescent="0.2">
      <c r="A252" s="68"/>
      <c r="B252" s="43" t="s">
        <v>464</v>
      </c>
      <c r="C252" s="36">
        <v>0</v>
      </c>
      <c r="D252" s="36">
        <v>0</v>
      </c>
      <c r="E252" s="37" t="str">
        <f t="shared" si="95"/>
        <v/>
      </c>
      <c r="F252" s="37" t="str">
        <f t="shared" si="96"/>
        <v/>
      </c>
      <c r="G252" s="38" t="str">
        <f t="shared" si="97"/>
        <v>0</v>
      </c>
      <c r="H252" s="39" t="str">
        <f t="shared" si="98"/>
        <v/>
      </c>
    </row>
    <row r="253" spans="1:8" s="40" customFormat="1" ht="15" x14ac:dyDescent="0.2">
      <c r="A253" s="68"/>
      <c r="B253" s="43" t="s">
        <v>538</v>
      </c>
      <c r="C253" s="36">
        <v>0</v>
      </c>
      <c r="D253" s="36">
        <v>0</v>
      </c>
      <c r="E253" s="37" t="str">
        <f t="shared" ref="E253:E254" si="103">+IF(C253=0,"",C253/C$165)</f>
        <v/>
      </c>
      <c r="F253" s="37" t="str">
        <f t="shared" ref="F253:F254" si="104">+IF(D253=0,"",D253/D$165)</f>
        <v/>
      </c>
      <c r="G253" s="38" t="str">
        <f t="shared" ref="G253:G254" si="105">+IF(OR(AND(D253=0),(C253=0)),"0",((D253-C253)/C253))</f>
        <v>0</v>
      </c>
      <c r="H253" s="39" t="str">
        <f t="shared" ref="H253:H254" si="106">+IF(OR(AND(E253=""),(G253="")),"",E253*G253)</f>
        <v/>
      </c>
    </row>
    <row r="254" spans="1:8" s="40" customFormat="1" ht="15" x14ac:dyDescent="0.2">
      <c r="A254" s="68"/>
      <c r="B254" s="43" t="s">
        <v>539</v>
      </c>
      <c r="C254" s="36">
        <v>0</v>
      </c>
      <c r="D254" s="36">
        <v>0</v>
      </c>
      <c r="E254" s="37" t="str">
        <f t="shared" si="103"/>
        <v/>
      </c>
      <c r="F254" s="37" t="str">
        <f t="shared" si="104"/>
        <v/>
      </c>
      <c r="G254" s="38" t="str">
        <f t="shared" si="105"/>
        <v>0</v>
      </c>
      <c r="H254" s="39" t="str">
        <f t="shared" si="106"/>
        <v/>
      </c>
    </row>
    <row r="255" spans="1:8" s="40" customFormat="1" ht="15" x14ac:dyDescent="0.2">
      <c r="A255" s="68"/>
      <c r="B255" s="43" t="s">
        <v>56</v>
      </c>
      <c r="C255" s="36">
        <v>0</v>
      </c>
      <c r="D255" s="36">
        <v>0</v>
      </c>
      <c r="E255" s="37" t="str">
        <f t="shared" si="95"/>
        <v/>
      </c>
      <c r="F255" s="37" t="str">
        <f t="shared" si="96"/>
        <v/>
      </c>
      <c r="G255" s="38" t="str">
        <f t="shared" si="97"/>
        <v>0</v>
      </c>
      <c r="H255" s="39" t="str">
        <f t="shared" si="98"/>
        <v/>
      </c>
    </row>
    <row r="256" spans="1:8" s="40" customFormat="1" ht="15" x14ac:dyDescent="0.2">
      <c r="A256" s="68"/>
      <c r="B256" s="43" t="s">
        <v>244</v>
      </c>
      <c r="C256" s="36">
        <v>1</v>
      </c>
      <c r="D256" s="36">
        <v>0</v>
      </c>
      <c r="E256" s="37">
        <f t="shared" si="95"/>
        <v>3.1645569620253164E-3</v>
      </c>
      <c r="F256" s="37" t="str">
        <f t="shared" si="96"/>
        <v/>
      </c>
      <c r="G256" s="38" t="str">
        <f t="shared" si="97"/>
        <v>0</v>
      </c>
      <c r="H256" s="39">
        <f t="shared" si="98"/>
        <v>0</v>
      </c>
    </row>
    <row r="257" spans="1:8" s="40" customFormat="1" ht="15" x14ac:dyDescent="0.2">
      <c r="A257" s="68"/>
      <c r="B257" s="43" t="s">
        <v>245</v>
      </c>
      <c r="C257" s="36">
        <v>0</v>
      </c>
      <c r="D257" s="36">
        <v>0</v>
      </c>
      <c r="E257" s="37" t="str">
        <f t="shared" si="95"/>
        <v/>
      </c>
      <c r="F257" s="37" t="str">
        <f t="shared" si="96"/>
        <v/>
      </c>
      <c r="G257" s="38" t="str">
        <f t="shared" si="97"/>
        <v>0</v>
      </c>
      <c r="H257" s="39" t="str">
        <f t="shared" si="98"/>
        <v/>
      </c>
    </row>
    <row r="258" spans="1:8" s="40" customFormat="1" ht="15" x14ac:dyDescent="0.2">
      <c r="A258" s="68"/>
      <c r="B258" s="43" t="s">
        <v>540</v>
      </c>
      <c r="C258" s="36">
        <v>39</v>
      </c>
      <c r="D258" s="36">
        <v>18</v>
      </c>
      <c r="E258" s="37">
        <f t="shared" ref="E258:E263" si="107">+IF(C258=0,"",C258/C$165)</f>
        <v>0.12341772151898735</v>
      </c>
      <c r="F258" s="37">
        <f t="shared" ref="F258:F263" si="108">+IF(D258=0,"",D258/D$165)</f>
        <v>8.1081081081081086E-2</v>
      </c>
      <c r="G258" s="38">
        <f t="shared" ref="G258:G263" si="109">+IF(OR(AND(D258=0),(C258=0)),"0",((D258-C258)/C258))</f>
        <v>-0.53846153846153844</v>
      </c>
      <c r="H258" s="39">
        <f t="shared" ref="H258:H263" si="110">+IF(OR(AND(E258=""),(G258="")),"",E258*G258)</f>
        <v>-6.6455696202531639E-2</v>
      </c>
    </row>
    <row r="259" spans="1:8" s="40" customFormat="1" ht="15" x14ac:dyDescent="0.2">
      <c r="A259" s="68"/>
      <c r="B259" s="43" t="s">
        <v>541</v>
      </c>
      <c r="C259" s="36">
        <v>0</v>
      </c>
      <c r="D259" s="36">
        <v>0</v>
      </c>
      <c r="E259" s="37" t="str">
        <f t="shared" si="107"/>
        <v/>
      </c>
      <c r="F259" s="37" t="str">
        <f t="shared" si="108"/>
        <v/>
      </c>
      <c r="G259" s="38" t="str">
        <f t="shared" si="109"/>
        <v>0</v>
      </c>
      <c r="H259" s="39" t="str">
        <f t="shared" si="110"/>
        <v/>
      </c>
    </row>
    <row r="260" spans="1:8" s="40" customFormat="1" ht="15" x14ac:dyDescent="0.2">
      <c r="A260" s="68"/>
      <c r="B260" s="43" t="s">
        <v>542</v>
      </c>
      <c r="C260" s="36">
        <v>0</v>
      </c>
      <c r="D260" s="36">
        <v>0</v>
      </c>
      <c r="E260" s="37" t="str">
        <f t="shared" si="107"/>
        <v/>
      </c>
      <c r="F260" s="37" t="str">
        <f t="shared" si="108"/>
        <v/>
      </c>
      <c r="G260" s="38" t="str">
        <f t="shared" si="109"/>
        <v>0</v>
      </c>
      <c r="H260" s="39" t="str">
        <f t="shared" si="110"/>
        <v/>
      </c>
    </row>
    <row r="261" spans="1:8" s="40" customFormat="1" ht="15" x14ac:dyDescent="0.2">
      <c r="A261" s="68"/>
      <c r="B261" s="43" t="s">
        <v>543</v>
      </c>
      <c r="C261" s="36">
        <v>0</v>
      </c>
      <c r="D261" s="36">
        <v>0</v>
      </c>
      <c r="E261" s="37" t="str">
        <f t="shared" si="107"/>
        <v/>
      </c>
      <c r="F261" s="37" t="str">
        <f t="shared" si="108"/>
        <v/>
      </c>
      <c r="G261" s="38" t="str">
        <f t="shared" si="109"/>
        <v>0</v>
      </c>
      <c r="H261" s="39" t="str">
        <f t="shared" si="110"/>
        <v/>
      </c>
    </row>
    <row r="262" spans="1:8" s="40" customFormat="1" ht="15" x14ac:dyDescent="0.2">
      <c r="A262" s="68"/>
      <c r="B262" s="43" t="s">
        <v>544</v>
      </c>
      <c r="C262" s="36">
        <v>0</v>
      </c>
      <c r="D262" s="36">
        <v>0</v>
      </c>
      <c r="E262" s="37" t="str">
        <f t="shared" si="107"/>
        <v/>
      </c>
      <c r="F262" s="37" t="str">
        <f t="shared" si="108"/>
        <v/>
      </c>
      <c r="G262" s="38" t="str">
        <f t="shared" si="109"/>
        <v>0</v>
      </c>
      <c r="H262" s="39" t="str">
        <f t="shared" si="110"/>
        <v/>
      </c>
    </row>
    <row r="263" spans="1:8" s="40" customFormat="1" ht="15" x14ac:dyDescent="0.2">
      <c r="A263" s="68"/>
      <c r="B263" s="43" t="s">
        <v>545</v>
      </c>
      <c r="C263" s="36">
        <v>0</v>
      </c>
      <c r="D263" s="36">
        <v>1</v>
      </c>
      <c r="E263" s="37" t="str">
        <f t="shared" si="107"/>
        <v/>
      </c>
      <c r="F263" s="37">
        <f t="shared" si="108"/>
        <v>4.5045045045045045E-3</v>
      </c>
      <c r="G263" s="38" t="str">
        <f t="shared" si="109"/>
        <v>0</v>
      </c>
      <c r="H263" s="39" t="str">
        <f t="shared" si="110"/>
        <v/>
      </c>
    </row>
    <row r="264" spans="1:8" s="40" customFormat="1" ht="15" x14ac:dyDescent="0.2">
      <c r="A264" s="68"/>
      <c r="B264" s="43" t="s">
        <v>59</v>
      </c>
      <c r="C264" s="36">
        <v>3</v>
      </c>
      <c r="D264" s="36">
        <v>3</v>
      </c>
      <c r="E264" s="37">
        <f t="shared" si="95"/>
        <v>9.4936708860759497E-3</v>
      </c>
      <c r="F264" s="37">
        <f t="shared" si="96"/>
        <v>1.3513513513513514E-2</v>
      </c>
      <c r="G264" s="38">
        <f t="shared" si="97"/>
        <v>0</v>
      </c>
      <c r="H264" s="39">
        <f t="shared" si="98"/>
        <v>0</v>
      </c>
    </row>
    <row r="265" spans="1:8" s="40" customFormat="1" ht="15" x14ac:dyDescent="0.2">
      <c r="A265" s="68"/>
      <c r="B265" s="43" t="s">
        <v>64</v>
      </c>
      <c r="C265" s="36">
        <v>1</v>
      </c>
      <c r="D265" s="36">
        <v>1</v>
      </c>
      <c r="E265" s="37">
        <f t="shared" si="95"/>
        <v>3.1645569620253164E-3</v>
      </c>
      <c r="F265" s="37">
        <f t="shared" si="96"/>
        <v>4.5045045045045045E-3</v>
      </c>
      <c r="G265" s="38">
        <f t="shared" si="97"/>
        <v>0</v>
      </c>
      <c r="H265" s="39">
        <f t="shared" si="98"/>
        <v>0</v>
      </c>
    </row>
    <row r="266" spans="1:8" s="40" customFormat="1" ht="15" x14ac:dyDescent="0.2">
      <c r="A266" s="68"/>
      <c r="B266" s="43" t="s">
        <v>60</v>
      </c>
      <c r="C266" s="36">
        <v>0</v>
      </c>
      <c r="D266" s="36">
        <v>0</v>
      </c>
      <c r="E266" s="37" t="str">
        <f t="shared" si="95"/>
        <v/>
      </c>
      <c r="F266" s="37" t="str">
        <f t="shared" si="96"/>
        <v/>
      </c>
      <c r="G266" s="38" t="str">
        <f t="shared" si="97"/>
        <v>0</v>
      </c>
      <c r="H266" s="39" t="str">
        <f t="shared" si="98"/>
        <v/>
      </c>
    </row>
    <row r="267" spans="1:8" s="40" customFormat="1" ht="15" x14ac:dyDescent="0.2">
      <c r="A267" s="68"/>
      <c r="B267" s="43" t="s">
        <v>246</v>
      </c>
      <c r="C267" s="36">
        <v>2</v>
      </c>
      <c r="D267" s="36">
        <v>0</v>
      </c>
      <c r="E267" s="37">
        <f t="shared" si="95"/>
        <v>6.3291139240506328E-3</v>
      </c>
      <c r="F267" s="37" t="str">
        <f t="shared" si="96"/>
        <v/>
      </c>
      <c r="G267" s="38" t="str">
        <f t="shared" si="97"/>
        <v>0</v>
      </c>
      <c r="H267" s="39">
        <f t="shared" si="98"/>
        <v>0</v>
      </c>
    </row>
    <row r="268" spans="1:8" s="40" customFormat="1" ht="15" x14ac:dyDescent="0.2">
      <c r="A268" s="68"/>
      <c r="B268" s="43" t="s">
        <v>57</v>
      </c>
      <c r="C268" s="36">
        <v>0</v>
      </c>
      <c r="D268" s="36">
        <v>0</v>
      </c>
      <c r="E268" s="37" t="str">
        <f t="shared" si="95"/>
        <v/>
      </c>
      <c r="F268" s="37" t="str">
        <f t="shared" si="96"/>
        <v/>
      </c>
      <c r="G268" s="38" t="str">
        <f t="shared" si="97"/>
        <v>0</v>
      </c>
      <c r="H268" s="39" t="str">
        <f t="shared" si="98"/>
        <v/>
      </c>
    </row>
    <row r="269" spans="1:8" s="40" customFormat="1" ht="15" x14ac:dyDescent="0.2">
      <c r="A269" s="68"/>
      <c r="B269" s="43" t="s">
        <v>546</v>
      </c>
      <c r="C269" s="36">
        <v>0</v>
      </c>
      <c r="D269" s="36">
        <v>0</v>
      </c>
      <c r="E269" s="37" t="str">
        <f t="shared" ref="E269" si="111">+IF(C269=0,"",C269/C$165)</f>
        <v/>
      </c>
      <c r="F269" s="37" t="str">
        <f t="shared" ref="F269" si="112">+IF(D269=0,"",D269/D$165)</f>
        <v/>
      </c>
      <c r="G269" s="38" t="str">
        <f t="shared" ref="G269" si="113">+IF(OR(AND(D269=0),(C269=0)),"0",((D269-C269)/C269))</f>
        <v>0</v>
      </c>
      <c r="H269" s="39" t="str">
        <f t="shared" ref="H269" si="114">+IF(OR(AND(E269=""),(G269="")),"",E269*G269)</f>
        <v/>
      </c>
    </row>
    <row r="270" spans="1:8" s="40" customFormat="1" ht="15" x14ac:dyDescent="0.2">
      <c r="A270" s="68"/>
      <c r="B270" s="43" t="s">
        <v>62</v>
      </c>
      <c r="C270" s="36">
        <v>0</v>
      </c>
      <c r="D270" s="36">
        <v>0</v>
      </c>
      <c r="E270" s="37" t="str">
        <f t="shared" si="95"/>
        <v/>
      </c>
      <c r="F270" s="37" t="str">
        <f t="shared" si="96"/>
        <v/>
      </c>
      <c r="G270" s="38" t="str">
        <f t="shared" si="97"/>
        <v>0</v>
      </c>
      <c r="H270" s="39" t="str">
        <f t="shared" si="98"/>
        <v/>
      </c>
    </row>
    <row r="271" spans="1:8" s="40" customFormat="1" ht="15" x14ac:dyDescent="0.2">
      <c r="A271" s="68"/>
      <c r="B271" s="43" t="s">
        <v>465</v>
      </c>
      <c r="C271" s="36">
        <v>0</v>
      </c>
      <c r="D271" s="36">
        <v>0</v>
      </c>
      <c r="E271" s="37" t="str">
        <f t="shared" si="95"/>
        <v/>
      </c>
      <c r="F271" s="37" t="str">
        <f t="shared" si="96"/>
        <v/>
      </c>
      <c r="G271" s="38" t="str">
        <f t="shared" si="97"/>
        <v>0</v>
      </c>
      <c r="H271" s="39" t="str">
        <f t="shared" si="98"/>
        <v/>
      </c>
    </row>
    <row r="272" spans="1:8" s="40" customFormat="1" ht="15" x14ac:dyDescent="0.2">
      <c r="A272" s="68"/>
      <c r="B272" s="43" t="s">
        <v>58</v>
      </c>
      <c r="C272" s="36">
        <v>1</v>
      </c>
      <c r="D272" s="36">
        <v>0</v>
      </c>
      <c r="E272" s="37">
        <f t="shared" si="95"/>
        <v>3.1645569620253164E-3</v>
      </c>
      <c r="F272" s="37" t="str">
        <f t="shared" si="96"/>
        <v/>
      </c>
      <c r="G272" s="38" t="str">
        <f t="shared" si="97"/>
        <v>0</v>
      </c>
      <c r="H272" s="39">
        <f t="shared" si="98"/>
        <v>0</v>
      </c>
    </row>
    <row r="273" spans="1:8" s="40" customFormat="1" ht="15" x14ac:dyDescent="0.2">
      <c r="A273" s="68"/>
      <c r="B273" s="43" t="s">
        <v>63</v>
      </c>
      <c r="C273" s="36">
        <v>0</v>
      </c>
      <c r="D273" s="36">
        <v>0</v>
      </c>
      <c r="E273" s="37" t="str">
        <f t="shared" si="95"/>
        <v/>
      </c>
      <c r="F273" s="37" t="str">
        <f t="shared" si="96"/>
        <v/>
      </c>
      <c r="G273" s="38" t="str">
        <f t="shared" si="97"/>
        <v>0</v>
      </c>
      <c r="H273" s="39" t="str">
        <f t="shared" si="98"/>
        <v/>
      </c>
    </row>
    <row r="274" spans="1:8" s="40" customFormat="1" ht="15" x14ac:dyDescent="0.2">
      <c r="A274" s="68"/>
      <c r="B274" s="43" t="s">
        <v>247</v>
      </c>
      <c r="C274" s="36">
        <v>1</v>
      </c>
      <c r="D274" s="36">
        <v>0</v>
      </c>
      <c r="E274" s="37">
        <f t="shared" si="95"/>
        <v>3.1645569620253164E-3</v>
      </c>
      <c r="F274" s="37" t="str">
        <f t="shared" si="96"/>
        <v/>
      </c>
      <c r="G274" s="38" t="str">
        <f t="shared" si="97"/>
        <v>0</v>
      </c>
      <c r="H274" s="39">
        <f t="shared" si="98"/>
        <v>0</v>
      </c>
    </row>
    <row r="275" spans="1:8" s="40" customFormat="1" ht="15" x14ac:dyDescent="0.2">
      <c r="A275" s="68"/>
      <c r="B275" s="43" t="s">
        <v>466</v>
      </c>
      <c r="C275" s="36">
        <v>0</v>
      </c>
      <c r="D275" s="36">
        <v>0</v>
      </c>
      <c r="E275" s="37" t="str">
        <f t="shared" si="95"/>
        <v/>
      </c>
      <c r="F275" s="37" t="str">
        <f t="shared" si="96"/>
        <v/>
      </c>
      <c r="G275" s="38" t="str">
        <f t="shared" si="97"/>
        <v>0</v>
      </c>
      <c r="H275" s="39" t="str">
        <f t="shared" si="98"/>
        <v/>
      </c>
    </row>
    <row r="276" spans="1:8" s="40" customFormat="1" ht="15" x14ac:dyDescent="0.2">
      <c r="A276" s="68"/>
      <c r="B276" s="43" t="s">
        <v>65</v>
      </c>
      <c r="C276" s="36">
        <v>0</v>
      </c>
      <c r="D276" s="36">
        <v>0</v>
      </c>
      <c r="E276" s="37" t="str">
        <f t="shared" si="95"/>
        <v/>
      </c>
      <c r="F276" s="37" t="str">
        <f t="shared" si="96"/>
        <v/>
      </c>
      <c r="G276" s="38" t="str">
        <f t="shared" si="97"/>
        <v>0</v>
      </c>
      <c r="H276" s="39" t="str">
        <f t="shared" si="98"/>
        <v/>
      </c>
    </row>
    <row r="277" spans="1:8" s="40" customFormat="1" ht="15" x14ac:dyDescent="0.2">
      <c r="A277" s="68"/>
      <c r="B277" s="43" t="s">
        <v>547</v>
      </c>
      <c r="C277" s="36">
        <v>0</v>
      </c>
      <c r="D277" s="36">
        <v>10</v>
      </c>
      <c r="E277" s="37" t="str">
        <f t="shared" ref="E277:E278" si="115">+IF(C277=0,"",C277/C$165)</f>
        <v/>
      </c>
      <c r="F277" s="37">
        <f t="shared" ref="F277:F278" si="116">+IF(D277=0,"",D277/D$165)</f>
        <v>4.5045045045045043E-2</v>
      </c>
      <c r="G277" s="38" t="str">
        <f t="shared" ref="G277:G278" si="117">+IF(OR(AND(D277=0),(C277=0)),"0",((D277-C277)/C277))</f>
        <v>0</v>
      </c>
      <c r="H277" s="39" t="str">
        <f t="shared" ref="H277:H278" si="118">+IF(OR(AND(E277=""),(G277="")),"",E277*G277)</f>
        <v/>
      </c>
    </row>
    <row r="278" spans="1:8" s="40" customFormat="1" ht="15" x14ac:dyDescent="0.2">
      <c r="A278" s="68"/>
      <c r="B278" s="43" t="s">
        <v>548</v>
      </c>
      <c r="C278" s="36">
        <v>0</v>
      </c>
      <c r="D278" s="36">
        <v>0</v>
      </c>
      <c r="E278" s="37" t="str">
        <f t="shared" si="115"/>
        <v/>
      </c>
      <c r="F278" s="37" t="str">
        <f t="shared" si="116"/>
        <v/>
      </c>
      <c r="G278" s="38" t="str">
        <f t="shared" si="117"/>
        <v>0</v>
      </c>
      <c r="H278" s="39" t="str">
        <f t="shared" si="118"/>
        <v/>
      </c>
    </row>
    <row r="279" spans="1:8" s="40" customFormat="1" ht="15" x14ac:dyDescent="0.2">
      <c r="A279" s="68"/>
      <c r="B279" s="43" t="s">
        <v>66</v>
      </c>
      <c r="C279" s="36">
        <v>1</v>
      </c>
      <c r="D279" s="36">
        <v>5</v>
      </c>
      <c r="E279" s="37">
        <f t="shared" si="95"/>
        <v>3.1645569620253164E-3</v>
      </c>
      <c r="F279" s="37">
        <f t="shared" si="96"/>
        <v>2.2522522522522521E-2</v>
      </c>
      <c r="G279" s="38">
        <f t="shared" si="97"/>
        <v>4</v>
      </c>
      <c r="H279" s="39">
        <f t="shared" si="98"/>
        <v>1.2658227848101266E-2</v>
      </c>
    </row>
    <row r="280" spans="1:8" s="40" customFormat="1" ht="15" x14ac:dyDescent="0.2">
      <c r="A280" s="68"/>
      <c r="B280" s="43" t="s">
        <v>61</v>
      </c>
      <c r="C280" s="36">
        <v>0</v>
      </c>
      <c r="D280" s="36">
        <v>0</v>
      </c>
      <c r="E280" s="37" t="str">
        <f t="shared" si="95"/>
        <v/>
      </c>
      <c r="F280" s="37" t="str">
        <f t="shared" si="96"/>
        <v/>
      </c>
      <c r="G280" s="38" t="str">
        <f t="shared" si="97"/>
        <v>0</v>
      </c>
      <c r="H280" s="39" t="str">
        <f t="shared" si="98"/>
        <v/>
      </c>
    </row>
    <row r="281" spans="1:8" s="40" customFormat="1" ht="15" x14ac:dyDescent="0.2">
      <c r="A281" s="68"/>
      <c r="B281" s="43" t="s">
        <v>549</v>
      </c>
      <c r="C281" s="36">
        <v>0</v>
      </c>
      <c r="D281" s="36">
        <v>0</v>
      </c>
      <c r="E281" s="37" t="str">
        <f t="shared" ref="E281:E283" si="119">+IF(C281=0,"",C281/C$165)</f>
        <v/>
      </c>
      <c r="F281" s="37" t="str">
        <f t="shared" ref="F281:F283" si="120">+IF(D281=0,"",D281/D$165)</f>
        <v/>
      </c>
      <c r="G281" s="38" t="str">
        <f t="shared" ref="G281:G283" si="121">+IF(OR(AND(D281=0),(C281=0)),"0",((D281-C281)/C281))</f>
        <v>0</v>
      </c>
      <c r="H281" s="39" t="str">
        <f t="shared" ref="H281:H283" si="122">+IF(OR(AND(E281=""),(G281="")),"",E281*G281)</f>
        <v/>
      </c>
    </row>
    <row r="282" spans="1:8" s="40" customFormat="1" ht="15" x14ac:dyDescent="0.2">
      <c r="A282" s="68"/>
      <c r="B282" s="43" t="s">
        <v>550</v>
      </c>
      <c r="C282" s="36">
        <v>0</v>
      </c>
      <c r="D282" s="36">
        <v>26</v>
      </c>
      <c r="E282" s="37" t="str">
        <f t="shared" si="119"/>
        <v/>
      </c>
      <c r="F282" s="37">
        <f t="shared" si="120"/>
        <v>0.11711711711711711</v>
      </c>
      <c r="G282" s="38" t="str">
        <f t="shared" si="121"/>
        <v>0</v>
      </c>
      <c r="H282" s="39" t="str">
        <f t="shared" si="122"/>
        <v/>
      </c>
    </row>
    <row r="283" spans="1:8" s="40" customFormat="1" ht="15" x14ac:dyDescent="0.2">
      <c r="A283" s="68"/>
      <c r="B283" s="43" t="s">
        <v>551</v>
      </c>
      <c r="C283" s="36">
        <v>0</v>
      </c>
      <c r="D283" s="36">
        <v>0</v>
      </c>
      <c r="E283" s="37" t="str">
        <f t="shared" si="119"/>
        <v/>
      </c>
      <c r="F283" s="37" t="str">
        <f t="shared" si="120"/>
        <v/>
      </c>
      <c r="G283" s="38" t="str">
        <f t="shared" si="121"/>
        <v>0</v>
      </c>
      <c r="H283" s="39" t="str">
        <f t="shared" si="122"/>
        <v/>
      </c>
    </row>
    <row r="284" spans="1:8" s="50" customFormat="1" ht="15" x14ac:dyDescent="0.2">
      <c r="A284" s="60" t="s">
        <v>570</v>
      </c>
      <c r="B284" s="57" t="s">
        <v>589</v>
      </c>
      <c r="C284" s="52"/>
      <c r="D284" s="36">
        <v>0</v>
      </c>
      <c r="E284" s="56"/>
      <c r="F284" s="56"/>
      <c r="G284" s="53"/>
      <c r="H284" s="54"/>
    </row>
    <row r="285" spans="1:8" s="50" customFormat="1" ht="15" x14ac:dyDescent="0.2">
      <c r="A285" s="60" t="s">
        <v>570</v>
      </c>
      <c r="B285" s="57" t="s">
        <v>590</v>
      </c>
      <c r="C285" s="52"/>
      <c r="D285" s="36">
        <v>0</v>
      </c>
      <c r="E285" s="56"/>
      <c r="F285" s="56"/>
      <c r="G285" s="53"/>
      <c r="H285" s="54"/>
    </row>
    <row r="286" spans="1:8" s="40" customFormat="1" ht="15" x14ac:dyDescent="0.2">
      <c r="A286" s="68"/>
      <c r="B286" s="43" t="s">
        <v>467</v>
      </c>
      <c r="C286" s="36">
        <v>0</v>
      </c>
      <c r="D286" s="36">
        <v>0</v>
      </c>
      <c r="E286" s="37" t="str">
        <f t="shared" si="95"/>
        <v/>
      </c>
      <c r="F286" s="37" t="str">
        <f t="shared" si="96"/>
        <v/>
      </c>
      <c r="G286" s="38" t="str">
        <f t="shared" si="97"/>
        <v>0</v>
      </c>
      <c r="H286" s="39" t="str">
        <f t="shared" si="98"/>
        <v/>
      </c>
    </row>
    <row r="287" spans="1:8" s="40" customFormat="1" ht="15" x14ac:dyDescent="0.2">
      <c r="A287" s="68"/>
      <c r="B287" s="43" t="s">
        <v>468</v>
      </c>
      <c r="C287" s="36">
        <v>0</v>
      </c>
      <c r="D287" s="36">
        <v>2</v>
      </c>
      <c r="E287" s="37" t="str">
        <f t="shared" si="95"/>
        <v/>
      </c>
      <c r="F287" s="37">
        <f t="shared" si="96"/>
        <v>9.0090090090090089E-3</v>
      </c>
      <c r="G287" s="38" t="str">
        <f t="shared" si="97"/>
        <v>0</v>
      </c>
      <c r="H287" s="39" t="str">
        <f t="shared" si="98"/>
        <v/>
      </c>
    </row>
    <row r="288" spans="1:8" s="40" customFormat="1" ht="30" x14ac:dyDescent="0.2">
      <c r="A288" s="68"/>
      <c r="B288" s="43" t="s">
        <v>577</v>
      </c>
      <c r="C288" s="36">
        <v>0</v>
      </c>
      <c r="D288" s="36">
        <v>0</v>
      </c>
      <c r="E288" s="37" t="str">
        <f t="shared" ref="E288" si="123">+IF(C288=0,"",C288/C$165)</f>
        <v/>
      </c>
      <c r="F288" s="37" t="str">
        <f t="shared" ref="F288" si="124">+IF(D288=0,"",D288/D$165)</f>
        <v/>
      </c>
      <c r="G288" s="38" t="str">
        <f t="shared" ref="G288" si="125">+IF(OR(AND(D288=0),(C288=0)),"0",((D288-C288)/C288))</f>
        <v>0</v>
      </c>
      <c r="H288" s="39" t="str">
        <f t="shared" ref="H288" si="126">+IF(OR(AND(E288=""),(G288="")),"",E288*G288)</f>
        <v/>
      </c>
    </row>
    <row r="289" spans="1:8" s="40" customFormat="1" ht="15" x14ac:dyDescent="0.2">
      <c r="A289" s="68"/>
      <c r="B289" s="43" t="s">
        <v>469</v>
      </c>
      <c r="C289" s="36">
        <v>0</v>
      </c>
      <c r="D289" s="36">
        <v>1</v>
      </c>
      <c r="E289" s="37" t="str">
        <f t="shared" si="95"/>
        <v/>
      </c>
      <c r="F289" s="37">
        <f t="shared" si="96"/>
        <v>4.5045045045045045E-3</v>
      </c>
      <c r="G289" s="38" t="str">
        <f t="shared" si="97"/>
        <v>0</v>
      </c>
      <c r="H289" s="39" t="str">
        <f t="shared" si="98"/>
        <v/>
      </c>
    </row>
    <row r="290" spans="1:8" s="40" customFormat="1" ht="15" x14ac:dyDescent="0.2">
      <c r="A290" s="68"/>
      <c r="B290" s="43" t="s">
        <v>470</v>
      </c>
      <c r="C290" s="36">
        <v>1</v>
      </c>
      <c r="D290" s="36">
        <v>0</v>
      </c>
      <c r="E290" s="37">
        <f t="shared" si="95"/>
        <v>3.1645569620253164E-3</v>
      </c>
      <c r="F290" s="37" t="str">
        <f t="shared" si="96"/>
        <v/>
      </c>
      <c r="G290" s="38" t="str">
        <f t="shared" si="97"/>
        <v>0</v>
      </c>
      <c r="H290" s="39">
        <f t="shared" si="98"/>
        <v>0</v>
      </c>
    </row>
    <row r="291" spans="1:8" s="40" customFormat="1" ht="15" x14ac:dyDescent="0.2">
      <c r="A291" s="68"/>
      <c r="B291" s="43" t="s">
        <v>471</v>
      </c>
      <c r="C291" s="36">
        <v>0</v>
      </c>
      <c r="D291" s="36">
        <v>0</v>
      </c>
      <c r="E291" s="37" t="str">
        <f t="shared" si="95"/>
        <v/>
      </c>
      <c r="F291" s="37" t="str">
        <f t="shared" si="96"/>
        <v/>
      </c>
      <c r="G291" s="38" t="str">
        <f t="shared" si="97"/>
        <v>0</v>
      </c>
      <c r="H291" s="39" t="str">
        <f t="shared" si="98"/>
        <v/>
      </c>
    </row>
    <row r="292" spans="1:8" s="40" customFormat="1" ht="15" x14ac:dyDescent="0.2">
      <c r="A292" s="68"/>
      <c r="B292" s="43" t="s">
        <v>67</v>
      </c>
      <c r="C292" s="36">
        <v>0</v>
      </c>
      <c r="D292" s="36">
        <v>1</v>
      </c>
      <c r="E292" s="37" t="str">
        <f t="shared" si="95"/>
        <v/>
      </c>
      <c r="F292" s="37">
        <f t="shared" si="96"/>
        <v>4.5045045045045045E-3</v>
      </c>
      <c r="G292" s="38" t="str">
        <f t="shared" si="97"/>
        <v>0</v>
      </c>
      <c r="H292" s="39" t="str">
        <f t="shared" si="98"/>
        <v/>
      </c>
    </row>
    <row r="293" spans="1:8" s="40" customFormat="1" ht="15" x14ac:dyDescent="0.2">
      <c r="A293" s="68"/>
      <c r="B293" s="43" t="s">
        <v>248</v>
      </c>
      <c r="C293" s="36">
        <v>0</v>
      </c>
      <c r="D293" s="36">
        <v>0</v>
      </c>
      <c r="E293" s="37" t="str">
        <f t="shared" si="95"/>
        <v/>
      </c>
      <c r="F293" s="37" t="str">
        <f t="shared" si="96"/>
        <v/>
      </c>
      <c r="G293" s="38" t="str">
        <f t="shared" si="97"/>
        <v>0</v>
      </c>
      <c r="H293" s="39" t="str">
        <f t="shared" si="98"/>
        <v/>
      </c>
    </row>
    <row r="294" spans="1:8" s="40" customFormat="1" ht="30" x14ac:dyDescent="0.2">
      <c r="A294" s="68"/>
      <c r="B294" s="43" t="s">
        <v>249</v>
      </c>
      <c r="C294" s="36">
        <v>0</v>
      </c>
      <c r="D294" s="36">
        <v>0</v>
      </c>
      <c r="E294" s="37" t="str">
        <f t="shared" si="95"/>
        <v/>
      </c>
      <c r="F294" s="37" t="str">
        <f t="shared" si="96"/>
        <v/>
      </c>
      <c r="G294" s="38" t="str">
        <f t="shared" si="97"/>
        <v>0</v>
      </c>
      <c r="H294" s="39" t="str">
        <f t="shared" si="98"/>
        <v/>
      </c>
    </row>
    <row r="295" spans="1:8" s="40" customFormat="1" ht="15" x14ac:dyDescent="0.2">
      <c r="A295" s="68"/>
      <c r="B295" s="43" t="s">
        <v>68</v>
      </c>
      <c r="C295" s="36">
        <v>0</v>
      </c>
      <c r="D295" s="36">
        <v>0</v>
      </c>
      <c r="E295" s="37" t="str">
        <f t="shared" si="95"/>
        <v/>
      </c>
      <c r="F295" s="37" t="str">
        <f t="shared" si="96"/>
        <v/>
      </c>
      <c r="G295" s="38" t="str">
        <f t="shared" si="97"/>
        <v>0</v>
      </c>
      <c r="H295" s="39" t="str">
        <f t="shared" si="98"/>
        <v/>
      </c>
    </row>
    <row r="296" spans="1:8" s="40" customFormat="1" ht="30" x14ac:dyDescent="0.2">
      <c r="A296" s="68"/>
      <c r="B296" s="43" t="s">
        <v>472</v>
      </c>
      <c r="C296" s="36">
        <v>0</v>
      </c>
      <c r="D296" s="36">
        <v>0</v>
      </c>
      <c r="E296" s="37" t="str">
        <f t="shared" si="95"/>
        <v/>
      </c>
      <c r="F296" s="37" t="str">
        <f t="shared" si="96"/>
        <v/>
      </c>
      <c r="G296" s="38" t="str">
        <f t="shared" si="97"/>
        <v>0</v>
      </c>
      <c r="H296" s="39" t="str">
        <f t="shared" si="98"/>
        <v/>
      </c>
    </row>
    <row r="297" spans="1:8" s="40" customFormat="1" ht="30" x14ac:dyDescent="0.2">
      <c r="A297" s="68"/>
      <c r="B297" s="43" t="s">
        <v>473</v>
      </c>
      <c r="C297" s="36">
        <v>0</v>
      </c>
      <c r="D297" s="36">
        <v>5</v>
      </c>
      <c r="E297" s="37" t="str">
        <f t="shared" si="95"/>
        <v/>
      </c>
      <c r="F297" s="37">
        <f t="shared" si="96"/>
        <v>2.2522522522522521E-2</v>
      </c>
      <c r="G297" s="38" t="str">
        <f t="shared" si="97"/>
        <v>0</v>
      </c>
      <c r="H297" s="39" t="str">
        <f t="shared" si="98"/>
        <v/>
      </c>
    </row>
    <row r="298" spans="1:8" s="40" customFormat="1" ht="15" x14ac:dyDescent="0.2">
      <c r="A298" s="68"/>
      <c r="B298" s="43" t="s">
        <v>474</v>
      </c>
      <c r="C298" s="36">
        <v>0</v>
      </c>
      <c r="D298" s="36">
        <v>0</v>
      </c>
      <c r="E298" s="37" t="str">
        <f t="shared" si="95"/>
        <v/>
      </c>
      <c r="F298" s="37" t="str">
        <f t="shared" si="96"/>
        <v/>
      </c>
      <c r="G298" s="38" t="str">
        <f t="shared" si="97"/>
        <v>0</v>
      </c>
      <c r="H298" s="39" t="str">
        <f t="shared" si="98"/>
        <v/>
      </c>
    </row>
    <row r="299" spans="1:8" s="40" customFormat="1" ht="30" x14ac:dyDescent="0.2">
      <c r="A299" s="68"/>
      <c r="B299" s="43" t="s">
        <v>475</v>
      </c>
      <c r="C299" s="36">
        <v>0</v>
      </c>
      <c r="D299" s="36">
        <v>1</v>
      </c>
      <c r="E299" s="37" t="str">
        <f t="shared" si="95"/>
        <v/>
      </c>
      <c r="F299" s="37">
        <f t="shared" si="96"/>
        <v>4.5045045045045045E-3</v>
      </c>
      <c r="G299" s="38" t="str">
        <f t="shared" si="97"/>
        <v>0</v>
      </c>
      <c r="H299" s="39" t="str">
        <f t="shared" si="98"/>
        <v/>
      </c>
    </row>
    <row r="300" spans="1:8" s="40" customFormat="1" ht="15" x14ac:dyDescent="0.2">
      <c r="A300" s="68"/>
      <c r="B300" s="43" t="s">
        <v>476</v>
      </c>
      <c r="C300" s="36">
        <v>0</v>
      </c>
      <c r="D300" s="36">
        <v>0</v>
      </c>
      <c r="E300" s="37" t="str">
        <f t="shared" si="95"/>
        <v/>
      </c>
      <c r="F300" s="37" t="str">
        <f t="shared" si="96"/>
        <v/>
      </c>
      <c r="G300" s="38" t="str">
        <f t="shared" si="97"/>
        <v>0</v>
      </c>
      <c r="H300" s="39" t="str">
        <f t="shared" si="98"/>
        <v/>
      </c>
    </row>
    <row r="301" spans="1:8" s="40" customFormat="1" ht="15" x14ac:dyDescent="0.2">
      <c r="A301" s="68"/>
      <c r="B301" s="43" t="s">
        <v>477</v>
      </c>
      <c r="C301" s="36">
        <v>2</v>
      </c>
      <c r="D301" s="36">
        <v>4</v>
      </c>
      <c r="E301" s="37">
        <f t="shared" si="95"/>
        <v>6.3291139240506328E-3</v>
      </c>
      <c r="F301" s="37">
        <f t="shared" si="96"/>
        <v>1.8018018018018018E-2</v>
      </c>
      <c r="G301" s="38">
        <f t="shared" si="97"/>
        <v>1</v>
      </c>
      <c r="H301" s="39">
        <f t="shared" si="98"/>
        <v>6.3291139240506328E-3</v>
      </c>
    </row>
    <row r="302" spans="1:8" s="40" customFormat="1" ht="15" x14ac:dyDescent="0.2">
      <c r="A302" s="68"/>
      <c r="B302" s="43" t="s">
        <v>478</v>
      </c>
      <c r="C302" s="36">
        <v>0</v>
      </c>
      <c r="D302" s="36">
        <v>0</v>
      </c>
      <c r="E302" s="37" t="str">
        <f t="shared" si="95"/>
        <v/>
      </c>
      <c r="F302" s="37" t="str">
        <f t="shared" si="96"/>
        <v/>
      </c>
      <c r="G302" s="38" t="str">
        <f t="shared" si="97"/>
        <v>0</v>
      </c>
      <c r="H302" s="39" t="str">
        <f t="shared" si="98"/>
        <v/>
      </c>
    </row>
    <row r="303" spans="1:8" s="40" customFormat="1" ht="30" x14ac:dyDescent="0.2">
      <c r="A303" s="68"/>
      <c r="B303" s="43" t="s">
        <v>608</v>
      </c>
      <c r="C303" s="36">
        <v>0</v>
      </c>
      <c r="D303" s="36">
        <v>0</v>
      </c>
      <c r="E303" s="37" t="str">
        <f t="shared" si="95"/>
        <v/>
      </c>
      <c r="F303" s="37" t="str">
        <f t="shared" si="96"/>
        <v/>
      </c>
      <c r="G303" s="38" t="str">
        <f t="shared" si="97"/>
        <v>0</v>
      </c>
      <c r="H303" s="39" t="str">
        <f t="shared" si="98"/>
        <v/>
      </c>
    </row>
    <row r="304" spans="1:8" s="40" customFormat="1" ht="15" x14ac:dyDescent="0.2">
      <c r="A304" s="68"/>
      <c r="B304" s="43" t="s">
        <v>250</v>
      </c>
      <c r="C304" s="36">
        <v>0</v>
      </c>
      <c r="D304" s="36">
        <v>0</v>
      </c>
      <c r="E304" s="37" t="str">
        <f t="shared" si="95"/>
        <v/>
      </c>
      <c r="F304" s="37" t="str">
        <f t="shared" si="96"/>
        <v/>
      </c>
      <c r="G304" s="38" t="str">
        <f t="shared" si="97"/>
        <v>0</v>
      </c>
      <c r="H304" s="39" t="str">
        <f t="shared" si="98"/>
        <v/>
      </c>
    </row>
    <row r="305" spans="1:8" s="40" customFormat="1" ht="30" x14ac:dyDescent="0.2">
      <c r="A305" s="68"/>
      <c r="B305" s="43" t="s">
        <v>251</v>
      </c>
      <c r="C305" s="36">
        <v>0</v>
      </c>
      <c r="D305" s="36">
        <v>0</v>
      </c>
      <c r="E305" s="37" t="str">
        <f t="shared" si="95"/>
        <v/>
      </c>
      <c r="F305" s="37" t="str">
        <f t="shared" si="96"/>
        <v/>
      </c>
      <c r="G305" s="38" t="str">
        <f t="shared" si="97"/>
        <v>0</v>
      </c>
      <c r="H305" s="39" t="str">
        <f t="shared" si="98"/>
        <v/>
      </c>
    </row>
    <row r="306" spans="1:8" s="40" customFormat="1" ht="15" x14ac:dyDescent="0.2">
      <c r="A306" s="68"/>
      <c r="B306" s="43" t="s">
        <v>479</v>
      </c>
      <c r="C306" s="36">
        <v>0</v>
      </c>
      <c r="D306" s="36">
        <v>0</v>
      </c>
      <c r="E306" s="37" t="str">
        <f t="shared" si="95"/>
        <v/>
      </c>
      <c r="F306" s="37" t="str">
        <f t="shared" si="96"/>
        <v/>
      </c>
      <c r="G306" s="38" t="str">
        <f t="shared" si="97"/>
        <v>0</v>
      </c>
      <c r="H306" s="39" t="str">
        <f t="shared" si="98"/>
        <v/>
      </c>
    </row>
    <row r="307" spans="1:8" s="40" customFormat="1" ht="30" x14ac:dyDescent="0.2">
      <c r="A307" s="68"/>
      <c r="B307" s="43" t="s">
        <v>480</v>
      </c>
      <c r="C307" s="36">
        <v>2</v>
      </c>
      <c r="D307" s="36">
        <v>0</v>
      </c>
      <c r="E307" s="37">
        <f t="shared" si="95"/>
        <v>6.3291139240506328E-3</v>
      </c>
      <c r="F307" s="37" t="str">
        <f t="shared" si="96"/>
        <v/>
      </c>
      <c r="G307" s="38" t="str">
        <f t="shared" si="97"/>
        <v>0</v>
      </c>
      <c r="H307" s="39">
        <f t="shared" si="98"/>
        <v>0</v>
      </c>
    </row>
    <row r="308" spans="1:8" s="40" customFormat="1" ht="15" x14ac:dyDescent="0.2">
      <c r="A308" s="68"/>
      <c r="B308" s="43" t="s">
        <v>481</v>
      </c>
      <c r="C308" s="36">
        <v>1</v>
      </c>
      <c r="D308" s="36">
        <v>0</v>
      </c>
      <c r="E308" s="37">
        <f t="shared" si="95"/>
        <v>3.1645569620253164E-3</v>
      </c>
      <c r="F308" s="37" t="str">
        <f t="shared" si="96"/>
        <v/>
      </c>
      <c r="G308" s="38" t="str">
        <f t="shared" si="97"/>
        <v>0</v>
      </c>
      <c r="H308" s="39">
        <f t="shared" si="98"/>
        <v>0</v>
      </c>
    </row>
    <row r="309" spans="1:8" s="40" customFormat="1" ht="15" x14ac:dyDescent="0.2">
      <c r="A309" s="68"/>
      <c r="B309" s="43" t="s">
        <v>482</v>
      </c>
      <c r="C309" s="36">
        <v>0</v>
      </c>
      <c r="D309" s="36">
        <v>0</v>
      </c>
      <c r="E309" s="37" t="str">
        <f t="shared" si="95"/>
        <v/>
      </c>
      <c r="F309" s="37" t="str">
        <f t="shared" si="96"/>
        <v/>
      </c>
      <c r="G309" s="38" t="str">
        <f t="shared" si="97"/>
        <v>0</v>
      </c>
      <c r="H309" s="39" t="str">
        <f t="shared" si="98"/>
        <v/>
      </c>
    </row>
    <row r="310" spans="1:8" s="40" customFormat="1" ht="30" x14ac:dyDescent="0.2">
      <c r="A310" s="68"/>
      <c r="B310" s="43" t="s">
        <v>483</v>
      </c>
      <c r="C310" s="36">
        <v>0</v>
      </c>
      <c r="D310" s="36">
        <v>0</v>
      </c>
      <c r="E310" s="37" t="str">
        <f t="shared" si="95"/>
        <v/>
      </c>
      <c r="F310" s="37" t="str">
        <f t="shared" si="96"/>
        <v/>
      </c>
      <c r="G310" s="38" t="str">
        <f t="shared" si="97"/>
        <v>0</v>
      </c>
      <c r="H310" s="39" t="str">
        <f t="shared" si="98"/>
        <v/>
      </c>
    </row>
    <row r="311" spans="1:8" s="40" customFormat="1" ht="15" x14ac:dyDescent="0.2">
      <c r="A311" s="68"/>
      <c r="B311" s="43" t="s">
        <v>484</v>
      </c>
      <c r="C311" s="36">
        <v>0</v>
      </c>
      <c r="D311" s="36">
        <v>0</v>
      </c>
      <c r="E311" s="37" t="str">
        <f t="shared" si="95"/>
        <v/>
      </c>
      <c r="F311" s="37" t="str">
        <f t="shared" si="96"/>
        <v/>
      </c>
      <c r="G311" s="38" t="str">
        <f t="shared" si="97"/>
        <v>0</v>
      </c>
      <c r="H311" s="39" t="str">
        <f t="shared" si="98"/>
        <v/>
      </c>
    </row>
    <row r="312" spans="1:8" s="40" customFormat="1" ht="30" x14ac:dyDescent="0.2">
      <c r="A312" s="68"/>
      <c r="B312" s="43" t="s">
        <v>578</v>
      </c>
      <c r="C312" s="36">
        <v>1</v>
      </c>
      <c r="D312" s="36">
        <v>0</v>
      </c>
      <c r="E312" s="37">
        <f t="shared" ref="E312" si="127">+IF(C312=0,"",C312/C$165)</f>
        <v>3.1645569620253164E-3</v>
      </c>
      <c r="F312" s="37" t="str">
        <f t="shared" ref="F312" si="128">+IF(D312=0,"",D312/D$165)</f>
        <v/>
      </c>
      <c r="G312" s="38" t="str">
        <f t="shared" ref="G312" si="129">+IF(OR(AND(D312=0),(C312=0)),"0",((D312-C312)/C312))</f>
        <v>0</v>
      </c>
      <c r="H312" s="39">
        <f t="shared" ref="H312" si="130">+IF(OR(AND(E312=""),(G312="")),"",E312*G312)</f>
        <v>0</v>
      </c>
    </row>
    <row r="313" spans="1:8" s="40" customFormat="1" ht="15" x14ac:dyDescent="0.2">
      <c r="A313" s="68"/>
      <c r="B313" s="43" t="s">
        <v>485</v>
      </c>
      <c r="C313" s="36">
        <v>0</v>
      </c>
      <c r="D313" s="36">
        <v>0</v>
      </c>
      <c r="E313" s="37" t="str">
        <f t="shared" si="95"/>
        <v/>
      </c>
      <c r="F313" s="37" t="str">
        <f t="shared" si="96"/>
        <v/>
      </c>
      <c r="G313" s="38" t="str">
        <f t="shared" si="97"/>
        <v>0</v>
      </c>
      <c r="H313" s="39" t="str">
        <f t="shared" si="98"/>
        <v/>
      </c>
    </row>
    <row r="314" spans="1:8" s="40" customFormat="1" ht="15" x14ac:dyDescent="0.2">
      <c r="A314" s="68"/>
      <c r="B314" s="43" t="s">
        <v>486</v>
      </c>
      <c r="C314" s="36">
        <v>0</v>
      </c>
      <c r="D314" s="36">
        <v>0</v>
      </c>
      <c r="E314" s="37" t="str">
        <f t="shared" si="95"/>
        <v/>
      </c>
      <c r="F314" s="37" t="str">
        <f t="shared" si="96"/>
        <v/>
      </c>
      <c r="G314" s="38" t="str">
        <f t="shared" si="97"/>
        <v>0</v>
      </c>
      <c r="H314" s="39" t="str">
        <f t="shared" si="98"/>
        <v/>
      </c>
    </row>
    <row r="315" spans="1:8" s="40" customFormat="1" ht="15" x14ac:dyDescent="0.2">
      <c r="A315" s="68"/>
      <c r="B315" s="43" t="s">
        <v>487</v>
      </c>
      <c r="C315" s="36">
        <v>0</v>
      </c>
      <c r="D315" s="36">
        <v>0</v>
      </c>
      <c r="E315" s="37" t="str">
        <f t="shared" si="95"/>
        <v/>
      </c>
      <c r="F315" s="37" t="str">
        <f t="shared" si="96"/>
        <v/>
      </c>
      <c r="G315" s="38" t="str">
        <f t="shared" si="97"/>
        <v>0</v>
      </c>
      <c r="H315" s="39" t="str">
        <f t="shared" si="98"/>
        <v/>
      </c>
    </row>
    <row r="316" spans="1:8" s="40" customFormat="1" ht="15" x14ac:dyDescent="0.2">
      <c r="A316" s="68"/>
      <c r="B316" s="43" t="s">
        <v>488</v>
      </c>
      <c r="C316" s="36">
        <v>0</v>
      </c>
      <c r="D316" s="36">
        <v>0</v>
      </c>
      <c r="E316" s="37" t="str">
        <f t="shared" si="95"/>
        <v/>
      </c>
      <c r="F316" s="37" t="str">
        <f t="shared" si="96"/>
        <v/>
      </c>
      <c r="G316" s="38" t="str">
        <f t="shared" si="97"/>
        <v>0</v>
      </c>
      <c r="H316" s="39" t="str">
        <f t="shared" si="98"/>
        <v/>
      </c>
    </row>
    <row r="317" spans="1:8" s="40" customFormat="1" ht="15" x14ac:dyDescent="0.2">
      <c r="A317" s="68"/>
      <c r="B317" s="43" t="s">
        <v>489</v>
      </c>
      <c r="C317" s="36">
        <v>0</v>
      </c>
      <c r="D317" s="36">
        <v>0</v>
      </c>
      <c r="E317" s="37" t="str">
        <f t="shared" ref="E317:E324" si="131">+IF(C317=0,"",C317/C$165)</f>
        <v/>
      </c>
      <c r="F317" s="37" t="str">
        <f t="shared" ref="F317:F324" si="132">+IF(D317=0,"",D317/D$165)</f>
        <v/>
      </c>
      <c r="G317" s="38" t="str">
        <f t="shared" ref="G317:G324" si="133">+IF(OR(AND(D317=0),(C317=0)),"0",((D317-C317)/C317))</f>
        <v>0</v>
      </c>
      <c r="H317" s="39" t="str">
        <f t="shared" ref="H317:H324" si="134">+IF(OR(AND(E317=""),(G317="")),"",E317*G317)</f>
        <v/>
      </c>
    </row>
    <row r="318" spans="1:8" s="40" customFormat="1" ht="15" x14ac:dyDescent="0.2">
      <c r="A318" s="68"/>
      <c r="B318" s="43" t="s">
        <v>490</v>
      </c>
      <c r="C318" s="36">
        <v>0</v>
      </c>
      <c r="D318" s="36">
        <v>10</v>
      </c>
      <c r="E318" s="37" t="str">
        <f t="shared" si="131"/>
        <v/>
      </c>
      <c r="F318" s="37">
        <f t="shared" si="132"/>
        <v>4.5045045045045043E-2</v>
      </c>
      <c r="G318" s="38" t="str">
        <f t="shared" si="133"/>
        <v>0</v>
      </c>
      <c r="H318" s="39" t="str">
        <f t="shared" si="134"/>
        <v/>
      </c>
    </row>
    <row r="319" spans="1:8" s="40" customFormat="1" ht="30" x14ac:dyDescent="0.2">
      <c r="A319" s="68"/>
      <c r="B319" s="43" t="s">
        <v>491</v>
      </c>
      <c r="C319" s="36">
        <v>0</v>
      </c>
      <c r="D319" s="36">
        <v>0</v>
      </c>
      <c r="E319" s="37" t="str">
        <f t="shared" si="131"/>
        <v/>
      </c>
      <c r="F319" s="37" t="str">
        <f t="shared" si="132"/>
        <v/>
      </c>
      <c r="G319" s="38" t="str">
        <f t="shared" si="133"/>
        <v>0</v>
      </c>
      <c r="H319" s="39" t="str">
        <f t="shared" si="134"/>
        <v/>
      </c>
    </row>
    <row r="320" spans="1:8" s="40" customFormat="1" ht="15" x14ac:dyDescent="0.2">
      <c r="A320" s="68"/>
      <c r="B320" s="43" t="s">
        <v>492</v>
      </c>
      <c r="C320" s="36">
        <v>0</v>
      </c>
      <c r="D320" s="36">
        <v>0</v>
      </c>
      <c r="E320" s="37" t="str">
        <f t="shared" si="131"/>
        <v/>
      </c>
      <c r="F320" s="37" t="str">
        <f t="shared" si="132"/>
        <v/>
      </c>
      <c r="G320" s="38" t="str">
        <f t="shared" si="133"/>
        <v>0</v>
      </c>
      <c r="H320" s="39" t="str">
        <f t="shared" si="134"/>
        <v/>
      </c>
    </row>
    <row r="321" spans="1:8" s="40" customFormat="1" ht="30" x14ac:dyDescent="0.2">
      <c r="A321" s="68"/>
      <c r="B321" s="43" t="s">
        <v>69</v>
      </c>
      <c r="C321" s="36">
        <v>0</v>
      </c>
      <c r="D321" s="36">
        <v>0</v>
      </c>
      <c r="E321" s="37" t="str">
        <f t="shared" si="131"/>
        <v/>
      </c>
      <c r="F321" s="37" t="str">
        <f t="shared" si="132"/>
        <v/>
      </c>
      <c r="G321" s="38" t="str">
        <f t="shared" si="133"/>
        <v>0</v>
      </c>
      <c r="H321" s="39" t="str">
        <f t="shared" si="134"/>
        <v/>
      </c>
    </row>
    <row r="322" spans="1:8" s="40" customFormat="1" ht="15" x14ac:dyDescent="0.2">
      <c r="A322" s="68"/>
      <c r="B322" s="43" t="s">
        <v>252</v>
      </c>
      <c r="C322" s="36">
        <v>15</v>
      </c>
      <c r="D322" s="36">
        <v>0</v>
      </c>
      <c r="E322" s="37">
        <f t="shared" si="131"/>
        <v>4.746835443037975E-2</v>
      </c>
      <c r="F322" s="37" t="str">
        <f t="shared" si="132"/>
        <v/>
      </c>
      <c r="G322" s="38" t="str">
        <f t="shared" si="133"/>
        <v>0</v>
      </c>
      <c r="H322" s="39">
        <f t="shared" si="134"/>
        <v>0</v>
      </c>
    </row>
    <row r="323" spans="1:8" s="40" customFormat="1" ht="15" x14ac:dyDescent="0.2">
      <c r="A323" s="68"/>
      <c r="B323" s="43" t="s">
        <v>253</v>
      </c>
      <c r="C323" s="36">
        <v>0</v>
      </c>
      <c r="D323" s="36">
        <v>0</v>
      </c>
      <c r="E323" s="37" t="str">
        <f t="shared" si="131"/>
        <v/>
      </c>
      <c r="F323" s="37" t="str">
        <f t="shared" si="132"/>
        <v/>
      </c>
      <c r="G323" s="38" t="str">
        <f t="shared" si="133"/>
        <v>0</v>
      </c>
      <c r="H323" s="39" t="str">
        <f t="shared" si="134"/>
        <v/>
      </c>
    </row>
    <row r="324" spans="1:8" s="40" customFormat="1" ht="15" x14ac:dyDescent="0.2">
      <c r="A324" s="68"/>
      <c r="B324" s="43" t="s">
        <v>254</v>
      </c>
      <c r="C324" s="36">
        <v>0</v>
      </c>
      <c r="D324" s="36">
        <v>0</v>
      </c>
      <c r="E324" s="37" t="str">
        <f t="shared" si="131"/>
        <v/>
      </c>
      <c r="F324" s="37" t="str">
        <f t="shared" si="132"/>
        <v/>
      </c>
      <c r="G324" s="38" t="str">
        <f t="shared" si="133"/>
        <v>0</v>
      </c>
      <c r="H324" s="39" t="str">
        <f t="shared" si="134"/>
        <v/>
      </c>
    </row>
    <row r="325" spans="1:8" s="40" customFormat="1" ht="15" x14ac:dyDescent="0.2">
      <c r="A325" s="68"/>
      <c r="B325" s="43" t="s">
        <v>566</v>
      </c>
      <c r="C325" s="36">
        <v>0</v>
      </c>
      <c r="D325" s="36">
        <v>0</v>
      </c>
      <c r="E325" s="37" t="str">
        <f t="shared" ref="E325:E327" si="135">+IF(C325=0,"",C325/C$165)</f>
        <v/>
      </c>
      <c r="F325" s="37" t="str">
        <f t="shared" ref="F325:F327" si="136">+IF(D325=0,"",D325/D$165)</f>
        <v/>
      </c>
      <c r="G325" s="38" t="str">
        <f t="shared" ref="G325:G327" si="137">+IF(OR(AND(D325=0),(C325=0)),"0",((D325-C325)/C325))</f>
        <v>0</v>
      </c>
      <c r="H325" s="39" t="str">
        <f t="shared" ref="H325:H327" si="138">+IF(OR(AND(E325=""),(G325="")),"",E325*G325)</f>
        <v/>
      </c>
    </row>
    <row r="326" spans="1:8" s="40" customFormat="1" ht="15" x14ac:dyDescent="0.2">
      <c r="A326" s="68"/>
      <c r="B326" s="43" t="s">
        <v>567</v>
      </c>
      <c r="C326" s="36">
        <v>0</v>
      </c>
      <c r="D326" s="36">
        <v>0</v>
      </c>
      <c r="E326" s="37" t="str">
        <f t="shared" si="135"/>
        <v/>
      </c>
      <c r="F326" s="37" t="str">
        <f t="shared" si="136"/>
        <v/>
      </c>
      <c r="G326" s="38" t="str">
        <f t="shared" si="137"/>
        <v>0</v>
      </c>
      <c r="H326" s="39" t="str">
        <f t="shared" si="138"/>
        <v/>
      </c>
    </row>
    <row r="327" spans="1:8" s="40" customFormat="1" ht="15" x14ac:dyDescent="0.2">
      <c r="A327" s="68"/>
      <c r="B327" s="43" t="s">
        <v>568</v>
      </c>
      <c r="C327" s="36">
        <v>0</v>
      </c>
      <c r="D327" s="36">
        <v>0</v>
      </c>
      <c r="E327" s="37" t="str">
        <f t="shared" si="135"/>
        <v/>
      </c>
      <c r="F327" s="37" t="str">
        <f t="shared" si="136"/>
        <v/>
      </c>
      <c r="G327" s="38" t="str">
        <f t="shared" si="137"/>
        <v>0</v>
      </c>
      <c r="H327" s="39" t="str">
        <f t="shared" si="138"/>
        <v/>
      </c>
    </row>
    <row r="328" spans="1:8" s="10" customFormat="1" ht="15" x14ac:dyDescent="0.2">
      <c r="A328" s="67"/>
      <c r="B328" s="24"/>
      <c r="E328" s="25"/>
      <c r="F328" s="25"/>
      <c r="G328" s="26"/>
      <c r="H328" s="27"/>
    </row>
    <row r="329" spans="1:8" s="10" customFormat="1" ht="15" x14ac:dyDescent="0.2">
      <c r="A329" s="67"/>
      <c r="B329" s="24"/>
      <c r="E329" s="25"/>
      <c r="F329" s="25"/>
      <c r="G329" s="26"/>
      <c r="H329" s="27"/>
    </row>
    <row r="330" spans="1:8" s="30" customFormat="1" ht="15.75" thickBot="1" x14ac:dyDescent="0.25">
      <c r="A330" s="67"/>
      <c r="B330" s="29"/>
      <c r="C330" s="29"/>
      <c r="D330" s="29"/>
      <c r="E330" s="29"/>
      <c r="F330" s="29"/>
      <c r="H330" s="28"/>
    </row>
    <row r="331" spans="1:8" s="10" customFormat="1" ht="30" customHeight="1" x14ac:dyDescent="0.2">
      <c r="A331" s="67"/>
      <c r="B331" s="85" t="s">
        <v>374</v>
      </c>
      <c r="C331" s="71" t="s">
        <v>375</v>
      </c>
      <c r="D331" s="72"/>
      <c r="E331" s="71" t="s">
        <v>429</v>
      </c>
      <c r="F331" s="72"/>
      <c r="G331" s="73" t="s">
        <v>572</v>
      </c>
      <c r="H331" s="69" t="s">
        <v>350</v>
      </c>
    </row>
    <row r="332" spans="1:8" s="10" customFormat="1" x14ac:dyDescent="0.2">
      <c r="A332" s="67"/>
      <c r="B332" s="85"/>
      <c r="C332" s="48">
        <v>2017</v>
      </c>
      <c r="D332" s="48">
        <v>2018</v>
      </c>
      <c r="E332" s="48">
        <v>2017</v>
      </c>
      <c r="F332" s="48">
        <v>2018</v>
      </c>
      <c r="G332" s="74"/>
      <c r="H332" s="70"/>
    </row>
    <row r="333" spans="1:8" s="10" customFormat="1" x14ac:dyDescent="0.2">
      <c r="A333" s="67"/>
      <c r="B333" s="12" t="s">
        <v>379</v>
      </c>
      <c r="C333" s="13">
        <f>SUM(C334:C547)</f>
        <v>548</v>
      </c>
      <c r="D333" s="13">
        <f>SUM(D334:D547)</f>
        <v>1174</v>
      </c>
      <c r="E333" s="14">
        <f>+IF(C333=0,"",C333/C$333)</f>
        <v>1</v>
      </c>
      <c r="F333" s="14">
        <f>+IF(D333=0,"",D333/D$333)</f>
        <v>1</v>
      </c>
      <c r="G333" s="15">
        <f>+IF(OR(AND(D333=0),(C333=0)),"0",((D333-C333)/C333))</f>
        <v>1.1423357664233578</v>
      </c>
      <c r="H333" s="15">
        <f>+IF(OR(AND(E333=""),(G333="")),"",E333*G333)</f>
        <v>1.1423357664233578</v>
      </c>
    </row>
    <row r="334" spans="1:8" s="40" customFormat="1" ht="15" x14ac:dyDescent="0.2">
      <c r="A334" s="68"/>
      <c r="B334" s="35" t="s">
        <v>74</v>
      </c>
      <c r="C334" s="36">
        <v>1</v>
      </c>
      <c r="D334" s="36">
        <v>1</v>
      </c>
      <c r="E334" s="37">
        <f>+IF(C334=0,"",C334/C$333)</f>
        <v>1.8248175182481751E-3</v>
      </c>
      <c r="F334" s="37">
        <f>+IF(D334=0,"",D334/D$333)</f>
        <v>8.5178875638841568E-4</v>
      </c>
      <c r="G334" s="38">
        <f>+IF(OR(AND(D334=0),(C334=0)),"0",((D334-C334)/C334))</f>
        <v>0</v>
      </c>
      <c r="H334" s="39">
        <f>+IF(OR(AND(E334=""),(G334="")),"",E334*G334)</f>
        <v>0</v>
      </c>
    </row>
    <row r="335" spans="1:8" s="40" customFormat="1" ht="15" x14ac:dyDescent="0.2">
      <c r="A335" s="68"/>
      <c r="B335" s="35" t="s">
        <v>78</v>
      </c>
      <c r="C335" s="36">
        <v>0</v>
      </c>
      <c r="D335" s="36">
        <v>2</v>
      </c>
      <c r="E335" s="37" t="str">
        <f t="shared" ref="E335:E400" si="139">+IF(C335=0,"",C335/C$333)</f>
        <v/>
      </c>
      <c r="F335" s="37">
        <f t="shared" ref="F335:F400" si="140">+IF(D335=0,"",D335/D$333)</f>
        <v>1.7035775127768314E-3</v>
      </c>
      <c r="G335" s="38" t="str">
        <f t="shared" ref="G335:G400" si="141">+IF(OR(AND(D335=0),(C335=0)),"0",((D335-C335)/C335))</f>
        <v>0</v>
      </c>
      <c r="H335" s="39" t="str">
        <f t="shared" ref="H335:H400" si="142">+IF(OR(AND(E335=""),(G335="")),"",E335*G335)</f>
        <v/>
      </c>
    </row>
    <row r="336" spans="1:8" s="40" customFormat="1" ht="15" x14ac:dyDescent="0.2">
      <c r="A336" s="68"/>
      <c r="B336" s="35" t="s">
        <v>70</v>
      </c>
      <c r="C336" s="36">
        <v>0</v>
      </c>
      <c r="D336" s="36">
        <v>0</v>
      </c>
      <c r="E336" s="37" t="str">
        <f t="shared" si="139"/>
        <v/>
      </c>
      <c r="F336" s="37" t="str">
        <f t="shared" si="140"/>
        <v/>
      </c>
      <c r="G336" s="38" t="str">
        <f t="shared" si="141"/>
        <v>0</v>
      </c>
      <c r="H336" s="39" t="str">
        <f t="shared" si="142"/>
        <v/>
      </c>
    </row>
    <row r="337" spans="1:8" s="40" customFormat="1" ht="15" x14ac:dyDescent="0.2">
      <c r="A337" s="68"/>
      <c r="B337" s="35" t="s">
        <v>84</v>
      </c>
      <c r="C337" s="36">
        <v>0</v>
      </c>
      <c r="D337" s="36">
        <v>0</v>
      </c>
      <c r="E337" s="37" t="str">
        <f t="shared" si="139"/>
        <v/>
      </c>
      <c r="F337" s="37" t="str">
        <f t="shared" si="140"/>
        <v/>
      </c>
      <c r="G337" s="38" t="str">
        <f t="shared" si="141"/>
        <v>0</v>
      </c>
      <c r="H337" s="39" t="str">
        <f t="shared" si="142"/>
        <v/>
      </c>
    </row>
    <row r="338" spans="1:8" s="40" customFormat="1" ht="15" x14ac:dyDescent="0.2">
      <c r="A338" s="68"/>
      <c r="B338" s="35" t="s">
        <v>83</v>
      </c>
      <c r="C338" s="36">
        <v>0</v>
      </c>
      <c r="D338" s="36">
        <v>0</v>
      </c>
      <c r="E338" s="37" t="str">
        <f t="shared" si="139"/>
        <v/>
      </c>
      <c r="F338" s="37" t="str">
        <f t="shared" si="140"/>
        <v/>
      </c>
      <c r="G338" s="38" t="str">
        <f t="shared" si="141"/>
        <v>0</v>
      </c>
      <c r="H338" s="39" t="str">
        <f t="shared" si="142"/>
        <v/>
      </c>
    </row>
    <row r="339" spans="1:8" s="40" customFormat="1" ht="15" x14ac:dyDescent="0.2">
      <c r="A339" s="68"/>
      <c r="B339" s="35" t="s">
        <v>493</v>
      </c>
      <c r="C339" s="36">
        <v>11</v>
      </c>
      <c r="D339" s="36">
        <v>7</v>
      </c>
      <c r="E339" s="37">
        <f t="shared" si="139"/>
        <v>2.0072992700729927E-2</v>
      </c>
      <c r="F339" s="37">
        <f t="shared" si="140"/>
        <v>5.96252129471891E-3</v>
      </c>
      <c r="G339" s="38">
        <f t="shared" si="141"/>
        <v>-0.36363636363636365</v>
      </c>
      <c r="H339" s="39">
        <f t="shared" si="142"/>
        <v>-7.2992700729927005E-3</v>
      </c>
    </row>
    <row r="340" spans="1:8" s="40" customFormat="1" ht="15" x14ac:dyDescent="0.2">
      <c r="A340" s="68"/>
      <c r="B340" s="35" t="s">
        <v>81</v>
      </c>
      <c r="C340" s="36">
        <v>1</v>
      </c>
      <c r="D340" s="36">
        <v>20</v>
      </c>
      <c r="E340" s="37">
        <f t="shared" si="139"/>
        <v>1.8248175182481751E-3</v>
      </c>
      <c r="F340" s="37">
        <f t="shared" si="140"/>
        <v>1.7035775127768313E-2</v>
      </c>
      <c r="G340" s="38">
        <f t="shared" si="141"/>
        <v>19</v>
      </c>
      <c r="H340" s="39">
        <f t="shared" si="142"/>
        <v>3.4671532846715328E-2</v>
      </c>
    </row>
    <row r="341" spans="1:8" s="40" customFormat="1" ht="15" x14ac:dyDescent="0.2">
      <c r="A341" s="68"/>
      <c r="B341" s="35" t="s">
        <v>609</v>
      </c>
      <c r="C341" s="36">
        <v>0</v>
      </c>
      <c r="D341" s="36">
        <v>0</v>
      </c>
      <c r="E341" s="37" t="str">
        <f t="shared" si="139"/>
        <v/>
      </c>
      <c r="F341" s="37" t="str">
        <f t="shared" si="140"/>
        <v/>
      </c>
      <c r="G341" s="38" t="str">
        <f t="shared" si="141"/>
        <v>0</v>
      </c>
      <c r="H341" s="39" t="str">
        <f t="shared" si="142"/>
        <v/>
      </c>
    </row>
    <row r="342" spans="1:8" s="40" customFormat="1" ht="15" x14ac:dyDescent="0.2">
      <c r="A342" s="68"/>
      <c r="B342" s="35" t="s">
        <v>80</v>
      </c>
      <c r="C342" s="36">
        <v>0</v>
      </c>
      <c r="D342" s="36">
        <v>0</v>
      </c>
      <c r="E342" s="37" t="str">
        <f t="shared" si="139"/>
        <v/>
      </c>
      <c r="F342" s="37" t="str">
        <f t="shared" si="140"/>
        <v/>
      </c>
      <c r="G342" s="38" t="str">
        <f t="shared" si="141"/>
        <v>0</v>
      </c>
      <c r="H342" s="39" t="str">
        <f t="shared" si="142"/>
        <v/>
      </c>
    </row>
    <row r="343" spans="1:8" s="40" customFormat="1" ht="15" x14ac:dyDescent="0.2">
      <c r="A343" s="68"/>
      <c r="B343" s="35" t="s">
        <v>255</v>
      </c>
      <c r="C343" s="36">
        <v>0</v>
      </c>
      <c r="D343" s="36">
        <v>0</v>
      </c>
      <c r="E343" s="37" t="str">
        <f t="shared" si="139"/>
        <v/>
      </c>
      <c r="F343" s="37" t="str">
        <f t="shared" si="140"/>
        <v/>
      </c>
      <c r="G343" s="38" t="str">
        <f t="shared" si="141"/>
        <v>0</v>
      </c>
      <c r="H343" s="39" t="str">
        <f t="shared" si="142"/>
        <v/>
      </c>
    </row>
    <row r="344" spans="1:8" s="40" customFormat="1" ht="15" x14ac:dyDescent="0.2">
      <c r="A344" s="68"/>
      <c r="B344" s="35" t="s">
        <v>494</v>
      </c>
      <c r="C344" s="36">
        <v>0</v>
      </c>
      <c r="D344" s="36">
        <v>0</v>
      </c>
      <c r="E344" s="37" t="str">
        <f t="shared" si="139"/>
        <v/>
      </c>
      <c r="F344" s="37" t="str">
        <f t="shared" si="140"/>
        <v/>
      </c>
      <c r="G344" s="38" t="str">
        <f t="shared" si="141"/>
        <v>0</v>
      </c>
      <c r="H344" s="39" t="str">
        <f t="shared" si="142"/>
        <v/>
      </c>
    </row>
    <row r="345" spans="1:8" s="40" customFormat="1" ht="15" x14ac:dyDescent="0.2">
      <c r="A345" s="68"/>
      <c r="B345" s="35" t="s">
        <v>82</v>
      </c>
      <c r="C345" s="36">
        <v>11</v>
      </c>
      <c r="D345" s="36">
        <v>6</v>
      </c>
      <c r="E345" s="37">
        <f t="shared" si="139"/>
        <v>2.0072992700729927E-2</v>
      </c>
      <c r="F345" s="37">
        <f t="shared" si="140"/>
        <v>5.1107325383304937E-3</v>
      </c>
      <c r="G345" s="38">
        <f t="shared" si="141"/>
        <v>-0.45454545454545453</v>
      </c>
      <c r="H345" s="39">
        <f t="shared" si="142"/>
        <v>-9.1240875912408752E-3</v>
      </c>
    </row>
    <row r="346" spans="1:8" s="40" customFormat="1" ht="15" x14ac:dyDescent="0.2">
      <c r="A346" s="68"/>
      <c r="B346" s="35" t="s">
        <v>610</v>
      </c>
      <c r="C346" s="36">
        <v>0</v>
      </c>
      <c r="D346" s="36">
        <v>0</v>
      </c>
      <c r="E346" s="37" t="str">
        <f t="shared" si="139"/>
        <v/>
      </c>
      <c r="F346" s="37" t="str">
        <f t="shared" si="140"/>
        <v/>
      </c>
      <c r="G346" s="38" t="str">
        <f t="shared" si="141"/>
        <v>0</v>
      </c>
      <c r="H346" s="39" t="str">
        <f t="shared" si="142"/>
        <v/>
      </c>
    </row>
    <row r="347" spans="1:8" s="40" customFormat="1" ht="15" x14ac:dyDescent="0.2">
      <c r="A347" s="68"/>
      <c r="B347" s="35" t="s">
        <v>71</v>
      </c>
      <c r="C347" s="36">
        <v>0</v>
      </c>
      <c r="D347" s="36">
        <v>0</v>
      </c>
      <c r="E347" s="37" t="str">
        <f t="shared" si="139"/>
        <v/>
      </c>
      <c r="F347" s="37" t="str">
        <f t="shared" si="140"/>
        <v/>
      </c>
      <c r="G347" s="38" t="str">
        <f t="shared" si="141"/>
        <v>0</v>
      </c>
      <c r="H347" s="39" t="str">
        <f t="shared" si="142"/>
        <v/>
      </c>
    </row>
    <row r="348" spans="1:8" s="40" customFormat="1" ht="15" x14ac:dyDescent="0.2">
      <c r="A348" s="68"/>
      <c r="B348" s="35" t="s">
        <v>79</v>
      </c>
      <c r="C348" s="36">
        <v>0</v>
      </c>
      <c r="D348" s="36">
        <v>0</v>
      </c>
      <c r="E348" s="37" t="str">
        <f t="shared" si="139"/>
        <v/>
      </c>
      <c r="F348" s="37" t="str">
        <f t="shared" si="140"/>
        <v/>
      </c>
      <c r="G348" s="38" t="str">
        <f t="shared" si="141"/>
        <v>0</v>
      </c>
      <c r="H348" s="39" t="str">
        <f t="shared" si="142"/>
        <v/>
      </c>
    </row>
    <row r="349" spans="1:8" s="40" customFormat="1" ht="15" x14ac:dyDescent="0.2">
      <c r="A349" s="68"/>
      <c r="B349" s="35" t="s">
        <v>76</v>
      </c>
      <c r="C349" s="36">
        <v>0</v>
      </c>
      <c r="D349" s="36">
        <v>0</v>
      </c>
      <c r="E349" s="37" t="str">
        <f t="shared" si="139"/>
        <v/>
      </c>
      <c r="F349" s="37" t="str">
        <f t="shared" si="140"/>
        <v/>
      </c>
      <c r="G349" s="38" t="str">
        <f t="shared" si="141"/>
        <v>0</v>
      </c>
      <c r="H349" s="39" t="str">
        <f t="shared" si="142"/>
        <v/>
      </c>
    </row>
    <row r="350" spans="1:8" s="50" customFormat="1" ht="15" x14ac:dyDescent="0.2">
      <c r="A350" s="60" t="s">
        <v>570</v>
      </c>
      <c r="B350" s="51" t="s">
        <v>583</v>
      </c>
      <c r="C350" s="52"/>
      <c r="D350" s="36">
        <v>0</v>
      </c>
      <c r="E350" s="37" t="str">
        <f t="shared" ref="E350" si="143">+IF(C350=0,"",C350/C$333)</f>
        <v/>
      </c>
      <c r="F350" s="37" t="str">
        <f t="shared" ref="F350" si="144">+IF(D350=0,"",D350/D$333)</f>
        <v/>
      </c>
      <c r="G350" s="38" t="str">
        <f t="shared" ref="G350" si="145">+IF(OR(AND(D350=0),(C350=0)),"0",((D350-C350)/C350))</f>
        <v>0</v>
      </c>
      <c r="H350" s="39" t="str">
        <f t="shared" ref="H350" si="146">+IF(OR(AND(E350=""),(G350="")),"",E350*G350)</f>
        <v/>
      </c>
    </row>
    <row r="351" spans="1:8" s="40" customFormat="1" ht="15" x14ac:dyDescent="0.2">
      <c r="A351" s="68"/>
      <c r="B351" s="35" t="s">
        <v>72</v>
      </c>
      <c r="C351" s="36">
        <v>0</v>
      </c>
      <c r="D351" s="36">
        <v>0</v>
      </c>
      <c r="E351" s="37" t="str">
        <f t="shared" si="139"/>
        <v/>
      </c>
      <c r="F351" s="37" t="str">
        <f t="shared" si="140"/>
        <v/>
      </c>
      <c r="G351" s="38" t="str">
        <f t="shared" si="141"/>
        <v>0</v>
      </c>
      <c r="H351" s="39" t="str">
        <f t="shared" si="142"/>
        <v/>
      </c>
    </row>
    <row r="352" spans="1:8" s="40" customFormat="1" ht="15" x14ac:dyDescent="0.2">
      <c r="A352" s="68"/>
      <c r="B352" s="35" t="s">
        <v>256</v>
      </c>
      <c r="C352" s="36">
        <v>0</v>
      </c>
      <c r="D352" s="36">
        <v>0</v>
      </c>
      <c r="E352" s="37" t="str">
        <f t="shared" si="139"/>
        <v/>
      </c>
      <c r="F352" s="37" t="str">
        <f t="shared" si="140"/>
        <v/>
      </c>
      <c r="G352" s="38" t="str">
        <f t="shared" si="141"/>
        <v>0</v>
      </c>
      <c r="H352" s="39" t="str">
        <f t="shared" si="142"/>
        <v/>
      </c>
    </row>
    <row r="353" spans="1:8" s="40" customFormat="1" ht="15" x14ac:dyDescent="0.2">
      <c r="A353" s="68"/>
      <c r="B353" s="35" t="s">
        <v>257</v>
      </c>
      <c r="C353" s="36">
        <v>29</v>
      </c>
      <c r="D353" s="36">
        <v>900</v>
      </c>
      <c r="E353" s="37">
        <f t="shared" si="139"/>
        <v>5.2919708029197078E-2</v>
      </c>
      <c r="F353" s="37">
        <f t="shared" si="140"/>
        <v>0.76660988074957415</v>
      </c>
      <c r="G353" s="38">
        <f t="shared" si="141"/>
        <v>30.03448275862069</v>
      </c>
      <c r="H353" s="39">
        <f t="shared" si="142"/>
        <v>1.5894160583941606</v>
      </c>
    </row>
    <row r="354" spans="1:8" s="40" customFormat="1" ht="15" x14ac:dyDescent="0.2">
      <c r="A354" s="68"/>
      <c r="B354" s="35" t="s">
        <v>258</v>
      </c>
      <c r="C354" s="36">
        <v>0</v>
      </c>
      <c r="D354" s="36">
        <v>0</v>
      </c>
      <c r="E354" s="37" t="str">
        <f t="shared" si="139"/>
        <v/>
      </c>
      <c r="F354" s="37" t="str">
        <f t="shared" si="140"/>
        <v/>
      </c>
      <c r="G354" s="38" t="str">
        <f t="shared" si="141"/>
        <v>0</v>
      </c>
      <c r="H354" s="39" t="str">
        <f t="shared" si="142"/>
        <v/>
      </c>
    </row>
    <row r="355" spans="1:8" s="40" customFormat="1" ht="15" x14ac:dyDescent="0.2">
      <c r="A355" s="68"/>
      <c r="B355" s="35" t="s">
        <v>75</v>
      </c>
      <c r="C355" s="36">
        <v>0</v>
      </c>
      <c r="D355" s="36">
        <v>0</v>
      </c>
      <c r="E355" s="37" t="str">
        <f t="shared" si="139"/>
        <v/>
      </c>
      <c r="F355" s="37" t="str">
        <f t="shared" si="140"/>
        <v/>
      </c>
      <c r="G355" s="38" t="str">
        <f t="shared" si="141"/>
        <v>0</v>
      </c>
      <c r="H355" s="39" t="str">
        <f t="shared" si="142"/>
        <v/>
      </c>
    </row>
    <row r="356" spans="1:8" s="40" customFormat="1" ht="15" x14ac:dyDescent="0.2">
      <c r="A356" s="68"/>
      <c r="B356" s="35" t="s">
        <v>77</v>
      </c>
      <c r="C356" s="36">
        <v>1</v>
      </c>
      <c r="D356" s="36">
        <v>1</v>
      </c>
      <c r="E356" s="37">
        <f t="shared" si="139"/>
        <v>1.8248175182481751E-3</v>
      </c>
      <c r="F356" s="37">
        <f t="shared" si="140"/>
        <v>8.5178875638841568E-4</v>
      </c>
      <c r="G356" s="38">
        <f t="shared" si="141"/>
        <v>0</v>
      </c>
      <c r="H356" s="39">
        <f t="shared" si="142"/>
        <v>0</v>
      </c>
    </row>
    <row r="357" spans="1:8" s="40" customFormat="1" ht="15" x14ac:dyDescent="0.2">
      <c r="A357" s="68"/>
      <c r="B357" s="35" t="s">
        <v>611</v>
      </c>
      <c r="C357" s="36">
        <v>4</v>
      </c>
      <c r="D357" s="36">
        <v>4</v>
      </c>
      <c r="E357" s="37">
        <f t="shared" si="139"/>
        <v>7.2992700729927005E-3</v>
      </c>
      <c r="F357" s="37">
        <f t="shared" si="140"/>
        <v>3.4071550255536627E-3</v>
      </c>
      <c r="G357" s="38">
        <f t="shared" si="141"/>
        <v>0</v>
      </c>
      <c r="H357" s="39">
        <f t="shared" si="142"/>
        <v>0</v>
      </c>
    </row>
    <row r="358" spans="1:8" s="40" customFormat="1" ht="15" x14ac:dyDescent="0.2">
      <c r="A358" s="68"/>
      <c r="B358" s="35" t="s">
        <v>86</v>
      </c>
      <c r="C358" s="36">
        <v>0</v>
      </c>
      <c r="D358" s="36">
        <v>0</v>
      </c>
      <c r="E358" s="37" t="str">
        <f t="shared" si="139"/>
        <v/>
      </c>
      <c r="F358" s="37" t="str">
        <f t="shared" si="140"/>
        <v/>
      </c>
      <c r="G358" s="38" t="str">
        <f t="shared" si="141"/>
        <v>0</v>
      </c>
      <c r="H358" s="39" t="str">
        <f t="shared" si="142"/>
        <v/>
      </c>
    </row>
    <row r="359" spans="1:8" s="40" customFormat="1" ht="15" x14ac:dyDescent="0.2">
      <c r="A359" s="68"/>
      <c r="B359" s="35" t="s">
        <v>85</v>
      </c>
      <c r="C359" s="36">
        <v>0</v>
      </c>
      <c r="D359" s="36">
        <v>0</v>
      </c>
      <c r="E359" s="37" t="str">
        <f t="shared" si="139"/>
        <v/>
      </c>
      <c r="F359" s="37" t="str">
        <f t="shared" si="140"/>
        <v/>
      </c>
      <c r="G359" s="38" t="str">
        <f t="shared" si="141"/>
        <v>0</v>
      </c>
      <c r="H359" s="39" t="str">
        <f t="shared" si="142"/>
        <v/>
      </c>
    </row>
    <row r="360" spans="1:8" s="40" customFormat="1" ht="15" x14ac:dyDescent="0.2">
      <c r="A360" s="68"/>
      <c r="B360" s="35" t="s">
        <v>73</v>
      </c>
      <c r="C360" s="36">
        <v>0</v>
      </c>
      <c r="D360" s="36">
        <v>0</v>
      </c>
      <c r="E360" s="37" t="str">
        <f t="shared" si="139"/>
        <v/>
      </c>
      <c r="F360" s="37" t="str">
        <f t="shared" si="140"/>
        <v/>
      </c>
      <c r="G360" s="38" t="str">
        <f t="shared" si="141"/>
        <v>0</v>
      </c>
      <c r="H360" s="39" t="str">
        <f t="shared" si="142"/>
        <v/>
      </c>
    </row>
    <row r="361" spans="1:8" s="40" customFormat="1" ht="15" x14ac:dyDescent="0.2">
      <c r="A361" s="68"/>
      <c r="B361" s="35" t="s">
        <v>259</v>
      </c>
      <c r="C361" s="36">
        <v>0</v>
      </c>
      <c r="D361" s="36">
        <v>0</v>
      </c>
      <c r="E361" s="37" t="str">
        <f t="shared" si="139"/>
        <v/>
      </c>
      <c r="F361" s="37" t="str">
        <f t="shared" si="140"/>
        <v/>
      </c>
      <c r="G361" s="38" t="str">
        <f t="shared" si="141"/>
        <v>0</v>
      </c>
      <c r="H361" s="39" t="str">
        <f t="shared" si="142"/>
        <v/>
      </c>
    </row>
    <row r="362" spans="1:8" s="40" customFormat="1" ht="15" x14ac:dyDescent="0.2">
      <c r="A362" s="68"/>
      <c r="B362" s="35" t="s">
        <v>344</v>
      </c>
      <c r="C362" s="36">
        <v>1</v>
      </c>
      <c r="D362" s="36">
        <v>0</v>
      </c>
      <c r="E362" s="37">
        <f t="shared" si="139"/>
        <v>1.8248175182481751E-3</v>
      </c>
      <c r="F362" s="37" t="str">
        <f t="shared" si="140"/>
        <v/>
      </c>
      <c r="G362" s="38" t="str">
        <f t="shared" si="141"/>
        <v>0</v>
      </c>
      <c r="H362" s="39">
        <f t="shared" si="142"/>
        <v>0</v>
      </c>
    </row>
    <row r="363" spans="1:8" s="40" customFormat="1" ht="15" x14ac:dyDescent="0.2">
      <c r="A363" s="68"/>
      <c r="B363" s="35" t="s">
        <v>345</v>
      </c>
      <c r="C363" s="36">
        <v>0</v>
      </c>
      <c r="D363" s="36">
        <v>0</v>
      </c>
      <c r="E363" s="37" t="str">
        <f t="shared" si="139"/>
        <v/>
      </c>
      <c r="F363" s="37" t="str">
        <f t="shared" si="140"/>
        <v/>
      </c>
      <c r="G363" s="38" t="str">
        <f t="shared" si="141"/>
        <v>0</v>
      </c>
      <c r="H363" s="39" t="str">
        <f t="shared" si="142"/>
        <v/>
      </c>
    </row>
    <row r="364" spans="1:8" s="40" customFormat="1" ht="15" x14ac:dyDescent="0.2">
      <c r="A364" s="68"/>
      <c r="B364" s="35" t="s">
        <v>495</v>
      </c>
      <c r="C364" s="36">
        <v>0</v>
      </c>
      <c r="D364" s="36">
        <v>0</v>
      </c>
      <c r="E364" s="37" t="str">
        <f t="shared" si="139"/>
        <v/>
      </c>
      <c r="F364" s="37" t="str">
        <f t="shared" si="140"/>
        <v/>
      </c>
      <c r="G364" s="38" t="str">
        <f t="shared" si="141"/>
        <v>0</v>
      </c>
      <c r="H364" s="39" t="str">
        <f t="shared" si="142"/>
        <v/>
      </c>
    </row>
    <row r="365" spans="1:8" s="40" customFormat="1" ht="15" x14ac:dyDescent="0.2">
      <c r="A365" s="68"/>
      <c r="B365" s="35" t="s">
        <v>496</v>
      </c>
      <c r="C365" s="36">
        <v>22</v>
      </c>
      <c r="D365" s="36">
        <v>20</v>
      </c>
      <c r="E365" s="37">
        <f t="shared" si="139"/>
        <v>4.0145985401459854E-2</v>
      </c>
      <c r="F365" s="37">
        <f t="shared" si="140"/>
        <v>1.7035775127768313E-2</v>
      </c>
      <c r="G365" s="38">
        <f t="shared" si="141"/>
        <v>-9.0909090909090912E-2</v>
      </c>
      <c r="H365" s="39">
        <f t="shared" si="142"/>
        <v>-3.6496350364963502E-3</v>
      </c>
    </row>
    <row r="366" spans="1:8" s="40" customFormat="1" ht="15" x14ac:dyDescent="0.2">
      <c r="A366" s="68"/>
      <c r="B366" s="35" t="s">
        <v>497</v>
      </c>
      <c r="C366" s="36">
        <v>0</v>
      </c>
      <c r="D366" s="36">
        <v>0</v>
      </c>
      <c r="E366" s="37" t="str">
        <f t="shared" si="139"/>
        <v/>
      </c>
      <c r="F366" s="37" t="str">
        <f t="shared" si="140"/>
        <v/>
      </c>
      <c r="G366" s="38" t="str">
        <f t="shared" si="141"/>
        <v>0</v>
      </c>
      <c r="H366" s="39" t="str">
        <f t="shared" si="142"/>
        <v/>
      </c>
    </row>
    <row r="367" spans="1:8" s="40" customFormat="1" ht="15" x14ac:dyDescent="0.2">
      <c r="A367" s="68"/>
      <c r="B367" s="35" t="s">
        <v>498</v>
      </c>
      <c r="C367" s="36">
        <v>0</v>
      </c>
      <c r="D367" s="36">
        <v>16</v>
      </c>
      <c r="E367" s="37" t="str">
        <f t="shared" si="139"/>
        <v/>
      </c>
      <c r="F367" s="37">
        <f t="shared" si="140"/>
        <v>1.3628620102214651E-2</v>
      </c>
      <c r="G367" s="38" t="str">
        <f t="shared" si="141"/>
        <v>0</v>
      </c>
      <c r="H367" s="39" t="str">
        <f t="shared" si="142"/>
        <v/>
      </c>
    </row>
    <row r="368" spans="1:8" s="40" customFormat="1" ht="15" x14ac:dyDescent="0.2">
      <c r="A368" s="68"/>
      <c r="B368" s="35" t="s">
        <v>260</v>
      </c>
      <c r="C368" s="36">
        <v>0</v>
      </c>
      <c r="D368" s="36">
        <v>0</v>
      </c>
      <c r="E368" s="37" t="str">
        <f t="shared" si="139"/>
        <v/>
      </c>
      <c r="F368" s="37" t="str">
        <f t="shared" si="140"/>
        <v/>
      </c>
      <c r="G368" s="38" t="str">
        <f t="shared" si="141"/>
        <v>0</v>
      </c>
      <c r="H368" s="39" t="str">
        <f t="shared" si="142"/>
        <v/>
      </c>
    </row>
    <row r="369" spans="1:8" s="40" customFormat="1" ht="15" x14ac:dyDescent="0.2">
      <c r="A369" s="68"/>
      <c r="B369" s="35" t="s">
        <v>261</v>
      </c>
      <c r="C369" s="36">
        <v>1</v>
      </c>
      <c r="D369" s="36">
        <v>6</v>
      </c>
      <c r="E369" s="37">
        <f t="shared" si="139"/>
        <v>1.8248175182481751E-3</v>
      </c>
      <c r="F369" s="37">
        <f t="shared" si="140"/>
        <v>5.1107325383304937E-3</v>
      </c>
      <c r="G369" s="38">
        <f t="shared" si="141"/>
        <v>5</v>
      </c>
      <c r="H369" s="39">
        <f t="shared" si="142"/>
        <v>9.1240875912408752E-3</v>
      </c>
    </row>
    <row r="370" spans="1:8" s="40" customFormat="1" ht="15" x14ac:dyDescent="0.2">
      <c r="A370" s="68"/>
      <c r="B370" s="35" t="s">
        <v>499</v>
      </c>
      <c r="C370" s="36">
        <v>0</v>
      </c>
      <c r="D370" s="36">
        <v>0</v>
      </c>
      <c r="E370" s="37" t="str">
        <f t="shared" si="139"/>
        <v/>
      </c>
      <c r="F370" s="37" t="str">
        <f t="shared" si="140"/>
        <v/>
      </c>
      <c r="G370" s="38" t="str">
        <f t="shared" si="141"/>
        <v>0</v>
      </c>
      <c r="H370" s="39" t="str">
        <f t="shared" si="142"/>
        <v/>
      </c>
    </row>
    <row r="371" spans="1:8" s="50" customFormat="1" ht="15" x14ac:dyDescent="0.2">
      <c r="A371" s="60" t="s">
        <v>570</v>
      </c>
      <c r="B371" s="51" t="s">
        <v>587</v>
      </c>
      <c r="C371" s="52"/>
      <c r="D371" s="36">
        <v>33</v>
      </c>
      <c r="E371" s="37" t="str">
        <f t="shared" ref="E371" si="147">+IF(C371=0,"",C371/C$333)</f>
        <v/>
      </c>
      <c r="F371" s="37">
        <f t="shared" ref="F371" si="148">+IF(D371=0,"",D371/D$333)</f>
        <v>2.8109028960817718E-2</v>
      </c>
      <c r="G371" s="38" t="str">
        <f t="shared" ref="G371" si="149">+IF(OR(AND(D371=0),(C371=0)),"0",((D371-C371)/C371))</f>
        <v>0</v>
      </c>
      <c r="H371" s="39" t="str">
        <f t="shared" ref="H371" si="150">+IF(OR(AND(E371=""),(G371="")),"",E371*G371)</f>
        <v/>
      </c>
    </row>
    <row r="372" spans="1:8" s="40" customFormat="1" ht="15" x14ac:dyDescent="0.2">
      <c r="A372" s="68"/>
      <c r="B372" s="35" t="s">
        <v>500</v>
      </c>
      <c r="C372" s="36">
        <v>82</v>
      </c>
      <c r="D372" s="36">
        <v>34</v>
      </c>
      <c r="E372" s="37">
        <f t="shared" si="139"/>
        <v>0.14963503649635038</v>
      </c>
      <c r="F372" s="37">
        <f t="shared" si="140"/>
        <v>2.8960817717206135E-2</v>
      </c>
      <c r="G372" s="38">
        <f t="shared" si="141"/>
        <v>-0.58536585365853655</v>
      </c>
      <c r="H372" s="39">
        <f t="shared" si="142"/>
        <v>-8.7591240875912413E-2</v>
      </c>
    </row>
    <row r="373" spans="1:8" s="40" customFormat="1" ht="15" x14ac:dyDescent="0.2">
      <c r="A373" s="68"/>
      <c r="B373" s="35" t="s">
        <v>94</v>
      </c>
      <c r="C373" s="36">
        <v>3</v>
      </c>
      <c r="D373" s="36">
        <v>9</v>
      </c>
      <c r="E373" s="37">
        <f t="shared" si="139"/>
        <v>5.4744525547445258E-3</v>
      </c>
      <c r="F373" s="37">
        <f t="shared" si="140"/>
        <v>7.6660988074957409E-3</v>
      </c>
      <c r="G373" s="38">
        <f t="shared" si="141"/>
        <v>2</v>
      </c>
      <c r="H373" s="39">
        <f t="shared" si="142"/>
        <v>1.0948905109489052E-2</v>
      </c>
    </row>
    <row r="374" spans="1:8" s="40" customFormat="1" ht="15" x14ac:dyDescent="0.2">
      <c r="A374" s="68"/>
      <c r="B374" s="35" t="s">
        <v>87</v>
      </c>
      <c r="C374" s="36">
        <v>2</v>
      </c>
      <c r="D374" s="36">
        <v>4</v>
      </c>
      <c r="E374" s="37">
        <f t="shared" si="139"/>
        <v>3.6496350364963502E-3</v>
      </c>
      <c r="F374" s="37">
        <f t="shared" si="140"/>
        <v>3.4071550255536627E-3</v>
      </c>
      <c r="G374" s="38">
        <f t="shared" si="141"/>
        <v>1</v>
      </c>
      <c r="H374" s="39">
        <f t="shared" si="142"/>
        <v>3.6496350364963502E-3</v>
      </c>
    </row>
    <row r="375" spans="1:8" s="40" customFormat="1" ht="15" x14ac:dyDescent="0.2">
      <c r="A375" s="68"/>
      <c r="B375" s="35" t="s">
        <v>93</v>
      </c>
      <c r="C375" s="36">
        <v>1</v>
      </c>
      <c r="D375" s="36">
        <v>0</v>
      </c>
      <c r="E375" s="37">
        <f t="shared" si="139"/>
        <v>1.8248175182481751E-3</v>
      </c>
      <c r="F375" s="37" t="str">
        <f t="shared" si="140"/>
        <v/>
      </c>
      <c r="G375" s="38" t="str">
        <f t="shared" si="141"/>
        <v>0</v>
      </c>
      <c r="H375" s="39">
        <f t="shared" si="142"/>
        <v>0</v>
      </c>
    </row>
    <row r="376" spans="1:8" s="40" customFormat="1" ht="15" x14ac:dyDescent="0.2">
      <c r="A376" s="68"/>
      <c r="B376" s="35" t="s">
        <v>96</v>
      </c>
      <c r="C376" s="36">
        <v>0</v>
      </c>
      <c r="D376" s="36">
        <v>0</v>
      </c>
      <c r="E376" s="37" t="str">
        <f t="shared" si="139"/>
        <v/>
      </c>
      <c r="F376" s="37" t="str">
        <f t="shared" si="140"/>
        <v/>
      </c>
      <c r="G376" s="38" t="str">
        <f t="shared" si="141"/>
        <v>0</v>
      </c>
      <c r="H376" s="39" t="str">
        <f t="shared" si="142"/>
        <v/>
      </c>
    </row>
    <row r="377" spans="1:8" s="40" customFormat="1" ht="15" x14ac:dyDescent="0.2">
      <c r="A377" s="68"/>
      <c r="B377" s="35" t="s">
        <v>97</v>
      </c>
      <c r="C377" s="36">
        <v>0</v>
      </c>
      <c r="D377" s="36">
        <v>0</v>
      </c>
      <c r="E377" s="37" t="str">
        <f t="shared" si="139"/>
        <v/>
      </c>
      <c r="F377" s="37" t="str">
        <f t="shared" si="140"/>
        <v/>
      </c>
      <c r="G377" s="38" t="str">
        <f t="shared" si="141"/>
        <v>0</v>
      </c>
      <c r="H377" s="39" t="str">
        <f t="shared" si="142"/>
        <v/>
      </c>
    </row>
    <row r="378" spans="1:8" s="40" customFormat="1" ht="30" x14ac:dyDescent="0.2">
      <c r="A378" s="68"/>
      <c r="B378" s="35" t="s">
        <v>262</v>
      </c>
      <c r="C378" s="36">
        <v>0</v>
      </c>
      <c r="D378" s="36">
        <v>0</v>
      </c>
      <c r="E378" s="37" t="str">
        <f t="shared" si="139"/>
        <v/>
      </c>
      <c r="F378" s="37" t="str">
        <f t="shared" si="140"/>
        <v/>
      </c>
      <c r="G378" s="38" t="str">
        <f t="shared" si="141"/>
        <v>0</v>
      </c>
      <c r="H378" s="39" t="str">
        <f t="shared" si="142"/>
        <v/>
      </c>
    </row>
    <row r="379" spans="1:8" s="40" customFormat="1" ht="15" x14ac:dyDescent="0.2">
      <c r="A379" s="68"/>
      <c r="B379" s="35" t="s">
        <v>263</v>
      </c>
      <c r="C379" s="36">
        <v>7</v>
      </c>
      <c r="D379" s="36">
        <v>4</v>
      </c>
      <c r="E379" s="37">
        <f t="shared" si="139"/>
        <v>1.2773722627737226E-2</v>
      </c>
      <c r="F379" s="37">
        <f t="shared" si="140"/>
        <v>3.4071550255536627E-3</v>
      </c>
      <c r="G379" s="38">
        <f t="shared" si="141"/>
        <v>-0.42857142857142855</v>
      </c>
      <c r="H379" s="39">
        <f t="shared" si="142"/>
        <v>-5.4744525547445249E-3</v>
      </c>
    </row>
    <row r="380" spans="1:8" s="40" customFormat="1" ht="15" x14ac:dyDescent="0.2">
      <c r="A380" s="68"/>
      <c r="B380" s="35" t="s">
        <v>612</v>
      </c>
      <c r="C380" s="36">
        <v>0</v>
      </c>
      <c r="D380" s="36">
        <v>0</v>
      </c>
      <c r="E380" s="37" t="str">
        <f t="shared" si="139"/>
        <v/>
      </c>
      <c r="F380" s="37" t="str">
        <f t="shared" si="140"/>
        <v/>
      </c>
      <c r="G380" s="38" t="str">
        <f t="shared" si="141"/>
        <v>0</v>
      </c>
      <c r="H380" s="39" t="str">
        <f t="shared" si="142"/>
        <v/>
      </c>
    </row>
    <row r="381" spans="1:8" s="40" customFormat="1" ht="15" x14ac:dyDescent="0.2">
      <c r="A381" s="68"/>
      <c r="B381" s="35" t="s">
        <v>613</v>
      </c>
      <c r="C381" s="36">
        <v>0</v>
      </c>
      <c r="D381" s="36">
        <v>0</v>
      </c>
      <c r="E381" s="37" t="str">
        <f t="shared" si="139"/>
        <v/>
      </c>
      <c r="F381" s="37" t="str">
        <f t="shared" si="140"/>
        <v/>
      </c>
      <c r="G381" s="38" t="str">
        <f t="shared" si="141"/>
        <v>0</v>
      </c>
      <c r="H381" s="39" t="str">
        <f t="shared" si="142"/>
        <v/>
      </c>
    </row>
    <row r="382" spans="1:8" s="40" customFormat="1" ht="15" x14ac:dyDescent="0.2">
      <c r="A382" s="68"/>
      <c r="B382" s="35" t="s">
        <v>264</v>
      </c>
      <c r="C382" s="36">
        <v>0</v>
      </c>
      <c r="D382" s="36">
        <v>0</v>
      </c>
      <c r="E382" s="37" t="str">
        <f t="shared" si="139"/>
        <v/>
      </c>
      <c r="F382" s="37" t="str">
        <f t="shared" si="140"/>
        <v/>
      </c>
      <c r="G382" s="38" t="str">
        <f t="shared" si="141"/>
        <v>0</v>
      </c>
      <c r="H382" s="39" t="str">
        <f t="shared" si="142"/>
        <v/>
      </c>
    </row>
    <row r="383" spans="1:8" s="40" customFormat="1" ht="15" x14ac:dyDescent="0.2">
      <c r="A383" s="68"/>
      <c r="B383" s="35" t="s">
        <v>501</v>
      </c>
      <c r="C383" s="36">
        <v>0</v>
      </c>
      <c r="D383" s="36">
        <v>15</v>
      </c>
      <c r="E383" s="37" t="str">
        <f t="shared" si="139"/>
        <v/>
      </c>
      <c r="F383" s="37">
        <f t="shared" si="140"/>
        <v>1.2776831345826235E-2</v>
      </c>
      <c r="G383" s="38" t="str">
        <f t="shared" si="141"/>
        <v>0</v>
      </c>
      <c r="H383" s="39" t="str">
        <f t="shared" si="142"/>
        <v/>
      </c>
    </row>
    <row r="384" spans="1:8" s="40" customFormat="1" ht="15" x14ac:dyDescent="0.2">
      <c r="A384" s="68"/>
      <c r="B384" s="35" t="s">
        <v>95</v>
      </c>
      <c r="C384" s="36">
        <v>51</v>
      </c>
      <c r="D384" s="36">
        <v>1</v>
      </c>
      <c r="E384" s="37">
        <f t="shared" si="139"/>
        <v>9.3065693430656932E-2</v>
      </c>
      <c r="F384" s="37">
        <f t="shared" si="140"/>
        <v>8.5178875638841568E-4</v>
      </c>
      <c r="G384" s="38">
        <f t="shared" si="141"/>
        <v>-0.98039215686274506</v>
      </c>
      <c r="H384" s="39">
        <f t="shared" si="142"/>
        <v>-9.1240875912408759E-2</v>
      </c>
    </row>
    <row r="385" spans="1:8" s="40" customFormat="1" ht="15" x14ac:dyDescent="0.2">
      <c r="A385" s="68"/>
      <c r="B385" s="35" t="s">
        <v>265</v>
      </c>
      <c r="C385" s="36">
        <v>1</v>
      </c>
      <c r="D385" s="36">
        <v>2</v>
      </c>
      <c r="E385" s="37">
        <f t="shared" si="139"/>
        <v>1.8248175182481751E-3</v>
      </c>
      <c r="F385" s="37">
        <f t="shared" si="140"/>
        <v>1.7035775127768314E-3</v>
      </c>
      <c r="G385" s="38">
        <f t="shared" si="141"/>
        <v>1</v>
      </c>
      <c r="H385" s="39">
        <f t="shared" si="142"/>
        <v>1.8248175182481751E-3</v>
      </c>
    </row>
    <row r="386" spans="1:8" s="40" customFormat="1" ht="15" x14ac:dyDescent="0.2">
      <c r="A386" s="68"/>
      <c r="B386" s="35" t="s">
        <v>614</v>
      </c>
      <c r="C386" s="36">
        <v>0</v>
      </c>
      <c r="D386" s="36">
        <v>2</v>
      </c>
      <c r="E386" s="37" t="str">
        <f t="shared" si="139"/>
        <v/>
      </c>
      <c r="F386" s="37">
        <f t="shared" si="140"/>
        <v>1.7035775127768314E-3</v>
      </c>
      <c r="G386" s="38" t="str">
        <f t="shared" si="141"/>
        <v>0</v>
      </c>
      <c r="H386" s="39" t="str">
        <f t="shared" si="142"/>
        <v/>
      </c>
    </row>
    <row r="387" spans="1:8" s="40" customFormat="1" ht="15" x14ac:dyDescent="0.2">
      <c r="A387" s="68"/>
      <c r="B387" s="35" t="s">
        <v>89</v>
      </c>
      <c r="C387" s="36">
        <v>11</v>
      </c>
      <c r="D387" s="36">
        <v>0</v>
      </c>
      <c r="E387" s="37">
        <f t="shared" si="139"/>
        <v>2.0072992700729927E-2</v>
      </c>
      <c r="F387" s="37" t="str">
        <f t="shared" si="140"/>
        <v/>
      </c>
      <c r="G387" s="38" t="str">
        <f t="shared" si="141"/>
        <v>0</v>
      </c>
      <c r="H387" s="39">
        <f t="shared" si="142"/>
        <v>0</v>
      </c>
    </row>
    <row r="388" spans="1:8" s="40" customFormat="1" ht="15" x14ac:dyDescent="0.2">
      <c r="A388" s="68"/>
      <c r="B388" s="35" t="s">
        <v>552</v>
      </c>
      <c r="C388" s="36">
        <v>0</v>
      </c>
      <c r="D388" s="36">
        <v>0</v>
      </c>
      <c r="E388" s="37" t="str">
        <f t="shared" ref="E388" si="151">+IF(C388=0,"",C388/C$333)</f>
        <v/>
      </c>
      <c r="F388" s="37" t="str">
        <f t="shared" ref="F388" si="152">+IF(D388=0,"",D388/D$333)</f>
        <v/>
      </c>
      <c r="G388" s="38" t="str">
        <f t="shared" ref="G388" si="153">+IF(OR(AND(D388=0),(C388=0)),"0",((D388-C388)/C388))</f>
        <v>0</v>
      </c>
      <c r="H388" s="39" t="str">
        <f t="shared" ref="H388" si="154">+IF(OR(AND(E388=""),(G388="")),"",E388*G388)</f>
        <v/>
      </c>
    </row>
    <row r="389" spans="1:8" s="40" customFormat="1" ht="15" x14ac:dyDescent="0.2">
      <c r="A389" s="68"/>
      <c r="B389" s="35" t="s">
        <v>266</v>
      </c>
      <c r="C389" s="36">
        <v>0</v>
      </c>
      <c r="D389" s="36">
        <v>0</v>
      </c>
      <c r="E389" s="37" t="str">
        <f t="shared" si="139"/>
        <v/>
      </c>
      <c r="F389" s="37" t="str">
        <f t="shared" si="140"/>
        <v/>
      </c>
      <c r="G389" s="38" t="str">
        <f t="shared" si="141"/>
        <v>0</v>
      </c>
      <c r="H389" s="39" t="str">
        <f t="shared" si="142"/>
        <v/>
      </c>
    </row>
    <row r="390" spans="1:8" s="40" customFormat="1" ht="15" x14ac:dyDescent="0.2">
      <c r="A390" s="68"/>
      <c r="B390" s="35" t="s">
        <v>267</v>
      </c>
      <c r="C390" s="36">
        <v>0</v>
      </c>
      <c r="D390" s="36">
        <v>0</v>
      </c>
      <c r="E390" s="37" t="str">
        <f t="shared" si="139"/>
        <v/>
      </c>
      <c r="F390" s="37" t="str">
        <f t="shared" si="140"/>
        <v/>
      </c>
      <c r="G390" s="38" t="str">
        <f t="shared" si="141"/>
        <v>0</v>
      </c>
      <c r="H390" s="39" t="str">
        <f t="shared" si="142"/>
        <v/>
      </c>
    </row>
    <row r="391" spans="1:8" s="40" customFormat="1" ht="15" x14ac:dyDescent="0.2">
      <c r="A391" s="68"/>
      <c r="B391" s="35" t="s">
        <v>615</v>
      </c>
      <c r="C391" s="36">
        <v>0</v>
      </c>
      <c r="D391" s="36">
        <v>0</v>
      </c>
      <c r="E391" s="37" t="str">
        <f t="shared" si="139"/>
        <v/>
      </c>
      <c r="F391" s="37" t="str">
        <f t="shared" si="140"/>
        <v/>
      </c>
      <c r="G391" s="38" t="str">
        <f t="shared" si="141"/>
        <v>0</v>
      </c>
      <c r="H391" s="39" t="str">
        <f t="shared" si="142"/>
        <v/>
      </c>
    </row>
    <row r="392" spans="1:8" s="40" customFormat="1" ht="15" x14ac:dyDescent="0.2">
      <c r="A392" s="68"/>
      <c r="B392" s="35" t="s">
        <v>88</v>
      </c>
      <c r="C392" s="36">
        <v>0</v>
      </c>
      <c r="D392" s="36">
        <v>0</v>
      </c>
      <c r="E392" s="37" t="str">
        <f t="shared" si="139"/>
        <v/>
      </c>
      <c r="F392" s="37" t="str">
        <f t="shared" si="140"/>
        <v/>
      </c>
      <c r="G392" s="38" t="str">
        <f t="shared" si="141"/>
        <v>0</v>
      </c>
      <c r="H392" s="39" t="str">
        <f t="shared" si="142"/>
        <v/>
      </c>
    </row>
    <row r="393" spans="1:8" s="40" customFormat="1" ht="15" x14ac:dyDescent="0.2">
      <c r="A393" s="68"/>
      <c r="B393" s="35" t="s">
        <v>268</v>
      </c>
      <c r="C393" s="36">
        <v>0</v>
      </c>
      <c r="D393" s="36">
        <v>0</v>
      </c>
      <c r="E393" s="37" t="str">
        <f t="shared" si="139"/>
        <v/>
      </c>
      <c r="F393" s="37" t="str">
        <f t="shared" si="140"/>
        <v/>
      </c>
      <c r="G393" s="38" t="str">
        <f t="shared" si="141"/>
        <v>0</v>
      </c>
      <c r="H393" s="39" t="str">
        <f t="shared" si="142"/>
        <v/>
      </c>
    </row>
    <row r="394" spans="1:8" s="40" customFormat="1" ht="15" x14ac:dyDescent="0.2">
      <c r="A394" s="68"/>
      <c r="B394" s="35" t="s">
        <v>92</v>
      </c>
      <c r="C394" s="36">
        <v>0</v>
      </c>
      <c r="D394" s="36">
        <v>0</v>
      </c>
      <c r="E394" s="37" t="str">
        <f t="shared" si="139"/>
        <v/>
      </c>
      <c r="F394" s="37" t="str">
        <f t="shared" si="140"/>
        <v/>
      </c>
      <c r="G394" s="38" t="str">
        <f t="shared" si="141"/>
        <v>0</v>
      </c>
      <c r="H394" s="39" t="str">
        <f t="shared" si="142"/>
        <v/>
      </c>
    </row>
    <row r="395" spans="1:8" s="40" customFormat="1" ht="15" x14ac:dyDescent="0.2">
      <c r="A395" s="68"/>
      <c r="B395" s="35" t="s">
        <v>91</v>
      </c>
      <c r="C395" s="36">
        <v>1</v>
      </c>
      <c r="D395" s="36">
        <v>13</v>
      </c>
      <c r="E395" s="37">
        <f t="shared" si="139"/>
        <v>1.8248175182481751E-3</v>
      </c>
      <c r="F395" s="37">
        <f t="shared" si="140"/>
        <v>1.1073253833049404E-2</v>
      </c>
      <c r="G395" s="38">
        <f t="shared" si="141"/>
        <v>12</v>
      </c>
      <c r="H395" s="39">
        <f t="shared" si="142"/>
        <v>2.1897810218978103E-2</v>
      </c>
    </row>
    <row r="396" spans="1:8" s="40" customFormat="1" ht="15" x14ac:dyDescent="0.2">
      <c r="A396" s="68"/>
      <c r="B396" s="35" t="s">
        <v>502</v>
      </c>
      <c r="C396" s="36">
        <v>0</v>
      </c>
      <c r="D396" s="36">
        <v>0</v>
      </c>
      <c r="E396" s="37" t="str">
        <f t="shared" si="139"/>
        <v/>
      </c>
      <c r="F396" s="37" t="str">
        <f t="shared" si="140"/>
        <v/>
      </c>
      <c r="G396" s="38" t="str">
        <f t="shared" si="141"/>
        <v>0</v>
      </c>
      <c r="H396" s="39" t="str">
        <f t="shared" si="142"/>
        <v/>
      </c>
    </row>
    <row r="397" spans="1:8" s="40" customFormat="1" ht="15" x14ac:dyDescent="0.2">
      <c r="A397" s="68"/>
      <c r="B397" s="35" t="s">
        <v>269</v>
      </c>
      <c r="C397" s="36">
        <v>0</v>
      </c>
      <c r="D397" s="36">
        <v>0</v>
      </c>
      <c r="E397" s="37" t="str">
        <f t="shared" si="139"/>
        <v/>
      </c>
      <c r="F397" s="37" t="str">
        <f t="shared" si="140"/>
        <v/>
      </c>
      <c r="G397" s="38" t="str">
        <f t="shared" si="141"/>
        <v>0</v>
      </c>
      <c r="H397" s="39" t="str">
        <f t="shared" si="142"/>
        <v/>
      </c>
    </row>
    <row r="398" spans="1:8" s="40" customFormat="1" ht="15" x14ac:dyDescent="0.2">
      <c r="A398" s="68"/>
      <c r="B398" s="35" t="s">
        <v>270</v>
      </c>
      <c r="C398" s="36">
        <v>16</v>
      </c>
      <c r="D398" s="36">
        <v>6</v>
      </c>
      <c r="E398" s="37">
        <f t="shared" si="139"/>
        <v>2.9197080291970802E-2</v>
      </c>
      <c r="F398" s="37">
        <f t="shared" si="140"/>
        <v>5.1107325383304937E-3</v>
      </c>
      <c r="G398" s="38">
        <f t="shared" si="141"/>
        <v>-0.625</v>
      </c>
      <c r="H398" s="39">
        <f t="shared" si="142"/>
        <v>-1.824817518248175E-2</v>
      </c>
    </row>
    <row r="399" spans="1:8" s="40" customFormat="1" ht="15" x14ac:dyDescent="0.2">
      <c r="A399" s="68"/>
      <c r="B399" s="35" t="s">
        <v>503</v>
      </c>
      <c r="C399" s="36">
        <v>0</v>
      </c>
      <c r="D399" s="36">
        <v>0</v>
      </c>
      <c r="E399" s="37" t="str">
        <f t="shared" si="139"/>
        <v/>
      </c>
      <c r="F399" s="37" t="str">
        <f t="shared" si="140"/>
        <v/>
      </c>
      <c r="G399" s="38" t="str">
        <f t="shared" si="141"/>
        <v>0</v>
      </c>
      <c r="H399" s="39" t="str">
        <f t="shared" si="142"/>
        <v/>
      </c>
    </row>
    <row r="400" spans="1:8" s="40" customFormat="1" ht="15" x14ac:dyDescent="0.2">
      <c r="A400" s="68"/>
      <c r="B400" s="35" t="s">
        <v>90</v>
      </c>
      <c r="C400" s="36">
        <v>0</v>
      </c>
      <c r="D400" s="36">
        <v>0</v>
      </c>
      <c r="E400" s="37" t="str">
        <f t="shared" si="139"/>
        <v/>
      </c>
      <c r="F400" s="37" t="str">
        <f t="shared" si="140"/>
        <v/>
      </c>
      <c r="G400" s="38" t="str">
        <f t="shared" si="141"/>
        <v>0</v>
      </c>
      <c r="H400" s="39" t="str">
        <f t="shared" si="142"/>
        <v/>
      </c>
    </row>
    <row r="401" spans="1:8" s="40" customFormat="1" ht="15" x14ac:dyDescent="0.2">
      <c r="A401" s="68"/>
      <c r="B401" s="35" t="s">
        <v>616</v>
      </c>
      <c r="C401" s="36">
        <v>0</v>
      </c>
      <c r="D401" s="36">
        <v>0</v>
      </c>
      <c r="E401" s="37" t="str">
        <f t="shared" ref="E401:E473" si="155">+IF(C401=0,"",C401/C$333)</f>
        <v/>
      </c>
      <c r="F401" s="37" t="str">
        <f t="shared" ref="F401:F473" si="156">+IF(D401=0,"",D401/D$333)</f>
        <v/>
      </c>
      <c r="G401" s="38" t="str">
        <f t="shared" ref="G401:G473" si="157">+IF(OR(AND(D401=0),(C401=0)),"0",((D401-C401)/C401))</f>
        <v>0</v>
      </c>
      <c r="H401" s="39" t="str">
        <f t="shared" ref="H401:H473" si="158">+IF(OR(AND(E401=""),(G401="")),"",E401*G401)</f>
        <v/>
      </c>
    </row>
    <row r="402" spans="1:8" s="40" customFormat="1" ht="15" x14ac:dyDescent="0.2">
      <c r="A402" s="68"/>
      <c r="B402" s="35" t="s">
        <v>271</v>
      </c>
      <c r="C402" s="36">
        <v>0</v>
      </c>
      <c r="D402" s="36">
        <v>0</v>
      </c>
      <c r="E402" s="37" t="str">
        <f t="shared" si="155"/>
        <v/>
      </c>
      <c r="F402" s="37" t="str">
        <f t="shared" si="156"/>
        <v/>
      </c>
      <c r="G402" s="38" t="str">
        <f t="shared" si="157"/>
        <v>0</v>
      </c>
      <c r="H402" s="39" t="str">
        <f t="shared" si="158"/>
        <v/>
      </c>
    </row>
    <row r="403" spans="1:8" s="40" customFormat="1" ht="15" x14ac:dyDescent="0.2">
      <c r="A403" s="68"/>
      <c r="B403" s="35" t="s">
        <v>553</v>
      </c>
      <c r="C403" s="36">
        <v>0</v>
      </c>
      <c r="D403" s="36">
        <v>0</v>
      </c>
      <c r="E403" s="37" t="str">
        <f t="shared" ref="E403:E405" si="159">+IF(C403=0,"",C403/C$333)</f>
        <v/>
      </c>
      <c r="F403" s="37" t="str">
        <f t="shared" ref="F403:F405" si="160">+IF(D403=0,"",D403/D$333)</f>
        <v/>
      </c>
      <c r="G403" s="38" t="str">
        <f t="shared" ref="G403:G405" si="161">+IF(OR(AND(D403=0),(C403=0)),"0",((D403-C403)/C403))</f>
        <v>0</v>
      </c>
      <c r="H403" s="39" t="str">
        <f t="shared" ref="H403:H405" si="162">+IF(OR(AND(E403=""),(G403="")),"",E403*G403)</f>
        <v/>
      </c>
    </row>
    <row r="404" spans="1:8" s="40" customFormat="1" ht="15" x14ac:dyDescent="0.2">
      <c r="A404" s="68"/>
      <c r="B404" s="35" t="s">
        <v>554</v>
      </c>
      <c r="C404" s="36">
        <v>0</v>
      </c>
      <c r="D404" s="36">
        <v>0</v>
      </c>
      <c r="E404" s="37" t="str">
        <f t="shared" si="159"/>
        <v/>
      </c>
      <c r="F404" s="37" t="str">
        <f t="shared" si="160"/>
        <v/>
      </c>
      <c r="G404" s="38" t="str">
        <f t="shared" si="161"/>
        <v>0</v>
      </c>
      <c r="H404" s="39" t="str">
        <f t="shared" si="162"/>
        <v/>
      </c>
    </row>
    <row r="405" spans="1:8" s="40" customFormat="1" ht="15" x14ac:dyDescent="0.2">
      <c r="A405" s="68"/>
      <c r="B405" s="35" t="s">
        <v>555</v>
      </c>
      <c r="C405" s="36">
        <v>0</v>
      </c>
      <c r="D405" s="36">
        <v>0</v>
      </c>
      <c r="E405" s="37" t="str">
        <f t="shared" si="159"/>
        <v/>
      </c>
      <c r="F405" s="37" t="str">
        <f t="shared" si="160"/>
        <v/>
      </c>
      <c r="G405" s="38" t="str">
        <f t="shared" si="161"/>
        <v>0</v>
      </c>
      <c r="H405" s="39" t="str">
        <f t="shared" si="162"/>
        <v/>
      </c>
    </row>
    <row r="406" spans="1:8" s="40" customFormat="1" ht="15" x14ac:dyDescent="0.2">
      <c r="A406" s="68"/>
      <c r="B406" s="35" t="s">
        <v>272</v>
      </c>
      <c r="C406" s="36">
        <v>10</v>
      </c>
      <c r="D406" s="36">
        <v>0</v>
      </c>
      <c r="E406" s="37">
        <f t="shared" si="155"/>
        <v>1.824817518248175E-2</v>
      </c>
      <c r="F406" s="37" t="str">
        <f t="shared" si="156"/>
        <v/>
      </c>
      <c r="G406" s="38" t="str">
        <f t="shared" si="157"/>
        <v>0</v>
      </c>
      <c r="H406" s="39">
        <f t="shared" si="158"/>
        <v>0</v>
      </c>
    </row>
    <row r="407" spans="1:8" s="40" customFormat="1" ht="15" x14ac:dyDescent="0.2">
      <c r="A407" s="68"/>
      <c r="B407" s="35" t="s">
        <v>273</v>
      </c>
      <c r="C407" s="36">
        <v>5</v>
      </c>
      <c r="D407" s="36">
        <v>1</v>
      </c>
      <c r="E407" s="37">
        <f t="shared" si="155"/>
        <v>9.1240875912408752E-3</v>
      </c>
      <c r="F407" s="37">
        <f t="shared" si="156"/>
        <v>8.5178875638841568E-4</v>
      </c>
      <c r="G407" s="38">
        <f t="shared" si="157"/>
        <v>-0.8</v>
      </c>
      <c r="H407" s="39">
        <f t="shared" si="158"/>
        <v>-7.2992700729927005E-3</v>
      </c>
    </row>
    <row r="408" spans="1:8" s="40" customFormat="1" ht="15" x14ac:dyDescent="0.2">
      <c r="A408" s="68"/>
      <c r="B408" s="35" t="s">
        <v>579</v>
      </c>
      <c r="C408" s="36">
        <v>0</v>
      </c>
      <c r="D408" s="36">
        <v>0</v>
      </c>
      <c r="E408" s="37" t="str">
        <f t="shared" si="155"/>
        <v/>
      </c>
      <c r="F408" s="37" t="str">
        <f t="shared" si="156"/>
        <v/>
      </c>
      <c r="G408" s="38" t="str">
        <f t="shared" si="157"/>
        <v>0</v>
      </c>
      <c r="H408" s="39" t="str">
        <f t="shared" si="158"/>
        <v/>
      </c>
    </row>
    <row r="409" spans="1:8" s="40" customFormat="1" ht="30" x14ac:dyDescent="0.2">
      <c r="A409" s="68"/>
      <c r="B409" s="35" t="s">
        <v>274</v>
      </c>
      <c r="C409" s="36">
        <v>1</v>
      </c>
      <c r="D409" s="36">
        <v>0</v>
      </c>
      <c r="E409" s="37">
        <f t="shared" si="155"/>
        <v>1.8248175182481751E-3</v>
      </c>
      <c r="F409" s="37" t="str">
        <f t="shared" si="156"/>
        <v/>
      </c>
      <c r="G409" s="38" t="str">
        <f t="shared" si="157"/>
        <v>0</v>
      </c>
      <c r="H409" s="39">
        <f t="shared" si="158"/>
        <v>0</v>
      </c>
    </row>
    <row r="410" spans="1:8" s="40" customFormat="1" ht="15" x14ac:dyDescent="0.2">
      <c r="A410" s="68"/>
      <c r="B410" s="35" t="s">
        <v>504</v>
      </c>
      <c r="C410" s="36">
        <v>0</v>
      </c>
      <c r="D410" s="36">
        <v>0</v>
      </c>
      <c r="E410" s="37" t="str">
        <f t="shared" si="155"/>
        <v/>
      </c>
      <c r="F410" s="37" t="str">
        <f t="shared" si="156"/>
        <v/>
      </c>
      <c r="G410" s="38" t="str">
        <f t="shared" si="157"/>
        <v>0</v>
      </c>
      <c r="H410" s="39" t="str">
        <f t="shared" si="158"/>
        <v/>
      </c>
    </row>
    <row r="411" spans="1:8" s="40" customFormat="1" ht="15" x14ac:dyDescent="0.2">
      <c r="A411" s="68"/>
      <c r="B411" s="35" t="s">
        <v>558</v>
      </c>
      <c r="C411" s="36">
        <v>30</v>
      </c>
      <c r="D411" s="36">
        <v>0</v>
      </c>
      <c r="E411" s="37">
        <f t="shared" ref="E411" si="163">+IF(C411=0,"",C411/C$333)</f>
        <v>5.4744525547445258E-2</v>
      </c>
      <c r="F411" s="37" t="str">
        <f t="shared" ref="F411" si="164">+IF(D411=0,"",D411/D$333)</f>
        <v/>
      </c>
      <c r="G411" s="38" t="str">
        <f t="shared" ref="G411" si="165">+IF(OR(AND(D411=0),(C411=0)),"0",((D411-C411)/C411))</f>
        <v>0</v>
      </c>
      <c r="H411" s="39">
        <f t="shared" ref="H411" si="166">+IF(OR(AND(E411=""),(G411="")),"",E411*G411)</f>
        <v>0</v>
      </c>
    </row>
    <row r="412" spans="1:8" s="40" customFormat="1" ht="15" x14ac:dyDescent="0.2">
      <c r="A412" s="68"/>
      <c r="B412" s="35" t="s">
        <v>275</v>
      </c>
      <c r="C412" s="36">
        <v>0</v>
      </c>
      <c r="D412" s="36">
        <v>0</v>
      </c>
      <c r="E412" s="37" t="str">
        <f t="shared" si="155"/>
        <v/>
      </c>
      <c r="F412" s="37" t="str">
        <f t="shared" si="156"/>
        <v/>
      </c>
      <c r="G412" s="38" t="str">
        <f t="shared" si="157"/>
        <v>0</v>
      </c>
      <c r="H412" s="39" t="str">
        <f t="shared" si="158"/>
        <v/>
      </c>
    </row>
    <row r="413" spans="1:8" s="40" customFormat="1" ht="15" x14ac:dyDescent="0.2">
      <c r="A413" s="68"/>
      <c r="B413" s="35" t="s">
        <v>276</v>
      </c>
      <c r="C413" s="36">
        <v>0</v>
      </c>
      <c r="D413" s="36">
        <v>0</v>
      </c>
      <c r="E413" s="37" t="str">
        <f t="shared" si="155"/>
        <v/>
      </c>
      <c r="F413" s="37" t="str">
        <f t="shared" si="156"/>
        <v/>
      </c>
      <c r="G413" s="38" t="str">
        <f t="shared" si="157"/>
        <v>0</v>
      </c>
      <c r="H413" s="39" t="str">
        <f t="shared" si="158"/>
        <v/>
      </c>
    </row>
    <row r="414" spans="1:8" s="40" customFormat="1" ht="15" x14ac:dyDescent="0.2">
      <c r="A414" s="68"/>
      <c r="B414" s="35" t="s">
        <v>277</v>
      </c>
      <c r="C414" s="36">
        <v>0</v>
      </c>
      <c r="D414" s="36">
        <v>0</v>
      </c>
      <c r="E414" s="37" t="str">
        <f t="shared" si="155"/>
        <v/>
      </c>
      <c r="F414" s="37" t="str">
        <f t="shared" si="156"/>
        <v/>
      </c>
      <c r="G414" s="38" t="str">
        <f t="shared" si="157"/>
        <v>0</v>
      </c>
      <c r="H414" s="39" t="str">
        <f t="shared" si="158"/>
        <v/>
      </c>
    </row>
    <row r="415" spans="1:8" s="40" customFormat="1" ht="15" x14ac:dyDescent="0.2">
      <c r="A415" s="68"/>
      <c r="B415" s="35" t="s">
        <v>99</v>
      </c>
      <c r="C415" s="36">
        <v>0</v>
      </c>
      <c r="D415" s="36">
        <v>0</v>
      </c>
      <c r="E415" s="37" t="str">
        <f t="shared" si="155"/>
        <v/>
      </c>
      <c r="F415" s="37" t="str">
        <f t="shared" si="156"/>
        <v/>
      </c>
      <c r="G415" s="38" t="str">
        <f t="shared" si="157"/>
        <v>0</v>
      </c>
      <c r="H415" s="39" t="str">
        <f t="shared" si="158"/>
        <v/>
      </c>
    </row>
    <row r="416" spans="1:8" s="40" customFormat="1" ht="15" x14ac:dyDescent="0.2">
      <c r="A416" s="68"/>
      <c r="B416" s="35" t="s">
        <v>100</v>
      </c>
      <c r="C416" s="36">
        <v>0</v>
      </c>
      <c r="D416" s="36">
        <v>0</v>
      </c>
      <c r="E416" s="37" t="str">
        <f t="shared" si="155"/>
        <v/>
      </c>
      <c r="F416" s="37" t="str">
        <f t="shared" si="156"/>
        <v/>
      </c>
      <c r="G416" s="38" t="str">
        <f t="shared" si="157"/>
        <v>0</v>
      </c>
      <c r="H416" s="39" t="str">
        <f t="shared" si="158"/>
        <v/>
      </c>
    </row>
    <row r="417" spans="1:8" s="40" customFormat="1" ht="15" x14ac:dyDescent="0.2">
      <c r="A417" s="68"/>
      <c r="B417" s="35" t="s">
        <v>101</v>
      </c>
      <c r="C417" s="36">
        <v>0</v>
      </c>
      <c r="D417" s="36">
        <v>4</v>
      </c>
      <c r="E417" s="37" t="str">
        <f t="shared" si="155"/>
        <v/>
      </c>
      <c r="F417" s="37">
        <f t="shared" si="156"/>
        <v>3.4071550255536627E-3</v>
      </c>
      <c r="G417" s="38" t="str">
        <f t="shared" si="157"/>
        <v>0</v>
      </c>
      <c r="H417" s="39" t="str">
        <f t="shared" si="158"/>
        <v/>
      </c>
    </row>
    <row r="418" spans="1:8" s="40" customFormat="1" ht="15" x14ac:dyDescent="0.2">
      <c r="A418" s="68"/>
      <c r="B418" s="35" t="s">
        <v>278</v>
      </c>
      <c r="C418" s="36">
        <v>0</v>
      </c>
      <c r="D418" s="36">
        <v>0</v>
      </c>
      <c r="E418" s="37" t="str">
        <f t="shared" si="155"/>
        <v/>
      </c>
      <c r="F418" s="37" t="str">
        <f t="shared" si="156"/>
        <v/>
      </c>
      <c r="G418" s="38" t="str">
        <f t="shared" si="157"/>
        <v>0</v>
      </c>
      <c r="H418" s="39" t="str">
        <f t="shared" si="158"/>
        <v/>
      </c>
    </row>
    <row r="419" spans="1:8" s="40" customFormat="1" ht="15" x14ac:dyDescent="0.2">
      <c r="A419" s="68"/>
      <c r="B419" s="35" t="s">
        <v>559</v>
      </c>
      <c r="C419" s="36">
        <v>0</v>
      </c>
      <c r="D419" s="36">
        <v>0</v>
      </c>
      <c r="E419" s="37" t="str">
        <f t="shared" ref="E419:E420" si="167">+IF(C419=0,"",C419/C$333)</f>
        <v/>
      </c>
      <c r="F419" s="37" t="str">
        <f t="shared" ref="F419:F420" si="168">+IF(D419=0,"",D419/D$333)</f>
        <v/>
      </c>
      <c r="G419" s="38" t="str">
        <f t="shared" ref="G419:G420" si="169">+IF(OR(AND(D419=0),(C419=0)),"0",((D419-C419)/C419))</f>
        <v>0</v>
      </c>
      <c r="H419" s="39" t="str">
        <f t="shared" ref="H419:H420" si="170">+IF(OR(AND(E419=""),(G419="")),"",E419*G419)</f>
        <v/>
      </c>
    </row>
    <row r="420" spans="1:8" s="40" customFormat="1" ht="15" x14ac:dyDescent="0.2">
      <c r="A420" s="68"/>
      <c r="B420" s="35" t="s">
        <v>560</v>
      </c>
      <c r="C420" s="36">
        <v>1</v>
      </c>
      <c r="D420" s="36">
        <v>0</v>
      </c>
      <c r="E420" s="37">
        <f t="shared" si="167"/>
        <v>1.8248175182481751E-3</v>
      </c>
      <c r="F420" s="37" t="str">
        <f t="shared" si="168"/>
        <v/>
      </c>
      <c r="G420" s="38" t="str">
        <f t="shared" si="169"/>
        <v>0</v>
      </c>
      <c r="H420" s="39">
        <f t="shared" si="170"/>
        <v>0</v>
      </c>
    </row>
    <row r="421" spans="1:8" s="40" customFormat="1" ht="15" x14ac:dyDescent="0.2">
      <c r="A421" s="68"/>
      <c r="B421" s="35" t="s">
        <v>98</v>
      </c>
      <c r="C421" s="36">
        <v>0</v>
      </c>
      <c r="D421" s="36">
        <v>0</v>
      </c>
      <c r="E421" s="37" t="str">
        <f t="shared" si="155"/>
        <v/>
      </c>
      <c r="F421" s="37" t="str">
        <f t="shared" si="156"/>
        <v/>
      </c>
      <c r="G421" s="38" t="str">
        <f t="shared" si="157"/>
        <v>0</v>
      </c>
      <c r="H421" s="39" t="str">
        <f t="shared" si="158"/>
        <v/>
      </c>
    </row>
    <row r="422" spans="1:8" s="40" customFormat="1" ht="15" x14ac:dyDescent="0.2">
      <c r="A422" s="68"/>
      <c r="B422" s="35" t="s">
        <v>561</v>
      </c>
      <c r="C422" s="36">
        <v>0</v>
      </c>
      <c r="D422" s="36">
        <v>0</v>
      </c>
      <c r="E422" s="37" t="str">
        <f t="shared" ref="E422:E424" si="171">+IF(C422=0,"",C422/C$333)</f>
        <v/>
      </c>
      <c r="F422" s="37" t="str">
        <f t="shared" ref="F422:F424" si="172">+IF(D422=0,"",D422/D$333)</f>
        <v/>
      </c>
      <c r="G422" s="38" t="str">
        <f t="shared" ref="G422:G424" si="173">+IF(OR(AND(D422=0),(C422=0)),"0",((D422-C422)/C422))</f>
        <v>0</v>
      </c>
      <c r="H422" s="39" t="str">
        <f t="shared" ref="H422:H424" si="174">+IF(OR(AND(E422=""),(G422="")),"",E422*G422)</f>
        <v/>
      </c>
    </row>
    <row r="423" spans="1:8" s="40" customFormat="1" ht="15" x14ac:dyDescent="0.2">
      <c r="A423" s="68"/>
      <c r="B423" s="35" t="s">
        <v>562</v>
      </c>
      <c r="C423" s="36">
        <v>0</v>
      </c>
      <c r="D423" s="36">
        <v>0</v>
      </c>
      <c r="E423" s="37" t="str">
        <f t="shared" si="171"/>
        <v/>
      </c>
      <c r="F423" s="37" t="str">
        <f t="shared" si="172"/>
        <v/>
      </c>
      <c r="G423" s="38" t="str">
        <f t="shared" si="173"/>
        <v>0</v>
      </c>
      <c r="H423" s="39" t="str">
        <f t="shared" si="174"/>
        <v/>
      </c>
    </row>
    <row r="424" spans="1:8" s="40" customFormat="1" ht="15" x14ac:dyDescent="0.2">
      <c r="A424" s="68"/>
      <c r="B424" s="35" t="s">
        <v>563</v>
      </c>
      <c r="C424" s="36">
        <v>0</v>
      </c>
      <c r="D424" s="36">
        <v>0</v>
      </c>
      <c r="E424" s="37" t="str">
        <f t="shared" si="171"/>
        <v/>
      </c>
      <c r="F424" s="37" t="str">
        <f t="shared" si="172"/>
        <v/>
      </c>
      <c r="G424" s="38" t="str">
        <f t="shared" si="173"/>
        <v>0</v>
      </c>
      <c r="H424" s="39" t="str">
        <f t="shared" si="174"/>
        <v/>
      </c>
    </row>
    <row r="425" spans="1:8" s="40" customFormat="1" ht="15" x14ac:dyDescent="0.2">
      <c r="A425" s="68"/>
      <c r="B425" s="35" t="s">
        <v>505</v>
      </c>
      <c r="C425" s="36">
        <v>0</v>
      </c>
      <c r="D425" s="36">
        <v>0</v>
      </c>
      <c r="E425" s="37" t="str">
        <f t="shared" si="155"/>
        <v/>
      </c>
      <c r="F425" s="37" t="str">
        <f t="shared" si="156"/>
        <v/>
      </c>
      <c r="G425" s="38" t="str">
        <f t="shared" si="157"/>
        <v>0</v>
      </c>
      <c r="H425" s="39" t="str">
        <f t="shared" si="158"/>
        <v/>
      </c>
    </row>
    <row r="426" spans="1:8" s="40" customFormat="1" ht="15" x14ac:dyDescent="0.2">
      <c r="A426" s="68"/>
      <c r="B426" s="35" t="s">
        <v>105</v>
      </c>
      <c r="C426" s="36">
        <v>0</v>
      </c>
      <c r="D426" s="36">
        <v>0</v>
      </c>
      <c r="E426" s="37" t="str">
        <f t="shared" si="155"/>
        <v/>
      </c>
      <c r="F426" s="37" t="str">
        <f t="shared" si="156"/>
        <v/>
      </c>
      <c r="G426" s="38" t="str">
        <f t="shared" si="157"/>
        <v>0</v>
      </c>
      <c r="H426" s="39" t="str">
        <f t="shared" si="158"/>
        <v/>
      </c>
    </row>
    <row r="427" spans="1:8" s="40" customFormat="1" ht="15" x14ac:dyDescent="0.2">
      <c r="A427" s="68"/>
      <c r="B427" s="35" t="s">
        <v>114</v>
      </c>
      <c r="C427" s="36">
        <v>0</v>
      </c>
      <c r="D427" s="36">
        <v>0</v>
      </c>
      <c r="E427" s="37" t="str">
        <f t="shared" si="155"/>
        <v/>
      </c>
      <c r="F427" s="37" t="str">
        <f t="shared" si="156"/>
        <v/>
      </c>
      <c r="G427" s="38" t="str">
        <f t="shared" si="157"/>
        <v>0</v>
      </c>
      <c r="H427" s="39" t="str">
        <f t="shared" si="158"/>
        <v/>
      </c>
    </row>
    <row r="428" spans="1:8" s="40" customFormat="1" ht="15" x14ac:dyDescent="0.2">
      <c r="A428" s="68"/>
      <c r="B428" s="35" t="s">
        <v>113</v>
      </c>
      <c r="C428" s="36">
        <v>0</v>
      </c>
      <c r="D428" s="36">
        <v>0</v>
      </c>
      <c r="E428" s="37" t="str">
        <f t="shared" si="155"/>
        <v/>
      </c>
      <c r="F428" s="37" t="str">
        <f t="shared" si="156"/>
        <v/>
      </c>
      <c r="G428" s="38" t="str">
        <f t="shared" si="157"/>
        <v>0</v>
      </c>
      <c r="H428" s="39" t="str">
        <f t="shared" si="158"/>
        <v/>
      </c>
    </row>
    <row r="429" spans="1:8" s="40" customFormat="1" ht="15" x14ac:dyDescent="0.2">
      <c r="A429" s="68"/>
      <c r="B429" s="35" t="s">
        <v>279</v>
      </c>
      <c r="C429" s="36">
        <v>43</v>
      </c>
      <c r="D429" s="36">
        <v>0</v>
      </c>
      <c r="E429" s="37">
        <f t="shared" si="155"/>
        <v>7.8467153284671534E-2</v>
      </c>
      <c r="F429" s="37" t="str">
        <f t="shared" si="156"/>
        <v/>
      </c>
      <c r="G429" s="38" t="str">
        <f t="shared" si="157"/>
        <v>0</v>
      </c>
      <c r="H429" s="39">
        <f t="shared" si="158"/>
        <v>0</v>
      </c>
    </row>
    <row r="430" spans="1:8" s="40" customFormat="1" ht="15" x14ac:dyDescent="0.2">
      <c r="A430" s="68"/>
      <c r="B430" s="35" t="s">
        <v>506</v>
      </c>
      <c r="C430" s="36">
        <v>0</v>
      </c>
      <c r="D430" s="36">
        <v>0</v>
      </c>
      <c r="E430" s="37" t="str">
        <f t="shared" si="155"/>
        <v/>
      </c>
      <c r="F430" s="37" t="str">
        <f t="shared" si="156"/>
        <v/>
      </c>
      <c r="G430" s="38" t="str">
        <f t="shared" si="157"/>
        <v>0</v>
      </c>
      <c r="H430" s="39" t="str">
        <f t="shared" si="158"/>
        <v/>
      </c>
    </row>
    <row r="431" spans="1:8" s="40" customFormat="1" ht="30" x14ac:dyDescent="0.2">
      <c r="A431" s="68"/>
      <c r="B431" s="35" t="s">
        <v>580</v>
      </c>
      <c r="C431" s="36">
        <v>0</v>
      </c>
      <c r="D431" s="36">
        <v>0</v>
      </c>
      <c r="E431" s="37" t="str">
        <f t="shared" si="155"/>
        <v/>
      </c>
      <c r="F431" s="37" t="str">
        <f t="shared" si="156"/>
        <v/>
      </c>
      <c r="G431" s="38" t="str">
        <f t="shared" si="157"/>
        <v>0</v>
      </c>
      <c r="H431" s="39" t="str">
        <f t="shared" si="158"/>
        <v/>
      </c>
    </row>
    <row r="432" spans="1:8" s="40" customFormat="1" ht="15" x14ac:dyDescent="0.2">
      <c r="A432" s="68"/>
      <c r="B432" s="35" t="s">
        <v>507</v>
      </c>
      <c r="C432" s="36">
        <v>15</v>
      </c>
      <c r="D432" s="36">
        <v>0</v>
      </c>
      <c r="E432" s="37">
        <f t="shared" si="155"/>
        <v>2.7372262773722629E-2</v>
      </c>
      <c r="F432" s="37" t="str">
        <f t="shared" si="156"/>
        <v/>
      </c>
      <c r="G432" s="38" t="str">
        <f t="shared" si="157"/>
        <v>0</v>
      </c>
      <c r="H432" s="39">
        <f t="shared" si="158"/>
        <v>0</v>
      </c>
    </row>
    <row r="433" spans="1:8" s="40" customFormat="1" ht="15" x14ac:dyDescent="0.2">
      <c r="A433" s="68"/>
      <c r="B433" s="35" t="s">
        <v>109</v>
      </c>
      <c r="C433" s="36">
        <v>0</v>
      </c>
      <c r="D433" s="36">
        <v>0</v>
      </c>
      <c r="E433" s="37" t="str">
        <f t="shared" si="155"/>
        <v/>
      </c>
      <c r="F433" s="37" t="str">
        <f t="shared" si="156"/>
        <v/>
      </c>
      <c r="G433" s="38" t="str">
        <f t="shared" si="157"/>
        <v>0</v>
      </c>
      <c r="H433" s="39" t="str">
        <f t="shared" si="158"/>
        <v/>
      </c>
    </row>
    <row r="434" spans="1:8" s="40" customFormat="1" ht="15" x14ac:dyDescent="0.2">
      <c r="A434" s="68"/>
      <c r="B434" s="35" t="s">
        <v>280</v>
      </c>
      <c r="C434" s="36">
        <v>0</v>
      </c>
      <c r="D434" s="36">
        <v>0</v>
      </c>
      <c r="E434" s="37" t="str">
        <f t="shared" si="155"/>
        <v/>
      </c>
      <c r="F434" s="37" t="str">
        <f t="shared" si="156"/>
        <v/>
      </c>
      <c r="G434" s="38" t="str">
        <f t="shared" si="157"/>
        <v>0</v>
      </c>
      <c r="H434" s="39" t="str">
        <f t="shared" si="158"/>
        <v/>
      </c>
    </row>
    <row r="435" spans="1:8" s="40" customFormat="1" ht="15" x14ac:dyDescent="0.2">
      <c r="A435" s="68"/>
      <c r="B435" s="35" t="s">
        <v>110</v>
      </c>
      <c r="C435" s="36">
        <v>10</v>
      </c>
      <c r="D435" s="36">
        <v>0</v>
      </c>
      <c r="E435" s="37">
        <f t="shared" si="155"/>
        <v>1.824817518248175E-2</v>
      </c>
      <c r="F435" s="37" t="str">
        <f t="shared" si="156"/>
        <v/>
      </c>
      <c r="G435" s="38" t="str">
        <f t="shared" si="157"/>
        <v>0</v>
      </c>
      <c r="H435" s="39">
        <f t="shared" si="158"/>
        <v>0</v>
      </c>
    </row>
    <row r="436" spans="1:8" s="40" customFormat="1" ht="15" x14ac:dyDescent="0.2">
      <c r="A436" s="68"/>
      <c r="B436" s="35" t="s">
        <v>382</v>
      </c>
      <c r="C436" s="36">
        <v>0</v>
      </c>
      <c r="D436" s="36">
        <v>0</v>
      </c>
      <c r="E436" s="37" t="str">
        <f t="shared" si="155"/>
        <v/>
      </c>
      <c r="F436" s="37" t="str">
        <f t="shared" si="156"/>
        <v/>
      </c>
      <c r="G436" s="38" t="str">
        <f t="shared" si="157"/>
        <v>0</v>
      </c>
      <c r="H436" s="39" t="str">
        <f t="shared" si="158"/>
        <v/>
      </c>
    </row>
    <row r="437" spans="1:8" s="40" customFormat="1" ht="15" x14ac:dyDescent="0.2">
      <c r="A437" s="68"/>
      <c r="B437" s="35" t="s">
        <v>108</v>
      </c>
      <c r="C437" s="36">
        <v>2</v>
      </c>
      <c r="D437" s="36">
        <v>3</v>
      </c>
      <c r="E437" s="37">
        <f t="shared" si="155"/>
        <v>3.6496350364963502E-3</v>
      </c>
      <c r="F437" s="37">
        <f t="shared" si="156"/>
        <v>2.5553662691652468E-3</v>
      </c>
      <c r="G437" s="38">
        <f t="shared" si="157"/>
        <v>0.5</v>
      </c>
      <c r="H437" s="39">
        <f t="shared" si="158"/>
        <v>1.8248175182481751E-3</v>
      </c>
    </row>
    <row r="438" spans="1:8" s="40" customFormat="1" ht="15" x14ac:dyDescent="0.2">
      <c r="A438" s="68"/>
      <c r="B438" s="35" t="s">
        <v>281</v>
      </c>
      <c r="C438" s="36">
        <v>8</v>
      </c>
      <c r="D438" s="36">
        <v>1</v>
      </c>
      <c r="E438" s="37">
        <f t="shared" si="155"/>
        <v>1.4598540145985401E-2</v>
      </c>
      <c r="F438" s="37">
        <f t="shared" si="156"/>
        <v>8.5178875638841568E-4</v>
      </c>
      <c r="G438" s="38">
        <f t="shared" si="157"/>
        <v>-0.875</v>
      </c>
      <c r="H438" s="39">
        <f t="shared" si="158"/>
        <v>-1.2773722627737226E-2</v>
      </c>
    </row>
    <row r="439" spans="1:8" s="40" customFormat="1" ht="15" x14ac:dyDescent="0.2">
      <c r="A439" s="68"/>
      <c r="B439" s="35" t="s">
        <v>107</v>
      </c>
      <c r="C439" s="36">
        <v>0</v>
      </c>
      <c r="D439" s="36">
        <v>0</v>
      </c>
      <c r="E439" s="37" t="str">
        <f t="shared" si="155"/>
        <v/>
      </c>
      <c r="F439" s="37" t="str">
        <f t="shared" si="156"/>
        <v/>
      </c>
      <c r="G439" s="38" t="str">
        <f t="shared" si="157"/>
        <v>0</v>
      </c>
      <c r="H439" s="39" t="str">
        <f t="shared" si="158"/>
        <v/>
      </c>
    </row>
    <row r="440" spans="1:8" s="40" customFormat="1" ht="15" x14ac:dyDescent="0.2">
      <c r="A440" s="68"/>
      <c r="B440" s="35" t="s">
        <v>346</v>
      </c>
      <c r="C440" s="36">
        <v>11</v>
      </c>
      <c r="D440" s="36">
        <v>1</v>
      </c>
      <c r="E440" s="37">
        <f t="shared" si="155"/>
        <v>2.0072992700729927E-2</v>
      </c>
      <c r="F440" s="37">
        <f t="shared" si="156"/>
        <v>8.5178875638841568E-4</v>
      </c>
      <c r="G440" s="38">
        <f t="shared" si="157"/>
        <v>-0.90909090909090906</v>
      </c>
      <c r="H440" s="39">
        <f t="shared" si="158"/>
        <v>-1.824817518248175E-2</v>
      </c>
    </row>
    <row r="441" spans="1:8" s="40" customFormat="1" ht="15" x14ac:dyDescent="0.2">
      <c r="A441" s="68"/>
      <c r="B441" s="35" t="s">
        <v>117</v>
      </c>
      <c r="C441" s="36">
        <v>0</v>
      </c>
      <c r="D441" s="36">
        <v>0</v>
      </c>
      <c r="E441" s="37" t="str">
        <f t="shared" si="155"/>
        <v/>
      </c>
      <c r="F441" s="37" t="str">
        <f t="shared" si="156"/>
        <v/>
      </c>
      <c r="G441" s="38" t="str">
        <f t="shared" si="157"/>
        <v>0</v>
      </c>
      <c r="H441" s="39" t="str">
        <f t="shared" si="158"/>
        <v/>
      </c>
    </row>
    <row r="442" spans="1:8" s="40" customFormat="1" ht="15" x14ac:dyDescent="0.2">
      <c r="A442" s="68"/>
      <c r="B442" s="35" t="s">
        <v>104</v>
      </c>
      <c r="C442" s="36">
        <v>0</v>
      </c>
      <c r="D442" s="36">
        <v>0</v>
      </c>
      <c r="E442" s="37" t="str">
        <f t="shared" si="155"/>
        <v/>
      </c>
      <c r="F442" s="37" t="str">
        <f t="shared" si="156"/>
        <v/>
      </c>
      <c r="G442" s="38" t="str">
        <f t="shared" si="157"/>
        <v>0</v>
      </c>
      <c r="H442" s="39" t="str">
        <f t="shared" si="158"/>
        <v/>
      </c>
    </row>
    <row r="443" spans="1:8" s="40" customFormat="1" ht="15" x14ac:dyDescent="0.2">
      <c r="A443" s="68"/>
      <c r="B443" s="35" t="s">
        <v>282</v>
      </c>
      <c r="C443" s="36">
        <v>3</v>
      </c>
      <c r="D443" s="36">
        <v>0</v>
      </c>
      <c r="E443" s="37">
        <f t="shared" si="155"/>
        <v>5.4744525547445258E-3</v>
      </c>
      <c r="F443" s="37" t="str">
        <f t="shared" si="156"/>
        <v/>
      </c>
      <c r="G443" s="38" t="str">
        <f t="shared" si="157"/>
        <v>0</v>
      </c>
      <c r="H443" s="39">
        <f t="shared" si="158"/>
        <v>0</v>
      </c>
    </row>
    <row r="444" spans="1:8" s="40" customFormat="1" ht="15" x14ac:dyDescent="0.2">
      <c r="A444" s="68"/>
      <c r="B444" s="35" t="s">
        <v>508</v>
      </c>
      <c r="C444" s="36">
        <v>0</v>
      </c>
      <c r="D444" s="36">
        <v>0</v>
      </c>
      <c r="E444" s="37" t="str">
        <f t="shared" si="155"/>
        <v/>
      </c>
      <c r="F444" s="37" t="str">
        <f t="shared" si="156"/>
        <v/>
      </c>
      <c r="G444" s="38" t="str">
        <f t="shared" si="157"/>
        <v>0</v>
      </c>
      <c r="H444" s="39" t="str">
        <f t="shared" si="158"/>
        <v/>
      </c>
    </row>
    <row r="445" spans="1:8" s="40" customFormat="1" ht="15" x14ac:dyDescent="0.2">
      <c r="A445" s="68"/>
      <c r="B445" s="35" t="s">
        <v>111</v>
      </c>
      <c r="C445" s="36">
        <v>0</v>
      </c>
      <c r="D445" s="36">
        <v>0</v>
      </c>
      <c r="E445" s="37" t="str">
        <f t="shared" si="155"/>
        <v/>
      </c>
      <c r="F445" s="37" t="str">
        <f t="shared" si="156"/>
        <v/>
      </c>
      <c r="G445" s="38" t="str">
        <f t="shared" si="157"/>
        <v>0</v>
      </c>
      <c r="H445" s="39" t="str">
        <f t="shared" si="158"/>
        <v/>
      </c>
    </row>
    <row r="446" spans="1:8" s="40" customFormat="1" ht="15" x14ac:dyDescent="0.2">
      <c r="A446" s="68"/>
      <c r="B446" s="35" t="s">
        <v>115</v>
      </c>
      <c r="C446" s="36">
        <v>0</v>
      </c>
      <c r="D446" s="36">
        <v>0</v>
      </c>
      <c r="E446" s="37" t="str">
        <f t="shared" si="155"/>
        <v/>
      </c>
      <c r="F446" s="37" t="str">
        <f t="shared" si="156"/>
        <v/>
      </c>
      <c r="G446" s="38" t="str">
        <f t="shared" si="157"/>
        <v>0</v>
      </c>
      <c r="H446" s="39" t="str">
        <f t="shared" si="158"/>
        <v/>
      </c>
    </row>
    <row r="447" spans="1:8" s="40" customFormat="1" ht="15" x14ac:dyDescent="0.2">
      <c r="A447" s="68"/>
      <c r="B447" s="35" t="s">
        <v>102</v>
      </c>
      <c r="C447" s="36">
        <v>4</v>
      </c>
      <c r="D447" s="36">
        <v>0</v>
      </c>
      <c r="E447" s="37">
        <f t="shared" si="155"/>
        <v>7.2992700729927005E-3</v>
      </c>
      <c r="F447" s="37" t="str">
        <f t="shared" si="156"/>
        <v/>
      </c>
      <c r="G447" s="38" t="str">
        <f t="shared" si="157"/>
        <v>0</v>
      </c>
      <c r="H447" s="39">
        <f t="shared" si="158"/>
        <v>0</v>
      </c>
    </row>
    <row r="448" spans="1:8" s="40" customFormat="1" ht="15" x14ac:dyDescent="0.2">
      <c r="A448" s="68"/>
      <c r="B448" s="35" t="s">
        <v>106</v>
      </c>
      <c r="C448" s="36">
        <v>0</v>
      </c>
      <c r="D448" s="36">
        <v>0</v>
      </c>
      <c r="E448" s="37" t="str">
        <f t="shared" si="155"/>
        <v/>
      </c>
      <c r="F448" s="37" t="str">
        <f t="shared" si="156"/>
        <v/>
      </c>
      <c r="G448" s="38" t="str">
        <f t="shared" si="157"/>
        <v>0</v>
      </c>
      <c r="H448" s="39" t="str">
        <f t="shared" si="158"/>
        <v/>
      </c>
    </row>
    <row r="449" spans="1:8" s="40" customFormat="1" ht="15" x14ac:dyDescent="0.2">
      <c r="A449" s="68"/>
      <c r="B449" s="35" t="s">
        <v>112</v>
      </c>
      <c r="C449" s="36">
        <v>0</v>
      </c>
      <c r="D449" s="36">
        <v>0</v>
      </c>
      <c r="E449" s="37" t="str">
        <f t="shared" si="155"/>
        <v/>
      </c>
      <c r="F449" s="37" t="str">
        <f t="shared" si="156"/>
        <v/>
      </c>
      <c r="G449" s="38" t="str">
        <f t="shared" si="157"/>
        <v>0</v>
      </c>
      <c r="H449" s="39" t="str">
        <f t="shared" si="158"/>
        <v/>
      </c>
    </row>
    <row r="450" spans="1:8" s="40" customFormat="1" ht="15" x14ac:dyDescent="0.2">
      <c r="A450" s="68"/>
      <c r="B450" s="35" t="s">
        <v>116</v>
      </c>
      <c r="C450" s="36">
        <v>0</v>
      </c>
      <c r="D450" s="36">
        <v>0</v>
      </c>
      <c r="E450" s="37" t="str">
        <f t="shared" si="155"/>
        <v/>
      </c>
      <c r="F450" s="37" t="str">
        <f t="shared" si="156"/>
        <v/>
      </c>
      <c r="G450" s="38" t="str">
        <f t="shared" si="157"/>
        <v>0</v>
      </c>
      <c r="H450" s="39" t="str">
        <f t="shared" si="158"/>
        <v/>
      </c>
    </row>
    <row r="451" spans="1:8" s="40" customFormat="1" ht="15" x14ac:dyDescent="0.2">
      <c r="A451" s="68"/>
      <c r="B451" s="35" t="s">
        <v>283</v>
      </c>
      <c r="C451" s="36">
        <v>1</v>
      </c>
      <c r="D451" s="36">
        <v>1</v>
      </c>
      <c r="E451" s="37">
        <f t="shared" si="155"/>
        <v>1.8248175182481751E-3</v>
      </c>
      <c r="F451" s="37">
        <f t="shared" si="156"/>
        <v>8.5178875638841568E-4</v>
      </c>
      <c r="G451" s="38">
        <f t="shared" si="157"/>
        <v>0</v>
      </c>
      <c r="H451" s="39">
        <f t="shared" si="158"/>
        <v>0</v>
      </c>
    </row>
    <row r="452" spans="1:8" s="40" customFormat="1" ht="30" x14ac:dyDescent="0.2">
      <c r="A452" s="68"/>
      <c r="B452" s="35" t="s">
        <v>509</v>
      </c>
      <c r="C452" s="36">
        <v>0</v>
      </c>
      <c r="D452" s="36">
        <v>0</v>
      </c>
      <c r="E452" s="37" t="str">
        <f t="shared" si="155"/>
        <v/>
      </c>
      <c r="F452" s="37" t="str">
        <f t="shared" si="156"/>
        <v/>
      </c>
      <c r="G452" s="38" t="str">
        <f t="shared" si="157"/>
        <v>0</v>
      </c>
      <c r="H452" s="39" t="str">
        <f t="shared" si="158"/>
        <v/>
      </c>
    </row>
    <row r="453" spans="1:8" s="40" customFormat="1" ht="15" x14ac:dyDescent="0.2">
      <c r="A453" s="68"/>
      <c r="B453" s="35" t="s">
        <v>284</v>
      </c>
      <c r="C453" s="36">
        <v>2</v>
      </c>
      <c r="D453" s="36">
        <v>0</v>
      </c>
      <c r="E453" s="37">
        <f t="shared" si="155"/>
        <v>3.6496350364963502E-3</v>
      </c>
      <c r="F453" s="37" t="str">
        <f t="shared" si="156"/>
        <v/>
      </c>
      <c r="G453" s="38" t="str">
        <f t="shared" si="157"/>
        <v>0</v>
      </c>
      <c r="H453" s="39">
        <f t="shared" si="158"/>
        <v>0</v>
      </c>
    </row>
    <row r="454" spans="1:8" s="40" customFormat="1" ht="15" x14ac:dyDescent="0.2">
      <c r="A454" s="68"/>
      <c r="B454" s="35" t="s">
        <v>285</v>
      </c>
      <c r="C454" s="36">
        <v>0</v>
      </c>
      <c r="D454" s="36">
        <v>0</v>
      </c>
      <c r="E454" s="37" t="str">
        <f t="shared" si="155"/>
        <v/>
      </c>
      <c r="F454" s="37" t="str">
        <f t="shared" si="156"/>
        <v/>
      </c>
      <c r="G454" s="38" t="str">
        <f t="shared" si="157"/>
        <v>0</v>
      </c>
      <c r="H454" s="39" t="str">
        <f t="shared" si="158"/>
        <v/>
      </c>
    </row>
    <row r="455" spans="1:8" s="40" customFormat="1" ht="15" x14ac:dyDescent="0.2">
      <c r="A455" s="68"/>
      <c r="B455" s="35" t="s">
        <v>510</v>
      </c>
      <c r="C455" s="36">
        <v>0</v>
      </c>
      <c r="D455" s="36">
        <v>18</v>
      </c>
      <c r="E455" s="37" t="str">
        <f t="shared" si="155"/>
        <v/>
      </c>
      <c r="F455" s="37">
        <f t="shared" si="156"/>
        <v>1.5332197614991482E-2</v>
      </c>
      <c r="G455" s="38" t="str">
        <f t="shared" si="157"/>
        <v>0</v>
      </c>
      <c r="H455" s="39" t="str">
        <f t="shared" si="158"/>
        <v/>
      </c>
    </row>
    <row r="456" spans="1:8" s="40" customFormat="1" ht="15" x14ac:dyDescent="0.2">
      <c r="A456" s="68"/>
      <c r="B456" s="35" t="s">
        <v>286</v>
      </c>
      <c r="C456" s="36">
        <v>0</v>
      </c>
      <c r="D456" s="36">
        <v>15</v>
      </c>
      <c r="E456" s="37" t="str">
        <f t="shared" si="155"/>
        <v/>
      </c>
      <c r="F456" s="37">
        <f t="shared" si="156"/>
        <v>1.2776831345826235E-2</v>
      </c>
      <c r="G456" s="38" t="str">
        <f t="shared" si="157"/>
        <v>0</v>
      </c>
      <c r="H456" s="39" t="str">
        <f t="shared" si="158"/>
        <v/>
      </c>
    </row>
    <row r="457" spans="1:8" s="40" customFormat="1" ht="15" x14ac:dyDescent="0.2">
      <c r="A457" s="68"/>
      <c r="B457" s="35" t="s">
        <v>287</v>
      </c>
      <c r="C457" s="36">
        <v>0</v>
      </c>
      <c r="D457" s="36">
        <v>3</v>
      </c>
      <c r="E457" s="37" t="str">
        <f t="shared" si="155"/>
        <v/>
      </c>
      <c r="F457" s="37">
        <f t="shared" si="156"/>
        <v>2.5553662691652468E-3</v>
      </c>
      <c r="G457" s="38" t="str">
        <f t="shared" si="157"/>
        <v>0</v>
      </c>
      <c r="H457" s="39" t="str">
        <f t="shared" si="158"/>
        <v/>
      </c>
    </row>
    <row r="458" spans="1:8" s="40" customFormat="1" ht="15" x14ac:dyDescent="0.2">
      <c r="A458" s="68"/>
      <c r="B458" s="35" t="s">
        <v>288</v>
      </c>
      <c r="C458" s="36">
        <v>0</v>
      </c>
      <c r="D458" s="36">
        <v>1</v>
      </c>
      <c r="E458" s="37" t="str">
        <f t="shared" si="155"/>
        <v/>
      </c>
      <c r="F458" s="37">
        <f t="shared" si="156"/>
        <v>8.5178875638841568E-4</v>
      </c>
      <c r="G458" s="38" t="str">
        <f t="shared" si="157"/>
        <v>0</v>
      </c>
      <c r="H458" s="39" t="str">
        <f t="shared" si="158"/>
        <v/>
      </c>
    </row>
    <row r="459" spans="1:8" s="40" customFormat="1" ht="15" x14ac:dyDescent="0.2">
      <c r="A459" s="68"/>
      <c r="B459" s="35" t="s">
        <v>103</v>
      </c>
      <c r="C459" s="36">
        <v>0</v>
      </c>
      <c r="D459" s="36">
        <v>0</v>
      </c>
      <c r="E459" s="37" t="str">
        <f t="shared" si="155"/>
        <v/>
      </c>
      <c r="F459" s="37" t="str">
        <f t="shared" si="156"/>
        <v/>
      </c>
      <c r="G459" s="38" t="str">
        <f t="shared" si="157"/>
        <v>0</v>
      </c>
      <c r="H459" s="39" t="str">
        <f t="shared" si="158"/>
        <v/>
      </c>
    </row>
    <row r="460" spans="1:8" s="40" customFormat="1" ht="15" x14ac:dyDescent="0.2">
      <c r="A460" s="68"/>
      <c r="B460" s="35" t="s">
        <v>289</v>
      </c>
      <c r="C460" s="36">
        <v>0</v>
      </c>
      <c r="D460" s="36">
        <v>0</v>
      </c>
      <c r="E460" s="37" t="str">
        <f t="shared" si="155"/>
        <v/>
      </c>
      <c r="F460" s="37" t="str">
        <f t="shared" si="156"/>
        <v/>
      </c>
      <c r="G460" s="38" t="str">
        <f t="shared" si="157"/>
        <v>0</v>
      </c>
      <c r="H460" s="39" t="str">
        <f t="shared" si="158"/>
        <v/>
      </c>
    </row>
    <row r="461" spans="1:8" s="40" customFormat="1" ht="15" x14ac:dyDescent="0.2">
      <c r="A461" s="68"/>
      <c r="B461" s="35" t="s">
        <v>290</v>
      </c>
      <c r="C461" s="36">
        <v>7</v>
      </c>
      <c r="D461" s="36">
        <v>1</v>
      </c>
      <c r="E461" s="37">
        <f t="shared" si="155"/>
        <v>1.2773722627737226E-2</v>
      </c>
      <c r="F461" s="37">
        <f t="shared" si="156"/>
        <v>8.5178875638841568E-4</v>
      </c>
      <c r="G461" s="38">
        <f t="shared" si="157"/>
        <v>-0.8571428571428571</v>
      </c>
      <c r="H461" s="39">
        <f t="shared" si="158"/>
        <v>-1.094890510948905E-2</v>
      </c>
    </row>
    <row r="462" spans="1:8" s="40" customFormat="1" ht="15" x14ac:dyDescent="0.2">
      <c r="A462" s="68"/>
      <c r="B462" s="35" t="s">
        <v>581</v>
      </c>
      <c r="C462" s="36">
        <v>1</v>
      </c>
      <c r="D462" s="36">
        <v>0</v>
      </c>
      <c r="E462" s="37">
        <f t="shared" si="155"/>
        <v>1.8248175182481751E-3</v>
      </c>
      <c r="F462" s="37" t="str">
        <f t="shared" si="156"/>
        <v/>
      </c>
      <c r="G462" s="38" t="str">
        <f t="shared" si="157"/>
        <v>0</v>
      </c>
      <c r="H462" s="39">
        <f t="shared" si="158"/>
        <v>0</v>
      </c>
    </row>
    <row r="463" spans="1:8" s="40" customFormat="1" ht="15" x14ac:dyDescent="0.2">
      <c r="A463" s="68"/>
      <c r="B463" s="35" t="s">
        <v>291</v>
      </c>
      <c r="C463" s="36">
        <v>0</v>
      </c>
      <c r="D463" s="36">
        <v>0</v>
      </c>
      <c r="E463" s="37" t="str">
        <f t="shared" si="155"/>
        <v/>
      </c>
      <c r="F463" s="37" t="str">
        <f t="shared" si="156"/>
        <v/>
      </c>
      <c r="G463" s="38" t="str">
        <f t="shared" si="157"/>
        <v>0</v>
      </c>
      <c r="H463" s="39" t="str">
        <f t="shared" si="158"/>
        <v/>
      </c>
    </row>
    <row r="464" spans="1:8" s="40" customFormat="1" ht="15" x14ac:dyDescent="0.2">
      <c r="A464" s="68"/>
      <c r="B464" s="35" t="s">
        <v>292</v>
      </c>
      <c r="C464" s="36">
        <v>0</v>
      </c>
      <c r="D464" s="36">
        <v>0</v>
      </c>
      <c r="E464" s="37" t="str">
        <f t="shared" si="155"/>
        <v/>
      </c>
      <c r="F464" s="37" t="str">
        <f t="shared" si="156"/>
        <v/>
      </c>
      <c r="G464" s="38" t="str">
        <f t="shared" si="157"/>
        <v>0</v>
      </c>
      <c r="H464" s="39" t="str">
        <f t="shared" si="158"/>
        <v/>
      </c>
    </row>
    <row r="465" spans="1:8" s="40" customFormat="1" ht="15" x14ac:dyDescent="0.2">
      <c r="A465" s="68"/>
      <c r="B465" s="35" t="s">
        <v>293</v>
      </c>
      <c r="C465" s="36">
        <v>0</v>
      </c>
      <c r="D465" s="36">
        <v>0</v>
      </c>
      <c r="E465" s="37" t="str">
        <f t="shared" si="155"/>
        <v/>
      </c>
      <c r="F465" s="37" t="str">
        <f t="shared" si="156"/>
        <v/>
      </c>
      <c r="G465" s="38" t="str">
        <f t="shared" si="157"/>
        <v>0</v>
      </c>
      <c r="H465" s="39" t="str">
        <f t="shared" si="158"/>
        <v/>
      </c>
    </row>
    <row r="466" spans="1:8" s="40" customFormat="1" ht="15" x14ac:dyDescent="0.2">
      <c r="A466" s="68"/>
      <c r="B466" s="35" t="s">
        <v>294</v>
      </c>
      <c r="C466" s="36">
        <v>0</v>
      </c>
      <c r="D466" s="36">
        <v>0</v>
      </c>
      <c r="E466" s="37" t="str">
        <f t="shared" si="155"/>
        <v/>
      </c>
      <c r="F466" s="37" t="str">
        <f t="shared" si="156"/>
        <v/>
      </c>
      <c r="G466" s="38" t="str">
        <f t="shared" si="157"/>
        <v>0</v>
      </c>
      <c r="H466" s="39" t="str">
        <f t="shared" si="158"/>
        <v/>
      </c>
    </row>
    <row r="467" spans="1:8" s="40" customFormat="1" ht="15" x14ac:dyDescent="0.2">
      <c r="A467" s="68"/>
      <c r="B467" s="35" t="s">
        <v>126</v>
      </c>
      <c r="C467" s="36">
        <v>0</v>
      </c>
      <c r="D467" s="36">
        <v>0</v>
      </c>
      <c r="E467" s="37" t="str">
        <f t="shared" si="155"/>
        <v/>
      </c>
      <c r="F467" s="37" t="str">
        <f t="shared" si="156"/>
        <v/>
      </c>
      <c r="G467" s="38" t="str">
        <f t="shared" si="157"/>
        <v>0</v>
      </c>
      <c r="H467" s="39" t="str">
        <f t="shared" si="158"/>
        <v/>
      </c>
    </row>
    <row r="468" spans="1:8" s="40" customFormat="1" ht="30" x14ac:dyDescent="0.2">
      <c r="A468" s="68"/>
      <c r="B468" s="35" t="s">
        <v>127</v>
      </c>
      <c r="C468" s="36">
        <v>0</v>
      </c>
      <c r="D468" s="36">
        <v>0</v>
      </c>
      <c r="E468" s="37" t="str">
        <f t="shared" si="155"/>
        <v/>
      </c>
      <c r="F468" s="37" t="str">
        <f t="shared" si="156"/>
        <v/>
      </c>
      <c r="G468" s="38" t="str">
        <f t="shared" si="157"/>
        <v>0</v>
      </c>
      <c r="H468" s="39" t="str">
        <f t="shared" si="158"/>
        <v/>
      </c>
    </row>
    <row r="469" spans="1:8" s="40" customFormat="1" ht="15" x14ac:dyDescent="0.2">
      <c r="A469" s="68"/>
      <c r="B469" s="35" t="s">
        <v>295</v>
      </c>
      <c r="C469" s="36">
        <v>0</v>
      </c>
      <c r="D469" s="36">
        <v>0</v>
      </c>
      <c r="E469" s="37" t="str">
        <f t="shared" si="155"/>
        <v/>
      </c>
      <c r="F469" s="37" t="str">
        <f t="shared" si="156"/>
        <v/>
      </c>
      <c r="G469" s="38" t="str">
        <f t="shared" si="157"/>
        <v>0</v>
      </c>
      <c r="H469" s="39" t="str">
        <f t="shared" si="158"/>
        <v/>
      </c>
    </row>
    <row r="470" spans="1:8" s="40" customFormat="1" ht="15" x14ac:dyDescent="0.2">
      <c r="A470" s="68"/>
      <c r="B470" s="35" t="s">
        <v>296</v>
      </c>
      <c r="C470" s="36">
        <v>0</v>
      </c>
      <c r="D470" s="36">
        <v>0</v>
      </c>
      <c r="E470" s="37" t="str">
        <f t="shared" si="155"/>
        <v/>
      </c>
      <c r="F470" s="37" t="str">
        <f t="shared" si="156"/>
        <v/>
      </c>
      <c r="G470" s="38" t="str">
        <f t="shared" si="157"/>
        <v>0</v>
      </c>
      <c r="H470" s="39" t="str">
        <f t="shared" si="158"/>
        <v/>
      </c>
    </row>
    <row r="471" spans="1:8" s="40" customFormat="1" ht="30" x14ac:dyDescent="0.2">
      <c r="A471" s="68"/>
      <c r="B471" s="35" t="s">
        <v>297</v>
      </c>
      <c r="C471" s="36">
        <v>0</v>
      </c>
      <c r="D471" s="36">
        <v>0</v>
      </c>
      <c r="E471" s="37" t="str">
        <f t="shared" si="155"/>
        <v/>
      </c>
      <c r="F471" s="37" t="str">
        <f t="shared" si="156"/>
        <v/>
      </c>
      <c r="G471" s="38" t="str">
        <f t="shared" si="157"/>
        <v>0</v>
      </c>
      <c r="H471" s="39" t="str">
        <f t="shared" si="158"/>
        <v/>
      </c>
    </row>
    <row r="472" spans="1:8" s="40" customFormat="1" ht="15" x14ac:dyDescent="0.2">
      <c r="A472" s="68"/>
      <c r="B472" s="35" t="s">
        <v>124</v>
      </c>
      <c r="C472" s="36">
        <v>1</v>
      </c>
      <c r="D472" s="36">
        <v>0</v>
      </c>
      <c r="E472" s="37">
        <f t="shared" si="155"/>
        <v>1.8248175182481751E-3</v>
      </c>
      <c r="F472" s="37" t="str">
        <f t="shared" si="156"/>
        <v/>
      </c>
      <c r="G472" s="38" t="str">
        <f t="shared" si="157"/>
        <v>0</v>
      </c>
      <c r="H472" s="39">
        <f t="shared" si="158"/>
        <v>0</v>
      </c>
    </row>
    <row r="473" spans="1:8" s="40" customFormat="1" ht="15" x14ac:dyDescent="0.2">
      <c r="A473" s="68"/>
      <c r="B473" s="35" t="s">
        <v>298</v>
      </c>
      <c r="C473" s="36">
        <v>0</v>
      </c>
      <c r="D473" s="36">
        <v>0</v>
      </c>
      <c r="E473" s="37" t="str">
        <f t="shared" si="155"/>
        <v/>
      </c>
      <c r="F473" s="37" t="str">
        <f t="shared" si="156"/>
        <v/>
      </c>
      <c r="G473" s="38" t="str">
        <f t="shared" si="157"/>
        <v>0</v>
      </c>
      <c r="H473" s="39" t="str">
        <f t="shared" si="158"/>
        <v/>
      </c>
    </row>
    <row r="474" spans="1:8" s="40" customFormat="1" ht="15" x14ac:dyDescent="0.2">
      <c r="A474" s="68"/>
      <c r="B474" s="35" t="s">
        <v>299</v>
      </c>
      <c r="C474" s="36">
        <v>0</v>
      </c>
      <c r="D474" s="36">
        <v>0</v>
      </c>
      <c r="E474" s="37" t="str">
        <f t="shared" ref="E474:E535" si="175">+IF(C474=0,"",C474/C$333)</f>
        <v/>
      </c>
      <c r="F474" s="37" t="str">
        <f t="shared" ref="F474:F535" si="176">+IF(D474=0,"",D474/D$333)</f>
        <v/>
      </c>
      <c r="G474" s="38" t="str">
        <f t="shared" ref="G474:G535" si="177">+IF(OR(AND(D474=0),(C474=0)),"0",((D474-C474)/C474))</f>
        <v>0</v>
      </c>
      <c r="H474" s="39" t="str">
        <f t="shared" ref="H474:H535" si="178">+IF(OR(AND(E474=""),(G474="")),"",E474*G474)</f>
        <v/>
      </c>
    </row>
    <row r="475" spans="1:8" s="40" customFormat="1" ht="15" x14ac:dyDescent="0.2">
      <c r="A475" s="68"/>
      <c r="B475" s="35" t="s">
        <v>300</v>
      </c>
      <c r="C475" s="36">
        <v>0</v>
      </c>
      <c r="D475" s="36">
        <v>0</v>
      </c>
      <c r="E475" s="37" t="str">
        <f t="shared" si="175"/>
        <v/>
      </c>
      <c r="F475" s="37" t="str">
        <f t="shared" si="176"/>
        <v/>
      </c>
      <c r="G475" s="38" t="str">
        <f t="shared" si="177"/>
        <v>0</v>
      </c>
      <c r="H475" s="39" t="str">
        <f t="shared" si="178"/>
        <v/>
      </c>
    </row>
    <row r="476" spans="1:8" s="40" customFormat="1" ht="30" x14ac:dyDescent="0.2">
      <c r="A476" s="68"/>
      <c r="B476" s="35" t="s">
        <v>301</v>
      </c>
      <c r="C476" s="36">
        <v>0</v>
      </c>
      <c r="D476" s="36">
        <v>0</v>
      </c>
      <c r="E476" s="37" t="str">
        <f t="shared" si="175"/>
        <v/>
      </c>
      <c r="F476" s="37" t="str">
        <f t="shared" si="176"/>
        <v/>
      </c>
      <c r="G476" s="38" t="str">
        <f t="shared" si="177"/>
        <v>0</v>
      </c>
      <c r="H476" s="39" t="str">
        <f t="shared" si="178"/>
        <v/>
      </c>
    </row>
    <row r="477" spans="1:8" s="40" customFormat="1" ht="15" x14ac:dyDescent="0.2">
      <c r="A477" s="68"/>
      <c r="B477" s="35" t="s">
        <v>122</v>
      </c>
      <c r="C477" s="36">
        <v>0</v>
      </c>
      <c r="D477" s="36">
        <v>0</v>
      </c>
      <c r="E477" s="37" t="str">
        <f t="shared" si="175"/>
        <v/>
      </c>
      <c r="F477" s="37" t="str">
        <f t="shared" si="176"/>
        <v/>
      </c>
      <c r="G477" s="38" t="str">
        <f t="shared" si="177"/>
        <v>0</v>
      </c>
      <c r="H477" s="39" t="str">
        <f t="shared" si="178"/>
        <v/>
      </c>
    </row>
    <row r="478" spans="1:8" s="40" customFormat="1" ht="15" x14ac:dyDescent="0.2">
      <c r="A478" s="68"/>
      <c r="B478" s="35" t="s">
        <v>302</v>
      </c>
      <c r="C478" s="36">
        <v>0</v>
      </c>
      <c r="D478" s="36">
        <v>0</v>
      </c>
      <c r="E478" s="37" t="str">
        <f t="shared" si="175"/>
        <v/>
      </c>
      <c r="F478" s="37" t="str">
        <f t="shared" si="176"/>
        <v/>
      </c>
      <c r="G478" s="38" t="str">
        <f t="shared" si="177"/>
        <v>0</v>
      </c>
      <c r="H478" s="39" t="str">
        <f t="shared" si="178"/>
        <v/>
      </c>
    </row>
    <row r="479" spans="1:8" s="40" customFormat="1" ht="15" x14ac:dyDescent="0.2">
      <c r="A479" s="68"/>
      <c r="B479" s="35" t="s">
        <v>303</v>
      </c>
      <c r="C479" s="36">
        <v>0</v>
      </c>
      <c r="D479" s="36">
        <v>0</v>
      </c>
      <c r="E479" s="37" t="str">
        <f t="shared" si="175"/>
        <v/>
      </c>
      <c r="F479" s="37" t="str">
        <f t="shared" si="176"/>
        <v/>
      </c>
      <c r="G479" s="38" t="str">
        <f t="shared" si="177"/>
        <v>0</v>
      </c>
      <c r="H479" s="39" t="str">
        <f t="shared" si="178"/>
        <v/>
      </c>
    </row>
    <row r="480" spans="1:8" s="40" customFormat="1" ht="15" x14ac:dyDescent="0.2">
      <c r="A480" s="68"/>
      <c r="B480" s="35" t="s">
        <v>511</v>
      </c>
      <c r="C480" s="36">
        <v>0</v>
      </c>
      <c r="D480" s="36">
        <v>0</v>
      </c>
      <c r="E480" s="37" t="str">
        <f t="shared" si="175"/>
        <v/>
      </c>
      <c r="F480" s="37" t="str">
        <f t="shared" si="176"/>
        <v/>
      </c>
      <c r="G480" s="38" t="str">
        <f t="shared" si="177"/>
        <v>0</v>
      </c>
      <c r="H480" s="39" t="str">
        <f t="shared" si="178"/>
        <v/>
      </c>
    </row>
    <row r="481" spans="1:8" s="40" customFormat="1" ht="15" x14ac:dyDescent="0.2">
      <c r="A481" s="68"/>
      <c r="B481" s="35" t="s">
        <v>130</v>
      </c>
      <c r="C481" s="36">
        <v>0</v>
      </c>
      <c r="D481" s="36">
        <v>0</v>
      </c>
      <c r="E481" s="37" t="str">
        <f t="shared" si="175"/>
        <v/>
      </c>
      <c r="F481" s="37" t="str">
        <f t="shared" si="176"/>
        <v/>
      </c>
      <c r="G481" s="38" t="str">
        <f t="shared" si="177"/>
        <v>0</v>
      </c>
      <c r="H481" s="39" t="str">
        <f t="shared" si="178"/>
        <v/>
      </c>
    </row>
    <row r="482" spans="1:8" s="40" customFormat="1" ht="15" x14ac:dyDescent="0.2">
      <c r="A482" s="68"/>
      <c r="B482" s="35" t="s">
        <v>512</v>
      </c>
      <c r="C482" s="36">
        <v>0</v>
      </c>
      <c r="D482" s="36">
        <v>0</v>
      </c>
      <c r="E482" s="37" t="str">
        <f t="shared" si="175"/>
        <v/>
      </c>
      <c r="F482" s="37" t="str">
        <f t="shared" si="176"/>
        <v/>
      </c>
      <c r="G482" s="38" t="str">
        <f t="shared" si="177"/>
        <v>0</v>
      </c>
      <c r="H482" s="39" t="str">
        <f t="shared" si="178"/>
        <v/>
      </c>
    </row>
    <row r="483" spans="1:8" s="40" customFormat="1" ht="15" x14ac:dyDescent="0.2">
      <c r="A483" s="68"/>
      <c r="B483" s="35" t="s">
        <v>123</v>
      </c>
      <c r="C483" s="36">
        <v>0</v>
      </c>
      <c r="D483" s="36">
        <v>1</v>
      </c>
      <c r="E483" s="37" t="str">
        <f t="shared" si="175"/>
        <v/>
      </c>
      <c r="F483" s="37">
        <f t="shared" si="176"/>
        <v>8.5178875638841568E-4</v>
      </c>
      <c r="G483" s="38" t="str">
        <f t="shared" si="177"/>
        <v>0</v>
      </c>
      <c r="H483" s="39" t="str">
        <f t="shared" si="178"/>
        <v/>
      </c>
    </row>
    <row r="484" spans="1:8" s="40" customFormat="1" ht="30" x14ac:dyDescent="0.2">
      <c r="A484" s="68"/>
      <c r="B484" s="35" t="s">
        <v>304</v>
      </c>
      <c r="C484" s="36">
        <v>0</v>
      </c>
      <c r="D484" s="36">
        <v>0</v>
      </c>
      <c r="E484" s="37" t="str">
        <f t="shared" si="175"/>
        <v/>
      </c>
      <c r="F484" s="37" t="str">
        <f t="shared" si="176"/>
        <v/>
      </c>
      <c r="G484" s="38" t="str">
        <f t="shared" si="177"/>
        <v>0</v>
      </c>
      <c r="H484" s="39" t="str">
        <f t="shared" si="178"/>
        <v/>
      </c>
    </row>
    <row r="485" spans="1:8" s="40" customFormat="1" ht="15" x14ac:dyDescent="0.2">
      <c r="A485" s="68"/>
      <c r="B485" s="35" t="s">
        <v>125</v>
      </c>
      <c r="C485" s="36">
        <v>0</v>
      </c>
      <c r="D485" s="36">
        <v>0</v>
      </c>
      <c r="E485" s="37" t="str">
        <f t="shared" si="175"/>
        <v/>
      </c>
      <c r="F485" s="37" t="str">
        <f t="shared" si="176"/>
        <v/>
      </c>
      <c r="G485" s="38" t="str">
        <f t="shared" si="177"/>
        <v>0</v>
      </c>
      <c r="H485" s="39" t="str">
        <f t="shared" si="178"/>
        <v/>
      </c>
    </row>
    <row r="486" spans="1:8" s="40" customFormat="1" ht="30" x14ac:dyDescent="0.2">
      <c r="A486" s="68"/>
      <c r="B486" s="35" t="s">
        <v>305</v>
      </c>
      <c r="C486" s="36">
        <v>0</v>
      </c>
      <c r="D486" s="36">
        <v>0</v>
      </c>
      <c r="E486" s="37" t="str">
        <f t="shared" si="175"/>
        <v/>
      </c>
      <c r="F486" s="37" t="str">
        <f t="shared" si="176"/>
        <v/>
      </c>
      <c r="G486" s="38" t="str">
        <f t="shared" si="177"/>
        <v>0</v>
      </c>
      <c r="H486" s="39" t="str">
        <f t="shared" si="178"/>
        <v/>
      </c>
    </row>
    <row r="487" spans="1:8" s="40" customFormat="1" ht="30" x14ac:dyDescent="0.2">
      <c r="A487" s="68"/>
      <c r="B487" s="35" t="s">
        <v>306</v>
      </c>
      <c r="C487" s="36">
        <v>0</v>
      </c>
      <c r="D487" s="36">
        <v>0</v>
      </c>
      <c r="E487" s="37" t="str">
        <f t="shared" si="175"/>
        <v/>
      </c>
      <c r="F487" s="37" t="str">
        <f t="shared" si="176"/>
        <v/>
      </c>
      <c r="G487" s="38" t="str">
        <f t="shared" si="177"/>
        <v>0</v>
      </c>
      <c r="H487" s="39" t="str">
        <f t="shared" si="178"/>
        <v/>
      </c>
    </row>
    <row r="488" spans="1:8" s="40" customFormat="1" ht="15" x14ac:dyDescent="0.2">
      <c r="A488" s="68"/>
      <c r="B488" s="35" t="s">
        <v>118</v>
      </c>
      <c r="C488" s="36">
        <v>0</v>
      </c>
      <c r="D488" s="36">
        <v>0</v>
      </c>
      <c r="E488" s="37" t="str">
        <f t="shared" si="175"/>
        <v/>
      </c>
      <c r="F488" s="37" t="str">
        <f t="shared" si="176"/>
        <v/>
      </c>
      <c r="G488" s="38" t="str">
        <f t="shared" si="177"/>
        <v>0</v>
      </c>
      <c r="H488" s="39" t="str">
        <f t="shared" si="178"/>
        <v/>
      </c>
    </row>
    <row r="489" spans="1:8" s="40" customFormat="1" ht="30" x14ac:dyDescent="0.2">
      <c r="A489" s="68"/>
      <c r="B489" s="35" t="s">
        <v>513</v>
      </c>
      <c r="C489" s="36">
        <v>0</v>
      </c>
      <c r="D489" s="36">
        <v>0</v>
      </c>
      <c r="E489" s="37" t="str">
        <f t="shared" si="175"/>
        <v/>
      </c>
      <c r="F489" s="37" t="str">
        <f t="shared" si="176"/>
        <v/>
      </c>
      <c r="G489" s="38" t="str">
        <f t="shared" si="177"/>
        <v>0</v>
      </c>
      <c r="H489" s="39" t="str">
        <f t="shared" si="178"/>
        <v/>
      </c>
    </row>
    <row r="490" spans="1:8" s="40" customFormat="1" ht="30" x14ac:dyDescent="0.2">
      <c r="A490" s="68"/>
      <c r="B490" s="35" t="s">
        <v>307</v>
      </c>
      <c r="C490" s="36">
        <v>0</v>
      </c>
      <c r="D490" s="36">
        <v>0</v>
      </c>
      <c r="E490" s="37" t="str">
        <f t="shared" si="175"/>
        <v/>
      </c>
      <c r="F490" s="37" t="str">
        <f t="shared" si="176"/>
        <v/>
      </c>
      <c r="G490" s="38" t="str">
        <f t="shared" si="177"/>
        <v>0</v>
      </c>
      <c r="H490" s="39" t="str">
        <f t="shared" si="178"/>
        <v/>
      </c>
    </row>
    <row r="491" spans="1:8" s="40" customFormat="1" ht="15" x14ac:dyDescent="0.2">
      <c r="A491" s="68"/>
      <c r="B491" s="35" t="s">
        <v>308</v>
      </c>
      <c r="C491" s="36">
        <v>0</v>
      </c>
      <c r="D491" s="36">
        <v>0</v>
      </c>
      <c r="E491" s="37" t="str">
        <f t="shared" si="175"/>
        <v/>
      </c>
      <c r="F491" s="37" t="str">
        <f t="shared" si="176"/>
        <v/>
      </c>
      <c r="G491" s="38" t="str">
        <f t="shared" si="177"/>
        <v>0</v>
      </c>
      <c r="H491" s="39" t="str">
        <f t="shared" si="178"/>
        <v/>
      </c>
    </row>
    <row r="492" spans="1:8" s="40" customFormat="1" ht="15" x14ac:dyDescent="0.2">
      <c r="A492" s="68"/>
      <c r="B492" s="35" t="s">
        <v>514</v>
      </c>
      <c r="C492" s="36">
        <v>0</v>
      </c>
      <c r="D492" s="36">
        <v>0</v>
      </c>
      <c r="E492" s="37" t="str">
        <f t="shared" si="175"/>
        <v/>
      </c>
      <c r="F492" s="37" t="str">
        <f t="shared" si="176"/>
        <v/>
      </c>
      <c r="G492" s="38" t="str">
        <f t="shared" si="177"/>
        <v>0</v>
      </c>
      <c r="H492" s="39" t="str">
        <f t="shared" si="178"/>
        <v/>
      </c>
    </row>
    <row r="493" spans="1:8" s="40" customFormat="1" ht="15" x14ac:dyDescent="0.2">
      <c r="A493" s="68"/>
      <c r="B493" s="35" t="s">
        <v>515</v>
      </c>
      <c r="C493" s="36">
        <v>0</v>
      </c>
      <c r="D493" s="36">
        <v>0</v>
      </c>
      <c r="E493" s="37" t="str">
        <f t="shared" si="175"/>
        <v/>
      </c>
      <c r="F493" s="37" t="str">
        <f t="shared" si="176"/>
        <v/>
      </c>
      <c r="G493" s="38" t="str">
        <f t="shared" si="177"/>
        <v>0</v>
      </c>
      <c r="H493" s="39" t="str">
        <f t="shared" si="178"/>
        <v/>
      </c>
    </row>
    <row r="494" spans="1:8" s="40" customFormat="1" ht="15" x14ac:dyDescent="0.2">
      <c r="A494" s="68"/>
      <c r="B494" s="35" t="s">
        <v>309</v>
      </c>
      <c r="C494" s="36">
        <v>0</v>
      </c>
      <c r="D494" s="36">
        <v>0</v>
      </c>
      <c r="E494" s="37" t="str">
        <f t="shared" si="175"/>
        <v/>
      </c>
      <c r="F494" s="37" t="str">
        <f t="shared" si="176"/>
        <v/>
      </c>
      <c r="G494" s="38" t="str">
        <f t="shared" si="177"/>
        <v>0</v>
      </c>
      <c r="H494" s="39" t="str">
        <f t="shared" si="178"/>
        <v/>
      </c>
    </row>
    <row r="495" spans="1:8" s="40" customFormat="1" ht="30" x14ac:dyDescent="0.2">
      <c r="A495" s="68"/>
      <c r="B495" s="35" t="s">
        <v>310</v>
      </c>
      <c r="C495" s="36">
        <v>0</v>
      </c>
      <c r="D495" s="36">
        <v>0</v>
      </c>
      <c r="E495" s="37" t="str">
        <f t="shared" si="175"/>
        <v/>
      </c>
      <c r="F495" s="37" t="str">
        <f t="shared" si="176"/>
        <v/>
      </c>
      <c r="G495" s="38" t="str">
        <f t="shared" si="177"/>
        <v>0</v>
      </c>
      <c r="H495" s="39" t="str">
        <f t="shared" si="178"/>
        <v/>
      </c>
    </row>
    <row r="496" spans="1:8" s="40" customFormat="1" ht="15" x14ac:dyDescent="0.2">
      <c r="A496" s="68"/>
      <c r="B496" s="35" t="s">
        <v>311</v>
      </c>
      <c r="C496" s="36">
        <v>0</v>
      </c>
      <c r="D496" s="36">
        <v>0</v>
      </c>
      <c r="E496" s="37" t="str">
        <f t="shared" si="175"/>
        <v/>
      </c>
      <c r="F496" s="37" t="str">
        <f t="shared" si="176"/>
        <v/>
      </c>
      <c r="G496" s="38" t="str">
        <f t="shared" si="177"/>
        <v>0</v>
      </c>
      <c r="H496" s="39" t="str">
        <f t="shared" si="178"/>
        <v/>
      </c>
    </row>
    <row r="497" spans="1:8" s="40" customFormat="1" ht="15" x14ac:dyDescent="0.2">
      <c r="A497" s="68"/>
      <c r="B497" s="35" t="s">
        <v>120</v>
      </c>
      <c r="C497" s="36">
        <v>0</v>
      </c>
      <c r="D497" s="36">
        <v>0</v>
      </c>
      <c r="E497" s="37" t="str">
        <f t="shared" si="175"/>
        <v/>
      </c>
      <c r="F497" s="37" t="str">
        <f t="shared" si="176"/>
        <v/>
      </c>
      <c r="G497" s="38" t="str">
        <f t="shared" si="177"/>
        <v>0</v>
      </c>
      <c r="H497" s="39" t="str">
        <f t="shared" si="178"/>
        <v/>
      </c>
    </row>
    <row r="498" spans="1:8" s="40" customFormat="1" ht="30" x14ac:dyDescent="0.2">
      <c r="A498" s="68"/>
      <c r="B498" s="35" t="s">
        <v>312</v>
      </c>
      <c r="C498" s="36">
        <v>0</v>
      </c>
      <c r="D498" s="36">
        <v>0</v>
      </c>
      <c r="E498" s="37" t="str">
        <f t="shared" si="175"/>
        <v/>
      </c>
      <c r="F498" s="37" t="str">
        <f t="shared" si="176"/>
        <v/>
      </c>
      <c r="G498" s="38" t="str">
        <f t="shared" si="177"/>
        <v>0</v>
      </c>
      <c r="H498" s="39" t="str">
        <f t="shared" si="178"/>
        <v/>
      </c>
    </row>
    <row r="499" spans="1:8" s="40" customFormat="1" ht="15" x14ac:dyDescent="0.2">
      <c r="A499" s="68"/>
      <c r="B499" s="35" t="s">
        <v>128</v>
      </c>
      <c r="C499" s="36">
        <v>0</v>
      </c>
      <c r="D499" s="36">
        <v>0</v>
      </c>
      <c r="E499" s="37" t="str">
        <f t="shared" si="175"/>
        <v/>
      </c>
      <c r="F499" s="37" t="str">
        <f t="shared" si="176"/>
        <v/>
      </c>
      <c r="G499" s="38" t="str">
        <f t="shared" si="177"/>
        <v>0</v>
      </c>
      <c r="H499" s="39" t="str">
        <f t="shared" si="178"/>
        <v/>
      </c>
    </row>
    <row r="500" spans="1:8" s="40" customFormat="1" ht="15" x14ac:dyDescent="0.2">
      <c r="A500" s="68"/>
      <c r="B500" s="35" t="s">
        <v>119</v>
      </c>
      <c r="C500" s="36">
        <v>0</v>
      </c>
      <c r="D500" s="36">
        <v>0</v>
      </c>
      <c r="E500" s="37" t="str">
        <f t="shared" si="175"/>
        <v/>
      </c>
      <c r="F500" s="37" t="str">
        <f t="shared" si="176"/>
        <v/>
      </c>
      <c r="G500" s="38" t="str">
        <f t="shared" si="177"/>
        <v>0</v>
      </c>
      <c r="H500" s="39" t="str">
        <f t="shared" si="178"/>
        <v/>
      </c>
    </row>
    <row r="501" spans="1:8" s="40" customFormat="1" ht="15" x14ac:dyDescent="0.2">
      <c r="A501" s="68"/>
      <c r="B501" s="35" t="s">
        <v>121</v>
      </c>
      <c r="C501" s="36">
        <v>0</v>
      </c>
      <c r="D501" s="36">
        <v>0</v>
      </c>
      <c r="E501" s="37" t="str">
        <f t="shared" si="175"/>
        <v/>
      </c>
      <c r="F501" s="37" t="str">
        <f t="shared" si="176"/>
        <v/>
      </c>
      <c r="G501" s="38" t="str">
        <f t="shared" si="177"/>
        <v>0</v>
      </c>
      <c r="H501" s="39" t="str">
        <f t="shared" si="178"/>
        <v/>
      </c>
    </row>
    <row r="502" spans="1:8" s="40" customFormat="1" ht="15" x14ac:dyDescent="0.2">
      <c r="A502" s="68"/>
      <c r="B502" s="35" t="s">
        <v>313</v>
      </c>
      <c r="C502" s="36">
        <v>0</v>
      </c>
      <c r="D502" s="36">
        <v>0</v>
      </c>
      <c r="E502" s="37" t="str">
        <f t="shared" si="175"/>
        <v/>
      </c>
      <c r="F502" s="37" t="str">
        <f t="shared" si="176"/>
        <v/>
      </c>
      <c r="G502" s="38" t="str">
        <f t="shared" si="177"/>
        <v>0</v>
      </c>
      <c r="H502" s="39" t="str">
        <f t="shared" si="178"/>
        <v/>
      </c>
    </row>
    <row r="503" spans="1:8" s="40" customFormat="1" ht="15" x14ac:dyDescent="0.2">
      <c r="A503" s="68"/>
      <c r="B503" s="35" t="s">
        <v>314</v>
      </c>
      <c r="C503" s="36">
        <v>0</v>
      </c>
      <c r="D503" s="36">
        <v>0</v>
      </c>
      <c r="E503" s="37" t="str">
        <f t="shared" si="175"/>
        <v/>
      </c>
      <c r="F503" s="37" t="str">
        <f t="shared" si="176"/>
        <v/>
      </c>
      <c r="G503" s="38" t="str">
        <f t="shared" si="177"/>
        <v>0</v>
      </c>
      <c r="H503" s="39" t="str">
        <f t="shared" si="178"/>
        <v/>
      </c>
    </row>
    <row r="504" spans="1:8" s="40" customFormat="1" ht="15" x14ac:dyDescent="0.2">
      <c r="A504" s="68"/>
      <c r="B504" s="35" t="s">
        <v>129</v>
      </c>
      <c r="C504" s="36">
        <v>0</v>
      </c>
      <c r="D504" s="36">
        <v>0</v>
      </c>
      <c r="E504" s="37" t="str">
        <f t="shared" si="175"/>
        <v/>
      </c>
      <c r="F504" s="37" t="str">
        <f t="shared" si="176"/>
        <v/>
      </c>
      <c r="G504" s="38" t="str">
        <f t="shared" si="177"/>
        <v>0</v>
      </c>
      <c r="H504" s="39" t="str">
        <f t="shared" si="178"/>
        <v/>
      </c>
    </row>
    <row r="505" spans="1:8" s="40" customFormat="1" ht="15" x14ac:dyDescent="0.2">
      <c r="A505" s="68"/>
      <c r="B505" s="35" t="s">
        <v>516</v>
      </c>
      <c r="C505" s="36">
        <v>0</v>
      </c>
      <c r="D505" s="36">
        <v>0</v>
      </c>
      <c r="E505" s="37" t="str">
        <f t="shared" si="175"/>
        <v/>
      </c>
      <c r="F505" s="37" t="str">
        <f t="shared" si="176"/>
        <v/>
      </c>
      <c r="G505" s="38" t="str">
        <f t="shared" si="177"/>
        <v>0</v>
      </c>
      <c r="H505" s="39" t="str">
        <f t="shared" si="178"/>
        <v/>
      </c>
    </row>
    <row r="506" spans="1:8" s="40" customFormat="1" ht="15" x14ac:dyDescent="0.2">
      <c r="A506" s="68"/>
      <c r="B506" s="35" t="s">
        <v>569</v>
      </c>
      <c r="C506" s="36">
        <v>4</v>
      </c>
      <c r="D506" s="36">
        <v>0</v>
      </c>
      <c r="E506" s="37">
        <f t="shared" ref="E506" si="179">+IF(C506=0,"",C506/C$333)</f>
        <v>7.2992700729927005E-3</v>
      </c>
      <c r="F506" s="37" t="str">
        <f t="shared" ref="F506" si="180">+IF(D506=0,"",D506/D$333)</f>
        <v/>
      </c>
      <c r="G506" s="38" t="str">
        <f t="shared" ref="G506" si="181">+IF(OR(AND(D506=0),(C506=0)),"0",((D506-C506)/C506))</f>
        <v>0</v>
      </c>
      <c r="H506" s="39">
        <f t="shared" ref="H506" si="182">+IF(OR(AND(E506=""),(G506="")),"",E506*G506)</f>
        <v>0</v>
      </c>
    </row>
    <row r="507" spans="1:8" s="40" customFormat="1" ht="15" x14ac:dyDescent="0.2">
      <c r="A507" s="68"/>
      <c r="B507" s="35" t="s">
        <v>136</v>
      </c>
      <c r="C507" s="36">
        <v>13</v>
      </c>
      <c r="D507" s="36">
        <v>0</v>
      </c>
      <c r="E507" s="37">
        <f t="shared" si="175"/>
        <v>2.3722627737226276E-2</v>
      </c>
      <c r="F507" s="37" t="str">
        <f t="shared" si="176"/>
        <v/>
      </c>
      <c r="G507" s="38" t="str">
        <f t="shared" si="177"/>
        <v>0</v>
      </c>
      <c r="H507" s="39">
        <f t="shared" si="178"/>
        <v>0</v>
      </c>
    </row>
    <row r="508" spans="1:8" s="40" customFormat="1" ht="30" x14ac:dyDescent="0.2">
      <c r="A508" s="68"/>
      <c r="B508" s="35" t="s">
        <v>517</v>
      </c>
      <c r="C508" s="36">
        <v>0</v>
      </c>
      <c r="D508" s="36">
        <v>0</v>
      </c>
      <c r="E508" s="37" t="str">
        <f t="shared" si="175"/>
        <v/>
      </c>
      <c r="F508" s="37" t="str">
        <f t="shared" si="176"/>
        <v/>
      </c>
      <c r="G508" s="38" t="str">
        <f t="shared" si="177"/>
        <v>0</v>
      </c>
      <c r="H508" s="39" t="str">
        <f t="shared" si="178"/>
        <v/>
      </c>
    </row>
    <row r="509" spans="1:8" s="40" customFormat="1" ht="15" x14ac:dyDescent="0.2">
      <c r="A509" s="68"/>
      <c r="B509" s="35" t="s">
        <v>134</v>
      </c>
      <c r="C509" s="36">
        <v>0</v>
      </c>
      <c r="D509" s="36">
        <v>0</v>
      </c>
      <c r="E509" s="37" t="str">
        <f t="shared" si="175"/>
        <v/>
      </c>
      <c r="F509" s="37" t="str">
        <f t="shared" si="176"/>
        <v/>
      </c>
      <c r="G509" s="38" t="str">
        <f t="shared" si="177"/>
        <v>0</v>
      </c>
      <c r="H509" s="39" t="str">
        <f t="shared" si="178"/>
        <v/>
      </c>
    </row>
    <row r="510" spans="1:8" s="40" customFormat="1" ht="15" x14ac:dyDescent="0.2">
      <c r="A510" s="68"/>
      <c r="B510" s="35" t="s">
        <v>347</v>
      </c>
      <c r="C510" s="36">
        <v>0</v>
      </c>
      <c r="D510" s="36">
        <v>3</v>
      </c>
      <c r="E510" s="37" t="str">
        <f t="shared" si="175"/>
        <v/>
      </c>
      <c r="F510" s="37">
        <f t="shared" si="176"/>
        <v>2.5553662691652468E-3</v>
      </c>
      <c r="G510" s="38" t="str">
        <f t="shared" si="177"/>
        <v>0</v>
      </c>
      <c r="H510" s="39" t="str">
        <f t="shared" si="178"/>
        <v/>
      </c>
    </row>
    <row r="511" spans="1:8" s="40" customFormat="1" ht="15" x14ac:dyDescent="0.2">
      <c r="A511" s="68"/>
      <c r="B511" s="35" t="s">
        <v>348</v>
      </c>
      <c r="C511" s="36">
        <v>0</v>
      </c>
      <c r="D511" s="36">
        <v>0</v>
      </c>
      <c r="E511" s="37" t="str">
        <f t="shared" si="175"/>
        <v/>
      </c>
      <c r="F511" s="37" t="str">
        <f t="shared" si="176"/>
        <v/>
      </c>
      <c r="G511" s="38" t="str">
        <f t="shared" si="177"/>
        <v>0</v>
      </c>
      <c r="H511" s="39" t="str">
        <f t="shared" si="178"/>
        <v/>
      </c>
    </row>
    <row r="512" spans="1:8" s="40" customFormat="1" ht="15" x14ac:dyDescent="0.2">
      <c r="A512" s="68"/>
      <c r="B512" s="35" t="s">
        <v>518</v>
      </c>
      <c r="C512" s="36">
        <v>0</v>
      </c>
      <c r="D512" s="36">
        <v>0</v>
      </c>
      <c r="E512" s="37" t="str">
        <f t="shared" si="175"/>
        <v/>
      </c>
      <c r="F512" s="37" t="str">
        <f t="shared" si="176"/>
        <v/>
      </c>
      <c r="G512" s="38" t="str">
        <f t="shared" si="177"/>
        <v>0</v>
      </c>
      <c r="H512" s="39" t="str">
        <f t="shared" si="178"/>
        <v/>
      </c>
    </row>
    <row r="513" spans="1:8" s="40" customFormat="1" ht="15" x14ac:dyDescent="0.2">
      <c r="A513" s="68"/>
      <c r="B513" s="35" t="s">
        <v>138</v>
      </c>
      <c r="C513" s="36">
        <v>0</v>
      </c>
      <c r="D513" s="36">
        <v>0</v>
      </c>
      <c r="E513" s="37" t="str">
        <f t="shared" si="175"/>
        <v/>
      </c>
      <c r="F513" s="37" t="str">
        <f t="shared" si="176"/>
        <v/>
      </c>
      <c r="G513" s="38" t="str">
        <f t="shared" si="177"/>
        <v>0</v>
      </c>
      <c r="H513" s="39" t="str">
        <f t="shared" si="178"/>
        <v/>
      </c>
    </row>
    <row r="514" spans="1:8" s="40" customFormat="1" ht="15" x14ac:dyDescent="0.2">
      <c r="A514" s="68"/>
      <c r="B514" s="35" t="s">
        <v>349</v>
      </c>
      <c r="C514" s="36">
        <v>0</v>
      </c>
      <c r="D514" s="36">
        <v>0</v>
      </c>
      <c r="E514" s="37" t="str">
        <f t="shared" si="175"/>
        <v/>
      </c>
      <c r="F514" s="37" t="str">
        <f t="shared" si="176"/>
        <v/>
      </c>
      <c r="G514" s="38" t="str">
        <f t="shared" si="177"/>
        <v>0</v>
      </c>
      <c r="H514" s="39" t="str">
        <f t="shared" si="178"/>
        <v/>
      </c>
    </row>
    <row r="515" spans="1:8" s="40" customFormat="1" ht="15" x14ac:dyDescent="0.2">
      <c r="A515" s="68"/>
      <c r="B515" s="35" t="s">
        <v>142</v>
      </c>
      <c r="C515" s="36">
        <v>0</v>
      </c>
      <c r="D515" s="36">
        <v>0</v>
      </c>
      <c r="E515" s="37" t="str">
        <f t="shared" si="175"/>
        <v/>
      </c>
      <c r="F515" s="37" t="str">
        <f t="shared" si="176"/>
        <v/>
      </c>
      <c r="G515" s="38" t="str">
        <f t="shared" si="177"/>
        <v>0</v>
      </c>
      <c r="H515" s="39" t="str">
        <f t="shared" si="178"/>
        <v/>
      </c>
    </row>
    <row r="516" spans="1:8" s="40" customFormat="1" ht="15" x14ac:dyDescent="0.2">
      <c r="A516" s="68"/>
      <c r="B516" s="35" t="s">
        <v>135</v>
      </c>
      <c r="C516" s="36">
        <v>0</v>
      </c>
      <c r="D516" s="36">
        <v>0</v>
      </c>
      <c r="E516" s="37" t="str">
        <f t="shared" si="175"/>
        <v/>
      </c>
      <c r="F516" s="37" t="str">
        <f t="shared" si="176"/>
        <v/>
      </c>
      <c r="G516" s="38" t="str">
        <f t="shared" si="177"/>
        <v>0</v>
      </c>
      <c r="H516" s="39" t="str">
        <f t="shared" si="178"/>
        <v/>
      </c>
    </row>
    <row r="517" spans="1:8" s="40" customFormat="1" ht="15" x14ac:dyDescent="0.2">
      <c r="A517" s="68"/>
      <c r="B517" s="35" t="s">
        <v>315</v>
      </c>
      <c r="C517" s="36">
        <v>0</v>
      </c>
      <c r="D517" s="36">
        <v>0</v>
      </c>
      <c r="E517" s="37" t="str">
        <f t="shared" si="175"/>
        <v/>
      </c>
      <c r="F517" s="37" t="str">
        <f t="shared" si="176"/>
        <v/>
      </c>
      <c r="G517" s="38" t="str">
        <f t="shared" si="177"/>
        <v>0</v>
      </c>
      <c r="H517" s="39" t="str">
        <f t="shared" si="178"/>
        <v/>
      </c>
    </row>
    <row r="518" spans="1:8" s="40" customFormat="1" ht="15" x14ac:dyDescent="0.2">
      <c r="A518" s="68"/>
      <c r="B518" s="35" t="s">
        <v>131</v>
      </c>
      <c r="C518" s="36">
        <v>0</v>
      </c>
      <c r="D518" s="36">
        <v>0</v>
      </c>
      <c r="E518" s="37" t="str">
        <f t="shared" si="175"/>
        <v/>
      </c>
      <c r="F518" s="37" t="str">
        <f t="shared" si="176"/>
        <v/>
      </c>
      <c r="G518" s="38" t="str">
        <f t="shared" si="177"/>
        <v>0</v>
      </c>
      <c r="H518" s="39" t="str">
        <f t="shared" si="178"/>
        <v/>
      </c>
    </row>
    <row r="519" spans="1:8" s="40" customFormat="1" ht="15" x14ac:dyDescent="0.2">
      <c r="A519" s="68"/>
      <c r="B519" s="35" t="s">
        <v>144</v>
      </c>
      <c r="C519" s="36">
        <v>0</v>
      </c>
      <c r="D519" s="36">
        <v>0</v>
      </c>
      <c r="E519" s="37" t="str">
        <f t="shared" si="175"/>
        <v/>
      </c>
      <c r="F519" s="37" t="str">
        <f t="shared" si="176"/>
        <v/>
      </c>
      <c r="G519" s="38" t="str">
        <f t="shared" si="177"/>
        <v>0</v>
      </c>
      <c r="H519" s="39" t="str">
        <f t="shared" si="178"/>
        <v/>
      </c>
    </row>
    <row r="520" spans="1:8" s="40" customFormat="1" ht="15" x14ac:dyDescent="0.2">
      <c r="A520" s="68"/>
      <c r="B520" s="35" t="s">
        <v>316</v>
      </c>
      <c r="C520" s="36">
        <v>0</v>
      </c>
      <c r="D520" s="36">
        <v>0</v>
      </c>
      <c r="E520" s="37" t="str">
        <f t="shared" si="175"/>
        <v/>
      </c>
      <c r="F520" s="37" t="str">
        <f t="shared" si="176"/>
        <v/>
      </c>
      <c r="G520" s="38" t="str">
        <f t="shared" si="177"/>
        <v>0</v>
      </c>
      <c r="H520" s="39" t="str">
        <f t="shared" si="178"/>
        <v/>
      </c>
    </row>
    <row r="521" spans="1:8" s="40" customFormat="1" ht="15" x14ac:dyDescent="0.2">
      <c r="A521" s="68"/>
      <c r="B521" s="35" t="s">
        <v>317</v>
      </c>
      <c r="C521" s="36">
        <v>0</v>
      </c>
      <c r="D521" s="36">
        <v>0</v>
      </c>
      <c r="E521" s="37" t="str">
        <f t="shared" si="175"/>
        <v/>
      </c>
      <c r="F521" s="37" t="str">
        <f t="shared" si="176"/>
        <v/>
      </c>
      <c r="G521" s="38" t="str">
        <f t="shared" si="177"/>
        <v>0</v>
      </c>
      <c r="H521" s="39" t="str">
        <f t="shared" si="178"/>
        <v/>
      </c>
    </row>
    <row r="522" spans="1:8" s="40" customFormat="1" ht="15" x14ac:dyDescent="0.2">
      <c r="A522" s="68"/>
      <c r="B522" s="35" t="s">
        <v>318</v>
      </c>
      <c r="C522" s="36">
        <v>1</v>
      </c>
      <c r="D522" s="36">
        <v>0</v>
      </c>
      <c r="E522" s="37">
        <f t="shared" si="175"/>
        <v>1.8248175182481751E-3</v>
      </c>
      <c r="F522" s="37" t="str">
        <f t="shared" si="176"/>
        <v/>
      </c>
      <c r="G522" s="38" t="str">
        <f t="shared" si="177"/>
        <v>0</v>
      </c>
      <c r="H522" s="39">
        <f t="shared" si="178"/>
        <v>0</v>
      </c>
    </row>
    <row r="523" spans="1:8" s="40" customFormat="1" ht="30" x14ac:dyDescent="0.2">
      <c r="A523" s="68"/>
      <c r="B523" s="35" t="s">
        <v>519</v>
      </c>
      <c r="C523" s="36">
        <v>10</v>
      </c>
      <c r="D523" s="36">
        <v>0</v>
      </c>
      <c r="E523" s="37">
        <f t="shared" si="175"/>
        <v>1.824817518248175E-2</v>
      </c>
      <c r="F523" s="37" t="str">
        <f t="shared" si="176"/>
        <v/>
      </c>
      <c r="G523" s="38" t="str">
        <f t="shared" si="177"/>
        <v>0</v>
      </c>
      <c r="H523" s="39">
        <f t="shared" si="178"/>
        <v>0</v>
      </c>
    </row>
    <row r="524" spans="1:8" s="40" customFormat="1" ht="15" x14ac:dyDescent="0.2">
      <c r="A524" s="68"/>
      <c r="B524" s="35" t="s">
        <v>141</v>
      </c>
      <c r="C524" s="36">
        <v>0</v>
      </c>
      <c r="D524" s="36">
        <v>0</v>
      </c>
      <c r="E524" s="37" t="str">
        <f t="shared" si="175"/>
        <v/>
      </c>
      <c r="F524" s="37" t="str">
        <f t="shared" si="176"/>
        <v/>
      </c>
      <c r="G524" s="38" t="str">
        <f t="shared" si="177"/>
        <v>0</v>
      </c>
      <c r="H524" s="39" t="str">
        <f t="shared" si="178"/>
        <v/>
      </c>
    </row>
    <row r="525" spans="1:8" s="40" customFormat="1" ht="15" x14ac:dyDescent="0.2">
      <c r="A525" s="68"/>
      <c r="B525" s="35" t="s">
        <v>319</v>
      </c>
      <c r="C525" s="36">
        <v>50</v>
      </c>
      <c r="D525" s="36">
        <v>1</v>
      </c>
      <c r="E525" s="37">
        <f t="shared" si="175"/>
        <v>9.1240875912408759E-2</v>
      </c>
      <c r="F525" s="37">
        <f t="shared" si="176"/>
        <v>8.5178875638841568E-4</v>
      </c>
      <c r="G525" s="38">
        <f t="shared" si="177"/>
        <v>-0.98</v>
      </c>
      <c r="H525" s="39">
        <f t="shared" si="178"/>
        <v>-8.9416058394160586E-2</v>
      </c>
    </row>
    <row r="526" spans="1:8" s="40" customFormat="1" ht="15" x14ac:dyDescent="0.2">
      <c r="A526" s="68"/>
      <c r="B526" s="35" t="s">
        <v>320</v>
      </c>
      <c r="C526" s="36">
        <v>0</v>
      </c>
      <c r="D526" s="36">
        <v>0</v>
      </c>
      <c r="E526" s="37" t="str">
        <f t="shared" si="175"/>
        <v/>
      </c>
      <c r="F526" s="37" t="str">
        <f t="shared" si="176"/>
        <v/>
      </c>
      <c r="G526" s="38" t="str">
        <f t="shared" si="177"/>
        <v>0</v>
      </c>
      <c r="H526" s="39" t="str">
        <f t="shared" si="178"/>
        <v/>
      </c>
    </row>
    <row r="527" spans="1:8" s="40" customFormat="1" ht="15" x14ac:dyDescent="0.2">
      <c r="A527" s="68"/>
      <c r="B527" s="35" t="s">
        <v>321</v>
      </c>
      <c r="C527" s="36">
        <v>10</v>
      </c>
      <c r="D527" s="36">
        <v>0</v>
      </c>
      <c r="E527" s="37">
        <f t="shared" si="175"/>
        <v>1.824817518248175E-2</v>
      </c>
      <c r="F527" s="37" t="str">
        <f t="shared" si="176"/>
        <v/>
      </c>
      <c r="G527" s="38" t="str">
        <f t="shared" si="177"/>
        <v>0</v>
      </c>
      <c r="H527" s="39">
        <f t="shared" si="178"/>
        <v>0</v>
      </c>
    </row>
    <row r="528" spans="1:8" s="40" customFormat="1" ht="15" x14ac:dyDescent="0.2">
      <c r="A528" s="68"/>
      <c r="B528" s="35" t="s">
        <v>137</v>
      </c>
      <c r="C528" s="36">
        <v>0</v>
      </c>
      <c r="D528" s="36">
        <v>0</v>
      </c>
      <c r="E528" s="37" t="str">
        <f t="shared" si="175"/>
        <v/>
      </c>
      <c r="F528" s="37" t="str">
        <f t="shared" si="176"/>
        <v/>
      </c>
      <c r="G528" s="38" t="str">
        <f t="shared" si="177"/>
        <v>0</v>
      </c>
      <c r="H528" s="39" t="str">
        <f t="shared" si="178"/>
        <v/>
      </c>
    </row>
    <row r="529" spans="1:8" s="40" customFormat="1" ht="15" x14ac:dyDescent="0.2">
      <c r="A529" s="68"/>
      <c r="B529" s="35" t="s">
        <v>139</v>
      </c>
      <c r="C529" s="36">
        <v>0</v>
      </c>
      <c r="D529" s="36">
        <v>0</v>
      </c>
      <c r="E529" s="37" t="str">
        <f t="shared" si="175"/>
        <v/>
      </c>
      <c r="F529" s="37" t="str">
        <f t="shared" si="176"/>
        <v/>
      </c>
      <c r="G529" s="38" t="str">
        <f t="shared" si="177"/>
        <v>0</v>
      </c>
      <c r="H529" s="39" t="str">
        <f t="shared" si="178"/>
        <v/>
      </c>
    </row>
    <row r="530" spans="1:8" s="40" customFormat="1" ht="15" x14ac:dyDescent="0.2">
      <c r="A530" s="68"/>
      <c r="B530" s="35" t="s">
        <v>322</v>
      </c>
      <c r="C530" s="36">
        <v>2</v>
      </c>
      <c r="D530" s="36">
        <v>2</v>
      </c>
      <c r="E530" s="37">
        <f t="shared" si="175"/>
        <v>3.6496350364963502E-3</v>
      </c>
      <c r="F530" s="37">
        <f t="shared" si="176"/>
        <v>1.7035775127768314E-3</v>
      </c>
      <c r="G530" s="38">
        <f t="shared" si="177"/>
        <v>0</v>
      </c>
      <c r="H530" s="39">
        <f t="shared" si="178"/>
        <v>0</v>
      </c>
    </row>
    <row r="531" spans="1:8" s="40" customFormat="1" ht="30" x14ac:dyDescent="0.2">
      <c r="A531" s="68"/>
      <c r="B531" s="35" t="s">
        <v>143</v>
      </c>
      <c r="C531" s="36">
        <v>0</v>
      </c>
      <c r="D531" s="36">
        <v>0</v>
      </c>
      <c r="E531" s="37" t="str">
        <f t="shared" si="175"/>
        <v/>
      </c>
      <c r="F531" s="37" t="str">
        <f t="shared" si="176"/>
        <v/>
      </c>
      <c r="G531" s="38" t="str">
        <f t="shared" si="177"/>
        <v>0</v>
      </c>
      <c r="H531" s="39" t="str">
        <f t="shared" si="178"/>
        <v/>
      </c>
    </row>
    <row r="532" spans="1:8" s="40" customFormat="1" ht="15" x14ac:dyDescent="0.2">
      <c r="A532" s="68"/>
      <c r="B532" s="35" t="s">
        <v>323</v>
      </c>
      <c r="C532" s="36">
        <v>41</v>
      </c>
      <c r="D532" s="36">
        <v>7</v>
      </c>
      <c r="E532" s="37">
        <f t="shared" si="175"/>
        <v>7.4817518248175188E-2</v>
      </c>
      <c r="F532" s="37">
        <f t="shared" si="176"/>
        <v>5.96252129471891E-3</v>
      </c>
      <c r="G532" s="38">
        <f t="shared" si="177"/>
        <v>-0.82926829268292679</v>
      </c>
      <c r="H532" s="39">
        <f t="shared" si="178"/>
        <v>-6.2043795620437957E-2</v>
      </c>
    </row>
    <row r="533" spans="1:8" s="40" customFormat="1" ht="15" x14ac:dyDescent="0.2">
      <c r="A533" s="68"/>
      <c r="B533" s="35" t="s">
        <v>564</v>
      </c>
      <c r="C533" s="36">
        <v>0</v>
      </c>
      <c r="D533" s="36">
        <v>2</v>
      </c>
      <c r="E533" s="37" t="str">
        <f t="shared" ref="E533" si="183">+IF(C533=0,"",C533/C$333)</f>
        <v/>
      </c>
      <c r="F533" s="37">
        <f t="shared" ref="F533" si="184">+IF(D533=0,"",D533/D$333)</f>
        <v>1.7035775127768314E-3</v>
      </c>
      <c r="G533" s="38" t="str">
        <f t="shared" ref="G533" si="185">+IF(OR(AND(D533=0),(C533=0)),"0",((D533-C533)/C533))</f>
        <v>0</v>
      </c>
      <c r="H533" s="39" t="str">
        <f t="shared" ref="H533" si="186">+IF(OR(AND(E533=""),(G533="")),"",E533*G533)</f>
        <v/>
      </c>
    </row>
    <row r="534" spans="1:8" s="40" customFormat="1" ht="15" x14ac:dyDescent="0.2">
      <c r="A534" s="68"/>
      <c r="B534" s="35" t="s">
        <v>132</v>
      </c>
      <c r="C534" s="36">
        <v>0</v>
      </c>
      <c r="D534" s="36">
        <v>2</v>
      </c>
      <c r="E534" s="37" t="str">
        <f t="shared" si="175"/>
        <v/>
      </c>
      <c r="F534" s="37">
        <f t="shared" si="176"/>
        <v>1.7035775127768314E-3</v>
      </c>
      <c r="G534" s="38" t="str">
        <f t="shared" si="177"/>
        <v>0</v>
      </c>
      <c r="H534" s="39" t="str">
        <f t="shared" si="178"/>
        <v/>
      </c>
    </row>
    <row r="535" spans="1:8" s="40" customFormat="1" ht="15" x14ac:dyDescent="0.2">
      <c r="A535" s="68"/>
      <c r="B535" s="35" t="s">
        <v>324</v>
      </c>
      <c r="C535" s="36">
        <v>0</v>
      </c>
      <c r="D535" s="36">
        <v>0</v>
      </c>
      <c r="E535" s="37" t="str">
        <f t="shared" si="175"/>
        <v/>
      </c>
      <c r="F535" s="37" t="str">
        <f t="shared" si="176"/>
        <v/>
      </c>
      <c r="G535" s="38" t="str">
        <f t="shared" si="177"/>
        <v>0</v>
      </c>
      <c r="H535" s="39" t="str">
        <f t="shared" si="178"/>
        <v/>
      </c>
    </row>
    <row r="536" spans="1:8" s="40" customFormat="1" ht="15" x14ac:dyDescent="0.2">
      <c r="A536" s="68"/>
      <c r="B536" s="35" t="s">
        <v>325</v>
      </c>
      <c r="C536" s="36">
        <v>0</v>
      </c>
      <c r="D536" s="36">
        <v>0</v>
      </c>
      <c r="E536" s="37" t="str">
        <f t="shared" ref="E536:E547" si="187">+IF(C536=0,"",C536/C$333)</f>
        <v/>
      </c>
      <c r="F536" s="37" t="str">
        <f t="shared" ref="F536:F547" si="188">+IF(D536=0,"",D536/D$333)</f>
        <v/>
      </c>
      <c r="G536" s="38" t="str">
        <f t="shared" ref="G536:G547" si="189">+IF(OR(AND(D536=0),(C536=0)),"0",((D536-C536)/C536))</f>
        <v>0</v>
      </c>
      <c r="H536" s="39" t="str">
        <f t="shared" ref="H536:H547" si="190">+IF(OR(AND(E536=""),(G536="")),"",E536*G536)</f>
        <v/>
      </c>
    </row>
    <row r="537" spans="1:8" s="40" customFormat="1" ht="15" x14ac:dyDescent="0.2">
      <c r="A537" s="68"/>
      <c r="B537" s="35" t="s">
        <v>520</v>
      </c>
      <c r="C537" s="36">
        <v>0</v>
      </c>
      <c r="D537" s="36">
        <v>0</v>
      </c>
      <c r="E537" s="37" t="str">
        <f t="shared" si="187"/>
        <v/>
      </c>
      <c r="F537" s="37" t="str">
        <f t="shared" si="188"/>
        <v/>
      </c>
      <c r="G537" s="38" t="str">
        <f t="shared" si="189"/>
        <v>0</v>
      </c>
      <c r="H537" s="39" t="str">
        <f t="shared" si="190"/>
        <v/>
      </c>
    </row>
    <row r="538" spans="1:8" s="40" customFormat="1" ht="15" x14ac:dyDescent="0.2">
      <c r="A538" s="68"/>
      <c r="B538" s="35" t="s">
        <v>133</v>
      </c>
      <c r="C538" s="36">
        <v>0</v>
      </c>
      <c r="D538" s="36">
        <v>0</v>
      </c>
      <c r="E538" s="37" t="str">
        <f t="shared" si="187"/>
        <v/>
      </c>
      <c r="F538" s="37" t="str">
        <f t="shared" si="188"/>
        <v/>
      </c>
      <c r="G538" s="38" t="str">
        <f t="shared" si="189"/>
        <v>0</v>
      </c>
      <c r="H538" s="39" t="str">
        <f t="shared" si="190"/>
        <v/>
      </c>
    </row>
    <row r="539" spans="1:8" s="40" customFormat="1" ht="15" x14ac:dyDescent="0.2">
      <c r="A539" s="68"/>
      <c r="B539" s="35" t="s">
        <v>140</v>
      </c>
      <c r="C539" s="36">
        <v>3</v>
      </c>
      <c r="D539" s="36">
        <v>0</v>
      </c>
      <c r="E539" s="37">
        <f t="shared" si="187"/>
        <v>5.4744525547445258E-3</v>
      </c>
      <c r="F539" s="37" t="str">
        <f t="shared" si="188"/>
        <v/>
      </c>
      <c r="G539" s="38" t="str">
        <f t="shared" si="189"/>
        <v>0</v>
      </c>
      <c r="H539" s="39">
        <f t="shared" si="190"/>
        <v>0</v>
      </c>
    </row>
    <row r="540" spans="1:8" s="40" customFormat="1" ht="15" x14ac:dyDescent="0.2">
      <c r="A540" s="68"/>
      <c r="B540" s="35" t="s">
        <v>521</v>
      </c>
      <c r="C540" s="36">
        <v>0</v>
      </c>
      <c r="D540" s="36">
        <v>1</v>
      </c>
      <c r="E540" s="37" t="str">
        <f t="shared" si="187"/>
        <v/>
      </c>
      <c r="F540" s="37">
        <f t="shared" si="188"/>
        <v>8.5178875638841568E-4</v>
      </c>
      <c r="G540" s="38" t="str">
        <f t="shared" si="189"/>
        <v>0</v>
      </c>
      <c r="H540" s="39" t="str">
        <f t="shared" si="190"/>
        <v/>
      </c>
    </row>
    <row r="541" spans="1:8" s="40" customFormat="1" ht="15" x14ac:dyDescent="0.2">
      <c r="A541" s="68"/>
      <c r="B541" s="35" t="s">
        <v>326</v>
      </c>
      <c r="C541" s="36">
        <v>2</v>
      </c>
      <c r="D541" s="36">
        <v>0</v>
      </c>
      <c r="E541" s="37">
        <f t="shared" si="187"/>
        <v>3.6496350364963502E-3</v>
      </c>
      <c r="F541" s="37" t="str">
        <f t="shared" si="188"/>
        <v/>
      </c>
      <c r="G541" s="38" t="str">
        <f t="shared" si="189"/>
        <v>0</v>
      </c>
      <c r="H541" s="39">
        <f t="shared" si="190"/>
        <v>0</v>
      </c>
    </row>
    <row r="542" spans="1:8" s="40" customFormat="1" ht="15" x14ac:dyDescent="0.2">
      <c r="A542" s="68"/>
      <c r="B542" s="35" t="s">
        <v>327</v>
      </c>
      <c r="C542" s="36">
        <v>0</v>
      </c>
      <c r="D542" s="36">
        <v>0</v>
      </c>
      <c r="E542" s="37" t="str">
        <f t="shared" si="187"/>
        <v/>
      </c>
      <c r="F542" s="37" t="str">
        <f t="shared" si="188"/>
        <v/>
      </c>
      <c r="G542" s="38" t="str">
        <f t="shared" si="189"/>
        <v>0</v>
      </c>
      <c r="H542" s="39" t="str">
        <f t="shared" si="190"/>
        <v/>
      </c>
    </row>
    <row r="543" spans="1:8" s="40" customFormat="1" ht="15" x14ac:dyDescent="0.2">
      <c r="A543" s="68"/>
      <c r="B543" s="35" t="s">
        <v>328</v>
      </c>
      <c r="C543" s="36">
        <v>0</v>
      </c>
      <c r="D543" s="36">
        <v>0</v>
      </c>
      <c r="E543" s="37" t="str">
        <f t="shared" si="187"/>
        <v/>
      </c>
      <c r="F543" s="37" t="str">
        <f t="shared" si="188"/>
        <v/>
      </c>
      <c r="G543" s="38" t="str">
        <f t="shared" si="189"/>
        <v>0</v>
      </c>
      <c r="H543" s="39" t="str">
        <f t="shared" si="190"/>
        <v/>
      </c>
    </row>
    <row r="544" spans="1:8" s="47" customFormat="1" ht="15" x14ac:dyDescent="0.2">
      <c r="A544" s="68"/>
      <c r="B544" s="35" t="s">
        <v>329</v>
      </c>
      <c r="C544" s="36">
        <v>0</v>
      </c>
      <c r="D544" s="36">
        <v>0</v>
      </c>
      <c r="E544" s="37" t="str">
        <f t="shared" si="187"/>
        <v/>
      </c>
      <c r="F544" s="37" t="str">
        <f t="shared" si="188"/>
        <v/>
      </c>
      <c r="G544" s="38" t="str">
        <f t="shared" si="189"/>
        <v>0</v>
      </c>
      <c r="H544" s="39" t="str">
        <f t="shared" si="190"/>
        <v/>
      </c>
    </row>
    <row r="545" spans="1:8" s="40" customFormat="1" ht="15" x14ac:dyDescent="0.2">
      <c r="A545" s="68"/>
      <c r="B545" s="35" t="s">
        <v>330</v>
      </c>
      <c r="C545" s="36">
        <v>0</v>
      </c>
      <c r="D545" s="36">
        <v>0</v>
      </c>
      <c r="E545" s="37" t="str">
        <f t="shared" si="187"/>
        <v/>
      </c>
      <c r="F545" s="37" t="str">
        <f t="shared" si="188"/>
        <v/>
      </c>
      <c r="G545" s="38" t="str">
        <f t="shared" si="189"/>
        <v>0</v>
      </c>
      <c r="H545" s="39" t="str">
        <f t="shared" si="190"/>
        <v/>
      </c>
    </row>
    <row r="546" spans="1:8" s="40" customFormat="1" ht="30" x14ac:dyDescent="0.2">
      <c r="A546" s="68"/>
      <c r="B546" s="35" t="s">
        <v>522</v>
      </c>
      <c r="C546" s="36">
        <v>0</v>
      </c>
      <c r="D546" s="36">
        <v>0</v>
      </c>
      <c r="E546" s="37" t="str">
        <f t="shared" si="187"/>
        <v/>
      </c>
      <c r="F546" s="37" t="str">
        <f t="shared" si="188"/>
        <v/>
      </c>
      <c r="G546" s="38" t="str">
        <f t="shared" si="189"/>
        <v>0</v>
      </c>
      <c r="H546" s="39" t="str">
        <f t="shared" si="190"/>
        <v/>
      </c>
    </row>
    <row r="547" spans="1:8" s="40" customFormat="1" ht="30" x14ac:dyDescent="0.2">
      <c r="A547" s="68"/>
      <c r="B547" s="35" t="s">
        <v>523</v>
      </c>
      <c r="C547" s="36">
        <v>0</v>
      </c>
      <c r="D547" s="36">
        <v>0</v>
      </c>
      <c r="E547" s="37" t="str">
        <f t="shared" si="187"/>
        <v/>
      </c>
      <c r="F547" s="37" t="str">
        <f t="shared" si="188"/>
        <v/>
      </c>
      <c r="G547" s="38" t="str">
        <f t="shared" si="189"/>
        <v>0</v>
      </c>
      <c r="H547" s="39" t="str">
        <f t="shared" si="190"/>
        <v/>
      </c>
    </row>
    <row r="548" spans="1:8" s="10" customFormat="1" x14ac:dyDescent="0.2">
      <c r="A548" s="67"/>
      <c r="B548" s="22"/>
      <c r="C548" s="22"/>
      <c r="D548" s="22"/>
    </row>
    <row r="549" spans="1:8" s="10" customFormat="1" x14ac:dyDescent="0.2">
      <c r="A549" s="67"/>
      <c r="B549" s="22"/>
      <c r="C549" s="22"/>
      <c r="D549" s="22"/>
    </row>
    <row r="550" spans="1:8" s="10" customFormat="1" ht="13.5" thickBot="1" x14ac:dyDescent="0.25">
      <c r="A550" s="67"/>
      <c r="B550" s="29"/>
      <c r="C550" s="29"/>
      <c r="D550" s="29"/>
      <c r="E550" s="29"/>
      <c r="F550" s="29"/>
    </row>
    <row r="551" spans="1:8" s="10" customFormat="1" ht="30" customHeight="1" x14ac:dyDescent="0.2">
      <c r="A551" s="67"/>
      <c r="B551" s="85" t="s">
        <v>374</v>
      </c>
      <c r="C551" s="71" t="s">
        <v>375</v>
      </c>
      <c r="D551" s="72"/>
      <c r="E551" s="71" t="s">
        <v>429</v>
      </c>
      <c r="F551" s="72"/>
      <c r="G551" s="73" t="s">
        <v>572</v>
      </c>
      <c r="H551" s="69" t="s">
        <v>350</v>
      </c>
    </row>
    <row r="552" spans="1:8" s="10" customFormat="1" x14ac:dyDescent="0.2">
      <c r="A552" s="67"/>
      <c r="B552" s="85"/>
      <c r="C552" s="48">
        <v>2017</v>
      </c>
      <c r="D552" s="48">
        <v>2018</v>
      </c>
      <c r="E552" s="48">
        <v>2017</v>
      </c>
      <c r="F552" s="48">
        <v>2018</v>
      </c>
      <c r="G552" s="74"/>
      <c r="H552" s="70"/>
    </row>
    <row r="553" spans="1:8" s="10" customFormat="1" x14ac:dyDescent="0.2">
      <c r="A553" s="67"/>
      <c r="B553" s="12" t="s">
        <v>380</v>
      </c>
      <c r="C553" s="13">
        <f>SUM(C554:C579)</f>
        <v>720</v>
      </c>
      <c r="D553" s="13">
        <f>SUM(D554:D579)</f>
        <v>294</v>
      </c>
      <c r="E553" s="14">
        <f>+IF(C553=0,"",C553/C$553)</f>
        <v>1</v>
      </c>
      <c r="F553" s="14">
        <f>+IF(D553=0,"",D553/D$553)</f>
        <v>1</v>
      </c>
      <c r="G553" s="15">
        <f>+IF(OR(AND(D553=0),(C553=0)),"0",((D553-C553)/C553))</f>
        <v>-0.59166666666666667</v>
      </c>
      <c r="H553" s="15">
        <f>+IF(OR(AND(E553=""),(G553="")),"",E553*G553)</f>
        <v>-0.59166666666666667</v>
      </c>
    </row>
    <row r="554" spans="1:8" s="40" customFormat="1" ht="15" x14ac:dyDescent="0.2">
      <c r="A554" s="68"/>
      <c r="B554" s="35" t="s">
        <v>331</v>
      </c>
      <c r="C554" s="36">
        <v>3</v>
      </c>
      <c r="D554" s="36">
        <v>2</v>
      </c>
      <c r="E554" s="37">
        <f>+IF(C554=0,"",C554/C$553)</f>
        <v>4.1666666666666666E-3</v>
      </c>
      <c r="F554" s="37">
        <f>+IF(D554=0,"",D554/D$553)</f>
        <v>6.8027210884353739E-3</v>
      </c>
      <c r="G554" s="38">
        <f>+IF(OR(AND(D554=0),(C554=0)),"0",((D554-C554)/C554))</f>
        <v>-0.33333333333333331</v>
      </c>
      <c r="H554" s="39">
        <f>+IF(OR(AND(E554=""),(G554="")),"",E554*G554)</f>
        <v>-1.3888888888888887E-3</v>
      </c>
    </row>
    <row r="555" spans="1:8" s="40" customFormat="1" ht="15" x14ac:dyDescent="0.2">
      <c r="A555" s="68"/>
      <c r="B555" s="35" t="s">
        <v>146</v>
      </c>
      <c r="C555" s="36">
        <v>1</v>
      </c>
      <c r="D555" s="36">
        <v>30</v>
      </c>
      <c r="E555" s="37">
        <f t="shared" ref="E555:E579" si="191">+IF(C555=0,"",C555/C$553)</f>
        <v>1.3888888888888889E-3</v>
      </c>
      <c r="F555" s="37">
        <f t="shared" ref="F555:F579" si="192">+IF(D555=0,"",D555/D$553)</f>
        <v>0.10204081632653061</v>
      </c>
      <c r="G555" s="38">
        <f t="shared" ref="G555:G579" si="193">+IF(OR(AND(D555=0),(C555=0)),"0",((D555-C555)/C555))</f>
        <v>29</v>
      </c>
      <c r="H555" s="39">
        <f t="shared" ref="H555:H579" si="194">+IF(OR(AND(E555=""),(G555="")),"",E555*G555)</f>
        <v>4.027777777777778E-2</v>
      </c>
    </row>
    <row r="556" spans="1:8" s="40" customFormat="1" ht="15" x14ac:dyDescent="0.2">
      <c r="A556" s="68"/>
      <c r="B556" s="35" t="s">
        <v>618</v>
      </c>
      <c r="C556" s="36">
        <v>562</v>
      </c>
      <c r="D556" s="36">
        <v>83</v>
      </c>
      <c r="E556" s="37">
        <f t="shared" si="191"/>
        <v>0.78055555555555556</v>
      </c>
      <c r="F556" s="37">
        <f t="shared" si="192"/>
        <v>0.28231292517006801</v>
      </c>
      <c r="G556" s="38">
        <f t="shared" si="193"/>
        <v>-0.85231316725978645</v>
      </c>
      <c r="H556" s="39">
        <f t="shared" si="194"/>
        <v>-0.66527777777777775</v>
      </c>
    </row>
    <row r="557" spans="1:8" s="40" customFormat="1" ht="15" x14ac:dyDescent="0.2">
      <c r="A557" s="68"/>
      <c r="B557" s="35" t="s">
        <v>332</v>
      </c>
      <c r="C557" s="36">
        <v>38</v>
      </c>
      <c r="D557" s="36">
        <v>12</v>
      </c>
      <c r="E557" s="37">
        <f t="shared" si="191"/>
        <v>5.2777777777777778E-2</v>
      </c>
      <c r="F557" s="37">
        <f t="shared" si="192"/>
        <v>4.0816326530612242E-2</v>
      </c>
      <c r="G557" s="38">
        <f t="shared" si="193"/>
        <v>-0.68421052631578949</v>
      </c>
      <c r="H557" s="39">
        <f t="shared" si="194"/>
        <v>-3.6111111111111115E-2</v>
      </c>
    </row>
    <row r="558" spans="1:8" s="40" customFormat="1" ht="15" x14ac:dyDescent="0.2">
      <c r="A558" s="68"/>
      <c r="B558" s="35" t="s">
        <v>147</v>
      </c>
      <c r="C558" s="36">
        <v>0</v>
      </c>
      <c r="D558" s="36">
        <v>0</v>
      </c>
      <c r="E558" s="37" t="str">
        <f t="shared" si="191"/>
        <v/>
      </c>
      <c r="F558" s="37" t="str">
        <f t="shared" si="192"/>
        <v/>
      </c>
      <c r="G558" s="38" t="str">
        <f t="shared" si="193"/>
        <v>0</v>
      </c>
      <c r="H558" s="39" t="str">
        <f t="shared" si="194"/>
        <v/>
      </c>
    </row>
    <row r="559" spans="1:8" s="40" customFormat="1" ht="15" x14ac:dyDescent="0.2">
      <c r="A559" s="68"/>
      <c r="B559" s="35" t="s">
        <v>145</v>
      </c>
      <c r="C559" s="36">
        <v>0</v>
      </c>
      <c r="D559" s="36">
        <v>0</v>
      </c>
      <c r="E559" s="37" t="str">
        <f t="shared" si="191"/>
        <v/>
      </c>
      <c r="F559" s="37" t="str">
        <f t="shared" si="192"/>
        <v/>
      </c>
      <c r="G559" s="38" t="str">
        <f t="shared" si="193"/>
        <v>0</v>
      </c>
      <c r="H559" s="39" t="str">
        <f t="shared" si="194"/>
        <v/>
      </c>
    </row>
    <row r="560" spans="1:8" s="40" customFormat="1" ht="15" x14ac:dyDescent="0.2">
      <c r="A560" s="68"/>
      <c r="B560" s="35" t="s">
        <v>148</v>
      </c>
      <c r="C560" s="36">
        <v>0</v>
      </c>
      <c r="D560" s="36">
        <v>0</v>
      </c>
      <c r="E560" s="37" t="str">
        <f t="shared" si="191"/>
        <v/>
      </c>
      <c r="F560" s="37" t="str">
        <f t="shared" si="192"/>
        <v/>
      </c>
      <c r="G560" s="38" t="str">
        <f t="shared" si="193"/>
        <v>0</v>
      </c>
      <c r="H560" s="39" t="str">
        <f t="shared" si="194"/>
        <v/>
      </c>
    </row>
    <row r="561" spans="1:8" s="40" customFormat="1" ht="15" x14ac:dyDescent="0.2">
      <c r="A561" s="68"/>
      <c r="B561" s="35" t="s">
        <v>333</v>
      </c>
      <c r="C561" s="36">
        <v>0</v>
      </c>
      <c r="D561" s="36">
        <v>0</v>
      </c>
      <c r="E561" s="37" t="str">
        <f t="shared" si="191"/>
        <v/>
      </c>
      <c r="F561" s="37" t="str">
        <f t="shared" si="192"/>
        <v/>
      </c>
      <c r="G561" s="38" t="str">
        <f t="shared" si="193"/>
        <v>0</v>
      </c>
      <c r="H561" s="39" t="str">
        <f t="shared" si="194"/>
        <v/>
      </c>
    </row>
    <row r="562" spans="1:8" s="40" customFormat="1" ht="15" x14ac:dyDescent="0.2">
      <c r="A562" s="68"/>
      <c r="B562" s="35" t="s">
        <v>334</v>
      </c>
      <c r="C562" s="36">
        <v>0</v>
      </c>
      <c r="D562" s="36">
        <v>0</v>
      </c>
      <c r="E562" s="37" t="str">
        <f t="shared" si="191"/>
        <v/>
      </c>
      <c r="F562" s="37" t="str">
        <f t="shared" si="192"/>
        <v/>
      </c>
      <c r="G562" s="38" t="str">
        <f t="shared" si="193"/>
        <v>0</v>
      </c>
      <c r="H562" s="39" t="str">
        <f t="shared" si="194"/>
        <v/>
      </c>
    </row>
    <row r="563" spans="1:8" s="40" customFormat="1" ht="15" x14ac:dyDescent="0.2">
      <c r="A563" s="68"/>
      <c r="B563" s="35" t="s">
        <v>524</v>
      </c>
      <c r="C563" s="36">
        <v>0</v>
      </c>
      <c r="D563" s="36">
        <v>0</v>
      </c>
      <c r="E563" s="37" t="str">
        <f t="shared" si="191"/>
        <v/>
      </c>
      <c r="F563" s="37" t="str">
        <f t="shared" si="192"/>
        <v/>
      </c>
      <c r="G563" s="38" t="str">
        <f t="shared" si="193"/>
        <v>0</v>
      </c>
      <c r="H563" s="39" t="str">
        <f t="shared" si="194"/>
        <v/>
      </c>
    </row>
    <row r="564" spans="1:8" s="40" customFormat="1" ht="15" x14ac:dyDescent="0.2">
      <c r="A564" s="68"/>
      <c r="B564" s="35" t="s">
        <v>556</v>
      </c>
      <c r="C564" s="36">
        <v>4</v>
      </c>
      <c r="D564" s="36">
        <v>5</v>
      </c>
      <c r="E564" s="37">
        <f t="shared" ref="E564" si="195">+IF(C564=0,"",C564/C$553)</f>
        <v>5.5555555555555558E-3</v>
      </c>
      <c r="F564" s="37">
        <f t="shared" ref="F564" si="196">+IF(D564=0,"",D564/D$553)</f>
        <v>1.7006802721088437E-2</v>
      </c>
      <c r="G564" s="38">
        <f t="shared" ref="G564" si="197">+IF(OR(AND(D564=0),(C564=0)),"0",((D564-C564)/C564))</f>
        <v>0.25</v>
      </c>
      <c r="H564" s="39">
        <f t="shared" ref="H564" si="198">+IF(OR(AND(E564=""),(G564="")),"",E564*G564)</f>
        <v>1.3888888888888889E-3</v>
      </c>
    </row>
    <row r="565" spans="1:8" s="50" customFormat="1" ht="15" x14ac:dyDescent="0.2">
      <c r="A565" s="60" t="s">
        <v>570</v>
      </c>
      <c r="B565" s="51" t="s">
        <v>591</v>
      </c>
      <c r="C565" s="52"/>
      <c r="D565" s="36">
        <v>0</v>
      </c>
      <c r="E565" s="37" t="str">
        <f t="shared" ref="E565" si="199">+IF(C565=0,"",C565/C$553)</f>
        <v/>
      </c>
      <c r="F565" s="37" t="str">
        <f t="shared" ref="F565" si="200">+IF(D565=0,"",D565/D$553)</f>
        <v/>
      </c>
      <c r="G565" s="38" t="str">
        <f t="shared" ref="G565" si="201">+IF(OR(AND(D565=0),(C565=0)),"0",((D565-C565)/C565))</f>
        <v>0</v>
      </c>
      <c r="H565" s="39" t="str">
        <f t="shared" ref="H565" si="202">+IF(OR(AND(E565=""),(G565="")),"",E565*G565)</f>
        <v/>
      </c>
    </row>
    <row r="566" spans="1:8" s="40" customFormat="1" ht="15" x14ac:dyDescent="0.2">
      <c r="A566" s="68"/>
      <c r="B566" s="35" t="s">
        <v>335</v>
      </c>
      <c r="C566" s="36">
        <v>0</v>
      </c>
      <c r="D566" s="36">
        <v>0</v>
      </c>
      <c r="E566" s="37" t="str">
        <f t="shared" si="191"/>
        <v/>
      </c>
      <c r="F566" s="37" t="str">
        <f t="shared" si="192"/>
        <v/>
      </c>
      <c r="G566" s="38" t="str">
        <f t="shared" si="193"/>
        <v>0</v>
      </c>
      <c r="H566" s="39" t="str">
        <f t="shared" si="194"/>
        <v/>
      </c>
    </row>
    <row r="567" spans="1:8" s="40" customFormat="1" ht="15" x14ac:dyDescent="0.2">
      <c r="A567" s="68"/>
      <c r="B567" s="35" t="s">
        <v>336</v>
      </c>
      <c r="C567" s="36">
        <v>20</v>
      </c>
      <c r="D567" s="36">
        <v>30</v>
      </c>
      <c r="E567" s="37">
        <f t="shared" si="191"/>
        <v>2.7777777777777776E-2</v>
      </c>
      <c r="F567" s="37">
        <f t="shared" si="192"/>
        <v>0.10204081632653061</v>
      </c>
      <c r="G567" s="38">
        <f t="shared" si="193"/>
        <v>0.5</v>
      </c>
      <c r="H567" s="39">
        <f t="shared" si="194"/>
        <v>1.3888888888888888E-2</v>
      </c>
    </row>
    <row r="568" spans="1:8" s="40" customFormat="1" ht="15" x14ac:dyDescent="0.2">
      <c r="A568" s="68"/>
      <c r="B568" s="35" t="s">
        <v>149</v>
      </c>
      <c r="C568" s="36">
        <v>0</v>
      </c>
      <c r="D568" s="36">
        <v>1</v>
      </c>
      <c r="E568" s="37" t="str">
        <f t="shared" si="191"/>
        <v/>
      </c>
      <c r="F568" s="37">
        <f t="shared" si="192"/>
        <v>3.4013605442176869E-3</v>
      </c>
      <c r="G568" s="38" t="str">
        <f t="shared" si="193"/>
        <v>0</v>
      </c>
      <c r="H568" s="39" t="str">
        <f t="shared" si="194"/>
        <v/>
      </c>
    </row>
    <row r="569" spans="1:8" s="40" customFormat="1" ht="15" x14ac:dyDescent="0.2">
      <c r="A569" s="68"/>
      <c r="B569" s="35" t="s">
        <v>150</v>
      </c>
      <c r="C569" s="36">
        <v>0</v>
      </c>
      <c r="D569" s="36">
        <v>0</v>
      </c>
      <c r="E569" s="37" t="str">
        <f t="shared" si="191"/>
        <v/>
      </c>
      <c r="F569" s="37" t="str">
        <f t="shared" si="192"/>
        <v/>
      </c>
      <c r="G569" s="38" t="str">
        <f t="shared" si="193"/>
        <v>0</v>
      </c>
      <c r="H569" s="39" t="str">
        <f t="shared" si="194"/>
        <v/>
      </c>
    </row>
    <row r="570" spans="1:8" s="40" customFormat="1" ht="15" x14ac:dyDescent="0.2">
      <c r="A570" s="68"/>
      <c r="B570" s="35" t="s">
        <v>337</v>
      </c>
      <c r="C570" s="36">
        <v>70</v>
      </c>
      <c r="D570" s="36">
        <v>105</v>
      </c>
      <c r="E570" s="37">
        <f t="shared" si="191"/>
        <v>9.7222222222222224E-2</v>
      </c>
      <c r="F570" s="37">
        <f t="shared" si="192"/>
        <v>0.35714285714285715</v>
      </c>
      <c r="G570" s="38">
        <f t="shared" si="193"/>
        <v>0.5</v>
      </c>
      <c r="H570" s="39">
        <f t="shared" si="194"/>
        <v>4.8611111111111112E-2</v>
      </c>
    </row>
    <row r="571" spans="1:8" s="40" customFormat="1" ht="15" x14ac:dyDescent="0.2">
      <c r="A571" s="68"/>
      <c r="B571" s="35" t="s">
        <v>151</v>
      </c>
      <c r="C571" s="36">
        <v>21</v>
      </c>
      <c r="D571" s="36">
        <v>22</v>
      </c>
      <c r="E571" s="37">
        <f t="shared" si="191"/>
        <v>2.9166666666666667E-2</v>
      </c>
      <c r="F571" s="37">
        <f t="shared" si="192"/>
        <v>7.4829931972789115E-2</v>
      </c>
      <c r="G571" s="38">
        <f t="shared" si="193"/>
        <v>4.7619047619047616E-2</v>
      </c>
      <c r="H571" s="39">
        <f t="shared" si="194"/>
        <v>1.3888888888888889E-3</v>
      </c>
    </row>
    <row r="572" spans="1:8" s="40" customFormat="1" ht="15" x14ac:dyDescent="0.2">
      <c r="A572" s="68"/>
      <c r="B572" s="35" t="s">
        <v>338</v>
      </c>
      <c r="C572" s="36">
        <v>0</v>
      </c>
      <c r="D572" s="36">
        <v>0</v>
      </c>
      <c r="E572" s="37" t="str">
        <f t="shared" si="191"/>
        <v/>
      </c>
      <c r="F572" s="37" t="str">
        <f t="shared" si="192"/>
        <v/>
      </c>
      <c r="G572" s="38" t="str">
        <f t="shared" si="193"/>
        <v>0</v>
      </c>
      <c r="H572" s="39" t="str">
        <f t="shared" si="194"/>
        <v/>
      </c>
    </row>
    <row r="573" spans="1:8" s="40" customFormat="1" ht="15" x14ac:dyDescent="0.2">
      <c r="A573" s="68"/>
      <c r="B573" s="35" t="s">
        <v>152</v>
      </c>
      <c r="C573" s="36">
        <v>0</v>
      </c>
      <c r="D573" s="36">
        <v>1</v>
      </c>
      <c r="E573" s="37" t="str">
        <f t="shared" si="191"/>
        <v/>
      </c>
      <c r="F573" s="37">
        <f t="shared" si="192"/>
        <v>3.4013605442176869E-3</v>
      </c>
      <c r="G573" s="38" t="str">
        <f t="shared" si="193"/>
        <v>0</v>
      </c>
      <c r="H573" s="39" t="str">
        <f t="shared" si="194"/>
        <v/>
      </c>
    </row>
    <row r="574" spans="1:8" s="40" customFormat="1" ht="15" x14ac:dyDescent="0.2">
      <c r="A574" s="68"/>
      <c r="B574" s="35" t="s">
        <v>153</v>
      </c>
      <c r="C574" s="36">
        <v>0</v>
      </c>
      <c r="D574" s="36">
        <v>0</v>
      </c>
      <c r="E574" s="37" t="str">
        <f t="shared" si="191"/>
        <v/>
      </c>
      <c r="F574" s="37" t="str">
        <f t="shared" si="192"/>
        <v/>
      </c>
      <c r="G574" s="38" t="str">
        <f t="shared" si="193"/>
        <v>0</v>
      </c>
      <c r="H574" s="39" t="str">
        <f t="shared" si="194"/>
        <v/>
      </c>
    </row>
    <row r="575" spans="1:8" s="40" customFormat="1" ht="15" x14ac:dyDescent="0.2">
      <c r="A575" s="68"/>
      <c r="B575" s="35" t="s">
        <v>339</v>
      </c>
      <c r="C575" s="36">
        <v>1</v>
      </c>
      <c r="D575" s="36">
        <v>3</v>
      </c>
      <c r="E575" s="37">
        <f t="shared" si="191"/>
        <v>1.3888888888888889E-3</v>
      </c>
      <c r="F575" s="37">
        <f t="shared" si="192"/>
        <v>1.020408163265306E-2</v>
      </c>
      <c r="G575" s="38">
        <f t="shared" si="193"/>
        <v>2</v>
      </c>
      <c r="H575" s="39">
        <f t="shared" si="194"/>
        <v>2.7777777777777779E-3</v>
      </c>
    </row>
    <row r="576" spans="1:8" s="40" customFormat="1" ht="15" x14ac:dyDescent="0.2">
      <c r="A576" s="68"/>
      <c r="B576" s="35" t="s">
        <v>340</v>
      </c>
      <c r="C576" s="36">
        <v>0</v>
      </c>
      <c r="D576" s="36">
        <v>0</v>
      </c>
      <c r="E576" s="37" t="str">
        <f t="shared" si="191"/>
        <v/>
      </c>
      <c r="F576" s="37" t="str">
        <f t="shared" si="192"/>
        <v/>
      </c>
      <c r="G576" s="38" t="str">
        <f t="shared" si="193"/>
        <v>0</v>
      </c>
      <c r="H576" s="39" t="str">
        <f t="shared" si="194"/>
        <v/>
      </c>
    </row>
    <row r="577" spans="1:8" s="40" customFormat="1" ht="30" x14ac:dyDescent="0.2">
      <c r="A577" s="68"/>
      <c r="B577" s="35" t="s">
        <v>341</v>
      </c>
      <c r="C577" s="36">
        <v>0</v>
      </c>
      <c r="D577" s="36">
        <v>0</v>
      </c>
      <c r="E577" s="37" t="str">
        <f t="shared" si="191"/>
        <v/>
      </c>
      <c r="F577" s="37" t="str">
        <f t="shared" si="192"/>
        <v/>
      </c>
      <c r="G577" s="38" t="str">
        <f t="shared" si="193"/>
        <v>0</v>
      </c>
      <c r="H577" s="39" t="str">
        <f t="shared" si="194"/>
        <v/>
      </c>
    </row>
    <row r="578" spans="1:8" s="40" customFormat="1" ht="15" x14ac:dyDescent="0.2">
      <c r="A578" s="68"/>
      <c r="B578" s="35" t="s">
        <v>342</v>
      </c>
      <c r="C578" s="36">
        <v>0</v>
      </c>
      <c r="D578" s="36">
        <v>0</v>
      </c>
      <c r="E578" s="37" t="str">
        <f t="shared" si="191"/>
        <v/>
      </c>
      <c r="F578" s="37" t="str">
        <f t="shared" si="192"/>
        <v/>
      </c>
      <c r="G578" s="38" t="str">
        <f t="shared" si="193"/>
        <v>0</v>
      </c>
      <c r="H578" s="39" t="str">
        <f t="shared" si="194"/>
        <v/>
      </c>
    </row>
    <row r="579" spans="1:8" s="40" customFormat="1" ht="30" x14ac:dyDescent="0.2">
      <c r="A579" s="68"/>
      <c r="B579" s="35" t="s">
        <v>525</v>
      </c>
      <c r="C579" s="36">
        <v>0</v>
      </c>
      <c r="D579" s="36">
        <v>0</v>
      </c>
      <c r="E579" s="37" t="str">
        <f t="shared" si="191"/>
        <v/>
      </c>
      <c r="F579" s="37" t="str">
        <f t="shared" si="192"/>
        <v/>
      </c>
      <c r="G579" s="38" t="str">
        <f t="shared" si="193"/>
        <v>0</v>
      </c>
      <c r="H579" s="39" t="str">
        <f t="shared" si="194"/>
        <v/>
      </c>
    </row>
    <row r="580" spans="1:8" x14ac:dyDescent="0.2">
      <c r="B580" s="4" t="s">
        <v>381</v>
      </c>
      <c r="C580" s="3"/>
      <c r="D580" s="2"/>
    </row>
  </sheetData>
  <mergeCells count="33"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1" sqref="I1:I1048576"/>
    </sheetView>
  </sheetViews>
  <sheetFormatPr baseColWidth="10" defaultRowHeight="12.75" x14ac:dyDescent="0.2"/>
  <cols>
    <col min="1" max="1" width="8.28515625" style="66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33"/>
      <c r="C1" s="5"/>
      <c r="D1" s="75" t="s">
        <v>384</v>
      </c>
      <c r="E1" s="75"/>
      <c r="F1" s="75"/>
      <c r="G1" s="75"/>
      <c r="H1" s="75"/>
    </row>
    <row r="2" spans="1:8" ht="20.100000000000001" customHeight="1" thickBot="1" x14ac:dyDescent="0.25">
      <c r="B2" s="34"/>
      <c r="C2" s="6"/>
      <c r="D2" s="75"/>
      <c r="E2" s="75"/>
      <c r="F2" s="75"/>
      <c r="G2" s="75"/>
      <c r="H2" s="75"/>
    </row>
    <row r="3" spans="1:8" ht="20.100000000000001" customHeight="1" thickBot="1" x14ac:dyDescent="0.25">
      <c r="B3" s="34"/>
      <c r="C3" s="6"/>
      <c r="D3" s="7" t="s">
        <v>383</v>
      </c>
      <c r="E3" s="76" t="s">
        <v>571</v>
      </c>
      <c r="F3" s="77"/>
      <c r="G3" s="77"/>
      <c r="H3" s="78"/>
    </row>
    <row r="4" spans="1:8" ht="20.100000000000001" customHeight="1" x14ac:dyDescent="0.2">
      <c r="B4" s="34"/>
      <c r="C4" s="8"/>
      <c r="D4" s="79" t="s">
        <v>402</v>
      </c>
      <c r="E4" s="80"/>
      <c r="F4" s="80"/>
      <c r="G4" s="80"/>
      <c r="H4" s="81"/>
    </row>
    <row r="5" spans="1:8" ht="13.5" thickBot="1" x14ac:dyDescent="0.25">
      <c r="B5" s="9"/>
      <c r="C5" s="9"/>
      <c r="D5" s="82"/>
      <c r="E5" s="83"/>
      <c r="F5" s="83"/>
      <c r="G5" s="83"/>
      <c r="H5" s="84"/>
    </row>
    <row r="6" spans="1:8" s="10" customFormat="1" ht="30" customHeight="1" x14ac:dyDescent="0.2">
      <c r="A6" s="67"/>
      <c r="B6" s="85" t="s">
        <v>374</v>
      </c>
      <c r="C6" s="71" t="s">
        <v>375</v>
      </c>
      <c r="D6" s="72"/>
      <c r="E6" s="71" t="s">
        <v>429</v>
      </c>
      <c r="F6" s="72"/>
      <c r="G6" s="73" t="s">
        <v>572</v>
      </c>
      <c r="H6" s="69" t="s">
        <v>350</v>
      </c>
    </row>
    <row r="7" spans="1:8" s="10" customFormat="1" x14ac:dyDescent="0.2">
      <c r="A7" s="67"/>
      <c r="B7" s="85"/>
      <c r="C7" s="11">
        <v>2017</v>
      </c>
      <c r="D7" s="11">
        <v>2018</v>
      </c>
      <c r="E7" s="11">
        <v>2017</v>
      </c>
      <c r="F7" s="11">
        <v>2018</v>
      </c>
      <c r="G7" s="74"/>
      <c r="H7" s="70"/>
    </row>
    <row r="8" spans="1:8" s="10" customFormat="1" x14ac:dyDescent="0.2">
      <c r="A8" s="67"/>
      <c r="B8" s="12" t="s">
        <v>364</v>
      </c>
      <c r="C8" s="13">
        <f>+C18+C73+C165+C333+C553</f>
        <v>109</v>
      </c>
      <c r="D8" s="13">
        <f>+D18+D73+D165+D333+D553</f>
        <v>163</v>
      </c>
      <c r="E8" s="14">
        <f>SUM(E9:E13)</f>
        <v>1</v>
      </c>
      <c r="F8" s="14">
        <f>SUM(F9:F13)</f>
        <v>1</v>
      </c>
      <c r="G8" s="15">
        <f>+(D8-C8)/C8</f>
        <v>0.49541284403669728</v>
      </c>
      <c r="H8" s="15">
        <f>+E8*G8</f>
        <v>0.49541284403669728</v>
      </c>
    </row>
    <row r="9" spans="1:8" s="10" customFormat="1" x14ac:dyDescent="0.2">
      <c r="A9" s="67"/>
      <c r="B9" s="17" t="str">
        <f>+B18</f>
        <v>Total Vacantes en ocupaciones de nivel Directivo</v>
      </c>
      <c r="C9" s="18">
        <f>+C18</f>
        <v>3</v>
      </c>
      <c r="D9" s="18">
        <f>+D18</f>
        <v>1</v>
      </c>
      <c r="E9" s="19">
        <f>C9/$C$8</f>
        <v>2.7522935779816515E-2</v>
      </c>
      <c r="F9" s="19">
        <f>D9/$D$8</f>
        <v>6.1349693251533744E-3</v>
      </c>
      <c r="G9" s="20">
        <f>+IF(OR(AND(D9=0),(C9=0)),"0",((D9-C9)/C9))</f>
        <v>-0.66666666666666663</v>
      </c>
      <c r="H9" s="21">
        <f>+IF(OR(AND(E9=""),(G9="")),"",E9*G9)</f>
        <v>-1.834862385321101E-2</v>
      </c>
    </row>
    <row r="10" spans="1:8" s="10" customFormat="1" x14ac:dyDescent="0.2">
      <c r="A10" s="67"/>
      <c r="B10" s="17" t="str">
        <f>+B73</f>
        <v xml:space="preserve">Total Vacantes en ocupaciones de nivel Profesional </v>
      </c>
      <c r="C10" s="18">
        <f>+C73</f>
        <v>38</v>
      </c>
      <c r="D10" s="18">
        <f>+D73</f>
        <v>46</v>
      </c>
      <c r="E10" s="19">
        <f>C10/$C$8</f>
        <v>0.34862385321100919</v>
      </c>
      <c r="F10" s="19">
        <f>D10/$D$8</f>
        <v>0.2822085889570552</v>
      </c>
      <c r="G10" s="20">
        <f>+IF(OR(AND(D10=0),(C10=0)),"0",((D10-C10)/C10))</f>
        <v>0.21052631578947367</v>
      </c>
      <c r="H10" s="21">
        <f>+IF(OR(AND(E10=""),(G10="")),"",E10*G10)</f>
        <v>7.3394495412844041E-2</v>
      </c>
    </row>
    <row r="11" spans="1:8" s="10" customFormat="1" ht="24" x14ac:dyDescent="0.2">
      <c r="A11" s="67"/>
      <c r="B11" s="17" t="str">
        <f>+B165</f>
        <v>Total Vacantes en ocupaciones de nivel Técnicos Profesionales - Tecnólogos</v>
      </c>
      <c r="C11" s="18">
        <f>+C165</f>
        <v>7</v>
      </c>
      <c r="D11" s="18">
        <f>+D165</f>
        <v>42</v>
      </c>
      <c r="E11" s="19">
        <f>C11/$C$8</f>
        <v>6.4220183486238536E-2</v>
      </c>
      <c r="F11" s="19">
        <f>D11/$D$8</f>
        <v>0.25766871165644173</v>
      </c>
      <c r="G11" s="20">
        <f>+IF(OR(AND(D11=0),(C11=0)),"0",((D11-C11)/C11))</f>
        <v>5</v>
      </c>
      <c r="H11" s="21">
        <f>+IF(OR(AND(E11=""),(G11="")),"",E11*G11)</f>
        <v>0.32110091743119268</v>
      </c>
    </row>
    <row r="12" spans="1:8" s="10" customFormat="1" x14ac:dyDescent="0.2">
      <c r="A12" s="67"/>
      <c r="B12" s="17" t="str">
        <f>+B333</f>
        <v>Total Vacantes  en ocupaciones de nivel Calificados</v>
      </c>
      <c r="C12" s="18">
        <f>+C333</f>
        <v>31</v>
      </c>
      <c r="D12" s="18">
        <f>+D333</f>
        <v>61</v>
      </c>
      <c r="E12" s="19">
        <f>C12/$C$8</f>
        <v>0.28440366972477066</v>
      </c>
      <c r="F12" s="19">
        <f>D12/$D$8</f>
        <v>0.37423312883435583</v>
      </c>
      <c r="G12" s="20">
        <f>+IF(OR(AND(D12=0),(C12=0)),"0",((D12-C12)/C12))</f>
        <v>0.967741935483871</v>
      </c>
      <c r="H12" s="21">
        <f>+IF(OR(AND(E12=""),(G12="")),"",E12*G12)</f>
        <v>0.27522935779816515</v>
      </c>
    </row>
    <row r="13" spans="1:8" s="10" customFormat="1" x14ac:dyDescent="0.2">
      <c r="A13" s="67"/>
      <c r="B13" s="17" t="str">
        <f>+B553</f>
        <v>Total Vacantes en ocupaciones de nivel Elemental</v>
      </c>
      <c r="C13" s="18">
        <f>+C553</f>
        <v>30</v>
      </c>
      <c r="D13" s="18">
        <f>+D553</f>
        <v>13</v>
      </c>
      <c r="E13" s="19">
        <f>C13/$C$8</f>
        <v>0.27522935779816515</v>
      </c>
      <c r="F13" s="19">
        <f>D13/$D$8</f>
        <v>7.9754601226993863E-2</v>
      </c>
      <c r="G13" s="20">
        <f>+IF(OR(AND(D13=0),(C13=0)),"0",((D13-C13)/C13))</f>
        <v>-0.56666666666666665</v>
      </c>
      <c r="H13" s="21">
        <f>+IF(OR(AND(E13=""),(G13="")),"",E13*G13)</f>
        <v>-0.15596330275229359</v>
      </c>
    </row>
    <row r="14" spans="1:8" s="10" customFormat="1" x14ac:dyDescent="0.2">
      <c r="A14" s="67"/>
      <c r="B14" s="22"/>
      <c r="C14" s="22"/>
      <c r="D14" s="22"/>
    </row>
    <row r="15" spans="1:8" s="10" customFormat="1" ht="13.5" thickBot="1" x14ac:dyDescent="0.25">
      <c r="A15" s="67"/>
      <c r="B15" s="22"/>
      <c r="C15" s="22"/>
      <c r="D15" s="22"/>
    </row>
    <row r="16" spans="1:8" s="10" customFormat="1" ht="30" customHeight="1" x14ac:dyDescent="0.2">
      <c r="A16" s="67"/>
      <c r="B16" s="85" t="s">
        <v>374</v>
      </c>
      <c r="C16" s="71" t="s">
        <v>375</v>
      </c>
      <c r="D16" s="72"/>
      <c r="E16" s="71" t="s">
        <v>429</v>
      </c>
      <c r="F16" s="72"/>
      <c r="G16" s="73" t="s">
        <v>572</v>
      </c>
      <c r="H16" s="69" t="s">
        <v>350</v>
      </c>
    </row>
    <row r="17" spans="1:8" s="10" customFormat="1" x14ac:dyDescent="0.2">
      <c r="A17" s="67"/>
      <c r="B17" s="85"/>
      <c r="C17" s="48">
        <v>2017</v>
      </c>
      <c r="D17" s="48">
        <v>2018</v>
      </c>
      <c r="E17" s="48">
        <v>2017</v>
      </c>
      <c r="F17" s="48">
        <v>2018</v>
      </c>
      <c r="G17" s="74"/>
      <c r="H17" s="70"/>
    </row>
    <row r="18" spans="1:8" s="10" customFormat="1" x14ac:dyDescent="0.2">
      <c r="A18" s="67"/>
      <c r="B18" s="12" t="s">
        <v>376</v>
      </c>
      <c r="C18" s="13">
        <f>SUM(C19:C67)</f>
        <v>3</v>
      </c>
      <c r="D18" s="13">
        <f>SUM(D19:D67)</f>
        <v>1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-0.66666666666666663</v>
      </c>
      <c r="H18" s="15">
        <f>+IF(OR(AND(E18=""),(G18="")),"",E18*G18)</f>
        <v>-0.66666666666666663</v>
      </c>
    </row>
    <row r="19" spans="1:8" s="40" customFormat="1" ht="15" x14ac:dyDescent="0.2">
      <c r="A19" s="68"/>
      <c r="B19" s="35" t="s">
        <v>0</v>
      </c>
      <c r="C19" s="36">
        <v>0</v>
      </c>
      <c r="D19" s="36">
        <v>0</v>
      </c>
      <c r="E19" s="42" t="str">
        <f>+IF(C19=0,"",C19/C$18)</f>
        <v/>
      </c>
      <c r="F19" s="42" t="str">
        <f>+IF(D19=0,"",D19/D$18)</f>
        <v/>
      </c>
      <c r="G19" s="38" t="str">
        <f>+IF(OR(AND(D19=0),(C19=0)),"0",((D19-C19)/C19))</f>
        <v>0</v>
      </c>
      <c r="H19" s="39" t="str">
        <f>+IF(OR(AND(E19=""),(G19="")),"",E19*G19)</f>
        <v/>
      </c>
    </row>
    <row r="20" spans="1:8" s="40" customFormat="1" ht="15" x14ac:dyDescent="0.2">
      <c r="A20" s="68"/>
      <c r="B20" s="35" t="s">
        <v>154</v>
      </c>
      <c r="C20" s="36">
        <v>0</v>
      </c>
      <c r="D20" s="36">
        <v>0</v>
      </c>
      <c r="E20" s="42" t="str">
        <f t="shared" ref="E20:E67" si="0">+IF(C20=0,"",C20/C$18)</f>
        <v/>
      </c>
      <c r="F20" s="42" t="str">
        <f t="shared" ref="F20:F67" si="1">+IF(D20=0,"",D20/D$18)</f>
        <v/>
      </c>
      <c r="G20" s="38" t="str">
        <f t="shared" ref="G20:G67" si="2">+IF(OR(AND(D20=0),(C20=0)),"0",((D20-C20)/C20))</f>
        <v>0</v>
      </c>
      <c r="H20" s="39" t="str">
        <f t="shared" ref="H20:H67" si="3">+IF(OR(AND(E20=""),(G20="")),"",E20*G20)</f>
        <v/>
      </c>
    </row>
    <row r="21" spans="1:8" s="40" customFormat="1" ht="30" x14ac:dyDescent="0.2">
      <c r="A21" s="68"/>
      <c r="B21" s="35" t="s">
        <v>1</v>
      </c>
      <c r="C21" s="36">
        <v>0</v>
      </c>
      <c r="D21" s="36">
        <v>0</v>
      </c>
      <c r="E21" s="42" t="str">
        <f t="shared" si="0"/>
        <v/>
      </c>
      <c r="F21" s="42" t="str">
        <f t="shared" si="1"/>
        <v/>
      </c>
      <c r="G21" s="38" t="str">
        <f t="shared" si="2"/>
        <v>0</v>
      </c>
      <c r="H21" s="39" t="str">
        <f t="shared" si="3"/>
        <v/>
      </c>
    </row>
    <row r="22" spans="1:8" s="40" customFormat="1" ht="30" x14ac:dyDescent="0.2">
      <c r="A22" s="68"/>
      <c r="B22" s="35" t="s">
        <v>432</v>
      </c>
      <c r="C22" s="36">
        <v>0</v>
      </c>
      <c r="D22" s="36">
        <v>0</v>
      </c>
      <c r="E22" s="42" t="str">
        <f t="shared" si="0"/>
        <v/>
      </c>
      <c r="F22" s="42" t="str">
        <f t="shared" si="1"/>
        <v/>
      </c>
      <c r="G22" s="38" t="str">
        <f t="shared" si="2"/>
        <v>0</v>
      </c>
      <c r="H22" s="39" t="str">
        <f t="shared" si="3"/>
        <v/>
      </c>
    </row>
    <row r="23" spans="1:8" s="40" customFormat="1" ht="30" x14ac:dyDescent="0.2">
      <c r="A23" s="68"/>
      <c r="B23" s="35" t="s">
        <v>155</v>
      </c>
      <c r="C23" s="36">
        <v>0</v>
      </c>
      <c r="D23" s="36">
        <v>0</v>
      </c>
      <c r="E23" s="42" t="str">
        <f t="shared" si="0"/>
        <v/>
      </c>
      <c r="F23" s="42" t="str">
        <f t="shared" si="1"/>
        <v/>
      </c>
      <c r="G23" s="38" t="str">
        <f t="shared" si="2"/>
        <v>0</v>
      </c>
      <c r="H23" s="39" t="str">
        <f t="shared" si="3"/>
        <v/>
      </c>
    </row>
    <row r="24" spans="1:8" s="40" customFormat="1" ht="30" x14ac:dyDescent="0.2">
      <c r="A24" s="68"/>
      <c r="B24" s="35" t="s">
        <v>156</v>
      </c>
      <c r="C24" s="36">
        <v>1</v>
      </c>
      <c r="D24" s="36">
        <v>0</v>
      </c>
      <c r="E24" s="42">
        <f t="shared" si="0"/>
        <v>0.33333333333333331</v>
      </c>
      <c r="F24" s="42" t="str">
        <f t="shared" si="1"/>
        <v/>
      </c>
      <c r="G24" s="38" t="str">
        <f t="shared" si="2"/>
        <v>0</v>
      </c>
      <c r="H24" s="39">
        <f t="shared" si="3"/>
        <v>0</v>
      </c>
    </row>
    <row r="25" spans="1:8" s="40" customFormat="1" ht="30" x14ac:dyDescent="0.2">
      <c r="A25" s="68"/>
      <c r="B25" s="35" t="s">
        <v>526</v>
      </c>
      <c r="C25" s="36">
        <v>0</v>
      </c>
      <c r="D25" s="36">
        <v>0</v>
      </c>
      <c r="E25" s="42" t="str">
        <f t="shared" ref="E25:E27" si="4">+IF(C25=0,"",C25/C$18)</f>
        <v/>
      </c>
      <c r="F25" s="42" t="str">
        <f t="shared" ref="F25:F27" si="5">+IF(D25=0,"",D25/D$18)</f>
        <v/>
      </c>
      <c r="G25" s="38" t="str">
        <f t="shared" ref="G25:G27" si="6">+IF(OR(AND(D25=0),(C25=0)),"0",((D25-C25)/C25))</f>
        <v>0</v>
      </c>
      <c r="H25" s="39" t="str">
        <f t="shared" ref="H25:H27" si="7">+IF(OR(AND(E25=""),(G25="")),"",E25*G25)</f>
        <v/>
      </c>
    </row>
    <row r="26" spans="1:8" s="40" customFormat="1" ht="15" x14ac:dyDescent="0.2">
      <c r="A26" s="68"/>
      <c r="B26" s="35" t="s">
        <v>2</v>
      </c>
      <c r="C26" s="36">
        <v>0</v>
      </c>
      <c r="D26" s="36">
        <v>1</v>
      </c>
      <c r="E26" s="42" t="str">
        <f t="shared" si="4"/>
        <v/>
      </c>
      <c r="F26" s="42">
        <f t="shared" si="5"/>
        <v>1</v>
      </c>
      <c r="G26" s="38" t="str">
        <f t="shared" si="6"/>
        <v>0</v>
      </c>
      <c r="H26" s="39" t="str">
        <f t="shared" si="7"/>
        <v/>
      </c>
    </row>
    <row r="27" spans="1:8" s="40" customFormat="1" ht="15" x14ac:dyDescent="0.2">
      <c r="A27" s="68"/>
      <c r="B27" s="35" t="s">
        <v>592</v>
      </c>
      <c r="C27" s="36">
        <v>0</v>
      </c>
      <c r="D27" s="36">
        <v>0</v>
      </c>
      <c r="E27" s="42" t="str">
        <f t="shared" si="4"/>
        <v/>
      </c>
      <c r="F27" s="42" t="str">
        <f t="shared" si="5"/>
        <v/>
      </c>
      <c r="G27" s="38" t="str">
        <f t="shared" si="6"/>
        <v>0</v>
      </c>
      <c r="H27" s="39" t="str">
        <f t="shared" si="7"/>
        <v/>
      </c>
    </row>
    <row r="28" spans="1:8" s="40" customFormat="1" ht="15" x14ac:dyDescent="0.2">
      <c r="A28" s="68"/>
      <c r="B28" s="35" t="s">
        <v>3</v>
      </c>
      <c r="C28" s="36">
        <v>0</v>
      </c>
      <c r="D28" s="36">
        <v>0</v>
      </c>
      <c r="E28" s="42" t="str">
        <f t="shared" si="0"/>
        <v/>
      </c>
      <c r="F28" s="42" t="str">
        <f t="shared" si="1"/>
        <v/>
      </c>
      <c r="G28" s="38" t="str">
        <f t="shared" si="2"/>
        <v>0</v>
      </c>
      <c r="H28" s="39" t="str">
        <f t="shared" si="3"/>
        <v/>
      </c>
    </row>
    <row r="29" spans="1:8" s="40" customFormat="1" ht="15" x14ac:dyDescent="0.2">
      <c r="A29" s="68"/>
      <c r="B29" s="35" t="s">
        <v>5</v>
      </c>
      <c r="C29" s="36">
        <v>1</v>
      </c>
      <c r="D29" s="36">
        <v>0</v>
      </c>
      <c r="E29" s="42">
        <f t="shared" si="0"/>
        <v>0.33333333333333331</v>
      </c>
      <c r="F29" s="42" t="str">
        <f t="shared" si="1"/>
        <v/>
      </c>
      <c r="G29" s="38" t="str">
        <f t="shared" si="2"/>
        <v>0</v>
      </c>
      <c r="H29" s="39">
        <f t="shared" si="3"/>
        <v>0</v>
      </c>
    </row>
    <row r="30" spans="1:8" s="40" customFormat="1" ht="15" x14ac:dyDescent="0.2">
      <c r="A30" s="68"/>
      <c r="B30" s="35" t="s">
        <v>157</v>
      </c>
      <c r="C30" s="36">
        <v>0</v>
      </c>
      <c r="D30" s="36">
        <v>0</v>
      </c>
      <c r="E30" s="42" t="str">
        <f t="shared" si="0"/>
        <v/>
      </c>
      <c r="F30" s="42" t="str">
        <f t="shared" si="1"/>
        <v/>
      </c>
      <c r="G30" s="38" t="str">
        <f t="shared" si="2"/>
        <v>0</v>
      </c>
      <c r="H30" s="39" t="str">
        <f t="shared" si="3"/>
        <v/>
      </c>
    </row>
    <row r="31" spans="1:8" s="40" customFormat="1" ht="15" x14ac:dyDescent="0.2">
      <c r="A31" s="68"/>
      <c r="B31" s="35" t="s">
        <v>158</v>
      </c>
      <c r="C31" s="36">
        <v>0</v>
      </c>
      <c r="D31" s="36">
        <v>0</v>
      </c>
      <c r="E31" s="42" t="str">
        <f t="shared" si="0"/>
        <v/>
      </c>
      <c r="F31" s="42" t="str">
        <f t="shared" si="1"/>
        <v/>
      </c>
      <c r="G31" s="38" t="str">
        <f t="shared" si="2"/>
        <v>0</v>
      </c>
      <c r="H31" s="39" t="str">
        <f t="shared" si="3"/>
        <v/>
      </c>
    </row>
    <row r="32" spans="1:8" s="40" customFormat="1" ht="15" x14ac:dyDescent="0.2">
      <c r="A32" s="68"/>
      <c r="B32" s="35" t="s">
        <v>4</v>
      </c>
      <c r="C32" s="36">
        <v>0</v>
      </c>
      <c r="D32" s="36">
        <v>0</v>
      </c>
      <c r="E32" s="42" t="str">
        <f t="shared" si="0"/>
        <v/>
      </c>
      <c r="F32" s="42" t="str">
        <f t="shared" si="1"/>
        <v/>
      </c>
      <c r="G32" s="38" t="str">
        <f t="shared" si="2"/>
        <v>0</v>
      </c>
      <c r="H32" s="39" t="str">
        <f t="shared" si="3"/>
        <v/>
      </c>
    </row>
    <row r="33" spans="1:8" s="40" customFormat="1" ht="15" x14ac:dyDescent="0.2">
      <c r="A33" s="68"/>
      <c r="B33" s="35" t="s">
        <v>6</v>
      </c>
      <c r="C33" s="36">
        <v>0</v>
      </c>
      <c r="D33" s="36">
        <v>0</v>
      </c>
      <c r="E33" s="42" t="str">
        <f t="shared" si="0"/>
        <v/>
      </c>
      <c r="F33" s="42" t="str">
        <f t="shared" si="1"/>
        <v/>
      </c>
      <c r="G33" s="38" t="str">
        <f t="shared" si="2"/>
        <v>0</v>
      </c>
      <c r="H33" s="39" t="str">
        <f t="shared" si="3"/>
        <v/>
      </c>
    </row>
    <row r="34" spans="1:8" s="40" customFormat="1" ht="15" x14ac:dyDescent="0.2">
      <c r="A34" s="68"/>
      <c r="B34" s="35" t="s">
        <v>159</v>
      </c>
      <c r="C34" s="36">
        <v>0</v>
      </c>
      <c r="D34" s="36">
        <v>0</v>
      </c>
      <c r="E34" s="42" t="str">
        <f t="shared" si="0"/>
        <v/>
      </c>
      <c r="F34" s="42" t="str">
        <f t="shared" si="1"/>
        <v/>
      </c>
      <c r="G34" s="38" t="str">
        <f t="shared" si="2"/>
        <v>0</v>
      </c>
      <c r="H34" s="39" t="str">
        <f t="shared" si="3"/>
        <v/>
      </c>
    </row>
    <row r="35" spans="1:8" s="40" customFormat="1" ht="15" x14ac:dyDescent="0.2">
      <c r="A35" s="68"/>
      <c r="B35" s="35" t="s">
        <v>160</v>
      </c>
      <c r="C35" s="36">
        <v>0</v>
      </c>
      <c r="D35" s="36">
        <v>0</v>
      </c>
      <c r="E35" s="42" t="str">
        <f t="shared" si="0"/>
        <v/>
      </c>
      <c r="F35" s="42" t="str">
        <f t="shared" si="1"/>
        <v/>
      </c>
      <c r="G35" s="38" t="str">
        <f t="shared" si="2"/>
        <v>0</v>
      </c>
      <c r="H35" s="39" t="str">
        <f t="shared" si="3"/>
        <v/>
      </c>
    </row>
    <row r="36" spans="1:8" s="40" customFormat="1" ht="30" x14ac:dyDescent="0.2">
      <c r="A36" s="68"/>
      <c r="B36" s="35" t="s">
        <v>161</v>
      </c>
      <c r="C36" s="36">
        <v>0</v>
      </c>
      <c r="D36" s="36">
        <v>0</v>
      </c>
      <c r="E36" s="42" t="str">
        <f t="shared" si="0"/>
        <v/>
      </c>
      <c r="F36" s="42" t="str">
        <f t="shared" si="1"/>
        <v/>
      </c>
      <c r="G36" s="38" t="str">
        <f t="shared" si="2"/>
        <v>0</v>
      </c>
      <c r="H36" s="39" t="str">
        <f t="shared" si="3"/>
        <v/>
      </c>
    </row>
    <row r="37" spans="1:8" s="40" customFormat="1" ht="15" x14ac:dyDescent="0.2">
      <c r="A37" s="68"/>
      <c r="B37" s="35" t="s">
        <v>162</v>
      </c>
      <c r="C37" s="36">
        <v>0</v>
      </c>
      <c r="D37" s="36">
        <v>0</v>
      </c>
      <c r="E37" s="42" t="str">
        <f t="shared" si="0"/>
        <v/>
      </c>
      <c r="F37" s="42" t="str">
        <f t="shared" si="1"/>
        <v/>
      </c>
      <c r="G37" s="38" t="str">
        <f t="shared" si="2"/>
        <v>0</v>
      </c>
      <c r="H37" s="39" t="str">
        <f t="shared" si="3"/>
        <v/>
      </c>
    </row>
    <row r="38" spans="1:8" s="40" customFormat="1" ht="15" x14ac:dyDescent="0.2">
      <c r="A38" s="68"/>
      <c r="B38" s="35" t="s">
        <v>7</v>
      </c>
      <c r="C38" s="36">
        <v>0</v>
      </c>
      <c r="D38" s="36">
        <v>0</v>
      </c>
      <c r="E38" s="42" t="str">
        <f t="shared" si="0"/>
        <v/>
      </c>
      <c r="F38" s="42" t="str">
        <f t="shared" si="1"/>
        <v/>
      </c>
      <c r="G38" s="38" t="str">
        <f t="shared" si="2"/>
        <v>0</v>
      </c>
      <c r="H38" s="39" t="str">
        <f t="shared" si="3"/>
        <v/>
      </c>
    </row>
    <row r="39" spans="1:8" s="40" customFormat="1" ht="15" x14ac:dyDescent="0.2">
      <c r="A39" s="68"/>
      <c r="B39" s="35" t="s">
        <v>163</v>
      </c>
      <c r="C39" s="36">
        <v>0</v>
      </c>
      <c r="D39" s="36">
        <v>0</v>
      </c>
      <c r="E39" s="42" t="str">
        <f t="shared" si="0"/>
        <v/>
      </c>
      <c r="F39" s="42" t="str">
        <f t="shared" si="1"/>
        <v/>
      </c>
      <c r="G39" s="38" t="str">
        <f t="shared" si="2"/>
        <v>0</v>
      </c>
      <c r="H39" s="39" t="str">
        <f t="shared" si="3"/>
        <v/>
      </c>
    </row>
    <row r="40" spans="1:8" s="40" customFormat="1" ht="15" x14ac:dyDescent="0.2">
      <c r="A40" s="68"/>
      <c r="B40" s="35" t="s">
        <v>164</v>
      </c>
      <c r="C40" s="36">
        <v>0</v>
      </c>
      <c r="D40" s="36">
        <v>0</v>
      </c>
      <c r="E40" s="42" t="str">
        <f t="shared" si="0"/>
        <v/>
      </c>
      <c r="F40" s="42" t="str">
        <f t="shared" si="1"/>
        <v/>
      </c>
      <c r="G40" s="38" t="str">
        <f t="shared" si="2"/>
        <v>0</v>
      </c>
      <c r="H40" s="39" t="str">
        <f t="shared" si="3"/>
        <v/>
      </c>
    </row>
    <row r="41" spans="1:8" s="40" customFormat="1" ht="15" x14ac:dyDescent="0.2">
      <c r="A41" s="68"/>
      <c r="B41" s="35" t="s">
        <v>165</v>
      </c>
      <c r="C41" s="36">
        <v>0</v>
      </c>
      <c r="D41" s="36">
        <v>0</v>
      </c>
      <c r="E41" s="42" t="str">
        <f t="shared" si="0"/>
        <v/>
      </c>
      <c r="F41" s="42" t="str">
        <f t="shared" si="1"/>
        <v/>
      </c>
      <c r="G41" s="38" t="str">
        <f t="shared" si="2"/>
        <v>0</v>
      </c>
      <c r="H41" s="39" t="str">
        <f t="shared" si="3"/>
        <v/>
      </c>
    </row>
    <row r="42" spans="1:8" s="40" customFormat="1" ht="15" x14ac:dyDescent="0.2">
      <c r="A42" s="68"/>
      <c r="B42" s="35" t="s">
        <v>166</v>
      </c>
      <c r="C42" s="36">
        <v>0</v>
      </c>
      <c r="D42" s="36">
        <v>0</v>
      </c>
      <c r="E42" s="42" t="str">
        <f t="shared" si="0"/>
        <v/>
      </c>
      <c r="F42" s="42" t="str">
        <f t="shared" si="1"/>
        <v/>
      </c>
      <c r="G42" s="38" t="str">
        <f t="shared" si="2"/>
        <v>0</v>
      </c>
      <c r="H42" s="39" t="str">
        <f t="shared" si="3"/>
        <v/>
      </c>
    </row>
    <row r="43" spans="1:8" s="40" customFormat="1" ht="30" x14ac:dyDescent="0.2">
      <c r="A43" s="68"/>
      <c r="B43" s="35" t="s">
        <v>167</v>
      </c>
      <c r="C43" s="36">
        <v>0</v>
      </c>
      <c r="D43" s="36">
        <v>0</v>
      </c>
      <c r="E43" s="42" t="str">
        <f t="shared" si="0"/>
        <v/>
      </c>
      <c r="F43" s="42" t="str">
        <f t="shared" si="1"/>
        <v/>
      </c>
      <c r="G43" s="38" t="str">
        <f t="shared" si="2"/>
        <v>0</v>
      </c>
      <c r="H43" s="39" t="str">
        <f t="shared" si="3"/>
        <v/>
      </c>
    </row>
    <row r="44" spans="1:8" s="40" customFormat="1" ht="15" x14ac:dyDescent="0.2">
      <c r="A44" s="68"/>
      <c r="B44" s="35" t="s">
        <v>168</v>
      </c>
      <c r="C44" s="36">
        <v>0</v>
      </c>
      <c r="D44" s="36">
        <v>0</v>
      </c>
      <c r="E44" s="42" t="str">
        <f t="shared" si="0"/>
        <v/>
      </c>
      <c r="F44" s="42" t="str">
        <f t="shared" si="1"/>
        <v/>
      </c>
      <c r="G44" s="38" t="str">
        <f t="shared" si="2"/>
        <v>0</v>
      </c>
      <c r="H44" s="39" t="str">
        <f t="shared" si="3"/>
        <v/>
      </c>
    </row>
    <row r="45" spans="1:8" s="40" customFormat="1" ht="15" x14ac:dyDescent="0.2">
      <c r="A45" s="68"/>
      <c r="B45" s="35" t="s">
        <v>8</v>
      </c>
      <c r="C45" s="36">
        <v>0</v>
      </c>
      <c r="D45" s="36">
        <v>0</v>
      </c>
      <c r="E45" s="42" t="str">
        <f t="shared" si="0"/>
        <v/>
      </c>
      <c r="F45" s="42" t="str">
        <f t="shared" si="1"/>
        <v/>
      </c>
      <c r="G45" s="38" t="str">
        <f t="shared" si="2"/>
        <v>0</v>
      </c>
      <c r="H45" s="39" t="str">
        <f t="shared" si="3"/>
        <v/>
      </c>
    </row>
    <row r="46" spans="1:8" s="40" customFormat="1" ht="15" x14ac:dyDescent="0.2">
      <c r="A46" s="68"/>
      <c r="B46" s="35" t="s">
        <v>433</v>
      </c>
      <c r="C46" s="36">
        <v>0</v>
      </c>
      <c r="D46" s="36">
        <v>0</v>
      </c>
      <c r="E46" s="42" t="str">
        <f t="shared" si="0"/>
        <v/>
      </c>
      <c r="F46" s="42" t="str">
        <f t="shared" si="1"/>
        <v/>
      </c>
      <c r="G46" s="38" t="str">
        <f t="shared" si="2"/>
        <v>0</v>
      </c>
      <c r="H46" s="39" t="str">
        <f t="shared" si="3"/>
        <v/>
      </c>
    </row>
    <row r="47" spans="1:8" s="40" customFormat="1" ht="15" x14ac:dyDescent="0.2">
      <c r="A47" s="68"/>
      <c r="B47" s="35" t="s">
        <v>169</v>
      </c>
      <c r="C47" s="36">
        <v>0</v>
      </c>
      <c r="D47" s="36">
        <v>0</v>
      </c>
      <c r="E47" s="42" t="str">
        <f t="shared" si="0"/>
        <v/>
      </c>
      <c r="F47" s="42" t="str">
        <f t="shared" si="1"/>
        <v/>
      </c>
      <c r="G47" s="38" t="str">
        <f t="shared" si="2"/>
        <v>0</v>
      </c>
      <c r="H47" s="39" t="str">
        <f t="shared" si="3"/>
        <v/>
      </c>
    </row>
    <row r="48" spans="1:8" s="40" customFormat="1" ht="30" x14ac:dyDescent="0.2">
      <c r="A48" s="68"/>
      <c r="B48" s="35" t="s">
        <v>593</v>
      </c>
      <c r="C48" s="36">
        <v>0</v>
      </c>
      <c r="D48" s="36">
        <v>0</v>
      </c>
      <c r="E48" s="42" t="str">
        <f t="shared" si="0"/>
        <v/>
      </c>
      <c r="F48" s="42" t="str">
        <f t="shared" si="1"/>
        <v/>
      </c>
      <c r="G48" s="38" t="str">
        <f t="shared" si="2"/>
        <v>0</v>
      </c>
      <c r="H48" s="39" t="str">
        <f t="shared" si="3"/>
        <v/>
      </c>
    </row>
    <row r="49" spans="1:8" s="40" customFormat="1" ht="15" x14ac:dyDescent="0.2">
      <c r="A49" s="68"/>
      <c r="B49" s="35" t="s">
        <v>9</v>
      </c>
      <c r="C49" s="36">
        <v>1</v>
      </c>
      <c r="D49" s="36">
        <v>0</v>
      </c>
      <c r="E49" s="42">
        <f t="shared" si="0"/>
        <v>0.33333333333333331</v>
      </c>
      <c r="F49" s="42" t="str">
        <f t="shared" si="1"/>
        <v/>
      </c>
      <c r="G49" s="38" t="str">
        <f t="shared" si="2"/>
        <v>0</v>
      </c>
      <c r="H49" s="39">
        <f t="shared" si="3"/>
        <v>0</v>
      </c>
    </row>
    <row r="50" spans="1:8" s="40" customFormat="1" ht="15" x14ac:dyDescent="0.2">
      <c r="A50" s="68"/>
      <c r="B50" s="35" t="s">
        <v>594</v>
      </c>
      <c r="C50" s="36">
        <v>0</v>
      </c>
      <c r="D50" s="36">
        <v>0</v>
      </c>
      <c r="E50" s="42" t="str">
        <f t="shared" si="0"/>
        <v/>
      </c>
      <c r="F50" s="42" t="str">
        <f t="shared" si="1"/>
        <v/>
      </c>
      <c r="G50" s="38" t="str">
        <f t="shared" si="2"/>
        <v>0</v>
      </c>
      <c r="H50" s="39" t="str">
        <f t="shared" si="3"/>
        <v/>
      </c>
    </row>
    <row r="51" spans="1:8" s="40" customFormat="1" ht="15" x14ac:dyDescent="0.2">
      <c r="A51" s="68"/>
      <c r="B51" s="35" t="s">
        <v>12</v>
      </c>
      <c r="C51" s="36">
        <v>0</v>
      </c>
      <c r="D51" s="36">
        <v>0</v>
      </c>
      <c r="E51" s="42" t="str">
        <f t="shared" si="0"/>
        <v/>
      </c>
      <c r="F51" s="42" t="str">
        <f t="shared" si="1"/>
        <v/>
      </c>
      <c r="G51" s="38" t="str">
        <f t="shared" si="2"/>
        <v>0</v>
      </c>
      <c r="H51" s="39" t="str">
        <f t="shared" si="3"/>
        <v/>
      </c>
    </row>
    <row r="52" spans="1:8" s="40" customFormat="1" ht="15" x14ac:dyDescent="0.2">
      <c r="A52" s="68"/>
      <c r="B52" s="35" t="s">
        <v>11</v>
      </c>
      <c r="C52" s="36">
        <v>0</v>
      </c>
      <c r="D52" s="36">
        <v>0</v>
      </c>
      <c r="E52" s="42" t="str">
        <f t="shared" si="0"/>
        <v/>
      </c>
      <c r="F52" s="42" t="str">
        <f t="shared" si="1"/>
        <v/>
      </c>
      <c r="G52" s="38" t="str">
        <f t="shared" si="2"/>
        <v>0</v>
      </c>
      <c r="H52" s="39" t="str">
        <f t="shared" si="3"/>
        <v/>
      </c>
    </row>
    <row r="53" spans="1:8" s="40" customFormat="1" ht="15" x14ac:dyDescent="0.2">
      <c r="A53" s="68"/>
      <c r="B53" s="35" t="s">
        <v>434</v>
      </c>
      <c r="C53" s="36">
        <v>0</v>
      </c>
      <c r="D53" s="36">
        <v>0</v>
      </c>
      <c r="E53" s="42" t="str">
        <f t="shared" si="0"/>
        <v/>
      </c>
      <c r="F53" s="42" t="str">
        <f t="shared" si="1"/>
        <v/>
      </c>
      <c r="G53" s="38" t="str">
        <f t="shared" si="2"/>
        <v>0</v>
      </c>
      <c r="H53" s="39" t="str">
        <f t="shared" si="3"/>
        <v/>
      </c>
    </row>
    <row r="54" spans="1:8" s="40" customFormat="1" ht="15" x14ac:dyDescent="0.2">
      <c r="A54" s="68"/>
      <c r="B54" s="35" t="s">
        <v>10</v>
      </c>
      <c r="C54" s="36">
        <v>0</v>
      </c>
      <c r="D54" s="36">
        <v>0</v>
      </c>
      <c r="E54" s="42" t="str">
        <f t="shared" si="0"/>
        <v/>
      </c>
      <c r="F54" s="42" t="str">
        <f t="shared" si="1"/>
        <v/>
      </c>
      <c r="G54" s="38" t="str">
        <f t="shared" si="2"/>
        <v>0</v>
      </c>
      <c r="H54" s="39" t="str">
        <f t="shared" si="3"/>
        <v/>
      </c>
    </row>
    <row r="55" spans="1:8" s="40" customFormat="1" ht="15" x14ac:dyDescent="0.2">
      <c r="A55" s="68"/>
      <c r="B55" s="35" t="s">
        <v>170</v>
      </c>
      <c r="C55" s="36">
        <v>0</v>
      </c>
      <c r="D55" s="36">
        <v>0</v>
      </c>
      <c r="E55" s="42" t="str">
        <f t="shared" si="0"/>
        <v/>
      </c>
      <c r="F55" s="42" t="str">
        <f t="shared" si="1"/>
        <v/>
      </c>
      <c r="G55" s="38" t="str">
        <f t="shared" si="2"/>
        <v>0</v>
      </c>
      <c r="H55" s="39" t="str">
        <f t="shared" si="3"/>
        <v/>
      </c>
    </row>
    <row r="56" spans="1:8" s="40" customFormat="1" ht="15" x14ac:dyDescent="0.2">
      <c r="A56" s="68"/>
      <c r="B56" s="35" t="s">
        <v>13</v>
      </c>
      <c r="C56" s="36">
        <v>0</v>
      </c>
      <c r="D56" s="36">
        <v>0</v>
      </c>
      <c r="E56" s="42" t="str">
        <f t="shared" si="0"/>
        <v/>
      </c>
      <c r="F56" s="42" t="str">
        <f t="shared" si="1"/>
        <v/>
      </c>
      <c r="G56" s="38" t="str">
        <f t="shared" si="2"/>
        <v>0</v>
      </c>
      <c r="H56" s="39" t="str">
        <f t="shared" si="3"/>
        <v/>
      </c>
    </row>
    <row r="57" spans="1:8" s="40" customFormat="1" ht="15" x14ac:dyDescent="0.2">
      <c r="A57" s="68"/>
      <c r="B57" s="35" t="s">
        <v>14</v>
      </c>
      <c r="C57" s="36">
        <v>0</v>
      </c>
      <c r="D57" s="36">
        <v>0</v>
      </c>
      <c r="E57" s="42" t="str">
        <f t="shared" si="0"/>
        <v/>
      </c>
      <c r="F57" s="42" t="str">
        <f t="shared" si="1"/>
        <v/>
      </c>
      <c r="G57" s="38" t="str">
        <f t="shared" si="2"/>
        <v>0</v>
      </c>
      <c r="H57" s="39" t="str">
        <f t="shared" si="3"/>
        <v/>
      </c>
    </row>
    <row r="58" spans="1:8" s="40" customFormat="1" ht="15" x14ac:dyDescent="0.2">
      <c r="A58" s="68"/>
      <c r="B58" s="35" t="s">
        <v>171</v>
      </c>
      <c r="C58" s="36">
        <v>0</v>
      </c>
      <c r="D58" s="36">
        <v>0</v>
      </c>
      <c r="E58" s="42" t="str">
        <f t="shared" si="0"/>
        <v/>
      </c>
      <c r="F58" s="42" t="str">
        <f t="shared" si="1"/>
        <v/>
      </c>
      <c r="G58" s="38" t="str">
        <f t="shared" si="2"/>
        <v>0</v>
      </c>
      <c r="H58" s="39" t="str">
        <f t="shared" si="3"/>
        <v/>
      </c>
    </row>
    <row r="59" spans="1:8" s="40" customFormat="1" ht="15" x14ac:dyDescent="0.2">
      <c r="A59" s="68"/>
      <c r="B59" s="35" t="s">
        <v>435</v>
      </c>
      <c r="C59" s="36">
        <v>0</v>
      </c>
      <c r="D59" s="36">
        <v>0</v>
      </c>
      <c r="E59" s="42" t="str">
        <f t="shared" si="0"/>
        <v/>
      </c>
      <c r="F59" s="42" t="str">
        <f t="shared" si="1"/>
        <v/>
      </c>
      <c r="G59" s="38" t="str">
        <f t="shared" si="2"/>
        <v>0</v>
      </c>
      <c r="H59" s="39" t="str">
        <f t="shared" si="3"/>
        <v/>
      </c>
    </row>
    <row r="60" spans="1:8" s="40" customFormat="1" ht="15" x14ac:dyDescent="0.2">
      <c r="A60" s="68"/>
      <c r="B60" s="35" t="s">
        <v>172</v>
      </c>
      <c r="C60" s="36">
        <v>0</v>
      </c>
      <c r="D60" s="36">
        <v>0</v>
      </c>
      <c r="E60" s="42" t="str">
        <f t="shared" si="0"/>
        <v/>
      </c>
      <c r="F60" s="42" t="str">
        <f t="shared" si="1"/>
        <v/>
      </c>
      <c r="G60" s="38" t="str">
        <f t="shared" si="2"/>
        <v>0</v>
      </c>
      <c r="H60" s="39" t="str">
        <f t="shared" si="3"/>
        <v/>
      </c>
    </row>
    <row r="61" spans="1:8" s="40" customFormat="1" ht="15" x14ac:dyDescent="0.2">
      <c r="A61" s="68"/>
      <c r="B61" s="35" t="s">
        <v>173</v>
      </c>
      <c r="C61" s="36">
        <v>0</v>
      </c>
      <c r="D61" s="36">
        <v>0</v>
      </c>
      <c r="E61" s="42" t="str">
        <f t="shared" si="0"/>
        <v/>
      </c>
      <c r="F61" s="42" t="str">
        <f t="shared" si="1"/>
        <v/>
      </c>
      <c r="G61" s="38" t="str">
        <f t="shared" si="2"/>
        <v>0</v>
      </c>
      <c r="H61" s="39" t="str">
        <f t="shared" si="3"/>
        <v/>
      </c>
    </row>
    <row r="62" spans="1:8" s="50" customFormat="1" ht="15" x14ac:dyDescent="0.2">
      <c r="A62" s="60" t="s">
        <v>570</v>
      </c>
      <c r="B62" s="51" t="s">
        <v>582</v>
      </c>
      <c r="C62" s="52"/>
      <c r="D62" s="36">
        <v>0</v>
      </c>
      <c r="E62" s="42" t="str">
        <f t="shared" ref="E62:E63" si="8">+IF(C62=0,"",C62/C$18)</f>
        <v/>
      </c>
      <c r="F62" s="42" t="str">
        <f t="shared" ref="F62:F63" si="9">+IF(D62=0,"",D62/D$18)</f>
        <v/>
      </c>
      <c r="G62" s="38" t="str">
        <f t="shared" ref="G62:G63" si="10">+IF(OR(AND(D62=0),(C62=0)),"0",((D62-C62)/C62))</f>
        <v>0</v>
      </c>
      <c r="H62" s="39" t="str">
        <f t="shared" ref="H62:H63" si="11">+IF(OR(AND(E62=""),(G62="")),"",E62*G62)</f>
        <v/>
      </c>
    </row>
    <row r="63" spans="1:8" s="50" customFormat="1" ht="15" x14ac:dyDescent="0.2">
      <c r="A63" s="60" t="s">
        <v>570</v>
      </c>
      <c r="B63" s="51" t="s">
        <v>617</v>
      </c>
      <c r="C63" s="52"/>
      <c r="D63" s="36">
        <v>0</v>
      </c>
      <c r="E63" s="42" t="str">
        <f t="shared" si="8"/>
        <v/>
      </c>
      <c r="F63" s="42" t="str">
        <f t="shared" si="9"/>
        <v/>
      </c>
      <c r="G63" s="38" t="str">
        <f t="shared" si="10"/>
        <v>0</v>
      </c>
      <c r="H63" s="39" t="str">
        <f t="shared" si="11"/>
        <v/>
      </c>
    </row>
    <row r="64" spans="1:8" s="40" customFormat="1" ht="15" x14ac:dyDescent="0.2">
      <c r="A64" s="68"/>
      <c r="B64" s="35" t="s">
        <v>174</v>
      </c>
      <c r="C64" s="36">
        <v>0</v>
      </c>
      <c r="D64" s="36">
        <v>0</v>
      </c>
      <c r="E64" s="42" t="str">
        <f t="shared" si="0"/>
        <v/>
      </c>
      <c r="F64" s="42" t="str">
        <f t="shared" si="1"/>
        <v/>
      </c>
      <c r="G64" s="38" t="str">
        <f t="shared" si="2"/>
        <v>0</v>
      </c>
      <c r="H64" s="39" t="str">
        <f t="shared" si="3"/>
        <v/>
      </c>
    </row>
    <row r="65" spans="1:8" s="40" customFormat="1" ht="15" x14ac:dyDescent="0.2">
      <c r="A65" s="68"/>
      <c r="B65" s="35" t="s">
        <v>15</v>
      </c>
      <c r="C65" s="36">
        <v>0</v>
      </c>
      <c r="D65" s="36">
        <v>0</v>
      </c>
      <c r="E65" s="42" t="str">
        <f t="shared" si="0"/>
        <v/>
      </c>
      <c r="F65" s="42" t="str">
        <f t="shared" si="1"/>
        <v/>
      </c>
      <c r="G65" s="38" t="str">
        <f t="shared" si="2"/>
        <v>0</v>
      </c>
      <c r="H65" s="39" t="str">
        <f t="shared" si="3"/>
        <v/>
      </c>
    </row>
    <row r="66" spans="1:8" s="40" customFormat="1" ht="15" x14ac:dyDescent="0.2">
      <c r="A66" s="68"/>
      <c r="B66" s="35" t="s">
        <v>175</v>
      </c>
      <c r="C66" s="36">
        <v>0</v>
      </c>
      <c r="D66" s="36">
        <v>0</v>
      </c>
      <c r="E66" s="42" t="str">
        <f t="shared" si="0"/>
        <v/>
      </c>
      <c r="F66" s="42" t="str">
        <f t="shared" si="1"/>
        <v/>
      </c>
      <c r="G66" s="38" t="str">
        <f t="shared" si="2"/>
        <v>0</v>
      </c>
      <c r="H66" s="39" t="str">
        <f t="shared" si="3"/>
        <v/>
      </c>
    </row>
    <row r="67" spans="1:8" s="40" customFormat="1" ht="15" x14ac:dyDescent="0.2">
      <c r="A67" s="68"/>
      <c r="B67" s="35" t="s">
        <v>176</v>
      </c>
      <c r="C67" s="36">
        <v>0</v>
      </c>
      <c r="D67" s="36">
        <v>0</v>
      </c>
      <c r="E67" s="42" t="str">
        <f t="shared" si="0"/>
        <v/>
      </c>
      <c r="F67" s="42" t="str">
        <f t="shared" si="1"/>
        <v/>
      </c>
      <c r="G67" s="38" t="str">
        <f t="shared" si="2"/>
        <v>0</v>
      </c>
      <c r="H67" s="39" t="str">
        <f t="shared" si="3"/>
        <v/>
      </c>
    </row>
    <row r="68" spans="1:8" s="10" customFormat="1" x14ac:dyDescent="0.2">
      <c r="A68" s="67"/>
    </row>
    <row r="69" spans="1:8" s="10" customFormat="1" x14ac:dyDescent="0.2">
      <c r="A69" s="67"/>
    </row>
    <row r="70" spans="1:8" s="10" customFormat="1" ht="13.5" thickBot="1" x14ac:dyDescent="0.25">
      <c r="A70" s="67"/>
      <c r="B70" s="29"/>
    </row>
    <row r="71" spans="1:8" s="10" customFormat="1" ht="30" customHeight="1" x14ac:dyDescent="0.2">
      <c r="A71" s="67"/>
      <c r="B71" s="85" t="s">
        <v>374</v>
      </c>
      <c r="C71" s="71" t="s">
        <v>375</v>
      </c>
      <c r="D71" s="72"/>
      <c r="E71" s="71" t="s">
        <v>429</v>
      </c>
      <c r="F71" s="72"/>
      <c r="G71" s="73" t="s">
        <v>572</v>
      </c>
      <c r="H71" s="69" t="s">
        <v>350</v>
      </c>
    </row>
    <row r="72" spans="1:8" s="10" customFormat="1" x14ac:dyDescent="0.2">
      <c r="A72" s="67"/>
      <c r="B72" s="85"/>
      <c r="C72" s="48">
        <v>2017</v>
      </c>
      <c r="D72" s="48">
        <v>2018</v>
      </c>
      <c r="E72" s="48">
        <v>2017</v>
      </c>
      <c r="F72" s="48">
        <v>2018</v>
      </c>
      <c r="G72" s="74"/>
      <c r="H72" s="70"/>
    </row>
    <row r="73" spans="1:8" s="10" customFormat="1" x14ac:dyDescent="0.2">
      <c r="A73" s="67"/>
      <c r="B73" s="12" t="s">
        <v>377</v>
      </c>
      <c r="C73" s="13">
        <f>SUM(C74:C159)</f>
        <v>38</v>
      </c>
      <c r="D73" s="13">
        <f>SUM(D74:D159)</f>
        <v>46</v>
      </c>
      <c r="E73" s="14">
        <f>+IF(C73=0,"",C73/C$73)</f>
        <v>1</v>
      </c>
      <c r="F73" s="14">
        <f>+IF(D73=0,"",D73/D$73)</f>
        <v>1</v>
      </c>
      <c r="G73" s="15">
        <f>+IF(OR(AND(D73=0),(C73=0)),"0",((D73-C73)/C73))</f>
        <v>0.21052631578947367</v>
      </c>
      <c r="H73" s="15">
        <f>+IF(OR(AND(E73=""),(G73="")),"",E73*G73)</f>
        <v>0.21052631578947367</v>
      </c>
    </row>
    <row r="74" spans="1:8" s="40" customFormat="1" ht="15" x14ac:dyDescent="0.2">
      <c r="A74" s="68"/>
      <c r="B74" s="35" t="s">
        <v>436</v>
      </c>
      <c r="C74" s="36">
        <v>0</v>
      </c>
      <c r="D74" s="36">
        <v>0</v>
      </c>
      <c r="E74" s="37" t="str">
        <f>+IF(C74=0,"",C74/C$73)</f>
        <v/>
      </c>
      <c r="F74" s="37" t="str">
        <f>+IF(D74=0,"",D74/D$73)</f>
        <v/>
      </c>
      <c r="G74" s="38" t="str">
        <f>+IF(OR(AND(D74=0),(C74=0)),"0",((D74-C74)/C74))</f>
        <v>0</v>
      </c>
      <c r="H74" s="39" t="str">
        <f>+IF(OR(AND(E74=""),(G74="")),"",E74*G74)</f>
        <v/>
      </c>
    </row>
    <row r="75" spans="1:8" s="40" customFormat="1" ht="30" x14ac:dyDescent="0.2">
      <c r="A75" s="68"/>
      <c r="B75" s="35" t="s">
        <v>595</v>
      </c>
      <c r="C75" s="36">
        <v>0</v>
      </c>
      <c r="D75" s="36">
        <v>0</v>
      </c>
      <c r="E75" s="37" t="str">
        <f t="shared" ref="E75:E146" si="12">+IF(C75=0,"",C75/C$73)</f>
        <v/>
      </c>
      <c r="F75" s="37" t="str">
        <f t="shared" ref="F75:F146" si="13">+IF(D75=0,"",D75/D$73)</f>
        <v/>
      </c>
      <c r="G75" s="38" t="str">
        <f t="shared" ref="G75:G146" si="14">+IF(OR(AND(D75=0),(C75=0)),"0",((D75-C75)/C75))</f>
        <v>0</v>
      </c>
      <c r="H75" s="39" t="str">
        <f t="shared" ref="H75:H146" si="15">+IF(OR(AND(E75=""),(G75="")),"",E75*G75)</f>
        <v/>
      </c>
    </row>
    <row r="76" spans="1:8" s="40" customFormat="1" ht="15" x14ac:dyDescent="0.2">
      <c r="A76" s="68"/>
      <c r="B76" s="35" t="s">
        <v>527</v>
      </c>
      <c r="C76" s="36">
        <v>0</v>
      </c>
      <c r="D76" s="36">
        <v>0</v>
      </c>
      <c r="E76" s="37" t="str">
        <f t="shared" ref="E76:E77" si="16">+IF(C76=0,"",C76/C$73)</f>
        <v/>
      </c>
      <c r="F76" s="37" t="str">
        <f t="shared" ref="F76:F77" si="17">+IF(D76=0,"",D76/D$73)</f>
        <v/>
      </c>
      <c r="G76" s="38" t="str">
        <f t="shared" ref="G76:G77" si="18">+IF(OR(AND(D76=0),(C76=0)),"0",((D76-C76)/C76))</f>
        <v>0</v>
      </c>
      <c r="H76" s="39" t="str">
        <f t="shared" ref="H76:H77" si="19">+IF(OR(AND(E76=""),(G76="")),"",E76*G76)</f>
        <v/>
      </c>
    </row>
    <row r="77" spans="1:8" s="40" customFormat="1" ht="15" x14ac:dyDescent="0.2">
      <c r="A77" s="68"/>
      <c r="B77" s="35" t="s">
        <v>596</v>
      </c>
      <c r="C77" s="36">
        <v>0</v>
      </c>
      <c r="D77" s="36">
        <v>0</v>
      </c>
      <c r="E77" s="37" t="str">
        <f t="shared" si="16"/>
        <v/>
      </c>
      <c r="F77" s="37" t="str">
        <f t="shared" si="17"/>
        <v/>
      </c>
      <c r="G77" s="38" t="str">
        <f t="shared" si="18"/>
        <v>0</v>
      </c>
      <c r="H77" s="39" t="str">
        <f t="shared" si="19"/>
        <v/>
      </c>
    </row>
    <row r="78" spans="1:8" s="40" customFormat="1" ht="15" x14ac:dyDescent="0.2">
      <c r="A78" s="68"/>
      <c r="B78" s="35" t="s">
        <v>177</v>
      </c>
      <c r="C78" s="36">
        <v>0</v>
      </c>
      <c r="D78" s="36">
        <v>4</v>
      </c>
      <c r="E78" s="37" t="str">
        <f t="shared" si="12"/>
        <v/>
      </c>
      <c r="F78" s="37">
        <f t="shared" si="13"/>
        <v>8.6956521739130432E-2</v>
      </c>
      <c r="G78" s="38" t="str">
        <f t="shared" si="14"/>
        <v>0</v>
      </c>
      <c r="H78" s="39" t="str">
        <f t="shared" si="15"/>
        <v/>
      </c>
    </row>
    <row r="79" spans="1:8" s="40" customFormat="1" ht="15" x14ac:dyDescent="0.2">
      <c r="A79" s="68"/>
      <c r="B79" s="35" t="s">
        <v>16</v>
      </c>
      <c r="C79" s="36">
        <v>0</v>
      </c>
      <c r="D79" s="36">
        <v>0</v>
      </c>
      <c r="E79" s="37" t="str">
        <f t="shared" si="12"/>
        <v/>
      </c>
      <c r="F79" s="37" t="str">
        <f t="shared" si="13"/>
        <v/>
      </c>
      <c r="G79" s="38" t="str">
        <f t="shared" si="14"/>
        <v>0</v>
      </c>
      <c r="H79" s="39" t="str">
        <f t="shared" si="15"/>
        <v/>
      </c>
    </row>
    <row r="80" spans="1:8" s="40" customFormat="1" ht="15" x14ac:dyDescent="0.2">
      <c r="A80" s="68"/>
      <c r="B80" s="35" t="s">
        <v>35</v>
      </c>
      <c r="C80" s="36">
        <v>15</v>
      </c>
      <c r="D80" s="36">
        <v>0</v>
      </c>
      <c r="E80" s="37">
        <f t="shared" ref="E80:E81" si="20">+IF(C80=0,"",C80/C$73)</f>
        <v>0.39473684210526316</v>
      </c>
      <c r="F80" s="37" t="str">
        <f t="shared" ref="F80:F81" si="21">+IF(D80=0,"",D80/D$73)</f>
        <v/>
      </c>
      <c r="G80" s="38" t="str">
        <f t="shared" ref="G80:G81" si="22">+IF(OR(AND(D80=0),(C80=0)),"0",((D80-C80)/C80))</f>
        <v>0</v>
      </c>
      <c r="H80" s="39">
        <f t="shared" ref="H80:H81" si="23">+IF(OR(AND(E80=""),(G80="")),"",E80*G80)</f>
        <v>0</v>
      </c>
    </row>
    <row r="81" spans="1:8" s="40" customFormat="1" ht="15" x14ac:dyDescent="0.2">
      <c r="A81" s="68"/>
      <c r="B81" s="35" t="s">
        <v>178</v>
      </c>
      <c r="C81" s="36">
        <v>0</v>
      </c>
      <c r="D81" s="36">
        <v>0</v>
      </c>
      <c r="E81" s="37" t="str">
        <f t="shared" si="20"/>
        <v/>
      </c>
      <c r="F81" s="37" t="str">
        <f t="shared" si="21"/>
        <v/>
      </c>
      <c r="G81" s="38" t="str">
        <f t="shared" si="22"/>
        <v>0</v>
      </c>
      <c r="H81" s="39" t="str">
        <f t="shared" si="23"/>
        <v/>
      </c>
    </row>
    <row r="82" spans="1:8" s="40" customFormat="1" ht="15" x14ac:dyDescent="0.2">
      <c r="A82" s="68"/>
      <c r="B82" s="35" t="s">
        <v>179</v>
      </c>
      <c r="C82" s="36">
        <v>0</v>
      </c>
      <c r="D82" s="36">
        <v>0</v>
      </c>
      <c r="E82" s="37" t="str">
        <f t="shared" si="12"/>
        <v/>
      </c>
      <c r="F82" s="37" t="str">
        <f t="shared" si="13"/>
        <v/>
      </c>
      <c r="G82" s="38" t="str">
        <f t="shared" si="14"/>
        <v>0</v>
      </c>
      <c r="H82" s="39" t="str">
        <f t="shared" si="15"/>
        <v/>
      </c>
    </row>
    <row r="83" spans="1:8" s="40" customFormat="1" ht="15" x14ac:dyDescent="0.2">
      <c r="A83" s="68"/>
      <c r="B83" s="35" t="s">
        <v>437</v>
      </c>
      <c r="C83" s="36">
        <v>0</v>
      </c>
      <c r="D83" s="36">
        <v>0</v>
      </c>
      <c r="E83" s="37" t="str">
        <f t="shared" si="12"/>
        <v/>
      </c>
      <c r="F83" s="37" t="str">
        <f t="shared" si="13"/>
        <v/>
      </c>
      <c r="G83" s="38" t="str">
        <f t="shared" si="14"/>
        <v>0</v>
      </c>
      <c r="H83" s="39" t="str">
        <f t="shared" si="15"/>
        <v/>
      </c>
    </row>
    <row r="84" spans="1:8" s="40" customFormat="1" ht="15" x14ac:dyDescent="0.2">
      <c r="A84" s="68"/>
      <c r="B84" s="35" t="s">
        <v>180</v>
      </c>
      <c r="C84" s="36">
        <v>0</v>
      </c>
      <c r="D84" s="36">
        <v>0</v>
      </c>
      <c r="E84" s="37" t="str">
        <f t="shared" si="12"/>
        <v/>
      </c>
      <c r="F84" s="37" t="str">
        <f t="shared" si="13"/>
        <v/>
      </c>
      <c r="G84" s="38" t="str">
        <f t="shared" si="14"/>
        <v>0</v>
      </c>
      <c r="H84" s="39" t="str">
        <f t="shared" si="15"/>
        <v/>
      </c>
    </row>
    <row r="85" spans="1:8" s="40" customFormat="1" ht="15" x14ac:dyDescent="0.2">
      <c r="A85" s="68"/>
      <c r="B85" s="35" t="s">
        <v>181</v>
      </c>
      <c r="C85" s="36">
        <v>0</v>
      </c>
      <c r="D85" s="36">
        <v>0</v>
      </c>
      <c r="E85" s="37" t="str">
        <f t="shared" si="12"/>
        <v/>
      </c>
      <c r="F85" s="37" t="str">
        <f t="shared" si="13"/>
        <v/>
      </c>
      <c r="G85" s="38" t="str">
        <f t="shared" si="14"/>
        <v>0</v>
      </c>
      <c r="H85" s="39" t="str">
        <f t="shared" si="15"/>
        <v/>
      </c>
    </row>
    <row r="86" spans="1:8" s="40" customFormat="1" ht="15" x14ac:dyDescent="0.2">
      <c r="A86" s="68"/>
      <c r="B86" s="35" t="s">
        <v>17</v>
      </c>
      <c r="C86" s="36">
        <v>0</v>
      </c>
      <c r="D86" s="36">
        <v>0</v>
      </c>
      <c r="E86" s="37" t="str">
        <f t="shared" si="12"/>
        <v/>
      </c>
      <c r="F86" s="37" t="str">
        <f t="shared" si="13"/>
        <v/>
      </c>
      <c r="G86" s="38" t="str">
        <f t="shared" si="14"/>
        <v>0</v>
      </c>
      <c r="H86" s="39" t="str">
        <f t="shared" si="15"/>
        <v/>
      </c>
    </row>
    <row r="87" spans="1:8" s="40" customFormat="1" ht="15" x14ac:dyDescent="0.2">
      <c r="A87" s="68"/>
      <c r="B87" s="35" t="s">
        <v>182</v>
      </c>
      <c r="C87" s="36">
        <v>1</v>
      </c>
      <c r="D87" s="36">
        <v>17</v>
      </c>
      <c r="E87" s="37">
        <f t="shared" si="12"/>
        <v>2.6315789473684209E-2</v>
      </c>
      <c r="F87" s="37">
        <f t="shared" si="13"/>
        <v>0.36956521739130432</v>
      </c>
      <c r="G87" s="38">
        <f t="shared" si="14"/>
        <v>16</v>
      </c>
      <c r="H87" s="39">
        <f t="shared" si="15"/>
        <v>0.42105263157894735</v>
      </c>
    </row>
    <row r="88" spans="1:8" s="40" customFormat="1" ht="15" x14ac:dyDescent="0.2">
      <c r="A88" s="68"/>
      <c r="B88" s="35" t="s">
        <v>597</v>
      </c>
      <c r="C88" s="36">
        <v>0</v>
      </c>
      <c r="D88" s="36">
        <v>5</v>
      </c>
      <c r="E88" s="37" t="str">
        <f t="shared" ref="E88" si="24">+IF(C88=0,"",C88/C$73)</f>
        <v/>
      </c>
      <c r="F88" s="37">
        <f t="shared" ref="F88" si="25">+IF(D88=0,"",D88/D$73)</f>
        <v>0.10869565217391304</v>
      </c>
      <c r="G88" s="38" t="str">
        <f t="shared" ref="G88" si="26">+IF(OR(AND(D88=0),(C88=0)),"0",((D88-C88)/C88))</f>
        <v>0</v>
      </c>
      <c r="H88" s="39" t="str">
        <f t="shared" ref="H88" si="27">+IF(OR(AND(E88=""),(G88="")),"",E88*G88)</f>
        <v/>
      </c>
    </row>
    <row r="89" spans="1:8" s="40" customFormat="1" ht="15" x14ac:dyDescent="0.2">
      <c r="A89" s="68"/>
      <c r="B89" s="35" t="s">
        <v>183</v>
      </c>
      <c r="C89" s="36">
        <v>0</v>
      </c>
      <c r="D89" s="36">
        <v>1</v>
      </c>
      <c r="E89" s="37" t="str">
        <f t="shared" si="12"/>
        <v/>
      </c>
      <c r="F89" s="37">
        <f t="shared" si="13"/>
        <v>2.1739130434782608E-2</v>
      </c>
      <c r="G89" s="38" t="str">
        <f t="shared" si="14"/>
        <v>0</v>
      </c>
      <c r="H89" s="39" t="str">
        <f t="shared" si="15"/>
        <v/>
      </c>
    </row>
    <row r="90" spans="1:8" s="40" customFormat="1" ht="15" x14ac:dyDescent="0.2">
      <c r="A90" s="68"/>
      <c r="B90" s="35" t="s">
        <v>184</v>
      </c>
      <c r="C90" s="36">
        <v>0</v>
      </c>
      <c r="D90" s="36">
        <v>0</v>
      </c>
      <c r="E90" s="37" t="str">
        <f t="shared" si="12"/>
        <v/>
      </c>
      <c r="F90" s="37" t="str">
        <f t="shared" si="13"/>
        <v/>
      </c>
      <c r="G90" s="38" t="str">
        <f t="shared" si="14"/>
        <v>0</v>
      </c>
      <c r="H90" s="39" t="str">
        <f t="shared" si="15"/>
        <v/>
      </c>
    </row>
    <row r="91" spans="1:8" s="40" customFormat="1" ht="15" x14ac:dyDescent="0.2">
      <c r="A91" s="68"/>
      <c r="B91" s="35" t="s">
        <v>21</v>
      </c>
      <c r="C91" s="36">
        <v>0</v>
      </c>
      <c r="D91" s="36">
        <v>0</v>
      </c>
      <c r="E91" s="37" t="str">
        <f t="shared" si="12"/>
        <v/>
      </c>
      <c r="F91" s="37" t="str">
        <f t="shared" si="13"/>
        <v/>
      </c>
      <c r="G91" s="38" t="str">
        <f t="shared" si="14"/>
        <v>0</v>
      </c>
      <c r="H91" s="39" t="str">
        <f t="shared" si="15"/>
        <v/>
      </c>
    </row>
    <row r="92" spans="1:8" s="40" customFormat="1" ht="15" x14ac:dyDescent="0.2">
      <c r="A92" s="68"/>
      <c r="B92" s="35" t="s">
        <v>438</v>
      </c>
      <c r="C92" s="36">
        <v>0</v>
      </c>
      <c r="D92" s="36">
        <v>0</v>
      </c>
      <c r="E92" s="37" t="str">
        <f t="shared" si="12"/>
        <v/>
      </c>
      <c r="F92" s="37" t="str">
        <f t="shared" si="13"/>
        <v/>
      </c>
      <c r="G92" s="38" t="str">
        <f t="shared" si="14"/>
        <v>0</v>
      </c>
      <c r="H92" s="39" t="str">
        <f t="shared" si="15"/>
        <v/>
      </c>
    </row>
    <row r="93" spans="1:8" s="40" customFormat="1" ht="15" x14ac:dyDescent="0.2">
      <c r="A93" s="68"/>
      <c r="B93" s="35" t="s">
        <v>185</v>
      </c>
      <c r="C93" s="36">
        <v>0</v>
      </c>
      <c r="D93" s="36">
        <v>0</v>
      </c>
      <c r="E93" s="37" t="str">
        <f t="shared" si="12"/>
        <v/>
      </c>
      <c r="F93" s="37" t="str">
        <f t="shared" si="13"/>
        <v/>
      </c>
      <c r="G93" s="38" t="str">
        <f t="shared" si="14"/>
        <v>0</v>
      </c>
      <c r="H93" s="39" t="str">
        <f t="shared" si="15"/>
        <v/>
      </c>
    </row>
    <row r="94" spans="1:8" s="40" customFormat="1" ht="15" x14ac:dyDescent="0.2">
      <c r="A94" s="68"/>
      <c r="B94" s="35" t="s">
        <v>531</v>
      </c>
      <c r="C94" s="36">
        <v>0</v>
      </c>
      <c r="D94" s="36">
        <v>0</v>
      </c>
      <c r="E94" s="37" t="str">
        <f t="shared" ref="E94:E95" si="28">+IF(C94=0,"",C94/C$73)</f>
        <v/>
      </c>
      <c r="F94" s="37" t="str">
        <f t="shared" ref="F94:F95" si="29">+IF(D94=0,"",D94/D$73)</f>
        <v/>
      </c>
      <c r="G94" s="38" t="str">
        <f t="shared" ref="G94:G95" si="30">+IF(OR(AND(D94=0),(C94=0)),"0",((D94-C94)/C94))</f>
        <v>0</v>
      </c>
      <c r="H94" s="39" t="str">
        <f t="shared" ref="H94:H95" si="31">+IF(OR(AND(E94=""),(G94="")),"",E94*G94)</f>
        <v/>
      </c>
    </row>
    <row r="95" spans="1:8" s="40" customFormat="1" ht="15" x14ac:dyDescent="0.2">
      <c r="A95" s="68"/>
      <c r="B95" s="35" t="s">
        <v>532</v>
      </c>
      <c r="C95" s="36">
        <v>0</v>
      </c>
      <c r="D95" s="36">
        <v>0</v>
      </c>
      <c r="E95" s="37" t="str">
        <f t="shared" si="28"/>
        <v/>
      </c>
      <c r="F95" s="37" t="str">
        <f t="shared" si="29"/>
        <v/>
      </c>
      <c r="G95" s="38" t="str">
        <f t="shared" si="30"/>
        <v>0</v>
      </c>
      <c r="H95" s="39" t="str">
        <f t="shared" si="31"/>
        <v/>
      </c>
    </row>
    <row r="96" spans="1:8" s="40" customFormat="1" ht="15" x14ac:dyDescent="0.2">
      <c r="A96" s="68"/>
      <c r="B96" s="35" t="s">
        <v>186</v>
      </c>
      <c r="C96" s="36">
        <v>0</v>
      </c>
      <c r="D96" s="36">
        <v>0</v>
      </c>
      <c r="E96" s="37" t="str">
        <f t="shared" si="12"/>
        <v/>
      </c>
      <c r="F96" s="37" t="str">
        <f t="shared" si="13"/>
        <v/>
      </c>
      <c r="G96" s="38" t="str">
        <f t="shared" si="14"/>
        <v>0</v>
      </c>
      <c r="H96" s="39" t="str">
        <f t="shared" si="15"/>
        <v/>
      </c>
    </row>
    <row r="97" spans="1:8" s="40" customFormat="1" ht="15" x14ac:dyDescent="0.2">
      <c r="A97" s="68"/>
      <c r="B97" s="35" t="s">
        <v>19</v>
      </c>
      <c r="C97" s="36">
        <v>0</v>
      </c>
      <c r="D97" s="36">
        <v>0</v>
      </c>
      <c r="E97" s="37" t="str">
        <f t="shared" si="12"/>
        <v/>
      </c>
      <c r="F97" s="37" t="str">
        <f t="shared" si="13"/>
        <v/>
      </c>
      <c r="G97" s="38" t="str">
        <f t="shared" si="14"/>
        <v>0</v>
      </c>
      <c r="H97" s="39" t="str">
        <f t="shared" si="15"/>
        <v/>
      </c>
    </row>
    <row r="98" spans="1:8" s="40" customFormat="1" ht="15" x14ac:dyDescent="0.2">
      <c r="A98" s="68"/>
      <c r="B98" s="35" t="s">
        <v>22</v>
      </c>
      <c r="C98" s="36">
        <v>0</v>
      </c>
      <c r="D98" s="36">
        <v>0</v>
      </c>
      <c r="E98" s="37" t="str">
        <f t="shared" si="12"/>
        <v/>
      </c>
      <c r="F98" s="37" t="str">
        <f t="shared" si="13"/>
        <v/>
      </c>
      <c r="G98" s="38" t="str">
        <f t="shared" si="14"/>
        <v>0</v>
      </c>
      <c r="H98" s="39" t="str">
        <f t="shared" si="15"/>
        <v/>
      </c>
    </row>
    <row r="99" spans="1:8" s="40" customFormat="1" ht="15" x14ac:dyDescent="0.2">
      <c r="A99" s="68"/>
      <c r="B99" s="35" t="s">
        <v>187</v>
      </c>
      <c r="C99" s="36">
        <v>0</v>
      </c>
      <c r="D99" s="36">
        <v>0</v>
      </c>
      <c r="E99" s="37" t="str">
        <f t="shared" si="12"/>
        <v/>
      </c>
      <c r="F99" s="37" t="str">
        <f t="shared" si="13"/>
        <v/>
      </c>
      <c r="G99" s="38" t="str">
        <f t="shared" si="14"/>
        <v>0</v>
      </c>
      <c r="H99" s="39" t="str">
        <f t="shared" si="15"/>
        <v/>
      </c>
    </row>
    <row r="100" spans="1:8" s="40" customFormat="1" ht="15" x14ac:dyDescent="0.2">
      <c r="A100" s="68"/>
      <c r="B100" s="35" t="s">
        <v>188</v>
      </c>
      <c r="C100" s="36">
        <v>1</v>
      </c>
      <c r="D100" s="36">
        <v>0</v>
      </c>
      <c r="E100" s="37">
        <f t="shared" si="12"/>
        <v>2.6315789473684209E-2</v>
      </c>
      <c r="F100" s="37" t="str">
        <f t="shared" si="13"/>
        <v/>
      </c>
      <c r="G100" s="38" t="str">
        <f t="shared" si="14"/>
        <v>0</v>
      </c>
      <c r="H100" s="39">
        <f t="shared" si="15"/>
        <v>0</v>
      </c>
    </row>
    <row r="101" spans="1:8" s="40" customFormat="1" ht="15" x14ac:dyDescent="0.2">
      <c r="A101" s="68"/>
      <c r="B101" s="35" t="s">
        <v>439</v>
      </c>
      <c r="C101" s="36">
        <v>1</v>
      </c>
      <c r="D101" s="36">
        <v>0</v>
      </c>
      <c r="E101" s="37">
        <f t="shared" si="12"/>
        <v>2.6315789473684209E-2</v>
      </c>
      <c r="F101" s="37" t="str">
        <f t="shared" si="13"/>
        <v/>
      </c>
      <c r="G101" s="38" t="str">
        <f t="shared" si="14"/>
        <v>0</v>
      </c>
      <c r="H101" s="39">
        <f t="shared" si="15"/>
        <v>0</v>
      </c>
    </row>
    <row r="102" spans="1:8" s="40" customFormat="1" ht="15" x14ac:dyDescent="0.2">
      <c r="A102" s="68"/>
      <c r="B102" s="35" t="s">
        <v>18</v>
      </c>
      <c r="C102" s="36">
        <v>0</v>
      </c>
      <c r="D102" s="36">
        <v>1</v>
      </c>
      <c r="E102" s="37" t="str">
        <f t="shared" si="12"/>
        <v/>
      </c>
      <c r="F102" s="37">
        <f t="shared" si="13"/>
        <v>2.1739130434782608E-2</v>
      </c>
      <c r="G102" s="38" t="str">
        <f t="shared" si="14"/>
        <v>0</v>
      </c>
      <c r="H102" s="39" t="str">
        <f t="shared" si="15"/>
        <v/>
      </c>
    </row>
    <row r="103" spans="1:8" s="40" customFormat="1" ht="15" x14ac:dyDescent="0.2">
      <c r="A103" s="68"/>
      <c r="B103" s="35" t="s">
        <v>20</v>
      </c>
      <c r="C103" s="36">
        <v>0</v>
      </c>
      <c r="D103" s="36">
        <v>0</v>
      </c>
      <c r="E103" s="37" t="str">
        <f t="shared" si="12"/>
        <v/>
      </c>
      <c r="F103" s="37" t="str">
        <f t="shared" si="13"/>
        <v/>
      </c>
      <c r="G103" s="38" t="str">
        <f t="shared" si="14"/>
        <v>0</v>
      </c>
      <c r="H103" s="39" t="str">
        <f t="shared" si="15"/>
        <v/>
      </c>
    </row>
    <row r="104" spans="1:8" s="40" customFormat="1" ht="15" x14ac:dyDescent="0.2">
      <c r="A104" s="68"/>
      <c r="B104" s="35" t="s">
        <v>189</v>
      </c>
      <c r="C104" s="36">
        <v>0</v>
      </c>
      <c r="D104" s="36">
        <v>0</v>
      </c>
      <c r="E104" s="37" t="str">
        <f t="shared" si="12"/>
        <v/>
      </c>
      <c r="F104" s="37" t="str">
        <f t="shared" si="13"/>
        <v/>
      </c>
      <c r="G104" s="38" t="str">
        <f t="shared" si="14"/>
        <v>0</v>
      </c>
      <c r="H104" s="39" t="str">
        <f t="shared" si="15"/>
        <v/>
      </c>
    </row>
    <row r="105" spans="1:8" s="40" customFormat="1" ht="15" x14ac:dyDescent="0.2">
      <c r="A105" s="68"/>
      <c r="B105" s="35" t="s">
        <v>573</v>
      </c>
      <c r="C105" s="36">
        <v>0</v>
      </c>
      <c r="D105" s="36">
        <v>0</v>
      </c>
      <c r="E105" s="37" t="str">
        <f t="shared" ref="E105" si="32">+IF(C105=0,"",C105/C$73)</f>
        <v/>
      </c>
      <c r="F105" s="37" t="str">
        <f t="shared" ref="F105" si="33">+IF(D105=0,"",D105/D$73)</f>
        <v/>
      </c>
      <c r="G105" s="38" t="str">
        <f t="shared" ref="G105" si="34">+IF(OR(AND(D105=0),(C105=0)),"0",((D105-C105)/C105))</f>
        <v>0</v>
      </c>
      <c r="H105" s="39" t="str">
        <f t="shared" ref="H105" si="35">+IF(OR(AND(E105=""),(G105="")),"",E105*G105)</f>
        <v/>
      </c>
    </row>
    <row r="106" spans="1:8" s="40" customFormat="1" ht="15" x14ac:dyDescent="0.2">
      <c r="A106" s="68"/>
      <c r="B106" s="35" t="s">
        <v>190</v>
      </c>
      <c r="C106" s="36">
        <v>0</v>
      </c>
      <c r="D106" s="36">
        <v>0</v>
      </c>
      <c r="E106" s="37" t="str">
        <f t="shared" si="12"/>
        <v/>
      </c>
      <c r="F106" s="37" t="str">
        <f t="shared" si="13"/>
        <v/>
      </c>
      <c r="G106" s="38" t="str">
        <f t="shared" si="14"/>
        <v>0</v>
      </c>
      <c r="H106" s="39" t="str">
        <f t="shared" si="15"/>
        <v/>
      </c>
    </row>
    <row r="107" spans="1:8" s="40" customFormat="1" ht="15" x14ac:dyDescent="0.2">
      <c r="A107" s="68"/>
      <c r="B107" s="35" t="s">
        <v>191</v>
      </c>
      <c r="C107" s="36">
        <v>0</v>
      </c>
      <c r="D107" s="36">
        <v>0</v>
      </c>
      <c r="E107" s="37" t="str">
        <f t="shared" si="12"/>
        <v/>
      </c>
      <c r="F107" s="37" t="str">
        <f t="shared" si="13"/>
        <v/>
      </c>
      <c r="G107" s="38" t="str">
        <f t="shared" si="14"/>
        <v>0</v>
      </c>
      <c r="H107" s="39" t="str">
        <f t="shared" si="15"/>
        <v/>
      </c>
    </row>
    <row r="108" spans="1:8" s="40" customFormat="1" ht="15" x14ac:dyDescent="0.2">
      <c r="A108" s="68"/>
      <c r="B108" s="35" t="s">
        <v>192</v>
      </c>
      <c r="C108" s="36">
        <v>0</v>
      </c>
      <c r="D108" s="36">
        <v>0</v>
      </c>
      <c r="E108" s="37" t="str">
        <f t="shared" si="12"/>
        <v/>
      </c>
      <c r="F108" s="37" t="str">
        <f t="shared" si="13"/>
        <v/>
      </c>
      <c r="G108" s="38" t="str">
        <f t="shared" si="14"/>
        <v>0</v>
      </c>
      <c r="H108" s="39" t="str">
        <f t="shared" si="15"/>
        <v/>
      </c>
    </row>
    <row r="109" spans="1:8" s="40" customFormat="1" ht="15" x14ac:dyDescent="0.2">
      <c r="A109" s="68"/>
      <c r="B109" s="35" t="s">
        <v>193</v>
      </c>
      <c r="C109" s="36">
        <v>0</v>
      </c>
      <c r="D109" s="36">
        <v>0</v>
      </c>
      <c r="E109" s="37" t="str">
        <f t="shared" si="12"/>
        <v/>
      </c>
      <c r="F109" s="37" t="str">
        <f t="shared" si="13"/>
        <v/>
      </c>
      <c r="G109" s="38" t="str">
        <f t="shared" si="14"/>
        <v>0</v>
      </c>
      <c r="H109" s="39" t="str">
        <f t="shared" si="15"/>
        <v/>
      </c>
    </row>
    <row r="110" spans="1:8" s="40" customFormat="1" ht="15" x14ac:dyDescent="0.2">
      <c r="A110" s="68"/>
      <c r="B110" s="35" t="s">
        <v>194</v>
      </c>
      <c r="C110" s="36">
        <v>0</v>
      </c>
      <c r="D110" s="36">
        <v>0</v>
      </c>
      <c r="E110" s="37" t="str">
        <f t="shared" si="12"/>
        <v/>
      </c>
      <c r="F110" s="37" t="str">
        <f t="shared" si="13"/>
        <v/>
      </c>
      <c r="G110" s="38" t="str">
        <f t="shared" si="14"/>
        <v>0</v>
      </c>
      <c r="H110" s="39" t="str">
        <f t="shared" si="15"/>
        <v/>
      </c>
    </row>
    <row r="111" spans="1:8" s="40" customFormat="1" ht="15" x14ac:dyDescent="0.2">
      <c r="A111" s="68"/>
      <c r="B111" s="35" t="s">
        <v>195</v>
      </c>
      <c r="C111" s="36">
        <v>1</v>
      </c>
      <c r="D111" s="36">
        <v>0</v>
      </c>
      <c r="E111" s="37">
        <f t="shared" si="12"/>
        <v>2.6315789473684209E-2</v>
      </c>
      <c r="F111" s="37" t="str">
        <f t="shared" si="13"/>
        <v/>
      </c>
      <c r="G111" s="38" t="str">
        <f t="shared" si="14"/>
        <v>0</v>
      </c>
      <c r="H111" s="39">
        <f t="shared" si="15"/>
        <v>0</v>
      </c>
    </row>
    <row r="112" spans="1:8" s="40" customFormat="1" ht="15" x14ac:dyDescent="0.2">
      <c r="A112" s="68"/>
      <c r="B112" s="35" t="s">
        <v>196</v>
      </c>
      <c r="C112" s="36">
        <v>0</v>
      </c>
      <c r="D112" s="36">
        <v>0</v>
      </c>
      <c r="E112" s="37" t="str">
        <f t="shared" si="12"/>
        <v/>
      </c>
      <c r="F112" s="37" t="str">
        <f t="shared" si="13"/>
        <v/>
      </c>
      <c r="G112" s="38" t="str">
        <f t="shared" si="14"/>
        <v>0</v>
      </c>
      <c r="H112" s="39" t="str">
        <f t="shared" si="15"/>
        <v/>
      </c>
    </row>
    <row r="113" spans="1:8" s="40" customFormat="1" ht="15" x14ac:dyDescent="0.2">
      <c r="A113" s="68"/>
      <c r="B113" s="35" t="s">
        <v>27</v>
      </c>
      <c r="C113" s="36">
        <v>0</v>
      </c>
      <c r="D113" s="36">
        <v>0</v>
      </c>
      <c r="E113" s="37" t="str">
        <f t="shared" si="12"/>
        <v/>
      </c>
      <c r="F113" s="37" t="str">
        <f t="shared" si="13"/>
        <v/>
      </c>
      <c r="G113" s="38" t="str">
        <f t="shared" si="14"/>
        <v>0</v>
      </c>
      <c r="H113" s="39" t="str">
        <f t="shared" si="15"/>
        <v/>
      </c>
    </row>
    <row r="114" spans="1:8" s="40" customFormat="1" ht="15" x14ac:dyDescent="0.2">
      <c r="A114" s="68"/>
      <c r="B114" s="35" t="s">
        <v>197</v>
      </c>
      <c r="C114" s="36">
        <v>0</v>
      </c>
      <c r="D114" s="36">
        <v>0</v>
      </c>
      <c r="E114" s="37" t="str">
        <f t="shared" si="12"/>
        <v/>
      </c>
      <c r="F114" s="37" t="str">
        <f t="shared" si="13"/>
        <v/>
      </c>
      <c r="G114" s="38" t="str">
        <f t="shared" si="14"/>
        <v>0</v>
      </c>
      <c r="H114" s="39" t="str">
        <f t="shared" si="15"/>
        <v/>
      </c>
    </row>
    <row r="115" spans="1:8" s="40" customFormat="1" ht="30" x14ac:dyDescent="0.2">
      <c r="A115" s="68"/>
      <c r="B115" s="35" t="s">
        <v>440</v>
      </c>
      <c r="C115" s="36">
        <v>0</v>
      </c>
      <c r="D115" s="36">
        <v>0</v>
      </c>
      <c r="E115" s="37" t="str">
        <f t="shared" si="12"/>
        <v/>
      </c>
      <c r="F115" s="37" t="str">
        <f t="shared" si="13"/>
        <v/>
      </c>
      <c r="G115" s="38" t="str">
        <f t="shared" si="14"/>
        <v>0</v>
      </c>
      <c r="H115" s="39" t="str">
        <f t="shared" si="15"/>
        <v/>
      </c>
    </row>
    <row r="116" spans="1:8" s="40" customFormat="1" ht="15" x14ac:dyDescent="0.2">
      <c r="A116" s="68"/>
      <c r="B116" s="35" t="s">
        <v>198</v>
      </c>
      <c r="C116" s="36">
        <v>0</v>
      </c>
      <c r="D116" s="36">
        <v>1</v>
      </c>
      <c r="E116" s="37" t="str">
        <f t="shared" si="12"/>
        <v/>
      </c>
      <c r="F116" s="37">
        <f t="shared" si="13"/>
        <v>2.1739130434782608E-2</v>
      </c>
      <c r="G116" s="38" t="str">
        <f t="shared" si="14"/>
        <v>0</v>
      </c>
      <c r="H116" s="39" t="str">
        <f t="shared" si="15"/>
        <v/>
      </c>
    </row>
    <row r="117" spans="1:8" s="40" customFormat="1" ht="15" x14ac:dyDescent="0.2">
      <c r="A117" s="68"/>
      <c r="B117" s="35" t="s">
        <v>24</v>
      </c>
      <c r="C117" s="36">
        <v>2</v>
      </c>
      <c r="D117" s="36">
        <v>0</v>
      </c>
      <c r="E117" s="37">
        <f t="shared" si="12"/>
        <v>5.2631578947368418E-2</v>
      </c>
      <c r="F117" s="37" t="str">
        <f t="shared" si="13"/>
        <v/>
      </c>
      <c r="G117" s="38" t="str">
        <f t="shared" si="14"/>
        <v>0</v>
      </c>
      <c r="H117" s="39">
        <f t="shared" si="15"/>
        <v>0</v>
      </c>
    </row>
    <row r="118" spans="1:8" s="40" customFormat="1" ht="15" x14ac:dyDescent="0.2">
      <c r="A118" s="68"/>
      <c r="B118" s="35" t="s">
        <v>199</v>
      </c>
      <c r="C118" s="36">
        <v>0</v>
      </c>
      <c r="D118" s="36">
        <v>0</v>
      </c>
      <c r="E118" s="37" t="str">
        <f t="shared" si="12"/>
        <v/>
      </c>
      <c r="F118" s="37" t="str">
        <f t="shared" si="13"/>
        <v/>
      </c>
      <c r="G118" s="38" t="str">
        <f t="shared" si="14"/>
        <v>0</v>
      </c>
      <c r="H118" s="39" t="str">
        <f t="shared" si="15"/>
        <v/>
      </c>
    </row>
    <row r="119" spans="1:8" s="40" customFormat="1" ht="15" x14ac:dyDescent="0.2">
      <c r="A119" s="68"/>
      <c r="B119" s="35" t="s">
        <v>25</v>
      </c>
      <c r="C119" s="36">
        <v>0</v>
      </c>
      <c r="D119" s="36">
        <v>0</v>
      </c>
      <c r="E119" s="37" t="str">
        <f t="shared" si="12"/>
        <v/>
      </c>
      <c r="F119" s="37" t="str">
        <f t="shared" si="13"/>
        <v/>
      </c>
      <c r="G119" s="38" t="str">
        <f t="shared" si="14"/>
        <v>0</v>
      </c>
      <c r="H119" s="39" t="str">
        <f t="shared" si="15"/>
        <v/>
      </c>
    </row>
    <row r="120" spans="1:8" s="40" customFormat="1" ht="15" x14ac:dyDescent="0.2">
      <c r="A120" s="68"/>
      <c r="B120" s="35" t="s">
        <v>23</v>
      </c>
      <c r="C120" s="36">
        <v>0</v>
      </c>
      <c r="D120" s="36">
        <v>0</v>
      </c>
      <c r="E120" s="37" t="str">
        <f t="shared" si="12"/>
        <v/>
      </c>
      <c r="F120" s="37" t="str">
        <f t="shared" si="13"/>
        <v/>
      </c>
      <c r="G120" s="38" t="str">
        <f t="shared" si="14"/>
        <v>0</v>
      </c>
      <c r="H120" s="39" t="str">
        <f t="shared" si="15"/>
        <v/>
      </c>
    </row>
    <row r="121" spans="1:8" s="40" customFormat="1" ht="15" x14ac:dyDescent="0.2">
      <c r="A121" s="68"/>
      <c r="B121" s="35" t="s">
        <v>26</v>
      </c>
      <c r="C121" s="36">
        <v>2</v>
      </c>
      <c r="D121" s="36">
        <v>2</v>
      </c>
      <c r="E121" s="37">
        <f t="shared" si="12"/>
        <v>5.2631578947368418E-2</v>
      </c>
      <c r="F121" s="37">
        <f t="shared" si="13"/>
        <v>4.3478260869565216E-2</v>
      </c>
      <c r="G121" s="38">
        <f t="shared" si="14"/>
        <v>0</v>
      </c>
      <c r="H121" s="39">
        <f t="shared" si="15"/>
        <v>0</v>
      </c>
    </row>
    <row r="122" spans="1:8" s="40" customFormat="1" ht="15" x14ac:dyDescent="0.2">
      <c r="A122" s="68"/>
      <c r="B122" s="35" t="s">
        <v>200</v>
      </c>
      <c r="C122" s="36">
        <v>1</v>
      </c>
      <c r="D122" s="36">
        <v>5</v>
      </c>
      <c r="E122" s="37">
        <f t="shared" si="12"/>
        <v>2.6315789473684209E-2</v>
      </c>
      <c r="F122" s="37">
        <f t="shared" si="13"/>
        <v>0.10869565217391304</v>
      </c>
      <c r="G122" s="38">
        <f t="shared" si="14"/>
        <v>4</v>
      </c>
      <c r="H122" s="39">
        <f t="shared" si="15"/>
        <v>0.10526315789473684</v>
      </c>
    </row>
    <row r="123" spans="1:8" s="40" customFormat="1" ht="15" x14ac:dyDescent="0.2">
      <c r="A123" s="68"/>
      <c r="B123" s="35" t="s">
        <v>31</v>
      </c>
      <c r="C123" s="36">
        <v>0</v>
      </c>
      <c r="D123" s="36">
        <v>0</v>
      </c>
      <c r="E123" s="37" t="str">
        <f t="shared" si="12"/>
        <v/>
      </c>
      <c r="F123" s="37" t="str">
        <f t="shared" si="13"/>
        <v/>
      </c>
      <c r="G123" s="38" t="str">
        <f t="shared" si="14"/>
        <v>0</v>
      </c>
      <c r="H123" s="39" t="str">
        <f t="shared" si="15"/>
        <v/>
      </c>
    </row>
    <row r="124" spans="1:8" s="40" customFormat="1" ht="15" x14ac:dyDescent="0.2">
      <c r="A124" s="68"/>
      <c r="B124" s="35" t="s">
        <v>33</v>
      </c>
      <c r="C124" s="36">
        <v>0</v>
      </c>
      <c r="D124" s="36">
        <v>0</v>
      </c>
      <c r="E124" s="37" t="str">
        <f t="shared" si="12"/>
        <v/>
      </c>
      <c r="F124" s="37" t="str">
        <f t="shared" si="13"/>
        <v/>
      </c>
      <c r="G124" s="38" t="str">
        <f t="shared" si="14"/>
        <v>0</v>
      </c>
      <c r="H124" s="39" t="str">
        <f t="shared" si="15"/>
        <v/>
      </c>
    </row>
    <row r="125" spans="1:8" s="40" customFormat="1" ht="15" x14ac:dyDescent="0.2">
      <c r="A125" s="68"/>
      <c r="B125" s="35" t="s">
        <v>201</v>
      </c>
      <c r="C125" s="36">
        <v>0</v>
      </c>
      <c r="D125" s="36">
        <v>0</v>
      </c>
      <c r="E125" s="37" t="str">
        <f t="shared" si="12"/>
        <v/>
      </c>
      <c r="F125" s="37" t="str">
        <f t="shared" si="13"/>
        <v/>
      </c>
      <c r="G125" s="38" t="str">
        <f t="shared" si="14"/>
        <v>0</v>
      </c>
      <c r="H125" s="39" t="str">
        <f t="shared" si="15"/>
        <v/>
      </c>
    </row>
    <row r="126" spans="1:8" s="40" customFormat="1" ht="15" x14ac:dyDescent="0.2">
      <c r="A126" s="68"/>
      <c r="B126" s="35" t="s">
        <v>441</v>
      </c>
      <c r="C126" s="36">
        <v>0</v>
      </c>
      <c r="D126" s="36">
        <v>0</v>
      </c>
      <c r="E126" s="37" t="str">
        <f t="shared" si="12"/>
        <v/>
      </c>
      <c r="F126" s="37" t="str">
        <f t="shared" si="13"/>
        <v/>
      </c>
      <c r="G126" s="38" t="str">
        <f t="shared" si="14"/>
        <v>0</v>
      </c>
      <c r="H126" s="39" t="str">
        <f t="shared" si="15"/>
        <v/>
      </c>
    </row>
    <row r="127" spans="1:8" s="40" customFormat="1" ht="15" x14ac:dyDescent="0.2">
      <c r="A127" s="68"/>
      <c r="B127" s="35" t="s">
        <v>442</v>
      </c>
      <c r="C127" s="36">
        <v>6</v>
      </c>
      <c r="D127" s="36">
        <v>0</v>
      </c>
      <c r="E127" s="37">
        <f t="shared" si="12"/>
        <v>0.15789473684210525</v>
      </c>
      <c r="F127" s="37" t="str">
        <f t="shared" si="13"/>
        <v/>
      </c>
      <c r="G127" s="38" t="str">
        <f t="shared" si="14"/>
        <v>0</v>
      </c>
      <c r="H127" s="39">
        <f t="shared" si="15"/>
        <v>0</v>
      </c>
    </row>
    <row r="128" spans="1:8" s="40" customFormat="1" ht="15" x14ac:dyDescent="0.2">
      <c r="A128" s="68"/>
      <c r="B128" s="35" t="s">
        <v>202</v>
      </c>
      <c r="C128" s="36">
        <v>0</v>
      </c>
      <c r="D128" s="36">
        <v>1</v>
      </c>
      <c r="E128" s="37" t="str">
        <f t="shared" si="12"/>
        <v/>
      </c>
      <c r="F128" s="37">
        <f t="shared" si="13"/>
        <v>2.1739130434782608E-2</v>
      </c>
      <c r="G128" s="38" t="str">
        <f t="shared" si="14"/>
        <v>0</v>
      </c>
      <c r="H128" s="39" t="str">
        <f t="shared" si="15"/>
        <v/>
      </c>
    </row>
    <row r="129" spans="1:8" s="40" customFormat="1" ht="15" x14ac:dyDescent="0.2">
      <c r="A129" s="68"/>
      <c r="B129" s="35" t="s">
        <v>203</v>
      </c>
      <c r="C129" s="36">
        <v>0</v>
      </c>
      <c r="D129" s="36">
        <v>0</v>
      </c>
      <c r="E129" s="37" t="str">
        <f t="shared" si="12"/>
        <v/>
      </c>
      <c r="F129" s="37" t="str">
        <f t="shared" si="13"/>
        <v/>
      </c>
      <c r="G129" s="38" t="str">
        <f t="shared" si="14"/>
        <v>0</v>
      </c>
      <c r="H129" s="39" t="str">
        <f t="shared" si="15"/>
        <v/>
      </c>
    </row>
    <row r="130" spans="1:8" s="40" customFormat="1" ht="15" x14ac:dyDescent="0.2">
      <c r="A130" s="68"/>
      <c r="B130" s="35" t="s">
        <v>28</v>
      </c>
      <c r="C130" s="36">
        <v>0</v>
      </c>
      <c r="D130" s="36">
        <v>0</v>
      </c>
      <c r="E130" s="37" t="str">
        <f t="shared" si="12"/>
        <v/>
      </c>
      <c r="F130" s="37" t="str">
        <f t="shared" si="13"/>
        <v/>
      </c>
      <c r="G130" s="38" t="str">
        <f t="shared" si="14"/>
        <v>0</v>
      </c>
      <c r="H130" s="39" t="str">
        <f t="shared" si="15"/>
        <v/>
      </c>
    </row>
    <row r="131" spans="1:8" s="40" customFormat="1" ht="15" x14ac:dyDescent="0.2">
      <c r="A131" s="68"/>
      <c r="B131" s="35" t="s">
        <v>32</v>
      </c>
      <c r="C131" s="36">
        <v>0</v>
      </c>
      <c r="D131" s="36">
        <v>0</v>
      </c>
      <c r="E131" s="37" t="str">
        <f t="shared" si="12"/>
        <v/>
      </c>
      <c r="F131" s="37" t="str">
        <f t="shared" si="13"/>
        <v/>
      </c>
      <c r="G131" s="38" t="str">
        <f t="shared" si="14"/>
        <v>0</v>
      </c>
      <c r="H131" s="39" t="str">
        <f t="shared" si="15"/>
        <v/>
      </c>
    </row>
    <row r="132" spans="1:8" s="40" customFormat="1" ht="15" x14ac:dyDescent="0.2">
      <c r="A132" s="68"/>
      <c r="B132" s="35" t="s">
        <v>536</v>
      </c>
      <c r="C132" s="36">
        <v>0</v>
      </c>
      <c r="D132" s="36">
        <v>0</v>
      </c>
      <c r="E132" s="37" t="str">
        <f t="shared" ref="E132:E133" si="36">+IF(C132=0,"",C132/C$73)</f>
        <v/>
      </c>
      <c r="F132" s="37" t="str">
        <f t="shared" ref="F132:F133" si="37">+IF(D132=0,"",D132/D$73)</f>
        <v/>
      </c>
      <c r="G132" s="38" t="str">
        <f t="shared" ref="G132:G133" si="38">+IF(OR(AND(D132=0),(C132=0)),"0",((D132-C132)/C132))</f>
        <v>0</v>
      </c>
      <c r="H132" s="39" t="str">
        <f t="shared" ref="H132:H133" si="39">+IF(OR(AND(E132=""),(G132="")),"",E132*G132)</f>
        <v/>
      </c>
    </row>
    <row r="133" spans="1:8" s="40" customFormat="1" ht="15" x14ac:dyDescent="0.2">
      <c r="A133" s="68"/>
      <c r="B133" s="35" t="s">
        <v>30</v>
      </c>
      <c r="C133" s="36">
        <v>2</v>
      </c>
      <c r="D133" s="36">
        <v>3</v>
      </c>
      <c r="E133" s="37">
        <f t="shared" si="36"/>
        <v>5.2631578947368418E-2</v>
      </c>
      <c r="F133" s="37">
        <f t="shared" si="37"/>
        <v>6.5217391304347824E-2</v>
      </c>
      <c r="G133" s="38">
        <f t="shared" si="38"/>
        <v>0.5</v>
      </c>
      <c r="H133" s="39">
        <f t="shared" si="39"/>
        <v>2.6315789473684209E-2</v>
      </c>
    </row>
    <row r="134" spans="1:8" s="40" customFormat="1" ht="15" x14ac:dyDescent="0.2">
      <c r="A134" s="68"/>
      <c r="B134" s="35" t="s">
        <v>29</v>
      </c>
      <c r="C134" s="36">
        <v>0</v>
      </c>
      <c r="D134" s="36">
        <v>0</v>
      </c>
      <c r="E134" s="37" t="str">
        <f t="shared" si="12"/>
        <v/>
      </c>
      <c r="F134" s="37" t="str">
        <f t="shared" si="13"/>
        <v/>
      </c>
      <c r="G134" s="38" t="str">
        <f t="shared" si="14"/>
        <v>0</v>
      </c>
      <c r="H134" s="39" t="str">
        <f t="shared" si="15"/>
        <v/>
      </c>
    </row>
    <row r="135" spans="1:8" s="40" customFormat="1" ht="15" x14ac:dyDescent="0.2">
      <c r="A135" s="68"/>
      <c r="B135" s="35" t="s">
        <v>204</v>
      </c>
      <c r="C135" s="36">
        <v>0</v>
      </c>
      <c r="D135" s="36">
        <v>0</v>
      </c>
      <c r="E135" s="37" t="str">
        <f t="shared" si="12"/>
        <v/>
      </c>
      <c r="F135" s="37" t="str">
        <f t="shared" si="13"/>
        <v/>
      </c>
      <c r="G135" s="38" t="str">
        <f t="shared" si="14"/>
        <v>0</v>
      </c>
      <c r="H135" s="39" t="str">
        <f t="shared" si="15"/>
        <v/>
      </c>
    </row>
    <row r="136" spans="1:8" s="40" customFormat="1" ht="15" x14ac:dyDescent="0.2">
      <c r="A136" s="68"/>
      <c r="B136" s="35" t="s">
        <v>205</v>
      </c>
      <c r="C136" s="36">
        <v>0</v>
      </c>
      <c r="D136" s="36">
        <v>0</v>
      </c>
      <c r="E136" s="37" t="str">
        <f t="shared" si="12"/>
        <v/>
      </c>
      <c r="F136" s="37" t="str">
        <f t="shared" si="13"/>
        <v/>
      </c>
      <c r="G136" s="38" t="str">
        <f t="shared" si="14"/>
        <v>0</v>
      </c>
      <c r="H136" s="39" t="str">
        <f t="shared" si="15"/>
        <v/>
      </c>
    </row>
    <row r="137" spans="1:8" s="40" customFormat="1" ht="15" x14ac:dyDescent="0.2">
      <c r="A137" s="68"/>
      <c r="B137" s="35" t="s">
        <v>206</v>
      </c>
      <c r="C137" s="36">
        <v>0</v>
      </c>
      <c r="D137" s="36">
        <v>0</v>
      </c>
      <c r="E137" s="37" t="str">
        <f t="shared" si="12"/>
        <v/>
      </c>
      <c r="F137" s="37" t="str">
        <f t="shared" si="13"/>
        <v/>
      </c>
      <c r="G137" s="38" t="str">
        <f t="shared" si="14"/>
        <v>0</v>
      </c>
      <c r="H137" s="39" t="str">
        <f t="shared" si="15"/>
        <v/>
      </c>
    </row>
    <row r="138" spans="1:8" s="40" customFormat="1" ht="15" x14ac:dyDescent="0.2">
      <c r="A138" s="68"/>
      <c r="B138" s="35" t="s">
        <v>207</v>
      </c>
      <c r="C138" s="36">
        <v>0</v>
      </c>
      <c r="D138" s="36">
        <v>0</v>
      </c>
      <c r="E138" s="37" t="str">
        <f t="shared" si="12"/>
        <v/>
      </c>
      <c r="F138" s="37" t="str">
        <f t="shared" si="13"/>
        <v/>
      </c>
      <c r="G138" s="38" t="str">
        <f t="shared" si="14"/>
        <v>0</v>
      </c>
      <c r="H138" s="39" t="str">
        <f t="shared" si="15"/>
        <v/>
      </c>
    </row>
    <row r="139" spans="1:8" s="40" customFormat="1" ht="30" x14ac:dyDescent="0.2">
      <c r="A139" s="68"/>
      <c r="B139" s="35" t="s">
        <v>443</v>
      </c>
      <c r="C139" s="36">
        <v>2</v>
      </c>
      <c r="D139" s="36">
        <v>5</v>
      </c>
      <c r="E139" s="37">
        <f t="shared" si="12"/>
        <v>5.2631578947368418E-2</v>
      </c>
      <c r="F139" s="37">
        <f t="shared" si="13"/>
        <v>0.10869565217391304</v>
      </c>
      <c r="G139" s="38">
        <f t="shared" si="14"/>
        <v>1.5</v>
      </c>
      <c r="H139" s="39">
        <f t="shared" si="15"/>
        <v>7.8947368421052627E-2</v>
      </c>
    </row>
    <row r="140" spans="1:8" s="40" customFormat="1" ht="30" x14ac:dyDescent="0.2">
      <c r="A140" s="68"/>
      <c r="B140" s="35" t="s">
        <v>208</v>
      </c>
      <c r="C140" s="36">
        <v>0</v>
      </c>
      <c r="D140" s="36">
        <v>0</v>
      </c>
      <c r="E140" s="37" t="str">
        <f t="shared" si="12"/>
        <v/>
      </c>
      <c r="F140" s="37" t="str">
        <f t="shared" si="13"/>
        <v/>
      </c>
      <c r="G140" s="38" t="str">
        <f t="shared" si="14"/>
        <v>0</v>
      </c>
      <c r="H140" s="39" t="str">
        <f t="shared" si="15"/>
        <v/>
      </c>
    </row>
    <row r="141" spans="1:8" s="40" customFormat="1" ht="30" x14ac:dyDescent="0.2">
      <c r="A141" s="68"/>
      <c r="B141" s="35" t="s">
        <v>209</v>
      </c>
      <c r="C141" s="36">
        <v>0</v>
      </c>
      <c r="D141" s="36">
        <v>0</v>
      </c>
      <c r="E141" s="37" t="str">
        <f t="shared" si="12"/>
        <v/>
      </c>
      <c r="F141" s="37" t="str">
        <f t="shared" si="13"/>
        <v/>
      </c>
      <c r="G141" s="38" t="str">
        <f t="shared" si="14"/>
        <v>0</v>
      </c>
      <c r="H141" s="39" t="str">
        <f t="shared" si="15"/>
        <v/>
      </c>
    </row>
    <row r="142" spans="1:8" s="50" customFormat="1" ht="15" x14ac:dyDescent="0.2">
      <c r="A142" s="60" t="s">
        <v>570</v>
      </c>
      <c r="B142" s="51" t="s">
        <v>586</v>
      </c>
      <c r="C142" s="52"/>
      <c r="D142" s="36">
        <v>0</v>
      </c>
      <c r="E142" s="37" t="str">
        <f t="shared" ref="E142" si="40">+IF(C142=0,"",C142/C$73)</f>
        <v/>
      </c>
      <c r="F142" s="37" t="str">
        <f t="shared" ref="F142" si="41">+IF(D142=0,"",D142/D$73)</f>
        <v/>
      </c>
      <c r="G142" s="38" t="str">
        <f t="shared" ref="G142" si="42">+IF(OR(AND(D142=0),(C142=0)),"0",((D142-C142)/C142))</f>
        <v>0</v>
      </c>
      <c r="H142" s="39" t="str">
        <f t="shared" ref="H142" si="43">+IF(OR(AND(E142=""),(G142="")),"",E142*G142)</f>
        <v/>
      </c>
    </row>
    <row r="143" spans="1:8" s="40" customFormat="1" ht="15" x14ac:dyDescent="0.2">
      <c r="A143" s="68"/>
      <c r="B143" s="35" t="s">
        <v>598</v>
      </c>
      <c r="C143" s="36">
        <v>0</v>
      </c>
      <c r="D143" s="36">
        <v>0</v>
      </c>
      <c r="E143" s="37" t="str">
        <f t="shared" si="12"/>
        <v/>
      </c>
      <c r="F143" s="37" t="str">
        <f t="shared" si="13"/>
        <v/>
      </c>
      <c r="G143" s="38" t="str">
        <f t="shared" si="14"/>
        <v>0</v>
      </c>
      <c r="H143" s="39" t="str">
        <f t="shared" si="15"/>
        <v/>
      </c>
    </row>
    <row r="144" spans="1:8" s="40" customFormat="1" ht="15" x14ac:dyDescent="0.2">
      <c r="A144" s="68"/>
      <c r="B144" s="35" t="s">
        <v>599</v>
      </c>
      <c r="C144" s="36">
        <v>0</v>
      </c>
      <c r="D144" s="36">
        <v>0</v>
      </c>
      <c r="E144" s="37" t="str">
        <f t="shared" si="12"/>
        <v/>
      </c>
      <c r="F144" s="37" t="str">
        <f t="shared" si="13"/>
        <v/>
      </c>
      <c r="G144" s="38" t="str">
        <f t="shared" si="14"/>
        <v>0</v>
      </c>
      <c r="H144" s="39" t="str">
        <f t="shared" si="15"/>
        <v/>
      </c>
    </row>
    <row r="145" spans="1:8" s="50" customFormat="1" ht="15" x14ac:dyDescent="0.2">
      <c r="A145" s="60" t="s">
        <v>570</v>
      </c>
      <c r="B145" s="51" t="s">
        <v>588</v>
      </c>
      <c r="C145" s="52"/>
      <c r="D145" s="36">
        <v>0</v>
      </c>
      <c r="E145" s="37" t="str">
        <f t="shared" ref="E145" si="44">+IF(C145=0,"",C145/C$73)</f>
        <v/>
      </c>
      <c r="F145" s="37" t="str">
        <f t="shared" ref="F145" si="45">+IF(D145=0,"",D145/D$73)</f>
        <v/>
      </c>
      <c r="G145" s="38" t="str">
        <f t="shared" ref="G145" si="46">+IF(OR(AND(D145=0),(C145=0)),"0",((D145-C145)/C145))</f>
        <v>0</v>
      </c>
      <c r="H145" s="39" t="str">
        <f t="shared" ref="H145" si="47">+IF(OR(AND(E145=""),(G145="")),"",E145*G145)</f>
        <v/>
      </c>
    </row>
    <row r="146" spans="1:8" s="40" customFormat="1" ht="15" x14ac:dyDescent="0.2">
      <c r="A146" s="68"/>
      <c r="B146" s="35" t="s">
        <v>36</v>
      </c>
      <c r="C146" s="36">
        <v>0</v>
      </c>
      <c r="D146" s="36">
        <v>0</v>
      </c>
      <c r="E146" s="37" t="str">
        <f t="shared" si="12"/>
        <v/>
      </c>
      <c r="F146" s="37" t="str">
        <f t="shared" si="13"/>
        <v/>
      </c>
      <c r="G146" s="38" t="str">
        <f t="shared" si="14"/>
        <v>0</v>
      </c>
      <c r="H146" s="39" t="str">
        <f t="shared" si="15"/>
        <v/>
      </c>
    </row>
    <row r="147" spans="1:8" s="40" customFormat="1" ht="15" x14ac:dyDescent="0.2">
      <c r="A147" s="68"/>
      <c r="B147" s="35" t="s">
        <v>444</v>
      </c>
      <c r="C147" s="36">
        <v>0</v>
      </c>
      <c r="D147" s="36">
        <v>0</v>
      </c>
      <c r="E147" s="37" t="str">
        <f t="shared" ref="E147:E155" si="48">+IF(C147=0,"",C147/C$73)</f>
        <v/>
      </c>
      <c r="F147" s="37" t="str">
        <f t="shared" ref="F147:F155" si="49">+IF(D147=0,"",D147/D$73)</f>
        <v/>
      </c>
      <c r="G147" s="38" t="str">
        <f t="shared" ref="G147:G155" si="50">+IF(OR(AND(D147=0),(C147=0)),"0",((D147-C147)/C147))</f>
        <v>0</v>
      </c>
      <c r="H147" s="39" t="str">
        <f t="shared" ref="H147:H155" si="51">+IF(OR(AND(E147=""),(G147="")),"",E147*G147)</f>
        <v/>
      </c>
    </row>
    <row r="148" spans="1:8" s="40" customFormat="1" ht="15" x14ac:dyDescent="0.2">
      <c r="A148" s="68"/>
      <c r="B148" s="35" t="s">
        <v>34</v>
      </c>
      <c r="C148" s="36">
        <v>0</v>
      </c>
      <c r="D148" s="36">
        <v>0</v>
      </c>
      <c r="E148" s="37" t="str">
        <f t="shared" si="48"/>
        <v/>
      </c>
      <c r="F148" s="37" t="str">
        <f t="shared" si="49"/>
        <v/>
      </c>
      <c r="G148" s="38" t="str">
        <f t="shared" si="50"/>
        <v>0</v>
      </c>
      <c r="H148" s="39" t="str">
        <f t="shared" si="51"/>
        <v/>
      </c>
    </row>
    <row r="149" spans="1:8" s="40" customFormat="1" ht="15" x14ac:dyDescent="0.2">
      <c r="A149" s="68"/>
      <c r="B149" s="35" t="s">
        <v>210</v>
      </c>
      <c r="C149" s="36">
        <v>0</v>
      </c>
      <c r="D149" s="36">
        <v>0</v>
      </c>
      <c r="E149" s="37" t="str">
        <f t="shared" si="48"/>
        <v/>
      </c>
      <c r="F149" s="37" t="str">
        <f t="shared" si="49"/>
        <v/>
      </c>
      <c r="G149" s="38" t="str">
        <f t="shared" si="50"/>
        <v>0</v>
      </c>
      <c r="H149" s="39" t="str">
        <f t="shared" si="51"/>
        <v/>
      </c>
    </row>
    <row r="150" spans="1:8" s="40" customFormat="1" ht="30" x14ac:dyDescent="0.2">
      <c r="A150" s="68"/>
      <c r="B150" s="35" t="s">
        <v>211</v>
      </c>
      <c r="C150" s="36">
        <v>0</v>
      </c>
      <c r="D150" s="36">
        <v>0</v>
      </c>
      <c r="E150" s="37" t="str">
        <f t="shared" si="48"/>
        <v/>
      </c>
      <c r="F150" s="37" t="str">
        <f t="shared" si="49"/>
        <v/>
      </c>
      <c r="G150" s="38" t="str">
        <f t="shared" si="50"/>
        <v>0</v>
      </c>
      <c r="H150" s="39" t="str">
        <f t="shared" si="51"/>
        <v/>
      </c>
    </row>
    <row r="151" spans="1:8" s="40" customFormat="1" ht="30" x14ac:dyDescent="0.2">
      <c r="A151" s="68"/>
      <c r="B151" s="35" t="s">
        <v>212</v>
      </c>
      <c r="C151" s="36">
        <v>0</v>
      </c>
      <c r="D151" s="36">
        <v>0</v>
      </c>
      <c r="E151" s="37" t="str">
        <f t="shared" si="48"/>
        <v/>
      </c>
      <c r="F151" s="37" t="str">
        <f t="shared" si="49"/>
        <v/>
      </c>
      <c r="G151" s="38" t="str">
        <f t="shared" si="50"/>
        <v>0</v>
      </c>
      <c r="H151" s="39" t="str">
        <f t="shared" si="51"/>
        <v/>
      </c>
    </row>
    <row r="152" spans="1:8" s="40" customFormat="1" ht="15" x14ac:dyDescent="0.2">
      <c r="A152" s="68"/>
      <c r="B152" s="35" t="s">
        <v>445</v>
      </c>
      <c r="C152" s="36">
        <v>1</v>
      </c>
      <c r="D152" s="36">
        <v>0</v>
      </c>
      <c r="E152" s="37">
        <f t="shared" si="48"/>
        <v>2.6315789473684209E-2</v>
      </c>
      <c r="F152" s="37" t="str">
        <f t="shared" si="49"/>
        <v/>
      </c>
      <c r="G152" s="38" t="str">
        <f t="shared" si="50"/>
        <v>0</v>
      </c>
      <c r="H152" s="39">
        <f t="shared" si="51"/>
        <v>0</v>
      </c>
    </row>
    <row r="153" spans="1:8" s="40" customFormat="1" ht="15" x14ac:dyDescent="0.2">
      <c r="A153" s="68"/>
      <c r="B153" s="35" t="s">
        <v>39</v>
      </c>
      <c r="C153" s="36">
        <v>3</v>
      </c>
      <c r="D153" s="36">
        <v>0</v>
      </c>
      <c r="E153" s="37">
        <f t="shared" si="48"/>
        <v>7.8947368421052627E-2</v>
      </c>
      <c r="F153" s="37" t="str">
        <f t="shared" si="49"/>
        <v/>
      </c>
      <c r="G153" s="38" t="str">
        <f t="shared" si="50"/>
        <v>0</v>
      </c>
      <c r="H153" s="39">
        <f t="shared" si="51"/>
        <v>0</v>
      </c>
    </row>
    <row r="154" spans="1:8" s="40" customFormat="1" ht="15" x14ac:dyDescent="0.2">
      <c r="A154" s="68"/>
      <c r="B154" s="35" t="s">
        <v>37</v>
      </c>
      <c r="C154" s="36">
        <v>0</v>
      </c>
      <c r="D154" s="36">
        <v>0</v>
      </c>
      <c r="E154" s="37" t="str">
        <f t="shared" si="48"/>
        <v/>
      </c>
      <c r="F154" s="37" t="str">
        <f t="shared" si="49"/>
        <v/>
      </c>
      <c r="G154" s="38" t="str">
        <f t="shared" si="50"/>
        <v>0</v>
      </c>
      <c r="H154" s="39" t="str">
        <f t="shared" si="51"/>
        <v/>
      </c>
    </row>
    <row r="155" spans="1:8" s="40" customFormat="1" ht="15" x14ac:dyDescent="0.2">
      <c r="A155" s="68"/>
      <c r="B155" s="35" t="s">
        <v>38</v>
      </c>
      <c r="C155" s="36">
        <v>0</v>
      </c>
      <c r="D155" s="36">
        <v>0</v>
      </c>
      <c r="E155" s="37" t="str">
        <f t="shared" si="48"/>
        <v/>
      </c>
      <c r="F155" s="37" t="str">
        <f t="shared" si="49"/>
        <v/>
      </c>
      <c r="G155" s="38" t="str">
        <f t="shared" si="50"/>
        <v>0</v>
      </c>
      <c r="H155" s="39" t="str">
        <f t="shared" si="51"/>
        <v/>
      </c>
    </row>
    <row r="156" spans="1:8" s="40" customFormat="1" ht="15" x14ac:dyDescent="0.2">
      <c r="A156" s="68"/>
      <c r="B156" s="35" t="s">
        <v>537</v>
      </c>
      <c r="C156" s="36">
        <v>0</v>
      </c>
      <c r="D156" s="36">
        <v>1</v>
      </c>
      <c r="E156" s="37" t="str">
        <f t="shared" ref="E156" si="52">+IF(C156=0,"",C156/C$73)</f>
        <v/>
      </c>
      <c r="F156" s="37">
        <f t="shared" ref="F156" si="53">+IF(D156=0,"",D156/D$73)</f>
        <v>2.1739130434782608E-2</v>
      </c>
      <c r="G156" s="38" t="str">
        <f t="shared" ref="G156" si="54">+IF(OR(AND(D156=0),(C156=0)),"0",((D156-C156)/C156))</f>
        <v>0</v>
      </c>
      <c r="H156" s="39" t="str">
        <f t="shared" ref="H156" si="55">+IF(OR(AND(E156=""),(G156="")),"",E156*G156)</f>
        <v/>
      </c>
    </row>
    <row r="157" spans="1:8" s="40" customFormat="1" ht="30" x14ac:dyDescent="0.2">
      <c r="A157" s="68"/>
      <c r="B157" s="35" t="s">
        <v>557</v>
      </c>
      <c r="C157" s="36">
        <v>0</v>
      </c>
      <c r="D157" s="36">
        <v>0</v>
      </c>
      <c r="E157" s="37" t="str">
        <f t="shared" ref="E157" si="56">+IF(C157=0,"",C157/C$73)</f>
        <v/>
      </c>
      <c r="F157" s="37" t="str">
        <f t="shared" ref="F157" si="57">+IF(D157=0,"",D157/D$73)</f>
        <v/>
      </c>
      <c r="G157" s="38" t="str">
        <f t="shared" ref="G157" si="58">+IF(OR(AND(D157=0),(C157=0)),"0",((D157-C157)/C157))</f>
        <v>0</v>
      </c>
      <c r="H157" s="39" t="str">
        <f t="shared" ref="H157" si="59">+IF(OR(AND(E157=""),(G157="")),"",E157*G157)</f>
        <v/>
      </c>
    </row>
    <row r="158" spans="1:8" s="40" customFormat="1" ht="15" x14ac:dyDescent="0.2">
      <c r="A158" s="68"/>
      <c r="B158" s="35" t="s">
        <v>574</v>
      </c>
      <c r="C158" s="36">
        <v>0</v>
      </c>
      <c r="D158" s="36">
        <v>0</v>
      </c>
      <c r="E158" s="37" t="str">
        <f t="shared" ref="E158:E159" si="60">+IF(C158=0,"",C158/C$73)</f>
        <v/>
      </c>
      <c r="F158" s="37" t="str">
        <f t="shared" ref="F158:F159" si="61">+IF(D158=0,"",D158/D$73)</f>
        <v/>
      </c>
      <c r="G158" s="38" t="str">
        <f t="shared" ref="G158:G159" si="62">+IF(OR(AND(D158=0),(C158=0)),"0",((D158-C158)/C158))</f>
        <v>0</v>
      </c>
      <c r="H158" s="39" t="str">
        <f t="shared" ref="H158:H159" si="63">+IF(OR(AND(E158=""),(G158="")),"",E158*G158)</f>
        <v/>
      </c>
    </row>
    <row r="159" spans="1:8" s="40" customFormat="1" ht="15" x14ac:dyDescent="0.2">
      <c r="A159" s="68"/>
      <c r="B159" s="35" t="s">
        <v>565</v>
      </c>
      <c r="C159" s="36">
        <v>0</v>
      </c>
      <c r="D159" s="36">
        <v>0</v>
      </c>
      <c r="E159" s="37" t="str">
        <f t="shared" si="60"/>
        <v/>
      </c>
      <c r="F159" s="37" t="str">
        <f t="shared" si="61"/>
        <v/>
      </c>
      <c r="G159" s="38" t="str">
        <f t="shared" si="62"/>
        <v>0</v>
      </c>
      <c r="H159" s="39" t="str">
        <f t="shared" si="63"/>
        <v/>
      </c>
    </row>
    <row r="160" spans="1:8" s="10" customFormat="1" x14ac:dyDescent="0.2">
      <c r="A160" s="67"/>
    </row>
    <row r="161" spans="1:9" s="10" customFormat="1" x14ac:dyDescent="0.2">
      <c r="A161" s="67"/>
    </row>
    <row r="162" spans="1:9" s="10" customFormat="1" ht="13.5" thickBot="1" x14ac:dyDescent="0.25">
      <c r="A162" s="67"/>
      <c r="B162" s="29"/>
      <c r="C162" s="29"/>
      <c r="D162" s="29"/>
      <c r="E162" s="29"/>
      <c r="F162" s="29"/>
    </row>
    <row r="163" spans="1:9" s="10" customFormat="1" ht="30" customHeight="1" x14ac:dyDescent="0.2">
      <c r="A163" s="67"/>
      <c r="B163" s="85" t="s">
        <v>374</v>
      </c>
      <c r="C163" s="71" t="s">
        <v>375</v>
      </c>
      <c r="D163" s="72"/>
      <c r="E163" s="71" t="s">
        <v>429</v>
      </c>
      <c r="F163" s="72"/>
      <c r="G163" s="73" t="s">
        <v>572</v>
      </c>
      <c r="H163" s="69" t="s">
        <v>350</v>
      </c>
    </row>
    <row r="164" spans="1:9" s="10" customFormat="1" x14ac:dyDescent="0.2">
      <c r="A164" s="67"/>
      <c r="B164" s="85"/>
      <c r="C164" s="48">
        <v>2017</v>
      </c>
      <c r="D164" s="48">
        <v>2018</v>
      </c>
      <c r="E164" s="48">
        <v>2017</v>
      </c>
      <c r="F164" s="48">
        <v>2018</v>
      </c>
      <c r="G164" s="74"/>
      <c r="H164" s="70"/>
    </row>
    <row r="165" spans="1:9" s="10" customFormat="1" ht="25.5" x14ac:dyDescent="0.2">
      <c r="A165" s="67"/>
      <c r="B165" s="12" t="s">
        <v>378</v>
      </c>
      <c r="C165" s="13">
        <f>SUM(C166:C327)</f>
        <v>7</v>
      </c>
      <c r="D165" s="13">
        <f>SUM(D166:D327)</f>
        <v>42</v>
      </c>
      <c r="E165" s="14">
        <f t="shared" ref="E165:E178" si="64">+IF(C165=0,"",C165/C$165)</f>
        <v>1</v>
      </c>
      <c r="F165" s="14">
        <f t="shared" ref="F165:F178" si="65">+IF(D165=0,"",D165/D$165)</f>
        <v>1</v>
      </c>
      <c r="G165" s="15">
        <f>+IF(OR(AND(D165=0),(C165=0)),"0",((D165-C165)/C165))</f>
        <v>5</v>
      </c>
      <c r="H165" s="15">
        <f>+IF(OR(AND(E165=""),(G165="")),"",E165*G165)</f>
        <v>5</v>
      </c>
      <c r="I165" s="16"/>
    </row>
    <row r="166" spans="1:9" s="40" customFormat="1" ht="15" x14ac:dyDescent="0.2">
      <c r="A166" s="68"/>
      <c r="B166" s="43" t="s">
        <v>446</v>
      </c>
      <c r="C166" s="36">
        <v>1</v>
      </c>
      <c r="D166" s="36">
        <v>1</v>
      </c>
      <c r="E166" s="37">
        <f t="shared" si="64"/>
        <v>0.14285714285714285</v>
      </c>
      <c r="F166" s="37">
        <f t="shared" si="65"/>
        <v>2.3809523809523808E-2</v>
      </c>
      <c r="G166" s="38">
        <f>+IF(OR(AND(D166=0),(C166=0)),"0",((D166-C166)/C166))</f>
        <v>0</v>
      </c>
      <c r="H166" s="39">
        <f>+IF(OR(AND(E166=""),(G166="")),"",E166*G166)</f>
        <v>0</v>
      </c>
    </row>
    <row r="167" spans="1:9" s="40" customFormat="1" ht="15" x14ac:dyDescent="0.2">
      <c r="A167" s="68"/>
      <c r="B167" s="43" t="s">
        <v>600</v>
      </c>
      <c r="C167" s="36">
        <v>0</v>
      </c>
      <c r="D167" s="36">
        <v>0</v>
      </c>
      <c r="E167" s="37" t="str">
        <f t="shared" si="64"/>
        <v/>
      </c>
      <c r="F167" s="37" t="str">
        <f t="shared" si="65"/>
        <v/>
      </c>
      <c r="G167" s="38" t="str">
        <f t="shared" ref="G167:G237" si="66">+IF(OR(AND(D167=0),(C167=0)),"0",((D167-C167)/C167))</f>
        <v>0</v>
      </c>
      <c r="H167" s="39" t="str">
        <f t="shared" ref="H167:H237" si="67">+IF(OR(AND(E167=""),(G167="")),"",E167*G167)</f>
        <v/>
      </c>
    </row>
    <row r="168" spans="1:9" s="40" customFormat="1" ht="30" x14ac:dyDescent="0.2">
      <c r="A168" s="68"/>
      <c r="B168" s="43" t="s">
        <v>447</v>
      </c>
      <c r="C168" s="36">
        <v>0</v>
      </c>
      <c r="D168" s="36">
        <v>0</v>
      </c>
      <c r="E168" s="37" t="str">
        <f t="shared" si="64"/>
        <v/>
      </c>
      <c r="F168" s="37" t="str">
        <f t="shared" si="65"/>
        <v/>
      </c>
      <c r="G168" s="38" t="str">
        <f t="shared" si="66"/>
        <v>0</v>
      </c>
      <c r="H168" s="39" t="str">
        <f t="shared" si="67"/>
        <v/>
      </c>
    </row>
    <row r="169" spans="1:9" s="40" customFormat="1" ht="15" x14ac:dyDescent="0.2">
      <c r="A169" s="68"/>
      <c r="B169" s="43" t="s">
        <v>448</v>
      </c>
      <c r="C169" s="36">
        <v>0</v>
      </c>
      <c r="D169" s="36">
        <v>0</v>
      </c>
      <c r="E169" s="37" t="str">
        <f t="shared" si="64"/>
        <v/>
      </c>
      <c r="F169" s="37" t="str">
        <f t="shared" si="65"/>
        <v/>
      </c>
      <c r="G169" s="38" t="str">
        <f t="shared" si="66"/>
        <v>0</v>
      </c>
      <c r="H169" s="39" t="str">
        <f t="shared" si="67"/>
        <v/>
      </c>
    </row>
    <row r="170" spans="1:9" s="40" customFormat="1" ht="15" x14ac:dyDescent="0.2">
      <c r="A170" s="68"/>
      <c r="B170" s="43" t="s">
        <v>601</v>
      </c>
      <c r="C170" s="36">
        <v>0</v>
      </c>
      <c r="D170" s="36">
        <v>0</v>
      </c>
      <c r="E170" s="37" t="str">
        <f t="shared" si="64"/>
        <v/>
      </c>
      <c r="F170" s="37" t="str">
        <f t="shared" si="65"/>
        <v/>
      </c>
      <c r="G170" s="38" t="str">
        <f t="shared" si="66"/>
        <v>0</v>
      </c>
      <c r="H170" s="39" t="str">
        <f t="shared" si="67"/>
        <v/>
      </c>
    </row>
    <row r="171" spans="1:9" s="40" customFormat="1" ht="15" x14ac:dyDescent="0.2">
      <c r="A171" s="68"/>
      <c r="B171" s="43" t="s">
        <v>42</v>
      </c>
      <c r="C171" s="36">
        <v>1</v>
      </c>
      <c r="D171" s="36">
        <v>0</v>
      </c>
      <c r="E171" s="37">
        <f t="shared" si="64"/>
        <v>0.14285714285714285</v>
      </c>
      <c r="F171" s="37" t="str">
        <f t="shared" si="65"/>
        <v/>
      </c>
      <c r="G171" s="38" t="str">
        <f t="shared" si="66"/>
        <v>0</v>
      </c>
      <c r="H171" s="39">
        <f t="shared" si="67"/>
        <v>0</v>
      </c>
    </row>
    <row r="172" spans="1:9" s="40" customFormat="1" ht="15" x14ac:dyDescent="0.2">
      <c r="A172" s="68"/>
      <c r="B172" s="43" t="s">
        <v>602</v>
      </c>
      <c r="C172" s="36">
        <v>0</v>
      </c>
      <c r="D172" s="36">
        <v>0</v>
      </c>
      <c r="E172" s="37" t="str">
        <f t="shared" si="64"/>
        <v/>
      </c>
      <c r="F172" s="37" t="str">
        <f t="shared" si="65"/>
        <v/>
      </c>
      <c r="G172" s="38" t="str">
        <f t="shared" si="66"/>
        <v>0</v>
      </c>
      <c r="H172" s="39" t="str">
        <f t="shared" si="67"/>
        <v/>
      </c>
    </row>
    <row r="173" spans="1:9" s="40" customFormat="1" ht="15" x14ac:dyDescent="0.2">
      <c r="A173" s="68"/>
      <c r="B173" s="43" t="s">
        <v>603</v>
      </c>
      <c r="C173" s="36">
        <v>0</v>
      </c>
      <c r="D173" s="36">
        <v>0</v>
      </c>
      <c r="E173" s="37" t="str">
        <f t="shared" si="64"/>
        <v/>
      </c>
      <c r="F173" s="37" t="str">
        <f t="shared" si="65"/>
        <v/>
      </c>
      <c r="G173" s="38" t="str">
        <f t="shared" si="66"/>
        <v>0</v>
      </c>
      <c r="H173" s="39" t="str">
        <f t="shared" si="67"/>
        <v/>
      </c>
    </row>
    <row r="174" spans="1:9" s="40" customFormat="1" ht="15" x14ac:dyDescent="0.2">
      <c r="A174" s="68"/>
      <c r="B174" s="43" t="s">
        <v>604</v>
      </c>
      <c r="C174" s="36">
        <v>0</v>
      </c>
      <c r="D174" s="36">
        <v>0</v>
      </c>
      <c r="E174" s="37" t="str">
        <f t="shared" si="64"/>
        <v/>
      </c>
      <c r="F174" s="37" t="str">
        <f t="shared" si="65"/>
        <v/>
      </c>
      <c r="G174" s="38" t="str">
        <f t="shared" si="66"/>
        <v>0</v>
      </c>
      <c r="H174" s="39" t="str">
        <f t="shared" si="67"/>
        <v/>
      </c>
    </row>
    <row r="175" spans="1:9" s="40" customFormat="1" ht="15" x14ac:dyDescent="0.2">
      <c r="A175" s="68"/>
      <c r="B175" s="43" t="s">
        <v>40</v>
      </c>
      <c r="C175" s="36">
        <v>0</v>
      </c>
      <c r="D175" s="36">
        <v>0</v>
      </c>
      <c r="E175" s="37" t="str">
        <f t="shared" si="64"/>
        <v/>
      </c>
      <c r="F175" s="37" t="str">
        <f t="shared" si="65"/>
        <v/>
      </c>
      <c r="G175" s="38" t="str">
        <f t="shared" si="66"/>
        <v>0</v>
      </c>
      <c r="H175" s="39" t="str">
        <f t="shared" si="67"/>
        <v/>
      </c>
    </row>
    <row r="176" spans="1:9" s="40" customFormat="1" ht="30" x14ac:dyDescent="0.2">
      <c r="A176" s="68"/>
      <c r="B176" s="43" t="s">
        <v>213</v>
      </c>
      <c r="C176" s="36">
        <v>0</v>
      </c>
      <c r="D176" s="36">
        <v>0</v>
      </c>
      <c r="E176" s="37" t="str">
        <f t="shared" si="64"/>
        <v/>
      </c>
      <c r="F176" s="37" t="str">
        <f t="shared" si="65"/>
        <v/>
      </c>
      <c r="G176" s="38" t="str">
        <f t="shared" si="66"/>
        <v>0</v>
      </c>
      <c r="H176" s="39" t="str">
        <f t="shared" si="67"/>
        <v/>
      </c>
    </row>
    <row r="177" spans="1:8" s="40" customFormat="1" ht="15" x14ac:dyDescent="0.2">
      <c r="A177" s="68"/>
      <c r="B177" s="43" t="s">
        <v>45</v>
      </c>
      <c r="C177" s="36">
        <v>0</v>
      </c>
      <c r="D177" s="36">
        <v>0</v>
      </c>
      <c r="E177" s="37" t="str">
        <f t="shared" si="64"/>
        <v/>
      </c>
      <c r="F177" s="37" t="str">
        <f t="shared" si="65"/>
        <v/>
      </c>
      <c r="G177" s="38" t="str">
        <f t="shared" si="66"/>
        <v>0</v>
      </c>
      <c r="H177" s="39" t="str">
        <f t="shared" si="67"/>
        <v/>
      </c>
    </row>
    <row r="178" spans="1:8" s="40" customFormat="1" ht="15" x14ac:dyDescent="0.2">
      <c r="A178" s="68"/>
      <c r="B178" s="43" t="s">
        <v>43</v>
      </c>
      <c r="C178" s="36">
        <v>0</v>
      </c>
      <c r="D178" s="36">
        <v>0</v>
      </c>
      <c r="E178" s="37" t="str">
        <f t="shared" si="64"/>
        <v/>
      </c>
      <c r="F178" s="37" t="str">
        <f t="shared" si="65"/>
        <v/>
      </c>
      <c r="G178" s="38" t="str">
        <f t="shared" si="66"/>
        <v>0</v>
      </c>
      <c r="H178" s="39" t="str">
        <f t="shared" si="67"/>
        <v/>
      </c>
    </row>
    <row r="179" spans="1:8" s="40" customFormat="1" ht="15" x14ac:dyDescent="0.2">
      <c r="A179" s="68"/>
      <c r="B179" s="43" t="s">
        <v>528</v>
      </c>
      <c r="C179" s="36">
        <v>0</v>
      </c>
      <c r="D179" s="36">
        <v>0</v>
      </c>
      <c r="E179" s="37" t="str">
        <f t="shared" ref="E179:E180" si="68">+IF(C179=0,"",C179/C$165)</f>
        <v/>
      </c>
      <c r="F179" s="37" t="str">
        <f t="shared" ref="F179:F180" si="69">+IF(D179=0,"",D179/D$165)</f>
        <v/>
      </c>
      <c r="G179" s="38" t="str">
        <f t="shared" ref="G179:G180" si="70">+IF(OR(AND(D179=0),(C179=0)),"0",((D179-C179)/C179))</f>
        <v>0</v>
      </c>
      <c r="H179" s="39" t="str">
        <f t="shared" ref="H179:H180" si="71">+IF(OR(AND(E179=""),(G179="")),"",E179*G179)</f>
        <v/>
      </c>
    </row>
    <row r="180" spans="1:8" s="40" customFormat="1" ht="15" x14ac:dyDescent="0.2">
      <c r="A180" s="68"/>
      <c r="B180" s="43" t="s">
        <v>449</v>
      </c>
      <c r="C180" s="36">
        <v>0</v>
      </c>
      <c r="D180" s="36">
        <v>0</v>
      </c>
      <c r="E180" s="37" t="str">
        <f t="shared" si="68"/>
        <v/>
      </c>
      <c r="F180" s="37" t="str">
        <f t="shared" si="69"/>
        <v/>
      </c>
      <c r="G180" s="38" t="str">
        <f t="shared" si="70"/>
        <v>0</v>
      </c>
      <c r="H180" s="39" t="str">
        <f t="shared" si="71"/>
        <v/>
      </c>
    </row>
    <row r="181" spans="1:8" s="40" customFormat="1" ht="15" x14ac:dyDescent="0.2">
      <c r="A181" s="68"/>
      <c r="B181" s="43" t="s">
        <v>605</v>
      </c>
      <c r="C181" s="36">
        <v>0</v>
      </c>
      <c r="D181" s="36">
        <v>0</v>
      </c>
      <c r="E181" s="37" t="str">
        <f t="shared" ref="E181:F183" si="72">+IF(C181=0,"",C181/C$165)</f>
        <v/>
      </c>
      <c r="F181" s="37" t="str">
        <f t="shared" si="72"/>
        <v/>
      </c>
      <c r="G181" s="38" t="str">
        <f t="shared" si="66"/>
        <v>0</v>
      </c>
      <c r="H181" s="39" t="str">
        <f t="shared" si="67"/>
        <v/>
      </c>
    </row>
    <row r="182" spans="1:8" s="40" customFormat="1" ht="15" x14ac:dyDescent="0.2">
      <c r="A182" s="68"/>
      <c r="B182" s="43" t="s">
        <v>41</v>
      </c>
      <c r="C182" s="36">
        <v>0</v>
      </c>
      <c r="D182" s="36">
        <v>0</v>
      </c>
      <c r="E182" s="37" t="str">
        <f t="shared" si="72"/>
        <v/>
      </c>
      <c r="F182" s="37" t="str">
        <f t="shared" si="72"/>
        <v/>
      </c>
      <c r="G182" s="38" t="str">
        <f t="shared" si="66"/>
        <v>0</v>
      </c>
      <c r="H182" s="39" t="str">
        <f t="shared" si="67"/>
        <v/>
      </c>
    </row>
    <row r="183" spans="1:8" s="40" customFormat="1" ht="15" x14ac:dyDescent="0.2">
      <c r="A183" s="68"/>
      <c r="B183" s="43" t="s">
        <v>44</v>
      </c>
      <c r="C183" s="36">
        <v>0</v>
      </c>
      <c r="D183" s="36">
        <v>0</v>
      </c>
      <c r="E183" s="37" t="str">
        <f t="shared" si="72"/>
        <v/>
      </c>
      <c r="F183" s="37" t="str">
        <f t="shared" si="72"/>
        <v/>
      </c>
      <c r="G183" s="38" t="str">
        <f t="shared" si="66"/>
        <v>0</v>
      </c>
      <c r="H183" s="39" t="str">
        <f t="shared" si="67"/>
        <v/>
      </c>
    </row>
    <row r="184" spans="1:8" s="40" customFormat="1" ht="15" x14ac:dyDescent="0.2">
      <c r="A184" s="68"/>
      <c r="B184" s="43" t="s">
        <v>529</v>
      </c>
      <c r="C184" s="36">
        <v>0</v>
      </c>
      <c r="D184" s="36">
        <v>0</v>
      </c>
      <c r="E184" s="37" t="str">
        <f t="shared" ref="E184:E185" si="73">+IF(C184=0,"",C184/C$165)</f>
        <v/>
      </c>
      <c r="F184" s="37" t="str">
        <f t="shared" ref="F184:F185" si="74">+IF(D184=0,"",D184/D$165)</f>
        <v/>
      </c>
      <c r="G184" s="38" t="str">
        <f t="shared" ref="G184:G185" si="75">+IF(OR(AND(D184=0),(C184=0)),"0",((D184-C184)/C184))</f>
        <v>0</v>
      </c>
      <c r="H184" s="39" t="str">
        <f t="shared" ref="H184:H185" si="76">+IF(OR(AND(E184=""),(G184="")),"",E184*G184)</f>
        <v/>
      </c>
    </row>
    <row r="185" spans="1:8" s="40" customFormat="1" ht="15" x14ac:dyDescent="0.2">
      <c r="A185" s="68"/>
      <c r="B185" s="43" t="s">
        <v>530</v>
      </c>
      <c r="C185" s="36">
        <v>0</v>
      </c>
      <c r="D185" s="36">
        <v>0</v>
      </c>
      <c r="E185" s="37" t="str">
        <f t="shared" si="73"/>
        <v/>
      </c>
      <c r="F185" s="37" t="str">
        <f t="shared" si="74"/>
        <v/>
      </c>
      <c r="G185" s="38" t="str">
        <f t="shared" si="75"/>
        <v>0</v>
      </c>
      <c r="H185" s="39" t="str">
        <f t="shared" si="76"/>
        <v/>
      </c>
    </row>
    <row r="186" spans="1:8" s="40" customFormat="1" ht="15" x14ac:dyDescent="0.2">
      <c r="A186" s="68"/>
      <c r="B186" s="43" t="s">
        <v>214</v>
      </c>
      <c r="C186" s="36">
        <v>0</v>
      </c>
      <c r="D186" s="36">
        <v>2</v>
      </c>
      <c r="E186" s="37" t="str">
        <f t="shared" ref="E186:E217" si="77">+IF(C186=0,"",C186/C$165)</f>
        <v/>
      </c>
      <c r="F186" s="37">
        <f t="shared" ref="F186:F217" si="78">+IF(D186=0,"",D186/D$165)</f>
        <v>4.7619047619047616E-2</v>
      </c>
      <c r="G186" s="38" t="str">
        <f t="shared" si="66"/>
        <v>0</v>
      </c>
      <c r="H186" s="39" t="str">
        <f t="shared" si="67"/>
        <v/>
      </c>
    </row>
    <row r="187" spans="1:8" s="40" customFormat="1" ht="15" x14ac:dyDescent="0.2">
      <c r="A187" s="68"/>
      <c r="B187" s="43" t="s">
        <v>215</v>
      </c>
      <c r="C187" s="36">
        <v>0</v>
      </c>
      <c r="D187" s="36">
        <v>0</v>
      </c>
      <c r="E187" s="37" t="str">
        <f t="shared" si="77"/>
        <v/>
      </c>
      <c r="F187" s="37" t="str">
        <f t="shared" si="78"/>
        <v/>
      </c>
      <c r="G187" s="38" t="str">
        <f t="shared" si="66"/>
        <v>0</v>
      </c>
      <c r="H187" s="39" t="str">
        <f t="shared" si="67"/>
        <v/>
      </c>
    </row>
    <row r="188" spans="1:8" s="40" customFormat="1" ht="15" x14ac:dyDescent="0.2">
      <c r="A188" s="68"/>
      <c r="B188" s="43" t="s">
        <v>216</v>
      </c>
      <c r="C188" s="36">
        <v>0</v>
      </c>
      <c r="D188" s="36">
        <v>0</v>
      </c>
      <c r="E188" s="37" t="str">
        <f t="shared" si="77"/>
        <v/>
      </c>
      <c r="F188" s="37" t="str">
        <f t="shared" si="78"/>
        <v/>
      </c>
      <c r="G188" s="38" t="str">
        <f t="shared" si="66"/>
        <v>0</v>
      </c>
      <c r="H188" s="39" t="str">
        <f t="shared" si="67"/>
        <v/>
      </c>
    </row>
    <row r="189" spans="1:8" s="50" customFormat="1" ht="15" x14ac:dyDescent="0.2">
      <c r="A189" s="60" t="s">
        <v>570</v>
      </c>
      <c r="B189" s="57" t="s">
        <v>584</v>
      </c>
      <c r="C189" s="52"/>
      <c r="D189" s="36">
        <v>0</v>
      </c>
      <c r="E189" s="37" t="str">
        <f t="shared" ref="E189" si="79">+IF(C189=0,"",C189/C$165)</f>
        <v/>
      </c>
      <c r="F189" s="37" t="str">
        <f t="shared" ref="F189" si="80">+IF(D189=0,"",D189/D$165)</f>
        <v/>
      </c>
      <c r="G189" s="38" t="str">
        <f t="shared" ref="G189" si="81">+IF(OR(AND(D189=0),(C189=0)),"0",((D189-C189)/C189))</f>
        <v>0</v>
      </c>
      <c r="H189" s="39" t="str">
        <f t="shared" ref="H189" si="82">+IF(OR(AND(E189=""),(G189="")),"",E189*G189)</f>
        <v/>
      </c>
    </row>
    <row r="190" spans="1:8" s="40" customFormat="1" ht="15" x14ac:dyDescent="0.2">
      <c r="A190" s="68"/>
      <c r="B190" s="43" t="s">
        <v>217</v>
      </c>
      <c r="C190" s="36">
        <v>0</v>
      </c>
      <c r="D190" s="36">
        <v>0</v>
      </c>
      <c r="E190" s="37" t="str">
        <f t="shared" si="77"/>
        <v/>
      </c>
      <c r="F190" s="37" t="str">
        <f t="shared" si="78"/>
        <v/>
      </c>
      <c r="G190" s="38" t="str">
        <f t="shared" si="66"/>
        <v>0</v>
      </c>
      <c r="H190" s="39" t="str">
        <f t="shared" si="67"/>
        <v/>
      </c>
    </row>
    <row r="191" spans="1:8" s="40" customFormat="1" ht="15" x14ac:dyDescent="0.2">
      <c r="A191" s="68"/>
      <c r="B191" s="43" t="s">
        <v>450</v>
      </c>
      <c r="C191" s="36">
        <v>1</v>
      </c>
      <c r="D191" s="36">
        <v>0</v>
      </c>
      <c r="E191" s="37">
        <f t="shared" si="77"/>
        <v>0.14285714285714285</v>
      </c>
      <c r="F191" s="37" t="str">
        <f t="shared" si="78"/>
        <v/>
      </c>
      <c r="G191" s="38" t="str">
        <f t="shared" si="66"/>
        <v>0</v>
      </c>
      <c r="H191" s="39">
        <f t="shared" si="67"/>
        <v>0</v>
      </c>
    </row>
    <row r="192" spans="1:8" s="40" customFormat="1" ht="15" x14ac:dyDescent="0.2">
      <c r="A192" s="68"/>
      <c r="B192" s="43" t="s">
        <v>533</v>
      </c>
      <c r="C192" s="36">
        <v>0</v>
      </c>
      <c r="D192" s="36">
        <v>0</v>
      </c>
      <c r="E192" s="37" t="str">
        <f t="shared" si="77"/>
        <v/>
      </c>
      <c r="F192" s="37" t="str">
        <f t="shared" si="78"/>
        <v/>
      </c>
      <c r="G192" s="38" t="str">
        <f t="shared" ref="G192" si="83">+IF(OR(AND(D192=0),(C192=0)),"0",((D192-C192)/C192))</f>
        <v>0</v>
      </c>
      <c r="H192" s="39" t="str">
        <f t="shared" ref="H192" si="84">+IF(OR(AND(E192=""),(G192="")),"",E192*G192)</f>
        <v/>
      </c>
    </row>
    <row r="193" spans="1:8" s="40" customFormat="1" ht="15" x14ac:dyDescent="0.2">
      <c r="A193" s="68"/>
      <c r="B193" s="43" t="s">
        <v>218</v>
      </c>
      <c r="C193" s="36">
        <v>0</v>
      </c>
      <c r="D193" s="36">
        <v>0</v>
      </c>
      <c r="E193" s="37" t="str">
        <f t="shared" si="77"/>
        <v/>
      </c>
      <c r="F193" s="37" t="str">
        <f t="shared" si="78"/>
        <v/>
      </c>
      <c r="G193" s="38" t="str">
        <f t="shared" si="66"/>
        <v>0</v>
      </c>
      <c r="H193" s="39" t="str">
        <f t="shared" si="67"/>
        <v/>
      </c>
    </row>
    <row r="194" spans="1:8" s="40" customFormat="1" ht="15" x14ac:dyDescent="0.2">
      <c r="A194" s="68"/>
      <c r="B194" s="43" t="s">
        <v>219</v>
      </c>
      <c r="C194" s="36">
        <v>0</v>
      </c>
      <c r="D194" s="36">
        <v>0</v>
      </c>
      <c r="E194" s="37" t="str">
        <f t="shared" si="77"/>
        <v/>
      </c>
      <c r="F194" s="37" t="str">
        <f t="shared" si="78"/>
        <v/>
      </c>
      <c r="G194" s="38" t="str">
        <f t="shared" si="66"/>
        <v>0</v>
      </c>
      <c r="H194" s="39" t="str">
        <f t="shared" si="67"/>
        <v/>
      </c>
    </row>
    <row r="195" spans="1:8" s="40" customFormat="1" ht="15" x14ac:dyDescent="0.2">
      <c r="A195" s="68"/>
      <c r="B195" s="43" t="s">
        <v>220</v>
      </c>
      <c r="C195" s="36">
        <v>0</v>
      </c>
      <c r="D195" s="36">
        <v>0</v>
      </c>
      <c r="E195" s="37" t="str">
        <f t="shared" si="77"/>
        <v/>
      </c>
      <c r="F195" s="37" t="str">
        <f t="shared" si="78"/>
        <v/>
      </c>
      <c r="G195" s="38" t="str">
        <f t="shared" si="66"/>
        <v>0</v>
      </c>
      <c r="H195" s="39" t="str">
        <f t="shared" si="67"/>
        <v/>
      </c>
    </row>
    <row r="196" spans="1:8" s="40" customFormat="1" ht="15" x14ac:dyDescent="0.2">
      <c r="A196" s="68"/>
      <c r="B196" s="43" t="s">
        <v>221</v>
      </c>
      <c r="C196" s="36">
        <v>0</v>
      </c>
      <c r="D196" s="36">
        <v>0</v>
      </c>
      <c r="E196" s="37" t="str">
        <f t="shared" si="77"/>
        <v/>
      </c>
      <c r="F196" s="37" t="str">
        <f t="shared" si="78"/>
        <v/>
      </c>
      <c r="G196" s="38" t="str">
        <f t="shared" si="66"/>
        <v>0</v>
      </c>
      <c r="H196" s="39" t="str">
        <f t="shared" si="67"/>
        <v/>
      </c>
    </row>
    <row r="197" spans="1:8" s="40" customFormat="1" ht="15" x14ac:dyDescent="0.2">
      <c r="A197" s="68"/>
      <c r="B197" s="43" t="s">
        <v>451</v>
      </c>
      <c r="C197" s="36">
        <v>0</v>
      </c>
      <c r="D197" s="36">
        <v>0</v>
      </c>
      <c r="E197" s="37" t="str">
        <f t="shared" si="77"/>
        <v/>
      </c>
      <c r="F197" s="37" t="str">
        <f t="shared" si="78"/>
        <v/>
      </c>
      <c r="G197" s="38" t="str">
        <f t="shared" si="66"/>
        <v>0</v>
      </c>
      <c r="H197" s="39" t="str">
        <f t="shared" si="67"/>
        <v/>
      </c>
    </row>
    <row r="198" spans="1:8" s="40" customFormat="1" ht="15" x14ac:dyDescent="0.2">
      <c r="A198" s="68"/>
      <c r="B198" s="43" t="s">
        <v>452</v>
      </c>
      <c r="C198" s="36">
        <v>0</v>
      </c>
      <c r="D198" s="36">
        <v>0</v>
      </c>
      <c r="E198" s="37" t="str">
        <f t="shared" si="77"/>
        <v/>
      </c>
      <c r="F198" s="37" t="str">
        <f t="shared" si="78"/>
        <v/>
      </c>
      <c r="G198" s="38" t="str">
        <f t="shared" si="66"/>
        <v>0</v>
      </c>
      <c r="H198" s="39" t="str">
        <f t="shared" si="67"/>
        <v/>
      </c>
    </row>
    <row r="199" spans="1:8" s="40" customFormat="1" ht="15" x14ac:dyDescent="0.2">
      <c r="A199" s="68"/>
      <c r="B199" s="43" t="s">
        <v>222</v>
      </c>
      <c r="C199" s="36">
        <v>0</v>
      </c>
      <c r="D199" s="36">
        <v>0</v>
      </c>
      <c r="E199" s="37" t="str">
        <f t="shared" si="77"/>
        <v/>
      </c>
      <c r="F199" s="37" t="str">
        <f t="shared" si="78"/>
        <v/>
      </c>
      <c r="G199" s="38" t="str">
        <f t="shared" si="66"/>
        <v>0</v>
      </c>
      <c r="H199" s="39" t="str">
        <f t="shared" si="67"/>
        <v/>
      </c>
    </row>
    <row r="200" spans="1:8" s="40" customFormat="1" ht="15" x14ac:dyDescent="0.2">
      <c r="A200" s="68"/>
      <c r="B200" s="43" t="s">
        <v>534</v>
      </c>
      <c r="C200" s="36">
        <v>0</v>
      </c>
      <c r="D200" s="36">
        <v>1</v>
      </c>
      <c r="E200" s="37" t="str">
        <f t="shared" si="77"/>
        <v/>
      </c>
      <c r="F200" s="37">
        <f t="shared" si="78"/>
        <v>2.3809523809523808E-2</v>
      </c>
      <c r="G200" s="38" t="str">
        <f t="shared" ref="G200" si="85">+IF(OR(AND(D200=0),(C200=0)),"0",((D200-C200)/C200))</f>
        <v>0</v>
      </c>
      <c r="H200" s="39" t="str">
        <f t="shared" ref="H200" si="86">+IF(OR(AND(E200=""),(G200="")),"",E200*G200)</f>
        <v/>
      </c>
    </row>
    <row r="201" spans="1:8" s="40" customFormat="1" ht="15" x14ac:dyDescent="0.2">
      <c r="A201" s="68"/>
      <c r="B201" s="43" t="s">
        <v>223</v>
      </c>
      <c r="C201" s="36">
        <v>0</v>
      </c>
      <c r="D201" s="36">
        <v>0</v>
      </c>
      <c r="E201" s="37" t="str">
        <f t="shared" si="77"/>
        <v/>
      </c>
      <c r="F201" s="37" t="str">
        <f t="shared" si="78"/>
        <v/>
      </c>
      <c r="G201" s="38" t="str">
        <f t="shared" si="66"/>
        <v>0</v>
      </c>
      <c r="H201" s="39" t="str">
        <f t="shared" si="67"/>
        <v/>
      </c>
    </row>
    <row r="202" spans="1:8" s="40" customFormat="1" ht="15" x14ac:dyDescent="0.2">
      <c r="A202" s="68"/>
      <c r="B202" s="43" t="s">
        <v>224</v>
      </c>
      <c r="C202" s="36">
        <v>0</v>
      </c>
      <c r="D202" s="36">
        <v>0</v>
      </c>
      <c r="E202" s="37" t="str">
        <f t="shared" si="77"/>
        <v/>
      </c>
      <c r="F202" s="37" t="str">
        <f t="shared" si="78"/>
        <v/>
      </c>
      <c r="G202" s="38" t="str">
        <f t="shared" si="66"/>
        <v>0</v>
      </c>
      <c r="H202" s="39" t="str">
        <f t="shared" si="67"/>
        <v/>
      </c>
    </row>
    <row r="203" spans="1:8" s="40" customFormat="1" ht="15" x14ac:dyDescent="0.2">
      <c r="A203" s="68"/>
      <c r="B203" s="43" t="s">
        <v>225</v>
      </c>
      <c r="C203" s="36">
        <v>0</v>
      </c>
      <c r="D203" s="36">
        <v>0</v>
      </c>
      <c r="E203" s="37" t="str">
        <f t="shared" si="77"/>
        <v/>
      </c>
      <c r="F203" s="37" t="str">
        <f t="shared" si="78"/>
        <v/>
      </c>
      <c r="G203" s="38" t="str">
        <f t="shared" si="66"/>
        <v>0</v>
      </c>
      <c r="H203" s="39" t="str">
        <f t="shared" si="67"/>
        <v/>
      </c>
    </row>
    <row r="204" spans="1:8" s="40" customFormat="1" ht="15" x14ac:dyDescent="0.2">
      <c r="A204" s="68"/>
      <c r="B204" s="43" t="s">
        <v>46</v>
      </c>
      <c r="C204" s="36">
        <v>0</v>
      </c>
      <c r="D204" s="36">
        <v>0</v>
      </c>
      <c r="E204" s="37" t="str">
        <f t="shared" si="77"/>
        <v/>
      </c>
      <c r="F204" s="37" t="str">
        <f t="shared" si="78"/>
        <v/>
      </c>
      <c r="G204" s="38" t="str">
        <f t="shared" si="66"/>
        <v>0</v>
      </c>
      <c r="H204" s="39" t="str">
        <f t="shared" si="67"/>
        <v/>
      </c>
    </row>
    <row r="205" spans="1:8" s="40" customFormat="1" ht="15" x14ac:dyDescent="0.2">
      <c r="A205" s="68"/>
      <c r="B205" s="43" t="s">
        <v>47</v>
      </c>
      <c r="C205" s="36">
        <v>2</v>
      </c>
      <c r="D205" s="36">
        <v>0</v>
      </c>
      <c r="E205" s="37">
        <f t="shared" si="77"/>
        <v>0.2857142857142857</v>
      </c>
      <c r="F205" s="37" t="str">
        <f t="shared" si="78"/>
        <v/>
      </c>
      <c r="G205" s="38" t="str">
        <f t="shared" si="66"/>
        <v>0</v>
      </c>
      <c r="H205" s="39">
        <f t="shared" si="67"/>
        <v>0</v>
      </c>
    </row>
    <row r="206" spans="1:8" s="40" customFormat="1" ht="15" x14ac:dyDescent="0.2">
      <c r="A206" s="68"/>
      <c r="B206" s="43" t="s">
        <v>226</v>
      </c>
      <c r="C206" s="36">
        <v>1</v>
      </c>
      <c r="D206" s="36">
        <v>1</v>
      </c>
      <c r="E206" s="37">
        <f t="shared" si="77"/>
        <v>0.14285714285714285</v>
      </c>
      <c r="F206" s="37">
        <f t="shared" si="78"/>
        <v>2.3809523809523808E-2</v>
      </c>
      <c r="G206" s="38">
        <f t="shared" si="66"/>
        <v>0</v>
      </c>
      <c r="H206" s="39">
        <f t="shared" si="67"/>
        <v>0</v>
      </c>
    </row>
    <row r="207" spans="1:8" s="40" customFormat="1" ht="30" x14ac:dyDescent="0.2">
      <c r="A207" s="68"/>
      <c r="B207" s="43" t="s">
        <v>227</v>
      </c>
      <c r="C207" s="36">
        <v>0</v>
      </c>
      <c r="D207" s="36">
        <v>0</v>
      </c>
      <c r="E207" s="37" t="str">
        <f t="shared" si="77"/>
        <v/>
      </c>
      <c r="F207" s="37" t="str">
        <f t="shared" si="78"/>
        <v/>
      </c>
      <c r="G207" s="38" t="str">
        <f t="shared" si="66"/>
        <v>0</v>
      </c>
      <c r="H207" s="39" t="str">
        <f t="shared" si="67"/>
        <v/>
      </c>
    </row>
    <row r="208" spans="1:8" s="40" customFormat="1" ht="15" x14ac:dyDescent="0.2">
      <c r="A208" s="68"/>
      <c r="B208" s="43" t="s">
        <v>453</v>
      </c>
      <c r="C208" s="36">
        <v>0</v>
      </c>
      <c r="D208" s="36">
        <v>0</v>
      </c>
      <c r="E208" s="37" t="str">
        <f t="shared" si="77"/>
        <v/>
      </c>
      <c r="F208" s="37" t="str">
        <f t="shared" si="78"/>
        <v/>
      </c>
      <c r="G208" s="38" t="str">
        <f t="shared" si="66"/>
        <v>0</v>
      </c>
      <c r="H208" s="39" t="str">
        <f t="shared" si="67"/>
        <v/>
      </c>
    </row>
    <row r="209" spans="1:8" s="40" customFormat="1" ht="15" x14ac:dyDescent="0.2">
      <c r="A209" s="68"/>
      <c r="B209" s="43" t="s">
        <v>535</v>
      </c>
      <c r="C209" s="36">
        <v>0</v>
      </c>
      <c r="D209" s="36">
        <v>0</v>
      </c>
      <c r="E209" s="37" t="str">
        <f t="shared" si="77"/>
        <v/>
      </c>
      <c r="F209" s="37" t="str">
        <f t="shared" si="78"/>
        <v/>
      </c>
      <c r="G209" s="38" t="str">
        <f t="shared" ref="G209" si="87">+IF(OR(AND(D209=0),(C209=0)),"0",((D209-C209)/C209))</f>
        <v>0</v>
      </c>
      <c r="H209" s="39" t="str">
        <f t="shared" ref="H209" si="88">+IF(OR(AND(E209=""),(G209="")),"",E209*G209)</f>
        <v/>
      </c>
    </row>
    <row r="210" spans="1:8" s="40" customFormat="1" ht="15" x14ac:dyDescent="0.2">
      <c r="A210" s="68"/>
      <c r="B210" s="43" t="s">
        <v>575</v>
      </c>
      <c r="C210" s="36">
        <v>0</v>
      </c>
      <c r="D210" s="36">
        <v>0</v>
      </c>
      <c r="E210" s="37" t="str">
        <f t="shared" si="77"/>
        <v/>
      </c>
      <c r="F210" s="37" t="str">
        <f t="shared" si="78"/>
        <v/>
      </c>
      <c r="G210" s="38" t="str">
        <f t="shared" si="66"/>
        <v>0</v>
      </c>
      <c r="H210" s="39" t="str">
        <f t="shared" si="67"/>
        <v/>
      </c>
    </row>
    <row r="211" spans="1:8" s="40" customFormat="1" ht="15" x14ac:dyDescent="0.2">
      <c r="A211" s="68"/>
      <c r="B211" s="43" t="s">
        <v>228</v>
      </c>
      <c r="C211" s="36">
        <v>0</v>
      </c>
      <c r="D211" s="36">
        <v>0</v>
      </c>
      <c r="E211" s="37" t="str">
        <f t="shared" si="77"/>
        <v/>
      </c>
      <c r="F211" s="37" t="str">
        <f t="shared" si="78"/>
        <v/>
      </c>
      <c r="G211" s="38" t="str">
        <f t="shared" si="66"/>
        <v>0</v>
      </c>
      <c r="H211" s="39" t="str">
        <f t="shared" si="67"/>
        <v/>
      </c>
    </row>
    <row r="212" spans="1:8" s="40" customFormat="1" ht="15" x14ac:dyDescent="0.2">
      <c r="A212" s="68"/>
      <c r="B212" s="43" t="s">
        <v>48</v>
      </c>
      <c r="C212" s="36">
        <v>0</v>
      </c>
      <c r="D212" s="36">
        <v>0</v>
      </c>
      <c r="E212" s="37" t="str">
        <f t="shared" si="77"/>
        <v/>
      </c>
      <c r="F212" s="37" t="str">
        <f t="shared" si="78"/>
        <v/>
      </c>
      <c r="G212" s="38" t="str">
        <f t="shared" si="66"/>
        <v>0</v>
      </c>
      <c r="H212" s="39" t="str">
        <f t="shared" si="67"/>
        <v/>
      </c>
    </row>
    <row r="213" spans="1:8" s="40" customFormat="1" ht="15" x14ac:dyDescent="0.2">
      <c r="A213" s="68"/>
      <c r="B213" s="43" t="s">
        <v>229</v>
      </c>
      <c r="C213" s="36">
        <v>0</v>
      </c>
      <c r="D213" s="36">
        <v>0</v>
      </c>
      <c r="E213" s="37" t="str">
        <f t="shared" si="77"/>
        <v/>
      </c>
      <c r="F213" s="37" t="str">
        <f t="shared" si="78"/>
        <v/>
      </c>
      <c r="G213" s="38" t="str">
        <f t="shared" si="66"/>
        <v>0</v>
      </c>
      <c r="H213" s="39" t="str">
        <f t="shared" si="67"/>
        <v/>
      </c>
    </row>
    <row r="214" spans="1:8" s="40" customFormat="1" ht="15" x14ac:dyDescent="0.2">
      <c r="A214" s="68"/>
      <c r="B214" s="43" t="s">
        <v>230</v>
      </c>
      <c r="C214" s="36">
        <v>0</v>
      </c>
      <c r="D214" s="36">
        <v>0</v>
      </c>
      <c r="E214" s="37" t="str">
        <f t="shared" si="77"/>
        <v/>
      </c>
      <c r="F214" s="37" t="str">
        <f t="shared" si="78"/>
        <v/>
      </c>
      <c r="G214" s="38" t="str">
        <f t="shared" si="66"/>
        <v>0</v>
      </c>
      <c r="H214" s="39" t="str">
        <f t="shared" si="67"/>
        <v/>
      </c>
    </row>
    <row r="215" spans="1:8" s="40" customFormat="1" ht="15" x14ac:dyDescent="0.2">
      <c r="A215" s="68"/>
      <c r="B215" s="43" t="s">
        <v>454</v>
      </c>
      <c r="C215" s="36">
        <v>0</v>
      </c>
      <c r="D215" s="36">
        <v>0</v>
      </c>
      <c r="E215" s="37" t="str">
        <f t="shared" si="77"/>
        <v/>
      </c>
      <c r="F215" s="37" t="str">
        <f t="shared" si="78"/>
        <v/>
      </c>
      <c r="G215" s="38" t="str">
        <f t="shared" si="66"/>
        <v>0</v>
      </c>
      <c r="H215" s="39" t="str">
        <f t="shared" si="67"/>
        <v/>
      </c>
    </row>
    <row r="216" spans="1:8" s="40" customFormat="1" ht="15" x14ac:dyDescent="0.2">
      <c r="A216" s="68"/>
      <c r="B216" s="43" t="s">
        <v>231</v>
      </c>
      <c r="C216" s="36">
        <v>0</v>
      </c>
      <c r="D216" s="36">
        <v>3</v>
      </c>
      <c r="E216" s="37" t="str">
        <f t="shared" si="77"/>
        <v/>
      </c>
      <c r="F216" s="37">
        <f t="shared" si="78"/>
        <v>7.1428571428571425E-2</v>
      </c>
      <c r="G216" s="38" t="str">
        <f t="shared" si="66"/>
        <v>0</v>
      </c>
      <c r="H216" s="39" t="str">
        <f t="shared" si="67"/>
        <v/>
      </c>
    </row>
    <row r="217" spans="1:8" s="40" customFormat="1" ht="15" x14ac:dyDescent="0.2">
      <c r="A217" s="68"/>
      <c r="B217" s="43" t="s">
        <v>232</v>
      </c>
      <c r="C217" s="36">
        <v>0</v>
      </c>
      <c r="D217" s="36">
        <v>0</v>
      </c>
      <c r="E217" s="37" t="str">
        <f t="shared" si="77"/>
        <v/>
      </c>
      <c r="F217" s="37" t="str">
        <f t="shared" si="78"/>
        <v/>
      </c>
      <c r="G217" s="38" t="str">
        <f t="shared" si="66"/>
        <v>0</v>
      </c>
      <c r="H217" s="39" t="str">
        <f t="shared" si="67"/>
        <v/>
      </c>
    </row>
    <row r="218" spans="1:8" s="40" customFormat="1" ht="15" x14ac:dyDescent="0.2">
      <c r="A218" s="68"/>
      <c r="B218" s="43" t="s">
        <v>233</v>
      </c>
      <c r="C218" s="36">
        <v>0</v>
      </c>
      <c r="D218" s="36">
        <v>0</v>
      </c>
      <c r="E218" s="37" t="str">
        <f t="shared" ref="E218:E237" si="89">+IF(C218=0,"",C218/C$165)</f>
        <v/>
      </c>
      <c r="F218" s="37" t="str">
        <f t="shared" ref="F218:F237" si="90">+IF(D218=0,"",D218/D$165)</f>
        <v/>
      </c>
      <c r="G218" s="38" t="str">
        <f t="shared" si="66"/>
        <v>0</v>
      </c>
      <c r="H218" s="39" t="str">
        <f t="shared" si="67"/>
        <v/>
      </c>
    </row>
    <row r="219" spans="1:8" s="40" customFormat="1" ht="15" x14ac:dyDescent="0.2">
      <c r="A219" s="68"/>
      <c r="B219" s="43" t="s">
        <v>234</v>
      </c>
      <c r="C219" s="36">
        <v>0</v>
      </c>
      <c r="D219" s="36">
        <v>0</v>
      </c>
      <c r="E219" s="37" t="str">
        <f t="shared" si="89"/>
        <v/>
      </c>
      <c r="F219" s="37" t="str">
        <f t="shared" si="90"/>
        <v/>
      </c>
      <c r="G219" s="38" t="str">
        <f t="shared" si="66"/>
        <v>0</v>
      </c>
      <c r="H219" s="39" t="str">
        <f t="shared" si="67"/>
        <v/>
      </c>
    </row>
    <row r="220" spans="1:8" s="40" customFormat="1" ht="15" x14ac:dyDescent="0.2">
      <c r="A220" s="68"/>
      <c r="B220" s="43" t="s">
        <v>606</v>
      </c>
      <c r="C220" s="36">
        <v>0</v>
      </c>
      <c r="D220" s="36">
        <v>0</v>
      </c>
      <c r="E220" s="37" t="str">
        <f t="shared" si="89"/>
        <v/>
      </c>
      <c r="F220" s="37" t="str">
        <f t="shared" si="90"/>
        <v/>
      </c>
      <c r="G220" s="38" t="str">
        <f t="shared" si="66"/>
        <v>0</v>
      </c>
      <c r="H220" s="39" t="str">
        <f t="shared" si="67"/>
        <v/>
      </c>
    </row>
    <row r="221" spans="1:8" s="40" customFormat="1" ht="15" x14ac:dyDescent="0.2">
      <c r="A221" s="68"/>
      <c r="B221" s="43" t="s">
        <v>455</v>
      </c>
      <c r="C221" s="36">
        <v>0</v>
      </c>
      <c r="D221" s="36">
        <v>0</v>
      </c>
      <c r="E221" s="37" t="str">
        <f t="shared" si="89"/>
        <v/>
      </c>
      <c r="F221" s="37" t="str">
        <f t="shared" si="90"/>
        <v/>
      </c>
      <c r="G221" s="38" t="str">
        <f t="shared" si="66"/>
        <v>0</v>
      </c>
      <c r="H221" s="39" t="str">
        <f t="shared" si="67"/>
        <v/>
      </c>
    </row>
    <row r="222" spans="1:8" s="50" customFormat="1" ht="15" x14ac:dyDescent="0.2">
      <c r="A222" s="60" t="s">
        <v>570</v>
      </c>
      <c r="B222" s="57" t="s">
        <v>585</v>
      </c>
      <c r="C222" s="52"/>
      <c r="D222" s="36">
        <v>0</v>
      </c>
      <c r="E222" s="37" t="str">
        <f t="shared" ref="E222" si="91">+IF(C222=0,"",C222/C$165)</f>
        <v/>
      </c>
      <c r="F222" s="37" t="str">
        <f t="shared" ref="F222" si="92">+IF(D222=0,"",D222/D$165)</f>
        <v/>
      </c>
      <c r="G222" s="38" t="str">
        <f t="shared" ref="G222" si="93">+IF(OR(AND(D222=0),(C222=0)),"0",((D222-C222)/C222))</f>
        <v>0</v>
      </c>
      <c r="H222" s="39" t="str">
        <f t="shared" ref="H222" si="94">+IF(OR(AND(E222=""),(G222="")),"",E222*G222)</f>
        <v/>
      </c>
    </row>
    <row r="223" spans="1:8" s="40" customFormat="1" ht="15" x14ac:dyDescent="0.2">
      <c r="A223" s="68"/>
      <c r="B223" s="43" t="s">
        <v>235</v>
      </c>
      <c r="C223" s="36">
        <v>0</v>
      </c>
      <c r="D223" s="36">
        <v>0</v>
      </c>
      <c r="E223" s="37" t="str">
        <f t="shared" si="89"/>
        <v/>
      </c>
      <c r="F223" s="37" t="str">
        <f t="shared" si="90"/>
        <v/>
      </c>
      <c r="G223" s="38" t="str">
        <f t="shared" si="66"/>
        <v>0</v>
      </c>
      <c r="H223" s="39" t="str">
        <f t="shared" si="67"/>
        <v/>
      </c>
    </row>
    <row r="224" spans="1:8" s="40" customFormat="1" ht="15" x14ac:dyDescent="0.2">
      <c r="A224" s="68"/>
      <c r="B224" s="43" t="s">
        <v>50</v>
      </c>
      <c r="C224" s="36">
        <v>0</v>
      </c>
      <c r="D224" s="36">
        <v>0</v>
      </c>
      <c r="E224" s="37" t="str">
        <f t="shared" si="89"/>
        <v/>
      </c>
      <c r="F224" s="37" t="str">
        <f t="shared" si="90"/>
        <v/>
      </c>
      <c r="G224" s="38" t="str">
        <f t="shared" si="66"/>
        <v>0</v>
      </c>
      <c r="H224" s="39" t="str">
        <f t="shared" si="67"/>
        <v/>
      </c>
    </row>
    <row r="225" spans="1:8" s="40" customFormat="1" ht="15" x14ac:dyDescent="0.2">
      <c r="A225" s="68"/>
      <c r="B225" s="43" t="s">
        <v>236</v>
      </c>
      <c r="C225" s="36">
        <v>0</v>
      </c>
      <c r="D225" s="36">
        <v>0</v>
      </c>
      <c r="E225" s="37" t="str">
        <f t="shared" si="89"/>
        <v/>
      </c>
      <c r="F225" s="37" t="str">
        <f t="shared" si="90"/>
        <v/>
      </c>
      <c r="G225" s="38" t="str">
        <f t="shared" si="66"/>
        <v>0</v>
      </c>
      <c r="H225" s="39" t="str">
        <f t="shared" si="67"/>
        <v/>
      </c>
    </row>
    <row r="226" spans="1:8" s="40" customFormat="1" ht="15" x14ac:dyDescent="0.2">
      <c r="A226" s="68"/>
      <c r="B226" s="43" t="s">
        <v>49</v>
      </c>
      <c r="C226" s="36">
        <v>0</v>
      </c>
      <c r="D226" s="36">
        <v>0</v>
      </c>
      <c r="E226" s="37" t="str">
        <f t="shared" si="89"/>
        <v/>
      </c>
      <c r="F226" s="37" t="str">
        <f t="shared" si="90"/>
        <v/>
      </c>
      <c r="G226" s="38" t="str">
        <f t="shared" si="66"/>
        <v>0</v>
      </c>
      <c r="H226" s="39" t="str">
        <f t="shared" si="67"/>
        <v/>
      </c>
    </row>
    <row r="227" spans="1:8" s="40" customFormat="1" ht="15" x14ac:dyDescent="0.2">
      <c r="A227" s="68"/>
      <c r="B227" s="43" t="s">
        <v>237</v>
      </c>
      <c r="C227" s="36">
        <v>0</v>
      </c>
      <c r="D227" s="36">
        <v>0</v>
      </c>
      <c r="E227" s="37" t="str">
        <f t="shared" si="89"/>
        <v/>
      </c>
      <c r="F227" s="37" t="str">
        <f t="shared" si="90"/>
        <v/>
      </c>
      <c r="G227" s="38" t="str">
        <f t="shared" si="66"/>
        <v>0</v>
      </c>
      <c r="H227" s="39" t="str">
        <f t="shared" si="67"/>
        <v/>
      </c>
    </row>
    <row r="228" spans="1:8" s="40" customFormat="1" ht="15" x14ac:dyDescent="0.2">
      <c r="A228" s="68"/>
      <c r="B228" s="43" t="s">
        <v>456</v>
      </c>
      <c r="C228" s="36">
        <v>0</v>
      </c>
      <c r="D228" s="36">
        <v>0</v>
      </c>
      <c r="E228" s="37" t="str">
        <f t="shared" si="89"/>
        <v/>
      </c>
      <c r="F228" s="37" t="str">
        <f t="shared" si="90"/>
        <v/>
      </c>
      <c r="G228" s="38" t="str">
        <f t="shared" si="66"/>
        <v>0</v>
      </c>
      <c r="H228" s="39" t="str">
        <f t="shared" si="67"/>
        <v/>
      </c>
    </row>
    <row r="229" spans="1:8" s="40" customFormat="1" ht="15" x14ac:dyDescent="0.2">
      <c r="A229" s="68"/>
      <c r="B229" s="43" t="s">
        <v>55</v>
      </c>
      <c r="C229" s="36">
        <v>0</v>
      </c>
      <c r="D229" s="36">
        <v>0</v>
      </c>
      <c r="E229" s="37" t="str">
        <f t="shared" si="89"/>
        <v/>
      </c>
      <c r="F229" s="37" t="str">
        <f t="shared" si="90"/>
        <v/>
      </c>
      <c r="G229" s="38" t="str">
        <f t="shared" si="66"/>
        <v>0</v>
      </c>
      <c r="H229" s="39" t="str">
        <f t="shared" si="67"/>
        <v/>
      </c>
    </row>
    <row r="230" spans="1:8" s="40" customFormat="1" ht="15" x14ac:dyDescent="0.2">
      <c r="A230" s="68"/>
      <c r="B230" s="43" t="s">
        <v>54</v>
      </c>
      <c r="C230" s="36">
        <v>0</v>
      </c>
      <c r="D230" s="36">
        <v>0</v>
      </c>
      <c r="E230" s="37" t="str">
        <f t="shared" si="89"/>
        <v/>
      </c>
      <c r="F230" s="37" t="str">
        <f t="shared" si="90"/>
        <v/>
      </c>
      <c r="G230" s="38" t="str">
        <f t="shared" si="66"/>
        <v>0</v>
      </c>
      <c r="H230" s="39" t="str">
        <f t="shared" si="67"/>
        <v/>
      </c>
    </row>
    <row r="231" spans="1:8" s="40" customFormat="1" ht="30" x14ac:dyDescent="0.2">
      <c r="A231" s="68"/>
      <c r="B231" s="43" t="s">
        <v>576</v>
      </c>
      <c r="C231" s="36">
        <v>0</v>
      </c>
      <c r="D231" s="36">
        <v>0</v>
      </c>
      <c r="E231" s="37" t="str">
        <f t="shared" si="89"/>
        <v/>
      </c>
      <c r="F231" s="37" t="str">
        <f t="shared" si="90"/>
        <v/>
      </c>
      <c r="G231" s="38" t="str">
        <f t="shared" si="66"/>
        <v>0</v>
      </c>
      <c r="H231" s="39" t="str">
        <f t="shared" si="67"/>
        <v/>
      </c>
    </row>
    <row r="232" spans="1:8" s="40" customFormat="1" ht="15" x14ac:dyDescent="0.2">
      <c r="A232" s="68"/>
      <c r="B232" s="43" t="s">
        <v>52</v>
      </c>
      <c r="C232" s="36">
        <v>0</v>
      </c>
      <c r="D232" s="36">
        <v>0</v>
      </c>
      <c r="E232" s="37" t="str">
        <f t="shared" si="89"/>
        <v/>
      </c>
      <c r="F232" s="37" t="str">
        <f t="shared" si="90"/>
        <v/>
      </c>
      <c r="G232" s="38" t="str">
        <f t="shared" si="66"/>
        <v>0</v>
      </c>
      <c r="H232" s="39" t="str">
        <f t="shared" si="67"/>
        <v/>
      </c>
    </row>
    <row r="233" spans="1:8" s="40" customFormat="1" ht="15" x14ac:dyDescent="0.2">
      <c r="A233" s="68"/>
      <c r="B233" s="43" t="s">
        <v>51</v>
      </c>
      <c r="C233" s="36">
        <v>0</v>
      </c>
      <c r="D233" s="36">
        <v>0</v>
      </c>
      <c r="E233" s="37" t="str">
        <f t="shared" si="89"/>
        <v/>
      </c>
      <c r="F233" s="37" t="str">
        <f t="shared" si="90"/>
        <v/>
      </c>
      <c r="G233" s="38" t="str">
        <f t="shared" si="66"/>
        <v>0</v>
      </c>
      <c r="H233" s="39" t="str">
        <f t="shared" si="67"/>
        <v/>
      </c>
    </row>
    <row r="234" spans="1:8" s="40" customFormat="1" ht="15" x14ac:dyDescent="0.2">
      <c r="A234" s="68"/>
      <c r="B234" s="43" t="s">
        <v>238</v>
      </c>
      <c r="C234" s="36">
        <v>0</v>
      </c>
      <c r="D234" s="36">
        <v>0</v>
      </c>
      <c r="E234" s="37" t="str">
        <f t="shared" si="89"/>
        <v/>
      </c>
      <c r="F234" s="37" t="str">
        <f t="shared" si="90"/>
        <v/>
      </c>
      <c r="G234" s="38" t="str">
        <f t="shared" si="66"/>
        <v>0</v>
      </c>
      <c r="H234" s="39" t="str">
        <f t="shared" si="67"/>
        <v/>
      </c>
    </row>
    <row r="235" spans="1:8" s="40" customFormat="1" ht="15" x14ac:dyDescent="0.2">
      <c r="A235" s="68"/>
      <c r="B235" s="43" t="s">
        <v>53</v>
      </c>
      <c r="C235" s="36">
        <v>0</v>
      </c>
      <c r="D235" s="36">
        <v>0</v>
      </c>
      <c r="E235" s="37" t="str">
        <f t="shared" si="89"/>
        <v/>
      </c>
      <c r="F235" s="37" t="str">
        <f t="shared" si="90"/>
        <v/>
      </c>
      <c r="G235" s="38" t="str">
        <f t="shared" si="66"/>
        <v>0</v>
      </c>
      <c r="H235" s="39" t="str">
        <f t="shared" si="67"/>
        <v/>
      </c>
    </row>
    <row r="236" spans="1:8" s="40" customFormat="1" ht="15" x14ac:dyDescent="0.2">
      <c r="A236" s="68"/>
      <c r="B236" s="43" t="s">
        <v>239</v>
      </c>
      <c r="C236" s="36">
        <v>0</v>
      </c>
      <c r="D236" s="36">
        <v>0</v>
      </c>
      <c r="E236" s="37" t="str">
        <f t="shared" si="89"/>
        <v/>
      </c>
      <c r="F236" s="37" t="str">
        <f t="shared" si="90"/>
        <v/>
      </c>
      <c r="G236" s="38" t="str">
        <f t="shared" si="66"/>
        <v>0</v>
      </c>
      <c r="H236" s="39" t="str">
        <f t="shared" si="67"/>
        <v/>
      </c>
    </row>
    <row r="237" spans="1:8" s="40" customFormat="1" ht="15" x14ac:dyDescent="0.2">
      <c r="A237" s="68"/>
      <c r="B237" s="43" t="s">
        <v>457</v>
      </c>
      <c r="C237" s="36">
        <v>0</v>
      </c>
      <c r="D237" s="36">
        <v>0</v>
      </c>
      <c r="E237" s="37" t="str">
        <f t="shared" si="89"/>
        <v/>
      </c>
      <c r="F237" s="37" t="str">
        <f t="shared" si="90"/>
        <v/>
      </c>
      <c r="G237" s="38" t="str">
        <f t="shared" si="66"/>
        <v>0</v>
      </c>
      <c r="H237" s="39" t="str">
        <f t="shared" si="67"/>
        <v/>
      </c>
    </row>
    <row r="238" spans="1:8" s="40" customFormat="1" ht="15" x14ac:dyDescent="0.2">
      <c r="A238" s="68"/>
      <c r="B238" s="43" t="s">
        <v>343</v>
      </c>
      <c r="C238" s="36">
        <v>0</v>
      </c>
      <c r="D238" s="36">
        <v>0</v>
      </c>
      <c r="E238" s="37" t="str">
        <f t="shared" ref="E238:E316" si="95">+IF(C238=0,"",C238/C$165)</f>
        <v/>
      </c>
      <c r="F238" s="37" t="str">
        <f t="shared" ref="F238:F316" si="96">+IF(D238=0,"",D238/D$165)</f>
        <v/>
      </c>
      <c r="G238" s="38" t="str">
        <f t="shared" ref="G238:G316" si="97">+IF(OR(AND(D238=0),(C238=0)),"0",((D238-C238)/C238))</f>
        <v>0</v>
      </c>
      <c r="H238" s="39" t="str">
        <f t="shared" ref="H238:H316" si="98">+IF(OR(AND(E238=""),(G238="")),"",E238*G238)</f>
        <v/>
      </c>
    </row>
    <row r="239" spans="1:8" s="40" customFormat="1" ht="15" x14ac:dyDescent="0.2">
      <c r="A239" s="68"/>
      <c r="B239" s="43" t="s">
        <v>240</v>
      </c>
      <c r="C239" s="36">
        <v>0</v>
      </c>
      <c r="D239" s="36">
        <v>0</v>
      </c>
      <c r="E239" s="37" t="str">
        <f t="shared" si="95"/>
        <v/>
      </c>
      <c r="F239" s="37" t="str">
        <f t="shared" si="96"/>
        <v/>
      </c>
      <c r="G239" s="38" t="str">
        <f t="shared" si="97"/>
        <v>0</v>
      </c>
      <c r="H239" s="39" t="str">
        <f t="shared" si="98"/>
        <v/>
      </c>
    </row>
    <row r="240" spans="1:8" s="40" customFormat="1" ht="15" x14ac:dyDescent="0.2">
      <c r="A240" s="68"/>
      <c r="B240" s="43" t="s">
        <v>241</v>
      </c>
      <c r="C240" s="36">
        <v>0</v>
      </c>
      <c r="D240" s="36">
        <v>0</v>
      </c>
      <c r="E240" s="37" t="str">
        <f t="shared" si="95"/>
        <v/>
      </c>
      <c r="F240" s="37" t="str">
        <f t="shared" si="96"/>
        <v/>
      </c>
      <c r="G240" s="38" t="str">
        <f t="shared" si="97"/>
        <v>0</v>
      </c>
      <c r="H240" s="39" t="str">
        <f t="shared" si="98"/>
        <v/>
      </c>
    </row>
    <row r="241" spans="1:8" s="40" customFormat="1" ht="15" x14ac:dyDescent="0.2">
      <c r="A241" s="68"/>
      <c r="B241" s="43" t="s">
        <v>458</v>
      </c>
      <c r="C241" s="36">
        <v>0</v>
      </c>
      <c r="D241" s="36">
        <v>0</v>
      </c>
      <c r="E241" s="37" t="str">
        <f t="shared" si="95"/>
        <v/>
      </c>
      <c r="F241" s="37" t="str">
        <f t="shared" si="96"/>
        <v/>
      </c>
      <c r="G241" s="38" t="str">
        <f t="shared" si="97"/>
        <v>0</v>
      </c>
      <c r="H241" s="39" t="str">
        <f t="shared" si="98"/>
        <v/>
      </c>
    </row>
    <row r="242" spans="1:8" s="40" customFormat="1" ht="15" x14ac:dyDescent="0.2">
      <c r="A242" s="68"/>
      <c r="B242" s="43" t="s">
        <v>242</v>
      </c>
      <c r="C242" s="36">
        <v>0</v>
      </c>
      <c r="D242" s="36">
        <v>0</v>
      </c>
      <c r="E242" s="37" t="str">
        <f t="shared" si="95"/>
        <v/>
      </c>
      <c r="F242" s="37" t="str">
        <f t="shared" si="96"/>
        <v/>
      </c>
      <c r="G242" s="38" t="str">
        <f t="shared" si="97"/>
        <v>0</v>
      </c>
      <c r="H242" s="39" t="str">
        <f t="shared" si="98"/>
        <v/>
      </c>
    </row>
    <row r="243" spans="1:8" s="40" customFormat="1" ht="15" x14ac:dyDescent="0.2">
      <c r="A243" s="68"/>
      <c r="B243" s="43" t="s">
        <v>459</v>
      </c>
      <c r="C243" s="36">
        <v>0</v>
      </c>
      <c r="D243" s="36">
        <v>0</v>
      </c>
      <c r="E243" s="37" t="str">
        <f t="shared" si="95"/>
        <v/>
      </c>
      <c r="F243" s="37" t="str">
        <f t="shared" si="96"/>
        <v/>
      </c>
      <c r="G243" s="38" t="str">
        <f t="shared" si="97"/>
        <v>0</v>
      </c>
      <c r="H243" s="39" t="str">
        <f t="shared" si="98"/>
        <v/>
      </c>
    </row>
    <row r="244" spans="1:8" s="40" customFormat="1" ht="30" x14ac:dyDescent="0.2">
      <c r="A244" s="68"/>
      <c r="B244" s="43" t="s">
        <v>460</v>
      </c>
      <c r="C244" s="36">
        <v>0</v>
      </c>
      <c r="D244" s="36">
        <v>0</v>
      </c>
      <c r="E244" s="37" t="str">
        <f t="shared" si="95"/>
        <v/>
      </c>
      <c r="F244" s="37" t="str">
        <f t="shared" si="96"/>
        <v/>
      </c>
      <c r="G244" s="38" t="str">
        <f t="shared" si="97"/>
        <v>0</v>
      </c>
      <c r="H244" s="39" t="str">
        <f t="shared" si="98"/>
        <v/>
      </c>
    </row>
    <row r="245" spans="1:8" s="40" customFormat="1" ht="15" x14ac:dyDescent="0.2">
      <c r="A245" s="68"/>
      <c r="B245" s="43" t="s">
        <v>430</v>
      </c>
      <c r="C245" s="36">
        <v>0</v>
      </c>
      <c r="D245" s="36">
        <v>0</v>
      </c>
      <c r="E245" s="37" t="str">
        <f t="shared" ref="E245:E246" si="99">+IF(C245=0,"",C245/C$165)</f>
        <v/>
      </c>
      <c r="F245" s="37" t="str">
        <f t="shared" ref="F245:F246" si="100">+IF(D245=0,"",D245/D$165)</f>
        <v/>
      </c>
      <c r="G245" s="38" t="str">
        <f t="shared" ref="G245:G246" si="101">+IF(OR(AND(D245=0),(C245=0)),"0",((D245-C245)/C245))</f>
        <v>0</v>
      </c>
      <c r="H245" s="39" t="str">
        <f t="shared" ref="H245:H246" si="102">+IF(OR(AND(E245=""),(G245="")),"",E245*G245)</f>
        <v/>
      </c>
    </row>
    <row r="246" spans="1:8" s="40" customFormat="1" ht="15" x14ac:dyDescent="0.2">
      <c r="A246" s="68"/>
      <c r="B246" s="43" t="s">
        <v>431</v>
      </c>
      <c r="C246" s="36">
        <v>0</v>
      </c>
      <c r="D246" s="36">
        <v>0</v>
      </c>
      <c r="E246" s="37" t="str">
        <f t="shared" si="99"/>
        <v/>
      </c>
      <c r="F246" s="37" t="str">
        <f t="shared" si="100"/>
        <v/>
      </c>
      <c r="G246" s="38" t="str">
        <f t="shared" si="101"/>
        <v>0</v>
      </c>
      <c r="H246" s="39" t="str">
        <f t="shared" si="102"/>
        <v/>
      </c>
    </row>
    <row r="247" spans="1:8" s="40" customFormat="1" ht="15" x14ac:dyDescent="0.2">
      <c r="A247" s="68"/>
      <c r="B247" s="43" t="s">
        <v>461</v>
      </c>
      <c r="C247" s="36">
        <v>0</v>
      </c>
      <c r="D247" s="36">
        <v>0</v>
      </c>
      <c r="E247" s="37" t="str">
        <f t="shared" si="95"/>
        <v/>
      </c>
      <c r="F247" s="37" t="str">
        <f t="shared" si="96"/>
        <v/>
      </c>
      <c r="G247" s="38" t="str">
        <f t="shared" si="97"/>
        <v>0</v>
      </c>
      <c r="H247" s="39" t="str">
        <f t="shared" si="98"/>
        <v/>
      </c>
    </row>
    <row r="248" spans="1:8" s="40" customFormat="1" ht="15" x14ac:dyDescent="0.2">
      <c r="A248" s="68"/>
      <c r="B248" s="43" t="s">
        <v>607</v>
      </c>
      <c r="C248" s="36">
        <v>0</v>
      </c>
      <c r="D248" s="36">
        <v>0</v>
      </c>
      <c r="E248" s="37" t="str">
        <f t="shared" si="95"/>
        <v/>
      </c>
      <c r="F248" s="37" t="str">
        <f t="shared" si="96"/>
        <v/>
      </c>
      <c r="G248" s="38" t="str">
        <f t="shared" si="97"/>
        <v>0</v>
      </c>
      <c r="H248" s="39" t="str">
        <f t="shared" si="98"/>
        <v/>
      </c>
    </row>
    <row r="249" spans="1:8" s="40" customFormat="1" ht="15" x14ac:dyDescent="0.2">
      <c r="A249" s="68"/>
      <c r="B249" s="43" t="s">
        <v>462</v>
      </c>
      <c r="C249" s="36">
        <v>0</v>
      </c>
      <c r="D249" s="36">
        <v>0</v>
      </c>
      <c r="E249" s="37" t="str">
        <f t="shared" si="95"/>
        <v/>
      </c>
      <c r="F249" s="37" t="str">
        <f t="shared" si="96"/>
        <v/>
      </c>
      <c r="G249" s="38" t="str">
        <f t="shared" si="97"/>
        <v>0</v>
      </c>
      <c r="H249" s="39" t="str">
        <f t="shared" si="98"/>
        <v/>
      </c>
    </row>
    <row r="250" spans="1:8" s="40" customFormat="1" ht="15" x14ac:dyDescent="0.2">
      <c r="A250" s="68"/>
      <c r="B250" s="43" t="s">
        <v>243</v>
      </c>
      <c r="C250" s="36">
        <v>0</v>
      </c>
      <c r="D250" s="36">
        <v>0</v>
      </c>
      <c r="E250" s="37" t="str">
        <f t="shared" si="95"/>
        <v/>
      </c>
      <c r="F250" s="37" t="str">
        <f t="shared" si="96"/>
        <v/>
      </c>
      <c r="G250" s="38" t="str">
        <f t="shared" si="97"/>
        <v>0</v>
      </c>
      <c r="H250" s="39" t="str">
        <f t="shared" si="98"/>
        <v/>
      </c>
    </row>
    <row r="251" spans="1:8" s="40" customFormat="1" ht="30" x14ac:dyDescent="0.2">
      <c r="A251" s="68"/>
      <c r="B251" s="43" t="s">
        <v>463</v>
      </c>
      <c r="C251" s="36">
        <v>0</v>
      </c>
      <c r="D251" s="36">
        <v>0</v>
      </c>
      <c r="E251" s="37" t="str">
        <f t="shared" si="95"/>
        <v/>
      </c>
      <c r="F251" s="37" t="str">
        <f t="shared" si="96"/>
        <v/>
      </c>
      <c r="G251" s="38" t="str">
        <f t="shared" si="97"/>
        <v>0</v>
      </c>
      <c r="H251" s="39" t="str">
        <f t="shared" si="98"/>
        <v/>
      </c>
    </row>
    <row r="252" spans="1:8" s="40" customFormat="1" ht="15" x14ac:dyDescent="0.2">
      <c r="A252" s="68"/>
      <c r="B252" s="43" t="s">
        <v>464</v>
      </c>
      <c r="C252" s="36">
        <v>0</v>
      </c>
      <c r="D252" s="36">
        <v>0</v>
      </c>
      <c r="E252" s="37" t="str">
        <f t="shared" si="95"/>
        <v/>
      </c>
      <c r="F252" s="37" t="str">
        <f t="shared" si="96"/>
        <v/>
      </c>
      <c r="G252" s="38" t="str">
        <f t="shared" si="97"/>
        <v>0</v>
      </c>
      <c r="H252" s="39" t="str">
        <f t="shared" si="98"/>
        <v/>
      </c>
    </row>
    <row r="253" spans="1:8" s="40" customFormat="1" ht="15" x14ac:dyDescent="0.2">
      <c r="A253" s="68"/>
      <c r="B253" s="43" t="s">
        <v>538</v>
      </c>
      <c r="C253" s="36">
        <v>0</v>
      </c>
      <c r="D253" s="36">
        <v>0</v>
      </c>
      <c r="E253" s="37" t="str">
        <f t="shared" ref="E253:E254" si="103">+IF(C253=0,"",C253/C$165)</f>
        <v/>
      </c>
      <c r="F253" s="37" t="str">
        <f t="shared" ref="F253:F254" si="104">+IF(D253=0,"",D253/D$165)</f>
        <v/>
      </c>
      <c r="G253" s="38" t="str">
        <f t="shared" ref="G253:G254" si="105">+IF(OR(AND(D253=0),(C253=0)),"0",((D253-C253)/C253))</f>
        <v>0</v>
      </c>
      <c r="H253" s="39" t="str">
        <f t="shared" ref="H253:H254" si="106">+IF(OR(AND(E253=""),(G253="")),"",E253*G253)</f>
        <v/>
      </c>
    </row>
    <row r="254" spans="1:8" s="40" customFormat="1" ht="15" x14ac:dyDescent="0.2">
      <c r="A254" s="68"/>
      <c r="B254" s="43" t="s">
        <v>539</v>
      </c>
      <c r="C254" s="36">
        <v>0</v>
      </c>
      <c r="D254" s="36">
        <v>0</v>
      </c>
      <c r="E254" s="37" t="str">
        <f t="shared" si="103"/>
        <v/>
      </c>
      <c r="F254" s="37" t="str">
        <f t="shared" si="104"/>
        <v/>
      </c>
      <c r="G254" s="38" t="str">
        <f t="shared" si="105"/>
        <v>0</v>
      </c>
      <c r="H254" s="39" t="str">
        <f t="shared" si="106"/>
        <v/>
      </c>
    </row>
    <row r="255" spans="1:8" s="40" customFormat="1" ht="15" x14ac:dyDescent="0.2">
      <c r="A255" s="68"/>
      <c r="B255" s="43" t="s">
        <v>56</v>
      </c>
      <c r="C255" s="36">
        <v>0</v>
      </c>
      <c r="D255" s="36">
        <v>0</v>
      </c>
      <c r="E255" s="37" t="str">
        <f t="shared" si="95"/>
        <v/>
      </c>
      <c r="F255" s="37" t="str">
        <f t="shared" si="96"/>
        <v/>
      </c>
      <c r="G255" s="38" t="str">
        <f t="shared" si="97"/>
        <v>0</v>
      </c>
      <c r="H255" s="39" t="str">
        <f t="shared" si="98"/>
        <v/>
      </c>
    </row>
    <row r="256" spans="1:8" s="40" customFormat="1" ht="15" x14ac:dyDescent="0.2">
      <c r="A256" s="68"/>
      <c r="B256" s="43" t="s">
        <v>244</v>
      </c>
      <c r="C256" s="36">
        <v>0</v>
      </c>
      <c r="D256" s="36">
        <v>0</v>
      </c>
      <c r="E256" s="37" t="str">
        <f t="shared" si="95"/>
        <v/>
      </c>
      <c r="F256" s="37" t="str">
        <f t="shared" si="96"/>
        <v/>
      </c>
      <c r="G256" s="38" t="str">
        <f t="shared" si="97"/>
        <v>0</v>
      </c>
      <c r="H256" s="39" t="str">
        <f t="shared" si="98"/>
        <v/>
      </c>
    </row>
    <row r="257" spans="1:8" s="40" customFormat="1" ht="15" x14ac:dyDescent="0.2">
      <c r="A257" s="68"/>
      <c r="B257" s="43" t="s">
        <v>245</v>
      </c>
      <c r="C257" s="36">
        <v>0</v>
      </c>
      <c r="D257" s="36">
        <v>0</v>
      </c>
      <c r="E257" s="37" t="str">
        <f t="shared" si="95"/>
        <v/>
      </c>
      <c r="F257" s="37" t="str">
        <f t="shared" si="96"/>
        <v/>
      </c>
      <c r="G257" s="38" t="str">
        <f t="shared" si="97"/>
        <v>0</v>
      </c>
      <c r="H257" s="39" t="str">
        <f t="shared" si="98"/>
        <v/>
      </c>
    </row>
    <row r="258" spans="1:8" s="40" customFormat="1" ht="15" x14ac:dyDescent="0.2">
      <c r="A258" s="68"/>
      <c r="B258" s="43" t="s">
        <v>540</v>
      </c>
      <c r="C258" s="36">
        <v>0</v>
      </c>
      <c r="D258" s="36">
        <v>0</v>
      </c>
      <c r="E258" s="37" t="str">
        <f t="shared" ref="E258:E263" si="107">+IF(C258=0,"",C258/C$165)</f>
        <v/>
      </c>
      <c r="F258" s="37" t="str">
        <f t="shared" ref="F258:F263" si="108">+IF(D258=0,"",D258/D$165)</f>
        <v/>
      </c>
      <c r="G258" s="38" t="str">
        <f t="shared" ref="G258:G263" si="109">+IF(OR(AND(D258=0),(C258=0)),"0",((D258-C258)/C258))</f>
        <v>0</v>
      </c>
      <c r="H258" s="39" t="str">
        <f t="shared" ref="H258:H263" si="110">+IF(OR(AND(E258=""),(G258="")),"",E258*G258)</f>
        <v/>
      </c>
    </row>
    <row r="259" spans="1:8" s="40" customFormat="1" ht="15" x14ac:dyDescent="0.2">
      <c r="A259" s="68"/>
      <c r="B259" s="43" t="s">
        <v>541</v>
      </c>
      <c r="C259" s="36">
        <v>0</v>
      </c>
      <c r="D259" s="36">
        <v>0</v>
      </c>
      <c r="E259" s="37" t="str">
        <f t="shared" si="107"/>
        <v/>
      </c>
      <c r="F259" s="37" t="str">
        <f t="shared" si="108"/>
        <v/>
      </c>
      <c r="G259" s="38" t="str">
        <f t="shared" si="109"/>
        <v>0</v>
      </c>
      <c r="H259" s="39" t="str">
        <f t="shared" si="110"/>
        <v/>
      </c>
    </row>
    <row r="260" spans="1:8" s="40" customFormat="1" ht="15" x14ac:dyDescent="0.2">
      <c r="A260" s="68"/>
      <c r="B260" s="43" t="s">
        <v>542</v>
      </c>
      <c r="C260" s="36">
        <v>0</v>
      </c>
      <c r="D260" s="36">
        <v>0</v>
      </c>
      <c r="E260" s="37" t="str">
        <f t="shared" si="107"/>
        <v/>
      </c>
      <c r="F260" s="37" t="str">
        <f t="shared" si="108"/>
        <v/>
      </c>
      <c r="G260" s="38" t="str">
        <f t="shared" si="109"/>
        <v>0</v>
      </c>
      <c r="H260" s="39" t="str">
        <f t="shared" si="110"/>
        <v/>
      </c>
    </row>
    <row r="261" spans="1:8" s="40" customFormat="1" ht="15" x14ac:dyDescent="0.2">
      <c r="A261" s="68"/>
      <c r="B261" s="43" t="s">
        <v>543</v>
      </c>
      <c r="C261" s="36">
        <v>0</v>
      </c>
      <c r="D261" s="36">
        <v>0</v>
      </c>
      <c r="E261" s="37" t="str">
        <f t="shared" si="107"/>
        <v/>
      </c>
      <c r="F261" s="37" t="str">
        <f t="shared" si="108"/>
        <v/>
      </c>
      <c r="G261" s="38" t="str">
        <f t="shared" si="109"/>
        <v>0</v>
      </c>
      <c r="H261" s="39" t="str">
        <f t="shared" si="110"/>
        <v/>
      </c>
    </row>
    <row r="262" spans="1:8" s="40" customFormat="1" ht="15" x14ac:dyDescent="0.2">
      <c r="A262" s="68"/>
      <c r="B262" s="43" t="s">
        <v>544</v>
      </c>
      <c r="C262" s="36">
        <v>0</v>
      </c>
      <c r="D262" s="36">
        <v>0</v>
      </c>
      <c r="E262" s="37" t="str">
        <f t="shared" si="107"/>
        <v/>
      </c>
      <c r="F262" s="37" t="str">
        <f t="shared" si="108"/>
        <v/>
      </c>
      <c r="G262" s="38" t="str">
        <f t="shared" si="109"/>
        <v>0</v>
      </c>
      <c r="H262" s="39" t="str">
        <f t="shared" si="110"/>
        <v/>
      </c>
    </row>
    <row r="263" spans="1:8" s="40" customFormat="1" ht="15" x14ac:dyDescent="0.2">
      <c r="A263" s="68"/>
      <c r="B263" s="43" t="s">
        <v>545</v>
      </c>
      <c r="C263" s="36">
        <v>0</v>
      </c>
      <c r="D263" s="36">
        <v>0</v>
      </c>
      <c r="E263" s="37" t="str">
        <f t="shared" si="107"/>
        <v/>
      </c>
      <c r="F263" s="37" t="str">
        <f t="shared" si="108"/>
        <v/>
      </c>
      <c r="G263" s="38" t="str">
        <f t="shared" si="109"/>
        <v>0</v>
      </c>
      <c r="H263" s="39" t="str">
        <f t="shared" si="110"/>
        <v/>
      </c>
    </row>
    <row r="264" spans="1:8" s="40" customFormat="1" ht="15" x14ac:dyDescent="0.2">
      <c r="A264" s="68"/>
      <c r="B264" s="43" t="s">
        <v>59</v>
      </c>
      <c r="C264" s="36">
        <v>0</v>
      </c>
      <c r="D264" s="36">
        <v>0</v>
      </c>
      <c r="E264" s="37" t="str">
        <f t="shared" si="95"/>
        <v/>
      </c>
      <c r="F264" s="37" t="str">
        <f t="shared" si="96"/>
        <v/>
      </c>
      <c r="G264" s="38" t="str">
        <f t="shared" si="97"/>
        <v>0</v>
      </c>
      <c r="H264" s="39" t="str">
        <f t="shared" si="98"/>
        <v/>
      </c>
    </row>
    <row r="265" spans="1:8" s="40" customFormat="1" ht="15" x14ac:dyDescent="0.2">
      <c r="A265" s="68"/>
      <c r="B265" s="43" t="s">
        <v>64</v>
      </c>
      <c r="C265" s="36">
        <v>0</v>
      </c>
      <c r="D265" s="36">
        <v>0</v>
      </c>
      <c r="E265" s="37" t="str">
        <f t="shared" si="95"/>
        <v/>
      </c>
      <c r="F265" s="37" t="str">
        <f t="shared" si="96"/>
        <v/>
      </c>
      <c r="G265" s="38" t="str">
        <f t="shared" si="97"/>
        <v>0</v>
      </c>
      <c r="H265" s="39" t="str">
        <f t="shared" si="98"/>
        <v/>
      </c>
    </row>
    <row r="266" spans="1:8" s="40" customFormat="1" ht="15" x14ac:dyDescent="0.2">
      <c r="A266" s="68"/>
      <c r="B266" s="43" t="s">
        <v>60</v>
      </c>
      <c r="C266" s="36">
        <v>0</v>
      </c>
      <c r="D266" s="36">
        <v>0</v>
      </c>
      <c r="E266" s="37" t="str">
        <f t="shared" si="95"/>
        <v/>
      </c>
      <c r="F266" s="37" t="str">
        <f t="shared" si="96"/>
        <v/>
      </c>
      <c r="G266" s="38" t="str">
        <f t="shared" si="97"/>
        <v>0</v>
      </c>
      <c r="H266" s="39" t="str">
        <f t="shared" si="98"/>
        <v/>
      </c>
    </row>
    <row r="267" spans="1:8" s="40" customFormat="1" ht="15" x14ac:dyDescent="0.2">
      <c r="A267" s="68"/>
      <c r="B267" s="43" t="s">
        <v>246</v>
      </c>
      <c r="C267" s="36">
        <v>0</v>
      </c>
      <c r="D267" s="36">
        <v>0</v>
      </c>
      <c r="E267" s="37" t="str">
        <f t="shared" si="95"/>
        <v/>
      </c>
      <c r="F267" s="37" t="str">
        <f t="shared" si="96"/>
        <v/>
      </c>
      <c r="G267" s="38" t="str">
        <f t="shared" si="97"/>
        <v>0</v>
      </c>
      <c r="H267" s="39" t="str">
        <f t="shared" si="98"/>
        <v/>
      </c>
    </row>
    <row r="268" spans="1:8" s="40" customFormat="1" ht="15" x14ac:dyDescent="0.2">
      <c r="A268" s="68"/>
      <c r="B268" s="43" t="s">
        <v>57</v>
      </c>
      <c r="C268" s="36">
        <v>0</v>
      </c>
      <c r="D268" s="36">
        <v>0</v>
      </c>
      <c r="E268" s="37" t="str">
        <f t="shared" si="95"/>
        <v/>
      </c>
      <c r="F268" s="37" t="str">
        <f t="shared" si="96"/>
        <v/>
      </c>
      <c r="G268" s="38" t="str">
        <f t="shared" si="97"/>
        <v>0</v>
      </c>
      <c r="H268" s="39" t="str">
        <f t="shared" si="98"/>
        <v/>
      </c>
    </row>
    <row r="269" spans="1:8" s="40" customFormat="1" ht="15" x14ac:dyDescent="0.2">
      <c r="A269" s="68"/>
      <c r="B269" s="43" t="s">
        <v>546</v>
      </c>
      <c r="C269" s="36">
        <v>0</v>
      </c>
      <c r="D269" s="36">
        <v>0</v>
      </c>
      <c r="E269" s="37" t="str">
        <f t="shared" ref="E269" si="111">+IF(C269=0,"",C269/C$165)</f>
        <v/>
      </c>
      <c r="F269" s="37" t="str">
        <f t="shared" ref="F269" si="112">+IF(D269=0,"",D269/D$165)</f>
        <v/>
      </c>
      <c r="G269" s="38" t="str">
        <f t="shared" ref="G269" si="113">+IF(OR(AND(D269=0),(C269=0)),"0",((D269-C269)/C269))</f>
        <v>0</v>
      </c>
      <c r="H269" s="39" t="str">
        <f t="shared" ref="H269" si="114">+IF(OR(AND(E269=""),(G269="")),"",E269*G269)</f>
        <v/>
      </c>
    </row>
    <row r="270" spans="1:8" s="40" customFormat="1" ht="15" x14ac:dyDescent="0.2">
      <c r="A270" s="68"/>
      <c r="B270" s="43" t="s">
        <v>62</v>
      </c>
      <c r="C270" s="36">
        <v>0</v>
      </c>
      <c r="D270" s="36">
        <v>0</v>
      </c>
      <c r="E270" s="37" t="str">
        <f t="shared" si="95"/>
        <v/>
      </c>
      <c r="F270" s="37" t="str">
        <f t="shared" si="96"/>
        <v/>
      </c>
      <c r="G270" s="38" t="str">
        <f t="shared" si="97"/>
        <v>0</v>
      </c>
      <c r="H270" s="39" t="str">
        <f t="shared" si="98"/>
        <v/>
      </c>
    </row>
    <row r="271" spans="1:8" s="40" customFormat="1" ht="15" x14ac:dyDescent="0.2">
      <c r="A271" s="68"/>
      <c r="B271" s="43" t="s">
        <v>465</v>
      </c>
      <c r="C271" s="36">
        <v>0</v>
      </c>
      <c r="D271" s="36">
        <v>0</v>
      </c>
      <c r="E271" s="37" t="str">
        <f t="shared" si="95"/>
        <v/>
      </c>
      <c r="F271" s="37" t="str">
        <f t="shared" si="96"/>
        <v/>
      </c>
      <c r="G271" s="38" t="str">
        <f t="shared" si="97"/>
        <v>0</v>
      </c>
      <c r="H271" s="39" t="str">
        <f t="shared" si="98"/>
        <v/>
      </c>
    </row>
    <row r="272" spans="1:8" s="40" customFormat="1" ht="15" x14ac:dyDescent="0.2">
      <c r="A272" s="68"/>
      <c r="B272" s="43" t="s">
        <v>58</v>
      </c>
      <c r="C272" s="36">
        <v>0</v>
      </c>
      <c r="D272" s="36">
        <v>0</v>
      </c>
      <c r="E272" s="37" t="str">
        <f t="shared" si="95"/>
        <v/>
      </c>
      <c r="F272" s="37" t="str">
        <f t="shared" si="96"/>
        <v/>
      </c>
      <c r="G272" s="38" t="str">
        <f t="shared" si="97"/>
        <v>0</v>
      </c>
      <c r="H272" s="39" t="str">
        <f t="shared" si="98"/>
        <v/>
      </c>
    </row>
    <row r="273" spans="1:8" s="40" customFormat="1" ht="15" x14ac:dyDescent="0.2">
      <c r="A273" s="68"/>
      <c r="B273" s="43" t="s">
        <v>63</v>
      </c>
      <c r="C273" s="36">
        <v>0</v>
      </c>
      <c r="D273" s="36">
        <v>0</v>
      </c>
      <c r="E273" s="37" t="str">
        <f t="shared" si="95"/>
        <v/>
      </c>
      <c r="F273" s="37" t="str">
        <f t="shared" si="96"/>
        <v/>
      </c>
      <c r="G273" s="38" t="str">
        <f t="shared" si="97"/>
        <v>0</v>
      </c>
      <c r="H273" s="39" t="str">
        <f t="shared" si="98"/>
        <v/>
      </c>
    </row>
    <row r="274" spans="1:8" s="40" customFormat="1" ht="15" x14ac:dyDescent="0.2">
      <c r="A274" s="68"/>
      <c r="B274" s="43" t="s">
        <v>247</v>
      </c>
      <c r="C274" s="36">
        <v>0</v>
      </c>
      <c r="D274" s="36">
        <v>0</v>
      </c>
      <c r="E274" s="37" t="str">
        <f t="shared" si="95"/>
        <v/>
      </c>
      <c r="F274" s="37" t="str">
        <f t="shared" si="96"/>
        <v/>
      </c>
      <c r="G274" s="38" t="str">
        <f t="shared" si="97"/>
        <v>0</v>
      </c>
      <c r="H274" s="39" t="str">
        <f t="shared" si="98"/>
        <v/>
      </c>
    </row>
    <row r="275" spans="1:8" s="40" customFormat="1" ht="15" x14ac:dyDescent="0.2">
      <c r="A275" s="68"/>
      <c r="B275" s="43" t="s">
        <v>466</v>
      </c>
      <c r="C275" s="36">
        <v>0</v>
      </c>
      <c r="D275" s="36">
        <v>0</v>
      </c>
      <c r="E275" s="37" t="str">
        <f t="shared" si="95"/>
        <v/>
      </c>
      <c r="F275" s="37" t="str">
        <f t="shared" si="96"/>
        <v/>
      </c>
      <c r="G275" s="38" t="str">
        <f t="shared" si="97"/>
        <v>0</v>
      </c>
      <c r="H275" s="39" t="str">
        <f t="shared" si="98"/>
        <v/>
      </c>
    </row>
    <row r="276" spans="1:8" s="40" customFormat="1" ht="15" x14ac:dyDescent="0.2">
      <c r="A276" s="68"/>
      <c r="B276" s="43" t="s">
        <v>65</v>
      </c>
      <c r="C276" s="36">
        <v>0</v>
      </c>
      <c r="D276" s="36">
        <v>0</v>
      </c>
      <c r="E276" s="37" t="str">
        <f t="shared" si="95"/>
        <v/>
      </c>
      <c r="F276" s="37" t="str">
        <f t="shared" si="96"/>
        <v/>
      </c>
      <c r="G276" s="38" t="str">
        <f t="shared" si="97"/>
        <v>0</v>
      </c>
      <c r="H276" s="39" t="str">
        <f t="shared" si="98"/>
        <v/>
      </c>
    </row>
    <row r="277" spans="1:8" s="40" customFormat="1" ht="15" x14ac:dyDescent="0.2">
      <c r="A277" s="68"/>
      <c r="B277" s="43" t="s">
        <v>547</v>
      </c>
      <c r="C277" s="36">
        <v>0</v>
      </c>
      <c r="D277" s="36">
        <v>0</v>
      </c>
      <c r="E277" s="37" t="str">
        <f t="shared" ref="E277:E278" si="115">+IF(C277=0,"",C277/C$165)</f>
        <v/>
      </c>
      <c r="F277" s="37" t="str">
        <f t="shared" ref="F277:F278" si="116">+IF(D277=0,"",D277/D$165)</f>
        <v/>
      </c>
      <c r="G277" s="38" t="str">
        <f t="shared" ref="G277:G278" si="117">+IF(OR(AND(D277=0),(C277=0)),"0",((D277-C277)/C277))</f>
        <v>0</v>
      </c>
      <c r="H277" s="39" t="str">
        <f t="shared" ref="H277:H278" si="118">+IF(OR(AND(E277=""),(G277="")),"",E277*G277)</f>
        <v/>
      </c>
    </row>
    <row r="278" spans="1:8" s="40" customFormat="1" ht="15" x14ac:dyDescent="0.2">
      <c r="A278" s="68"/>
      <c r="B278" s="43" t="s">
        <v>548</v>
      </c>
      <c r="C278" s="36">
        <v>0</v>
      </c>
      <c r="D278" s="36">
        <v>0</v>
      </c>
      <c r="E278" s="37" t="str">
        <f t="shared" si="115"/>
        <v/>
      </c>
      <c r="F278" s="37" t="str">
        <f t="shared" si="116"/>
        <v/>
      </c>
      <c r="G278" s="38" t="str">
        <f t="shared" si="117"/>
        <v>0</v>
      </c>
      <c r="H278" s="39" t="str">
        <f t="shared" si="118"/>
        <v/>
      </c>
    </row>
    <row r="279" spans="1:8" s="40" customFormat="1" ht="15" x14ac:dyDescent="0.2">
      <c r="A279" s="68"/>
      <c r="B279" s="43" t="s">
        <v>66</v>
      </c>
      <c r="C279" s="36">
        <v>1</v>
      </c>
      <c r="D279" s="36">
        <v>0</v>
      </c>
      <c r="E279" s="37">
        <f t="shared" si="95"/>
        <v>0.14285714285714285</v>
      </c>
      <c r="F279" s="37" t="str">
        <f t="shared" si="96"/>
        <v/>
      </c>
      <c r="G279" s="38" t="str">
        <f t="shared" si="97"/>
        <v>0</v>
      </c>
      <c r="H279" s="39">
        <f t="shared" si="98"/>
        <v>0</v>
      </c>
    </row>
    <row r="280" spans="1:8" s="40" customFormat="1" ht="15" x14ac:dyDescent="0.2">
      <c r="A280" s="68"/>
      <c r="B280" s="43" t="s">
        <v>61</v>
      </c>
      <c r="C280" s="36">
        <v>0</v>
      </c>
      <c r="D280" s="36">
        <v>0</v>
      </c>
      <c r="E280" s="37" t="str">
        <f t="shared" si="95"/>
        <v/>
      </c>
      <c r="F280" s="37" t="str">
        <f t="shared" si="96"/>
        <v/>
      </c>
      <c r="G280" s="38" t="str">
        <f t="shared" si="97"/>
        <v>0</v>
      </c>
      <c r="H280" s="39" t="str">
        <f t="shared" si="98"/>
        <v/>
      </c>
    </row>
    <row r="281" spans="1:8" s="40" customFormat="1" ht="15" x14ac:dyDescent="0.2">
      <c r="A281" s="68"/>
      <c r="B281" s="43" t="s">
        <v>549</v>
      </c>
      <c r="C281" s="36">
        <v>0</v>
      </c>
      <c r="D281" s="36">
        <v>0</v>
      </c>
      <c r="E281" s="37" t="str">
        <f t="shared" ref="E281:E283" si="119">+IF(C281=0,"",C281/C$165)</f>
        <v/>
      </c>
      <c r="F281" s="37" t="str">
        <f t="shared" ref="F281:F283" si="120">+IF(D281=0,"",D281/D$165)</f>
        <v/>
      </c>
      <c r="G281" s="38" t="str">
        <f t="shared" ref="G281:G283" si="121">+IF(OR(AND(D281=0),(C281=0)),"0",((D281-C281)/C281))</f>
        <v>0</v>
      </c>
      <c r="H281" s="39" t="str">
        <f t="shared" ref="H281:H283" si="122">+IF(OR(AND(E281=""),(G281="")),"",E281*G281)</f>
        <v/>
      </c>
    </row>
    <row r="282" spans="1:8" s="40" customFormat="1" ht="15" x14ac:dyDescent="0.2">
      <c r="A282" s="68"/>
      <c r="B282" s="43" t="s">
        <v>550</v>
      </c>
      <c r="C282" s="36">
        <v>0</v>
      </c>
      <c r="D282" s="36">
        <v>0</v>
      </c>
      <c r="E282" s="37" t="str">
        <f t="shared" si="119"/>
        <v/>
      </c>
      <c r="F282" s="37" t="str">
        <f t="shared" si="120"/>
        <v/>
      </c>
      <c r="G282" s="38" t="str">
        <f t="shared" si="121"/>
        <v>0</v>
      </c>
      <c r="H282" s="39" t="str">
        <f t="shared" si="122"/>
        <v/>
      </c>
    </row>
    <row r="283" spans="1:8" s="40" customFormat="1" ht="15" x14ac:dyDescent="0.2">
      <c r="A283" s="68"/>
      <c r="B283" s="43" t="s">
        <v>551</v>
      </c>
      <c r="C283" s="36">
        <v>0</v>
      </c>
      <c r="D283" s="36">
        <v>0</v>
      </c>
      <c r="E283" s="37" t="str">
        <f t="shared" si="119"/>
        <v/>
      </c>
      <c r="F283" s="37" t="str">
        <f t="shared" si="120"/>
        <v/>
      </c>
      <c r="G283" s="38" t="str">
        <f t="shared" si="121"/>
        <v>0</v>
      </c>
      <c r="H283" s="39" t="str">
        <f t="shared" si="122"/>
        <v/>
      </c>
    </row>
    <row r="284" spans="1:8" s="50" customFormat="1" ht="15" x14ac:dyDescent="0.2">
      <c r="A284" s="60" t="s">
        <v>570</v>
      </c>
      <c r="B284" s="57" t="s">
        <v>589</v>
      </c>
      <c r="C284" s="52"/>
      <c r="D284" s="36">
        <v>0</v>
      </c>
      <c r="E284" s="56"/>
      <c r="F284" s="56"/>
      <c r="G284" s="53"/>
      <c r="H284" s="54"/>
    </row>
    <row r="285" spans="1:8" s="50" customFormat="1" ht="15" x14ac:dyDescent="0.2">
      <c r="A285" s="60" t="s">
        <v>570</v>
      </c>
      <c r="B285" s="57" t="s">
        <v>590</v>
      </c>
      <c r="C285" s="52"/>
      <c r="D285" s="36">
        <v>0</v>
      </c>
      <c r="E285" s="56"/>
      <c r="F285" s="56"/>
      <c r="G285" s="53"/>
      <c r="H285" s="54"/>
    </row>
    <row r="286" spans="1:8" s="40" customFormat="1" ht="15" x14ac:dyDescent="0.2">
      <c r="A286" s="68"/>
      <c r="B286" s="43" t="s">
        <v>467</v>
      </c>
      <c r="C286" s="36">
        <v>0</v>
      </c>
      <c r="D286" s="36">
        <v>0</v>
      </c>
      <c r="E286" s="37" t="str">
        <f t="shared" si="95"/>
        <v/>
      </c>
      <c r="F286" s="37" t="str">
        <f t="shared" si="96"/>
        <v/>
      </c>
      <c r="G286" s="38" t="str">
        <f t="shared" si="97"/>
        <v>0</v>
      </c>
      <c r="H286" s="39" t="str">
        <f t="shared" si="98"/>
        <v/>
      </c>
    </row>
    <row r="287" spans="1:8" s="40" customFormat="1" ht="15" x14ac:dyDescent="0.2">
      <c r="A287" s="68"/>
      <c r="B287" s="43" t="s">
        <v>468</v>
      </c>
      <c r="C287" s="36">
        <v>0</v>
      </c>
      <c r="D287" s="36">
        <v>0</v>
      </c>
      <c r="E287" s="37" t="str">
        <f t="shared" si="95"/>
        <v/>
      </c>
      <c r="F287" s="37" t="str">
        <f t="shared" si="96"/>
        <v/>
      </c>
      <c r="G287" s="38" t="str">
        <f t="shared" si="97"/>
        <v>0</v>
      </c>
      <c r="H287" s="39" t="str">
        <f t="shared" si="98"/>
        <v/>
      </c>
    </row>
    <row r="288" spans="1:8" s="40" customFormat="1" ht="30" x14ac:dyDescent="0.2">
      <c r="A288" s="68"/>
      <c r="B288" s="43" t="s">
        <v>577</v>
      </c>
      <c r="C288" s="36">
        <v>0</v>
      </c>
      <c r="D288" s="36">
        <v>0</v>
      </c>
      <c r="E288" s="37" t="str">
        <f t="shared" ref="E288" si="123">+IF(C288=0,"",C288/C$165)</f>
        <v/>
      </c>
      <c r="F288" s="37" t="str">
        <f t="shared" ref="F288" si="124">+IF(D288=0,"",D288/D$165)</f>
        <v/>
      </c>
      <c r="G288" s="38" t="str">
        <f t="shared" ref="G288" si="125">+IF(OR(AND(D288=0),(C288=0)),"0",((D288-C288)/C288))</f>
        <v>0</v>
      </c>
      <c r="H288" s="39" t="str">
        <f t="shared" ref="H288" si="126">+IF(OR(AND(E288=""),(G288="")),"",E288*G288)</f>
        <v/>
      </c>
    </row>
    <row r="289" spans="1:8" s="40" customFormat="1" ht="15" x14ac:dyDescent="0.2">
      <c r="A289" s="68"/>
      <c r="B289" s="43" t="s">
        <v>469</v>
      </c>
      <c r="C289" s="36">
        <v>0</v>
      </c>
      <c r="D289" s="36">
        <v>34</v>
      </c>
      <c r="E289" s="37" t="str">
        <f t="shared" si="95"/>
        <v/>
      </c>
      <c r="F289" s="37">
        <f t="shared" si="96"/>
        <v>0.80952380952380953</v>
      </c>
      <c r="G289" s="38" t="str">
        <f t="shared" si="97"/>
        <v>0</v>
      </c>
      <c r="H289" s="39" t="str">
        <f t="shared" si="98"/>
        <v/>
      </c>
    </row>
    <row r="290" spans="1:8" s="40" customFormat="1" ht="15" x14ac:dyDescent="0.2">
      <c r="A290" s="68"/>
      <c r="B290" s="43" t="s">
        <v>470</v>
      </c>
      <c r="C290" s="36">
        <v>0</v>
      </c>
      <c r="D290" s="36">
        <v>0</v>
      </c>
      <c r="E290" s="37" t="str">
        <f t="shared" si="95"/>
        <v/>
      </c>
      <c r="F290" s="37" t="str">
        <f t="shared" si="96"/>
        <v/>
      </c>
      <c r="G290" s="38" t="str">
        <f t="shared" si="97"/>
        <v>0</v>
      </c>
      <c r="H290" s="39" t="str">
        <f t="shared" si="98"/>
        <v/>
      </c>
    </row>
    <row r="291" spans="1:8" s="40" customFormat="1" ht="15" x14ac:dyDescent="0.2">
      <c r="A291" s="68"/>
      <c r="B291" s="43" t="s">
        <v>471</v>
      </c>
      <c r="C291" s="36">
        <v>0</v>
      </c>
      <c r="D291" s="36">
        <v>0</v>
      </c>
      <c r="E291" s="37" t="str">
        <f t="shared" si="95"/>
        <v/>
      </c>
      <c r="F291" s="37" t="str">
        <f t="shared" si="96"/>
        <v/>
      </c>
      <c r="G291" s="38" t="str">
        <f t="shared" si="97"/>
        <v>0</v>
      </c>
      <c r="H291" s="39" t="str">
        <f t="shared" si="98"/>
        <v/>
      </c>
    </row>
    <row r="292" spans="1:8" s="40" customFormat="1" ht="15" x14ac:dyDescent="0.2">
      <c r="A292" s="68"/>
      <c r="B292" s="43" t="s">
        <v>67</v>
      </c>
      <c r="C292" s="36">
        <v>0</v>
      </c>
      <c r="D292" s="36">
        <v>0</v>
      </c>
      <c r="E292" s="37" t="str">
        <f t="shared" si="95"/>
        <v/>
      </c>
      <c r="F292" s="37" t="str">
        <f t="shared" si="96"/>
        <v/>
      </c>
      <c r="G292" s="38" t="str">
        <f t="shared" si="97"/>
        <v>0</v>
      </c>
      <c r="H292" s="39" t="str">
        <f t="shared" si="98"/>
        <v/>
      </c>
    </row>
    <row r="293" spans="1:8" s="40" customFormat="1" ht="15" x14ac:dyDescent="0.2">
      <c r="A293" s="68"/>
      <c r="B293" s="43" t="s">
        <v>248</v>
      </c>
      <c r="C293" s="36">
        <v>0</v>
      </c>
      <c r="D293" s="36">
        <v>0</v>
      </c>
      <c r="E293" s="37" t="str">
        <f t="shared" si="95"/>
        <v/>
      </c>
      <c r="F293" s="37" t="str">
        <f t="shared" si="96"/>
        <v/>
      </c>
      <c r="G293" s="38" t="str">
        <f t="shared" si="97"/>
        <v>0</v>
      </c>
      <c r="H293" s="39" t="str">
        <f t="shared" si="98"/>
        <v/>
      </c>
    </row>
    <row r="294" spans="1:8" s="40" customFormat="1" ht="30" x14ac:dyDescent="0.2">
      <c r="A294" s="68"/>
      <c r="B294" s="43" t="s">
        <v>249</v>
      </c>
      <c r="C294" s="36">
        <v>0</v>
      </c>
      <c r="D294" s="36">
        <v>0</v>
      </c>
      <c r="E294" s="37" t="str">
        <f t="shared" si="95"/>
        <v/>
      </c>
      <c r="F294" s="37" t="str">
        <f t="shared" si="96"/>
        <v/>
      </c>
      <c r="G294" s="38" t="str">
        <f t="shared" si="97"/>
        <v>0</v>
      </c>
      <c r="H294" s="39" t="str">
        <f t="shared" si="98"/>
        <v/>
      </c>
    </row>
    <row r="295" spans="1:8" s="40" customFormat="1" ht="15" x14ac:dyDescent="0.2">
      <c r="A295" s="68"/>
      <c r="B295" s="43" t="s">
        <v>68</v>
      </c>
      <c r="C295" s="36">
        <v>0</v>
      </c>
      <c r="D295" s="36">
        <v>0</v>
      </c>
      <c r="E295" s="37" t="str">
        <f t="shared" si="95"/>
        <v/>
      </c>
      <c r="F295" s="37" t="str">
        <f t="shared" si="96"/>
        <v/>
      </c>
      <c r="G295" s="38" t="str">
        <f t="shared" si="97"/>
        <v>0</v>
      </c>
      <c r="H295" s="39" t="str">
        <f t="shared" si="98"/>
        <v/>
      </c>
    </row>
    <row r="296" spans="1:8" s="40" customFormat="1" ht="30" x14ac:dyDescent="0.2">
      <c r="A296" s="68"/>
      <c r="B296" s="43" t="s">
        <v>472</v>
      </c>
      <c r="C296" s="36">
        <v>0</v>
      </c>
      <c r="D296" s="36">
        <v>0</v>
      </c>
      <c r="E296" s="37" t="str">
        <f t="shared" si="95"/>
        <v/>
      </c>
      <c r="F296" s="37" t="str">
        <f t="shared" si="96"/>
        <v/>
      </c>
      <c r="G296" s="38" t="str">
        <f t="shared" si="97"/>
        <v>0</v>
      </c>
      <c r="H296" s="39" t="str">
        <f t="shared" si="98"/>
        <v/>
      </c>
    </row>
    <row r="297" spans="1:8" s="40" customFormat="1" ht="30" x14ac:dyDescent="0.2">
      <c r="A297" s="68"/>
      <c r="B297" s="43" t="s">
        <v>473</v>
      </c>
      <c r="C297" s="36">
        <v>0</v>
      </c>
      <c r="D297" s="36">
        <v>0</v>
      </c>
      <c r="E297" s="37" t="str">
        <f t="shared" si="95"/>
        <v/>
      </c>
      <c r="F297" s="37" t="str">
        <f t="shared" si="96"/>
        <v/>
      </c>
      <c r="G297" s="38" t="str">
        <f t="shared" si="97"/>
        <v>0</v>
      </c>
      <c r="H297" s="39" t="str">
        <f t="shared" si="98"/>
        <v/>
      </c>
    </row>
    <row r="298" spans="1:8" s="40" customFormat="1" ht="15" x14ac:dyDescent="0.2">
      <c r="A298" s="68"/>
      <c r="B298" s="43" t="s">
        <v>474</v>
      </c>
      <c r="C298" s="36">
        <v>0</v>
      </c>
      <c r="D298" s="36">
        <v>0</v>
      </c>
      <c r="E298" s="37" t="str">
        <f t="shared" si="95"/>
        <v/>
      </c>
      <c r="F298" s="37" t="str">
        <f t="shared" si="96"/>
        <v/>
      </c>
      <c r="G298" s="38" t="str">
        <f t="shared" si="97"/>
        <v>0</v>
      </c>
      <c r="H298" s="39" t="str">
        <f t="shared" si="98"/>
        <v/>
      </c>
    </row>
    <row r="299" spans="1:8" s="40" customFormat="1" ht="30" x14ac:dyDescent="0.2">
      <c r="A299" s="68"/>
      <c r="B299" s="43" t="s">
        <v>475</v>
      </c>
      <c r="C299" s="36">
        <v>0</v>
      </c>
      <c r="D299" s="36">
        <v>0</v>
      </c>
      <c r="E299" s="37" t="str">
        <f t="shared" si="95"/>
        <v/>
      </c>
      <c r="F299" s="37" t="str">
        <f t="shared" si="96"/>
        <v/>
      </c>
      <c r="G299" s="38" t="str">
        <f t="shared" si="97"/>
        <v>0</v>
      </c>
      <c r="H299" s="39" t="str">
        <f t="shared" si="98"/>
        <v/>
      </c>
    </row>
    <row r="300" spans="1:8" s="40" customFormat="1" ht="15" x14ac:dyDescent="0.2">
      <c r="A300" s="68"/>
      <c r="B300" s="43" t="s">
        <v>476</v>
      </c>
      <c r="C300" s="36">
        <v>0</v>
      </c>
      <c r="D300" s="36">
        <v>0</v>
      </c>
      <c r="E300" s="37" t="str">
        <f t="shared" si="95"/>
        <v/>
      </c>
      <c r="F300" s="37" t="str">
        <f t="shared" si="96"/>
        <v/>
      </c>
      <c r="G300" s="38" t="str">
        <f t="shared" si="97"/>
        <v>0</v>
      </c>
      <c r="H300" s="39" t="str">
        <f t="shared" si="98"/>
        <v/>
      </c>
    </row>
    <row r="301" spans="1:8" s="40" customFormat="1" ht="15" x14ac:dyDescent="0.2">
      <c r="A301" s="68"/>
      <c r="B301" s="43" t="s">
        <v>477</v>
      </c>
      <c r="C301" s="36">
        <v>0</v>
      </c>
      <c r="D301" s="36">
        <v>0</v>
      </c>
      <c r="E301" s="37" t="str">
        <f t="shared" si="95"/>
        <v/>
      </c>
      <c r="F301" s="37" t="str">
        <f t="shared" si="96"/>
        <v/>
      </c>
      <c r="G301" s="38" t="str">
        <f t="shared" si="97"/>
        <v>0</v>
      </c>
      <c r="H301" s="39" t="str">
        <f t="shared" si="98"/>
        <v/>
      </c>
    </row>
    <row r="302" spans="1:8" s="40" customFormat="1" ht="15" x14ac:dyDescent="0.2">
      <c r="A302" s="68"/>
      <c r="B302" s="43" t="s">
        <v>478</v>
      </c>
      <c r="C302" s="36">
        <v>0</v>
      </c>
      <c r="D302" s="36">
        <v>0</v>
      </c>
      <c r="E302" s="37" t="str">
        <f t="shared" si="95"/>
        <v/>
      </c>
      <c r="F302" s="37" t="str">
        <f t="shared" si="96"/>
        <v/>
      </c>
      <c r="G302" s="38" t="str">
        <f t="shared" si="97"/>
        <v>0</v>
      </c>
      <c r="H302" s="39" t="str">
        <f t="shared" si="98"/>
        <v/>
      </c>
    </row>
    <row r="303" spans="1:8" s="40" customFormat="1" ht="30" x14ac:dyDescent="0.2">
      <c r="A303" s="68"/>
      <c r="B303" s="43" t="s">
        <v>608</v>
      </c>
      <c r="C303" s="36">
        <v>0</v>
      </c>
      <c r="D303" s="36">
        <v>0</v>
      </c>
      <c r="E303" s="37" t="str">
        <f t="shared" si="95"/>
        <v/>
      </c>
      <c r="F303" s="37" t="str">
        <f t="shared" si="96"/>
        <v/>
      </c>
      <c r="G303" s="38" t="str">
        <f t="shared" si="97"/>
        <v>0</v>
      </c>
      <c r="H303" s="39" t="str">
        <f t="shared" si="98"/>
        <v/>
      </c>
    </row>
    <row r="304" spans="1:8" s="40" customFormat="1" ht="15" x14ac:dyDescent="0.2">
      <c r="A304" s="68"/>
      <c r="B304" s="43" t="s">
        <v>250</v>
      </c>
      <c r="C304" s="36">
        <v>0</v>
      </c>
      <c r="D304" s="36">
        <v>0</v>
      </c>
      <c r="E304" s="37" t="str">
        <f t="shared" si="95"/>
        <v/>
      </c>
      <c r="F304" s="37" t="str">
        <f t="shared" si="96"/>
        <v/>
      </c>
      <c r="G304" s="38" t="str">
        <f t="shared" si="97"/>
        <v>0</v>
      </c>
      <c r="H304" s="39" t="str">
        <f t="shared" si="98"/>
        <v/>
      </c>
    </row>
    <row r="305" spans="1:8" s="40" customFormat="1" ht="30" x14ac:dyDescent="0.2">
      <c r="A305" s="68"/>
      <c r="B305" s="43" t="s">
        <v>251</v>
      </c>
      <c r="C305" s="36">
        <v>0</v>
      </c>
      <c r="D305" s="36">
        <v>0</v>
      </c>
      <c r="E305" s="37" t="str">
        <f t="shared" si="95"/>
        <v/>
      </c>
      <c r="F305" s="37" t="str">
        <f t="shared" si="96"/>
        <v/>
      </c>
      <c r="G305" s="38" t="str">
        <f t="shared" si="97"/>
        <v>0</v>
      </c>
      <c r="H305" s="39" t="str">
        <f t="shared" si="98"/>
        <v/>
      </c>
    </row>
    <row r="306" spans="1:8" s="40" customFormat="1" ht="15" x14ac:dyDescent="0.2">
      <c r="A306" s="68"/>
      <c r="B306" s="43" t="s">
        <v>479</v>
      </c>
      <c r="C306" s="36">
        <v>0</v>
      </c>
      <c r="D306" s="36">
        <v>0</v>
      </c>
      <c r="E306" s="37" t="str">
        <f t="shared" si="95"/>
        <v/>
      </c>
      <c r="F306" s="37" t="str">
        <f t="shared" si="96"/>
        <v/>
      </c>
      <c r="G306" s="38" t="str">
        <f t="shared" si="97"/>
        <v>0</v>
      </c>
      <c r="H306" s="39" t="str">
        <f t="shared" si="98"/>
        <v/>
      </c>
    </row>
    <row r="307" spans="1:8" s="40" customFormat="1" ht="30" x14ac:dyDescent="0.2">
      <c r="A307" s="68"/>
      <c r="B307" s="43" t="s">
        <v>480</v>
      </c>
      <c r="C307" s="36">
        <v>0</v>
      </c>
      <c r="D307" s="36">
        <v>0</v>
      </c>
      <c r="E307" s="37" t="str">
        <f t="shared" si="95"/>
        <v/>
      </c>
      <c r="F307" s="37" t="str">
        <f t="shared" si="96"/>
        <v/>
      </c>
      <c r="G307" s="38" t="str">
        <f t="shared" si="97"/>
        <v>0</v>
      </c>
      <c r="H307" s="39" t="str">
        <f t="shared" si="98"/>
        <v/>
      </c>
    </row>
    <row r="308" spans="1:8" s="40" customFormat="1" ht="15" x14ac:dyDescent="0.2">
      <c r="A308" s="68"/>
      <c r="B308" s="43" t="s">
        <v>481</v>
      </c>
      <c r="C308" s="36">
        <v>0</v>
      </c>
      <c r="D308" s="36">
        <v>0</v>
      </c>
      <c r="E308" s="37" t="str">
        <f t="shared" si="95"/>
        <v/>
      </c>
      <c r="F308" s="37" t="str">
        <f t="shared" si="96"/>
        <v/>
      </c>
      <c r="G308" s="38" t="str">
        <f t="shared" si="97"/>
        <v>0</v>
      </c>
      <c r="H308" s="39" t="str">
        <f t="shared" si="98"/>
        <v/>
      </c>
    </row>
    <row r="309" spans="1:8" s="40" customFormat="1" ht="15" x14ac:dyDescent="0.2">
      <c r="A309" s="68"/>
      <c r="B309" s="43" t="s">
        <v>482</v>
      </c>
      <c r="C309" s="36">
        <v>0</v>
      </c>
      <c r="D309" s="36">
        <v>0</v>
      </c>
      <c r="E309" s="37" t="str">
        <f t="shared" si="95"/>
        <v/>
      </c>
      <c r="F309" s="37" t="str">
        <f t="shared" si="96"/>
        <v/>
      </c>
      <c r="G309" s="38" t="str">
        <f t="shared" si="97"/>
        <v>0</v>
      </c>
      <c r="H309" s="39" t="str">
        <f t="shared" si="98"/>
        <v/>
      </c>
    </row>
    <row r="310" spans="1:8" s="40" customFormat="1" ht="30" x14ac:dyDescent="0.2">
      <c r="A310" s="68"/>
      <c r="B310" s="43" t="s">
        <v>483</v>
      </c>
      <c r="C310" s="36">
        <v>0</v>
      </c>
      <c r="D310" s="36">
        <v>0</v>
      </c>
      <c r="E310" s="37" t="str">
        <f t="shared" si="95"/>
        <v/>
      </c>
      <c r="F310" s="37" t="str">
        <f t="shared" si="96"/>
        <v/>
      </c>
      <c r="G310" s="38" t="str">
        <f t="shared" si="97"/>
        <v>0</v>
      </c>
      <c r="H310" s="39" t="str">
        <f t="shared" si="98"/>
        <v/>
      </c>
    </row>
    <row r="311" spans="1:8" s="40" customFormat="1" ht="15" x14ac:dyDescent="0.2">
      <c r="A311" s="68"/>
      <c r="B311" s="43" t="s">
        <v>484</v>
      </c>
      <c r="C311" s="36">
        <v>0</v>
      </c>
      <c r="D311" s="36">
        <v>0</v>
      </c>
      <c r="E311" s="37" t="str">
        <f t="shared" si="95"/>
        <v/>
      </c>
      <c r="F311" s="37" t="str">
        <f t="shared" si="96"/>
        <v/>
      </c>
      <c r="G311" s="38" t="str">
        <f t="shared" si="97"/>
        <v>0</v>
      </c>
      <c r="H311" s="39" t="str">
        <f t="shared" si="98"/>
        <v/>
      </c>
    </row>
    <row r="312" spans="1:8" s="40" customFormat="1" ht="30" x14ac:dyDescent="0.2">
      <c r="A312" s="68"/>
      <c r="B312" s="43" t="s">
        <v>578</v>
      </c>
      <c r="C312" s="36">
        <v>0</v>
      </c>
      <c r="D312" s="36">
        <v>0</v>
      </c>
      <c r="E312" s="37" t="str">
        <f t="shared" ref="E312" si="127">+IF(C312=0,"",C312/C$165)</f>
        <v/>
      </c>
      <c r="F312" s="37" t="str">
        <f t="shared" ref="F312" si="128">+IF(D312=0,"",D312/D$165)</f>
        <v/>
      </c>
      <c r="G312" s="38" t="str">
        <f t="shared" ref="G312" si="129">+IF(OR(AND(D312=0),(C312=0)),"0",((D312-C312)/C312))</f>
        <v>0</v>
      </c>
      <c r="H312" s="39" t="str">
        <f t="shared" ref="H312" si="130">+IF(OR(AND(E312=""),(G312="")),"",E312*G312)</f>
        <v/>
      </c>
    </row>
    <row r="313" spans="1:8" s="40" customFormat="1" ht="15" x14ac:dyDescent="0.2">
      <c r="A313" s="68"/>
      <c r="B313" s="43" t="s">
        <v>485</v>
      </c>
      <c r="C313" s="36">
        <v>0</v>
      </c>
      <c r="D313" s="36">
        <v>0</v>
      </c>
      <c r="E313" s="37" t="str">
        <f t="shared" si="95"/>
        <v/>
      </c>
      <c r="F313" s="37" t="str">
        <f t="shared" si="96"/>
        <v/>
      </c>
      <c r="G313" s="38" t="str">
        <f t="shared" si="97"/>
        <v>0</v>
      </c>
      <c r="H313" s="39" t="str">
        <f t="shared" si="98"/>
        <v/>
      </c>
    </row>
    <row r="314" spans="1:8" s="40" customFormat="1" ht="15" x14ac:dyDescent="0.2">
      <c r="A314" s="68"/>
      <c r="B314" s="43" t="s">
        <v>486</v>
      </c>
      <c r="C314" s="36">
        <v>0</v>
      </c>
      <c r="D314" s="36">
        <v>0</v>
      </c>
      <c r="E314" s="37" t="str">
        <f t="shared" si="95"/>
        <v/>
      </c>
      <c r="F314" s="37" t="str">
        <f t="shared" si="96"/>
        <v/>
      </c>
      <c r="G314" s="38" t="str">
        <f t="shared" si="97"/>
        <v>0</v>
      </c>
      <c r="H314" s="39" t="str">
        <f t="shared" si="98"/>
        <v/>
      </c>
    </row>
    <row r="315" spans="1:8" s="40" customFormat="1" ht="15" x14ac:dyDescent="0.2">
      <c r="A315" s="68"/>
      <c r="B315" s="43" t="s">
        <v>487</v>
      </c>
      <c r="C315" s="36">
        <v>0</v>
      </c>
      <c r="D315" s="36">
        <v>0</v>
      </c>
      <c r="E315" s="37" t="str">
        <f t="shared" si="95"/>
        <v/>
      </c>
      <c r="F315" s="37" t="str">
        <f t="shared" si="96"/>
        <v/>
      </c>
      <c r="G315" s="38" t="str">
        <f t="shared" si="97"/>
        <v>0</v>
      </c>
      <c r="H315" s="39" t="str">
        <f t="shared" si="98"/>
        <v/>
      </c>
    </row>
    <row r="316" spans="1:8" s="40" customFormat="1" ht="15" x14ac:dyDescent="0.2">
      <c r="A316" s="68"/>
      <c r="B316" s="43" t="s">
        <v>488</v>
      </c>
      <c r="C316" s="36">
        <v>0</v>
      </c>
      <c r="D316" s="36">
        <v>0</v>
      </c>
      <c r="E316" s="37" t="str">
        <f t="shared" si="95"/>
        <v/>
      </c>
      <c r="F316" s="37" t="str">
        <f t="shared" si="96"/>
        <v/>
      </c>
      <c r="G316" s="38" t="str">
        <f t="shared" si="97"/>
        <v>0</v>
      </c>
      <c r="H316" s="39" t="str">
        <f t="shared" si="98"/>
        <v/>
      </c>
    </row>
    <row r="317" spans="1:8" s="40" customFormat="1" ht="15" x14ac:dyDescent="0.2">
      <c r="A317" s="68"/>
      <c r="B317" s="43" t="s">
        <v>489</v>
      </c>
      <c r="C317" s="36">
        <v>0</v>
      </c>
      <c r="D317" s="36">
        <v>0</v>
      </c>
      <c r="E317" s="37" t="str">
        <f t="shared" ref="E317:E324" si="131">+IF(C317=0,"",C317/C$165)</f>
        <v/>
      </c>
      <c r="F317" s="37" t="str">
        <f t="shared" ref="F317:F324" si="132">+IF(D317=0,"",D317/D$165)</f>
        <v/>
      </c>
      <c r="G317" s="38" t="str">
        <f t="shared" ref="G317:G324" si="133">+IF(OR(AND(D317=0),(C317=0)),"0",((D317-C317)/C317))</f>
        <v>0</v>
      </c>
      <c r="H317" s="39" t="str">
        <f t="shared" ref="H317:H324" si="134">+IF(OR(AND(E317=""),(G317="")),"",E317*G317)</f>
        <v/>
      </c>
    </row>
    <row r="318" spans="1:8" s="40" customFormat="1" ht="15" x14ac:dyDescent="0.2">
      <c r="A318" s="68"/>
      <c r="B318" s="43" t="s">
        <v>490</v>
      </c>
      <c r="C318" s="36">
        <v>0</v>
      </c>
      <c r="D318" s="36">
        <v>0</v>
      </c>
      <c r="E318" s="37" t="str">
        <f t="shared" si="131"/>
        <v/>
      </c>
      <c r="F318" s="37" t="str">
        <f t="shared" si="132"/>
        <v/>
      </c>
      <c r="G318" s="38" t="str">
        <f t="shared" si="133"/>
        <v>0</v>
      </c>
      <c r="H318" s="39" t="str">
        <f t="shared" si="134"/>
        <v/>
      </c>
    </row>
    <row r="319" spans="1:8" s="40" customFormat="1" ht="30" x14ac:dyDescent="0.2">
      <c r="A319" s="68"/>
      <c r="B319" s="43" t="s">
        <v>491</v>
      </c>
      <c r="C319" s="36">
        <v>0</v>
      </c>
      <c r="D319" s="36">
        <v>0</v>
      </c>
      <c r="E319" s="37" t="str">
        <f t="shared" si="131"/>
        <v/>
      </c>
      <c r="F319" s="37" t="str">
        <f t="shared" si="132"/>
        <v/>
      </c>
      <c r="G319" s="38" t="str">
        <f t="shared" si="133"/>
        <v>0</v>
      </c>
      <c r="H319" s="39" t="str">
        <f t="shared" si="134"/>
        <v/>
      </c>
    </row>
    <row r="320" spans="1:8" s="40" customFormat="1" ht="15" x14ac:dyDescent="0.2">
      <c r="A320" s="68"/>
      <c r="B320" s="43" t="s">
        <v>492</v>
      </c>
      <c r="C320" s="36">
        <v>0</v>
      </c>
      <c r="D320" s="36">
        <v>0</v>
      </c>
      <c r="E320" s="37" t="str">
        <f t="shared" si="131"/>
        <v/>
      </c>
      <c r="F320" s="37" t="str">
        <f t="shared" si="132"/>
        <v/>
      </c>
      <c r="G320" s="38" t="str">
        <f t="shared" si="133"/>
        <v>0</v>
      </c>
      <c r="H320" s="39" t="str">
        <f t="shared" si="134"/>
        <v/>
      </c>
    </row>
    <row r="321" spans="1:8" s="40" customFormat="1" ht="30" x14ac:dyDescent="0.2">
      <c r="A321" s="68"/>
      <c r="B321" s="43" t="s">
        <v>69</v>
      </c>
      <c r="C321" s="36">
        <v>0</v>
      </c>
      <c r="D321" s="36">
        <v>0</v>
      </c>
      <c r="E321" s="37" t="str">
        <f t="shared" si="131"/>
        <v/>
      </c>
      <c r="F321" s="37" t="str">
        <f t="shared" si="132"/>
        <v/>
      </c>
      <c r="G321" s="38" t="str">
        <f t="shared" si="133"/>
        <v>0</v>
      </c>
      <c r="H321" s="39" t="str">
        <f t="shared" si="134"/>
        <v/>
      </c>
    </row>
    <row r="322" spans="1:8" s="40" customFormat="1" ht="15" x14ac:dyDescent="0.2">
      <c r="A322" s="68"/>
      <c r="B322" s="43" t="s">
        <v>252</v>
      </c>
      <c r="C322" s="36">
        <v>0</v>
      </c>
      <c r="D322" s="36">
        <v>0</v>
      </c>
      <c r="E322" s="37" t="str">
        <f t="shared" si="131"/>
        <v/>
      </c>
      <c r="F322" s="37" t="str">
        <f t="shared" si="132"/>
        <v/>
      </c>
      <c r="G322" s="38" t="str">
        <f t="shared" si="133"/>
        <v>0</v>
      </c>
      <c r="H322" s="39" t="str">
        <f t="shared" si="134"/>
        <v/>
      </c>
    </row>
    <row r="323" spans="1:8" s="40" customFormat="1" ht="15" x14ac:dyDescent="0.2">
      <c r="A323" s="68"/>
      <c r="B323" s="43" t="s">
        <v>253</v>
      </c>
      <c r="C323" s="36">
        <v>0</v>
      </c>
      <c r="D323" s="36">
        <v>0</v>
      </c>
      <c r="E323" s="37" t="str">
        <f t="shared" si="131"/>
        <v/>
      </c>
      <c r="F323" s="37" t="str">
        <f t="shared" si="132"/>
        <v/>
      </c>
      <c r="G323" s="38" t="str">
        <f t="shared" si="133"/>
        <v>0</v>
      </c>
      <c r="H323" s="39" t="str">
        <f t="shared" si="134"/>
        <v/>
      </c>
    </row>
    <row r="324" spans="1:8" s="40" customFormat="1" ht="15" x14ac:dyDescent="0.2">
      <c r="A324" s="68"/>
      <c r="B324" s="43" t="s">
        <v>254</v>
      </c>
      <c r="C324" s="36">
        <v>0</v>
      </c>
      <c r="D324" s="36">
        <v>0</v>
      </c>
      <c r="E324" s="37" t="str">
        <f t="shared" si="131"/>
        <v/>
      </c>
      <c r="F324" s="37" t="str">
        <f t="shared" si="132"/>
        <v/>
      </c>
      <c r="G324" s="38" t="str">
        <f t="shared" si="133"/>
        <v>0</v>
      </c>
      <c r="H324" s="39" t="str">
        <f t="shared" si="134"/>
        <v/>
      </c>
    </row>
    <row r="325" spans="1:8" s="40" customFormat="1" ht="15" x14ac:dyDescent="0.2">
      <c r="A325" s="68"/>
      <c r="B325" s="43" t="s">
        <v>566</v>
      </c>
      <c r="C325" s="36">
        <v>0</v>
      </c>
      <c r="D325" s="36">
        <v>0</v>
      </c>
      <c r="E325" s="37" t="str">
        <f t="shared" ref="E325:E327" si="135">+IF(C325=0,"",C325/C$165)</f>
        <v/>
      </c>
      <c r="F325" s="37" t="str">
        <f t="shared" ref="F325:F327" si="136">+IF(D325=0,"",D325/D$165)</f>
        <v/>
      </c>
      <c r="G325" s="38" t="str">
        <f t="shared" ref="G325:G327" si="137">+IF(OR(AND(D325=0),(C325=0)),"0",((D325-C325)/C325))</f>
        <v>0</v>
      </c>
      <c r="H325" s="39" t="str">
        <f t="shared" ref="H325:H327" si="138">+IF(OR(AND(E325=""),(G325="")),"",E325*G325)</f>
        <v/>
      </c>
    </row>
    <row r="326" spans="1:8" s="40" customFormat="1" ht="15" x14ac:dyDescent="0.2">
      <c r="A326" s="68"/>
      <c r="B326" s="43" t="s">
        <v>567</v>
      </c>
      <c r="C326" s="36">
        <v>0</v>
      </c>
      <c r="D326" s="36">
        <v>0</v>
      </c>
      <c r="E326" s="37" t="str">
        <f t="shared" si="135"/>
        <v/>
      </c>
      <c r="F326" s="37" t="str">
        <f t="shared" si="136"/>
        <v/>
      </c>
      <c r="G326" s="38" t="str">
        <f t="shared" si="137"/>
        <v>0</v>
      </c>
      <c r="H326" s="39" t="str">
        <f t="shared" si="138"/>
        <v/>
      </c>
    </row>
    <row r="327" spans="1:8" s="40" customFormat="1" ht="15" x14ac:dyDescent="0.2">
      <c r="A327" s="68"/>
      <c r="B327" s="43" t="s">
        <v>568</v>
      </c>
      <c r="C327" s="36">
        <v>0</v>
      </c>
      <c r="D327" s="36">
        <v>0</v>
      </c>
      <c r="E327" s="37" t="str">
        <f t="shared" si="135"/>
        <v/>
      </c>
      <c r="F327" s="37" t="str">
        <f t="shared" si="136"/>
        <v/>
      </c>
      <c r="G327" s="38" t="str">
        <f t="shared" si="137"/>
        <v>0</v>
      </c>
      <c r="H327" s="39" t="str">
        <f t="shared" si="138"/>
        <v/>
      </c>
    </row>
    <row r="328" spans="1:8" s="10" customFormat="1" ht="15" x14ac:dyDescent="0.2">
      <c r="A328" s="67"/>
      <c r="B328" s="24"/>
      <c r="E328" s="25"/>
      <c r="F328" s="25"/>
      <c r="G328" s="26"/>
      <c r="H328" s="27"/>
    </row>
    <row r="329" spans="1:8" s="10" customFormat="1" ht="15" x14ac:dyDescent="0.2">
      <c r="A329" s="67"/>
      <c r="B329" s="24"/>
      <c r="E329" s="25"/>
      <c r="F329" s="25"/>
      <c r="G329" s="26"/>
      <c r="H329" s="27"/>
    </row>
    <row r="330" spans="1:8" s="30" customFormat="1" ht="15.75" thickBot="1" x14ac:dyDescent="0.25">
      <c r="A330" s="67"/>
      <c r="B330" s="29"/>
      <c r="C330" s="29"/>
      <c r="D330" s="29"/>
      <c r="E330" s="29"/>
      <c r="F330" s="29"/>
      <c r="H330" s="28"/>
    </row>
    <row r="331" spans="1:8" s="10" customFormat="1" ht="30" customHeight="1" x14ac:dyDescent="0.2">
      <c r="A331" s="67"/>
      <c r="B331" s="85" t="s">
        <v>374</v>
      </c>
      <c r="C331" s="71" t="s">
        <v>375</v>
      </c>
      <c r="D331" s="72"/>
      <c r="E331" s="71" t="s">
        <v>429</v>
      </c>
      <c r="F331" s="72"/>
      <c r="G331" s="73" t="s">
        <v>572</v>
      </c>
      <c r="H331" s="69" t="s">
        <v>350</v>
      </c>
    </row>
    <row r="332" spans="1:8" s="10" customFormat="1" x14ac:dyDescent="0.2">
      <c r="A332" s="67"/>
      <c r="B332" s="85"/>
      <c r="C332" s="48">
        <v>2017</v>
      </c>
      <c r="D332" s="48">
        <v>2018</v>
      </c>
      <c r="E332" s="48">
        <v>2017</v>
      </c>
      <c r="F332" s="48">
        <v>2018</v>
      </c>
      <c r="G332" s="74"/>
      <c r="H332" s="70"/>
    </row>
    <row r="333" spans="1:8" s="10" customFormat="1" x14ac:dyDescent="0.2">
      <c r="A333" s="67"/>
      <c r="B333" s="12" t="s">
        <v>379</v>
      </c>
      <c r="C333" s="13">
        <f>SUM(C334:C547)</f>
        <v>31</v>
      </c>
      <c r="D333" s="13">
        <f>SUM(D334:D547)</f>
        <v>61</v>
      </c>
      <c r="E333" s="14">
        <f>+IF(C333=0,"",C333/C$333)</f>
        <v>1</v>
      </c>
      <c r="F333" s="14">
        <f>+IF(D333=0,"",D333/D$333)</f>
        <v>1</v>
      </c>
      <c r="G333" s="15">
        <f>+IF(OR(AND(D333=0),(C333=0)),"0",((D333-C333)/C333))</f>
        <v>0.967741935483871</v>
      </c>
      <c r="H333" s="15">
        <f>+IF(OR(AND(E333=""),(G333="")),"",E333*G333)</f>
        <v>0.967741935483871</v>
      </c>
    </row>
    <row r="334" spans="1:8" s="40" customFormat="1" ht="15" x14ac:dyDescent="0.2">
      <c r="A334" s="68"/>
      <c r="B334" s="35" t="s">
        <v>74</v>
      </c>
      <c r="C334" s="36">
        <v>0</v>
      </c>
      <c r="D334" s="36">
        <v>0</v>
      </c>
      <c r="E334" s="37" t="str">
        <f>+IF(C334=0,"",C334/C$333)</f>
        <v/>
      </c>
      <c r="F334" s="37" t="str">
        <f>+IF(D334=0,"",D334/D$333)</f>
        <v/>
      </c>
      <c r="G334" s="38" t="str">
        <f>+IF(OR(AND(D334=0),(C334=0)),"0",((D334-C334)/C334))</f>
        <v>0</v>
      </c>
      <c r="H334" s="39" t="str">
        <f>+IF(OR(AND(E334=""),(G334="")),"",E334*G334)</f>
        <v/>
      </c>
    </row>
    <row r="335" spans="1:8" s="40" customFormat="1" ht="15" x14ac:dyDescent="0.2">
      <c r="A335" s="68"/>
      <c r="B335" s="35" t="s">
        <v>78</v>
      </c>
      <c r="C335" s="36">
        <v>0</v>
      </c>
      <c r="D335" s="36">
        <v>1</v>
      </c>
      <c r="E335" s="37" t="str">
        <f t="shared" ref="E335:E400" si="139">+IF(C335=0,"",C335/C$333)</f>
        <v/>
      </c>
      <c r="F335" s="37">
        <f t="shared" ref="F335:F400" si="140">+IF(D335=0,"",D335/D$333)</f>
        <v>1.6393442622950821E-2</v>
      </c>
      <c r="G335" s="38" t="str">
        <f t="shared" ref="G335:G400" si="141">+IF(OR(AND(D335=0),(C335=0)),"0",((D335-C335)/C335))</f>
        <v>0</v>
      </c>
      <c r="H335" s="39" t="str">
        <f t="shared" ref="H335:H400" si="142">+IF(OR(AND(E335=""),(G335="")),"",E335*G335)</f>
        <v/>
      </c>
    </row>
    <row r="336" spans="1:8" s="40" customFormat="1" ht="15" x14ac:dyDescent="0.2">
      <c r="A336" s="68"/>
      <c r="B336" s="35" t="s">
        <v>70</v>
      </c>
      <c r="C336" s="36">
        <v>0</v>
      </c>
      <c r="D336" s="36">
        <v>0</v>
      </c>
      <c r="E336" s="37" t="str">
        <f t="shared" si="139"/>
        <v/>
      </c>
      <c r="F336" s="37" t="str">
        <f t="shared" si="140"/>
        <v/>
      </c>
      <c r="G336" s="38" t="str">
        <f t="shared" si="141"/>
        <v>0</v>
      </c>
      <c r="H336" s="39" t="str">
        <f t="shared" si="142"/>
        <v/>
      </c>
    </row>
    <row r="337" spans="1:8" s="40" customFormat="1" ht="15" x14ac:dyDescent="0.2">
      <c r="A337" s="68"/>
      <c r="B337" s="35" t="s">
        <v>84</v>
      </c>
      <c r="C337" s="36">
        <v>0</v>
      </c>
      <c r="D337" s="36">
        <v>0</v>
      </c>
      <c r="E337" s="37" t="str">
        <f t="shared" si="139"/>
        <v/>
      </c>
      <c r="F337" s="37" t="str">
        <f t="shared" si="140"/>
        <v/>
      </c>
      <c r="G337" s="38" t="str">
        <f t="shared" si="141"/>
        <v>0</v>
      </c>
      <c r="H337" s="39" t="str">
        <f t="shared" si="142"/>
        <v/>
      </c>
    </row>
    <row r="338" spans="1:8" s="40" customFormat="1" ht="15" x14ac:dyDescent="0.2">
      <c r="A338" s="68"/>
      <c r="B338" s="35" t="s">
        <v>83</v>
      </c>
      <c r="C338" s="36">
        <v>0</v>
      </c>
      <c r="D338" s="36">
        <v>0</v>
      </c>
      <c r="E338" s="37" t="str">
        <f t="shared" si="139"/>
        <v/>
      </c>
      <c r="F338" s="37" t="str">
        <f t="shared" si="140"/>
        <v/>
      </c>
      <c r="G338" s="38" t="str">
        <f t="shared" si="141"/>
        <v>0</v>
      </c>
      <c r="H338" s="39" t="str">
        <f t="shared" si="142"/>
        <v/>
      </c>
    </row>
    <row r="339" spans="1:8" s="40" customFormat="1" ht="15" x14ac:dyDescent="0.2">
      <c r="A339" s="68"/>
      <c r="B339" s="35" t="s">
        <v>493</v>
      </c>
      <c r="C339" s="36">
        <v>1</v>
      </c>
      <c r="D339" s="36">
        <v>3</v>
      </c>
      <c r="E339" s="37">
        <f t="shared" si="139"/>
        <v>3.2258064516129031E-2</v>
      </c>
      <c r="F339" s="37">
        <f t="shared" si="140"/>
        <v>4.9180327868852458E-2</v>
      </c>
      <c r="G339" s="38">
        <f t="shared" si="141"/>
        <v>2</v>
      </c>
      <c r="H339" s="39">
        <f t="shared" si="142"/>
        <v>6.4516129032258063E-2</v>
      </c>
    </row>
    <row r="340" spans="1:8" s="40" customFormat="1" ht="15" x14ac:dyDescent="0.2">
      <c r="A340" s="68"/>
      <c r="B340" s="35" t="s">
        <v>81</v>
      </c>
      <c r="C340" s="36">
        <v>1</v>
      </c>
      <c r="D340" s="36">
        <v>0</v>
      </c>
      <c r="E340" s="37">
        <f t="shared" si="139"/>
        <v>3.2258064516129031E-2</v>
      </c>
      <c r="F340" s="37" t="str">
        <f t="shared" si="140"/>
        <v/>
      </c>
      <c r="G340" s="38" t="str">
        <f t="shared" si="141"/>
        <v>0</v>
      </c>
      <c r="H340" s="39">
        <f t="shared" si="142"/>
        <v>0</v>
      </c>
    </row>
    <row r="341" spans="1:8" s="40" customFormat="1" ht="15" x14ac:dyDescent="0.2">
      <c r="A341" s="68"/>
      <c r="B341" s="35" t="s">
        <v>609</v>
      </c>
      <c r="C341" s="36">
        <v>0</v>
      </c>
      <c r="D341" s="36">
        <v>0</v>
      </c>
      <c r="E341" s="37" t="str">
        <f t="shared" si="139"/>
        <v/>
      </c>
      <c r="F341" s="37" t="str">
        <f t="shared" si="140"/>
        <v/>
      </c>
      <c r="G341" s="38" t="str">
        <f t="shared" si="141"/>
        <v>0</v>
      </c>
      <c r="H341" s="39" t="str">
        <f t="shared" si="142"/>
        <v/>
      </c>
    </row>
    <row r="342" spans="1:8" s="40" customFormat="1" ht="15" x14ac:dyDescent="0.2">
      <c r="A342" s="68"/>
      <c r="B342" s="35" t="s">
        <v>80</v>
      </c>
      <c r="C342" s="36">
        <v>0</v>
      </c>
      <c r="D342" s="36">
        <v>1</v>
      </c>
      <c r="E342" s="37" t="str">
        <f t="shared" si="139"/>
        <v/>
      </c>
      <c r="F342" s="37">
        <f t="shared" si="140"/>
        <v>1.6393442622950821E-2</v>
      </c>
      <c r="G342" s="38" t="str">
        <f t="shared" si="141"/>
        <v>0</v>
      </c>
      <c r="H342" s="39" t="str">
        <f t="shared" si="142"/>
        <v/>
      </c>
    </row>
    <row r="343" spans="1:8" s="40" customFormat="1" ht="15" x14ac:dyDescent="0.2">
      <c r="A343" s="68"/>
      <c r="B343" s="35" t="s">
        <v>255</v>
      </c>
      <c r="C343" s="36">
        <v>0</v>
      </c>
      <c r="D343" s="36">
        <v>0</v>
      </c>
      <c r="E343" s="37" t="str">
        <f t="shared" si="139"/>
        <v/>
      </c>
      <c r="F343" s="37" t="str">
        <f t="shared" si="140"/>
        <v/>
      </c>
      <c r="G343" s="38" t="str">
        <f t="shared" si="141"/>
        <v>0</v>
      </c>
      <c r="H343" s="39" t="str">
        <f t="shared" si="142"/>
        <v/>
      </c>
    </row>
    <row r="344" spans="1:8" s="40" customFormat="1" ht="15" x14ac:dyDescent="0.2">
      <c r="A344" s="68"/>
      <c r="B344" s="35" t="s">
        <v>494</v>
      </c>
      <c r="C344" s="36">
        <v>0</v>
      </c>
      <c r="D344" s="36">
        <v>0</v>
      </c>
      <c r="E344" s="37" t="str">
        <f t="shared" si="139"/>
        <v/>
      </c>
      <c r="F344" s="37" t="str">
        <f t="shared" si="140"/>
        <v/>
      </c>
      <c r="G344" s="38" t="str">
        <f t="shared" si="141"/>
        <v>0</v>
      </c>
      <c r="H344" s="39" t="str">
        <f t="shared" si="142"/>
        <v/>
      </c>
    </row>
    <row r="345" spans="1:8" s="40" customFormat="1" ht="15" x14ac:dyDescent="0.2">
      <c r="A345" s="68"/>
      <c r="B345" s="35" t="s">
        <v>82</v>
      </c>
      <c r="C345" s="36">
        <v>5</v>
      </c>
      <c r="D345" s="36">
        <v>5</v>
      </c>
      <c r="E345" s="37">
        <f t="shared" si="139"/>
        <v>0.16129032258064516</v>
      </c>
      <c r="F345" s="37">
        <f t="shared" si="140"/>
        <v>8.1967213114754092E-2</v>
      </c>
      <c r="G345" s="38">
        <f t="shared" si="141"/>
        <v>0</v>
      </c>
      <c r="H345" s="39">
        <f t="shared" si="142"/>
        <v>0</v>
      </c>
    </row>
    <row r="346" spans="1:8" s="40" customFormat="1" ht="15" x14ac:dyDescent="0.2">
      <c r="A346" s="68"/>
      <c r="B346" s="35" t="s">
        <v>610</v>
      </c>
      <c r="C346" s="36">
        <v>0</v>
      </c>
      <c r="D346" s="36">
        <v>0</v>
      </c>
      <c r="E346" s="37" t="str">
        <f t="shared" si="139"/>
        <v/>
      </c>
      <c r="F346" s="37" t="str">
        <f t="shared" si="140"/>
        <v/>
      </c>
      <c r="G346" s="38" t="str">
        <f t="shared" si="141"/>
        <v>0</v>
      </c>
      <c r="H346" s="39" t="str">
        <f t="shared" si="142"/>
        <v/>
      </c>
    </row>
    <row r="347" spans="1:8" s="40" customFormat="1" ht="15" x14ac:dyDescent="0.2">
      <c r="A347" s="68"/>
      <c r="B347" s="35" t="s">
        <v>71</v>
      </c>
      <c r="C347" s="36">
        <v>0</v>
      </c>
      <c r="D347" s="36">
        <v>0</v>
      </c>
      <c r="E347" s="37" t="str">
        <f t="shared" si="139"/>
        <v/>
      </c>
      <c r="F347" s="37" t="str">
        <f t="shared" si="140"/>
        <v/>
      </c>
      <c r="G347" s="38" t="str">
        <f t="shared" si="141"/>
        <v>0</v>
      </c>
      <c r="H347" s="39" t="str">
        <f t="shared" si="142"/>
        <v/>
      </c>
    </row>
    <row r="348" spans="1:8" s="40" customFormat="1" ht="15" x14ac:dyDescent="0.2">
      <c r="A348" s="68"/>
      <c r="B348" s="35" t="s">
        <v>79</v>
      </c>
      <c r="C348" s="36">
        <v>2</v>
      </c>
      <c r="D348" s="36">
        <v>1</v>
      </c>
      <c r="E348" s="37">
        <f t="shared" si="139"/>
        <v>6.4516129032258063E-2</v>
      </c>
      <c r="F348" s="37">
        <f t="shared" si="140"/>
        <v>1.6393442622950821E-2</v>
      </c>
      <c r="G348" s="38">
        <f t="shared" si="141"/>
        <v>-0.5</v>
      </c>
      <c r="H348" s="39">
        <f t="shared" si="142"/>
        <v>-3.2258064516129031E-2</v>
      </c>
    </row>
    <row r="349" spans="1:8" s="40" customFormat="1" ht="15" x14ac:dyDescent="0.2">
      <c r="A349" s="68"/>
      <c r="B349" s="35" t="s">
        <v>76</v>
      </c>
      <c r="C349" s="36">
        <v>0</v>
      </c>
      <c r="D349" s="36">
        <v>0</v>
      </c>
      <c r="E349" s="37" t="str">
        <f t="shared" si="139"/>
        <v/>
      </c>
      <c r="F349" s="37" t="str">
        <f t="shared" si="140"/>
        <v/>
      </c>
      <c r="G349" s="38" t="str">
        <f t="shared" si="141"/>
        <v>0</v>
      </c>
      <c r="H349" s="39" t="str">
        <f t="shared" si="142"/>
        <v/>
      </c>
    </row>
    <row r="350" spans="1:8" s="50" customFormat="1" ht="15" x14ac:dyDescent="0.2">
      <c r="A350" s="60" t="s">
        <v>570</v>
      </c>
      <c r="B350" s="51" t="s">
        <v>583</v>
      </c>
      <c r="C350" s="52"/>
      <c r="D350" s="36">
        <v>0</v>
      </c>
      <c r="E350" s="37" t="str">
        <f t="shared" ref="E350" si="143">+IF(C350=0,"",C350/C$333)</f>
        <v/>
      </c>
      <c r="F350" s="37" t="str">
        <f t="shared" ref="F350" si="144">+IF(D350=0,"",D350/D$333)</f>
        <v/>
      </c>
      <c r="G350" s="38" t="str">
        <f t="shared" ref="G350" si="145">+IF(OR(AND(D350=0),(C350=0)),"0",((D350-C350)/C350))</f>
        <v>0</v>
      </c>
      <c r="H350" s="39" t="str">
        <f t="shared" ref="H350" si="146">+IF(OR(AND(E350=""),(G350="")),"",E350*G350)</f>
        <v/>
      </c>
    </row>
    <row r="351" spans="1:8" s="40" customFormat="1" ht="15" x14ac:dyDescent="0.2">
      <c r="A351" s="68"/>
      <c r="B351" s="35" t="s">
        <v>72</v>
      </c>
      <c r="C351" s="36">
        <v>0</v>
      </c>
      <c r="D351" s="36">
        <v>0</v>
      </c>
      <c r="E351" s="37" t="str">
        <f t="shared" si="139"/>
        <v/>
      </c>
      <c r="F351" s="37" t="str">
        <f t="shared" si="140"/>
        <v/>
      </c>
      <c r="G351" s="38" t="str">
        <f t="shared" si="141"/>
        <v>0</v>
      </c>
      <c r="H351" s="39" t="str">
        <f t="shared" si="142"/>
        <v/>
      </c>
    </row>
    <row r="352" spans="1:8" s="40" customFormat="1" ht="15" x14ac:dyDescent="0.2">
      <c r="A352" s="68"/>
      <c r="B352" s="35" t="s">
        <v>256</v>
      </c>
      <c r="C352" s="36">
        <v>0</v>
      </c>
      <c r="D352" s="36">
        <v>0</v>
      </c>
      <c r="E352" s="37" t="str">
        <f t="shared" si="139"/>
        <v/>
      </c>
      <c r="F352" s="37" t="str">
        <f t="shared" si="140"/>
        <v/>
      </c>
      <c r="G352" s="38" t="str">
        <f t="shared" si="141"/>
        <v>0</v>
      </c>
      <c r="H352" s="39" t="str">
        <f t="shared" si="142"/>
        <v/>
      </c>
    </row>
    <row r="353" spans="1:8" s="40" customFormat="1" ht="15" x14ac:dyDescent="0.2">
      <c r="A353" s="68"/>
      <c r="B353" s="35" t="s">
        <v>257</v>
      </c>
      <c r="C353" s="36">
        <v>0</v>
      </c>
      <c r="D353" s="36">
        <v>0</v>
      </c>
      <c r="E353" s="37" t="str">
        <f t="shared" si="139"/>
        <v/>
      </c>
      <c r="F353" s="37" t="str">
        <f t="shared" si="140"/>
        <v/>
      </c>
      <c r="G353" s="38" t="str">
        <f t="shared" si="141"/>
        <v>0</v>
      </c>
      <c r="H353" s="39" t="str">
        <f t="shared" si="142"/>
        <v/>
      </c>
    </row>
    <row r="354" spans="1:8" s="40" customFormat="1" ht="15" x14ac:dyDescent="0.2">
      <c r="A354" s="68"/>
      <c r="B354" s="35" t="s">
        <v>258</v>
      </c>
      <c r="C354" s="36">
        <v>0</v>
      </c>
      <c r="D354" s="36">
        <v>1</v>
      </c>
      <c r="E354" s="37" t="str">
        <f t="shared" si="139"/>
        <v/>
      </c>
      <c r="F354" s="37">
        <f t="shared" si="140"/>
        <v>1.6393442622950821E-2</v>
      </c>
      <c r="G354" s="38" t="str">
        <f t="shared" si="141"/>
        <v>0</v>
      </c>
      <c r="H354" s="39" t="str">
        <f t="shared" si="142"/>
        <v/>
      </c>
    </row>
    <row r="355" spans="1:8" s="40" customFormat="1" ht="15" x14ac:dyDescent="0.2">
      <c r="A355" s="68"/>
      <c r="B355" s="35" t="s">
        <v>75</v>
      </c>
      <c r="C355" s="36">
        <v>0</v>
      </c>
      <c r="D355" s="36">
        <v>0</v>
      </c>
      <c r="E355" s="37" t="str">
        <f t="shared" si="139"/>
        <v/>
      </c>
      <c r="F355" s="37" t="str">
        <f t="shared" si="140"/>
        <v/>
      </c>
      <c r="G355" s="38" t="str">
        <f t="shared" si="141"/>
        <v>0</v>
      </c>
      <c r="H355" s="39" t="str">
        <f t="shared" si="142"/>
        <v/>
      </c>
    </row>
    <row r="356" spans="1:8" s="40" customFormat="1" ht="15" x14ac:dyDescent="0.2">
      <c r="A356" s="68"/>
      <c r="B356" s="35" t="s">
        <v>77</v>
      </c>
      <c r="C356" s="36">
        <v>0</v>
      </c>
      <c r="D356" s="36">
        <v>0</v>
      </c>
      <c r="E356" s="37" t="str">
        <f t="shared" si="139"/>
        <v/>
      </c>
      <c r="F356" s="37" t="str">
        <f t="shared" si="140"/>
        <v/>
      </c>
      <c r="G356" s="38" t="str">
        <f t="shared" si="141"/>
        <v>0</v>
      </c>
      <c r="H356" s="39" t="str">
        <f t="shared" si="142"/>
        <v/>
      </c>
    </row>
    <row r="357" spans="1:8" s="40" customFormat="1" ht="15" x14ac:dyDescent="0.2">
      <c r="A357" s="68"/>
      <c r="B357" s="35" t="s">
        <v>611</v>
      </c>
      <c r="C357" s="36">
        <v>0</v>
      </c>
      <c r="D357" s="36">
        <v>0</v>
      </c>
      <c r="E357" s="37" t="str">
        <f t="shared" si="139"/>
        <v/>
      </c>
      <c r="F357" s="37" t="str">
        <f t="shared" si="140"/>
        <v/>
      </c>
      <c r="G357" s="38" t="str">
        <f t="shared" si="141"/>
        <v>0</v>
      </c>
      <c r="H357" s="39" t="str">
        <f t="shared" si="142"/>
        <v/>
      </c>
    </row>
    <row r="358" spans="1:8" s="40" customFormat="1" ht="15" x14ac:dyDescent="0.2">
      <c r="A358" s="68"/>
      <c r="B358" s="35" t="s">
        <v>86</v>
      </c>
      <c r="C358" s="36">
        <v>0</v>
      </c>
      <c r="D358" s="36">
        <v>1</v>
      </c>
      <c r="E358" s="37" t="str">
        <f t="shared" si="139"/>
        <v/>
      </c>
      <c r="F358" s="37">
        <f t="shared" si="140"/>
        <v>1.6393442622950821E-2</v>
      </c>
      <c r="G358" s="38" t="str">
        <f t="shared" si="141"/>
        <v>0</v>
      </c>
      <c r="H358" s="39" t="str">
        <f t="shared" si="142"/>
        <v/>
      </c>
    </row>
    <row r="359" spans="1:8" s="40" customFormat="1" ht="15" x14ac:dyDescent="0.2">
      <c r="A359" s="68"/>
      <c r="B359" s="35" t="s">
        <v>85</v>
      </c>
      <c r="C359" s="36">
        <v>0</v>
      </c>
      <c r="D359" s="36">
        <v>0</v>
      </c>
      <c r="E359" s="37" t="str">
        <f t="shared" si="139"/>
        <v/>
      </c>
      <c r="F359" s="37" t="str">
        <f t="shared" si="140"/>
        <v/>
      </c>
      <c r="G359" s="38" t="str">
        <f t="shared" si="141"/>
        <v>0</v>
      </c>
      <c r="H359" s="39" t="str">
        <f t="shared" si="142"/>
        <v/>
      </c>
    </row>
    <row r="360" spans="1:8" s="40" customFormat="1" ht="15" x14ac:dyDescent="0.2">
      <c r="A360" s="68"/>
      <c r="B360" s="35" t="s">
        <v>73</v>
      </c>
      <c r="C360" s="36">
        <v>0</v>
      </c>
      <c r="D360" s="36">
        <v>0</v>
      </c>
      <c r="E360" s="37" t="str">
        <f t="shared" si="139"/>
        <v/>
      </c>
      <c r="F360" s="37" t="str">
        <f t="shared" si="140"/>
        <v/>
      </c>
      <c r="G360" s="38" t="str">
        <f t="shared" si="141"/>
        <v>0</v>
      </c>
      <c r="H360" s="39" t="str">
        <f t="shared" si="142"/>
        <v/>
      </c>
    </row>
    <row r="361" spans="1:8" s="40" customFormat="1" ht="15" x14ac:dyDescent="0.2">
      <c r="A361" s="68"/>
      <c r="B361" s="35" t="s">
        <v>259</v>
      </c>
      <c r="C361" s="36">
        <v>0</v>
      </c>
      <c r="D361" s="36">
        <v>0</v>
      </c>
      <c r="E361" s="37" t="str">
        <f t="shared" si="139"/>
        <v/>
      </c>
      <c r="F361" s="37" t="str">
        <f t="shared" si="140"/>
        <v/>
      </c>
      <c r="G361" s="38" t="str">
        <f t="shared" si="141"/>
        <v>0</v>
      </c>
      <c r="H361" s="39" t="str">
        <f t="shared" si="142"/>
        <v/>
      </c>
    </row>
    <row r="362" spans="1:8" s="40" customFormat="1" ht="15" x14ac:dyDescent="0.2">
      <c r="A362" s="68"/>
      <c r="B362" s="35" t="s">
        <v>344</v>
      </c>
      <c r="C362" s="36">
        <v>0</v>
      </c>
      <c r="D362" s="36">
        <v>0</v>
      </c>
      <c r="E362" s="37" t="str">
        <f t="shared" si="139"/>
        <v/>
      </c>
      <c r="F362" s="37" t="str">
        <f t="shared" si="140"/>
        <v/>
      </c>
      <c r="G362" s="38" t="str">
        <f t="shared" si="141"/>
        <v>0</v>
      </c>
      <c r="H362" s="39" t="str">
        <f t="shared" si="142"/>
        <v/>
      </c>
    </row>
    <row r="363" spans="1:8" s="40" customFormat="1" ht="15" x14ac:dyDescent="0.2">
      <c r="A363" s="68"/>
      <c r="B363" s="35" t="s">
        <v>345</v>
      </c>
      <c r="C363" s="36">
        <v>0</v>
      </c>
      <c r="D363" s="36">
        <v>0</v>
      </c>
      <c r="E363" s="37" t="str">
        <f t="shared" si="139"/>
        <v/>
      </c>
      <c r="F363" s="37" t="str">
        <f t="shared" si="140"/>
        <v/>
      </c>
      <c r="G363" s="38" t="str">
        <f t="shared" si="141"/>
        <v>0</v>
      </c>
      <c r="H363" s="39" t="str">
        <f t="shared" si="142"/>
        <v/>
      </c>
    </row>
    <row r="364" spans="1:8" s="40" customFormat="1" ht="15" x14ac:dyDescent="0.2">
      <c r="A364" s="68"/>
      <c r="B364" s="35" t="s">
        <v>495</v>
      </c>
      <c r="C364" s="36">
        <v>0</v>
      </c>
      <c r="D364" s="36">
        <v>0</v>
      </c>
      <c r="E364" s="37" t="str">
        <f t="shared" si="139"/>
        <v/>
      </c>
      <c r="F364" s="37" t="str">
        <f t="shared" si="140"/>
        <v/>
      </c>
      <c r="G364" s="38" t="str">
        <f t="shared" si="141"/>
        <v>0</v>
      </c>
      <c r="H364" s="39" t="str">
        <f t="shared" si="142"/>
        <v/>
      </c>
    </row>
    <row r="365" spans="1:8" s="40" customFormat="1" ht="15" x14ac:dyDescent="0.2">
      <c r="A365" s="68"/>
      <c r="B365" s="35" t="s">
        <v>496</v>
      </c>
      <c r="C365" s="36">
        <v>0</v>
      </c>
      <c r="D365" s="36">
        <v>2</v>
      </c>
      <c r="E365" s="37" t="str">
        <f t="shared" si="139"/>
        <v/>
      </c>
      <c r="F365" s="37">
        <f t="shared" si="140"/>
        <v>3.2786885245901641E-2</v>
      </c>
      <c r="G365" s="38" t="str">
        <f t="shared" si="141"/>
        <v>0</v>
      </c>
      <c r="H365" s="39" t="str">
        <f t="shared" si="142"/>
        <v/>
      </c>
    </row>
    <row r="366" spans="1:8" s="40" customFormat="1" ht="15" x14ac:dyDescent="0.2">
      <c r="A366" s="68"/>
      <c r="B366" s="35" t="s">
        <v>497</v>
      </c>
      <c r="C366" s="36">
        <v>0</v>
      </c>
      <c r="D366" s="36">
        <v>0</v>
      </c>
      <c r="E366" s="37" t="str">
        <f t="shared" si="139"/>
        <v/>
      </c>
      <c r="F366" s="37" t="str">
        <f t="shared" si="140"/>
        <v/>
      </c>
      <c r="G366" s="38" t="str">
        <f t="shared" si="141"/>
        <v>0</v>
      </c>
      <c r="H366" s="39" t="str">
        <f t="shared" si="142"/>
        <v/>
      </c>
    </row>
    <row r="367" spans="1:8" s="40" customFormat="1" ht="15" x14ac:dyDescent="0.2">
      <c r="A367" s="68"/>
      <c r="B367" s="35" t="s">
        <v>498</v>
      </c>
      <c r="C367" s="36">
        <v>0</v>
      </c>
      <c r="D367" s="36">
        <v>0</v>
      </c>
      <c r="E367" s="37" t="str">
        <f t="shared" si="139"/>
        <v/>
      </c>
      <c r="F367" s="37" t="str">
        <f t="shared" si="140"/>
        <v/>
      </c>
      <c r="G367" s="38" t="str">
        <f t="shared" si="141"/>
        <v>0</v>
      </c>
      <c r="H367" s="39" t="str">
        <f t="shared" si="142"/>
        <v/>
      </c>
    </row>
    <row r="368" spans="1:8" s="40" customFormat="1" ht="15" x14ac:dyDescent="0.2">
      <c r="A368" s="68"/>
      <c r="B368" s="35" t="s">
        <v>260</v>
      </c>
      <c r="C368" s="36">
        <v>0</v>
      </c>
      <c r="D368" s="36">
        <v>0</v>
      </c>
      <c r="E368" s="37" t="str">
        <f t="shared" si="139"/>
        <v/>
      </c>
      <c r="F368" s="37" t="str">
        <f t="shared" si="140"/>
        <v/>
      </c>
      <c r="G368" s="38" t="str">
        <f t="shared" si="141"/>
        <v>0</v>
      </c>
      <c r="H368" s="39" t="str">
        <f t="shared" si="142"/>
        <v/>
      </c>
    </row>
    <row r="369" spans="1:8" s="40" customFormat="1" ht="15" x14ac:dyDescent="0.2">
      <c r="A369" s="68"/>
      <c r="B369" s="35" t="s">
        <v>261</v>
      </c>
      <c r="C369" s="36">
        <v>0</v>
      </c>
      <c r="D369" s="36">
        <v>2</v>
      </c>
      <c r="E369" s="37" t="str">
        <f t="shared" si="139"/>
        <v/>
      </c>
      <c r="F369" s="37">
        <f t="shared" si="140"/>
        <v>3.2786885245901641E-2</v>
      </c>
      <c r="G369" s="38" t="str">
        <f t="shared" si="141"/>
        <v>0</v>
      </c>
      <c r="H369" s="39" t="str">
        <f t="shared" si="142"/>
        <v/>
      </c>
    </row>
    <row r="370" spans="1:8" s="40" customFormat="1" ht="15" x14ac:dyDescent="0.2">
      <c r="A370" s="68"/>
      <c r="B370" s="35" t="s">
        <v>499</v>
      </c>
      <c r="C370" s="36">
        <v>0</v>
      </c>
      <c r="D370" s="36">
        <v>0</v>
      </c>
      <c r="E370" s="37" t="str">
        <f t="shared" si="139"/>
        <v/>
      </c>
      <c r="F370" s="37" t="str">
        <f t="shared" si="140"/>
        <v/>
      </c>
      <c r="G370" s="38" t="str">
        <f t="shared" si="141"/>
        <v>0</v>
      </c>
      <c r="H370" s="39" t="str">
        <f t="shared" si="142"/>
        <v/>
      </c>
    </row>
    <row r="371" spans="1:8" s="50" customFormat="1" ht="15" x14ac:dyDescent="0.2">
      <c r="A371" s="60" t="s">
        <v>570</v>
      </c>
      <c r="B371" s="51" t="s">
        <v>587</v>
      </c>
      <c r="C371" s="52"/>
      <c r="D371" s="36">
        <v>30</v>
      </c>
      <c r="E371" s="37" t="str">
        <f t="shared" ref="E371" si="147">+IF(C371=0,"",C371/C$333)</f>
        <v/>
      </c>
      <c r="F371" s="37">
        <f t="shared" ref="F371" si="148">+IF(D371=0,"",D371/D$333)</f>
        <v>0.49180327868852458</v>
      </c>
      <c r="G371" s="38" t="str">
        <f t="shared" ref="G371" si="149">+IF(OR(AND(D371=0),(C371=0)),"0",((D371-C371)/C371))</f>
        <v>0</v>
      </c>
      <c r="H371" s="39" t="str">
        <f t="shared" ref="H371" si="150">+IF(OR(AND(E371=""),(G371="")),"",E371*G371)</f>
        <v/>
      </c>
    </row>
    <row r="372" spans="1:8" s="40" customFormat="1" ht="15" x14ac:dyDescent="0.2">
      <c r="A372" s="68"/>
      <c r="B372" s="35" t="s">
        <v>500</v>
      </c>
      <c r="C372" s="36">
        <v>1</v>
      </c>
      <c r="D372" s="36">
        <v>2</v>
      </c>
      <c r="E372" s="37">
        <f t="shared" si="139"/>
        <v>3.2258064516129031E-2</v>
      </c>
      <c r="F372" s="37">
        <f t="shared" si="140"/>
        <v>3.2786885245901641E-2</v>
      </c>
      <c r="G372" s="38">
        <f t="shared" si="141"/>
        <v>1</v>
      </c>
      <c r="H372" s="39">
        <f t="shared" si="142"/>
        <v>3.2258064516129031E-2</v>
      </c>
    </row>
    <row r="373" spans="1:8" s="40" customFormat="1" ht="15" x14ac:dyDescent="0.2">
      <c r="A373" s="68"/>
      <c r="B373" s="35" t="s">
        <v>94</v>
      </c>
      <c r="C373" s="36">
        <v>3</v>
      </c>
      <c r="D373" s="36">
        <v>0</v>
      </c>
      <c r="E373" s="37">
        <f t="shared" si="139"/>
        <v>9.6774193548387094E-2</v>
      </c>
      <c r="F373" s="37" t="str">
        <f t="shared" si="140"/>
        <v/>
      </c>
      <c r="G373" s="38" t="str">
        <f t="shared" si="141"/>
        <v>0</v>
      </c>
      <c r="H373" s="39">
        <f t="shared" si="142"/>
        <v>0</v>
      </c>
    </row>
    <row r="374" spans="1:8" s="40" customFormat="1" ht="15" x14ac:dyDescent="0.2">
      <c r="A374" s="68"/>
      <c r="B374" s="35" t="s">
        <v>87</v>
      </c>
      <c r="C374" s="36">
        <v>1</v>
      </c>
      <c r="D374" s="36">
        <v>3</v>
      </c>
      <c r="E374" s="37">
        <f t="shared" si="139"/>
        <v>3.2258064516129031E-2</v>
      </c>
      <c r="F374" s="37">
        <f t="shared" si="140"/>
        <v>4.9180327868852458E-2</v>
      </c>
      <c r="G374" s="38">
        <f t="shared" si="141"/>
        <v>2</v>
      </c>
      <c r="H374" s="39">
        <f t="shared" si="142"/>
        <v>6.4516129032258063E-2</v>
      </c>
    </row>
    <row r="375" spans="1:8" s="40" customFormat="1" ht="15" x14ac:dyDescent="0.2">
      <c r="A375" s="68"/>
      <c r="B375" s="35" t="s">
        <v>93</v>
      </c>
      <c r="C375" s="36">
        <v>4</v>
      </c>
      <c r="D375" s="36">
        <v>0</v>
      </c>
      <c r="E375" s="37">
        <f t="shared" si="139"/>
        <v>0.12903225806451613</v>
      </c>
      <c r="F375" s="37" t="str">
        <f t="shared" si="140"/>
        <v/>
      </c>
      <c r="G375" s="38" t="str">
        <f t="shared" si="141"/>
        <v>0</v>
      </c>
      <c r="H375" s="39">
        <f t="shared" si="142"/>
        <v>0</v>
      </c>
    </row>
    <row r="376" spans="1:8" s="40" customFormat="1" ht="15" x14ac:dyDescent="0.2">
      <c r="A376" s="68"/>
      <c r="B376" s="35" t="s">
        <v>96</v>
      </c>
      <c r="C376" s="36">
        <v>0</v>
      </c>
      <c r="D376" s="36">
        <v>0</v>
      </c>
      <c r="E376" s="37" t="str">
        <f t="shared" si="139"/>
        <v/>
      </c>
      <c r="F376" s="37" t="str">
        <f t="shared" si="140"/>
        <v/>
      </c>
      <c r="G376" s="38" t="str">
        <f t="shared" si="141"/>
        <v>0</v>
      </c>
      <c r="H376" s="39" t="str">
        <f t="shared" si="142"/>
        <v/>
      </c>
    </row>
    <row r="377" spans="1:8" s="40" customFormat="1" ht="15" x14ac:dyDescent="0.2">
      <c r="A377" s="68"/>
      <c r="B377" s="35" t="s">
        <v>97</v>
      </c>
      <c r="C377" s="36">
        <v>0</v>
      </c>
      <c r="D377" s="36">
        <v>0</v>
      </c>
      <c r="E377" s="37" t="str">
        <f t="shared" si="139"/>
        <v/>
      </c>
      <c r="F377" s="37" t="str">
        <f t="shared" si="140"/>
        <v/>
      </c>
      <c r="G377" s="38" t="str">
        <f t="shared" si="141"/>
        <v>0</v>
      </c>
      <c r="H377" s="39" t="str">
        <f t="shared" si="142"/>
        <v/>
      </c>
    </row>
    <row r="378" spans="1:8" s="40" customFormat="1" ht="30" x14ac:dyDescent="0.2">
      <c r="A378" s="68"/>
      <c r="B378" s="35" t="s">
        <v>262</v>
      </c>
      <c r="C378" s="36">
        <v>0</v>
      </c>
      <c r="D378" s="36">
        <v>0</v>
      </c>
      <c r="E378" s="37" t="str">
        <f t="shared" si="139"/>
        <v/>
      </c>
      <c r="F378" s="37" t="str">
        <f t="shared" si="140"/>
        <v/>
      </c>
      <c r="G378" s="38" t="str">
        <f t="shared" si="141"/>
        <v>0</v>
      </c>
      <c r="H378" s="39" t="str">
        <f t="shared" si="142"/>
        <v/>
      </c>
    </row>
    <row r="379" spans="1:8" s="40" customFormat="1" ht="15" x14ac:dyDescent="0.2">
      <c r="A379" s="68"/>
      <c r="B379" s="35" t="s">
        <v>263</v>
      </c>
      <c r="C379" s="36">
        <v>0</v>
      </c>
      <c r="D379" s="36">
        <v>0</v>
      </c>
      <c r="E379" s="37" t="str">
        <f t="shared" si="139"/>
        <v/>
      </c>
      <c r="F379" s="37" t="str">
        <f t="shared" si="140"/>
        <v/>
      </c>
      <c r="G379" s="38" t="str">
        <f t="shared" si="141"/>
        <v>0</v>
      </c>
      <c r="H379" s="39" t="str">
        <f t="shared" si="142"/>
        <v/>
      </c>
    </row>
    <row r="380" spans="1:8" s="40" customFormat="1" ht="15" x14ac:dyDescent="0.2">
      <c r="A380" s="68"/>
      <c r="B380" s="35" t="s">
        <v>612</v>
      </c>
      <c r="C380" s="36">
        <v>1</v>
      </c>
      <c r="D380" s="36">
        <v>0</v>
      </c>
      <c r="E380" s="37">
        <f t="shared" si="139"/>
        <v>3.2258064516129031E-2</v>
      </c>
      <c r="F380" s="37" t="str">
        <f t="shared" si="140"/>
        <v/>
      </c>
      <c r="G380" s="38" t="str">
        <f t="shared" si="141"/>
        <v>0</v>
      </c>
      <c r="H380" s="39">
        <f t="shared" si="142"/>
        <v>0</v>
      </c>
    </row>
    <row r="381" spans="1:8" s="40" customFormat="1" ht="15" x14ac:dyDescent="0.2">
      <c r="A381" s="68"/>
      <c r="B381" s="35" t="s">
        <v>613</v>
      </c>
      <c r="C381" s="36">
        <v>0</v>
      </c>
      <c r="D381" s="36">
        <v>0</v>
      </c>
      <c r="E381" s="37" t="str">
        <f t="shared" si="139"/>
        <v/>
      </c>
      <c r="F381" s="37" t="str">
        <f t="shared" si="140"/>
        <v/>
      </c>
      <c r="G381" s="38" t="str">
        <f t="shared" si="141"/>
        <v>0</v>
      </c>
      <c r="H381" s="39" t="str">
        <f t="shared" si="142"/>
        <v/>
      </c>
    </row>
    <row r="382" spans="1:8" s="40" customFormat="1" ht="15" x14ac:dyDescent="0.2">
      <c r="A382" s="68"/>
      <c r="B382" s="35" t="s">
        <v>264</v>
      </c>
      <c r="C382" s="36">
        <v>0</v>
      </c>
      <c r="D382" s="36">
        <v>0</v>
      </c>
      <c r="E382" s="37" t="str">
        <f t="shared" si="139"/>
        <v/>
      </c>
      <c r="F382" s="37" t="str">
        <f t="shared" si="140"/>
        <v/>
      </c>
      <c r="G382" s="38" t="str">
        <f t="shared" si="141"/>
        <v>0</v>
      </c>
      <c r="H382" s="39" t="str">
        <f t="shared" si="142"/>
        <v/>
      </c>
    </row>
    <row r="383" spans="1:8" s="40" customFormat="1" ht="15" x14ac:dyDescent="0.2">
      <c r="A383" s="68"/>
      <c r="B383" s="35" t="s">
        <v>501</v>
      </c>
      <c r="C383" s="36">
        <v>0</v>
      </c>
      <c r="D383" s="36">
        <v>0</v>
      </c>
      <c r="E383" s="37" t="str">
        <f t="shared" si="139"/>
        <v/>
      </c>
      <c r="F383" s="37" t="str">
        <f t="shared" si="140"/>
        <v/>
      </c>
      <c r="G383" s="38" t="str">
        <f t="shared" si="141"/>
        <v>0</v>
      </c>
      <c r="H383" s="39" t="str">
        <f t="shared" si="142"/>
        <v/>
      </c>
    </row>
    <row r="384" spans="1:8" s="40" customFormat="1" ht="15" x14ac:dyDescent="0.2">
      <c r="A384" s="68"/>
      <c r="B384" s="35" t="s">
        <v>95</v>
      </c>
      <c r="C384" s="36">
        <v>0</v>
      </c>
      <c r="D384" s="36">
        <v>0</v>
      </c>
      <c r="E384" s="37" t="str">
        <f t="shared" si="139"/>
        <v/>
      </c>
      <c r="F384" s="37" t="str">
        <f t="shared" si="140"/>
        <v/>
      </c>
      <c r="G384" s="38" t="str">
        <f t="shared" si="141"/>
        <v>0</v>
      </c>
      <c r="H384" s="39" t="str">
        <f t="shared" si="142"/>
        <v/>
      </c>
    </row>
    <row r="385" spans="1:8" s="40" customFormat="1" ht="15" x14ac:dyDescent="0.2">
      <c r="A385" s="68"/>
      <c r="B385" s="35" t="s">
        <v>265</v>
      </c>
      <c r="C385" s="36">
        <v>0</v>
      </c>
      <c r="D385" s="36">
        <v>1</v>
      </c>
      <c r="E385" s="37" t="str">
        <f t="shared" si="139"/>
        <v/>
      </c>
      <c r="F385" s="37">
        <f t="shared" si="140"/>
        <v>1.6393442622950821E-2</v>
      </c>
      <c r="G385" s="38" t="str">
        <f t="shared" si="141"/>
        <v>0</v>
      </c>
      <c r="H385" s="39" t="str">
        <f t="shared" si="142"/>
        <v/>
      </c>
    </row>
    <row r="386" spans="1:8" s="40" customFormat="1" ht="15" x14ac:dyDescent="0.2">
      <c r="A386" s="68"/>
      <c r="B386" s="35" t="s">
        <v>614</v>
      </c>
      <c r="C386" s="36">
        <v>0</v>
      </c>
      <c r="D386" s="36">
        <v>0</v>
      </c>
      <c r="E386" s="37" t="str">
        <f t="shared" si="139"/>
        <v/>
      </c>
      <c r="F386" s="37" t="str">
        <f t="shared" si="140"/>
        <v/>
      </c>
      <c r="G386" s="38" t="str">
        <f t="shared" si="141"/>
        <v>0</v>
      </c>
      <c r="H386" s="39" t="str">
        <f t="shared" si="142"/>
        <v/>
      </c>
    </row>
    <row r="387" spans="1:8" s="40" customFormat="1" ht="15" x14ac:dyDescent="0.2">
      <c r="A387" s="68"/>
      <c r="B387" s="35" t="s">
        <v>89</v>
      </c>
      <c r="C387" s="36">
        <v>1</v>
      </c>
      <c r="D387" s="36">
        <v>0</v>
      </c>
      <c r="E387" s="37">
        <f t="shared" si="139"/>
        <v>3.2258064516129031E-2</v>
      </c>
      <c r="F387" s="37" t="str">
        <f t="shared" si="140"/>
        <v/>
      </c>
      <c r="G387" s="38" t="str">
        <f t="shared" si="141"/>
        <v>0</v>
      </c>
      <c r="H387" s="39">
        <f t="shared" si="142"/>
        <v>0</v>
      </c>
    </row>
    <row r="388" spans="1:8" s="40" customFormat="1" ht="15" x14ac:dyDescent="0.2">
      <c r="A388" s="68"/>
      <c r="B388" s="35" t="s">
        <v>552</v>
      </c>
      <c r="C388" s="36">
        <v>0</v>
      </c>
      <c r="D388" s="36">
        <v>0</v>
      </c>
      <c r="E388" s="37" t="str">
        <f t="shared" ref="E388" si="151">+IF(C388=0,"",C388/C$333)</f>
        <v/>
      </c>
      <c r="F388" s="37" t="str">
        <f t="shared" ref="F388" si="152">+IF(D388=0,"",D388/D$333)</f>
        <v/>
      </c>
      <c r="G388" s="38" t="str">
        <f t="shared" ref="G388" si="153">+IF(OR(AND(D388=0),(C388=0)),"0",((D388-C388)/C388))</f>
        <v>0</v>
      </c>
      <c r="H388" s="39" t="str">
        <f t="shared" ref="H388" si="154">+IF(OR(AND(E388=""),(G388="")),"",E388*G388)</f>
        <v/>
      </c>
    </row>
    <row r="389" spans="1:8" s="40" customFormat="1" ht="15" x14ac:dyDescent="0.2">
      <c r="A389" s="68"/>
      <c r="B389" s="35" t="s">
        <v>266</v>
      </c>
      <c r="C389" s="36">
        <v>0</v>
      </c>
      <c r="D389" s="36">
        <v>0</v>
      </c>
      <c r="E389" s="37" t="str">
        <f t="shared" si="139"/>
        <v/>
      </c>
      <c r="F389" s="37" t="str">
        <f t="shared" si="140"/>
        <v/>
      </c>
      <c r="G389" s="38" t="str">
        <f t="shared" si="141"/>
        <v>0</v>
      </c>
      <c r="H389" s="39" t="str">
        <f t="shared" si="142"/>
        <v/>
      </c>
    </row>
    <row r="390" spans="1:8" s="40" customFormat="1" ht="15" x14ac:dyDescent="0.2">
      <c r="A390" s="68"/>
      <c r="B390" s="35" t="s">
        <v>267</v>
      </c>
      <c r="C390" s="36">
        <v>0</v>
      </c>
      <c r="D390" s="36">
        <v>0</v>
      </c>
      <c r="E390" s="37" t="str">
        <f t="shared" si="139"/>
        <v/>
      </c>
      <c r="F390" s="37" t="str">
        <f t="shared" si="140"/>
        <v/>
      </c>
      <c r="G390" s="38" t="str">
        <f t="shared" si="141"/>
        <v>0</v>
      </c>
      <c r="H390" s="39" t="str">
        <f t="shared" si="142"/>
        <v/>
      </c>
    </row>
    <row r="391" spans="1:8" s="40" customFormat="1" ht="15" x14ac:dyDescent="0.2">
      <c r="A391" s="68"/>
      <c r="B391" s="35" t="s">
        <v>615</v>
      </c>
      <c r="C391" s="36">
        <v>0</v>
      </c>
      <c r="D391" s="36">
        <v>0</v>
      </c>
      <c r="E391" s="37" t="str">
        <f t="shared" si="139"/>
        <v/>
      </c>
      <c r="F391" s="37" t="str">
        <f t="shared" si="140"/>
        <v/>
      </c>
      <c r="G391" s="38" t="str">
        <f t="shared" si="141"/>
        <v>0</v>
      </c>
      <c r="H391" s="39" t="str">
        <f t="shared" si="142"/>
        <v/>
      </c>
    </row>
    <row r="392" spans="1:8" s="40" customFormat="1" ht="15" x14ac:dyDescent="0.2">
      <c r="A392" s="68"/>
      <c r="B392" s="35" t="s">
        <v>88</v>
      </c>
      <c r="C392" s="36">
        <v>0</v>
      </c>
      <c r="D392" s="36">
        <v>0</v>
      </c>
      <c r="E392" s="37" t="str">
        <f t="shared" si="139"/>
        <v/>
      </c>
      <c r="F392" s="37" t="str">
        <f t="shared" si="140"/>
        <v/>
      </c>
      <c r="G392" s="38" t="str">
        <f t="shared" si="141"/>
        <v>0</v>
      </c>
      <c r="H392" s="39" t="str">
        <f t="shared" si="142"/>
        <v/>
      </c>
    </row>
    <row r="393" spans="1:8" s="40" customFormat="1" ht="15" x14ac:dyDescent="0.2">
      <c r="A393" s="68"/>
      <c r="B393" s="35" t="s">
        <v>268</v>
      </c>
      <c r="C393" s="36">
        <v>0</v>
      </c>
      <c r="D393" s="36">
        <v>0</v>
      </c>
      <c r="E393" s="37" t="str">
        <f t="shared" si="139"/>
        <v/>
      </c>
      <c r="F393" s="37" t="str">
        <f t="shared" si="140"/>
        <v/>
      </c>
      <c r="G393" s="38" t="str">
        <f t="shared" si="141"/>
        <v>0</v>
      </c>
      <c r="H393" s="39" t="str">
        <f t="shared" si="142"/>
        <v/>
      </c>
    </row>
    <row r="394" spans="1:8" s="40" customFormat="1" ht="15" x14ac:dyDescent="0.2">
      <c r="A394" s="68"/>
      <c r="B394" s="35" t="s">
        <v>92</v>
      </c>
      <c r="C394" s="36">
        <v>0</v>
      </c>
      <c r="D394" s="36">
        <v>0</v>
      </c>
      <c r="E394" s="37" t="str">
        <f t="shared" si="139"/>
        <v/>
      </c>
      <c r="F394" s="37" t="str">
        <f t="shared" si="140"/>
        <v/>
      </c>
      <c r="G394" s="38" t="str">
        <f t="shared" si="141"/>
        <v>0</v>
      </c>
      <c r="H394" s="39" t="str">
        <f t="shared" si="142"/>
        <v/>
      </c>
    </row>
    <row r="395" spans="1:8" s="40" customFormat="1" ht="15" x14ac:dyDescent="0.2">
      <c r="A395" s="68"/>
      <c r="B395" s="35" t="s">
        <v>91</v>
      </c>
      <c r="C395" s="36">
        <v>0</v>
      </c>
      <c r="D395" s="36">
        <v>0</v>
      </c>
      <c r="E395" s="37" t="str">
        <f t="shared" si="139"/>
        <v/>
      </c>
      <c r="F395" s="37" t="str">
        <f t="shared" si="140"/>
        <v/>
      </c>
      <c r="G395" s="38" t="str">
        <f t="shared" si="141"/>
        <v>0</v>
      </c>
      <c r="H395" s="39" t="str">
        <f t="shared" si="142"/>
        <v/>
      </c>
    </row>
    <row r="396" spans="1:8" s="40" customFormat="1" ht="15" x14ac:dyDescent="0.2">
      <c r="A396" s="68"/>
      <c r="B396" s="35" t="s">
        <v>502</v>
      </c>
      <c r="C396" s="36">
        <v>0</v>
      </c>
      <c r="D396" s="36">
        <v>0</v>
      </c>
      <c r="E396" s="37" t="str">
        <f t="shared" si="139"/>
        <v/>
      </c>
      <c r="F396" s="37" t="str">
        <f t="shared" si="140"/>
        <v/>
      </c>
      <c r="G396" s="38" t="str">
        <f t="shared" si="141"/>
        <v>0</v>
      </c>
      <c r="H396" s="39" t="str">
        <f t="shared" si="142"/>
        <v/>
      </c>
    </row>
    <row r="397" spans="1:8" s="40" customFormat="1" ht="15" x14ac:dyDescent="0.2">
      <c r="A397" s="68"/>
      <c r="B397" s="35" t="s">
        <v>269</v>
      </c>
      <c r="C397" s="36">
        <v>0</v>
      </c>
      <c r="D397" s="36">
        <v>0</v>
      </c>
      <c r="E397" s="37" t="str">
        <f t="shared" si="139"/>
        <v/>
      </c>
      <c r="F397" s="37" t="str">
        <f t="shared" si="140"/>
        <v/>
      </c>
      <c r="G397" s="38" t="str">
        <f t="shared" si="141"/>
        <v>0</v>
      </c>
      <c r="H397" s="39" t="str">
        <f t="shared" si="142"/>
        <v/>
      </c>
    </row>
    <row r="398" spans="1:8" s="40" customFormat="1" ht="15" x14ac:dyDescent="0.2">
      <c r="A398" s="68"/>
      <c r="B398" s="35" t="s">
        <v>270</v>
      </c>
      <c r="C398" s="36">
        <v>0</v>
      </c>
      <c r="D398" s="36">
        <v>0</v>
      </c>
      <c r="E398" s="37" t="str">
        <f t="shared" si="139"/>
        <v/>
      </c>
      <c r="F398" s="37" t="str">
        <f t="shared" si="140"/>
        <v/>
      </c>
      <c r="G398" s="38" t="str">
        <f t="shared" si="141"/>
        <v>0</v>
      </c>
      <c r="H398" s="39" t="str">
        <f t="shared" si="142"/>
        <v/>
      </c>
    </row>
    <row r="399" spans="1:8" s="40" customFormat="1" ht="15" x14ac:dyDescent="0.2">
      <c r="A399" s="68"/>
      <c r="B399" s="35" t="s">
        <v>503</v>
      </c>
      <c r="C399" s="36">
        <v>0</v>
      </c>
      <c r="D399" s="36">
        <v>0</v>
      </c>
      <c r="E399" s="37" t="str">
        <f t="shared" si="139"/>
        <v/>
      </c>
      <c r="F399" s="37" t="str">
        <f t="shared" si="140"/>
        <v/>
      </c>
      <c r="G399" s="38" t="str">
        <f t="shared" si="141"/>
        <v>0</v>
      </c>
      <c r="H399" s="39" t="str">
        <f t="shared" si="142"/>
        <v/>
      </c>
    </row>
    <row r="400" spans="1:8" s="40" customFormat="1" ht="15" x14ac:dyDescent="0.2">
      <c r="A400" s="68"/>
      <c r="B400" s="35" t="s">
        <v>90</v>
      </c>
      <c r="C400" s="36">
        <v>0</v>
      </c>
      <c r="D400" s="36">
        <v>0</v>
      </c>
      <c r="E400" s="37" t="str">
        <f t="shared" si="139"/>
        <v/>
      </c>
      <c r="F400" s="37" t="str">
        <f t="shared" si="140"/>
        <v/>
      </c>
      <c r="G400" s="38" t="str">
        <f t="shared" si="141"/>
        <v>0</v>
      </c>
      <c r="H400" s="39" t="str">
        <f t="shared" si="142"/>
        <v/>
      </c>
    </row>
    <row r="401" spans="1:8" s="40" customFormat="1" ht="15" x14ac:dyDescent="0.2">
      <c r="A401" s="68"/>
      <c r="B401" s="35" t="s">
        <v>616</v>
      </c>
      <c r="C401" s="36">
        <v>0</v>
      </c>
      <c r="D401" s="36">
        <v>0</v>
      </c>
      <c r="E401" s="37" t="str">
        <f t="shared" ref="E401:E473" si="155">+IF(C401=0,"",C401/C$333)</f>
        <v/>
      </c>
      <c r="F401" s="37" t="str">
        <f t="shared" ref="F401:F473" si="156">+IF(D401=0,"",D401/D$333)</f>
        <v/>
      </c>
      <c r="G401" s="38" t="str">
        <f t="shared" ref="G401:G473" si="157">+IF(OR(AND(D401=0),(C401=0)),"0",((D401-C401)/C401))</f>
        <v>0</v>
      </c>
      <c r="H401" s="39" t="str">
        <f t="shared" ref="H401:H473" si="158">+IF(OR(AND(E401=""),(G401="")),"",E401*G401)</f>
        <v/>
      </c>
    </row>
    <row r="402" spans="1:8" s="40" customFormat="1" ht="15" x14ac:dyDescent="0.2">
      <c r="A402" s="68"/>
      <c r="B402" s="35" t="s">
        <v>271</v>
      </c>
      <c r="C402" s="36">
        <v>0</v>
      </c>
      <c r="D402" s="36">
        <v>0</v>
      </c>
      <c r="E402" s="37" t="str">
        <f t="shared" si="155"/>
        <v/>
      </c>
      <c r="F402" s="37" t="str">
        <f t="shared" si="156"/>
        <v/>
      </c>
      <c r="G402" s="38" t="str">
        <f t="shared" si="157"/>
        <v>0</v>
      </c>
      <c r="H402" s="39" t="str">
        <f t="shared" si="158"/>
        <v/>
      </c>
    </row>
    <row r="403" spans="1:8" s="40" customFormat="1" ht="15" x14ac:dyDescent="0.2">
      <c r="A403" s="68"/>
      <c r="B403" s="35" t="s">
        <v>553</v>
      </c>
      <c r="C403" s="36">
        <v>0</v>
      </c>
      <c r="D403" s="36">
        <v>0</v>
      </c>
      <c r="E403" s="37" t="str">
        <f t="shared" ref="E403:E405" si="159">+IF(C403=0,"",C403/C$333)</f>
        <v/>
      </c>
      <c r="F403" s="37" t="str">
        <f t="shared" ref="F403:F405" si="160">+IF(D403=0,"",D403/D$333)</f>
        <v/>
      </c>
      <c r="G403" s="38" t="str">
        <f t="shared" ref="G403:G405" si="161">+IF(OR(AND(D403=0),(C403=0)),"0",((D403-C403)/C403))</f>
        <v>0</v>
      </c>
      <c r="H403" s="39" t="str">
        <f t="shared" ref="H403:H405" si="162">+IF(OR(AND(E403=""),(G403="")),"",E403*G403)</f>
        <v/>
      </c>
    </row>
    <row r="404" spans="1:8" s="40" customFormat="1" ht="15" x14ac:dyDescent="0.2">
      <c r="A404" s="68"/>
      <c r="B404" s="35" t="s">
        <v>554</v>
      </c>
      <c r="C404" s="36">
        <v>0</v>
      </c>
      <c r="D404" s="36">
        <v>0</v>
      </c>
      <c r="E404" s="37" t="str">
        <f t="shared" si="159"/>
        <v/>
      </c>
      <c r="F404" s="37" t="str">
        <f t="shared" si="160"/>
        <v/>
      </c>
      <c r="G404" s="38" t="str">
        <f t="shared" si="161"/>
        <v>0</v>
      </c>
      <c r="H404" s="39" t="str">
        <f t="shared" si="162"/>
        <v/>
      </c>
    </row>
    <row r="405" spans="1:8" s="40" customFormat="1" ht="15" x14ac:dyDescent="0.2">
      <c r="A405" s="68"/>
      <c r="B405" s="35" t="s">
        <v>555</v>
      </c>
      <c r="C405" s="36">
        <v>0</v>
      </c>
      <c r="D405" s="36">
        <v>0</v>
      </c>
      <c r="E405" s="37" t="str">
        <f t="shared" si="159"/>
        <v/>
      </c>
      <c r="F405" s="37" t="str">
        <f t="shared" si="160"/>
        <v/>
      </c>
      <c r="G405" s="38" t="str">
        <f t="shared" si="161"/>
        <v>0</v>
      </c>
      <c r="H405" s="39" t="str">
        <f t="shared" si="162"/>
        <v/>
      </c>
    </row>
    <row r="406" spans="1:8" s="40" customFormat="1" ht="15" x14ac:dyDescent="0.2">
      <c r="A406" s="68"/>
      <c r="B406" s="35" t="s">
        <v>272</v>
      </c>
      <c r="C406" s="36">
        <v>0</v>
      </c>
      <c r="D406" s="36">
        <v>0</v>
      </c>
      <c r="E406" s="37" t="str">
        <f t="shared" si="155"/>
        <v/>
      </c>
      <c r="F406" s="37" t="str">
        <f t="shared" si="156"/>
        <v/>
      </c>
      <c r="G406" s="38" t="str">
        <f t="shared" si="157"/>
        <v>0</v>
      </c>
      <c r="H406" s="39" t="str">
        <f t="shared" si="158"/>
        <v/>
      </c>
    </row>
    <row r="407" spans="1:8" s="40" customFormat="1" ht="15" x14ac:dyDescent="0.2">
      <c r="A407" s="68"/>
      <c r="B407" s="35" t="s">
        <v>273</v>
      </c>
      <c r="C407" s="36">
        <v>0</v>
      </c>
      <c r="D407" s="36">
        <v>0</v>
      </c>
      <c r="E407" s="37" t="str">
        <f t="shared" si="155"/>
        <v/>
      </c>
      <c r="F407" s="37" t="str">
        <f t="shared" si="156"/>
        <v/>
      </c>
      <c r="G407" s="38" t="str">
        <f t="shared" si="157"/>
        <v>0</v>
      </c>
      <c r="H407" s="39" t="str">
        <f t="shared" si="158"/>
        <v/>
      </c>
    </row>
    <row r="408" spans="1:8" s="40" customFormat="1" ht="15" x14ac:dyDescent="0.2">
      <c r="A408" s="68"/>
      <c r="B408" s="35" t="s">
        <v>579</v>
      </c>
      <c r="C408" s="36">
        <v>0</v>
      </c>
      <c r="D408" s="36">
        <v>0</v>
      </c>
      <c r="E408" s="37" t="str">
        <f t="shared" si="155"/>
        <v/>
      </c>
      <c r="F408" s="37" t="str">
        <f t="shared" si="156"/>
        <v/>
      </c>
      <c r="G408" s="38" t="str">
        <f t="shared" si="157"/>
        <v>0</v>
      </c>
      <c r="H408" s="39" t="str">
        <f t="shared" si="158"/>
        <v/>
      </c>
    </row>
    <row r="409" spans="1:8" s="40" customFormat="1" ht="30" x14ac:dyDescent="0.2">
      <c r="A409" s="68"/>
      <c r="B409" s="35" t="s">
        <v>274</v>
      </c>
      <c r="C409" s="36">
        <v>0</v>
      </c>
      <c r="D409" s="36">
        <v>0</v>
      </c>
      <c r="E409" s="37" t="str">
        <f t="shared" si="155"/>
        <v/>
      </c>
      <c r="F409" s="37" t="str">
        <f t="shared" si="156"/>
        <v/>
      </c>
      <c r="G409" s="38" t="str">
        <f t="shared" si="157"/>
        <v>0</v>
      </c>
      <c r="H409" s="39" t="str">
        <f t="shared" si="158"/>
        <v/>
      </c>
    </row>
    <row r="410" spans="1:8" s="40" customFormat="1" ht="15" x14ac:dyDescent="0.2">
      <c r="A410" s="68"/>
      <c r="B410" s="35" t="s">
        <v>504</v>
      </c>
      <c r="C410" s="36">
        <v>0</v>
      </c>
      <c r="D410" s="36">
        <v>0</v>
      </c>
      <c r="E410" s="37" t="str">
        <f t="shared" si="155"/>
        <v/>
      </c>
      <c r="F410" s="37" t="str">
        <f t="shared" si="156"/>
        <v/>
      </c>
      <c r="G410" s="38" t="str">
        <f t="shared" si="157"/>
        <v>0</v>
      </c>
      <c r="H410" s="39" t="str">
        <f t="shared" si="158"/>
        <v/>
      </c>
    </row>
    <row r="411" spans="1:8" s="40" customFormat="1" ht="15" x14ac:dyDescent="0.2">
      <c r="A411" s="68"/>
      <c r="B411" s="35" t="s">
        <v>558</v>
      </c>
      <c r="C411" s="36">
        <v>0</v>
      </c>
      <c r="D411" s="36">
        <v>0</v>
      </c>
      <c r="E411" s="37" t="str">
        <f t="shared" ref="E411" si="163">+IF(C411=0,"",C411/C$333)</f>
        <v/>
      </c>
      <c r="F411" s="37" t="str">
        <f t="shared" ref="F411" si="164">+IF(D411=0,"",D411/D$333)</f>
        <v/>
      </c>
      <c r="G411" s="38" t="str">
        <f t="shared" ref="G411" si="165">+IF(OR(AND(D411=0),(C411=0)),"0",((D411-C411)/C411))</f>
        <v>0</v>
      </c>
      <c r="H411" s="39" t="str">
        <f t="shared" ref="H411" si="166">+IF(OR(AND(E411=""),(G411="")),"",E411*G411)</f>
        <v/>
      </c>
    </row>
    <row r="412" spans="1:8" s="40" customFormat="1" ht="15" x14ac:dyDescent="0.2">
      <c r="A412" s="68"/>
      <c r="B412" s="35" t="s">
        <v>275</v>
      </c>
      <c r="C412" s="36">
        <v>0</v>
      </c>
      <c r="D412" s="36">
        <v>0</v>
      </c>
      <c r="E412" s="37" t="str">
        <f t="shared" si="155"/>
        <v/>
      </c>
      <c r="F412" s="37" t="str">
        <f t="shared" si="156"/>
        <v/>
      </c>
      <c r="G412" s="38" t="str">
        <f t="shared" si="157"/>
        <v>0</v>
      </c>
      <c r="H412" s="39" t="str">
        <f t="shared" si="158"/>
        <v/>
      </c>
    </row>
    <row r="413" spans="1:8" s="40" customFormat="1" ht="15" x14ac:dyDescent="0.2">
      <c r="A413" s="68"/>
      <c r="B413" s="35" t="s">
        <v>276</v>
      </c>
      <c r="C413" s="36">
        <v>0</v>
      </c>
      <c r="D413" s="36">
        <v>0</v>
      </c>
      <c r="E413" s="37" t="str">
        <f t="shared" si="155"/>
        <v/>
      </c>
      <c r="F413" s="37" t="str">
        <f t="shared" si="156"/>
        <v/>
      </c>
      <c r="G413" s="38" t="str">
        <f t="shared" si="157"/>
        <v>0</v>
      </c>
      <c r="H413" s="39" t="str">
        <f t="shared" si="158"/>
        <v/>
      </c>
    </row>
    <row r="414" spans="1:8" s="40" customFormat="1" ht="15" x14ac:dyDescent="0.2">
      <c r="A414" s="68"/>
      <c r="B414" s="35" t="s">
        <v>277</v>
      </c>
      <c r="C414" s="36">
        <v>0</v>
      </c>
      <c r="D414" s="36">
        <v>0</v>
      </c>
      <c r="E414" s="37" t="str">
        <f t="shared" si="155"/>
        <v/>
      </c>
      <c r="F414" s="37" t="str">
        <f t="shared" si="156"/>
        <v/>
      </c>
      <c r="G414" s="38" t="str">
        <f t="shared" si="157"/>
        <v>0</v>
      </c>
      <c r="H414" s="39" t="str">
        <f t="shared" si="158"/>
        <v/>
      </c>
    </row>
    <row r="415" spans="1:8" s="40" customFormat="1" ht="15" x14ac:dyDescent="0.2">
      <c r="A415" s="68"/>
      <c r="B415" s="35" t="s">
        <v>99</v>
      </c>
      <c r="C415" s="36">
        <v>0</v>
      </c>
      <c r="D415" s="36">
        <v>0</v>
      </c>
      <c r="E415" s="37" t="str">
        <f t="shared" si="155"/>
        <v/>
      </c>
      <c r="F415" s="37" t="str">
        <f t="shared" si="156"/>
        <v/>
      </c>
      <c r="G415" s="38" t="str">
        <f t="shared" si="157"/>
        <v>0</v>
      </c>
      <c r="H415" s="39" t="str">
        <f t="shared" si="158"/>
        <v/>
      </c>
    </row>
    <row r="416" spans="1:8" s="40" customFormat="1" ht="15" x14ac:dyDescent="0.2">
      <c r="A416" s="68"/>
      <c r="B416" s="35" t="s">
        <v>100</v>
      </c>
      <c r="C416" s="36">
        <v>0</v>
      </c>
      <c r="D416" s="36">
        <v>0</v>
      </c>
      <c r="E416" s="37" t="str">
        <f t="shared" si="155"/>
        <v/>
      </c>
      <c r="F416" s="37" t="str">
        <f t="shared" si="156"/>
        <v/>
      </c>
      <c r="G416" s="38" t="str">
        <f t="shared" si="157"/>
        <v>0</v>
      </c>
      <c r="H416" s="39" t="str">
        <f t="shared" si="158"/>
        <v/>
      </c>
    </row>
    <row r="417" spans="1:8" s="40" customFormat="1" ht="15" x14ac:dyDescent="0.2">
      <c r="A417" s="68"/>
      <c r="B417" s="35" t="s">
        <v>101</v>
      </c>
      <c r="C417" s="36">
        <v>0</v>
      </c>
      <c r="D417" s="36">
        <v>0</v>
      </c>
      <c r="E417" s="37" t="str">
        <f t="shared" si="155"/>
        <v/>
      </c>
      <c r="F417" s="37" t="str">
        <f t="shared" si="156"/>
        <v/>
      </c>
      <c r="G417" s="38" t="str">
        <f t="shared" si="157"/>
        <v>0</v>
      </c>
      <c r="H417" s="39" t="str">
        <f t="shared" si="158"/>
        <v/>
      </c>
    </row>
    <row r="418" spans="1:8" s="40" customFormat="1" ht="15" x14ac:dyDescent="0.2">
      <c r="A418" s="68"/>
      <c r="B418" s="35" t="s">
        <v>278</v>
      </c>
      <c r="C418" s="36">
        <v>0</v>
      </c>
      <c r="D418" s="36">
        <v>0</v>
      </c>
      <c r="E418" s="37" t="str">
        <f t="shared" si="155"/>
        <v/>
      </c>
      <c r="F418" s="37" t="str">
        <f t="shared" si="156"/>
        <v/>
      </c>
      <c r="G418" s="38" t="str">
        <f t="shared" si="157"/>
        <v>0</v>
      </c>
      <c r="H418" s="39" t="str">
        <f t="shared" si="158"/>
        <v/>
      </c>
    </row>
    <row r="419" spans="1:8" s="40" customFormat="1" ht="15" x14ac:dyDescent="0.2">
      <c r="A419" s="68"/>
      <c r="B419" s="35" t="s">
        <v>559</v>
      </c>
      <c r="C419" s="36">
        <v>0</v>
      </c>
      <c r="D419" s="36">
        <v>0</v>
      </c>
      <c r="E419" s="37" t="str">
        <f t="shared" ref="E419:E420" si="167">+IF(C419=0,"",C419/C$333)</f>
        <v/>
      </c>
      <c r="F419" s="37" t="str">
        <f t="shared" ref="F419:F420" si="168">+IF(D419=0,"",D419/D$333)</f>
        <v/>
      </c>
      <c r="G419" s="38" t="str">
        <f t="shared" ref="G419:G420" si="169">+IF(OR(AND(D419=0),(C419=0)),"0",((D419-C419)/C419))</f>
        <v>0</v>
      </c>
      <c r="H419" s="39" t="str">
        <f t="shared" ref="H419:H420" si="170">+IF(OR(AND(E419=""),(G419="")),"",E419*G419)</f>
        <v/>
      </c>
    </row>
    <row r="420" spans="1:8" s="40" customFormat="1" ht="15" x14ac:dyDescent="0.2">
      <c r="A420" s="68"/>
      <c r="B420" s="35" t="s">
        <v>560</v>
      </c>
      <c r="C420" s="36">
        <v>0</v>
      </c>
      <c r="D420" s="36">
        <v>0</v>
      </c>
      <c r="E420" s="37" t="str">
        <f t="shared" si="167"/>
        <v/>
      </c>
      <c r="F420" s="37" t="str">
        <f t="shared" si="168"/>
        <v/>
      </c>
      <c r="G420" s="38" t="str">
        <f t="shared" si="169"/>
        <v>0</v>
      </c>
      <c r="H420" s="39" t="str">
        <f t="shared" si="170"/>
        <v/>
      </c>
    </row>
    <row r="421" spans="1:8" s="40" customFormat="1" ht="15" x14ac:dyDescent="0.2">
      <c r="A421" s="68"/>
      <c r="B421" s="35" t="s">
        <v>98</v>
      </c>
      <c r="C421" s="36">
        <v>0</v>
      </c>
      <c r="D421" s="36">
        <v>0</v>
      </c>
      <c r="E421" s="37" t="str">
        <f t="shared" si="155"/>
        <v/>
      </c>
      <c r="F421" s="37" t="str">
        <f t="shared" si="156"/>
        <v/>
      </c>
      <c r="G421" s="38" t="str">
        <f t="shared" si="157"/>
        <v>0</v>
      </c>
      <c r="H421" s="39" t="str">
        <f t="shared" si="158"/>
        <v/>
      </c>
    </row>
    <row r="422" spans="1:8" s="40" customFormat="1" ht="15" x14ac:dyDescent="0.2">
      <c r="A422" s="68"/>
      <c r="B422" s="35" t="s">
        <v>561</v>
      </c>
      <c r="C422" s="36">
        <v>0</v>
      </c>
      <c r="D422" s="36">
        <v>0</v>
      </c>
      <c r="E422" s="37" t="str">
        <f t="shared" ref="E422:E424" si="171">+IF(C422=0,"",C422/C$333)</f>
        <v/>
      </c>
      <c r="F422" s="37" t="str">
        <f t="shared" ref="F422:F424" si="172">+IF(D422=0,"",D422/D$333)</f>
        <v/>
      </c>
      <c r="G422" s="38" t="str">
        <f t="shared" ref="G422:G424" si="173">+IF(OR(AND(D422=0),(C422=0)),"0",((D422-C422)/C422))</f>
        <v>0</v>
      </c>
      <c r="H422" s="39" t="str">
        <f t="shared" ref="H422:H424" si="174">+IF(OR(AND(E422=""),(G422="")),"",E422*G422)</f>
        <v/>
      </c>
    </row>
    <row r="423" spans="1:8" s="40" customFormat="1" ht="15" x14ac:dyDescent="0.2">
      <c r="A423" s="68"/>
      <c r="B423" s="35" t="s">
        <v>562</v>
      </c>
      <c r="C423" s="36">
        <v>0</v>
      </c>
      <c r="D423" s="36">
        <v>0</v>
      </c>
      <c r="E423" s="37" t="str">
        <f t="shared" si="171"/>
        <v/>
      </c>
      <c r="F423" s="37" t="str">
        <f t="shared" si="172"/>
        <v/>
      </c>
      <c r="G423" s="38" t="str">
        <f t="shared" si="173"/>
        <v>0</v>
      </c>
      <c r="H423" s="39" t="str">
        <f t="shared" si="174"/>
        <v/>
      </c>
    </row>
    <row r="424" spans="1:8" s="40" customFormat="1" ht="15" x14ac:dyDescent="0.2">
      <c r="A424" s="68"/>
      <c r="B424" s="35" t="s">
        <v>563</v>
      </c>
      <c r="C424" s="36">
        <v>0</v>
      </c>
      <c r="D424" s="36">
        <v>0</v>
      </c>
      <c r="E424" s="37" t="str">
        <f t="shared" si="171"/>
        <v/>
      </c>
      <c r="F424" s="37" t="str">
        <f t="shared" si="172"/>
        <v/>
      </c>
      <c r="G424" s="38" t="str">
        <f t="shared" si="173"/>
        <v>0</v>
      </c>
      <c r="H424" s="39" t="str">
        <f t="shared" si="174"/>
        <v/>
      </c>
    </row>
    <row r="425" spans="1:8" s="40" customFormat="1" ht="15" x14ac:dyDescent="0.2">
      <c r="A425" s="68"/>
      <c r="B425" s="35" t="s">
        <v>505</v>
      </c>
      <c r="C425" s="36">
        <v>0</v>
      </c>
      <c r="D425" s="36">
        <v>0</v>
      </c>
      <c r="E425" s="37" t="str">
        <f t="shared" si="155"/>
        <v/>
      </c>
      <c r="F425" s="37" t="str">
        <f t="shared" si="156"/>
        <v/>
      </c>
      <c r="G425" s="38" t="str">
        <f t="shared" si="157"/>
        <v>0</v>
      </c>
      <c r="H425" s="39" t="str">
        <f t="shared" si="158"/>
        <v/>
      </c>
    </row>
    <row r="426" spans="1:8" s="40" customFormat="1" ht="15" x14ac:dyDescent="0.2">
      <c r="A426" s="68"/>
      <c r="B426" s="35" t="s">
        <v>105</v>
      </c>
      <c r="C426" s="36">
        <v>0</v>
      </c>
      <c r="D426" s="36">
        <v>0</v>
      </c>
      <c r="E426" s="37" t="str">
        <f t="shared" si="155"/>
        <v/>
      </c>
      <c r="F426" s="37" t="str">
        <f t="shared" si="156"/>
        <v/>
      </c>
      <c r="G426" s="38" t="str">
        <f t="shared" si="157"/>
        <v>0</v>
      </c>
      <c r="H426" s="39" t="str">
        <f t="shared" si="158"/>
        <v/>
      </c>
    </row>
    <row r="427" spans="1:8" s="40" customFormat="1" ht="15" x14ac:dyDescent="0.2">
      <c r="A427" s="68"/>
      <c r="B427" s="35" t="s">
        <v>114</v>
      </c>
      <c r="C427" s="36">
        <v>0</v>
      </c>
      <c r="D427" s="36">
        <v>0</v>
      </c>
      <c r="E427" s="37" t="str">
        <f t="shared" si="155"/>
        <v/>
      </c>
      <c r="F427" s="37" t="str">
        <f t="shared" si="156"/>
        <v/>
      </c>
      <c r="G427" s="38" t="str">
        <f t="shared" si="157"/>
        <v>0</v>
      </c>
      <c r="H427" s="39" t="str">
        <f t="shared" si="158"/>
        <v/>
      </c>
    </row>
    <row r="428" spans="1:8" s="40" customFormat="1" ht="15" x14ac:dyDescent="0.2">
      <c r="A428" s="68"/>
      <c r="B428" s="35" t="s">
        <v>113</v>
      </c>
      <c r="C428" s="36">
        <v>0</v>
      </c>
      <c r="D428" s="36">
        <v>5</v>
      </c>
      <c r="E428" s="37" t="str">
        <f t="shared" si="155"/>
        <v/>
      </c>
      <c r="F428" s="37">
        <f t="shared" si="156"/>
        <v>8.1967213114754092E-2</v>
      </c>
      <c r="G428" s="38" t="str">
        <f t="shared" si="157"/>
        <v>0</v>
      </c>
      <c r="H428" s="39" t="str">
        <f t="shared" si="158"/>
        <v/>
      </c>
    </row>
    <row r="429" spans="1:8" s="40" customFormat="1" ht="15" x14ac:dyDescent="0.2">
      <c r="A429" s="68"/>
      <c r="B429" s="35" t="s">
        <v>279</v>
      </c>
      <c r="C429" s="36">
        <v>0</v>
      </c>
      <c r="D429" s="36">
        <v>0</v>
      </c>
      <c r="E429" s="37" t="str">
        <f t="shared" si="155"/>
        <v/>
      </c>
      <c r="F429" s="37" t="str">
        <f t="shared" si="156"/>
        <v/>
      </c>
      <c r="G429" s="38" t="str">
        <f t="shared" si="157"/>
        <v>0</v>
      </c>
      <c r="H429" s="39" t="str">
        <f t="shared" si="158"/>
        <v/>
      </c>
    </row>
    <row r="430" spans="1:8" s="40" customFormat="1" ht="15" x14ac:dyDescent="0.2">
      <c r="A430" s="68"/>
      <c r="B430" s="35" t="s">
        <v>506</v>
      </c>
      <c r="C430" s="36">
        <v>0</v>
      </c>
      <c r="D430" s="36">
        <v>0</v>
      </c>
      <c r="E430" s="37" t="str">
        <f t="shared" si="155"/>
        <v/>
      </c>
      <c r="F430" s="37" t="str">
        <f t="shared" si="156"/>
        <v/>
      </c>
      <c r="G430" s="38" t="str">
        <f t="shared" si="157"/>
        <v>0</v>
      </c>
      <c r="H430" s="39" t="str">
        <f t="shared" si="158"/>
        <v/>
      </c>
    </row>
    <row r="431" spans="1:8" s="40" customFormat="1" ht="30" x14ac:dyDescent="0.2">
      <c r="A431" s="68"/>
      <c r="B431" s="35" t="s">
        <v>580</v>
      </c>
      <c r="C431" s="36">
        <v>0</v>
      </c>
      <c r="D431" s="36">
        <v>1</v>
      </c>
      <c r="E431" s="37" t="str">
        <f t="shared" si="155"/>
        <v/>
      </c>
      <c r="F431" s="37">
        <f t="shared" si="156"/>
        <v>1.6393442622950821E-2</v>
      </c>
      <c r="G431" s="38" t="str">
        <f t="shared" si="157"/>
        <v>0</v>
      </c>
      <c r="H431" s="39" t="str">
        <f t="shared" si="158"/>
        <v/>
      </c>
    </row>
    <row r="432" spans="1:8" s="40" customFormat="1" ht="15" x14ac:dyDescent="0.2">
      <c r="A432" s="68"/>
      <c r="B432" s="35" t="s">
        <v>507</v>
      </c>
      <c r="C432" s="36">
        <v>0</v>
      </c>
      <c r="D432" s="36">
        <v>0</v>
      </c>
      <c r="E432" s="37" t="str">
        <f t="shared" si="155"/>
        <v/>
      </c>
      <c r="F432" s="37" t="str">
        <f t="shared" si="156"/>
        <v/>
      </c>
      <c r="G432" s="38" t="str">
        <f t="shared" si="157"/>
        <v>0</v>
      </c>
      <c r="H432" s="39" t="str">
        <f t="shared" si="158"/>
        <v/>
      </c>
    </row>
    <row r="433" spans="1:8" s="40" customFormat="1" ht="15" x14ac:dyDescent="0.2">
      <c r="A433" s="68"/>
      <c r="B433" s="35" t="s">
        <v>109</v>
      </c>
      <c r="C433" s="36">
        <v>0</v>
      </c>
      <c r="D433" s="36">
        <v>0</v>
      </c>
      <c r="E433" s="37" t="str">
        <f t="shared" si="155"/>
        <v/>
      </c>
      <c r="F433" s="37" t="str">
        <f t="shared" si="156"/>
        <v/>
      </c>
      <c r="G433" s="38" t="str">
        <f t="shared" si="157"/>
        <v>0</v>
      </c>
      <c r="H433" s="39" t="str">
        <f t="shared" si="158"/>
        <v/>
      </c>
    </row>
    <row r="434" spans="1:8" s="40" customFormat="1" ht="15" x14ac:dyDescent="0.2">
      <c r="A434" s="68"/>
      <c r="B434" s="35" t="s">
        <v>280</v>
      </c>
      <c r="C434" s="36">
        <v>0</v>
      </c>
      <c r="D434" s="36">
        <v>0</v>
      </c>
      <c r="E434" s="37" t="str">
        <f t="shared" si="155"/>
        <v/>
      </c>
      <c r="F434" s="37" t="str">
        <f t="shared" si="156"/>
        <v/>
      </c>
      <c r="G434" s="38" t="str">
        <f t="shared" si="157"/>
        <v>0</v>
      </c>
      <c r="H434" s="39" t="str">
        <f t="shared" si="158"/>
        <v/>
      </c>
    </row>
    <row r="435" spans="1:8" s="40" customFormat="1" ht="15" x14ac:dyDescent="0.2">
      <c r="A435" s="68"/>
      <c r="B435" s="35" t="s">
        <v>110</v>
      </c>
      <c r="C435" s="36">
        <v>0</v>
      </c>
      <c r="D435" s="36">
        <v>0</v>
      </c>
      <c r="E435" s="37" t="str">
        <f t="shared" si="155"/>
        <v/>
      </c>
      <c r="F435" s="37" t="str">
        <f t="shared" si="156"/>
        <v/>
      </c>
      <c r="G435" s="38" t="str">
        <f t="shared" si="157"/>
        <v>0</v>
      </c>
      <c r="H435" s="39" t="str">
        <f t="shared" si="158"/>
        <v/>
      </c>
    </row>
    <row r="436" spans="1:8" s="40" customFormat="1" ht="15" x14ac:dyDescent="0.2">
      <c r="A436" s="68"/>
      <c r="B436" s="35" t="s">
        <v>382</v>
      </c>
      <c r="C436" s="36">
        <v>0</v>
      </c>
      <c r="D436" s="36">
        <v>0</v>
      </c>
      <c r="E436" s="37" t="str">
        <f t="shared" si="155"/>
        <v/>
      </c>
      <c r="F436" s="37" t="str">
        <f t="shared" si="156"/>
        <v/>
      </c>
      <c r="G436" s="38" t="str">
        <f t="shared" si="157"/>
        <v>0</v>
      </c>
      <c r="H436" s="39" t="str">
        <f t="shared" si="158"/>
        <v/>
      </c>
    </row>
    <row r="437" spans="1:8" s="40" customFormat="1" ht="15" x14ac:dyDescent="0.2">
      <c r="A437" s="68"/>
      <c r="B437" s="35" t="s">
        <v>108</v>
      </c>
      <c r="C437" s="36">
        <v>0</v>
      </c>
      <c r="D437" s="36">
        <v>0</v>
      </c>
      <c r="E437" s="37" t="str">
        <f t="shared" si="155"/>
        <v/>
      </c>
      <c r="F437" s="37" t="str">
        <f t="shared" si="156"/>
        <v/>
      </c>
      <c r="G437" s="38" t="str">
        <f t="shared" si="157"/>
        <v>0</v>
      </c>
      <c r="H437" s="39" t="str">
        <f t="shared" si="158"/>
        <v/>
      </c>
    </row>
    <row r="438" spans="1:8" s="40" customFormat="1" ht="15" x14ac:dyDescent="0.2">
      <c r="A438" s="68"/>
      <c r="B438" s="35" t="s">
        <v>281</v>
      </c>
      <c r="C438" s="36">
        <v>0</v>
      </c>
      <c r="D438" s="36">
        <v>0</v>
      </c>
      <c r="E438" s="37" t="str">
        <f t="shared" si="155"/>
        <v/>
      </c>
      <c r="F438" s="37" t="str">
        <f t="shared" si="156"/>
        <v/>
      </c>
      <c r="G438" s="38" t="str">
        <f t="shared" si="157"/>
        <v>0</v>
      </c>
      <c r="H438" s="39" t="str">
        <f t="shared" si="158"/>
        <v/>
      </c>
    </row>
    <row r="439" spans="1:8" s="40" customFormat="1" ht="15" x14ac:dyDescent="0.2">
      <c r="A439" s="68"/>
      <c r="B439" s="35" t="s">
        <v>107</v>
      </c>
      <c r="C439" s="36">
        <v>0</v>
      </c>
      <c r="D439" s="36">
        <v>0</v>
      </c>
      <c r="E439" s="37" t="str">
        <f t="shared" si="155"/>
        <v/>
      </c>
      <c r="F439" s="37" t="str">
        <f t="shared" si="156"/>
        <v/>
      </c>
      <c r="G439" s="38" t="str">
        <f t="shared" si="157"/>
        <v>0</v>
      </c>
      <c r="H439" s="39" t="str">
        <f t="shared" si="158"/>
        <v/>
      </c>
    </row>
    <row r="440" spans="1:8" s="40" customFormat="1" ht="15" x14ac:dyDescent="0.2">
      <c r="A440" s="68"/>
      <c r="B440" s="35" t="s">
        <v>346</v>
      </c>
      <c r="C440" s="36">
        <v>0</v>
      </c>
      <c r="D440" s="36">
        <v>0</v>
      </c>
      <c r="E440" s="37" t="str">
        <f t="shared" si="155"/>
        <v/>
      </c>
      <c r="F440" s="37" t="str">
        <f t="shared" si="156"/>
        <v/>
      </c>
      <c r="G440" s="38" t="str">
        <f t="shared" si="157"/>
        <v>0</v>
      </c>
      <c r="H440" s="39" t="str">
        <f t="shared" si="158"/>
        <v/>
      </c>
    </row>
    <row r="441" spans="1:8" s="40" customFormat="1" ht="15" x14ac:dyDescent="0.2">
      <c r="A441" s="68"/>
      <c r="B441" s="35" t="s">
        <v>117</v>
      </c>
      <c r="C441" s="36">
        <v>0</v>
      </c>
      <c r="D441" s="36">
        <v>0</v>
      </c>
      <c r="E441" s="37" t="str">
        <f t="shared" si="155"/>
        <v/>
      </c>
      <c r="F441" s="37" t="str">
        <f t="shared" si="156"/>
        <v/>
      </c>
      <c r="G441" s="38" t="str">
        <f t="shared" si="157"/>
        <v>0</v>
      </c>
      <c r="H441" s="39" t="str">
        <f t="shared" si="158"/>
        <v/>
      </c>
    </row>
    <row r="442" spans="1:8" s="40" customFormat="1" ht="15" x14ac:dyDescent="0.2">
      <c r="A442" s="68"/>
      <c r="B442" s="35" t="s">
        <v>104</v>
      </c>
      <c r="C442" s="36">
        <v>0</v>
      </c>
      <c r="D442" s="36">
        <v>0</v>
      </c>
      <c r="E442" s="37" t="str">
        <f t="shared" si="155"/>
        <v/>
      </c>
      <c r="F442" s="37" t="str">
        <f t="shared" si="156"/>
        <v/>
      </c>
      <c r="G442" s="38" t="str">
        <f t="shared" si="157"/>
        <v>0</v>
      </c>
      <c r="H442" s="39" t="str">
        <f t="shared" si="158"/>
        <v/>
      </c>
    </row>
    <row r="443" spans="1:8" s="40" customFormat="1" ht="15" x14ac:dyDescent="0.2">
      <c r="A443" s="68"/>
      <c r="B443" s="35" t="s">
        <v>282</v>
      </c>
      <c r="C443" s="36">
        <v>0</v>
      </c>
      <c r="D443" s="36">
        <v>0</v>
      </c>
      <c r="E443" s="37" t="str">
        <f t="shared" si="155"/>
        <v/>
      </c>
      <c r="F443" s="37" t="str">
        <f t="shared" si="156"/>
        <v/>
      </c>
      <c r="G443" s="38" t="str">
        <f t="shared" si="157"/>
        <v>0</v>
      </c>
      <c r="H443" s="39" t="str">
        <f t="shared" si="158"/>
        <v/>
      </c>
    </row>
    <row r="444" spans="1:8" s="40" customFormat="1" ht="15" x14ac:dyDescent="0.2">
      <c r="A444" s="68"/>
      <c r="B444" s="35" t="s">
        <v>508</v>
      </c>
      <c r="C444" s="36">
        <v>0</v>
      </c>
      <c r="D444" s="36">
        <v>0</v>
      </c>
      <c r="E444" s="37" t="str">
        <f t="shared" si="155"/>
        <v/>
      </c>
      <c r="F444" s="37" t="str">
        <f t="shared" si="156"/>
        <v/>
      </c>
      <c r="G444" s="38" t="str">
        <f t="shared" si="157"/>
        <v>0</v>
      </c>
      <c r="H444" s="39" t="str">
        <f t="shared" si="158"/>
        <v/>
      </c>
    </row>
    <row r="445" spans="1:8" s="40" customFormat="1" ht="15" x14ac:dyDescent="0.2">
      <c r="A445" s="68"/>
      <c r="B445" s="35" t="s">
        <v>111</v>
      </c>
      <c r="C445" s="36">
        <v>0</v>
      </c>
      <c r="D445" s="36">
        <v>0</v>
      </c>
      <c r="E445" s="37" t="str">
        <f t="shared" si="155"/>
        <v/>
      </c>
      <c r="F445" s="37" t="str">
        <f t="shared" si="156"/>
        <v/>
      </c>
      <c r="G445" s="38" t="str">
        <f t="shared" si="157"/>
        <v>0</v>
      </c>
      <c r="H445" s="39" t="str">
        <f t="shared" si="158"/>
        <v/>
      </c>
    </row>
    <row r="446" spans="1:8" s="40" customFormat="1" ht="15" x14ac:dyDescent="0.2">
      <c r="A446" s="68"/>
      <c r="B446" s="35" t="s">
        <v>115</v>
      </c>
      <c r="C446" s="36">
        <v>0</v>
      </c>
      <c r="D446" s="36">
        <v>0</v>
      </c>
      <c r="E446" s="37" t="str">
        <f t="shared" si="155"/>
        <v/>
      </c>
      <c r="F446" s="37" t="str">
        <f t="shared" si="156"/>
        <v/>
      </c>
      <c r="G446" s="38" t="str">
        <f t="shared" si="157"/>
        <v>0</v>
      </c>
      <c r="H446" s="39" t="str">
        <f t="shared" si="158"/>
        <v/>
      </c>
    </row>
    <row r="447" spans="1:8" s="40" customFormat="1" ht="15" x14ac:dyDescent="0.2">
      <c r="A447" s="68"/>
      <c r="B447" s="35" t="s">
        <v>102</v>
      </c>
      <c r="C447" s="36">
        <v>0</v>
      </c>
      <c r="D447" s="36">
        <v>0</v>
      </c>
      <c r="E447" s="37" t="str">
        <f t="shared" si="155"/>
        <v/>
      </c>
      <c r="F447" s="37" t="str">
        <f t="shared" si="156"/>
        <v/>
      </c>
      <c r="G447" s="38" t="str">
        <f t="shared" si="157"/>
        <v>0</v>
      </c>
      <c r="H447" s="39" t="str">
        <f t="shared" si="158"/>
        <v/>
      </c>
    </row>
    <row r="448" spans="1:8" s="40" customFormat="1" ht="15" x14ac:dyDescent="0.2">
      <c r="A448" s="68"/>
      <c r="B448" s="35" t="s">
        <v>106</v>
      </c>
      <c r="C448" s="36">
        <v>0</v>
      </c>
      <c r="D448" s="36">
        <v>0</v>
      </c>
      <c r="E448" s="37" t="str">
        <f t="shared" si="155"/>
        <v/>
      </c>
      <c r="F448" s="37" t="str">
        <f t="shared" si="156"/>
        <v/>
      </c>
      <c r="G448" s="38" t="str">
        <f t="shared" si="157"/>
        <v>0</v>
      </c>
      <c r="H448" s="39" t="str">
        <f t="shared" si="158"/>
        <v/>
      </c>
    </row>
    <row r="449" spans="1:8" s="40" customFormat="1" ht="15" x14ac:dyDescent="0.2">
      <c r="A449" s="68"/>
      <c r="B449" s="35" t="s">
        <v>112</v>
      </c>
      <c r="C449" s="36">
        <v>0</v>
      </c>
      <c r="D449" s="36">
        <v>0</v>
      </c>
      <c r="E449" s="37" t="str">
        <f t="shared" si="155"/>
        <v/>
      </c>
      <c r="F449" s="37" t="str">
        <f t="shared" si="156"/>
        <v/>
      </c>
      <c r="G449" s="38" t="str">
        <f t="shared" si="157"/>
        <v>0</v>
      </c>
      <c r="H449" s="39" t="str">
        <f t="shared" si="158"/>
        <v/>
      </c>
    </row>
    <row r="450" spans="1:8" s="40" customFormat="1" ht="15" x14ac:dyDescent="0.2">
      <c r="A450" s="68"/>
      <c r="B450" s="35" t="s">
        <v>116</v>
      </c>
      <c r="C450" s="36">
        <v>0</v>
      </c>
      <c r="D450" s="36">
        <v>0</v>
      </c>
      <c r="E450" s="37" t="str">
        <f t="shared" si="155"/>
        <v/>
      </c>
      <c r="F450" s="37" t="str">
        <f t="shared" si="156"/>
        <v/>
      </c>
      <c r="G450" s="38" t="str">
        <f t="shared" si="157"/>
        <v>0</v>
      </c>
      <c r="H450" s="39" t="str">
        <f t="shared" si="158"/>
        <v/>
      </c>
    </row>
    <row r="451" spans="1:8" s="40" customFormat="1" ht="15" x14ac:dyDescent="0.2">
      <c r="A451" s="68"/>
      <c r="B451" s="35" t="s">
        <v>283</v>
      </c>
      <c r="C451" s="36">
        <v>0</v>
      </c>
      <c r="D451" s="36">
        <v>0</v>
      </c>
      <c r="E451" s="37" t="str">
        <f t="shared" si="155"/>
        <v/>
      </c>
      <c r="F451" s="37" t="str">
        <f t="shared" si="156"/>
        <v/>
      </c>
      <c r="G451" s="38" t="str">
        <f t="shared" si="157"/>
        <v>0</v>
      </c>
      <c r="H451" s="39" t="str">
        <f t="shared" si="158"/>
        <v/>
      </c>
    </row>
    <row r="452" spans="1:8" s="40" customFormat="1" ht="30" x14ac:dyDescent="0.2">
      <c r="A452" s="68"/>
      <c r="B452" s="35" t="s">
        <v>509</v>
      </c>
      <c r="C452" s="36">
        <v>0</v>
      </c>
      <c r="D452" s="36">
        <v>0</v>
      </c>
      <c r="E452" s="37" t="str">
        <f t="shared" si="155"/>
        <v/>
      </c>
      <c r="F452" s="37" t="str">
        <f t="shared" si="156"/>
        <v/>
      </c>
      <c r="G452" s="38" t="str">
        <f t="shared" si="157"/>
        <v>0</v>
      </c>
      <c r="H452" s="39" t="str">
        <f t="shared" si="158"/>
        <v/>
      </c>
    </row>
    <row r="453" spans="1:8" s="40" customFormat="1" ht="15" x14ac:dyDescent="0.2">
      <c r="A453" s="68"/>
      <c r="B453" s="35" t="s">
        <v>284</v>
      </c>
      <c r="C453" s="36">
        <v>0</v>
      </c>
      <c r="D453" s="36">
        <v>0</v>
      </c>
      <c r="E453" s="37" t="str">
        <f t="shared" si="155"/>
        <v/>
      </c>
      <c r="F453" s="37" t="str">
        <f t="shared" si="156"/>
        <v/>
      </c>
      <c r="G453" s="38" t="str">
        <f t="shared" si="157"/>
        <v>0</v>
      </c>
      <c r="H453" s="39" t="str">
        <f t="shared" si="158"/>
        <v/>
      </c>
    </row>
    <row r="454" spans="1:8" s="40" customFormat="1" ht="15" x14ac:dyDescent="0.2">
      <c r="A454" s="68"/>
      <c r="B454" s="35" t="s">
        <v>285</v>
      </c>
      <c r="C454" s="36">
        <v>0</v>
      </c>
      <c r="D454" s="36">
        <v>0</v>
      </c>
      <c r="E454" s="37" t="str">
        <f t="shared" si="155"/>
        <v/>
      </c>
      <c r="F454" s="37" t="str">
        <f t="shared" si="156"/>
        <v/>
      </c>
      <c r="G454" s="38" t="str">
        <f t="shared" si="157"/>
        <v>0</v>
      </c>
      <c r="H454" s="39" t="str">
        <f t="shared" si="158"/>
        <v/>
      </c>
    </row>
    <row r="455" spans="1:8" s="40" customFormat="1" ht="15" x14ac:dyDescent="0.2">
      <c r="A455" s="68"/>
      <c r="B455" s="35" t="s">
        <v>510</v>
      </c>
      <c r="C455" s="36">
        <v>0</v>
      </c>
      <c r="D455" s="36">
        <v>0</v>
      </c>
      <c r="E455" s="37" t="str">
        <f t="shared" si="155"/>
        <v/>
      </c>
      <c r="F455" s="37" t="str">
        <f t="shared" si="156"/>
        <v/>
      </c>
      <c r="G455" s="38" t="str">
        <f t="shared" si="157"/>
        <v>0</v>
      </c>
      <c r="H455" s="39" t="str">
        <f t="shared" si="158"/>
        <v/>
      </c>
    </row>
    <row r="456" spans="1:8" s="40" customFormat="1" ht="15" x14ac:dyDescent="0.2">
      <c r="A456" s="68"/>
      <c r="B456" s="35" t="s">
        <v>286</v>
      </c>
      <c r="C456" s="36">
        <v>0</v>
      </c>
      <c r="D456" s="36">
        <v>0</v>
      </c>
      <c r="E456" s="37" t="str">
        <f t="shared" si="155"/>
        <v/>
      </c>
      <c r="F456" s="37" t="str">
        <f t="shared" si="156"/>
        <v/>
      </c>
      <c r="G456" s="38" t="str">
        <f t="shared" si="157"/>
        <v>0</v>
      </c>
      <c r="H456" s="39" t="str">
        <f t="shared" si="158"/>
        <v/>
      </c>
    </row>
    <row r="457" spans="1:8" s="40" customFormat="1" ht="15" x14ac:dyDescent="0.2">
      <c r="A457" s="68"/>
      <c r="B457" s="35" t="s">
        <v>287</v>
      </c>
      <c r="C457" s="36">
        <v>0</v>
      </c>
      <c r="D457" s="36">
        <v>0</v>
      </c>
      <c r="E457" s="37" t="str">
        <f t="shared" si="155"/>
        <v/>
      </c>
      <c r="F457" s="37" t="str">
        <f t="shared" si="156"/>
        <v/>
      </c>
      <c r="G457" s="38" t="str">
        <f t="shared" si="157"/>
        <v>0</v>
      </c>
      <c r="H457" s="39" t="str">
        <f t="shared" si="158"/>
        <v/>
      </c>
    </row>
    <row r="458" spans="1:8" s="40" customFormat="1" ht="15" x14ac:dyDescent="0.2">
      <c r="A458" s="68"/>
      <c r="B458" s="35" t="s">
        <v>288</v>
      </c>
      <c r="C458" s="36">
        <v>1</v>
      </c>
      <c r="D458" s="36">
        <v>0</v>
      </c>
      <c r="E458" s="37">
        <f t="shared" si="155"/>
        <v>3.2258064516129031E-2</v>
      </c>
      <c r="F458" s="37" t="str">
        <f t="shared" si="156"/>
        <v/>
      </c>
      <c r="G458" s="38" t="str">
        <f t="shared" si="157"/>
        <v>0</v>
      </c>
      <c r="H458" s="39">
        <f t="shared" si="158"/>
        <v>0</v>
      </c>
    </row>
    <row r="459" spans="1:8" s="40" customFormat="1" ht="15" x14ac:dyDescent="0.2">
      <c r="A459" s="68"/>
      <c r="B459" s="35" t="s">
        <v>103</v>
      </c>
      <c r="C459" s="36">
        <v>0</v>
      </c>
      <c r="D459" s="36">
        <v>0</v>
      </c>
      <c r="E459" s="37" t="str">
        <f t="shared" si="155"/>
        <v/>
      </c>
      <c r="F459" s="37" t="str">
        <f t="shared" si="156"/>
        <v/>
      </c>
      <c r="G459" s="38" t="str">
        <f t="shared" si="157"/>
        <v>0</v>
      </c>
      <c r="H459" s="39" t="str">
        <f t="shared" si="158"/>
        <v/>
      </c>
    </row>
    <row r="460" spans="1:8" s="40" customFormat="1" ht="15" x14ac:dyDescent="0.2">
      <c r="A460" s="68"/>
      <c r="B460" s="35" t="s">
        <v>289</v>
      </c>
      <c r="C460" s="36">
        <v>0</v>
      </c>
      <c r="D460" s="36">
        <v>0</v>
      </c>
      <c r="E460" s="37" t="str">
        <f t="shared" si="155"/>
        <v/>
      </c>
      <c r="F460" s="37" t="str">
        <f t="shared" si="156"/>
        <v/>
      </c>
      <c r="G460" s="38" t="str">
        <f t="shared" si="157"/>
        <v>0</v>
      </c>
      <c r="H460" s="39" t="str">
        <f t="shared" si="158"/>
        <v/>
      </c>
    </row>
    <row r="461" spans="1:8" s="40" customFormat="1" ht="15" x14ac:dyDescent="0.2">
      <c r="A461" s="68"/>
      <c r="B461" s="35" t="s">
        <v>290</v>
      </c>
      <c r="C461" s="36">
        <v>0</v>
      </c>
      <c r="D461" s="36">
        <v>0</v>
      </c>
      <c r="E461" s="37" t="str">
        <f t="shared" si="155"/>
        <v/>
      </c>
      <c r="F461" s="37" t="str">
        <f t="shared" si="156"/>
        <v/>
      </c>
      <c r="G461" s="38" t="str">
        <f t="shared" si="157"/>
        <v>0</v>
      </c>
      <c r="H461" s="39" t="str">
        <f t="shared" si="158"/>
        <v/>
      </c>
    </row>
    <row r="462" spans="1:8" s="40" customFormat="1" ht="15" x14ac:dyDescent="0.2">
      <c r="A462" s="68"/>
      <c r="B462" s="35" t="s">
        <v>581</v>
      </c>
      <c r="C462" s="36">
        <v>0</v>
      </c>
      <c r="D462" s="36">
        <v>0</v>
      </c>
      <c r="E462" s="37" t="str">
        <f t="shared" si="155"/>
        <v/>
      </c>
      <c r="F462" s="37" t="str">
        <f t="shared" si="156"/>
        <v/>
      </c>
      <c r="G462" s="38" t="str">
        <f t="shared" si="157"/>
        <v>0</v>
      </c>
      <c r="H462" s="39" t="str">
        <f t="shared" si="158"/>
        <v/>
      </c>
    </row>
    <row r="463" spans="1:8" s="40" customFormat="1" ht="15" x14ac:dyDescent="0.2">
      <c r="A463" s="68"/>
      <c r="B463" s="35" t="s">
        <v>291</v>
      </c>
      <c r="C463" s="36">
        <v>0</v>
      </c>
      <c r="D463" s="36">
        <v>0</v>
      </c>
      <c r="E463" s="37" t="str">
        <f t="shared" si="155"/>
        <v/>
      </c>
      <c r="F463" s="37" t="str">
        <f t="shared" si="156"/>
        <v/>
      </c>
      <c r="G463" s="38" t="str">
        <f t="shared" si="157"/>
        <v>0</v>
      </c>
      <c r="H463" s="39" t="str">
        <f t="shared" si="158"/>
        <v/>
      </c>
    </row>
    <row r="464" spans="1:8" s="40" customFormat="1" ht="15" x14ac:dyDescent="0.2">
      <c r="A464" s="68"/>
      <c r="B464" s="35" t="s">
        <v>292</v>
      </c>
      <c r="C464" s="36">
        <v>0</v>
      </c>
      <c r="D464" s="36">
        <v>0</v>
      </c>
      <c r="E464" s="37" t="str">
        <f t="shared" si="155"/>
        <v/>
      </c>
      <c r="F464" s="37" t="str">
        <f t="shared" si="156"/>
        <v/>
      </c>
      <c r="G464" s="38" t="str">
        <f t="shared" si="157"/>
        <v>0</v>
      </c>
      <c r="H464" s="39" t="str">
        <f t="shared" si="158"/>
        <v/>
      </c>
    </row>
    <row r="465" spans="1:8" s="40" customFormat="1" ht="15" x14ac:dyDescent="0.2">
      <c r="A465" s="68"/>
      <c r="B465" s="35" t="s">
        <v>293</v>
      </c>
      <c r="C465" s="36">
        <v>0</v>
      </c>
      <c r="D465" s="36">
        <v>0</v>
      </c>
      <c r="E465" s="37" t="str">
        <f t="shared" si="155"/>
        <v/>
      </c>
      <c r="F465" s="37" t="str">
        <f t="shared" si="156"/>
        <v/>
      </c>
      <c r="G465" s="38" t="str">
        <f t="shared" si="157"/>
        <v>0</v>
      </c>
      <c r="H465" s="39" t="str">
        <f t="shared" si="158"/>
        <v/>
      </c>
    </row>
    <row r="466" spans="1:8" s="40" customFormat="1" ht="15" x14ac:dyDescent="0.2">
      <c r="A466" s="68"/>
      <c r="B466" s="35" t="s">
        <v>294</v>
      </c>
      <c r="C466" s="36">
        <v>0</v>
      </c>
      <c r="D466" s="36">
        <v>0</v>
      </c>
      <c r="E466" s="37" t="str">
        <f t="shared" si="155"/>
        <v/>
      </c>
      <c r="F466" s="37" t="str">
        <f t="shared" si="156"/>
        <v/>
      </c>
      <c r="G466" s="38" t="str">
        <f t="shared" si="157"/>
        <v>0</v>
      </c>
      <c r="H466" s="39" t="str">
        <f t="shared" si="158"/>
        <v/>
      </c>
    </row>
    <row r="467" spans="1:8" s="40" customFormat="1" ht="15" x14ac:dyDescent="0.2">
      <c r="A467" s="68"/>
      <c r="B467" s="35" t="s">
        <v>126</v>
      </c>
      <c r="C467" s="36">
        <v>0</v>
      </c>
      <c r="D467" s="36">
        <v>0</v>
      </c>
      <c r="E467" s="37" t="str">
        <f t="shared" si="155"/>
        <v/>
      </c>
      <c r="F467" s="37" t="str">
        <f t="shared" si="156"/>
        <v/>
      </c>
      <c r="G467" s="38" t="str">
        <f t="shared" si="157"/>
        <v>0</v>
      </c>
      <c r="H467" s="39" t="str">
        <f t="shared" si="158"/>
        <v/>
      </c>
    </row>
    <row r="468" spans="1:8" s="40" customFormat="1" ht="30" x14ac:dyDescent="0.2">
      <c r="A468" s="68"/>
      <c r="B468" s="35" t="s">
        <v>127</v>
      </c>
      <c r="C468" s="36">
        <v>0</v>
      </c>
      <c r="D468" s="36">
        <v>0</v>
      </c>
      <c r="E468" s="37" t="str">
        <f t="shared" si="155"/>
        <v/>
      </c>
      <c r="F468" s="37" t="str">
        <f t="shared" si="156"/>
        <v/>
      </c>
      <c r="G468" s="38" t="str">
        <f t="shared" si="157"/>
        <v>0</v>
      </c>
      <c r="H468" s="39" t="str">
        <f t="shared" si="158"/>
        <v/>
      </c>
    </row>
    <row r="469" spans="1:8" s="40" customFormat="1" ht="15" x14ac:dyDescent="0.2">
      <c r="A469" s="68"/>
      <c r="B469" s="35" t="s">
        <v>295</v>
      </c>
      <c r="C469" s="36">
        <v>0</v>
      </c>
      <c r="D469" s="36">
        <v>0</v>
      </c>
      <c r="E469" s="37" t="str">
        <f t="shared" si="155"/>
        <v/>
      </c>
      <c r="F469" s="37" t="str">
        <f t="shared" si="156"/>
        <v/>
      </c>
      <c r="G469" s="38" t="str">
        <f t="shared" si="157"/>
        <v>0</v>
      </c>
      <c r="H469" s="39" t="str">
        <f t="shared" si="158"/>
        <v/>
      </c>
    </row>
    <row r="470" spans="1:8" s="40" customFormat="1" ht="15" x14ac:dyDescent="0.2">
      <c r="A470" s="68"/>
      <c r="B470" s="35" t="s">
        <v>296</v>
      </c>
      <c r="C470" s="36">
        <v>0</v>
      </c>
      <c r="D470" s="36">
        <v>0</v>
      </c>
      <c r="E470" s="37" t="str">
        <f t="shared" si="155"/>
        <v/>
      </c>
      <c r="F470" s="37" t="str">
        <f t="shared" si="156"/>
        <v/>
      </c>
      <c r="G470" s="38" t="str">
        <f t="shared" si="157"/>
        <v>0</v>
      </c>
      <c r="H470" s="39" t="str">
        <f t="shared" si="158"/>
        <v/>
      </c>
    </row>
    <row r="471" spans="1:8" s="40" customFormat="1" ht="30" x14ac:dyDescent="0.2">
      <c r="A471" s="68"/>
      <c r="B471" s="35" t="s">
        <v>297</v>
      </c>
      <c r="C471" s="36">
        <v>0</v>
      </c>
      <c r="D471" s="36">
        <v>0</v>
      </c>
      <c r="E471" s="37" t="str">
        <f t="shared" si="155"/>
        <v/>
      </c>
      <c r="F471" s="37" t="str">
        <f t="shared" si="156"/>
        <v/>
      </c>
      <c r="G471" s="38" t="str">
        <f t="shared" si="157"/>
        <v>0</v>
      </c>
      <c r="H471" s="39" t="str">
        <f t="shared" si="158"/>
        <v/>
      </c>
    </row>
    <row r="472" spans="1:8" s="40" customFormat="1" ht="15" x14ac:dyDescent="0.2">
      <c r="A472" s="68"/>
      <c r="B472" s="35" t="s">
        <v>124</v>
      </c>
      <c r="C472" s="36">
        <v>0</v>
      </c>
      <c r="D472" s="36">
        <v>0</v>
      </c>
      <c r="E472" s="37" t="str">
        <f t="shared" si="155"/>
        <v/>
      </c>
      <c r="F472" s="37" t="str">
        <f t="shared" si="156"/>
        <v/>
      </c>
      <c r="G472" s="38" t="str">
        <f t="shared" si="157"/>
        <v>0</v>
      </c>
      <c r="H472" s="39" t="str">
        <f t="shared" si="158"/>
        <v/>
      </c>
    </row>
    <row r="473" spans="1:8" s="40" customFormat="1" ht="15" x14ac:dyDescent="0.2">
      <c r="A473" s="68"/>
      <c r="B473" s="35" t="s">
        <v>298</v>
      </c>
      <c r="C473" s="36">
        <v>0</v>
      </c>
      <c r="D473" s="36">
        <v>0</v>
      </c>
      <c r="E473" s="37" t="str">
        <f t="shared" si="155"/>
        <v/>
      </c>
      <c r="F473" s="37" t="str">
        <f t="shared" si="156"/>
        <v/>
      </c>
      <c r="G473" s="38" t="str">
        <f t="shared" si="157"/>
        <v>0</v>
      </c>
      <c r="H473" s="39" t="str">
        <f t="shared" si="158"/>
        <v/>
      </c>
    </row>
    <row r="474" spans="1:8" s="40" customFormat="1" ht="15" x14ac:dyDescent="0.2">
      <c r="A474" s="68"/>
      <c r="B474" s="35" t="s">
        <v>299</v>
      </c>
      <c r="C474" s="36">
        <v>0</v>
      </c>
      <c r="D474" s="36">
        <v>0</v>
      </c>
      <c r="E474" s="37" t="str">
        <f t="shared" ref="E474:E535" si="175">+IF(C474=0,"",C474/C$333)</f>
        <v/>
      </c>
      <c r="F474" s="37" t="str">
        <f t="shared" ref="F474:F535" si="176">+IF(D474=0,"",D474/D$333)</f>
        <v/>
      </c>
      <c r="G474" s="38" t="str">
        <f t="shared" ref="G474:G535" si="177">+IF(OR(AND(D474=0),(C474=0)),"0",((D474-C474)/C474))</f>
        <v>0</v>
      </c>
      <c r="H474" s="39" t="str">
        <f t="shared" ref="H474:H535" si="178">+IF(OR(AND(E474=""),(G474="")),"",E474*G474)</f>
        <v/>
      </c>
    </row>
    <row r="475" spans="1:8" s="40" customFormat="1" ht="15" x14ac:dyDescent="0.2">
      <c r="A475" s="68"/>
      <c r="B475" s="35" t="s">
        <v>300</v>
      </c>
      <c r="C475" s="36">
        <v>0</v>
      </c>
      <c r="D475" s="36">
        <v>0</v>
      </c>
      <c r="E475" s="37" t="str">
        <f t="shared" si="175"/>
        <v/>
      </c>
      <c r="F475" s="37" t="str">
        <f t="shared" si="176"/>
        <v/>
      </c>
      <c r="G475" s="38" t="str">
        <f t="shared" si="177"/>
        <v>0</v>
      </c>
      <c r="H475" s="39" t="str">
        <f t="shared" si="178"/>
        <v/>
      </c>
    </row>
    <row r="476" spans="1:8" s="40" customFormat="1" ht="30" x14ac:dyDescent="0.2">
      <c r="A476" s="68"/>
      <c r="B476" s="35" t="s">
        <v>301</v>
      </c>
      <c r="C476" s="36">
        <v>0</v>
      </c>
      <c r="D476" s="36">
        <v>0</v>
      </c>
      <c r="E476" s="37" t="str">
        <f t="shared" si="175"/>
        <v/>
      </c>
      <c r="F476" s="37" t="str">
        <f t="shared" si="176"/>
        <v/>
      </c>
      <c r="G476" s="38" t="str">
        <f t="shared" si="177"/>
        <v>0</v>
      </c>
      <c r="H476" s="39" t="str">
        <f t="shared" si="178"/>
        <v/>
      </c>
    </row>
    <row r="477" spans="1:8" s="40" customFormat="1" ht="15" x14ac:dyDescent="0.2">
      <c r="A477" s="68"/>
      <c r="B477" s="35" t="s">
        <v>122</v>
      </c>
      <c r="C477" s="36">
        <v>0</v>
      </c>
      <c r="D477" s="36">
        <v>0</v>
      </c>
      <c r="E477" s="37" t="str">
        <f t="shared" si="175"/>
        <v/>
      </c>
      <c r="F477" s="37" t="str">
        <f t="shared" si="176"/>
        <v/>
      </c>
      <c r="G477" s="38" t="str">
        <f t="shared" si="177"/>
        <v>0</v>
      </c>
      <c r="H477" s="39" t="str">
        <f t="shared" si="178"/>
        <v/>
      </c>
    </row>
    <row r="478" spans="1:8" s="40" customFormat="1" ht="15" x14ac:dyDescent="0.2">
      <c r="A478" s="68"/>
      <c r="B478" s="35" t="s">
        <v>302</v>
      </c>
      <c r="C478" s="36">
        <v>0</v>
      </c>
      <c r="D478" s="36">
        <v>0</v>
      </c>
      <c r="E478" s="37" t="str">
        <f t="shared" si="175"/>
        <v/>
      </c>
      <c r="F478" s="37" t="str">
        <f t="shared" si="176"/>
        <v/>
      </c>
      <c r="G478" s="38" t="str">
        <f t="shared" si="177"/>
        <v>0</v>
      </c>
      <c r="H478" s="39" t="str">
        <f t="shared" si="178"/>
        <v/>
      </c>
    </row>
    <row r="479" spans="1:8" s="40" customFormat="1" ht="15" x14ac:dyDescent="0.2">
      <c r="A479" s="68"/>
      <c r="B479" s="35" t="s">
        <v>303</v>
      </c>
      <c r="C479" s="36">
        <v>0</v>
      </c>
      <c r="D479" s="36">
        <v>0</v>
      </c>
      <c r="E479" s="37" t="str">
        <f t="shared" si="175"/>
        <v/>
      </c>
      <c r="F479" s="37" t="str">
        <f t="shared" si="176"/>
        <v/>
      </c>
      <c r="G479" s="38" t="str">
        <f t="shared" si="177"/>
        <v>0</v>
      </c>
      <c r="H479" s="39" t="str">
        <f t="shared" si="178"/>
        <v/>
      </c>
    </row>
    <row r="480" spans="1:8" s="40" customFormat="1" ht="15" x14ac:dyDescent="0.2">
      <c r="A480" s="68"/>
      <c r="B480" s="35" t="s">
        <v>511</v>
      </c>
      <c r="C480" s="36">
        <v>0</v>
      </c>
      <c r="D480" s="36">
        <v>0</v>
      </c>
      <c r="E480" s="37" t="str">
        <f t="shared" si="175"/>
        <v/>
      </c>
      <c r="F480" s="37" t="str">
        <f t="shared" si="176"/>
        <v/>
      </c>
      <c r="G480" s="38" t="str">
        <f t="shared" si="177"/>
        <v>0</v>
      </c>
      <c r="H480" s="39" t="str">
        <f t="shared" si="178"/>
        <v/>
      </c>
    </row>
    <row r="481" spans="1:8" s="40" customFormat="1" ht="15" x14ac:dyDescent="0.2">
      <c r="A481" s="68"/>
      <c r="B481" s="35" t="s">
        <v>130</v>
      </c>
      <c r="C481" s="36">
        <v>0</v>
      </c>
      <c r="D481" s="36">
        <v>0</v>
      </c>
      <c r="E481" s="37" t="str">
        <f t="shared" si="175"/>
        <v/>
      </c>
      <c r="F481" s="37" t="str">
        <f t="shared" si="176"/>
        <v/>
      </c>
      <c r="G481" s="38" t="str">
        <f t="shared" si="177"/>
        <v>0</v>
      </c>
      <c r="H481" s="39" t="str">
        <f t="shared" si="178"/>
        <v/>
      </c>
    </row>
    <row r="482" spans="1:8" s="40" customFormat="1" ht="15" x14ac:dyDescent="0.2">
      <c r="A482" s="68"/>
      <c r="B482" s="35" t="s">
        <v>512</v>
      </c>
      <c r="C482" s="36">
        <v>0</v>
      </c>
      <c r="D482" s="36">
        <v>0</v>
      </c>
      <c r="E482" s="37" t="str">
        <f t="shared" si="175"/>
        <v/>
      </c>
      <c r="F482" s="37" t="str">
        <f t="shared" si="176"/>
        <v/>
      </c>
      <c r="G482" s="38" t="str">
        <f t="shared" si="177"/>
        <v>0</v>
      </c>
      <c r="H482" s="39" t="str">
        <f t="shared" si="178"/>
        <v/>
      </c>
    </row>
    <row r="483" spans="1:8" s="40" customFormat="1" ht="15" x14ac:dyDescent="0.2">
      <c r="A483" s="68"/>
      <c r="B483" s="35" t="s">
        <v>123</v>
      </c>
      <c r="C483" s="36">
        <v>0</v>
      </c>
      <c r="D483" s="36">
        <v>0</v>
      </c>
      <c r="E483" s="37" t="str">
        <f t="shared" si="175"/>
        <v/>
      </c>
      <c r="F483" s="37" t="str">
        <f t="shared" si="176"/>
        <v/>
      </c>
      <c r="G483" s="38" t="str">
        <f t="shared" si="177"/>
        <v>0</v>
      </c>
      <c r="H483" s="39" t="str">
        <f t="shared" si="178"/>
        <v/>
      </c>
    </row>
    <row r="484" spans="1:8" s="40" customFormat="1" ht="30" x14ac:dyDescent="0.2">
      <c r="A484" s="68"/>
      <c r="B484" s="35" t="s">
        <v>304</v>
      </c>
      <c r="C484" s="36">
        <v>0</v>
      </c>
      <c r="D484" s="36">
        <v>0</v>
      </c>
      <c r="E484" s="37" t="str">
        <f t="shared" si="175"/>
        <v/>
      </c>
      <c r="F484" s="37" t="str">
        <f t="shared" si="176"/>
        <v/>
      </c>
      <c r="G484" s="38" t="str">
        <f t="shared" si="177"/>
        <v>0</v>
      </c>
      <c r="H484" s="39" t="str">
        <f t="shared" si="178"/>
        <v/>
      </c>
    </row>
    <row r="485" spans="1:8" s="40" customFormat="1" ht="15" x14ac:dyDescent="0.2">
      <c r="A485" s="68"/>
      <c r="B485" s="35" t="s">
        <v>125</v>
      </c>
      <c r="C485" s="36">
        <v>0</v>
      </c>
      <c r="D485" s="36">
        <v>0</v>
      </c>
      <c r="E485" s="37" t="str">
        <f t="shared" si="175"/>
        <v/>
      </c>
      <c r="F485" s="37" t="str">
        <f t="shared" si="176"/>
        <v/>
      </c>
      <c r="G485" s="38" t="str">
        <f t="shared" si="177"/>
        <v>0</v>
      </c>
      <c r="H485" s="39" t="str">
        <f t="shared" si="178"/>
        <v/>
      </c>
    </row>
    <row r="486" spans="1:8" s="40" customFormat="1" ht="30" x14ac:dyDescent="0.2">
      <c r="A486" s="68"/>
      <c r="B486" s="35" t="s">
        <v>305</v>
      </c>
      <c r="C486" s="36">
        <v>0</v>
      </c>
      <c r="D486" s="36">
        <v>0</v>
      </c>
      <c r="E486" s="37" t="str">
        <f t="shared" si="175"/>
        <v/>
      </c>
      <c r="F486" s="37" t="str">
        <f t="shared" si="176"/>
        <v/>
      </c>
      <c r="G486" s="38" t="str">
        <f t="shared" si="177"/>
        <v>0</v>
      </c>
      <c r="H486" s="39" t="str">
        <f t="shared" si="178"/>
        <v/>
      </c>
    </row>
    <row r="487" spans="1:8" s="40" customFormat="1" ht="30" x14ac:dyDescent="0.2">
      <c r="A487" s="68"/>
      <c r="B487" s="35" t="s">
        <v>306</v>
      </c>
      <c r="C487" s="36">
        <v>0</v>
      </c>
      <c r="D487" s="36">
        <v>0</v>
      </c>
      <c r="E487" s="37" t="str">
        <f t="shared" si="175"/>
        <v/>
      </c>
      <c r="F487" s="37" t="str">
        <f t="shared" si="176"/>
        <v/>
      </c>
      <c r="G487" s="38" t="str">
        <f t="shared" si="177"/>
        <v>0</v>
      </c>
      <c r="H487" s="39" t="str">
        <f t="shared" si="178"/>
        <v/>
      </c>
    </row>
    <row r="488" spans="1:8" s="40" customFormat="1" ht="15" x14ac:dyDescent="0.2">
      <c r="A488" s="68"/>
      <c r="B488" s="35" t="s">
        <v>118</v>
      </c>
      <c r="C488" s="36">
        <v>0</v>
      </c>
      <c r="D488" s="36">
        <v>0</v>
      </c>
      <c r="E488" s="37" t="str">
        <f t="shared" si="175"/>
        <v/>
      </c>
      <c r="F488" s="37" t="str">
        <f t="shared" si="176"/>
        <v/>
      </c>
      <c r="G488" s="38" t="str">
        <f t="shared" si="177"/>
        <v>0</v>
      </c>
      <c r="H488" s="39" t="str">
        <f t="shared" si="178"/>
        <v/>
      </c>
    </row>
    <row r="489" spans="1:8" s="40" customFormat="1" ht="30" x14ac:dyDescent="0.2">
      <c r="A489" s="68"/>
      <c r="B489" s="35" t="s">
        <v>513</v>
      </c>
      <c r="C489" s="36">
        <v>0</v>
      </c>
      <c r="D489" s="36">
        <v>0</v>
      </c>
      <c r="E489" s="37" t="str">
        <f t="shared" si="175"/>
        <v/>
      </c>
      <c r="F489" s="37" t="str">
        <f t="shared" si="176"/>
        <v/>
      </c>
      <c r="G489" s="38" t="str">
        <f t="shared" si="177"/>
        <v>0</v>
      </c>
      <c r="H489" s="39" t="str">
        <f t="shared" si="178"/>
        <v/>
      </c>
    </row>
    <row r="490" spans="1:8" s="40" customFormat="1" ht="30" x14ac:dyDescent="0.2">
      <c r="A490" s="68"/>
      <c r="B490" s="35" t="s">
        <v>307</v>
      </c>
      <c r="C490" s="36">
        <v>0</v>
      </c>
      <c r="D490" s="36">
        <v>0</v>
      </c>
      <c r="E490" s="37" t="str">
        <f t="shared" si="175"/>
        <v/>
      </c>
      <c r="F490" s="37" t="str">
        <f t="shared" si="176"/>
        <v/>
      </c>
      <c r="G490" s="38" t="str">
        <f t="shared" si="177"/>
        <v>0</v>
      </c>
      <c r="H490" s="39" t="str">
        <f t="shared" si="178"/>
        <v/>
      </c>
    </row>
    <row r="491" spans="1:8" s="40" customFormat="1" ht="15" x14ac:dyDescent="0.2">
      <c r="A491" s="68"/>
      <c r="B491" s="35" t="s">
        <v>308</v>
      </c>
      <c r="C491" s="36">
        <v>0</v>
      </c>
      <c r="D491" s="36">
        <v>0</v>
      </c>
      <c r="E491" s="37" t="str">
        <f t="shared" si="175"/>
        <v/>
      </c>
      <c r="F491" s="37" t="str">
        <f t="shared" si="176"/>
        <v/>
      </c>
      <c r="G491" s="38" t="str">
        <f t="shared" si="177"/>
        <v>0</v>
      </c>
      <c r="H491" s="39" t="str">
        <f t="shared" si="178"/>
        <v/>
      </c>
    </row>
    <row r="492" spans="1:8" s="40" customFormat="1" ht="15" x14ac:dyDescent="0.2">
      <c r="A492" s="68"/>
      <c r="B492" s="35" t="s">
        <v>514</v>
      </c>
      <c r="C492" s="36">
        <v>0</v>
      </c>
      <c r="D492" s="36">
        <v>0</v>
      </c>
      <c r="E492" s="37" t="str">
        <f t="shared" si="175"/>
        <v/>
      </c>
      <c r="F492" s="37" t="str">
        <f t="shared" si="176"/>
        <v/>
      </c>
      <c r="G492" s="38" t="str">
        <f t="shared" si="177"/>
        <v>0</v>
      </c>
      <c r="H492" s="39" t="str">
        <f t="shared" si="178"/>
        <v/>
      </c>
    </row>
    <row r="493" spans="1:8" s="40" customFormat="1" ht="15" x14ac:dyDescent="0.2">
      <c r="A493" s="68"/>
      <c r="B493" s="35" t="s">
        <v>515</v>
      </c>
      <c r="C493" s="36">
        <v>0</v>
      </c>
      <c r="D493" s="36">
        <v>0</v>
      </c>
      <c r="E493" s="37" t="str">
        <f t="shared" si="175"/>
        <v/>
      </c>
      <c r="F493" s="37" t="str">
        <f t="shared" si="176"/>
        <v/>
      </c>
      <c r="G493" s="38" t="str">
        <f t="shared" si="177"/>
        <v>0</v>
      </c>
      <c r="H493" s="39" t="str">
        <f t="shared" si="178"/>
        <v/>
      </c>
    </row>
    <row r="494" spans="1:8" s="40" customFormat="1" ht="15" x14ac:dyDescent="0.2">
      <c r="A494" s="68"/>
      <c r="B494" s="35" t="s">
        <v>309</v>
      </c>
      <c r="C494" s="36">
        <v>0</v>
      </c>
      <c r="D494" s="36">
        <v>0</v>
      </c>
      <c r="E494" s="37" t="str">
        <f t="shared" si="175"/>
        <v/>
      </c>
      <c r="F494" s="37" t="str">
        <f t="shared" si="176"/>
        <v/>
      </c>
      <c r="G494" s="38" t="str">
        <f t="shared" si="177"/>
        <v>0</v>
      </c>
      <c r="H494" s="39" t="str">
        <f t="shared" si="178"/>
        <v/>
      </c>
    </row>
    <row r="495" spans="1:8" s="40" customFormat="1" ht="30" x14ac:dyDescent="0.2">
      <c r="A495" s="68"/>
      <c r="B495" s="35" t="s">
        <v>310</v>
      </c>
      <c r="C495" s="36">
        <v>0</v>
      </c>
      <c r="D495" s="36">
        <v>0</v>
      </c>
      <c r="E495" s="37" t="str">
        <f t="shared" si="175"/>
        <v/>
      </c>
      <c r="F495" s="37" t="str">
        <f t="shared" si="176"/>
        <v/>
      </c>
      <c r="G495" s="38" t="str">
        <f t="shared" si="177"/>
        <v>0</v>
      </c>
      <c r="H495" s="39" t="str">
        <f t="shared" si="178"/>
        <v/>
      </c>
    </row>
    <row r="496" spans="1:8" s="40" customFormat="1" ht="15" x14ac:dyDescent="0.2">
      <c r="A496" s="68"/>
      <c r="B496" s="35" t="s">
        <v>311</v>
      </c>
      <c r="C496" s="36">
        <v>0</v>
      </c>
      <c r="D496" s="36">
        <v>0</v>
      </c>
      <c r="E496" s="37" t="str">
        <f t="shared" si="175"/>
        <v/>
      </c>
      <c r="F496" s="37" t="str">
        <f t="shared" si="176"/>
        <v/>
      </c>
      <c r="G496" s="38" t="str">
        <f t="shared" si="177"/>
        <v>0</v>
      </c>
      <c r="H496" s="39" t="str">
        <f t="shared" si="178"/>
        <v/>
      </c>
    </row>
    <row r="497" spans="1:8" s="40" customFormat="1" ht="15" x14ac:dyDescent="0.2">
      <c r="A497" s="68"/>
      <c r="B497" s="35" t="s">
        <v>120</v>
      </c>
      <c r="C497" s="36">
        <v>0</v>
      </c>
      <c r="D497" s="36">
        <v>0</v>
      </c>
      <c r="E497" s="37" t="str">
        <f t="shared" si="175"/>
        <v/>
      </c>
      <c r="F497" s="37" t="str">
        <f t="shared" si="176"/>
        <v/>
      </c>
      <c r="G497" s="38" t="str">
        <f t="shared" si="177"/>
        <v>0</v>
      </c>
      <c r="H497" s="39" t="str">
        <f t="shared" si="178"/>
        <v/>
      </c>
    </row>
    <row r="498" spans="1:8" s="40" customFormat="1" ht="30" x14ac:dyDescent="0.2">
      <c r="A498" s="68"/>
      <c r="B498" s="35" t="s">
        <v>312</v>
      </c>
      <c r="C498" s="36">
        <v>0</v>
      </c>
      <c r="D498" s="36">
        <v>0</v>
      </c>
      <c r="E498" s="37" t="str">
        <f t="shared" si="175"/>
        <v/>
      </c>
      <c r="F498" s="37" t="str">
        <f t="shared" si="176"/>
        <v/>
      </c>
      <c r="G498" s="38" t="str">
        <f t="shared" si="177"/>
        <v>0</v>
      </c>
      <c r="H498" s="39" t="str">
        <f t="shared" si="178"/>
        <v/>
      </c>
    </row>
    <row r="499" spans="1:8" s="40" customFormat="1" ht="15" x14ac:dyDescent="0.2">
      <c r="A499" s="68"/>
      <c r="B499" s="35" t="s">
        <v>128</v>
      </c>
      <c r="C499" s="36">
        <v>0</v>
      </c>
      <c r="D499" s="36">
        <v>0</v>
      </c>
      <c r="E499" s="37" t="str">
        <f t="shared" si="175"/>
        <v/>
      </c>
      <c r="F499" s="37" t="str">
        <f t="shared" si="176"/>
        <v/>
      </c>
      <c r="G499" s="38" t="str">
        <f t="shared" si="177"/>
        <v>0</v>
      </c>
      <c r="H499" s="39" t="str">
        <f t="shared" si="178"/>
        <v/>
      </c>
    </row>
    <row r="500" spans="1:8" s="40" customFormat="1" ht="15" x14ac:dyDescent="0.2">
      <c r="A500" s="68"/>
      <c r="B500" s="35" t="s">
        <v>119</v>
      </c>
      <c r="C500" s="36">
        <v>0</v>
      </c>
      <c r="D500" s="36">
        <v>0</v>
      </c>
      <c r="E500" s="37" t="str">
        <f t="shared" si="175"/>
        <v/>
      </c>
      <c r="F500" s="37" t="str">
        <f t="shared" si="176"/>
        <v/>
      </c>
      <c r="G500" s="38" t="str">
        <f t="shared" si="177"/>
        <v>0</v>
      </c>
      <c r="H500" s="39" t="str">
        <f t="shared" si="178"/>
        <v/>
      </c>
    </row>
    <row r="501" spans="1:8" s="40" customFormat="1" ht="15" x14ac:dyDescent="0.2">
      <c r="A501" s="68"/>
      <c r="B501" s="35" t="s">
        <v>121</v>
      </c>
      <c r="C501" s="36">
        <v>0</v>
      </c>
      <c r="D501" s="36">
        <v>0</v>
      </c>
      <c r="E501" s="37" t="str">
        <f t="shared" si="175"/>
        <v/>
      </c>
      <c r="F501" s="37" t="str">
        <f t="shared" si="176"/>
        <v/>
      </c>
      <c r="G501" s="38" t="str">
        <f t="shared" si="177"/>
        <v>0</v>
      </c>
      <c r="H501" s="39" t="str">
        <f t="shared" si="178"/>
        <v/>
      </c>
    </row>
    <row r="502" spans="1:8" s="40" customFormat="1" ht="15" x14ac:dyDescent="0.2">
      <c r="A502" s="68"/>
      <c r="B502" s="35" t="s">
        <v>313</v>
      </c>
      <c r="C502" s="36">
        <v>0</v>
      </c>
      <c r="D502" s="36">
        <v>0</v>
      </c>
      <c r="E502" s="37" t="str">
        <f t="shared" si="175"/>
        <v/>
      </c>
      <c r="F502" s="37" t="str">
        <f t="shared" si="176"/>
        <v/>
      </c>
      <c r="G502" s="38" t="str">
        <f t="shared" si="177"/>
        <v>0</v>
      </c>
      <c r="H502" s="39" t="str">
        <f t="shared" si="178"/>
        <v/>
      </c>
    </row>
    <row r="503" spans="1:8" s="40" customFormat="1" ht="15" x14ac:dyDescent="0.2">
      <c r="A503" s="68"/>
      <c r="B503" s="35" t="s">
        <v>314</v>
      </c>
      <c r="C503" s="36">
        <v>0</v>
      </c>
      <c r="D503" s="36">
        <v>0</v>
      </c>
      <c r="E503" s="37" t="str">
        <f t="shared" si="175"/>
        <v/>
      </c>
      <c r="F503" s="37" t="str">
        <f t="shared" si="176"/>
        <v/>
      </c>
      <c r="G503" s="38" t="str">
        <f t="shared" si="177"/>
        <v>0</v>
      </c>
      <c r="H503" s="39" t="str">
        <f t="shared" si="178"/>
        <v/>
      </c>
    </row>
    <row r="504" spans="1:8" s="40" customFormat="1" ht="15" x14ac:dyDescent="0.2">
      <c r="A504" s="68"/>
      <c r="B504" s="35" t="s">
        <v>129</v>
      </c>
      <c r="C504" s="36">
        <v>0</v>
      </c>
      <c r="D504" s="36">
        <v>0</v>
      </c>
      <c r="E504" s="37" t="str">
        <f t="shared" si="175"/>
        <v/>
      </c>
      <c r="F504" s="37" t="str">
        <f t="shared" si="176"/>
        <v/>
      </c>
      <c r="G504" s="38" t="str">
        <f t="shared" si="177"/>
        <v>0</v>
      </c>
      <c r="H504" s="39" t="str">
        <f t="shared" si="178"/>
        <v/>
      </c>
    </row>
    <row r="505" spans="1:8" s="40" customFormat="1" ht="15" x14ac:dyDescent="0.2">
      <c r="A505" s="68"/>
      <c r="B505" s="35" t="s">
        <v>516</v>
      </c>
      <c r="C505" s="36">
        <v>0</v>
      </c>
      <c r="D505" s="36">
        <v>0</v>
      </c>
      <c r="E505" s="37" t="str">
        <f t="shared" si="175"/>
        <v/>
      </c>
      <c r="F505" s="37" t="str">
        <f t="shared" si="176"/>
        <v/>
      </c>
      <c r="G505" s="38" t="str">
        <f t="shared" si="177"/>
        <v>0</v>
      </c>
      <c r="H505" s="39" t="str">
        <f t="shared" si="178"/>
        <v/>
      </c>
    </row>
    <row r="506" spans="1:8" s="40" customFormat="1" ht="15" x14ac:dyDescent="0.2">
      <c r="A506" s="68"/>
      <c r="B506" s="35" t="s">
        <v>569</v>
      </c>
      <c r="C506" s="36">
        <v>0</v>
      </c>
      <c r="D506" s="36">
        <v>0</v>
      </c>
      <c r="E506" s="37" t="str">
        <f t="shared" ref="E506" si="179">+IF(C506=0,"",C506/C$333)</f>
        <v/>
      </c>
      <c r="F506" s="37" t="str">
        <f t="shared" ref="F506" si="180">+IF(D506=0,"",D506/D$333)</f>
        <v/>
      </c>
      <c r="G506" s="38" t="str">
        <f t="shared" ref="G506" si="181">+IF(OR(AND(D506=0),(C506=0)),"0",((D506-C506)/C506))</f>
        <v>0</v>
      </c>
      <c r="H506" s="39" t="str">
        <f t="shared" ref="H506" si="182">+IF(OR(AND(E506=""),(G506="")),"",E506*G506)</f>
        <v/>
      </c>
    </row>
    <row r="507" spans="1:8" s="40" customFormat="1" ht="15" x14ac:dyDescent="0.2">
      <c r="A507" s="68"/>
      <c r="B507" s="35" t="s">
        <v>136</v>
      </c>
      <c r="C507" s="36">
        <v>0</v>
      </c>
      <c r="D507" s="36">
        <v>0</v>
      </c>
      <c r="E507" s="37" t="str">
        <f t="shared" si="175"/>
        <v/>
      </c>
      <c r="F507" s="37" t="str">
        <f t="shared" si="176"/>
        <v/>
      </c>
      <c r="G507" s="38" t="str">
        <f t="shared" si="177"/>
        <v>0</v>
      </c>
      <c r="H507" s="39" t="str">
        <f t="shared" si="178"/>
        <v/>
      </c>
    </row>
    <row r="508" spans="1:8" s="40" customFormat="1" ht="30" x14ac:dyDescent="0.2">
      <c r="A508" s="68"/>
      <c r="B508" s="35" t="s">
        <v>517</v>
      </c>
      <c r="C508" s="36">
        <v>0</v>
      </c>
      <c r="D508" s="36">
        <v>0</v>
      </c>
      <c r="E508" s="37" t="str">
        <f t="shared" si="175"/>
        <v/>
      </c>
      <c r="F508" s="37" t="str">
        <f t="shared" si="176"/>
        <v/>
      </c>
      <c r="G508" s="38" t="str">
        <f t="shared" si="177"/>
        <v>0</v>
      </c>
      <c r="H508" s="39" t="str">
        <f t="shared" si="178"/>
        <v/>
      </c>
    </row>
    <row r="509" spans="1:8" s="40" customFormat="1" ht="15" x14ac:dyDescent="0.2">
      <c r="A509" s="68"/>
      <c r="B509" s="35" t="s">
        <v>134</v>
      </c>
      <c r="C509" s="36">
        <v>0</v>
      </c>
      <c r="D509" s="36">
        <v>0</v>
      </c>
      <c r="E509" s="37" t="str">
        <f t="shared" si="175"/>
        <v/>
      </c>
      <c r="F509" s="37" t="str">
        <f t="shared" si="176"/>
        <v/>
      </c>
      <c r="G509" s="38" t="str">
        <f t="shared" si="177"/>
        <v>0</v>
      </c>
      <c r="H509" s="39" t="str">
        <f t="shared" si="178"/>
        <v/>
      </c>
    </row>
    <row r="510" spans="1:8" s="40" customFormat="1" ht="15" x14ac:dyDescent="0.2">
      <c r="A510" s="68"/>
      <c r="B510" s="35" t="s">
        <v>347</v>
      </c>
      <c r="C510" s="36">
        <v>0</v>
      </c>
      <c r="D510" s="36">
        <v>0</v>
      </c>
      <c r="E510" s="37" t="str">
        <f t="shared" si="175"/>
        <v/>
      </c>
      <c r="F510" s="37" t="str">
        <f t="shared" si="176"/>
        <v/>
      </c>
      <c r="G510" s="38" t="str">
        <f t="shared" si="177"/>
        <v>0</v>
      </c>
      <c r="H510" s="39" t="str">
        <f t="shared" si="178"/>
        <v/>
      </c>
    </row>
    <row r="511" spans="1:8" s="40" customFormat="1" ht="15" x14ac:dyDescent="0.2">
      <c r="A511" s="68"/>
      <c r="B511" s="35" t="s">
        <v>348</v>
      </c>
      <c r="C511" s="36">
        <v>0</v>
      </c>
      <c r="D511" s="36">
        <v>1</v>
      </c>
      <c r="E511" s="37" t="str">
        <f t="shared" si="175"/>
        <v/>
      </c>
      <c r="F511" s="37">
        <f t="shared" si="176"/>
        <v>1.6393442622950821E-2</v>
      </c>
      <c r="G511" s="38" t="str">
        <f t="shared" si="177"/>
        <v>0</v>
      </c>
      <c r="H511" s="39" t="str">
        <f t="shared" si="178"/>
        <v/>
      </c>
    </row>
    <row r="512" spans="1:8" s="40" customFormat="1" ht="15" x14ac:dyDescent="0.2">
      <c r="A512" s="68"/>
      <c r="B512" s="35" t="s">
        <v>518</v>
      </c>
      <c r="C512" s="36">
        <v>0</v>
      </c>
      <c r="D512" s="36">
        <v>0</v>
      </c>
      <c r="E512" s="37" t="str">
        <f t="shared" si="175"/>
        <v/>
      </c>
      <c r="F512" s="37" t="str">
        <f t="shared" si="176"/>
        <v/>
      </c>
      <c r="G512" s="38" t="str">
        <f t="shared" si="177"/>
        <v>0</v>
      </c>
      <c r="H512" s="39" t="str">
        <f t="shared" si="178"/>
        <v/>
      </c>
    </row>
    <row r="513" spans="1:8" s="40" customFormat="1" ht="15" x14ac:dyDescent="0.2">
      <c r="A513" s="68"/>
      <c r="B513" s="35" t="s">
        <v>138</v>
      </c>
      <c r="C513" s="36">
        <v>0</v>
      </c>
      <c r="D513" s="36">
        <v>0</v>
      </c>
      <c r="E513" s="37" t="str">
        <f t="shared" si="175"/>
        <v/>
      </c>
      <c r="F513" s="37" t="str">
        <f t="shared" si="176"/>
        <v/>
      </c>
      <c r="G513" s="38" t="str">
        <f t="shared" si="177"/>
        <v>0</v>
      </c>
      <c r="H513" s="39" t="str">
        <f t="shared" si="178"/>
        <v/>
      </c>
    </row>
    <row r="514" spans="1:8" s="40" customFormat="1" ht="15" x14ac:dyDescent="0.2">
      <c r="A514" s="68"/>
      <c r="B514" s="35" t="s">
        <v>349</v>
      </c>
      <c r="C514" s="36">
        <v>0</v>
      </c>
      <c r="D514" s="36">
        <v>0</v>
      </c>
      <c r="E514" s="37" t="str">
        <f t="shared" si="175"/>
        <v/>
      </c>
      <c r="F514" s="37" t="str">
        <f t="shared" si="176"/>
        <v/>
      </c>
      <c r="G514" s="38" t="str">
        <f t="shared" si="177"/>
        <v>0</v>
      </c>
      <c r="H514" s="39" t="str">
        <f t="shared" si="178"/>
        <v/>
      </c>
    </row>
    <row r="515" spans="1:8" s="40" customFormat="1" ht="15" x14ac:dyDescent="0.2">
      <c r="A515" s="68"/>
      <c r="B515" s="35" t="s">
        <v>142</v>
      </c>
      <c r="C515" s="36">
        <v>0</v>
      </c>
      <c r="D515" s="36">
        <v>0</v>
      </c>
      <c r="E515" s="37" t="str">
        <f t="shared" si="175"/>
        <v/>
      </c>
      <c r="F515" s="37" t="str">
        <f t="shared" si="176"/>
        <v/>
      </c>
      <c r="G515" s="38" t="str">
        <f t="shared" si="177"/>
        <v>0</v>
      </c>
      <c r="H515" s="39" t="str">
        <f t="shared" si="178"/>
        <v/>
      </c>
    </row>
    <row r="516" spans="1:8" s="40" customFormat="1" ht="15" x14ac:dyDescent="0.2">
      <c r="A516" s="68"/>
      <c r="B516" s="35" t="s">
        <v>135</v>
      </c>
      <c r="C516" s="36">
        <v>0</v>
      </c>
      <c r="D516" s="36">
        <v>0</v>
      </c>
      <c r="E516" s="37" t="str">
        <f t="shared" si="175"/>
        <v/>
      </c>
      <c r="F516" s="37" t="str">
        <f t="shared" si="176"/>
        <v/>
      </c>
      <c r="G516" s="38" t="str">
        <f t="shared" si="177"/>
        <v>0</v>
      </c>
      <c r="H516" s="39" t="str">
        <f t="shared" si="178"/>
        <v/>
      </c>
    </row>
    <row r="517" spans="1:8" s="40" customFormat="1" ht="15" x14ac:dyDescent="0.2">
      <c r="A517" s="68"/>
      <c r="B517" s="35" t="s">
        <v>315</v>
      </c>
      <c r="C517" s="36">
        <v>0</v>
      </c>
      <c r="D517" s="36">
        <v>0</v>
      </c>
      <c r="E517" s="37" t="str">
        <f t="shared" si="175"/>
        <v/>
      </c>
      <c r="F517" s="37" t="str">
        <f t="shared" si="176"/>
        <v/>
      </c>
      <c r="G517" s="38" t="str">
        <f t="shared" si="177"/>
        <v>0</v>
      </c>
      <c r="H517" s="39" t="str">
        <f t="shared" si="178"/>
        <v/>
      </c>
    </row>
    <row r="518" spans="1:8" s="40" customFormat="1" ht="15" x14ac:dyDescent="0.2">
      <c r="A518" s="68"/>
      <c r="B518" s="35" t="s">
        <v>131</v>
      </c>
      <c r="C518" s="36">
        <v>0</v>
      </c>
      <c r="D518" s="36">
        <v>0</v>
      </c>
      <c r="E518" s="37" t="str">
        <f t="shared" si="175"/>
        <v/>
      </c>
      <c r="F518" s="37" t="str">
        <f t="shared" si="176"/>
        <v/>
      </c>
      <c r="G518" s="38" t="str">
        <f t="shared" si="177"/>
        <v>0</v>
      </c>
      <c r="H518" s="39" t="str">
        <f t="shared" si="178"/>
        <v/>
      </c>
    </row>
    <row r="519" spans="1:8" s="40" customFormat="1" ht="15" x14ac:dyDescent="0.2">
      <c r="A519" s="68"/>
      <c r="B519" s="35" t="s">
        <v>144</v>
      </c>
      <c r="C519" s="36">
        <v>0</v>
      </c>
      <c r="D519" s="36">
        <v>0</v>
      </c>
      <c r="E519" s="37" t="str">
        <f t="shared" si="175"/>
        <v/>
      </c>
      <c r="F519" s="37" t="str">
        <f t="shared" si="176"/>
        <v/>
      </c>
      <c r="G519" s="38" t="str">
        <f t="shared" si="177"/>
        <v>0</v>
      </c>
      <c r="H519" s="39" t="str">
        <f t="shared" si="178"/>
        <v/>
      </c>
    </row>
    <row r="520" spans="1:8" s="40" customFormat="1" ht="15" x14ac:dyDescent="0.2">
      <c r="A520" s="68"/>
      <c r="B520" s="35" t="s">
        <v>316</v>
      </c>
      <c r="C520" s="36">
        <v>0</v>
      </c>
      <c r="D520" s="36">
        <v>0</v>
      </c>
      <c r="E520" s="37" t="str">
        <f t="shared" si="175"/>
        <v/>
      </c>
      <c r="F520" s="37" t="str">
        <f t="shared" si="176"/>
        <v/>
      </c>
      <c r="G520" s="38" t="str">
        <f t="shared" si="177"/>
        <v>0</v>
      </c>
      <c r="H520" s="39" t="str">
        <f t="shared" si="178"/>
        <v/>
      </c>
    </row>
    <row r="521" spans="1:8" s="40" customFormat="1" ht="15" x14ac:dyDescent="0.2">
      <c r="A521" s="68"/>
      <c r="B521" s="35" t="s">
        <v>317</v>
      </c>
      <c r="C521" s="36">
        <v>0</v>
      </c>
      <c r="D521" s="36">
        <v>0</v>
      </c>
      <c r="E521" s="37" t="str">
        <f t="shared" si="175"/>
        <v/>
      </c>
      <c r="F521" s="37" t="str">
        <f t="shared" si="176"/>
        <v/>
      </c>
      <c r="G521" s="38" t="str">
        <f t="shared" si="177"/>
        <v>0</v>
      </c>
      <c r="H521" s="39" t="str">
        <f t="shared" si="178"/>
        <v/>
      </c>
    </row>
    <row r="522" spans="1:8" s="40" customFormat="1" ht="15" x14ac:dyDescent="0.2">
      <c r="A522" s="68"/>
      <c r="B522" s="35" t="s">
        <v>318</v>
      </c>
      <c r="C522" s="36">
        <v>0</v>
      </c>
      <c r="D522" s="36">
        <v>0</v>
      </c>
      <c r="E522" s="37" t="str">
        <f t="shared" si="175"/>
        <v/>
      </c>
      <c r="F522" s="37" t="str">
        <f t="shared" si="176"/>
        <v/>
      </c>
      <c r="G522" s="38" t="str">
        <f t="shared" si="177"/>
        <v>0</v>
      </c>
      <c r="H522" s="39" t="str">
        <f t="shared" si="178"/>
        <v/>
      </c>
    </row>
    <row r="523" spans="1:8" s="40" customFormat="1" ht="30" x14ac:dyDescent="0.2">
      <c r="A523" s="68"/>
      <c r="B523" s="35" t="s">
        <v>519</v>
      </c>
      <c r="C523" s="36">
        <v>0</v>
      </c>
      <c r="D523" s="36">
        <v>0</v>
      </c>
      <c r="E523" s="37" t="str">
        <f t="shared" si="175"/>
        <v/>
      </c>
      <c r="F523" s="37" t="str">
        <f t="shared" si="176"/>
        <v/>
      </c>
      <c r="G523" s="38" t="str">
        <f t="shared" si="177"/>
        <v>0</v>
      </c>
      <c r="H523" s="39" t="str">
        <f t="shared" si="178"/>
        <v/>
      </c>
    </row>
    <row r="524" spans="1:8" s="40" customFormat="1" ht="15" x14ac:dyDescent="0.2">
      <c r="A524" s="68"/>
      <c r="B524" s="35" t="s">
        <v>141</v>
      </c>
      <c r="C524" s="36">
        <v>0</v>
      </c>
      <c r="D524" s="36">
        <v>0</v>
      </c>
      <c r="E524" s="37" t="str">
        <f t="shared" si="175"/>
        <v/>
      </c>
      <c r="F524" s="37" t="str">
        <f t="shared" si="176"/>
        <v/>
      </c>
      <c r="G524" s="38" t="str">
        <f t="shared" si="177"/>
        <v>0</v>
      </c>
      <c r="H524" s="39" t="str">
        <f t="shared" si="178"/>
        <v/>
      </c>
    </row>
    <row r="525" spans="1:8" s="40" customFormat="1" ht="15" x14ac:dyDescent="0.2">
      <c r="A525" s="68"/>
      <c r="B525" s="35" t="s">
        <v>319</v>
      </c>
      <c r="C525" s="36">
        <v>0</v>
      </c>
      <c r="D525" s="36">
        <v>0</v>
      </c>
      <c r="E525" s="37" t="str">
        <f t="shared" si="175"/>
        <v/>
      </c>
      <c r="F525" s="37" t="str">
        <f t="shared" si="176"/>
        <v/>
      </c>
      <c r="G525" s="38" t="str">
        <f t="shared" si="177"/>
        <v>0</v>
      </c>
      <c r="H525" s="39" t="str">
        <f t="shared" si="178"/>
        <v/>
      </c>
    </row>
    <row r="526" spans="1:8" s="40" customFormat="1" ht="15" x14ac:dyDescent="0.2">
      <c r="A526" s="68"/>
      <c r="B526" s="35" t="s">
        <v>320</v>
      </c>
      <c r="C526" s="36">
        <v>0</v>
      </c>
      <c r="D526" s="36">
        <v>0</v>
      </c>
      <c r="E526" s="37" t="str">
        <f t="shared" si="175"/>
        <v/>
      </c>
      <c r="F526" s="37" t="str">
        <f t="shared" si="176"/>
        <v/>
      </c>
      <c r="G526" s="38" t="str">
        <f t="shared" si="177"/>
        <v>0</v>
      </c>
      <c r="H526" s="39" t="str">
        <f t="shared" si="178"/>
        <v/>
      </c>
    </row>
    <row r="527" spans="1:8" s="40" customFormat="1" ht="15" x14ac:dyDescent="0.2">
      <c r="A527" s="68"/>
      <c r="B527" s="35" t="s">
        <v>321</v>
      </c>
      <c r="C527" s="36">
        <v>0</v>
      </c>
      <c r="D527" s="36">
        <v>0</v>
      </c>
      <c r="E527" s="37" t="str">
        <f t="shared" si="175"/>
        <v/>
      </c>
      <c r="F527" s="37" t="str">
        <f t="shared" si="176"/>
        <v/>
      </c>
      <c r="G527" s="38" t="str">
        <f t="shared" si="177"/>
        <v>0</v>
      </c>
      <c r="H527" s="39" t="str">
        <f t="shared" si="178"/>
        <v/>
      </c>
    </row>
    <row r="528" spans="1:8" s="40" customFormat="1" ht="15" x14ac:dyDescent="0.2">
      <c r="A528" s="68"/>
      <c r="B528" s="35" t="s">
        <v>137</v>
      </c>
      <c r="C528" s="36">
        <v>0</v>
      </c>
      <c r="D528" s="36">
        <v>0</v>
      </c>
      <c r="E528" s="37" t="str">
        <f t="shared" si="175"/>
        <v/>
      </c>
      <c r="F528" s="37" t="str">
        <f t="shared" si="176"/>
        <v/>
      </c>
      <c r="G528" s="38" t="str">
        <f t="shared" si="177"/>
        <v>0</v>
      </c>
      <c r="H528" s="39" t="str">
        <f t="shared" si="178"/>
        <v/>
      </c>
    </row>
    <row r="529" spans="1:8" s="40" customFormat="1" ht="15" x14ac:dyDescent="0.2">
      <c r="A529" s="68"/>
      <c r="B529" s="35" t="s">
        <v>139</v>
      </c>
      <c r="C529" s="36">
        <v>0</v>
      </c>
      <c r="D529" s="36">
        <v>0</v>
      </c>
      <c r="E529" s="37" t="str">
        <f t="shared" si="175"/>
        <v/>
      </c>
      <c r="F529" s="37" t="str">
        <f t="shared" si="176"/>
        <v/>
      </c>
      <c r="G529" s="38" t="str">
        <f t="shared" si="177"/>
        <v>0</v>
      </c>
      <c r="H529" s="39" t="str">
        <f t="shared" si="178"/>
        <v/>
      </c>
    </row>
    <row r="530" spans="1:8" s="40" customFormat="1" ht="15" x14ac:dyDescent="0.2">
      <c r="A530" s="68"/>
      <c r="B530" s="35" t="s">
        <v>322</v>
      </c>
      <c r="C530" s="36">
        <v>0</v>
      </c>
      <c r="D530" s="36">
        <v>0</v>
      </c>
      <c r="E530" s="37" t="str">
        <f t="shared" si="175"/>
        <v/>
      </c>
      <c r="F530" s="37" t="str">
        <f t="shared" si="176"/>
        <v/>
      </c>
      <c r="G530" s="38" t="str">
        <f t="shared" si="177"/>
        <v>0</v>
      </c>
      <c r="H530" s="39" t="str">
        <f t="shared" si="178"/>
        <v/>
      </c>
    </row>
    <row r="531" spans="1:8" s="40" customFormat="1" ht="30" x14ac:dyDescent="0.2">
      <c r="A531" s="68"/>
      <c r="B531" s="35" t="s">
        <v>143</v>
      </c>
      <c r="C531" s="36">
        <v>0</v>
      </c>
      <c r="D531" s="36">
        <v>0</v>
      </c>
      <c r="E531" s="37" t="str">
        <f t="shared" si="175"/>
        <v/>
      </c>
      <c r="F531" s="37" t="str">
        <f t="shared" si="176"/>
        <v/>
      </c>
      <c r="G531" s="38" t="str">
        <f t="shared" si="177"/>
        <v>0</v>
      </c>
      <c r="H531" s="39" t="str">
        <f t="shared" si="178"/>
        <v/>
      </c>
    </row>
    <row r="532" spans="1:8" s="40" customFormat="1" ht="15" x14ac:dyDescent="0.2">
      <c r="A532" s="68"/>
      <c r="B532" s="35" t="s">
        <v>323</v>
      </c>
      <c r="C532" s="36">
        <v>10</v>
      </c>
      <c r="D532" s="36">
        <v>1</v>
      </c>
      <c r="E532" s="37">
        <f t="shared" si="175"/>
        <v>0.32258064516129031</v>
      </c>
      <c r="F532" s="37">
        <f t="shared" si="176"/>
        <v>1.6393442622950821E-2</v>
      </c>
      <c r="G532" s="38">
        <f t="shared" si="177"/>
        <v>-0.9</v>
      </c>
      <c r="H532" s="39">
        <f t="shared" si="178"/>
        <v>-0.29032258064516131</v>
      </c>
    </row>
    <row r="533" spans="1:8" s="40" customFormat="1" ht="15" x14ac:dyDescent="0.2">
      <c r="A533" s="68"/>
      <c r="B533" s="35" t="s">
        <v>564</v>
      </c>
      <c r="C533" s="36">
        <v>0</v>
      </c>
      <c r="D533" s="36">
        <v>0</v>
      </c>
      <c r="E533" s="37" t="str">
        <f t="shared" ref="E533" si="183">+IF(C533=0,"",C533/C$333)</f>
        <v/>
      </c>
      <c r="F533" s="37" t="str">
        <f t="shared" ref="F533" si="184">+IF(D533=0,"",D533/D$333)</f>
        <v/>
      </c>
      <c r="G533" s="38" t="str">
        <f t="shared" ref="G533" si="185">+IF(OR(AND(D533=0),(C533=0)),"0",((D533-C533)/C533))</f>
        <v>0</v>
      </c>
      <c r="H533" s="39" t="str">
        <f t="shared" ref="H533" si="186">+IF(OR(AND(E533=""),(G533="")),"",E533*G533)</f>
        <v/>
      </c>
    </row>
    <row r="534" spans="1:8" s="40" customFormat="1" ht="15" x14ac:dyDescent="0.2">
      <c r="A534" s="68"/>
      <c r="B534" s="35" t="s">
        <v>132</v>
      </c>
      <c r="C534" s="36">
        <v>0</v>
      </c>
      <c r="D534" s="36">
        <v>0</v>
      </c>
      <c r="E534" s="37" t="str">
        <f t="shared" si="175"/>
        <v/>
      </c>
      <c r="F534" s="37" t="str">
        <f t="shared" si="176"/>
        <v/>
      </c>
      <c r="G534" s="38" t="str">
        <f t="shared" si="177"/>
        <v>0</v>
      </c>
      <c r="H534" s="39" t="str">
        <f t="shared" si="178"/>
        <v/>
      </c>
    </row>
    <row r="535" spans="1:8" s="40" customFormat="1" ht="15" x14ac:dyDescent="0.2">
      <c r="A535" s="68"/>
      <c r="B535" s="35" t="s">
        <v>324</v>
      </c>
      <c r="C535" s="36">
        <v>0</v>
      </c>
      <c r="D535" s="36">
        <v>0</v>
      </c>
      <c r="E535" s="37" t="str">
        <f t="shared" si="175"/>
        <v/>
      </c>
      <c r="F535" s="37" t="str">
        <f t="shared" si="176"/>
        <v/>
      </c>
      <c r="G535" s="38" t="str">
        <f t="shared" si="177"/>
        <v>0</v>
      </c>
      <c r="H535" s="39" t="str">
        <f t="shared" si="178"/>
        <v/>
      </c>
    </row>
    <row r="536" spans="1:8" s="40" customFormat="1" ht="15" x14ac:dyDescent="0.2">
      <c r="A536" s="68"/>
      <c r="B536" s="35" t="s">
        <v>325</v>
      </c>
      <c r="C536" s="36">
        <v>0</v>
      </c>
      <c r="D536" s="36">
        <v>0</v>
      </c>
      <c r="E536" s="37" t="str">
        <f t="shared" ref="E536:E547" si="187">+IF(C536=0,"",C536/C$333)</f>
        <v/>
      </c>
      <c r="F536" s="37" t="str">
        <f t="shared" ref="F536:F547" si="188">+IF(D536=0,"",D536/D$333)</f>
        <v/>
      </c>
      <c r="G536" s="38" t="str">
        <f t="shared" ref="G536:G547" si="189">+IF(OR(AND(D536=0),(C536=0)),"0",((D536-C536)/C536))</f>
        <v>0</v>
      </c>
      <c r="H536" s="39" t="str">
        <f t="shared" ref="H536:H547" si="190">+IF(OR(AND(E536=""),(G536="")),"",E536*G536)</f>
        <v/>
      </c>
    </row>
    <row r="537" spans="1:8" s="40" customFormat="1" ht="15" x14ac:dyDescent="0.2">
      <c r="A537" s="68"/>
      <c r="B537" s="35" t="s">
        <v>520</v>
      </c>
      <c r="C537" s="36">
        <v>0</v>
      </c>
      <c r="D537" s="36">
        <v>0</v>
      </c>
      <c r="E537" s="37" t="str">
        <f t="shared" si="187"/>
        <v/>
      </c>
      <c r="F537" s="37" t="str">
        <f t="shared" si="188"/>
        <v/>
      </c>
      <c r="G537" s="38" t="str">
        <f t="shared" si="189"/>
        <v>0</v>
      </c>
      <c r="H537" s="39" t="str">
        <f t="shared" si="190"/>
        <v/>
      </c>
    </row>
    <row r="538" spans="1:8" s="40" customFormat="1" ht="15" x14ac:dyDescent="0.2">
      <c r="A538" s="68"/>
      <c r="B538" s="35" t="s">
        <v>133</v>
      </c>
      <c r="C538" s="36">
        <v>0</v>
      </c>
      <c r="D538" s="36">
        <v>0</v>
      </c>
      <c r="E538" s="37" t="str">
        <f t="shared" si="187"/>
        <v/>
      </c>
      <c r="F538" s="37" t="str">
        <f t="shared" si="188"/>
        <v/>
      </c>
      <c r="G538" s="38" t="str">
        <f t="shared" si="189"/>
        <v>0</v>
      </c>
      <c r="H538" s="39" t="str">
        <f t="shared" si="190"/>
        <v/>
      </c>
    </row>
    <row r="539" spans="1:8" s="40" customFormat="1" ht="15" x14ac:dyDescent="0.2">
      <c r="A539" s="68"/>
      <c r="B539" s="35" t="s">
        <v>140</v>
      </c>
      <c r="C539" s="36">
        <v>0</v>
      </c>
      <c r="D539" s="36">
        <v>0</v>
      </c>
      <c r="E539" s="37" t="str">
        <f t="shared" si="187"/>
        <v/>
      </c>
      <c r="F539" s="37" t="str">
        <f t="shared" si="188"/>
        <v/>
      </c>
      <c r="G539" s="38" t="str">
        <f t="shared" si="189"/>
        <v>0</v>
      </c>
      <c r="H539" s="39" t="str">
        <f t="shared" si="190"/>
        <v/>
      </c>
    </row>
    <row r="540" spans="1:8" s="40" customFormat="1" ht="15" x14ac:dyDescent="0.2">
      <c r="A540" s="68"/>
      <c r="B540" s="35" t="s">
        <v>521</v>
      </c>
      <c r="C540" s="36">
        <v>0</v>
      </c>
      <c r="D540" s="36">
        <v>0</v>
      </c>
      <c r="E540" s="37" t="str">
        <f t="shared" si="187"/>
        <v/>
      </c>
      <c r="F540" s="37" t="str">
        <f t="shared" si="188"/>
        <v/>
      </c>
      <c r="G540" s="38" t="str">
        <f t="shared" si="189"/>
        <v>0</v>
      </c>
      <c r="H540" s="39" t="str">
        <f t="shared" si="190"/>
        <v/>
      </c>
    </row>
    <row r="541" spans="1:8" s="40" customFormat="1" ht="15" x14ac:dyDescent="0.2">
      <c r="A541" s="68"/>
      <c r="B541" s="35" t="s">
        <v>326</v>
      </c>
      <c r="C541" s="36">
        <v>0</v>
      </c>
      <c r="D541" s="36">
        <v>0</v>
      </c>
      <c r="E541" s="37" t="str">
        <f t="shared" si="187"/>
        <v/>
      </c>
      <c r="F541" s="37" t="str">
        <f t="shared" si="188"/>
        <v/>
      </c>
      <c r="G541" s="38" t="str">
        <f t="shared" si="189"/>
        <v>0</v>
      </c>
      <c r="H541" s="39" t="str">
        <f t="shared" si="190"/>
        <v/>
      </c>
    </row>
    <row r="542" spans="1:8" s="40" customFormat="1" ht="15" x14ac:dyDescent="0.2">
      <c r="A542" s="68"/>
      <c r="B542" s="35" t="s">
        <v>327</v>
      </c>
      <c r="C542" s="36">
        <v>0</v>
      </c>
      <c r="D542" s="36">
        <v>0</v>
      </c>
      <c r="E542" s="37" t="str">
        <f t="shared" si="187"/>
        <v/>
      </c>
      <c r="F542" s="37" t="str">
        <f t="shared" si="188"/>
        <v/>
      </c>
      <c r="G542" s="38" t="str">
        <f t="shared" si="189"/>
        <v>0</v>
      </c>
      <c r="H542" s="39" t="str">
        <f t="shared" si="190"/>
        <v/>
      </c>
    </row>
    <row r="543" spans="1:8" s="40" customFormat="1" ht="15" x14ac:dyDescent="0.2">
      <c r="A543" s="68"/>
      <c r="B543" s="35" t="s">
        <v>328</v>
      </c>
      <c r="C543" s="36">
        <v>0</v>
      </c>
      <c r="D543" s="36">
        <v>0</v>
      </c>
      <c r="E543" s="37" t="str">
        <f t="shared" si="187"/>
        <v/>
      </c>
      <c r="F543" s="37" t="str">
        <f t="shared" si="188"/>
        <v/>
      </c>
      <c r="G543" s="38" t="str">
        <f t="shared" si="189"/>
        <v>0</v>
      </c>
      <c r="H543" s="39" t="str">
        <f t="shared" si="190"/>
        <v/>
      </c>
    </row>
    <row r="544" spans="1:8" s="47" customFormat="1" ht="15" x14ac:dyDescent="0.2">
      <c r="A544" s="68"/>
      <c r="B544" s="35" t="s">
        <v>329</v>
      </c>
      <c r="C544" s="36">
        <v>0</v>
      </c>
      <c r="D544" s="36">
        <v>0</v>
      </c>
      <c r="E544" s="37" t="str">
        <f t="shared" si="187"/>
        <v/>
      </c>
      <c r="F544" s="37" t="str">
        <f t="shared" si="188"/>
        <v/>
      </c>
      <c r="G544" s="38" t="str">
        <f t="shared" si="189"/>
        <v>0</v>
      </c>
      <c r="H544" s="39" t="str">
        <f t="shared" si="190"/>
        <v/>
      </c>
    </row>
    <row r="545" spans="1:8" s="40" customFormat="1" ht="15" x14ac:dyDescent="0.2">
      <c r="A545" s="68"/>
      <c r="B545" s="35" t="s">
        <v>330</v>
      </c>
      <c r="C545" s="36">
        <v>0</v>
      </c>
      <c r="D545" s="36">
        <v>0</v>
      </c>
      <c r="E545" s="37" t="str">
        <f t="shared" si="187"/>
        <v/>
      </c>
      <c r="F545" s="37" t="str">
        <f t="shared" si="188"/>
        <v/>
      </c>
      <c r="G545" s="38" t="str">
        <f t="shared" si="189"/>
        <v>0</v>
      </c>
      <c r="H545" s="39" t="str">
        <f t="shared" si="190"/>
        <v/>
      </c>
    </row>
    <row r="546" spans="1:8" s="40" customFormat="1" ht="30" x14ac:dyDescent="0.2">
      <c r="A546" s="68"/>
      <c r="B546" s="35" t="s">
        <v>522</v>
      </c>
      <c r="C546" s="36">
        <v>0</v>
      </c>
      <c r="D546" s="36">
        <v>0</v>
      </c>
      <c r="E546" s="37" t="str">
        <f t="shared" si="187"/>
        <v/>
      </c>
      <c r="F546" s="37" t="str">
        <f t="shared" si="188"/>
        <v/>
      </c>
      <c r="G546" s="38" t="str">
        <f t="shared" si="189"/>
        <v>0</v>
      </c>
      <c r="H546" s="39" t="str">
        <f t="shared" si="190"/>
        <v/>
      </c>
    </row>
    <row r="547" spans="1:8" s="40" customFormat="1" ht="30" x14ac:dyDescent="0.2">
      <c r="A547" s="68"/>
      <c r="B547" s="35" t="s">
        <v>523</v>
      </c>
      <c r="C547" s="36">
        <v>0</v>
      </c>
      <c r="D547" s="36">
        <v>0</v>
      </c>
      <c r="E547" s="37" t="str">
        <f t="shared" si="187"/>
        <v/>
      </c>
      <c r="F547" s="37" t="str">
        <f t="shared" si="188"/>
        <v/>
      </c>
      <c r="G547" s="38" t="str">
        <f t="shared" si="189"/>
        <v>0</v>
      </c>
      <c r="H547" s="39" t="str">
        <f t="shared" si="190"/>
        <v/>
      </c>
    </row>
    <row r="548" spans="1:8" s="10" customFormat="1" x14ac:dyDescent="0.2">
      <c r="A548" s="67"/>
      <c r="B548" s="22"/>
      <c r="C548" s="22"/>
      <c r="D548" s="22"/>
    </row>
    <row r="549" spans="1:8" s="10" customFormat="1" x14ac:dyDescent="0.2">
      <c r="A549" s="67"/>
      <c r="B549" s="22"/>
      <c r="C549" s="22"/>
      <c r="D549" s="22"/>
    </row>
    <row r="550" spans="1:8" s="10" customFormat="1" ht="13.5" thickBot="1" x14ac:dyDescent="0.25">
      <c r="A550" s="67"/>
      <c r="B550" s="29"/>
      <c r="C550" s="29"/>
      <c r="D550" s="29"/>
      <c r="E550" s="29"/>
      <c r="F550" s="29"/>
    </row>
    <row r="551" spans="1:8" s="10" customFormat="1" ht="30" customHeight="1" x14ac:dyDescent="0.2">
      <c r="A551" s="67"/>
      <c r="B551" s="85" t="s">
        <v>374</v>
      </c>
      <c r="C551" s="71" t="s">
        <v>375</v>
      </c>
      <c r="D551" s="72"/>
      <c r="E551" s="71" t="s">
        <v>429</v>
      </c>
      <c r="F551" s="72"/>
      <c r="G551" s="73" t="s">
        <v>572</v>
      </c>
      <c r="H551" s="69" t="s">
        <v>350</v>
      </c>
    </row>
    <row r="552" spans="1:8" s="10" customFormat="1" x14ac:dyDescent="0.2">
      <c r="A552" s="67"/>
      <c r="B552" s="85"/>
      <c r="C552" s="48">
        <v>2017</v>
      </c>
      <c r="D552" s="48">
        <v>2018</v>
      </c>
      <c r="E552" s="48">
        <v>2017</v>
      </c>
      <c r="F552" s="48">
        <v>2018</v>
      </c>
      <c r="G552" s="74"/>
      <c r="H552" s="70"/>
    </row>
    <row r="553" spans="1:8" s="10" customFormat="1" x14ac:dyDescent="0.2">
      <c r="A553" s="67"/>
      <c r="B553" s="12" t="s">
        <v>380</v>
      </c>
      <c r="C553" s="13">
        <f>SUM(C554:C579)</f>
        <v>30</v>
      </c>
      <c r="D553" s="13">
        <f>SUM(D554:D579)</f>
        <v>13</v>
      </c>
      <c r="E553" s="14">
        <f>+IF(C553=0,"",C553/C$553)</f>
        <v>1</v>
      </c>
      <c r="F553" s="14">
        <f>+IF(D553=0,"",D553/D$553)</f>
        <v>1</v>
      </c>
      <c r="G553" s="15">
        <f>+IF(OR(AND(D553=0),(C553=0)),"0",((D553-C553)/C553))</f>
        <v>-0.56666666666666665</v>
      </c>
      <c r="H553" s="15">
        <f>+IF(OR(AND(E553=""),(G553="")),"",E553*G553)</f>
        <v>-0.56666666666666665</v>
      </c>
    </row>
    <row r="554" spans="1:8" s="40" customFormat="1" ht="15" x14ac:dyDescent="0.2">
      <c r="A554" s="68"/>
      <c r="B554" s="35" t="s">
        <v>331</v>
      </c>
      <c r="C554" s="36">
        <v>0</v>
      </c>
      <c r="D554" s="36">
        <v>0</v>
      </c>
      <c r="E554" s="37" t="str">
        <f>+IF(C554=0,"",C554/C$553)</f>
        <v/>
      </c>
      <c r="F554" s="37" t="str">
        <f>+IF(D554=0,"",D554/D$553)</f>
        <v/>
      </c>
      <c r="G554" s="38" t="str">
        <f>+IF(OR(AND(D554=0),(C554=0)),"0",((D554-C554)/C554))</f>
        <v>0</v>
      </c>
      <c r="H554" s="39" t="str">
        <f>+IF(OR(AND(E554=""),(G554="")),"",E554*G554)</f>
        <v/>
      </c>
    </row>
    <row r="555" spans="1:8" s="40" customFormat="1" ht="15" x14ac:dyDescent="0.2">
      <c r="A555" s="68"/>
      <c r="B555" s="35" t="s">
        <v>146</v>
      </c>
      <c r="C555" s="36">
        <v>2</v>
      </c>
      <c r="D555" s="36">
        <v>0</v>
      </c>
      <c r="E555" s="37">
        <f t="shared" ref="E555:E579" si="191">+IF(C555=0,"",C555/C$553)</f>
        <v>6.6666666666666666E-2</v>
      </c>
      <c r="F555" s="37" t="str">
        <f t="shared" ref="F555:F579" si="192">+IF(D555=0,"",D555/D$553)</f>
        <v/>
      </c>
      <c r="G555" s="38" t="str">
        <f t="shared" ref="G555:G579" si="193">+IF(OR(AND(D555=0),(C555=0)),"0",((D555-C555)/C555))</f>
        <v>0</v>
      </c>
      <c r="H555" s="39">
        <f t="shared" ref="H555:H579" si="194">+IF(OR(AND(E555=""),(G555="")),"",E555*G555)</f>
        <v>0</v>
      </c>
    </row>
    <row r="556" spans="1:8" s="40" customFormat="1" ht="15" x14ac:dyDescent="0.2">
      <c r="A556" s="68"/>
      <c r="B556" s="35" t="s">
        <v>618</v>
      </c>
      <c r="C556" s="36">
        <v>0</v>
      </c>
      <c r="D556" s="36">
        <v>8</v>
      </c>
      <c r="E556" s="37" t="str">
        <f t="shared" si="191"/>
        <v/>
      </c>
      <c r="F556" s="37">
        <f t="shared" si="192"/>
        <v>0.61538461538461542</v>
      </c>
      <c r="G556" s="38" t="str">
        <f t="shared" si="193"/>
        <v>0</v>
      </c>
      <c r="H556" s="39" t="str">
        <f t="shared" si="194"/>
        <v/>
      </c>
    </row>
    <row r="557" spans="1:8" s="40" customFormat="1" ht="15" x14ac:dyDescent="0.2">
      <c r="A557" s="68"/>
      <c r="B557" s="35" t="s">
        <v>332</v>
      </c>
      <c r="C557" s="36">
        <v>1</v>
      </c>
      <c r="D557" s="36">
        <v>5</v>
      </c>
      <c r="E557" s="37">
        <f t="shared" si="191"/>
        <v>3.3333333333333333E-2</v>
      </c>
      <c r="F557" s="37">
        <f t="shared" si="192"/>
        <v>0.38461538461538464</v>
      </c>
      <c r="G557" s="38">
        <f t="shared" si="193"/>
        <v>4</v>
      </c>
      <c r="H557" s="39">
        <f t="shared" si="194"/>
        <v>0.13333333333333333</v>
      </c>
    </row>
    <row r="558" spans="1:8" s="40" customFormat="1" ht="15" x14ac:dyDescent="0.2">
      <c r="A558" s="68"/>
      <c r="B558" s="35" t="s">
        <v>147</v>
      </c>
      <c r="C558" s="36">
        <v>0</v>
      </c>
      <c r="D558" s="36">
        <v>0</v>
      </c>
      <c r="E558" s="37" t="str">
        <f t="shared" si="191"/>
        <v/>
      </c>
      <c r="F558" s="37" t="str">
        <f t="shared" si="192"/>
        <v/>
      </c>
      <c r="G558" s="38" t="str">
        <f t="shared" si="193"/>
        <v>0</v>
      </c>
      <c r="H558" s="39" t="str">
        <f t="shared" si="194"/>
        <v/>
      </c>
    </row>
    <row r="559" spans="1:8" s="40" customFormat="1" ht="15" x14ac:dyDescent="0.2">
      <c r="A559" s="68"/>
      <c r="B559" s="35" t="s">
        <v>145</v>
      </c>
      <c r="C559" s="36">
        <v>0</v>
      </c>
      <c r="D559" s="36">
        <v>0</v>
      </c>
      <c r="E559" s="37" t="str">
        <f t="shared" si="191"/>
        <v/>
      </c>
      <c r="F559" s="37" t="str">
        <f t="shared" si="192"/>
        <v/>
      </c>
      <c r="G559" s="38" t="str">
        <f t="shared" si="193"/>
        <v>0</v>
      </c>
      <c r="H559" s="39" t="str">
        <f t="shared" si="194"/>
        <v/>
      </c>
    </row>
    <row r="560" spans="1:8" s="40" customFormat="1" ht="15" x14ac:dyDescent="0.2">
      <c r="A560" s="68"/>
      <c r="B560" s="35" t="s">
        <v>148</v>
      </c>
      <c r="C560" s="36">
        <v>0</v>
      </c>
      <c r="D560" s="36">
        <v>0</v>
      </c>
      <c r="E560" s="37" t="str">
        <f t="shared" si="191"/>
        <v/>
      </c>
      <c r="F560" s="37" t="str">
        <f t="shared" si="192"/>
        <v/>
      </c>
      <c r="G560" s="38" t="str">
        <f t="shared" si="193"/>
        <v>0</v>
      </c>
      <c r="H560" s="39" t="str">
        <f t="shared" si="194"/>
        <v/>
      </c>
    </row>
    <row r="561" spans="1:8" s="40" customFormat="1" ht="15" x14ac:dyDescent="0.2">
      <c r="A561" s="68"/>
      <c r="B561" s="35" t="s">
        <v>333</v>
      </c>
      <c r="C561" s="36">
        <v>0</v>
      </c>
      <c r="D561" s="36">
        <v>0</v>
      </c>
      <c r="E561" s="37" t="str">
        <f t="shared" si="191"/>
        <v/>
      </c>
      <c r="F561" s="37" t="str">
        <f t="shared" si="192"/>
        <v/>
      </c>
      <c r="G561" s="38" t="str">
        <f t="shared" si="193"/>
        <v>0</v>
      </c>
      <c r="H561" s="39" t="str">
        <f t="shared" si="194"/>
        <v/>
      </c>
    </row>
    <row r="562" spans="1:8" s="40" customFormat="1" ht="15" x14ac:dyDescent="0.2">
      <c r="A562" s="68"/>
      <c r="B562" s="35" t="s">
        <v>334</v>
      </c>
      <c r="C562" s="36">
        <v>0</v>
      </c>
      <c r="D562" s="36">
        <v>0</v>
      </c>
      <c r="E562" s="37" t="str">
        <f t="shared" si="191"/>
        <v/>
      </c>
      <c r="F562" s="37" t="str">
        <f t="shared" si="192"/>
        <v/>
      </c>
      <c r="G562" s="38" t="str">
        <f t="shared" si="193"/>
        <v>0</v>
      </c>
      <c r="H562" s="39" t="str">
        <f t="shared" si="194"/>
        <v/>
      </c>
    </row>
    <row r="563" spans="1:8" s="40" customFormat="1" ht="15" x14ac:dyDescent="0.2">
      <c r="A563" s="68"/>
      <c r="B563" s="35" t="s">
        <v>524</v>
      </c>
      <c r="C563" s="36">
        <v>0</v>
      </c>
      <c r="D563" s="36">
        <v>0</v>
      </c>
      <c r="E563" s="37" t="str">
        <f t="shared" si="191"/>
        <v/>
      </c>
      <c r="F563" s="37" t="str">
        <f t="shared" si="192"/>
        <v/>
      </c>
      <c r="G563" s="38" t="str">
        <f t="shared" si="193"/>
        <v>0</v>
      </c>
      <c r="H563" s="39" t="str">
        <f t="shared" si="194"/>
        <v/>
      </c>
    </row>
    <row r="564" spans="1:8" s="40" customFormat="1" ht="15" x14ac:dyDescent="0.2">
      <c r="A564" s="68"/>
      <c r="B564" s="35" t="s">
        <v>556</v>
      </c>
      <c r="C564" s="36">
        <v>0</v>
      </c>
      <c r="D564" s="36">
        <v>0</v>
      </c>
      <c r="E564" s="37" t="str">
        <f t="shared" ref="E564" si="195">+IF(C564=0,"",C564/C$553)</f>
        <v/>
      </c>
      <c r="F564" s="37" t="str">
        <f t="shared" ref="F564" si="196">+IF(D564=0,"",D564/D$553)</f>
        <v/>
      </c>
      <c r="G564" s="38" t="str">
        <f t="shared" ref="G564" si="197">+IF(OR(AND(D564=0),(C564=0)),"0",((D564-C564)/C564))</f>
        <v>0</v>
      </c>
      <c r="H564" s="39" t="str">
        <f t="shared" ref="H564" si="198">+IF(OR(AND(E564=""),(G564="")),"",E564*G564)</f>
        <v/>
      </c>
    </row>
    <row r="565" spans="1:8" s="50" customFormat="1" ht="15" x14ac:dyDescent="0.2">
      <c r="A565" s="60" t="s">
        <v>570</v>
      </c>
      <c r="B565" s="51" t="s">
        <v>591</v>
      </c>
      <c r="C565" s="52"/>
      <c r="D565" s="36">
        <v>0</v>
      </c>
      <c r="E565" s="37" t="str">
        <f t="shared" ref="E565" si="199">+IF(C565=0,"",C565/C$553)</f>
        <v/>
      </c>
      <c r="F565" s="37" t="str">
        <f t="shared" ref="F565" si="200">+IF(D565=0,"",D565/D$553)</f>
        <v/>
      </c>
      <c r="G565" s="38" t="str">
        <f t="shared" ref="G565" si="201">+IF(OR(AND(D565=0),(C565=0)),"0",((D565-C565)/C565))</f>
        <v>0</v>
      </c>
      <c r="H565" s="39" t="str">
        <f t="shared" ref="H565" si="202">+IF(OR(AND(E565=""),(G565="")),"",E565*G565)</f>
        <v/>
      </c>
    </row>
    <row r="566" spans="1:8" s="40" customFormat="1" ht="15" x14ac:dyDescent="0.2">
      <c r="A566" s="68"/>
      <c r="B566" s="35" t="s">
        <v>335</v>
      </c>
      <c r="C566" s="36">
        <v>0</v>
      </c>
      <c r="D566" s="36">
        <v>0</v>
      </c>
      <c r="E566" s="37" t="str">
        <f t="shared" si="191"/>
        <v/>
      </c>
      <c r="F566" s="37" t="str">
        <f t="shared" si="192"/>
        <v/>
      </c>
      <c r="G566" s="38" t="str">
        <f t="shared" si="193"/>
        <v>0</v>
      </c>
      <c r="H566" s="39" t="str">
        <f t="shared" si="194"/>
        <v/>
      </c>
    </row>
    <row r="567" spans="1:8" s="40" customFormat="1" ht="15" x14ac:dyDescent="0.2">
      <c r="A567" s="68"/>
      <c r="B567" s="35" t="s">
        <v>336</v>
      </c>
      <c r="C567" s="36">
        <v>0</v>
      </c>
      <c r="D567" s="36">
        <v>0</v>
      </c>
      <c r="E567" s="37" t="str">
        <f t="shared" si="191"/>
        <v/>
      </c>
      <c r="F567" s="37" t="str">
        <f t="shared" si="192"/>
        <v/>
      </c>
      <c r="G567" s="38" t="str">
        <f t="shared" si="193"/>
        <v>0</v>
      </c>
      <c r="H567" s="39" t="str">
        <f t="shared" si="194"/>
        <v/>
      </c>
    </row>
    <row r="568" spans="1:8" s="40" customFormat="1" ht="15" x14ac:dyDescent="0.2">
      <c r="A568" s="68"/>
      <c r="B568" s="35" t="s">
        <v>149</v>
      </c>
      <c r="C568" s="36">
        <v>0</v>
      </c>
      <c r="D568" s="36">
        <v>0</v>
      </c>
      <c r="E568" s="37" t="str">
        <f t="shared" si="191"/>
        <v/>
      </c>
      <c r="F568" s="37" t="str">
        <f t="shared" si="192"/>
        <v/>
      </c>
      <c r="G568" s="38" t="str">
        <f t="shared" si="193"/>
        <v>0</v>
      </c>
      <c r="H568" s="39" t="str">
        <f t="shared" si="194"/>
        <v/>
      </c>
    </row>
    <row r="569" spans="1:8" s="40" customFormat="1" ht="15" x14ac:dyDescent="0.2">
      <c r="A569" s="68"/>
      <c r="B569" s="35" t="s">
        <v>150</v>
      </c>
      <c r="C569" s="36">
        <v>0</v>
      </c>
      <c r="D569" s="36">
        <v>0</v>
      </c>
      <c r="E569" s="37" t="str">
        <f t="shared" si="191"/>
        <v/>
      </c>
      <c r="F569" s="37" t="str">
        <f t="shared" si="192"/>
        <v/>
      </c>
      <c r="G569" s="38" t="str">
        <f t="shared" si="193"/>
        <v>0</v>
      </c>
      <c r="H569" s="39" t="str">
        <f t="shared" si="194"/>
        <v/>
      </c>
    </row>
    <row r="570" spans="1:8" s="40" customFormat="1" ht="15" x14ac:dyDescent="0.2">
      <c r="A570" s="68"/>
      <c r="B570" s="35" t="s">
        <v>337</v>
      </c>
      <c r="C570" s="36">
        <v>27</v>
      </c>
      <c r="D570" s="36">
        <v>0</v>
      </c>
      <c r="E570" s="37">
        <f t="shared" si="191"/>
        <v>0.9</v>
      </c>
      <c r="F570" s="37" t="str">
        <f t="shared" si="192"/>
        <v/>
      </c>
      <c r="G570" s="38" t="str">
        <f t="shared" si="193"/>
        <v>0</v>
      </c>
      <c r="H570" s="39">
        <f t="shared" si="194"/>
        <v>0</v>
      </c>
    </row>
    <row r="571" spans="1:8" s="40" customFormat="1" ht="15" x14ac:dyDescent="0.2">
      <c r="A571" s="68"/>
      <c r="B571" s="35" t="s">
        <v>151</v>
      </c>
      <c r="C571" s="36">
        <v>0</v>
      </c>
      <c r="D571" s="36">
        <v>0</v>
      </c>
      <c r="E571" s="37" t="str">
        <f t="shared" si="191"/>
        <v/>
      </c>
      <c r="F571" s="37" t="str">
        <f t="shared" si="192"/>
        <v/>
      </c>
      <c r="G571" s="38" t="str">
        <f t="shared" si="193"/>
        <v>0</v>
      </c>
      <c r="H571" s="39" t="str">
        <f t="shared" si="194"/>
        <v/>
      </c>
    </row>
    <row r="572" spans="1:8" s="40" customFormat="1" ht="15" x14ac:dyDescent="0.2">
      <c r="A572" s="68"/>
      <c r="B572" s="35" t="s">
        <v>338</v>
      </c>
      <c r="C572" s="36">
        <v>0</v>
      </c>
      <c r="D572" s="36">
        <v>0</v>
      </c>
      <c r="E572" s="37" t="str">
        <f t="shared" si="191"/>
        <v/>
      </c>
      <c r="F572" s="37" t="str">
        <f t="shared" si="192"/>
        <v/>
      </c>
      <c r="G572" s="38" t="str">
        <f t="shared" si="193"/>
        <v>0</v>
      </c>
      <c r="H572" s="39" t="str">
        <f t="shared" si="194"/>
        <v/>
      </c>
    </row>
    <row r="573" spans="1:8" s="40" customFormat="1" ht="15" x14ac:dyDescent="0.2">
      <c r="A573" s="68"/>
      <c r="B573" s="35" t="s">
        <v>152</v>
      </c>
      <c r="C573" s="36">
        <v>0</v>
      </c>
      <c r="D573" s="36">
        <v>0</v>
      </c>
      <c r="E573" s="37" t="str">
        <f t="shared" si="191"/>
        <v/>
      </c>
      <c r="F573" s="37" t="str">
        <f t="shared" si="192"/>
        <v/>
      </c>
      <c r="G573" s="38" t="str">
        <f t="shared" si="193"/>
        <v>0</v>
      </c>
      <c r="H573" s="39" t="str">
        <f t="shared" si="194"/>
        <v/>
      </c>
    </row>
    <row r="574" spans="1:8" s="40" customFormat="1" ht="15" x14ac:dyDescent="0.2">
      <c r="A574" s="68"/>
      <c r="B574" s="35" t="s">
        <v>153</v>
      </c>
      <c r="C574" s="36">
        <v>0</v>
      </c>
      <c r="D574" s="36">
        <v>0</v>
      </c>
      <c r="E574" s="37" t="str">
        <f t="shared" si="191"/>
        <v/>
      </c>
      <c r="F574" s="37" t="str">
        <f t="shared" si="192"/>
        <v/>
      </c>
      <c r="G574" s="38" t="str">
        <f t="shared" si="193"/>
        <v>0</v>
      </c>
      <c r="H574" s="39" t="str">
        <f t="shared" si="194"/>
        <v/>
      </c>
    </row>
    <row r="575" spans="1:8" s="40" customFormat="1" ht="15" x14ac:dyDescent="0.2">
      <c r="A575" s="68"/>
      <c r="B575" s="35" t="s">
        <v>339</v>
      </c>
      <c r="C575" s="36">
        <v>0</v>
      </c>
      <c r="D575" s="36">
        <v>0</v>
      </c>
      <c r="E575" s="37" t="str">
        <f t="shared" si="191"/>
        <v/>
      </c>
      <c r="F575" s="37" t="str">
        <f t="shared" si="192"/>
        <v/>
      </c>
      <c r="G575" s="38" t="str">
        <f t="shared" si="193"/>
        <v>0</v>
      </c>
      <c r="H575" s="39" t="str">
        <f t="shared" si="194"/>
        <v/>
      </c>
    </row>
    <row r="576" spans="1:8" s="40" customFormat="1" ht="15" x14ac:dyDescent="0.2">
      <c r="A576" s="68"/>
      <c r="B576" s="35" t="s">
        <v>340</v>
      </c>
      <c r="C576" s="36">
        <v>0</v>
      </c>
      <c r="D576" s="36">
        <v>0</v>
      </c>
      <c r="E576" s="37" t="str">
        <f t="shared" si="191"/>
        <v/>
      </c>
      <c r="F576" s="37" t="str">
        <f t="shared" si="192"/>
        <v/>
      </c>
      <c r="G576" s="38" t="str">
        <f t="shared" si="193"/>
        <v>0</v>
      </c>
      <c r="H576" s="39" t="str">
        <f t="shared" si="194"/>
        <v/>
      </c>
    </row>
    <row r="577" spans="1:8" s="40" customFormat="1" ht="30" x14ac:dyDescent="0.2">
      <c r="A577" s="68"/>
      <c r="B577" s="35" t="s">
        <v>341</v>
      </c>
      <c r="C577" s="36">
        <v>0</v>
      </c>
      <c r="D577" s="36">
        <v>0</v>
      </c>
      <c r="E577" s="37" t="str">
        <f t="shared" si="191"/>
        <v/>
      </c>
      <c r="F577" s="37" t="str">
        <f t="shared" si="192"/>
        <v/>
      </c>
      <c r="G577" s="38" t="str">
        <f t="shared" si="193"/>
        <v>0</v>
      </c>
      <c r="H577" s="39" t="str">
        <f t="shared" si="194"/>
        <v/>
      </c>
    </row>
    <row r="578" spans="1:8" s="40" customFormat="1" ht="15" x14ac:dyDescent="0.2">
      <c r="A578" s="68"/>
      <c r="B578" s="35" t="s">
        <v>342</v>
      </c>
      <c r="C578" s="36">
        <v>0</v>
      </c>
      <c r="D578" s="36">
        <v>0</v>
      </c>
      <c r="E578" s="37" t="str">
        <f t="shared" si="191"/>
        <v/>
      </c>
      <c r="F578" s="37" t="str">
        <f t="shared" si="192"/>
        <v/>
      </c>
      <c r="G578" s="38" t="str">
        <f t="shared" si="193"/>
        <v>0</v>
      </c>
      <c r="H578" s="39" t="str">
        <f t="shared" si="194"/>
        <v/>
      </c>
    </row>
    <row r="579" spans="1:8" s="40" customFormat="1" ht="30" x14ac:dyDescent="0.2">
      <c r="A579" s="68"/>
      <c r="B579" s="35" t="s">
        <v>525</v>
      </c>
      <c r="C579" s="36">
        <v>0</v>
      </c>
      <c r="D579" s="36">
        <v>0</v>
      </c>
      <c r="E579" s="37" t="str">
        <f t="shared" si="191"/>
        <v/>
      </c>
      <c r="F579" s="37" t="str">
        <f t="shared" si="192"/>
        <v/>
      </c>
      <c r="G579" s="38" t="str">
        <f t="shared" si="193"/>
        <v>0</v>
      </c>
      <c r="H579" s="39" t="str">
        <f t="shared" si="194"/>
        <v/>
      </c>
    </row>
    <row r="580" spans="1:8" x14ac:dyDescent="0.2">
      <c r="B580" s="4" t="s">
        <v>381</v>
      </c>
      <c r="C580" s="3"/>
      <c r="D580" s="2"/>
    </row>
  </sheetData>
  <mergeCells count="33"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1" sqref="I1:I1048576"/>
    </sheetView>
  </sheetViews>
  <sheetFormatPr baseColWidth="10" defaultRowHeight="12.75" x14ac:dyDescent="0.2"/>
  <cols>
    <col min="1" max="1" width="8.28515625" style="66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33"/>
      <c r="C1" s="5"/>
      <c r="D1" s="75" t="s">
        <v>384</v>
      </c>
      <c r="E1" s="75"/>
      <c r="F1" s="75"/>
      <c r="G1" s="75"/>
      <c r="H1" s="75"/>
    </row>
    <row r="2" spans="1:8" ht="20.100000000000001" customHeight="1" thickBot="1" x14ac:dyDescent="0.25">
      <c r="B2" s="34"/>
      <c r="C2" s="6"/>
      <c r="D2" s="75"/>
      <c r="E2" s="75"/>
      <c r="F2" s="75"/>
      <c r="G2" s="75"/>
      <c r="H2" s="75"/>
    </row>
    <row r="3" spans="1:8" ht="20.100000000000001" customHeight="1" thickBot="1" x14ac:dyDescent="0.25">
      <c r="B3" s="34"/>
      <c r="C3" s="6"/>
      <c r="D3" s="7" t="s">
        <v>383</v>
      </c>
      <c r="E3" s="76" t="s">
        <v>571</v>
      </c>
      <c r="F3" s="77"/>
      <c r="G3" s="77"/>
      <c r="H3" s="78"/>
    </row>
    <row r="4" spans="1:8" ht="20.100000000000001" customHeight="1" x14ac:dyDescent="0.2">
      <c r="B4" s="34"/>
      <c r="C4" s="8"/>
      <c r="D4" s="79" t="s">
        <v>385</v>
      </c>
      <c r="E4" s="80"/>
      <c r="F4" s="80"/>
      <c r="G4" s="80"/>
      <c r="H4" s="81"/>
    </row>
    <row r="5" spans="1:8" ht="13.5" thickBot="1" x14ac:dyDescent="0.25">
      <c r="B5" s="9"/>
      <c r="C5" s="9"/>
      <c r="D5" s="82"/>
      <c r="E5" s="83"/>
      <c r="F5" s="83"/>
      <c r="G5" s="83"/>
      <c r="H5" s="84"/>
    </row>
    <row r="6" spans="1:8" s="10" customFormat="1" ht="30" customHeight="1" x14ac:dyDescent="0.2">
      <c r="A6" s="67"/>
      <c r="B6" s="85" t="s">
        <v>374</v>
      </c>
      <c r="C6" s="71" t="s">
        <v>375</v>
      </c>
      <c r="D6" s="72"/>
      <c r="E6" s="71" t="s">
        <v>429</v>
      </c>
      <c r="F6" s="72"/>
      <c r="G6" s="73" t="s">
        <v>572</v>
      </c>
      <c r="H6" s="69" t="s">
        <v>350</v>
      </c>
    </row>
    <row r="7" spans="1:8" s="10" customFormat="1" x14ac:dyDescent="0.2">
      <c r="A7" s="67"/>
      <c r="B7" s="85"/>
      <c r="C7" s="11">
        <v>2017</v>
      </c>
      <c r="D7" s="11">
        <v>2018</v>
      </c>
      <c r="E7" s="11">
        <v>2017</v>
      </c>
      <c r="F7" s="11">
        <v>2018</v>
      </c>
      <c r="G7" s="74"/>
      <c r="H7" s="70"/>
    </row>
    <row r="8" spans="1:8" s="10" customFormat="1" x14ac:dyDescent="0.2">
      <c r="A8" s="67"/>
      <c r="B8" s="12" t="s">
        <v>373</v>
      </c>
      <c r="C8" s="13">
        <f>+C18+C73+C165+C333+C553</f>
        <v>170</v>
      </c>
      <c r="D8" s="13">
        <f>+D18+D73+D165+D333+D553</f>
        <v>149</v>
      </c>
      <c r="E8" s="14">
        <f>SUM(E9:E13)</f>
        <v>1</v>
      </c>
      <c r="F8" s="14">
        <f>SUM(F9:F13)</f>
        <v>1</v>
      </c>
      <c r="G8" s="15">
        <f>+(D8-C8)/C8</f>
        <v>-0.12352941176470589</v>
      </c>
      <c r="H8" s="15">
        <f>+E8*G8</f>
        <v>-0.12352941176470589</v>
      </c>
    </row>
    <row r="9" spans="1:8" s="10" customFormat="1" x14ac:dyDescent="0.2">
      <c r="A9" s="67"/>
      <c r="B9" s="17" t="str">
        <f>+B18</f>
        <v>Total Vacantes en ocupaciones de nivel Directivo</v>
      </c>
      <c r="C9" s="18">
        <f>+C18</f>
        <v>2</v>
      </c>
      <c r="D9" s="18">
        <f>+D18</f>
        <v>2</v>
      </c>
      <c r="E9" s="19">
        <f>C9/$C$8</f>
        <v>1.1764705882352941E-2</v>
      </c>
      <c r="F9" s="19">
        <f>D9/$D$8</f>
        <v>1.3422818791946308E-2</v>
      </c>
      <c r="G9" s="20">
        <f>+IF(OR(AND(D9=0),(C9=0)),"0",((D9-C9)/C9))</f>
        <v>0</v>
      </c>
      <c r="H9" s="21">
        <f>+IF(OR(AND(E9=""),(G9="")),"",E9*G9)</f>
        <v>0</v>
      </c>
    </row>
    <row r="10" spans="1:8" s="10" customFormat="1" x14ac:dyDescent="0.2">
      <c r="A10" s="67"/>
      <c r="B10" s="17" t="str">
        <f>+B73</f>
        <v xml:space="preserve">Total Vacantes en ocupaciones de nivel Profesional </v>
      </c>
      <c r="C10" s="18">
        <f>+C73</f>
        <v>49</v>
      </c>
      <c r="D10" s="18">
        <f>+D73</f>
        <v>17</v>
      </c>
      <c r="E10" s="19">
        <f>C10/$C$8</f>
        <v>0.28823529411764703</v>
      </c>
      <c r="F10" s="19">
        <f>D10/$D$8</f>
        <v>0.11409395973154363</v>
      </c>
      <c r="G10" s="20">
        <f>+IF(OR(AND(D10=0),(C10=0)),"0",((D10-C10)/C10))</f>
        <v>-0.65306122448979587</v>
      </c>
      <c r="H10" s="21">
        <f>+IF(OR(AND(E10=""),(G10="")),"",E10*G10)</f>
        <v>-0.18823529411764703</v>
      </c>
    </row>
    <row r="11" spans="1:8" s="10" customFormat="1" ht="24" x14ac:dyDescent="0.2">
      <c r="A11" s="67"/>
      <c r="B11" s="17" t="str">
        <f>+B165</f>
        <v>Total Vacantes en ocupaciones de nivel Técnicos Profesionales - Tecnólogos</v>
      </c>
      <c r="C11" s="18">
        <f>+C165</f>
        <v>13</v>
      </c>
      <c r="D11" s="18">
        <f>+D165</f>
        <v>35</v>
      </c>
      <c r="E11" s="19">
        <f>C11/$C$8</f>
        <v>7.6470588235294124E-2</v>
      </c>
      <c r="F11" s="19">
        <f>D11/$D$8</f>
        <v>0.2348993288590604</v>
      </c>
      <c r="G11" s="20">
        <f>+IF(OR(AND(D11=0),(C11=0)),"0",((D11-C11)/C11))</f>
        <v>1.6923076923076923</v>
      </c>
      <c r="H11" s="21">
        <f>+IF(OR(AND(E11=""),(G11="")),"",E11*G11)</f>
        <v>0.12941176470588237</v>
      </c>
    </row>
    <row r="12" spans="1:8" s="10" customFormat="1" x14ac:dyDescent="0.2">
      <c r="A12" s="67"/>
      <c r="B12" s="17" t="str">
        <f>+B333</f>
        <v>Total Vacantes  en ocupaciones de nivel Calificados</v>
      </c>
      <c r="C12" s="18">
        <f>+C333</f>
        <v>61</v>
      </c>
      <c r="D12" s="18">
        <f>+D333</f>
        <v>88</v>
      </c>
      <c r="E12" s="19">
        <f>C12/$C$8</f>
        <v>0.35882352941176471</v>
      </c>
      <c r="F12" s="19">
        <f>D12/$D$8</f>
        <v>0.59060402684563762</v>
      </c>
      <c r="G12" s="20">
        <f>+IF(OR(AND(D12=0),(C12=0)),"0",((D12-C12)/C12))</f>
        <v>0.44262295081967212</v>
      </c>
      <c r="H12" s="21">
        <f>+IF(OR(AND(E12=""),(G12="")),"",E12*G12)</f>
        <v>0.1588235294117647</v>
      </c>
    </row>
    <row r="13" spans="1:8" s="10" customFormat="1" x14ac:dyDescent="0.2">
      <c r="A13" s="67"/>
      <c r="B13" s="17" t="str">
        <f>+B553</f>
        <v>Total Vacantes en ocupaciones de nivel Elemental</v>
      </c>
      <c r="C13" s="18">
        <f>+C553</f>
        <v>45</v>
      </c>
      <c r="D13" s="18">
        <f>+D553</f>
        <v>7</v>
      </c>
      <c r="E13" s="19">
        <f>C13/$C$8</f>
        <v>0.26470588235294118</v>
      </c>
      <c r="F13" s="19">
        <f>D13/$D$8</f>
        <v>4.6979865771812082E-2</v>
      </c>
      <c r="G13" s="20">
        <f>+IF(OR(AND(D13=0),(C13=0)),"0",((D13-C13)/C13))</f>
        <v>-0.84444444444444444</v>
      </c>
      <c r="H13" s="21">
        <f>+IF(OR(AND(E13=""),(G13="")),"",E13*G13)</f>
        <v>-0.22352941176470589</v>
      </c>
    </row>
    <row r="14" spans="1:8" s="10" customFormat="1" x14ac:dyDescent="0.2">
      <c r="A14" s="67"/>
      <c r="B14" s="22"/>
      <c r="C14" s="22"/>
      <c r="D14" s="22"/>
    </row>
    <row r="15" spans="1:8" s="10" customFormat="1" ht="13.5" thickBot="1" x14ac:dyDescent="0.25">
      <c r="A15" s="67"/>
      <c r="B15" s="22"/>
      <c r="C15" s="22"/>
      <c r="D15" s="22"/>
    </row>
    <row r="16" spans="1:8" s="10" customFormat="1" ht="30" customHeight="1" x14ac:dyDescent="0.2">
      <c r="A16" s="67"/>
      <c r="B16" s="85" t="s">
        <v>374</v>
      </c>
      <c r="C16" s="71" t="s">
        <v>375</v>
      </c>
      <c r="D16" s="72"/>
      <c r="E16" s="71" t="s">
        <v>429</v>
      </c>
      <c r="F16" s="72"/>
      <c r="G16" s="73" t="s">
        <v>572</v>
      </c>
      <c r="H16" s="69" t="s">
        <v>350</v>
      </c>
    </row>
    <row r="17" spans="1:8" s="10" customFormat="1" x14ac:dyDescent="0.2">
      <c r="A17" s="67"/>
      <c r="B17" s="85"/>
      <c r="C17" s="48">
        <v>2017</v>
      </c>
      <c r="D17" s="48">
        <v>2018</v>
      </c>
      <c r="E17" s="48">
        <v>2017</v>
      </c>
      <c r="F17" s="48">
        <v>2018</v>
      </c>
      <c r="G17" s="74"/>
      <c r="H17" s="70"/>
    </row>
    <row r="18" spans="1:8" s="10" customFormat="1" x14ac:dyDescent="0.2">
      <c r="A18" s="67"/>
      <c r="B18" s="12" t="s">
        <v>376</v>
      </c>
      <c r="C18" s="13">
        <f>SUM(C19:C67)</f>
        <v>2</v>
      </c>
      <c r="D18" s="13">
        <f>SUM(D19:D67)</f>
        <v>2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0</v>
      </c>
      <c r="H18" s="15">
        <f>+IF(OR(AND(E18=""),(G18="")),"",E18*G18)</f>
        <v>0</v>
      </c>
    </row>
    <row r="19" spans="1:8" s="40" customFormat="1" ht="15" x14ac:dyDescent="0.2">
      <c r="A19" s="68"/>
      <c r="B19" s="35" t="s">
        <v>0</v>
      </c>
      <c r="C19" s="36">
        <v>0</v>
      </c>
      <c r="D19" s="36">
        <v>0</v>
      </c>
      <c r="E19" s="42" t="str">
        <f>+IF(C19=0,"",C19/C$18)</f>
        <v/>
      </c>
      <c r="F19" s="42" t="str">
        <f>+IF(D19=0,"",D19/D$18)</f>
        <v/>
      </c>
      <c r="G19" s="38" t="str">
        <f>+IF(OR(AND(D19=0),(C19=0)),"0",((D19-C19)/C19))</f>
        <v>0</v>
      </c>
      <c r="H19" s="39" t="str">
        <f>+IF(OR(AND(E19=""),(G19="")),"",E19*G19)</f>
        <v/>
      </c>
    </row>
    <row r="20" spans="1:8" s="40" customFormat="1" ht="15" x14ac:dyDescent="0.2">
      <c r="A20" s="68"/>
      <c r="B20" s="35" t="s">
        <v>154</v>
      </c>
      <c r="C20" s="36">
        <v>0</v>
      </c>
      <c r="D20" s="36">
        <v>0</v>
      </c>
      <c r="E20" s="42" t="str">
        <f t="shared" ref="E20:E67" si="0">+IF(C20=0,"",C20/C$18)</f>
        <v/>
      </c>
      <c r="F20" s="42" t="str">
        <f t="shared" ref="F20:F67" si="1">+IF(D20=0,"",D20/D$18)</f>
        <v/>
      </c>
      <c r="G20" s="38" t="str">
        <f t="shared" ref="G20:G67" si="2">+IF(OR(AND(D20=0),(C20=0)),"0",((D20-C20)/C20))</f>
        <v>0</v>
      </c>
      <c r="H20" s="39" t="str">
        <f t="shared" ref="H20:H67" si="3">+IF(OR(AND(E20=""),(G20="")),"",E20*G20)</f>
        <v/>
      </c>
    </row>
    <row r="21" spans="1:8" s="40" customFormat="1" ht="30" x14ac:dyDescent="0.2">
      <c r="A21" s="68"/>
      <c r="B21" s="35" t="s">
        <v>1</v>
      </c>
      <c r="C21" s="36">
        <v>0</v>
      </c>
      <c r="D21" s="36">
        <v>0</v>
      </c>
      <c r="E21" s="42" t="str">
        <f t="shared" si="0"/>
        <v/>
      </c>
      <c r="F21" s="42" t="str">
        <f t="shared" si="1"/>
        <v/>
      </c>
      <c r="G21" s="38" t="str">
        <f t="shared" si="2"/>
        <v>0</v>
      </c>
      <c r="H21" s="39" t="str">
        <f t="shared" si="3"/>
        <v/>
      </c>
    </row>
    <row r="22" spans="1:8" s="40" customFormat="1" ht="30" x14ac:dyDescent="0.2">
      <c r="A22" s="68"/>
      <c r="B22" s="35" t="s">
        <v>432</v>
      </c>
      <c r="C22" s="36">
        <v>0</v>
      </c>
      <c r="D22" s="36">
        <v>0</v>
      </c>
      <c r="E22" s="42" t="str">
        <f t="shared" si="0"/>
        <v/>
      </c>
      <c r="F22" s="42" t="str">
        <f t="shared" si="1"/>
        <v/>
      </c>
      <c r="G22" s="38" t="str">
        <f t="shared" si="2"/>
        <v>0</v>
      </c>
      <c r="H22" s="39" t="str">
        <f t="shared" si="3"/>
        <v/>
      </c>
    </row>
    <row r="23" spans="1:8" s="40" customFormat="1" ht="30" x14ac:dyDescent="0.2">
      <c r="A23" s="68"/>
      <c r="B23" s="35" t="s">
        <v>155</v>
      </c>
      <c r="C23" s="36">
        <v>0</v>
      </c>
      <c r="D23" s="36">
        <v>0</v>
      </c>
      <c r="E23" s="42" t="str">
        <f t="shared" si="0"/>
        <v/>
      </c>
      <c r="F23" s="42" t="str">
        <f t="shared" si="1"/>
        <v/>
      </c>
      <c r="G23" s="38" t="str">
        <f t="shared" si="2"/>
        <v>0</v>
      </c>
      <c r="H23" s="39" t="str">
        <f t="shared" si="3"/>
        <v/>
      </c>
    </row>
    <row r="24" spans="1:8" s="40" customFormat="1" ht="30" x14ac:dyDescent="0.2">
      <c r="A24" s="68"/>
      <c r="B24" s="35" t="s">
        <v>156</v>
      </c>
      <c r="C24" s="36">
        <v>0</v>
      </c>
      <c r="D24" s="36">
        <v>0</v>
      </c>
      <c r="E24" s="42" t="str">
        <f t="shared" si="0"/>
        <v/>
      </c>
      <c r="F24" s="42" t="str">
        <f t="shared" si="1"/>
        <v/>
      </c>
      <c r="G24" s="38" t="str">
        <f t="shared" si="2"/>
        <v>0</v>
      </c>
      <c r="H24" s="39" t="str">
        <f t="shared" si="3"/>
        <v/>
      </c>
    </row>
    <row r="25" spans="1:8" s="40" customFormat="1" ht="30" x14ac:dyDescent="0.2">
      <c r="A25" s="68"/>
      <c r="B25" s="35" t="s">
        <v>526</v>
      </c>
      <c r="C25" s="36">
        <v>0</v>
      </c>
      <c r="D25" s="36">
        <v>0</v>
      </c>
      <c r="E25" s="42" t="str">
        <f t="shared" ref="E25:E27" si="4">+IF(C25=0,"",C25/C$18)</f>
        <v/>
      </c>
      <c r="F25" s="42" t="str">
        <f t="shared" ref="F25:F27" si="5">+IF(D25=0,"",D25/D$18)</f>
        <v/>
      </c>
      <c r="G25" s="38" t="str">
        <f t="shared" ref="G25:G27" si="6">+IF(OR(AND(D25=0),(C25=0)),"0",((D25-C25)/C25))</f>
        <v>0</v>
      </c>
      <c r="H25" s="39" t="str">
        <f t="shared" ref="H25:H27" si="7">+IF(OR(AND(E25=""),(G25="")),"",E25*G25)</f>
        <v/>
      </c>
    </row>
    <row r="26" spans="1:8" s="40" customFormat="1" ht="15" x14ac:dyDescent="0.2">
      <c r="A26" s="68"/>
      <c r="B26" s="35" t="s">
        <v>2</v>
      </c>
      <c r="C26" s="36">
        <v>0</v>
      </c>
      <c r="D26" s="36">
        <v>0</v>
      </c>
      <c r="E26" s="42" t="str">
        <f t="shared" si="4"/>
        <v/>
      </c>
      <c r="F26" s="42" t="str">
        <f t="shared" si="5"/>
        <v/>
      </c>
      <c r="G26" s="38" t="str">
        <f t="shared" si="6"/>
        <v>0</v>
      </c>
      <c r="H26" s="39" t="str">
        <f t="shared" si="7"/>
        <v/>
      </c>
    </row>
    <row r="27" spans="1:8" s="40" customFormat="1" ht="15" x14ac:dyDescent="0.2">
      <c r="A27" s="68"/>
      <c r="B27" s="35" t="s">
        <v>592</v>
      </c>
      <c r="C27" s="36">
        <v>0</v>
      </c>
      <c r="D27" s="36">
        <v>0</v>
      </c>
      <c r="E27" s="42" t="str">
        <f t="shared" si="4"/>
        <v/>
      </c>
      <c r="F27" s="42" t="str">
        <f t="shared" si="5"/>
        <v/>
      </c>
      <c r="G27" s="38" t="str">
        <f t="shared" si="6"/>
        <v>0</v>
      </c>
      <c r="H27" s="39" t="str">
        <f t="shared" si="7"/>
        <v/>
      </c>
    </row>
    <row r="28" spans="1:8" s="40" customFormat="1" ht="15" x14ac:dyDescent="0.2">
      <c r="A28" s="68"/>
      <c r="B28" s="35" t="s">
        <v>3</v>
      </c>
      <c r="C28" s="36">
        <v>0</v>
      </c>
      <c r="D28" s="36">
        <v>0</v>
      </c>
      <c r="E28" s="42" t="str">
        <f t="shared" si="0"/>
        <v/>
      </c>
      <c r="F28" s="42" t="str">
        <f t="shared" si="1"/>
        <v/>
      </c>
      <c r="G28" s="38" t="str">
        <f t="shared" si="2"/>
        <v>0</v>
      </c>
      <c r="H28" s="39" t="str">
        <f t="shared" si="3"/>
        <v/>
      </c>
    </row>
    <row r="29" spans="1:8" s="40" customFormat="1" ht="15" x14ac:dyDescent="0.2">
      <c r="A29" s="68"/>
      <c r="B29" s="35" t="s">
        <v>5</v>
      </c>
      <c r="C29" s="36">
        <v>0</v>
      </c>
      <c r="D29" s="36">
        <v>0</v>
      </c>
      <c r="E29" s="42" t="str">
        <f t="shared" si="0"/>
        <v/>
      </c>
      <c r="F29" s="42" t="str">
        <f t="shared" si="1"/>
        <v/>
      </c>
      <c r="G29" s="38" t="str">
        <f t="shared" si="2"/>
        <v>0</v>
      </c>
      <c r="H29" s="39" t="str">
        <f t="shared" si="3"/>
        <v/>
      </c>
    </row>
    <row r="30" spans="1:8" s="40" customFormat="1" ht="15" x14ac:dyDescent="0.2">
      <c r="A30" s="68"/>
      <c r="B30" s="35" t="s">
        <v>157</v>
      </c>
      <c r="C30" s="36">
        <v>0</v>
      </c>
      <c r="D30" s="36">
        <v>0</v>
      </c>
      <c r="E30" s="42" t="str">
        <f t="shared" si="0"/>
        <v/>
      </c>
      <c r="F30" s="42" t="str">
        <f t="shared" si="1"/>
        <v/>
      </c>
      <c r="G30" s="38" t="str">
        <f t="shared" si="2"/>
        <v>0</v>
      </c>
      <c r="H30" s="39" t="str">
        <f t="shared" si="3"/>
        <v/>
      </c>
    </row>
    <row r="31" spans="1:8" s="40" customFormat="1" ht="15" x14ac:dyDescent="0.2">
      <c r="A31" s="68"/>
      <c r="B31" s="35" t="s">
        <v>158</v>
      </c>
      <c r="C31" s="36">
        <v>0</v>
      </c>
      <c r="D31" s="36">
        <v>0</v>
      </c>
      <c r="E31" s="42" t="str">
        <f t="shared" si="0"/>
        <v/>
      </c>
      <c r="F31" s="42" t="str">
        <f t="shared" si="1"/>
        <v/>
      </c>
      <c r="G31" s="38" t="str">
        <f t="shared" si="2"/>
        <v>0</v>
      </c>
      <c r="H31" s="39" t="str">
        <f t="shared" si="3"/>
        <v/>
      </c>
    </row>
    <row r="32" spans="1:8" s="40" customFormat="1" ht="15" x14ac:dyDescent="0.2">
      <c r="A32" s="68"/>
      <c r="B32" s="35" t="s">
        <v>4</v>
      </c>
      <c r="C32" s="36">
        <v>0</v>
      </c>
      <c r="D32" s="36">
        <v>0</v>
      </c>
      <c r="E32" s="42" t="str">
        <f t="shared" si="0"/>
        <v/>
      </c>
      <c r="F32" s="42" t="str">
        <f t="shared" si="1"/>
        <v/>
      </c>
      <c r="G32" s="38" t="str">
        <f t="shared" si="2"/>
        <v>0</v>
      </c>
      <c r="H32" s="39" t="str">
        <f t="shared" si="3"/>
        <v/>
      </c>
    </row>
    <row r="33" spans="1:8" s="40" customFormat="1" ht="15" x14ac:dyDescent="0.2">
      <c r="A33" s="68"/>
      <c r="B33" s="35" t="s">
        <v>6</v>
      </c>
      <c r="C33" s="36">
        <v>0</v>
      </c>
      <c r="D33" s="36">
        <v>0</v>
      </c>
      <c r="E33" s="42" t="str">
        <f t="shared" si="0"/>
        <v/>
      </c>
      <c r="F33" s="42" t="str">
        <f t="shared" si="1"/>
        <v/>
      </c>
      <c r="G33" s="38" t="str">
        <f t="shared" si="2"/>
        <v>0</v>
      </c>
      <c r="H33" s="39" t="str">
        <f t="shared" si="3"/>
        <v/>
      </c>
    </row>
    <row r="34" spans="1:8" s="40" customFormat="1" ht="15" x14ac:dyDescent="0.2">
      <c r="A34" s="68"/>
      <c r="B34" s="35" t="s">
        <v>159</v>
      </c>
      <c r="C34" s="36">
        <v>0</v>
      </c>
      <c r="D34" s="36">
        <v>0</v>
      </c>
      <c r="E34" s="42" t="str">
        <f t="shared" si="0"/>
        <v/>
      </c>
      <c r="F34" s="42" t="str">
        <f t="shared" si="1"/>
        <v/>
      </c>
      <c r="G34" s="38" t="str">
        <f t="shared" si="2"/>
        <v>0</v>
      </c>
      <c r="H34" s="39" t="str">
        <f t="shared" si="3"/>
        <v/>
      </c>
    </row>
    <row r="35" spans="1:8" s="40" customFormat="1" ht="15" x14ac:dyDescent="0.2">
      <c r="A35" s="68"/>
      <c r="B35" s="35" t="s">
        <v>160</v>
      </c>
      <c r="C35" s="36">
        <v>0</v>
      </c>
      <c r="D35" s="36">
        <v>0</v>
      </c>
      <c r="E35" s="42" t="str">
        <f t="shared" si="0"/>
        <v/>
      </c>
      <c r="F35" s="42" t="str">
        <f t="shared" si="1"/>
        <v/>
      </c>
      <c r="G35" s="38" t="str">
        <f t="shared" si="2"/>
        <v>0</v>
      </c>
      <c r="H35" s="39" t="str">
        <f t="shared" si="3"/>
        <v/>
      </c>
    </row>
    <row r="36" spans="1:8" s="40" customFormat="1" ht="30" x14ac:dyDescent="0.2">
      <c r="A36" s="68"/>
      <c r="B36" s="35" t="s">
        <v>161</v>
      </c>
      <c r="C36" s="36">
        <v>0</v>
      </c>
      <c r="D36" s="36">
        <v>0</v>
      </c>
      <c r="E36" s="42" t="str">
        <f t="shared" si="0"/>
        <v/>
      </c>
      <c r="F36" s="42" t="str">
        <f t="shared" si="1"/>
        <v/>
      </c>
      <c r="G36" s="38" t="str">
        <f t="shared" si="2"/>
        <v>0</v>
      </c>
      <c r="H36" s="39" t="str">
        <f t="shared" si="3"/>
        <v/>
      </c>
    </row>
    <row r="37" spans="1:8" s="40" customFormat="1" ht="15" x14ac:dyDescent="0.2">
      <c r="A37" s="68"/>
      <c r="B37" s="35" t="s">
        <v>162</v>
      </c>
      <c r="C37" s="36">
        <v>0</v>
      </c>
      <c r="D37" s="36">
        <v>0</v>
      </c>
      <c r="E37" s="42" t="str">
        <f t="shared" si="0"/>
        <v/>
      </c>
      <c r="F37" s="42" t="str">
        <f t="shared" si="1"/>
        <v/>
      </c>
      <c r="G37" s="38" t="str">
        <f t="shared" si="2"/>
        <v>0</v>
      </c>
      <c r="H37" s="39" t="str">
        <f t="shared" si="3"/>
        <v/>
      </c>
    </row>
    <row r="38" spans="1:8" s="40" customFormat="1" ht="15" x14ac:dyDescent="0.2">
      <c r="A38" s="68"/>
      <c r="B38" s="35" t="s">
        <v>7</v>
      </c>
      <c r="C38" s="36">
        <v>0</v>
      </c>
      <c r="D38" s="36">
        <v>0</v>
      </c>
      <c r="E38" s="42" t="str">
        <f t="shared" si="0"/>
        <v/>
      </c>
      <c r="F38" s="42" t="str">
        <f t="shared" si="1"/>
        <v/>
      </c>
      <c r="G38" s="38" t="str">
        <f t="shared" si="2"/>
        <v>0</v>
      </c>
      <c r="H38" s="39" t="str">
        <f t="shared" si="3"/>
        <v/>
      </c>
    </row>
    <row r="39" spans="1:8" s="40" customFormat="1" ht="15" x14ac:dyDescent="0.2">
      <c r="A39" s="68"/>
      <c r="B39" s="35" t="s">
        <v>163</v>
      </c>
      <c r="C39" s="36">
        <v>0</v>
      </c>
      <c r="D39" s="36">
        <v>0</v>
      </c>
      <c r="E39" s="42" t="str">
        <f t="shared" si="0"/>
        <v/>
      </c>
      <c r="F39" s="42" t="str">
        <f t="shared" si="1"/>
        <v/>
      </c>
      <c r="G39" s="38" t="str">
        <f t="shared" si="2"/>
        <v>0</v>
      </c>
      <c r="H39" s="39" t="str">
        <f t="shared" si="3"/>
        <v/>
      </c>
    </row>
    <row r="40" spans="1:8" s="40" customFormat="1" ht="15" x14ac:dyDescent="0.2">
      <c r="A40" s="68"/>
      <c r="B40" s="35" t="s">
        <v>164</v>
      </c>
      <c r="C40" s="36">
        <v>0</v>
      </c>
      <c r="D40" s="36">
        <v>0</v>
      </c>
      <c r="E40" s="42" t="str">
        <f t="shared" si="0"/>
        <v/>
      </c>
      <c r="F40" s="42" t="str">
        <f t="shared" si="1"/>
        <v/>
      </c>
      <c r="G40" s="38" t="str">
        <f t="shared" si="2"/>
        <v>0</v>
      </c>
      <c r="H40" s="39" t="str">
        <f t="shared" si="3"/>
        <v/>
      </c>
    </row>
    <row r="41" spans="1:8" s="40" customFormat="1" ht="15" x14ac:dyDescent="0.2">
      <c r="A41" s="68"/>
      <c r="B41" s="35" t="s">
        <v>165</v>
      </c>
      <c r="C41" s="36">
        <v>0</v>
      </c>
      <c r="D41" s="36">
        <v>0</v>
      </c>
      <c r="E41" s="42" t="str">
        <f t="shared" si="0"/>
        <v/>
      </c>
      <c r="F41" s="42" t="str">
        <f t="shared" si="1"/>
        <v/>
      </c>
      <c r="G41" s="38" t="str">
        <f t="shared" si="2"/>
        <v>0</v>
      </c>
      <c r="H41" s="39" t="str">
        <f t="shared" si="3"/>
        <v/>
      </c>
    </row>
    <row r="42" spans="1:8" s="40" customFormat="1" ht="15" x14ac:dyDescent="0.2">
      <c r="A42" s="68"/>
      <c r="B42" s="35" t="s">
        <v>166</v>
      </c>
      <c r="C42" s="36">
        <v>0</v>
      </c>
      <c r="D42" s="36">
        <v>0</v>
      </c>
      <c r="E42" s="42" t="str">
        <f t="shared" si="0"/>
        <v/>
      </c>
      <c r="F42" s="42" t="str">
        <f t="shared" si="1"/>
        <v/>
      </c>
      <c r="G42" s="38" t="str">
        <f t="shared" si="2"/>
        <v>0</v>
      </c>
      <c r="H42" s="39" t="str">
        <f t="shared" si="3"/>
        <v/>
      </c>
    </row>
    <row r="43" spans="1:8" s="40" customFormat="1" ht="30" x14ac:dyDescent="0.2">
      <c r="A43" s="68"/>
      <c r="B43" s="35" t="s">
        <v>167</v>
      </c>
      <c r="C43" s="36">
        <v>0</v>
      </c>
      <c r="D43" s="36">
        <v>0</v>
      </c>
      <c r="E43" s="42" t="str">
        <f t="shared" si="0"/>
        <v/>
      </c>
      <c r="F43" s="42" t="str">
        <f t="shared" si="1"/>
        <v/>
      </c>
      <c r="G43" s="38" t="str">
        <f t="shared" si="2"/>
        <v>0</v>
      </c>
      <c r="H43" s="39" t="str">
        <f t="shared" si="3"/>
        <v/>
      </c>
    </row>
    <row r="44" spans="1:8" s="40" customFormat="1" ht="15" x14ac:dyDescent="0.2">
      <c r="A44" s="68"/>
      <c r="B44" s="35" t="s">
        <v>168</v>
      </c>
      <c r="C44" s="36">
        <v>0</v>
      </c>
      <c r="D44" s="36">
        <v>0</v>
      </c>
      <c r="E44" s="42" t="str">
        <f t="shared" si="0"/>
        <v/>
      </c>
      <c r="F44" s="42" t="str">
        <f t="shared" si="1"/>
        <v/>
      </c>
      <c r="G44" s="38" t="str">
        <f t="shared" si="2"/>
        <v>0</v>
      </c>
      <c r="H44" s="39" t="str">
        <f t="shared" si="3"/>
        <v/>
      </c>
    </row>
    <row r="45" spans="1:8" s="40" customFormat="1" ht="15" x14ac:dyDescent="0.2">
      <c r="A45" s="68"/>
      <c r="B45" s="35" t="s">
        <v>8</v>
      </c>
      <c r="C45" s="36">
        <v>0</v>
      </c>
      <c r="D45" s="36">
        <v>0</v>
      </c>
      <c r="E45" s="42" t="str">
        <f t="shared" si="0"/>
        <v/>
      </c>
      <c r="F45" s="42" t="str">
        <f t="shared" si="1"/>
        <v/>
      </c>
      <c r="G45" s="38" t="str">
        <f t="shared" si="2"/>
        <v>0</v>
      </c>
      <c r="H45" s="39" t="str">
        <f t="shared" si="3"/>
        <v/>
      </c>
    </row>
    <row r="46" spans="1:8" s="40" customFormat="1" ht="15" x14ac:dyDescent="0.2">
      <c r="A46" s="68"/>
      <c r="B46" s="35" t="s">
        <v>433</v>
      </c>
      <c r="C46" s="36">
        <v>0</v>
      </c>
      <c r="D46" s="36">
        <v>0</v>
      </c>
      <c r="E46" s="42" t="str">
        <f t="shared" si="0"/>
        <v/>
      </c>
      <c r="F46" s="42" t="str">
        <f t="shared" si="1"/>
        <v/>
      </c>
      <c r="G46" s="38" t="str">
        <f t="shared" si="2"/>
        <v>0</v>
      </c>
      <c r="H46" s="39" t="str">
        <f t="shared" si="3"/>
        <v/>
      </c>
    </row>
    <row r="47" spans="1:8" s="40" customFormat="1" ht="15" x14ac:dyDescent="0.2">
      <c r="A47" s="68"/>
      <c r="B47" s="35" t="s">
        <v>169</v>
      </c>
      <c r="C47" s="36">
        <v>0</v>
      </c>
      <c r="D47" s="36">
        <v>0</v>
      </c>
      <c r="E47" s="42" t="str">
        <f t="shared" si="0"/>
        <v/>
      </c>
      <c r="F47" s="42" t="str">
        <f t="shared" si="1"/>
        <v/>
      </c>
      <c r="G47" s="38" t="str">
        <f t="shared" si="2"/>
        <v>0</v>
      </c>
      <c r="H47" s="39" t="str">
        <f t="shared" si="3"/>
        <v/>
      </c>
    </row>
    <row r="48" spans="1:8" s="40" customFormat="1" ht="30" x14ac:dyDescent="0.2">
      <c r="A48" s="68"/>
      <c r="B48" s="35" t="s">
        <v>593</v>
      </c>
      <c r="C48" s="36">
        <v>0</v>
      </c>
      <c r="D48" s="36">
        <v>0</v>
      </c>
      <c r="E48" s="42" t="str">
        <f t="shared" si="0"/>
        <v/>
      </c>
      <c r="F48" s="42" t="str">
        <f t="shared" si="1"/>
        <v/>
      </c>
      <c r="G48" s="38" t="str">
        <f t="shared" si="2"/>
        <v>0</v>
      </c>
      <c r="H48" s="39" t="str">
        <f t="shared" si="3"/>
        <v/>
      </c>
    </row>
    <row r="49" spans="1:8" s="40" customFormat="1" ht="15" x14ac:dyDescent="0.2">
      <c r="A49" s="68"/>
      <c r="B49" s="35" t="s">
        <v>9</v>
      </c>
      <c r="C49" s="36">
        <v>1</v>
      </c>
      <c r="D49" s="36">
        <v>2</v>
      </c>
      <c r="E49" s="42">
        <f t="shared" si="0"/>
        <v>0.5</v>
      </c>
      <c r="F49" s="42">
        <f t="shared" si="1"/>
        <v>1</v>
      </c>
      <c r="G49" s="38">
        <f t="shared" si="2"/>
        <v>1</v>
      </c>
      <c r="H49" s="39">
        <f t="shared" si="3"/>
        <v>0.5</v>
      </c>
    </row>
    <row r="50" spans="1:8" s="40" customFormat="1" ht="15" x14ac:dyDescent="0.2">
      <c r="A50" s="68"/>
      <c r="B50" s="35" t="s">
        <v>594</v>
      </c>
      <c r="C50" s="36">
        <v>0</v>
      </c>
      <c r="D50" s="36">
        <v>0</v>
      </c>
      <c r="E50" s="42" t="str">
        <f t="shared" si="0"/>
        <v/>
      </c>
      <c r="F50" s="42" t="str">
        <f t="shared" si="1"/>
        <v/>
      </c>
      <c r="G50" s="38" t="str">
        <f t="shared" si="2"/>
        <v>0</v>
      </c>
      <c r="H50" s="39" t="str">
        <f t="shared" si="3"/>
        <v/>
      </c>
    </row>
    <row r="51" spans="1:8" s="40" customFormat="1" ht="15" x14ac:dyDescent="0.2">
      <c r="A51" s="68"/>
      <c r="B51" s="35" t="s">
        <v>12</v>
      </c>
      <c r="C51" s="36">
        <v>0</v>
      </c>
      <c r="D51" s="36">
        <v>0</v>
      </c>
      <c r="E51" s="42" t="str">
        <f t="shared" si="0"/>
        <v/>
      </c>
      <c r="F51" s="42" t="str">
        <f t="shared" si="1"/>
        <v/>
      </c>
      <c r="G51" s="38" t="str">
        <f t="shared" si="2"/>
        <v>0</v>
      </c>
      <c r="H51" s="39" t="str">
        <f t="shared" si="3"/>
        <v/>
      </c>
    </row>
    <row r="52" spans="1:8" s="40" customFormat="1" ht="15" x14ac:dyDescent="0.2">
      <c r="A52" s="68"/>
      <c r="B52" s="35" t="s">
        <v>11</v>
      </c>
      <c r="C52" s="36">
        <v>0</v>
      </c>
      <c r="D52" s="36">
        <v>0</v>
      </c>
      <c r="E52" s="42" t="str">
        <f t="shared" si="0"/>
        <v/>
      </c>
      <c r="F52" s="42" t="str">
        <f t="shared" si="1"/>
        <v/>
      </c>
      <c r="G52" s="38" t="str">
        <f t="shared" si="2"/>
        <v>0</v>
      </c>
      <c r="H52" s="39" t="str">
        <f t="shared" si="3"/>
        <v/>
      </c>
    </row>
    <row r="53" spans="1:8" s="40" customFormat="1" ht="15" x14ac:dyDescent="0.2">
      <c r="A53" s="68"/>
      <c r="B53" s="35" t="s">
        <v>434</v>
      </c>
      <c r="C53" s="36">
        <v>0</v>
      </c>
      <c r="D53" s="36">
        <v>0</v>
      </c>
      <c r="E53" s="42" t="str">
        <f t="shared" si="0"/>
        <v/>
      </c>
      <c r="F53" s="42" t="str">
        <f t="shared" si="1"/>
        <v/>
      </c>
      <c r="G53" s="38" t="str">
        <f t="shared" si="2"/>
        <v>0</v>
      </c>
      <c r="H53" s="39" t="str">
        <f t="shared" si="3"/>
        <v/>
      </c>
    </row>
    <row r="54" spans="1:8" s="40" customFormat="1" ht="15" x14ac:dyDescent="0.2">
      <c r="A54" s="68"/>
      <c r="B54" s="35" t="s">
        <v>10</v>
      </c>
      <c r="C54" s="36">
        <v>0</v>
      </c>
      <c r="D54" s="36">
        <v>0</v>
      </c>
      <c r="E54" s="42" t="str">
        <f t="shared" si="0"/>
        <v/>
      </c>
      <c r="F54" s="42" t="str">
        <f t="shared" si="1"/>
        <v/>
      </c>
      <c r="G54" s="38" t="str">
        <f t="shared" si="2"/>
        <v>0</v>
      </c>
      <c r="H54" s="39" t="str">
        <f t="shared" si="3"/>
        <v/>
      </c>
    </row>
    <row r="55" spans="1:8" s="40" customFormat="1" ht="15" x14ac:dyDescent="0.2">
      <c r="A55" s="68"/>
      <c r="B55" s="35" t="s">
        <v>170</v>
      </c>
      <c r="C55" s="36">
        <v>0</v>
      </c>
      <c r="D55" s="36">
        <v>0</v>
      </c>
      <c r="E55" s="42" t="str">
        <f t="shared" si="0"/>
        <v/>
      </c>
      <c r="F55" s="42" t="str">
        <f t="shared" si="1"/>
        <v/>
      </c>
      <c r="G55" s="38" t="str">
        <f t="shared" si="2"/>
        <v>0</v>
      </c>
      <c r="H55" s="39" t="str">
        <f t="shared" si="3"/>
        <v/>
      </c>
    </row>
    <row r="56" spans="1:8" s="40" customFormat="1" ht="15" x14ac:dyDescent="0.2">
      <c r="A56" s="68"/>
      <c r="B56" s="35" t="s">
        <v>13</v>
      </c>
      <c r="C56" s="36">
        <v>0</v>
      </c>
      <c r="D56" s="36">
        <v>0</v>
      </c>
      <c r="E56" s="42" t="str">
        <f t="shared" si="0"/>
        <v/>
      </c>
      <c r="F56" s="42" t="str">
        <f t="shared" si="1"/>
        <v/>
      </c>
      <c r="G56" s="38" t="str">
        <f t="shared" si="2"/>
        <v>0</v>
      </c>
      <c r="H56" s="39" t="str">
        <f t="shared" si="3"/>
        <v/>
      </c>
    </row>
    <row r="57" spans="1:8" s="40" customFormat="1" ht="15" x14ac:dyDescent="0.2">
      <c r="A57" s="68"/>
      <c r="B57" s="35" t="s">
        <v>14</v>
      </c>
      <c r="C57" s="36">
        <v>0</v>
      </c>
      <c r="D57" s="36">
        <v>0</v>
      </c>
      <c r="E57" s="42" t="str">
        <f t="shared" si="0"/>
        <v/>
      </c>
      <c r="F57" s="42" t="str">
        <f t="shared" si="1"/>
        <v/>
      </c>
      <c r="G57" s="38" t="str">
        <f t="shared" si="2"/>
        <v>0</v>
      </c>
      <c r="H57" s="39" t="str">
        <f t="shared" si="3"/>
        <v/>
      </c>
    </row>
    <row r="58" spans="1:8" s="40" customFormat="1" ht="15" x14ac:dyDescent="0.2">
      <c r="A58" s="68"/>
      <c r="B58" s="35" t="s">
        <v>171</v>
      </c>
      <c r="C58" s="36">
        <v>0</v>
      </c>
      <c r="D58" s="36">
        <v>0</v>
      </c>
      <c r="E58" s="42" t="str">
        <f t="shared" si="0"/>
        <v/>
      </c>
      <c r="F58" s="42" t="str">
        <f t="shared" si="1"/>
        <v/>
      </c>
      <c r="G58" s="38" t="str">
        <f t="shared" si="2"/>
        <v>0</v>
      </c>
      <c r="H58" s="39" t="str">
        <f t="shared" si="3"/>
        <v/>
      </c>
    </row>
    <row r="59" spans="1:8" s="40" customFormat="1" ht="15" x14ac:dyDescent="0.2">
      <c r="A59" s="68"/>
      <c r="B59" s="35" t="s">
        <v>435</v>
      </c>
      <c r="C59" s="36">
        <v>1</v>
      </c>
      <c r="D59" s="36">
        <v>0</v>
      </c>
      <c r="E59" s="42">
        <f t="shared" si="0"/>
        <v>0.5</v>
      </c>
      <c r="F59" s="42" t="str">
        <f t="shared" si="1"/>
        <v/>
      </c>
      <c r="G59" s="38" t="str">
        <f t="shared" si="2"/>
        <v>0</v>
      </c>
      <c r="H59" s="39">
        <f t="shared" si="3"/>
        <v>0</v>
      </c>
    </row>
    <row r="60" spans="1:8" s="40" customFormat="1" ht="15" x14ac:dyDescent="0.2">
      <c r="A60" s="68"/>
      <c r="B60" s="35" t="s">
        <v>172</v>
      </c>
      <c r="C60" s="36">
        <v>0</v>
      </c>
      <c r="D60" s="36">
        <v>0</v>
      </c>
      <c r="E60" s="42" t="str">
        <f t="shared" si="0"/>
        <v/>
      </c>
      <c r="F60" s="42" t="str">
        <f t="shared" si="1"/>
        <v/>
      </c>
      <c r="G60" s="38" t="str">
        <f t="shared" si="2"/>
        <v>0</v>
      </c>
      <c r="H60" s="39" t="str">
        <f t="shared" si="3"/>
        <v/>
      </c>
    </row>
    <row r="61" spans="1:8" s="40" customFormat="1" ht="15" x14ac:dyDescent="0.2">
      <c r="A61" s="68"/>
      <c r="B61" s="35" t="s">
        <v>173</v>
      </c>
      <c r="C61" s="36">
        <v>0</v>
      </c>
      <c r="D61" s="36">
        <v>0</v>
      </c>
      <c r="E61" s="42" t="str">
        <f t="shared" si="0"/>
        <v/>
      </c>
      <c r="F61" s="42" t="str">
        <f t="shared" si="1"/>
        <v/>
      </c>
      <c r="G61" s="38" t="str">
        <f t="shared" si="2"/>
        <v>0</v>
      </c>
      <c r="H61" s="39" t="str">
        <f t="shared" si="3"/>
        <v/>
      </c>
    </row>
    <row r="62" spans="1:8" s="50" customFormat="1" ht="15" x14ac:dyDescent="0.2">
      <c r="A62" s="60" t="s">
        <v>570</v>
      </c>
      <c r="B62" s="51" t="s">
        <v>582</v>
      </c>
      <c r="C62" s="52"/>
      <c r="D62" s="36">
        <v>0</v>
      </c>
      <c r="E62" s="42" t="str">
        <f t="shared" ref="E62:E63" si="8">+IF(C62=0,"",C62/C$18)</f>
        <v/>
      </c>
      <c r="F62" s="42" t="str">
        <f t="shared" ref="F62:F63" si="9">+IF(D62=0,"",D62/D$18)</f>
        <v/>
      </c>
      <c r="G62" s="38" t="str">
        <f t="shared" ref="G62:G63" si="10">+IF(OR(AND(D62=0),(C62=0)),"0",((D62-C62)/C62))</f>
        <v>0</v>
      </c>
      <c r="H62" s="39" t="str">
        <f t="shared" ref="H62:H63" si="11">+IF(OR(AND(E62=""),(G62="")),"",E62*G62)</f>
        <v/>
      </c>
    </row>
    <row r="63" spans="1:8" s="50" customFormat="1" ht="15" x14ac:dyDescent="0.2">
      <c r="A63" s="60" t="s">
        <v>570</v>
      </c>
      <c r="B63" s="51" t="s">
        <v>617</v>
      </c>
      <c r="C63" s="52"/>
      <c r="D63" s="36">
        <v>0</v>
      </c>
      <c r="E63" s="42" t="str">
        <f t="shared" si="8"/>
        <v/>
      </c>
      <c r="F63" s="42" t="str">
        <f t="shared" si="9"/>
        <v/>
      </c>
      <c r="G63" s="38" t="str">
        <f t="shared" si="10"/>
        <v>0</v>
      </c>
      <c r="H63" s="39" t="str">
        <f t="shared" si="11"/>
        <v/>
      </c>
    </row>
    <row r="64" spans="1:8" s="40" customFormat="1" ht="15" x14ac:dyDescent="0.2">
      <c r="A64" s="68"/>
      <c r="B64" s="35" t="s">
        <v>174</v>
      </c>
      <c r="C64" s="36">
        <v>0</v>
      </c>
      <c r="D64" s="36">
        <v>0</v>
      </c>
      <c r="E64" s="42" t="str">
        <f t="shared" si="0"/>
        <v/>
      </c>
      <c r="F64" s="42" t="str">
        <f t="shared" si="1"/>
        <v/>
      </c>
      <c r="G64" s="38" t="str">
        <f t="shared" si="2"/>
        <v>0</v>
      </c>
      <c r="H64" s="39" t="str">
        <f t="shared" si="3"/>
        <v/>
      </c>
    </row>
    <row r="65" spans="1:8" s="40" customFormat="1" ht="15" x14ac:dyDescent="0.2">
      <c r="A65" s="68"/>
      <c r="B65" s="35" t="s">
        <v>15</v>
      </c>
      <c r="C65" s="36">
        <v>0</v>
      </c>
      <c r="D65" s="36">
        <v>0</v>
      </c>
      <c r="E65" s="42" t="str">
        <f t="shared" si="0"/>
        <v/>
      </c>
      <c r="F65" s="42" t="str">
        <f t="shared" si="1"/>
        <v/>
      </c>
      <c r="G65" s="38" t="str">
        <f t="shared" si="2"/>
        <v>0</v>
      </c>
      <c r="H65" s="39" t="str">
        <f t="shared" si="3"/>
        <v/>
      </c>
    </row>
    <row r="66" spans="1:8" s="40" customFormat="1" ht="15" x14ac:dyDescent="0.2">
      <c r="A66" s="68"/>
      <c r="B66" s="35" t="s">
        <v>175</v>
      </c>
      <c r="C66" s="36">
        <v>0</v>
      </c>
      <c r="D66" s="36">
        <v>0</v>
      </c>
      <c r="E66" s="42" t="str">
        <f t="shared" si="0"/>
        <v/>
      </c>
      <c r="F66" s="42" t="str">
        <f t="shared" si="1"/>
        <v/>
      </c>
      <c r="G66" s="38" t="str">
        <f t="shared" si="2"/>
        <v>0</v>
      </c>
      <c r="H66" s="39" t="str">
        <f t="shared" si="3"/>
        <v/>
      </c>
    </row>
    <row r="67" spans="1:8" s="40" customFormat="1" ht="15" x14ac:dyDescent="0.2">
      <c r="A67" s="68"/>
      <c r="B67" s="35" t="s">
        <v>176</v>
      </c>
      <c r="C67" s="36">
        <v>0</v>
      </c>
      <c r="D67" s="36">
        <v>0</v>
      </c>
      <c r="E67" s="42" t="str">
        <f t="shared" si="0"/>
        <v/>
      </c>
      <c r="F67" s="42" t="str">
        <f t="shared" si="1"/>
        <v/>
      </c>
      <c r="G67" s="38" t="str">
        <f t="shared" si="2"/>
        <v>0</v>
      </c>
      <c r="H67" s="39" t="str">
        <f t="shared" si="3"/>
        <v/>
      </c>
    </row>
    <row r="68" spans="1:8" s="10" customFormat="1" x14ac:dyDescent="0.2">
      <c r="A68" s="67"/>
    </row>
    <row r="69" spans="1:8" s="10" customFormat="1" x14ac:dyDescent="0.2">
      <c r="A69" s="67"/>
    </row>
    <row r="70" spans="1:8" s="10" customFormat="1" ht="13.5" thickBot="1" x14ac:dyDescent="0.25">
      <c r="A70" s="67"/>
      <c r="B70" s="29"/>
    </row>
    <row r="71" spans="1:8" s="10" customFormat="1" ht="30" customHeight="1" x14ac:dyDescent="0.2">
      <c r="A71" s="67"/>
      <c r="B71" s="85" t="s">
        <v>374</v>
      </c>
      <c r="C71" s="71" t="s">
        <v>375</v>
      </c>
      <c r="D71" s="72"/>
      <c r="E71" s="71" t="s">
        <v>429</v>
      </c>
      <c r="F71" s="72"/>
      <c r="G71" s="73" t="s">
        <v>572</v>
      </c>
      <c r="H71" s="69" t="s">
        <v>350</v>
      </c>
    </row>
    <row r="72" spans="1:8" s="10" customFormat="1" x14ac:dyDescent="0.2">
      <c r="A72" s="67"/>
      <c r="B72" s="85"/>
      <c r="C72" s="48">
        <v>2017</v>
      </c>
      <c r="D72" s="48">
        <v>2018</v>
      </c>
      <c r="E72" s="48">
        <v>2017</v>
      </c>
      <c r="F72" s="48">
        <v>2018</v>
      </c>
      <c r="G72" s="74"/>
      <c r="H72" s="70"/>
    </row>
    <row r="73" spans="1:8" s="10" customFormat="1" x14ac:dyDescent="0.2">
      <c r="A73" s="67"/>
      <c r="B73" s="12" t="s">
        <v>377</v>
      </c>
      <c r="C73" s="13">
        <f>SUM(C74:C159)</f>
        <v>49</v>
      </c>
      <c r="D73" s="13">
        <f>SUM(D74:D159)</f>
        <v>17</v>
      </c>
      <c r="E73" s="14">
        <f>+IF(C73=0,"",C73/C$73)</f>
        <v>1</v>
      </c>
      <c r="F73" s="14">
        <f>+IF(D73=0,"",D73/D$73)</f>
        <v>1</v>
      </c>
      <c r="G73" s="15">
        <f>+IF(OR(AND(D73=0),(C73=0)),"0",((D73-C73)/C73))</f>
        <v>-0.65306122448979587</v>
      </c>
      <c r="H73" s="15">
        <f>+IF(OR(AND(E73=""),(G73="")),"",E73*G73)</f>
        <v>-0.65306122448979587</v>
      </c>
    </row>
    <row r="74" spans="1:8" s="40" customFormat="1" ht="15" x14ac:dyDescent="0.2">
      <c r="A74" s="68"/>
      <c r="B74" s="35" t="s">
        <v>436</v>
      </c>
      <c r="C74" s="36">
        <v>1</v>
      </c>
      <c r="D74" s="36">
        <v>0</v>
      </c>
      <c r="E74" s="37">
        <f>+IF(C74=0,"",C74/C$73)</f>
        <v>2.0408163265306121E-2</v>
      </c>
      <c r="F74" s="37" t="str">
        <f>+IF(D74=0,"",D74/D$73)</f>
        <v/>
      </c>
      <c r="G74" s="38" t="str">
        <f>+IF(OR(AND(D74=0),(C74=0)),"0",((D74-C74)/C74))</f>
        <v>0</v>
      </c>
      <c r="H74" s="39">
        <f>+IF(OR(AND(E74=""),(G74="")),"",E74*G74)</f>
        <v>0</v>
      </c>
    </row>
    <row r="75" spans="1:8" s="40" customFormat="1" ht="30" x14ac:dyDescent="0.2">
      <c r="A75" s="68"/>
      <c r="B75" s="35" t="s">
        <v>595</v>
      </c>
      <c r="C75" s="36">
        <v>0</v>
      </c>
      <c r="D75" s="36">
        <v>0</v>
      </c>
      <c r="E75" s="37" t="str">
        <f t="shared" ref="E75:E146" si="12">+IF(C75=0,"",C75/C$73)</f>
        <v/>
      </c>
      <c r="F75" s="37" t="str">
        <f t="shared" ref="F75:F146" si="13">+IF(D75=0,"",D75/D$73)</f>
        <v/>
      </c>
      <c r="G75" s="38" t="str">
        <f t="shared" ref="G75:G146" si="14">+IF(OR(AND(D75=0),(C75=0)),"0",((D75-C75)/C75))</f>
        <v>0</v>
      </c>
      <c r="H75" s="39" t="str">
        <f t="shared" ref="H75:H146" si="15">+IF(OR(AND(E75=""),(G75="")),"",E75*G75)</f>
        <v/>
      </c>
    </row>
    <row r="76" spans="1:8" s="40" customFormat="1" ht="15" x14ac:dyDescent="0.2">
      <c r="A76" s="68"/>
      <c r="B76" s="35" t="s">
        <v>527</v>
      </c>
      <c r="C76" s="36">
        <v>0</v>
      </c>
      <c r="D76" s="36">
        <v>0</v>
      </c>
      <c r="E76" s="37" t="str">
        <f t="shared" ref="E76:E77" si="16">+IF(C76=0,"",C76/C$73)</f>
        <v/>
      </c>
      <c r="F76" s="37" t="str">
        <f t="shared" ref="F76:F77" si="17">+IF(D76=0,"",D76/D$73)</f>
        <v/>
      </c>
      <c r="G76" s="38" t="str">
        <f t="shared" ref="G76:G77" si="18">+IF(OR(AND(D76=0),(C76=0)),"0",((D76-C76)/C76))</f>
        <v>0</v>
      </c>
      <c r="H76" s="39" t="str">
        <f t="shared" ref="H76:H77" si="19">+IF(OR(AND(E76=""),(G76="")),"",E76*G76)</f>
        <v/>
      </c>
    </row>
    <row r="77" spans="1:8" s="40" customFormat="1" ht="15" x14ac:dyDescent="0.2">
      <c r="A77" s="68"/>
      <c r="B77" s="35" t="s">
        <v>596</v>
      </c>
      <c r="C77" s="36">
        <v>3</v>
      </c>
      <c r="D77" s="36">
        <v>1</v>
      </c>
      <c r="E77" s="37">
        <f t="shared" si="16"/>
        <v>6.1224489795918366E-2</v>
      </c>
      <c r="F77" s="37">
        <f t="shared" si="17"/>
        <v>5.8823529411764705E-2</v>
      </c>
      <c r="G77" s="38">
        <f t="shared" si="18"/>
        <v>-0.66666666666666663</v>
      </c>
      <c r="H77" s="39">
        <f t="shared" si="19"/>
        <v>-4.0816326530612242E-2</v>
      </c>
    </row>
    <row r="78" spans="1:8" s="40" customFormat="1" ht="15" x14ac:dyDescent="0.2">
      <c r="A78" s="68"/>
      <c r="B78" s="35" t="s">
        <v>177</v>
      </c>
      <c r="C78" s="36">
        <v>0</v>
      </c>
      <c r="D78" s="36">
        <v>0</v>
      </c>
      <c r="E78" s="37" t="str">
        <f t="shared" si="12"/>
        <v/>
      </c>
      <c r="F78" s="37" t="str">
        <f t="shared" si="13"/>
        <v/>
      </c>
      <c r="G78" s="38" t="str">
        <f t="shared" si="14"/>
        <v>0</v>
      </c>
      <c r="H78" s="39" t="str">
        <f t="shared" si="15"/>
        <v/>
      </c>
    </row>
    <row r="79" spans="1:8" s="40" customFormat="1" ht="15" x14ac:dyDescent="0.2">
      <c r="A79" s="68"/>
      <c r="B79" s="35" t="s">
        <v>16</v>
      </c>
      <c r="C79" s="36">
        <v>9</v>
      </c>
      <c r="D79" s="36">
        <v>0</v>
      </c>
      <c r="E79" s="37">
        <f t="shared" si="12"/>
        <v>0.18367346938775511</v>
      </c>
      <c r="F79" s="37" t="str">
        <f t="shared" si="13"/>
        <v/>
      </c>
      <c r="G79" s="38" t="str">
        <f t="shared" si="14"/>
        <v>0</v>
      </c>
      <c r="H79" s="39">
        <f t="shared" si="15"/>
        <v>0</v>
      </c>
    </row>
    <row r="80" spans="1:8" s="40" customFormat="1" ht="15" x14ac:dyDescent="0.2">
      <c r="A80" s="68"/>
      <c r="B80" s="35" t="s">
        <v>35</v>
      </c>
      <c r="C80" s="36">
        <v>9</v>
      </c>
      <c r="D80" s="36">
        <v>0</v>
      </c>
      <c r="E80" s="37">
        <f t="shared" ref="E80:E81" si="20">+IF(C80=0,"",C80/C$73)</f>
        <v>0.18367346938775511</v>
      </c>
      <c r="F80" s="37" t="str">
        <f t="shared" ref="F80:F81" si="21">+IF(D80=0,"",D80/D$73)</f>
        <v/>
      </c>
      <c r="G80" s="38" t="str">
        <f t="shared" ref="G80:G81" si="22">+IF(OR(AND(D80=0),(C80=0)),"0",((D80-C80)/C80))</f>
        <v>0</v>
      </c>
      <c r="H80" s="39">
        <f t="shared" ref="H80:H81" si="23">+IF(OR(AND(E80=""),(G80="")),"",E80*G80)</f>
        <v>0</v>
      </c>
    </row>
    <row r="81" spans="1:8" s="40" customFormat="1" ht="15" x14ac:dyDescent="0.2">
      <c r="A81" s="68"/>
      <c r="B81" s="35" t="s">
        <v>178</v>
      </c>
      <c r="C81" s="36">
        <v>0</v>
      </c>
      <c r="D81" s="36">
        <v>0</v>
      </c>
      <c r="E81" s="37" t="str">
        <f t="shared" si="20"/>
        <v/>
      </c>
      <c r="F81" s="37" t="str">
        <f t="shared" si="21"/>
        <v/>
      </c>
      <c r="G81" s="38" t="str">
        <f t="shared" si="22"/>
        <v>0</v>
      </c>
      <c r="H81" s="39" t="str">
        <f t="shared" si="23"/>
        <v/>
      </c>
    </row>
    <row r="82" spans="1:8" s="40" customFormat="1" ht="15" x14ac:dyDescent="0.2">
      <c r="A82" s="68"/>
      <c r="B82" s="35" t="s">
        <v>179</v>
      </c>
      <c r="C82" s="36">
        <v>0</v>
      </c>
      <c r="D82" s="36">
        <v>0</v>
      </c>
      <c r="E82" s="37" t="str">
        <f t="shared" si="12"/>
        <v/>
      </c>
      <c r="F82" s="37" t="str">
        <f t="shared" si="13"/>
        <v/>
      </c>
      <c r="G82" s="38" t="str">
        <f t="shared" si="14"/>
        <v>0</v>
      </c>
      <c r="H82" s="39" t="str">
        <f t="shared" si="15"/>
        <v/>
      </c>
    </row>
    <row r="83" spans="1:8" s="40" customFormat="1" ht="15" x14ac:dyDescent="0.2">
      <c r="A83" s="68"/>
      <c r="B83" s="35" t="s">
        <v>437</v>
      </c>
      <c r="C83" s="36">
        <v>0</v>
      </c>
      <c r="D83" s="36">
        <v>0</v>
      </c>
      <c r="E83" s="37" t="str">
        <f t="shared" si="12"/>
        <v/>
      </c>
      <c r="F83" s="37" t="str">
        <f t="shared" si="13"/>
        <v/>
      </c>
      <c r="G83" s="38" t="str">
        <f t="shared" si="14"/>
        <v>0</v>
      </c>
      <c r="H83" s="39" t="str">
        <f t="shared" si="15"/>
        <v/>
      </c>
    </row>
    <row r="84" spans="1:8" s="40" customFormat="1" ht="15" x14ac:dyDescent="0.2">
      <c r="A84" s="68"/>
      <c r="B84" s="35" t="s">
        <v>180</v>
      </c>
      <c r="C84" s="36">
        <v>0</v>
      </c>
      <c r="D84" s="36">
        <v>0</v>
      </c>
      <c r="E84" s="37" t="str">
        <f t="shared" si="12"/>
        <v/>
      </c>
      <c r="F84" s="37" t="str">
        <f t="shared" si="13"/>
        <v/>
      </c>
      <c r="G84" s="38" t="str">
        <f t="shared" si="14"/>
        <v>0</v>
      </c>
      <c r="H84" s="39" t="str">
        <f t="shared" si="15"/>
        <v/>
      </c>
    </row>
    <row r="85" spans="1:8" s="40" customFormat="1" ht="15" x14ac:dyDescent="0.2">
      <c r="A85" s="68"/>
      <c r="B85" s="35" t="s">
        <v>181</v>
      </c>
      <c r="C85" s="36">
        <v>0</v>
      </c>
      <c r="D85" s="36">
        <v>0</v>
      </c>
      <c r="E85" s="37" t="str">
        <f t="shared" si="12"/>
        <v/>
      </c>
      <c r="F85" s="37" t="str">
        <f t="shared" si="13"/>
        <v/>
      </c>
      <c r="G85" s="38" t="str">
        <f t="shared" si="14"/>
        <v>0</v>
      </c>
      <c r="H85" s="39" t="str">
        <f t="shared" si="15"/>
        <v/>
      </c>
    </row>
    <row r="86" spans="1:8" s="40" customFormat="1" ht="15" x14ac:dyDescent="0.2">
      <c r="A86" s="68"/>
      <c r="B86" s="35" t="s">
        <v>17</v>
      </c>
      <c r="C86" s="36">
        <v>0</v>
      </c>
      <c r="D86" s="36">
        <v>1</v>
      </c>
      <c r="E86" s="37" t="str">
        <f t="shared" si="12"/>
        <v/>
      </c>
      <c r="F86" s="37">
        <f t="shared" si="13"/>
        <v>5.8823529411764705E-2</v>
      </c>
      <c r="G86" s="38" t="str">
        <f t="shared" si="14"/>
        <v>0</v>
      </c>
      <c r="H86" s="39" t="str">
        <f t="shared" si="15"/>
        <v/>
      </c>
    </row>
    <row r="87" spans="1:8" s="40" customFormat="1" ht="15" x14ac:dyDescent="0.2">
      <c r="A87" s="68"/>
      <c r="B87" s="35" t="s">
        <v>182</v>
      </c>
      <c r="C87" s="36">
        <v>0</v>
      </c>
      <c r="D87" s="36">
        <v>3</v>
      </c>
      <c r="E87" s="37" t="str">
        <f t="shared" si="12"/>
        <v/>
      </c>
      <c r="F87" s="37">
        <f t="shared" si="13"/>
        <v>0.17647058823529413</v>
      </c>
      <c r="G87" s="38" t="str">
        <f t="shared" si="14"/>
        <v>0</v>
      </c>
      <c r="H87" s="39" t="str">
        <f t="shared" si="15"/>
        <v/>
      </c>
    </row>
    <row r="88" spans="1:8" s="40" customFormat="1" ht="15" x14ac:dyDescent="0.2">
      <c r="A88" s="68"/>
      <c r="B88" s="35" t="s">
        <v>597</v>
      </c>
      <c r="C88" s="36">
        <v>0</v>
      </c>
      <c r="D88" s="36">
        <v>0</v>
      </c>
      <c r="E88" s="37" t="str">
        <f t="shared" ref="E88" si="24">+IF(C88=0,"",C88/C$73)</f>
        <v/>
      </c>
      <c r="F88" s="37" t="str">
        <f t="shared" ref="F88" si="25">+IF(D88=0,"",D88/D$73)</f>
        <v/>
      </c>
      <c r="G88" s="38" t="str">
        <f t="shared" ref="G88" si="26">+IF(OR(AND(D88=0),(C88=0)),"0",((D88-C88)/C88))</f>
        <v>0</v>
      </c>
      <c r="H88" s="39" t="str">
        <f t="shared" ref="H88" si="27">+IF(OR(AND(E88=""),(G88="")),"",E88*G88)</f>
        <v/>
      </c>
    </row>
    <row r="89" spans="1:8" s="40" customFormat="1" ht="15" x14ac:dyDescent="0.2">
      <c r="A89" s="68"/>
      <c r="B89" s="35" t="s">
        <v>183</v>
      </c>
      <c r="C89" s="36">
        <v>1</v>
      </c>
      <c r="D89" s="36">
        <v>0</v>
      </c>
      <c r="E89" s="37">
        <f t="shared" si="12"/>
        <v>2.0408163265306121E-2</v>
      </c>
      <c r="F89" s="37" t="str">
        <f t="shared" si="13"/>
        <v/>
      </c>
      <c r="G89" s="38" t="str">
        <f t="shared" si="14"/>
        <v>0</v>
      </c>
      <c r="H89" s="39">
        <f t="shared" si="15"/>
        <v>0</v>
      </c>
    </row>
    <row r="90" spans="1:8" s="40" customFormat="1" ht="15" x14ac:dyDescent="0.2">
      <c r="A90" s="68"/>
      <c r="B90" s="35" t="s">
        <v>184</v>
      </c>
      <c r="C90" s="36">
        <v>0</v>
      </c>
      <c r="D90" s="36">
        <v>0</v>
      </c>
      <c r="E90" s="37" t="str">
        <f t="shared" si="12"/>
        <v/>
      </c>
      <c r="F90" s="37" t="str">
        <f t="shared" si="13"/>
        <v/>
      </c>
      <c r="G90" s="38" t="str">
        <f t="shared" si="14"/>
        <v>0</v>
      </c>
      <c r="H90" s="39" t="str">
        <f t="shared" si="15"/>
        <v/>
      </c>
    </row>
    <row r="91" spans="1:8" s="40" customFormat="1" ht="15" x14ac:dyDescent="0.2">
      <c r="A91" s="68"/>
      <c r="B91" s="35" t="s">
        <v>21</v>
      </c>
      <c r="C91" s="36">
        <v>0</v>
      </c>
      <c r="D91" s="36">
        <v>0</v>
      </c>
      <c r="E91" s="37" t="str">
        <f t="shared" si="12"/>
        <v/>
      </c>
      <c r="F91" s="37" t="str">
        <f t="shared" si="13"/>
        <v/>
      </c>
      <c r="G91" s="38" t="str">
        <f t="shared" si="14"/>
        <v>0</v>
      </c>
      <c r="H91" s="39" t="str">
        <f t="shared" si="15"/>
        <v/>
      </c>
    </row>
    <row r="92" spans="1:8" s="40" customFormat="1" ht="15" x14ac:dyDescent="0.2">
      <c r="A92" s="68"/>
      <c r="B92" s="35" t="s">
        <v>438</v>
      </c>
      <c r="C92" s="36">
        <v>0</v>
      </c>
      <c r="D92" s="36">
        <v>0</v>
      </c>
      <c r="E92" s="37" t="str">
        <f t="shared" si="12"/>
        <v/>
      </c>
      <c r="F92" s="37" t="str">
        <f t="shared" si="13"/>
        <v/>
      </c>
      <c r="G92" s="38" t="str">
        <f t="shared" si="14"/>
        <v>0</v>
      </c>
      <c r="H92" s="39" t="str">
        <f t="shared" si="15"/>
        <v/>
      </c>
    </row>
    <row r="93" spans="1:8" s="40" customFormat="1" ht="15" x14ac:dyDescent="0.2">
      <c r="A93" s="68"/>
      <c r="B93" s="35" t="s">
        <v>185</v>
      </c>
      <c r="C93" s="36">
        <v>0</v>
      </c>
      <c r="D93" s="36">
        <v>0</v>
      </c>
      <c r="E93" s="37" t="str">
        <f t="shared" si="12"/>
        <v/>
      </c>
      <c r="F93" s="37" t="str">
        <f t="shared" si="13"/>
        <v/>
      </c>
      <c r="G93" s="38" t="str">
        <f t="shared" si="14"/>
        <v>0</v>
      </c>
      <c r="H93" s="39" t="str">
        <f t="shared" si="15"/>
        <v/>
      </c>
    </row>
    <row r="94" spans="1:8" s="40" customFormat="1" ht="15" x14ac:dyDescent="0.2">
      <c r="A94" s="68"/>
      <c r="B94" s="35" t="s">
        <v>531</v>
      </c>
      <c r="C94" s="36">
        <v>0</v>
      </c>
      <c r="D94" s="36">
        <v>0</v>
      </c>
      <c r="E94" s="37" t="str">
        <f t="shared" ref="E94:E95" si="28">+IF(C94=0,"",C94/C$73)</f>
        <v/>
      </c>
      <c r="F94" s="37" t="str">
        <f t="shared" ref="F94:F95" si="29">+IF(D94=0,"",D94/D$73)</f>
        <v/>
      </c>
      <c r="G94" s="38" t="str">
        <f t="shared" ref="G94:G95" si="30">+IF(OR(AND(D94=0),(C94=0)),"0",((D94-C94)/C94))</f>
        <v>0</v>
      </c>
      <c r="H94" s="39" t="str">
        <f t="shared" ref="H94:H95" si="31">+IF(OR(AND(E94=""),(G94="")),"",E94*G94)</f>
        <v/>
      </c>
    </row>
    <row r="95" spans="1:8" s="40" customFormat="1" ht="15" x14ac:dyDescent="0.2">
      <c r="A95" s="68"/>
      <c r="B95" s="35" t="s">
        <v>532</v>
      </c>
      <c r="C95" s="36">
        <v>0</v>
      </c>
      <c r="D95" s="36">
        <v>0</v>
      </c>
      <c r="E95" s="37" t="str">
        <f t="shared" si="28"/>
        <v/>
      </c>
      <c r="F95" s="37" t="str">
        <f t="shared" si="29"/>
        <v/>
      </c>
      <c r="G95" s="38" t="str">
        <f t="shared" si="30"/>
        <v>0</v>
      </c>
      <c r="H95" s="39" t="str">
        <f t="shared" si="31"/>
        <v/>
      </c>
    </row>
    <row r="96" spans="1:8" s="40" customFormat="1" ht="15" x14ac:dyDescent="0.2">
      <c r="A96" s="68"/>
      <c r="B96" s="35" t="s">
        <v>186</v>
      </c>
      <c r="C96" s="36">
        <v>1</v>
      </c>
      <c r="D96" s="36">
        <v>0</v>
      </c>
      <c r="E96" s="37">
        <f t="shared" si="12"/>
        <v>2.0408163265306121E-2</v>
      </c>
      <c r="F96" s="37" t="str">
        <f t="shared" si="13"/>
        <v/>
      </c>
      <c r="G96" s="38" t="str">
        <f t="shared" si="14"/>
        <v>0</v>
      </c>
      <c r="H96" s="39">
        <f t="shared" si="15"/>
        <v>0</v>
      </c>
    </row>
    <row r="97" spans="1:8" s="40" customFormat="1" ht="15" x14ac:dyDescent="0.2">
      <c r="A97" s="68"/>
      <c r="B97" s="35" t="s">
        <v>19</v>
      </c>
      <c r="C97" s="36">
        <v>0</v>
      </c>
      <c r="D97" s="36">
        <v>0</v>
      </c>
      <c r="E97" s="37" t="str">
        <f t="shared" si="12"/>
        <v/>
      </c>
      <c r="F97" s="37" t="str">
        <f t="shared" si="13"/>
        <v/>
      </c>
      <c r="G97" s="38" t="str">
        <f t="shared" si="14"/>
        <v>0</v>
      </c>
      <c r="H97" s="39" t="str">
        <f t="shared" si="15"/>
        <v/>
      </c>
    </row>
    <row r="98" spans="1:8" s="40" customFormat="1" ht="15" x14ac:dyDescent="0.2">
      <c r="A98" s="68"/>
      <c r="B98" s="35" t="s">
        <v>22</v>
      </c>
      <c r="C98" s="36">
        <v>0</v>
      </c>
      <c r="D98" s="36">
        <v>0</v>
      </c>
      <c r="E98" s="37" t="str">
        <f t="shared" si="12"/>
        <v/>
      </c>
      <c r="F98" s="37" t="str">
        <f t="shared" si="13"/>
        <v/>
      </c>
      <c r="G98" s="38" t="str">
        <f t="shared" si="14"/>
        <v>0</v>
      </c>
      <c r="H98" s="39" t="str">
        <f t="shared" si="15"/>
        <v/>
      </c>
    </row>
    <row r="99" spans="1:8" s="40" customFormat="1" ht="15" x14ac:dyDescent="0.2">
      <c r="A99" s="68"/>
      <c r="B99" s="35" t="s">
        <v>187</v>
      </c>
      <c r="C99" s="36">
        <v>0</v>
      </c>
      <c r="D99" s="36">
        <v>0</v>
      </c>
      <c r="E99" s="37" t="str">
        <f t="shared" si="12"/>
        <v/>
      </c>
      <c r="F99" s="37" t="str">
        <f t="shared" si="13"/>
        <v/>
      </c>
      <c r="G99" s="38" t="str">
        <f t="shared" si="14"/>
        <v>0</v>
      </c>
      <c r="H99" s="39" t="str">
        <f t="shared" si="15"/>
        <v/>
      </c>
    </row>
    <row r="100" spans="1:8" s="40" customFormat="1" ht="15" x14ac:dyDescent="0.2">
      <c r="A100" s="68"/>
      <c r="B100" s="35" t="s">
        <v>188</v>
      </c>
      <c r="C100" s="36">
        <v>0</v>
      </c>
      <c r="D100" s="36">
        <v>0</v>
      </c>
      <c r="E100" s="37" t="str">
        <f t="shared" si="12"/>
        <v/>
      </c>
      <c r="F100" s="37" t="str">
        <f t="shared" si="13"/>
        <v/>
      </c>
      <c r="G100" s="38" t="str">
        <f t="shared" si="14"/>
        <v>0</v>
      </c>
      <c r="H100" s="39" t="str">
        <f t="shared" si="15"/>
        <v/>
      </c>
    </row>
    <row r="101" spans="1:8" s="40" customFormat="1" ht="15" x14ac:dyDescent="0.2">
      <c r="A101" s="68"/>
      <c r="B101" s="35" t="s">
        <v>439</v>
      </c>
      <c r="C101" s="36">
        <v>1</v>
      </c>
      <c r="D101" s="36">
        <v>0</v>
      </c>
      <c r="E101" s="37">
        <f t="shared" si="12"/>
        <v>2.0408163265306121E-2</v>
      </c>
      <c r="F101" s="37" t="str">
        <f t="shared" si="13"/>
        <v/>
      </c>
      <c r="G101" s="38" t="str">
        <f t="shared" si="14"/>
        <v>0</v>
      </c>
      <c r="H101" s="39">
        <f t="shared" si="15"/>
        <v>0</v>
      </c>
    </row>
    <row r="102" spans="1:8" s="40" customFormat="1" ht="15" x14ac:dyDescent="0.2">
      <c r="A102" s="68"/>
      <c r="B102" s="35" t="s">
        <v>18</v>
      </c>
      <c r="C102" s="36">
        <v>0</v>
      </c>
      <c r="D102" s="36">
        <v>0</v>
      </c>
      <c r="E102" s="37" t="str">
        <f t="shared" si="12"/>
        <v/>
      </c>
      <c r="F102" s="37" t="str">
        <f t="shared" si="13"/>
        <v/>
      </c>
      <c r="G102" s="38" t="str">
        <f t="shared" si="14"/>
        <v>0</v>
      </c>
      <c r="H102" s="39" t="str">
        <f t="shared" si="15"/>
        <v/>
      </c>
    </row>
    <row r="103" spans="1:8" s="40" customFormat="1" ht="15" x14ac:dyDescent="0.2">
      <c r="A103" s="68"/>
      <c r="B103" s="35" t="s">
        <v>20</v>
      </c>
      <c r="C103" s="36">
        <v>0</v>
      </c>
      <c r="D103" s="36">
        <v>0</v>
      </c>
      <c r="E103" s="37" t="str">
        <f t="shared" si="12"/>
        <v/>
      </c>
      <c r="F103" s="37" t="str">
        <f t="shared" si="13"/>
        <v/>
      </c>
      <c r="G103" s="38" t="str">
        <f t="shared" si="14"/>
        <v>0</v>
      </c>
      <c r="H103" s="39" t="str">
        <f t="shared" si="15"/>
        <v/>
      </c>
    </row>
    <row r="104" spans="1:8" s="40" customFormat="1" ht="15" x14ac:dyDescent="0.2">
      <c r="A104" s="68"/>
      <c r="B104" s="35" t="s">
        <v>189</v>
      </c>
      <c r="C104" s="36">
        <v>0</v>
      </c>
      <c r="D104" s="36">
        <v>0</v>
      </c>
      <c r="E104" s="37" t="str">
        <f t="shared" si="12"/>
        <v/>
      </c>
      <c r="F104" s="37" t="str">
        <f t="shared" si="13"/>
        <v/>
      </c>
      <c r="G104" s="38" t="str">
        <f t="shared" si="14"/>
        <v>0</v>
      </c>
      <c r="H104" s="39" t="str">
        <f t="shared" si="15"/>
        <v/>
      </c>
    </row>
    <row r="105" spans="1:8" s="40" customFormat="1" ht="15" x14ac:dyDescent="0.2">
      <c r="A105" s="68"/>
      <c r="B105" s="35" t="s">
        <v>573</v>
      </c>
      <c r="C105" s="36">
        <v>0</v>
      </c>
      <c r="D105" s="36">
        <v>0</v>
      </c>
      <c r="E105" s="37" t="str">
        <f t="shared" ref="E105" si="32">+IF(C105=0,"",C105/C$73)</f>
        <v/>
      </c>
      <c r="F105" s="37" t="str">
        <f t="shared" ref="F105" si="33">+IF(D105=0,"",D105/D$73)</f>
        <v/>
      </c>
      <c r="G105" s="38" t="str">
        <f t="shared" ref="G105" si="34">+IF(OR(AND(D105=0),(C105=0)),"0",((D105-C105)/C105))</f>
        <v>0</v>
      </c>
      <c r="H105" s="39" t="str">
        <f t="shared" ref="H105" si="35">+IF(OR(AND(E105=""),(G105="")),"",E105*G105)</f>
        <v/>
      </c>
    </row>
    <row r="106" spans="1:8" s="40" customFormat="1" ht="15" x14ac:dyDescent="0.2">
      <c r="A106" s="68"/>
      <c r="B106" s="35" t="s">
        <v>190</v>
      </c>
      <c r="C106" s="36">
        <v>0</v>
      </c>
      <c r="D106" s="36">
        <v>0</v>
      </c>
      <c r="E106" s="37" t="str">
        <f t="shared" si="12"/>
        <v/>
      </c>
      <c r="F106" s="37" t="str">
        <f t="shared" si="13"/>
        <v/>
      </c>
      <c r="G106" s="38" t="str">
        <f t="shared" si="14"/>
        <v>0</v>
      </c>
      <c r="H106" s="39" t="str">
        <f t="shared" si="15"/>
        <v/>
      </c>
    </row>
    <row r="107" spans="1:8" s="40" customFormat="1" ht="15" x14ac:dyDescent="0.2">
      <c r="A107" s="68"/>
      <c r="B107" s="35" t="s">
        <v>191</v>
      </c>
      <c r="C107" s="36">
        <v>0</v>
      </c>
      <c r="D107" s="36">
        <v>0</v>
      </c>
      <c r="E107" s="37" t="str">
        <f t="shared" si="12"/>
        <v/>
      </c>
      <c r="F107" s="37" t="str">
        <f t="shared" si="13"/>
        <v/>
      </c>
      <c r="G107" s="38" t="str">
        <f t="shared" si="14"/>
        <v>0</v>
      </c>
      <c r="H107" s="39" t="str">
        <f t="shared" si="15"/>
        <v/>
      </c>
    </row>
    <row r="108" spans="1:8" s="40" customFormat="1" ht="15" x14ac:dyDescent="0.2">
      <c r="A108" s="68"/>
      <c r="B108" s="35" t="s">
        <v>192</v>
      </c>
      <c r="C108" s="36">
        <v>0</v>
      </c>
      <c r="D108" s="36">
        <v>0</v>
      </c>
      <c r="E108" s="37" t="str">
        <f t="shared" si="12"/>
        <v/>
      </c>
      <c r="F108" s="37" t="str">
        <f t="shared" si="13"/>
        <v/>
      </c>
      <c r="G108" s="38" t="str">
        <f t="shared" si="14"/>
        <v>0</v>
      </c>
      <c r="H108" s="39" t="str">
        <f t="shared" si="15"/>
        <v/>
      </c>
    </row>
    <row r="109" spans="1:8" s="40" customFormat="1" ht="15" x14ac:dyDescent="0.2">
      <c r="A109" s="68"/>
      <c r="B109" s="35" t="s">
        <v>193</v>
      </c>
      <c r="C109" s="36">
        <v>0</v>
      </c>
      <c r="D109" s="36">
        <v>0</v>
      </c>
      <c r="E109" s="37" t="str">
        <f t="shared" si="12"/>
        <v/>
      </c>
      <c r="F109" s="37" t="str">
        <f t="shared" si="13"/>
        <v/>
      </c>
      <c r="G109" s="38" t="str">
        <f t="shared" si="14"/>
        <v>0</v>
      </c>
      <c r="H109" s="39" t="str">
        <f t="shared" si="15"/>
        <v/>
      </c>
    </row>
    <row r="110" spans="1:8" s="40" customFormat="1" ht="15" x14ac:dyDescent="0.2">
      <c r="A110" s="68"/>
      <c r="B110" s="35" t="s">
        <v>194</v>
      </c>
      <c r="C110" s="36">
        <v>0</v>
      </c>
      <c r="D110" s="36">
        <v>0</v>
      </c>
      <c r="E110" s="37" t="str">
        <f t="shared" si="12"/>
        <v/>
      </c>
      <c r="F110" s="37" t="str">
        <f t="shared" si="13"/>
        <v/>
      </c>
      <c r="G110" s="38" t="str">
        <f t="shared" si="14"/>
        <v>0</v>
      </c>
      <c r="H110" s="39" t="str">
        <f t="shared" si="15"/>
        <v/>
      </c>
    </row>
    <row r="111" spans="1:8" s="40" customFormat="1" ht="15" x14ac:dyDescent="0.2">
      <c r="A111" s="68"/>
      <c r="B111" s="35" t="s">
        <v>195</v>
      </c>
      <c r="C111" s="36">
        <v>0</v>
      </c>
      <c r="D111" s="36">
        <v>0</v>
      </c>
      <c r="E111" s="37" t="str">
        <f t="shared" si="12"/>
        <v/>
      </c>
      <c r="F111" s="37" t="str">
        <f t="shared" si="13"/>
        <v/>
      </c>
      <c r="G111" s="38" t="str">
        <f t="shared" si="14"/>
        <v>0</v>
      </c>
      <c r="H111" s="39" t="str">
        <f t="shared" si="15"/>
        <v/>
      </c>
    </row>
    <row r="112" spans="1:8" s="40" customFormat="1" ht="15" x14ac:dyDescent="0.2">
      <c r="A112" s="68"/>
      <c r="B112" s="35" t="s">
        <v>196</v>
      </c>
      <c r="C112" s="36">
        <v>0</v>
      </c>
      <c r="D112" s="36">
        <v>0</v>
      </c>
      <c r="E112" s="37" t="str">
        <f t="shared" si="12"/>
        <v/>
      </c>
      <c r="F112" s="37" t="str">
        <f t="shared" si="13"/>
        <v/>
      </c>
      <c r="G112" s="38" t="str">
        <f t="shared" si="14"/>
        <v>0</v>
      </c>
      <c r="H112" s="39" t="str">
        <f t="shared" si="15"/>
        <v/>
      </c>
    </row>
    <row r="113" spans="1:8" s="40" customFormat="1" ht="15" x14ac:dyDescent="0.2">
      <c r="A113" s="68"/>
      <c r="B113" s="35" t="s">
        <v>27</v>
      </c>
      <c r="C113" s="36">
        <v>0</v>
      </c>
      <c r="D113" s="36">
        <v>1</v>
      </c>
      <c r="E113" s="37" t="str">
        <f t="shared" si="12"/>
        <v/>
      </c>
      <c r="F113" s="37">
        <f t="shared" si="13"/>
        <v>5.8823529411764705E-2</v>
      </c>
      <c r="G113" s="38" t="str">
        <f t="shared" si="14"/>
        <v>0</v>
      </c>
      <c r="H113" s="39" t="str">
        <f t="shared" si="15"/>
        <v/>
      </c>
    </row>
    <row r="114" spans="1:8" s="40" customFormat="1" ht="15" x14ac:dyDescent="0.2">
      <c r="A114" s="68"/>
      <c r="B114" s="35" t="s">
        <v>197</v>
      </c>
      <c r="C114" s="36">
        <v>0</v>
      </c>
      <c r="D114" s="36">
        <v>0</v>
      </c>
      <c r="E114" s="37" t="str">
        <f t="shared" si="12"/>
        <v/>
      </c>
      <c r="F114" s="37" t="str">
        <f t="shared" si="13"/>
        <v/>
      </c>
      <c r="G114" s="38" t="str">
        <f t="shared" si="14"/>
        <v>0</v>
      </c>
      <c r="H114" s="39" t="str">
        <f t="shared" si="15"/>
        <v/>
      </c>
    </row>
    <row r="115" spans="1:8" s="40" customFormat="1" ht="30" x14ac:dyDescent="0.2">
      <c r="A115" s="68"/>
      <c r="B115" s="35" t="s">
        <v>440</v>
      </c>
      <c r="C115" s="36">
        <v>0</v>
      </c>
      <c r="D115" s="36">
        <v>0</v>
      </c>
      <c r="E115" s="37" t="str">
        <f t="shared" si="12"/>
        <v/>
      </c>
      <c r="F115" s="37" t="str">
        <f t="shared" si="13"/>
        <v/>
      </c>
      <c r="G115" s="38" t="str">
        <f t="shared" si="14"/>
        <v>0</v>
      </c>
      <c r="H115" s="39" t="str">
        <f t="shared" si="15"/>
        <v/>
      </c>
    </row>
    <row r="116" spans="1:8" s="40" customFormat="1" ht="15" x14ac:dyDescent="0.2">
      <c r="A116" s="68"/>
      <c r="B116" s="35" t="s">
        <v>198</v>
      </c>
      <c r="C116" s="36">
        <v>1</v>
      </c>
      <c r="D116" s="36">
        <v>0</v>
      </c>
      <c r="E116" s="37">
        <f t="shared" si="12"/>
        <v>2.0408163265306121E-2</v>
      </c>
      <c r="F116" s="37" t="str">
        <f t="shared" si="13"/>
        <v/>
      </c>
      <c r="G116" s="38" t="str">
        <f t="shared" si="14"/>
        <v>0</v>
      </c>
      <c r="H116" s="39">
        <f t="shared" si="15"/>
        <v>0</v>
      </c>
    </row>
    <row r="117" spans="1:8" s="40" customFormat="1" ht="15" x14ac:dyDescent="0.2">
      <c r="A117" s="68"/>
      <c r="B117" s="35" t="s">
        <v>24</v>
      </c>
      <c r="C117" s="36">
        <v>1</v>
      </c>
      <c r="D117" s="36">
        <v>0</v>
      </c>
      <c r="E117" s="37">
        <f t="shared" si="12"/>
        <v>2.0408163265306121E-2</v>
      </c>
      <c r="F117" s="37" t="str">
        <f t="shared" si="13"/>
        <v/>
      </c>
      <c r="G117" s="38" t="str">
        <f t="shared" si="14"/>
        <v>0</v>
      </c>
      <c r="H117" s="39">
        <f t="shared" si="15"/>
        <v>0</v>
      </c>
    </row>
    <row r="118" spans="1:8" s="40" customFormat="1" ht="15" x14ac:dyDescent="0.2">
      <c r="A118" s="68"/>
      <c r="B118" s="35" t="s">
        <v>199</v>
      </c>
      <c r="C118" s="36">
        <v>0</v>
      </c>
      <c r="D118" s="36">
        <v>0</v>
      </c>
      <c r="E118" s="37" t="str">
        <f t="shared" si="12"/>
        <v/>
      </c>
      <c r="F118" s="37" t="str">
        <f t="shared" si="13"/>
        <v/>
      </c>
      <c r="G118" s="38" t="str">
        <f t="shared" si="14"/>
        <v>0</v>
      </c>
      <c r="H118" s="39" t="str">
        <f t="shared" si="15"/>
        <v/>
      </c>
    </row>
    <row r="119" spans="1:8" s="40" customFormat="1" ht="15" x14ac:dyDescent="0.2">
      <c r="A119" s="68"/>
      <c r="B119" s="35" t="s">
        <v>25</v>
      </c>
      <c r="C119" s="36">
        <v>0</v>
      </c>
      <c r="D119" s="36">
        <v>0</v>
      </c>
      <c r="E119" s="37" t="str">
        <f t="shared" si="12"/>
        <v/>
      </c>
      <c r="F119" s="37" t="str">
        <f t="shared" si="13"/>
        <v/>
      </c>
      <c r="G119" s="38" t="str">
        <f t="shared" si="14"/>
        <v>0</v>
      </c>
      <c r="H119" s="39" t="str">
        <f t="shared" si="15"/>
        <v/>
      </c>
    </row>
    <row r="120" spans="1:8" s="40" customFormat="1" ht="15" x14ac:dyDescent="0.2">
      <c r="A120" s="68"/>
      <c r="B120" s="35" t="s">
        <v>23</v>
      </c>
      <c r="C120" s="36">
        <v>0</v>
      </c>
      <c r="D120" s="36">
        <v>0</v>
      </c>
      <c r="E120" s="37" t="str">
        <f t="shared" si="12"/>
        <v/>
      </c>
      <c r="F120" s="37" t="str">
        <f t="shared" si="13"/>
        <v/>
      </c>
      <c r="G120" s="38" t="str">
        <f t="shared" si="14"/>
        <v>0</v>
      </c>
      <c r="H120" s="39" t="str">
        <f t="shared" si="15"/>
        <v/>
      </c>
    </row>
    <row r="121" spans="1:8" s="40" customFormat="1" ht="15" x14ac:dyDescent="0.2">
      <c r="A121" s="68"/>
      <c r="B121" s="35" t="s">
        <v>26</v>
      </c>
      <c r="C121" s="36">
        <v>0</v>
      </c>
      <c r="D121" s="36">
        <v>0</v>
      </c>
      <c r="E121" s="37" t="str">
        <f t="shared" si="12"/>
        <v/>
      </c>
      <c r="F121" s="37" t="str">
        <f t="shared" si="13"/>
        <v/>
      </c>
      <c r="G121" s="38" t="str">
        <f t="shared" si="14"/>
        <v>0</v>
      </c>
      <c r="H121" s="39" t="str">
        <f t="shared" si="15"/>
        <v/>
      </c>
    </row>
    <row r="122" spans="1:8" s="40" customFormat="1" ht="15" x14ac:dyDescent="0.2">
      <c r="A122" s="68"/>
      <c r="B122" s="35" t="s">
        <v>200</v>
      </c>
      <c r="C122" s="36">
        <v>0</v>
      </c>
      <c r="D122" s="36">
        <v>4</v>
      </c>
      <c r="E122" s="37" t="str">
        <f t="shared" si="12"/>
        <v/>
      </c>
      <c r="F122" s="37">
        <f t="shared" si="13"/>
        <v>0.23529411764705882</v>
      </c>
      <c r="G122" s="38" t="str">
        <f t="shared" si="14"/>
        <v>0</v>
      </c>
      <c r="H122" s="39" t="str">
        <f t="shared" si="15"/>
        <v/>
      </c>
    </row>
    <row r="123" spans="1:8" s="40" customFormat="1" ht="15" x14ac:dyDescent="0.2">
      <c r="A123" s="68"/>
      <c r="B123" s="35" t="s">
        <v>31</v>
      </c>
      <c r="C123" s="36">
        <v>0</v>
      </c>
      <c r="D123" s="36">
        <v>0</v>
      </c>
      <c r="E123" s="37" t="str">
        <f t="shared" si="12"/>
        <v/>
      </c>
      <c r="F123" s="37" t="str">
        <f t="shared" si="13"/>
        <v/>
      </c>
      <c r="G123" s="38" t="str">
        <f t="shared" si="14"/>
        <v>0</v>
      </c>
      <c r="H123" s="39" t="str">
        <f t="shared" si="15"/>
        <v/>
      </c>
    </row>
    <row r="124" spans="1:8" s="40" customFormat="1" ht="15" x14ac:dyDescent="0.2">
      <c r="A124" s="68"/>
      <c r="B124" s="35" t="s">
        <v>33</v>
      </c>
      <c r="C124" s="36">
        <v>0</v>
      </c>
      <c r="D124" s="36">
        <v>0</v>
      </c>
      <c r="E124" s="37" t="str">
        <f t="shared" si="12"/>
        <v/>
      </c>
      <c r="F124" s="37" t="str">
        <f t="shared" si="13"/>
        <v/>
      </c>
      <c r="G124" s="38" t="str">
        <f t="shared" si="14"/>
        <v>0</v>
      </c>
      <c r="H124" s="39" t="str">
        <f t="shared" si="15"/>
        <v/>
      </c>
    </row>
    <row r="125" spans="1:8" s="40" customFormat="1" ht="15" x14ac:dyDescent="0.2">
      <c r="A125" s="68"/>
      <c r="B125" s="35" t="s">
        <v>201</v>
      </c>
      <c r="C125" s="36">
        <v>0</v>
      </c>
      <c r="D125" s="36">
        <v>0</v>
      </c>
      <c r="E125" s="37" t="str">
        <f t="shared" si="12"/>
        <v/>
      </c>
      <c r="F125" s="37" t="str">
        <f t="shared" si="13"/>
        <v/>
      </c>
      <c r="G125" s="38" t="str">
        <f t="shared" si="14"/>
        <v>0</v>
      </c>
      <c r="H125" s="39" t="str">
        <f t="shared" si="15"/>
        <v/>
      </c>
    </row>
    <row r="126" spans="1:8" s="40" customFormat="1" ht="15" x14ac:dyDescent="0.2">
      <c r="A126" s="68"/>
      <c r="B126" s="35" t="s">
        <v>441</v>
      </c>
      <c r="C126" s="36">
        <v>0</v>
      </c>
      <c r="D126" s="36">
        <v>0</v>
      </c>
      <c r="E126" s="37" t="str">
        <f t="shared" si="12"/>
        <v/>
      </c>
      <c r="F126" s="37" t="str">
        <f t="shared" si="13"/>
        <v/>
      </c>
      <c r="G126" s="38" t="str">
        <f t="shared" si="14"/>
        <v>0</v>
      </c>
      <c r="H126" s="39" t="str">
        <f t="shared" si="15"/>
        <v/>
      </c>
    </row>
    <row r="127" spans="1:8" s="40" customFormat="1" ht="15" x14ac:dyDescent="0.2">
      <c r="A127" s="68"/>
      <c r="B127" s="35" t="s">
        <v>442</v>
      </c>
      <c r="C127" s="36">
        <v>21</v>
      </c>
      <c r="D127" s="36">
        <v>6</v>
      </c>
      <c r="E127" s="37">
        <f t="shared" si="12"/>
        <v>0.42857142857142855</v>
      </c>
      <c r="F127" s="37">
        <f t="shared" si="13"/>
        <v>0.35294117647058826</v>
      </c>
      <c r="G127" s="38">
        <f t="shared" si="14"/>
        <v>-0.7142857142857143</v>
      </c>
      <c r="H127" s="39">
        <f t="shared" si="15"/>
        <v>-0.30612244897959184</v>
      </c>
    </row>
    <row r="128" spans="1:8" s="40" customFormat="1" ht="15" x14ac:dyDescent="0.2">
      <c r="A128" s="68"/>
      <c r="B128" s="35" t="s">
        <v>202</v>
      </c>
      <c r="C128" s="36">
        <v>0</v>
      </c>
      <c r="D128" s="36">
        <v>0</v>
      </c>
      <c r="E128" s="37" t="str">
        <f t="shared" si="12"/>
        <v/>
      </c>
      <c r="F128" s="37" t="str">
        <f t="shared" si="13"/>
        <v/>
      </c>
      <c r="G128" s="38" t="str">
        <f t="shared" si="14"/>
        <v>0</v>
      </c>
      <c r="H128" s="39" t="str">
        <f t="shared" si="15"/>
        <v/>
      </c>
    </row>
    <row r="129" spans="1:8" s="40" customFormat="1" ht="15" x14ac:dyDescent="0.2">
      <c r="A129" s="68"/>
      <c r="B129" s="35" t="s">
        <v>203</v>
      </c>
      <c r="C129" s="36">
        <v>0</v>
      </c>
      <c r="D129" s="36">
        <v>1</v>
      </c>
      <c r="E129" s="37" t="str">
        <f t="shared" si="12"/>
        <v/>
      </c>
      <c r="F129" s="37">
        <f t="shared" si="13"/>
        <v>5.8823529411764705E-2</v>
      </c>
      <c r="G129" s="38" t="str">
        <f t="shared" si="14"/>
        <v>0</v>
      </c>
      <c r="H129" s="39" t="str">
        <f t="shared" si="15"/>
        <v/>
      </c>
    </row>
    <row r="130" spans="1:8" s="40" customFormat="1" ht="15" x14ac:dyDescent="0.2">
      <c r="A130" s="68"/>
      <c r="B130" s="35" t="s">
        <v>28</v>
      </c>
      <c r="C130" s="36">
        <v>0</v>
      </c>
      <c r="D130" s="36">
        <v>0</v>
      </c>
      <c r="E130" s="37" t="str">
        <f t="shared" si="12"/>
        <v/>
      </c>
      <c r="F130" s="37" t="str">
        <f t="shared" si="13"/>
        <v/>
      </c>
      <c r="G130" s="38" t="str">
        <f t="shared" si="14"/>
        <v>0</v>
      </c>
      <c r="H130" s="39" t="str">
        <f t="shared" si="15"/>
        <v/>
      </c>
    </row>
    <row r="131" spans="1:8" s="40" customFormat="1" ht="15" x14ac:dyDescent="0.2">
      <c r="A131" s="68"/>
      <c r="B131" s="35" t="s">
        <v>32</v>
      </c>
      <c r="C131" s="36">
        <v>0</v>
      </c>
      <c r="D131" s="36">
        <v>0</v>
      </c>
      <c r="E131" s="37" t="str">
        <f t="shared" si="12"/>
        <v/>
      </c>
      <c r="F131" s="37" t="str">
        <f t="shared" si="13"/>
        <v/>
      </c>
      <c r="G131" s="38" t="str">
        <f t="shared" si="14"/>
        <v>0</v>
      </c>
      <c r="H131" s="39" t="str">
        <f t="shared" si="15"/>
        <v/>
      </c>
    </row>
    <row r="132" spans="1:8" s="40" customFormat="1" ht="15" x14ac:dyDescent="0.2">
      <c r="A132" s="68"/>
      <c r="B132" s="35" t="s">
        <v>536</v>
      </c>
      <c r="C132" s="36">
        <v>0</v>
      </c>
      <c r="D132" s="36">
        <v>0</v>
      </c>
      <c r="E132" s="37" t="str">
        <f t="shared" ref="E132:E133" si="36">+IF(C132=0,"",C132/C$73)</f>
        <v/>
      </c>
      <c r="F132" s="37" t="str">
        <f t="shared" ref="F132:F133" si="37">+IF(D132=0,"",D132/D$73)</f>
        <v/>
      </c>
      <c r="G132" s="38" t="str">
        <f t="shared" ref="G132:G133" si="38">+IF(OR(AND(D132=0),(C132=0)),"0",((D132-C132)/C132))</f>
        <v>0</v>
      </c>
      <c r="H132" s="39" t="str">
        <f t="shared" ref="H132:H133" si="39">+IF(OR(AND(E132=""),(G132="")),"",E132*G132)</f>
        <v/>
      </c>
    </row>
    <row r="133" spans="1:8" s="40" customFormat="1" ht="15" x14ac:dyDescent="0.2">
      <c r="A133" s="68"/>
      <c r="B133" s="35" t="s">
        <v>30</v>
      </c>
      <c r="C133" s="36">
        <v>0</v>
      </c>
      <c r="D133" s="36">
        <v>0</v>
      </c>
      <c r="E133" s="37" t="str">
        <f t="shared" si="36"/>
        <v/>
      </c>
      <c r="F133" s="37" t="str">
        <f t="shared" si="37"/>
        <v/>
      </c>
      <c r="G133" s="38" t="str">
        <f t="shared" si="38"/>
        <v>0</v>
      </c>
      <c r="H133" s="39" t="str">
        <f t="shared" si="39"/>
        <v/>
      </c>
    </row>
    <row r="134" spans="1:8" s="40" customFormat="1" ht="15" x14ac:dyDescent="0.2">
      <c r="A134" s="68"/>
      <c r="B134" s="35" t="s">
        <v>29</v>
      </c>
      <c r="C134" s="36">
        <v>0</v>
      </c>
      <c r="D134" s="36">
        <v>0</v>
      </c>
      <c r="E134" s="37" t="str">
        <f t="shared" si="12"/>
        <v/>
      </c>
      <c r="F134" s="37" t="str">
        <f t="shared" si="13"/>
        <v/>
      </c>
      <c r="G134" s="38" t="str">
        <f t="shared" si="14"/>
        <v>0</v>
      </c>
      <c r="H134" s="39" t="str">
        <f t="shared" si="15"/>
        <v/>
      </c>
    </row>
    <row r="135" spans="1:8" s="40" customFormat="1" ht="15" x14ac:dyDescent="0.2">
      <c r="A135" s="68"/>
      <c r="B135" s="35" t="s">
        <v>204</v>
      </c>
      <c r="C135" s="36">
        <v>0</v>
      </c>
      <c r="D135" s="36">
        <v>0</v>
      </c>
      <c r="E135" s="37" t="str">
        <f t="shared" si="12"/>
        <v/>
      </c>
      <c r="F135" s="37" t="str">
        <f t="shared" si="13"/>
        <v/>
      </c>
      <c r="G135" s="38" t="str">
        <f t="shared" si="14"/>
        <v>0</v>
      </c>
      <c r="H135" s="39" t="str">
        <f t="shared" si="15"/>
        <v/>
      </c>
    </row>
    <row r="136" spans="1:8" s="40" customFormat="1" ht="15" x14ac:dyDescent="0.2">
      <c r="A136" s="68"/>
      <c r="B136" s="35" t="s">
        <v>205</v>
      </c>
      <c r="C136" s="36">
        <v>0</v>
      </c>
      <c r="D136" s="36">
        <v>0</v>
      </c>
      <c r="E136" s="37" t="str">
        <f t="shared" si="12"/>
        <v/>
      </c>
      <c r="F136" s="37" t="str">
        <f t="shared" si="13"/>
        <v/>
      </c>
      <c r="G136" s="38" t="str">
        <f t="shared" si="14"/>
        <v>0</v>
      </c>
      <c r="H136" s="39" t="str">
        <f t="shared" si="15"/>
        <v/>
      </c>
    </row>
    <row r="137" spans="1:8" s="40" customFormat="1" ht="15" x14ac:dyDescent="0.2">
      <c r="A137" s="68"/>
      <c r="B137" s="35" t="s">
        <v>206</v>
      </c>
      <c r="C137" s="36">
        <v>0</v>
      </c>
      <c r="D137" s="36">
        <v>0</v>
      </c>
      <c r="E137" s="37" t="str">
        <f t="shared" si="12"/>
        <v/>
      </c>
      <c r="F137" s="37" t="str">
        <f t="shared" si="13"/>
        <v/>
      </c>
      <c r="G137" s="38" t="str">
        <f t="shared" si="14"/>
        <v>0</v>
      </c>
      <c r="H137" s="39" t="str">
        <f t="shared" si="15"/>
        <v/>
      </c>
    </row>
    <row r="138" spans="1:8" s="40" customFormat="1" ht="15" x14ac:dyDescent="0.2">
      <c r="A138" s="68"/>
      <c r="B138" s="35" t="s">
        <v>207</v>
      </c>
      <c r="C138" s="36">
        <v>0</v>
      </c>
      <c r="D138" s="36">
        <v>0</v>
      </c>
      <c r="E138" s="37" t="str">
        <f t="shared" si="12"/>
        <v/>
      </c>
      <c r="F138" s="37" t="str">
        <f t="shared" si="13"/>
        <v/>
      </c>
      <c r="G138" s="38" t="str">
        <f t="shared" si="14"/>
        <v>0</v>
      </c>
      <c r="H138" s="39" t="str">
        <f t="shared" si="15"/>
        <v/>
      </c>
    </row>
    <row r="139" spans="1:8" s="40" customFormat="1" ht="30" x14ac:dyDescent="0.2">
      <c r="A139" s="68"/>
      <c r="B139" s="35" t="s">
        <v>443</v>
      </c>
      <c r="C139" s="36">
        <v>1</v>
      </c>
      <c r="D139" s="36">
        <v>0</v>
      </c>
      <c r="E139" s="37">
        <f t="shared" si="12"/>
        <v>2.0408163265306121E-2</v>
      </c>
      <c r="F139" s="37" t="str">
        <f t="shared" si="13"/>
        <v/>
      </c>
      <c r="G139" s="38" t="str">
        <f t="shared" si="14"/>
        <v>0</v>
      </c>
      <c r="H139" s="39">
        <f t="shared" si="15"/>
        <v>0</v>
      </c>
    </row>
    <row r="140" spans="1:8" s="40" customFormat="1" ht="30" x14ac:dyDescent="0.2">
      <c r="A140" s="68"/>
      <c r="B140" s="35" t="s">
        <v>208</v>
      </c>
      <c r="C140" s="36">
        <v>0</v>
      </c>
      <c r="D140" s="36">
        <v>0</v>
      </c>
      <c r="E140" s="37" t="str">
        <f t="shared" si="12"/>
        <v/>
      </c>
      <c r="F140" s="37" t="str">
        <f t="shared" si="13"/>
        <v/>
      </c>
      <c r="G140" s="38" t="str">
        <f t="shared" si="14"/>
        <v>0</v>
      </c>
      <c r="H140" s="39" t="str">
        <f t="shared" si="15"/>
        <v/>
      </c>
    </row>
    <row r="141" spans="1:8" s="40" customFormat="1" ht="30" x14ac:dyDescent="0.2">
      <c r="A141" s="68"/>
      <c r="B141" s="35" t="s">
        <v>209</v>
      </c>
      <c r="C141" s="36">
        <v>0</v>
      </c>
      <c r="D141" s="36">
        <v>0</v>
      </c>
      <c r="E141" s="37" t="str">
        <f t="shared" si="12"/>
        <v/>
      </c>
      <c r="F141" s="37" t="str">
        <f t="shared" si="13"/>
        <v/>
      </c>
      <c r="G141" s="38" t="str">
        <f t="shared" si="14"/>
        <v>0</v>
      </c>
      <c r="H141" s="39" t="str">
        <f t="shared" si="15"/>
        <v/>
      </c>
    </row>
    <row r="142" spans="1:8" s="50" customFormat="1" ht="15" x14ac:dyDescent="0.2">
      <c r="A142" s="60" t="s">
        <v>570</v>
      </c>
      <c r="B142" s="51" t="s">
        <v>586</v>
      </c>
      <c r="C142" s="52"/>
      <c r="D142" s="36">
        <v>0</v>
      </c>
      <c r="E142" s="37" t="str">
        <f t="shared" ref="E142" si="40">+IF(C142=0,"",C142/C$73)</f>
        <v/>
      </c>
      <c r="F142" s="37" t="str">
        <f t="shared" ref="F142" si="41">+IF(D142=0,"",D142/D$73)</f>
        <v/>
      </c>
      <c r="G142" s="38" t="str">
        <f t="shared" ref="G142" si="42">+IF(OR(AND(D142=0),(C142=0)),"0",((D142-C142)/C142))</f>
        <v>0</v>
      </c>
      <c r="H142" s="39" t="str">
        <f t="shared" ref="H142" si="43">+IF(OR(AND(E142=""),(G142="")),"",E142*G142)</f>
        <v/>
      </c>
    </row>
    <row r="143" spans="1:8" s="40" customFormat="1" ht="15" x14ac:dyDescent="0.2">
      <c r="A143" s="68"/>
      <c r="B143" s="35" t="s">
        <v>598</v>
      </c>
      <c r="C143" s="36">
        <v>0</v>
      </c>
      <c r="D143" s="36">
        <v>0</v>
      </c>
      <c r="E143" s="37" t="str">
        <f t="shared" si="12"/>
        <v/>
      </c>
      <c r="F143" s="37" t="str">
        <f t="shared" si="13"/>
        <v/>
      </c>
      <c r="G143" s="38" t="str">
        <f t="shared" si="14"/>
        <v>0</v>
      </c>
      <c r="H143" s="39" t="str">
        <f t="shared" si="15"/>
        <v/>
      </c>
    </row>
    <row r="144" spans="1:8" s="40" customFormat="1" ht="15" x14ac:dyDescent="0.2">
      <c r="A144" s="68"/>
      <c r="B144" s="35" t="s">
        <v>599</v>
      </c>
      <c r="C144" s="36">
        <v>0</v>
      </c>
      <c r="D144" s="36">
        <v>0</v>
      </c>
      <c r="E144" s="37" t="str">
        <f t="shared" si="12"/>
        <v/>
      </c>
      <c r="F144" s="37" t="str">
        <f t="shared" si="13"/>
        <v/>
      </c>
      <c r="G144" s="38" t="str">
        <f t="shared" si="14"/>
        <v>0</v>
      </c>
      <c r="H144" s="39" t="str">
        <f t="shared" si="15"/>
        <v/>
      </c>
    </row>
    <row r="145" spans="1:8" s="50" customFormat="1" ht="15" x14ac:dyDescent="0.2">
      <c r="A145" s="60" t="s">
        <v>570</v>
      </c>
      <c r="B145" s="51" t="s">
        <v>588</v>
      </c>
      <c r="C145" s="52"/>
      <c r="D145" s="36">
        <v>0</v>
      </c>
      <c r="E145" s="37" t="str">
        <f t="shared" ref="E145" si="44">+IF(C145=0,"",C145/C$73)</f>
        <v/>
      </c>
      <c r="F145" s="37" t="str">
        <f t="shared" ref="F145" si="45">+IF(D145=0,"",D145/D$73)</f>
        <v/>
      </c>
      <c r="G145" s="38" t="str">
        <f t="shared" ref="G145" si="46">+IF(OR(AND(D145=0),(C145=0)),"0",((D145-C145)/C145))</f>
        <v>0</v>
      </c>
      <c r="H145" s="39" t="str">
        <f t="shared" ref="H145" si="47">+IF(OR(AND(E145=""),(G145="")),"",E145*G145)</f>
        <v/>
      </c>
    </row>
    <row r="146" spans="1:8" s="40" customFormat="1" ht="15" x14ac:dyDescent="0.2">
      <c r="A146" s="68"/>
      <c r="B146" s="35" t="s">
        <v>36</v>
      </c>
      <c r="C146" s="36">
        <v>0</v>
      </c>
      <c r="D146" s="36">
        <v>0</v>
      </c>
      <c r="E146" s="37" t="str">
        <f t="shared" si="12"/>
        <v/>
      </c>
      <c r="F146" s="37" t="str">
        <f t="shared" si="13"/>
        <v/>
      </c>
      <c r="G146" s="38" t="str">
        <f t="shared" si="14"/>
        <v>0</v>
      </c>
      <c r="H146" s="39" t="str">
        <f t="shared" si="15"/>
        <v/>
      </c>
    </row>
    <row r="147" spans="1:8" s="40" customFormat="1" ht="15" x14ac:dyDescent="0.2">
      <c r="A147" s="68"/>
      <c r="B147" s="35" t="s">
        <v>444</v>
      </c>
      <c r="C147" s="36">
        <v>0</v>
      </c>
      <c r="D147" s="36">
        <v>0</v>
      </c>
      <c r="E147" s="37" t="str">
        <f t="shared" ref="E147:E155" si="48">+IF(C147=0,"",C147/C$73)</f>
        <v/>
      </c>
      <c r="F147" s="37" t="str">
        <f t="shared" ref="F147:F155" si="49">+IF(D147=0,"",D147/D$73)</f>
        <v/>
      </c>
      <c r="G147" s="38" t="str">
        <f t="shared" ref="G147:G155" si="50">+IF(OR(AND(D147=0),(C147=0)),"0",((D147-C147)/C147))</f>
        <v>0</v>
      </c>
      <c r="H147" s="39" t="str">
        <f t="shared" ref="H147:H155" si="51">+IF(OR(AND(E147=""),(G147="")),"",E147*G147)</f>
        <v/>
      </c>
    </row>
    <row r="148" spans="1:8" s="40" customFormat="1" ht="15" x14ac:dyDescent="0.2">
      <c r="A148" s="68"/>
      <c r="B148" s="35" t="s">
        <v>34</v>
      </c>
      <c r="C148" s="36">
        <v>0</v>
      </c>
      <c r="D148" s="36">
        <v>0</v>
      </c>
      <c r="E148" s="37" t="str">
        <f t="shared" si="48"/>
        <v/>
      </c>
      <c r="F148" s="37" t="str">
        <f t="shared" si="49"/>
        <v/>
      </c>
      <c r="G148" s="38" t="str">
        <f t="shared" si="50"/>
        <v>0</v>
      </c>
      <c r="H148" s="39" t="str">
        <f t="shared" si="51"/>
        <v/>
      </c>
    </row>
    <row r="149" spans="1:8" s="40" customFormat="1" ht="15" x14ac:dyDescent="0.2">
      <c r="A149" s="68"/>
      <c r="B149" s="35" t="s">
        <v>210</v>
      </c>
      <c r="C149" s="36">
        <v>0</v>
      </c>
      <c r="D149" s="36">
        <v>0</v>
      </c>
      <c r="E149" s="37" t="str">
        <f t="shared" si="48"/>
        <v/>
      </c>
      <c r="F149" s="37" t="str">
        <f t="shared" si="49"/>
        <v/>
      </c>
      <c r="G149" s="38" t="str">
        <f t="shared" si="50"/>
        <v>0</v>
      </c>
      <c r="H149" s="39" t="str">
        <f t="shared" si="51"/>
        <v/>
      </c>
    </row>
    <row r="150" spans="1:8" s="40" customFormat="1" ht="30" x14ac:dyDescent="0.2">
      <c r="A150" s="68"/>
      <c r="B150" s="35" t="s">
        <v>211</v>
      </c>
      <c r="C150" s="36">
        <v>0</v>
      </c>
      <c r="D150" s="36">
        <v>0</v>
      </c>
      <c r="E150" s="37" t="str">
        <f t="shared" si="48"/>
        <v/>
      </c>
      <c r="F150" s="37" t="str">
        <f t="shared" si="49"/>
        <v/>
      </c>
      <c r="G150" s="38" t="str">
        <f t="shared" si="50"/>
        <v>0</v>
      </c>
      <c r="H150" s="39" t="str">
        <f t="shared" si="51"/>
        <v/>
      </c>
    </row>
    <row r="151" spans="1:8" s="40" customFormat="1" ht="30" x14ac:dyDescent="0.2">
      <c r="A151" s="68"/>
      <c r="B151" s="35" t="s">
        <v>212</v>
      </c>
      <c r="C151" s="36">
        <v>0</v>
      </c>
      <c r="D151" s="36">
        <v>0</v>
      </c>
      <c r="E151" s="37" t="str">
        <f t="shared" si="48"/>
        <v/>
      </c>
      <c r="F151" s="37" t="str">
        <f t="shared" si="49"/>
        <v/>
      </c>
      <c r="G151" s="38" t="str">
        <f t="shared" si="50"/>
        <v>0</v>
      </c>
      <c r="H151" s="39" t="str">
        <f t="shared" si="51"/>
        <v/>
      </c>
    </row>
    <row r="152" spans="1:8" s="40" customFormat="1" ht="15" x14ac:dyDescent="0.2">
      <c r="A152" s="68"/>
      <c r="B152" s="35" t="s">
        <v>445</v>
      </c>
      <c r="C152" s="36">
        <v>0</v>
      </c>
      <c r="D152" s="36">
        <v>0</v>
      </c>
      <c r="E152" s="37" t="str">
        <f t="shared" si="48"/>
        <v/>
      </c>
      <c r="F152" s="37" t="str">
        <f t="shared" si="49"/>
        <v/>
      </c>
      <c r="G152" s="38" t="str">
        <f t="shared" si="50"/>
        <v>0</v>
      </c>
      <c r="H152" s="39" t="str">
        <f t="shared" si="51"/>
        <v/>
      </c>
    </row>
    <row r="153" spans="1:8" s="40" customFormat="1" ht="15" x14ac:dyDescent="0.2">
      <c r="A153" s="68"/>
      <c r="B153" s="35" t="s">
        <v>39</v>
      </c>
      <c r="C153" s="36">
        <v>0</v>
      </c>
      <c r="D153" s="36">
        <v>0</v>
      </c>
      <c r="E153" s="37" t="str">
        <f t="shared" si="48"/>
        <v/>
      </c>
      <c r="F153" s="37" t="str">
        <f t="shared" si="49"/>
        <v/>
      </c>
      <c r="G153" s="38" t="str">
        <f t="shared" si="50"/>
        <v>0</v>
      </c>
      <c r="H153" s="39" t="str">
        <f t="shared" si="51"/>
        <v/>
      </c>
    </row>
    <row r="154" spans="1:8" s="40" customFormat="1" ht="15" x14ac:dyDescent="0.2">
      <c r="A154" s="68"/>
      <c r="B154" s="35" t="s">
        <v>37</v>
      </c>
      <c r="C154" s="36">
        <v>0</v>
      </c>
      <c r="D154" s="36">
        <v>0</v>
      </c>
      <c r="E154" s="37" t="str">
        <f t="shared" si="48"/>
        <v/>
      </c>
      <c r="F154" s="37" t="str">
        <f t="shared" si="49"/>
        <v/>
      </c>
      <c r="G154" s="38" t="str">
        <f t="shared" si="50"/>
        <v>0</v>
      </c>
      <c r="H154" s="39" t="str">
        <f t="shared" si="51"/>
        <v/>
      </c>
    </row>
    <row r="155" spans="1:8" s="40" customFormat="1" ht="15" x14ac:dyDescent="0.2">
      <c r="A155" s="68"/>
      <c r="B155" s="35" t="s">
        <v>38</v>
      </c>
      <c r="C155" s="36">
        <v>0</v>
      </c>
      <c r="D155" s="36">
        <v>0</v>
      </c>
      <c r="E155" s="37" t="str">
        <f t="shared" si="48"/>
        <v/>
      </c>
      <c r="F155" s="37" t="str">
        <f t="shared" si="49"/>
        <v/>
      </c>
      <c r="G155" s="38" t="str">
        <f t="shared" si="50"/>
        <v>0</v>
      </c>
      <c r="H155" s="39" t="str">
        <f t="shared" si="51"/>
        <v/>
      </c>
    </row>
    <row r="156" spans="1:8" s="40" customFormat="1" ht="15" x14ac:dyDescent="0.2">
      <c r="A156" s="68"/>
      <c r="B156" s="35" t="s">
        <v>537</v>
      </c>
      <c r="C156" s="36">
        <v>0</v>
      </c>
      <c r="D156" s="36">
        <v>0</v>
      </c>
      <c r="E156" s="37" t="str">
        <f t="shared" ref="E156" si="52">+IF(C156=0,"",C156/C$73)</f>
        <v/>
      </c>
      <c r="F156" s="37" t="str">
        <f t="shared" ref="F156" si="53">+IF(D156=0,"",D156/D$73)</f>
        <v/>
      </c>
      <c r="G156" s="38" t="str">
        <f t="shared" ref="G156" si="54">+IF(OR(AND(D156=0),(C156=0)),"0",((D156-C156)/C156))</f>
        <v>0</v>
      </c>
      <c r="H156" s="39" t="str">
        <f t="shared" ref="H156" si="55">+IF(OR(AND(E156=""),(G156="")),"",E156*G156)</f>
        <v/>
      </c>
    </row>
    <row r="157" spans="1:8" s="40" customFormat="1" ht="30" x14ac:dyDescent="0.2">
      <c r="A157" s="68"/>
      <c r="B157" s="35" t="s">
        <v>557</v>
      </c>
      <c r="C157" s="36">
        <v>0</v>
      </c>
      <c r="D157" s="36">
        <v>0</v>
      </c>
      <c r="E157" s="37" t="str">
        <f t="shared" ref="E157" si="56">+IF(C157=0,"",C157/C$73)</f>
        <v/>
      </c>
      <c r="F157" s="37" t="str">
        <f t="shared" ref="F157" si="57">+IF(D157=0,"",D157/D$73)</f>
        <v/>
      </c>
      <c r="G157" s="38" t="str">
        <f t="shared" ref="G157" si="58">+IF(OR(AND(D157=0),(C157=0)),"0",((D157-C157)/C157))</f>
        <v>0</v>
      </c>
      <c r="H157" s="39" t="str">
        <f t="shared" ref="H157" si="59">+IF(OR(AND(E157=""),(G157="")),"",E157*G157)</f>
        <v/>
      </c>
    </row>
    <row r="158" spans="1:8" s="40" customFormat="1" ht="15" x14ac:dyDescent="0.2">
      <c r="A158" s="68"/>
      <c r="B158" s="35" t="s">
        <v>574</v>
      </c>
      <c r="C158" s="36">
        <v>0</v>
      </c>
      <c r="D158" s="36">
        <v>0</v>
      </c>
      <c r="E158" s="37" t="str">
        <f t="shared" ref="E158:E159" si="60">+IF(C158=0,"",C158/C$73)</f>
        <v/>
      </c>
      <c r="F158" s="37" t="str">
        <f t="shared" ref="F158:F159" si="61">+IF(D158=0,"",D158/D$73)</f>
        <v/>
      </c>
      <c r="G158" s="38" t="str">
        <f t="shared" ref="G158:G159" si="62">+IF(OR(AND(D158=0),(C158=0)),"0",((D158-C158)/C158))</f>
        <v>0</v>
      </c>
      <c r="H158" s="39" t="str">
        <f t="shared" ref="H158:H159" si="63">+IF(OR(AND(E158=""),(G158="")),"",E158*G158)</f>
        <v/>
      </c>
    </row>
    <row r="159" spans="1:8" s="40" customFormat="1" ht="15" x14ac:dyDescent="0.2">
      <c r="A159" s="68"/>
      <c r="B159" s="35" t="s">
        <v>565</v>
      </c>
      <c r="C159" s="36">
        <v>0</v>
      </c>
      <c r="D159" s="36">
        <v>0</v>
      </c>
      <c r="E159" s="37" t="str">
        <f t="shared" si="60"/>
        <v/>
      </c>
      <c r="F159" s="37" t="str">
        <f t="shared" si="61"/>
        <v/>
      </c>
      <c r="G159" s="38" t="str">
        <f t="shared" si="62"/>
        <v>0</v>
      </c>
      <c r="H159" s="39" t="str">
        <f t="shared" si="63"/>
        <v/>
      </c>
    </row>
    <row r="160" spans="1:8" s="10" customFormat="1" x14ac:dyDescent="0.2">
      <c r="A160" s="67"/>
    </row>
    <row r="161" spans="1:9" s="10" customFormat="1" x14ac:dyDescent="0.2">
      <c r="A161" s="67"/>
    </row>
    <row r="162" spans="1:9" s="10" customFormat="1" ht="13.5" thickBot="1" x14ac:dyDescent="0.25">
      <c r="A162" s="67"/>
      <c r="B162" s="29"/>
      <c r="C162" s="29"/>
      <c r="D162" s="29"/>
      <c r="E162" s="29"/>
      <c r="F162" s="29"/>
    </row>
    <row r="163" spans="1:9" s="10" customFormat="1" ht="30" customHeight="1" x14ac:dyDescent="0.2">
      <c r="A163" s="67"/>
      <c r="B163" s="85" t="s">
        <v>374</v>
      </c>
      <c r="C163" s="71" t="s">
        <v>375</v>
      </c>
      <c r="D163" s="72"/>
      <c r="E163" s="71" t="s">
        <v>429</v>
      </c>
      <c r="F163" s="72"/>
      <c r="G163" s="73" t="s">
        <v>572</v>
      </c>
      <c r="H163" s="69" t="s">
        <v>350</v>
      </c>
    </row>
    <row r="164" spans="1:9" s="10" customFormat="1" x14ac:dyDescent="0.2">
      <c r="A164" s="67"/>
      <c r="B164" s="85"/>
      <c r="C164" s="48">
        <v>2017</v>
      </c>
      <c r="D164" s="48">
        <v>2018</v>
      </c>
      <c r="E164" s="48">
        <v>2017</v>
      </c>
      <c r="F164" s="48">
        <v>2018</v>
      </c>
      <c r="G164" s="74"/>
      <c r="H164" s="70"/>
    </row>
    <row r="165" spans="1:9" s="10" customFormat="1" ht="25.5" x14ac:dyDescent="0.2">
      <c r="A165" s="67"/>
      <c r="B165" s="12" t="s">
        <v>378</v>
      </c>
      <c r="C165" s="13">
        <f>SUM(C166:C327)</f>
        <v>13</v>
      </c>
      <c r="D165" s="13">
        <f>SUM(D166:D327)</f>
        <v>35</v>
      </c>
      <c r="E165" s="14">
        <f t="shared" ref="E165:E178" si="64">+IF(C165=0,"",C165/C$165)</f>
        <v>1</v>
      </c>
      <c r="F165" s="14">
        <f t="shared" ref="F165:F178" si="65">+IF(D165=0,"",D165/D$165)</f>
        <v>1</v>
      </c>
      <c r="G165" s="15">
        <f>+IF(OR(AND(D165=0),(C165=0)),"0",((D165-C165)/C165))</f>
        <v>1.6923076923076923</v>
      </c>
      <c r="H165" s="15">
        <f>+IF(OR(AND(E165=""),(G165="")),"",E165*G165)</f>
        <v>1.6923076923076923</v>
      </c>
      <c r="I165" s="16"/>
    </row>
    <row r="166" spans="1:9" s="40" customFormat="1" ht="15" x14ac:dyDescent="0.2">
      <c r="A166" s="68"/>
      <c r="B166" s="43" t="s">
        <v>446</v>
      </c>
      <c r="C166" s="36">
        <v>0</v>
      </c>
      <c r="D166" s="36">
        <v>2</v>
      </c>
      <c r="E166" s="37" t="str">
        <f t="shared" si="64"/>
        <v/>
      </c>
      <c r="F166" s="37">
        <f t="shared" si="65"/>
        <v>5.7142857142857141E-2</v>
      </c>
      <c r="G166" s="38" t="str">
        <f>+IF(OR(AND(D166=0),(C166=0)),"0",((D166-C166)/C166))</f>
        <v>0</v>
      </c>
      <c r="H166" s="39" t="str">
        <f>+IF(OR(AND(E166=""),(G166="")),"",E166*G166)</f>
        <v/>
      </c>
    </row>
    <row r="167" spans="1:9" s="40" customFormat="1" ht="15" x14ac:dyDescent="0.2">
      <c r="A167" s="68"/>
      <c r="B167" s="43" t="s">
        <v>600</v>
      </c>
      <c r="C167" s="36">
        <v>0</v>
      </c>
      <c r="D167" s="36">
        <v>0</v>
      </c>
      <c r="E167" s="37" t="str">
        <f t="shared" si="64"/>
        <v/>
      </c>
      <c r="F167" s="37" t="str">
        <f t="shared" si="65"/>
        <v/>
      </c>
      <c r="G167" s="38" t="str">
        <f t="shared" ref="G167:G237" si="66">+IF(OR(AND(D167=0),(C167=0)),"0",((D167-C167)/C167))</f>
        <v>0</v>
      </c>
      <c r="H167" s="39" t="str">
        <f t="shared" ref="H167:H237" si="67">+IF(OR(AND(E167=""),(G167="")),"",E167*G167)</f>
        <v/>
      </c>
    </row>
    <row r="168" spans="1:9" s="40" customFormat="1" ht="30" x14ac:dyDescent="0.2">
      <c r="A168" s="68"/>
      <c r="B168" s="43" t="s">
        <v>447</v>
      </c>
      <c r="C168" s="36">
        <v>0</v>
      </c>
      <c r="D168" s="36">
        <v>0</v>
      </c>
      <c r="E168" s="37" t="str">
        <f t="shared" si="64"/>
        <v/>
      </c>
      <c r="F168" s="37" t="str">
        <f t="shared" si="65"/>
        <v/>
      </c>
      <c r="G168" s="38" t="str">
        <f t="shared" si="66"/>
        <v>0</v>
      </c>
      <c r="H168" s="39" t="str">
        <f t="shared" si="67"/>
        <v/>
      </c>
    </row>
    <row r="169" spans="1:9" s="40" customFormat="1" ht="15" x14ac:dyDescent="0.2">
      <c r="A169" s="68"/>
      <c r="B169" s="43" t="s">
        <v>448</v>
      </c>
      <c r="C169" s="36">
        <v>0</v>
      </c>
      <c r="D169" s="36">
        <v>0</v>
      </c>
      <c r="E169" s="37" t="str">
        <f t="shared" si="64"/>
        <v/>
      </c>
      <c r="F169" s="37" t="str">
        <f t="shared" si="65"/>
        <v/>
      </c>
      <c r="G169" s="38" t="str">
        <f t="shared" si="66"/>
        <v>0</v>
      </c>
      <c r="H169" s="39" t="str">
        <f t="shared" si="67"/>
        <v/>
      </c>
    </row>
    <row r="170" spans="1:9" s="40" customFormat="1" ht="15" x14ac:dyDescent="0.2">
      <c r="A170" s="68"/>
      <c r="B170" s="43" t="s">
        <v>601</v>
      </c>
      <c r="C170" s="36">
        <v>0</v>
      </c>
      <c r="D170" s="36">
        <v>0</v>
      </c>
      <c r="E170" s="37" t="str">
        <f t="shared" si="64"/>
        <v/>
      </c>
      <c r="F170" s="37" t="str">
        <f t="shared" si="65"/>
        <v/>
      </c>
      <c r="G170" s="38" t="str">
        <f t="shared" si="66"/>
        <v>0</v>
      </c>
      <c r="H170" s="39" t="str">
        <f t="shared" si="67"/>
        <v/>
      </c>
    </row>
    <row r="171" spans="1:9" s="40" customFormat="1" ht="15" x14ac:dyDescent="0.2">
      <c r="A171" s="68"/>
      <c r="B171" s="43" t="s">
        <v>42</v>
      </c>
      <c r="C171" s="36">
        <v>2</v>
      </c>
      <c r="D171" s="36">
        <v>1</v>
      </c>
      <c r="E171" s="37">
        <f t="shared" si="64"/>
        <v>0.15384615384615385</v>
      </c>
      <c r="F171" s="37">
        <f t="shared" si="65"/>
        <v>2.8571428571428571E-2</v>
      </c>
      <c r="G171" s="38">
        <f t="shared" si="66"/>
        <v>-0.5</v>
      </c>
      <c r="H171" s="39">
        <f t="shared" si="67"/>
        <v>-7.6923076923076927E-2</v>
      </c>
    </row>
    <row r="172" spans="1:9" s="40" customFormat="1" ht="15" x14ac:dyDescent="0.2">
      <c r="A172" s="68"/>
      <c r="B172" s="43" t="s">
        <v>602</v>
      </c>
      <c r="C172" s="36">
        <v>0</v>
      </c>
      <c r="D172" s="36">
        <v>0</v>
      </c>
      <c r="E172" s="37" t="str">
        <f t="shared" si="64"/>
        <v/>
      </c>
      <c r="F172" s="37" t="str">
        <f t="shared" si="65"/>
        <v/>
      </c>
      <c r="G172" s="38" t="str">
        <f t="shared" si="66"/>
        <v>0</v>
      </c>
      <c r="H172" s="39" t="str">
        <f t="shared" si="67"/>
        <v/>
      </c>
    </row>
    <row r="173" spans="1:9" s="40" customFormat="1" ht="15" x14ac:dyDescent="0.2">
      <c r="A173" s="68"/>
      <c r="B173" s="43" t="s">
        <v>603</v>
      </c>
      <c r="C173" s="36">
        <v>0</v>
      </c>
      <c r="D173" s="36">
        <v>1</v>
      </c>
      <c r="E173" s="37" t="str">
        <f t="shared" si="64"/>
        <v/>
      </c>
      <c r="F173" s="37">
        <f t="shared" si="65"/>
        <v>2.8571428571428571E-2</v>
      </c>
      <c r="G173" s="38" t="str">
        <f t="shared" si="66"/>
        <v>0</v>
      </c>
      <c r="H173" s="39" t="str">
        <f t="shared" si="67"/>
        <v/>
      </c>
    </row>
    <row r="174" spans="1:9" s="40" customFormat="1" ht="15" x14ac:dyDescent="0.2">
      <c r="A174" s="68"/>
      <c r="B174" s="43" t="s">
        <v>604</v>
      </c>
      <c r="C174" s="36">
        <v>0</v>
      </c>
      <c r="D174" s="36">
        <v>0</v>
      </c>
      <c r="E174" s="37" t="str">
        <f t="shared" si="64"/>
        <v/>
      </c>
      <c r="F174" s="37" t="str">
        <f t="shared" si="65"/>
        <v/>
      </c>
      <c r="G174" s="38" t="str">
        <f t="shared" si="66"/>
        <v>0</v>
      </c>
      <c r="H174" s="39" t="str">
        <f t="shared" si="67"/>
        <v/>
      </c>
    </row>
    <row r="175" spans="1:9" s="40" customFormat="1" ht="15" x14ac:dyDescent="0.2">
      <c r="A175" s="68"/>
      <c r="B175" s="43" t="s">
        <v>40</v>
      </c>
      <c r="C175" s="36">
        <v>0</v>
      </c>
      <c r="D175" s="36">
        <v>0</v>
      </c>
      <c r="E175" s="37" t="str">
        <f t="shared" si="64"/>
        <v/>
      </c>
      <c r="F175" s="37" t="str">
        <f t="shared" si="65"/>
        <v/>
      </c>
      <c r="G175" s="38" t="str">
        <f t="shared" si="66"/>
        <v>0</v>
      </c>
      <c r="H175" s="39" t="str">
        <f t="shared" si="67"/>
        <v/>
      </c>
    </row>
    <row r="176" spans="1:9" s="40" customFormat="1" ht="30" x14ac:dyDescent="0.2">
      <c r="A176" s="68"/>
      <c r="B176" s="43" t="s">
        <v>213</v>
      </c>
      <c r="C176" s="36">
        <v>0</v>
      </c>
      <c r="D176" s="36">
        <v>0</v>
      </c>
      <c r="E176" s="37" t="str">
        <f t="shared" si="64"/>
        <v/>
      </c>
      <c r="F176" s="37" t="str">
        <f t="shared" si="65"/>
        <v/>
      </c>
      <c r="G176" s="38" t="str">
        <f t="shared" si="66"/>
        <v>0</v>
      </c>
      <c r="H176" s="39" t="str">
        <f t="shared" si="67"/>
        <v/>
      </c>
    </row>
    <row r="177" spans="1:8" s="40" customFormat="1" ht="15" x14ac:dyDescent="0.2">
      <c r="A177" s="68"/>
      <c r="B177" s="43" t="s">
        <v>45</v>
      </c>
      <c r="C177" s="36">
        <v>0</v>
      </c>
      <c r="D177" s="36">
        <v>0</v>
      </c>
      <c r="E177" s="37" t="str">
        <f t="shared" si="64"/>
        <v/>
      </c>
      <c r="F177" s="37" t="str">
        <f t="shared" si="65"/>
        <v/>
      </c>
      <c r="G177" s="38" t="str">
        <f t="shared" si="66"/>
        <v>0</v>
      </c>
      <c r="H177" s="39" t="str">
        <f t="shared" si="67"/>
        <v/>
      </c>
    </row>
    <row r="178" spans="1:8" s="40" customFormat="1" ht="15" x14ac:dyDescent="0.2">
      <c r="A178" s="68"/>
      <c r="B178" s="43" t="s">
        <v>43</v>
      </c>
      <c r="C178" s="36">
        <v>0</v>
      </c>
      <c r="D178" s="36">
        <v>0</v>
      </c>
      <c r="E178" s="37" t="str">
        <f t="shared" si="64"/>
        <v/>
      </c>
      <c r="F178" s="37" t="str">
        <f t="shared" si="65"/>
        <v/>
      </c>
      <c r="G178" s="38" t="str">
        <f t="shared" si="66"/>
        <v>0</v>
      </c>
      <c r="H178" s="39" t="str">
        <f t="shared" si="67"/>
        <v/>
      </c>
    </row>
    <row r="179" spans="1:8" s="40" customFormat="1" ht="15" x14ac:dyDescent="0.2">
      <c r="A179" s="68"/>
      <c r="B179" s="43" t="s">
        <v>528</v>
      </c>
      <c r="C179" s="36">
        <v>0</v>
      </c>
      <c r="D179" s="36">
        <v>0</v>
      </c>
      <c r="E179" s="37" t="str">
        <f t="shared" ref="E179:E180" si="68">+IF(C179=0,"",C179/C$165)</f>
        <v/>
      </c>
      <c r="F179" s="37" t="str">
        <f t="shared" ref="F179:F180" si="69">+IF(D179=0,"",D179/D$165)</f>
        <v/>
      </c>
      <c r="G179" s="38" t="str">
        <f t="shared" ref="G179:G180" si="70">+IF(OR(AND(D179=0),(C179=0)),"0",((D179-C179)/C179))</f>
        <v>0</v>
      </c>
      <c r="H179" s="39" t="str">
        <f t="shared" ref="H179:H180" si="71">+IF(OR(AND(E179=""),(G179="")),"",E179*G179)</f>
        <v/>
      </c>
    </row>
    <row r="180" spans="1:8" s="40" customFormat="1" ht="15" x14ac:dyDescent="0.2">
      <c r="A180" s="68"/>
      <c r="B180" s="43" t="s">
        <v>449</v>
      </c>
      <c r="C180" s="36">
        <v>0</v>
      </c>
      <c r="D180" s="36">
        <v>0</v>
      </c>
      <c r="E180" s="37" t="str">
        <f t="shared" si="68"/>
        <v/>
      </c>
      <c r="F180" s="37" t="str">
        <f t="shared" si="69"/>
        <v/>
      </c>
      <c r="G180" s="38" t="str">
        <f t="shared" si="70"/>
        <v>0</v>
      </c>
      <c r="H180" s="39" t="str">
        <f t="shared" si="71"/>
        <v/>
      </c>
    </row>
    <row r="181" spans="1:8" s="40" customFormat="1" ht="15" x14ac:dyDescent="0.2">
      <c r="A181" s="68"/>
      <c r="B181" s="43" t="s">
        <v>605</v>
      </c>
      <c r="C181" s="36">
        <v>0</v>
      </c>
      <c r="D181" s="36">
        <v>0</v>
      </c>
      <c r="E181" s="37" t="str">
        <f t="shared" ref="E181:F183" si="72">+IF(C181=0,"",C181/C$165)</f>
        <v/>
      </c>
      <c r="F181" s="37" t="str">
        <f t="shared" si="72"/>
        <v/>
      </c>
      <c r="G181" s="38" t="str">
        <f t="shared" si="66"/>
        <v>0</v>
      </c>
      <c r="H181" s="39" t="str">
        <f t="shared" si="67"/>
        <v/>
      </c>
    </row>
    <row r="182" spans="1:8" s="40" customFormat="1" ht="15" x14ac:dyDescent="0.2">
      <c r="A182" s="68"/>
      <c r="B182" s="43" t="s">
        <v>41</v>
      </c>
      <c r="C182" s="36">
        <v>0</v>
      </c>
      <c r="D182" s="36">
        <v>0</v>
      </c>
      <c r="E182" s="37" t="str">
        <f t="shared" si="72"/>
        <v/>
      </c>
      <c r="F182" s="37" t="str">
        <f t="shared" si="72"/>
        <v/>
      </c>
      <c r="G182" s="38" t="str">
        <f t="shared" si="66"/>
        <v>0</v>
      </c>
      <c r="H182" s="39" t="str">
        <f t="shared" si="67"/>
        <v/>
      </c>
    </row>
    <row r="183" spans="1:8" s="40" customFormat="1" ht="15" x14ac:dyDescent="0.2">
      <c r="A183" s="68"/>
      <c r="B183" s="43" t="s">
        <v>44</v>
      </c>
      <c r="C183" s="36">
        <v>0</v>
      </c>
      <c r="D183" s="36">
        <v>0</v>
      </c>
      <c r="E183" s="37" t="str">
        <f t="shared" si="72"/>
        <v/>
      </c>
      <c r="F183" s="37" t="str">
        <f t="shared" si="72"/>
        <v/>
      </c>
      <c r="G183" s="38" t="str">
        <f t="shared" si="66"/>
        <v>0</v>
      </c>
      <c r="H183" s="39" t="str">
        <f t="shared" si="67"/>
        <v/>
      </c>
    </row>
    <row r="184" spans="1:8" s="40" customFormat="1" ht="15" x14ac:dyDescent="0.2">
      <c r="A184" s="68"/>
      <c r="B184" s="43" t="s">
        <v>529</v>
      </c>
      <c r="C184" s="36">
        <v>0</v>
      </c>
      <c r="D184" s="36">
        <v>0</v>
      </c>
      <c r="E184" s="37" t="str">
        <f t="shared" ref="E184:E185" si="73">+IF(C184=0,"",C184/C$165)</f>
        <v/>
      </c>
      <c r="F184" s="37" t="str">
        <f t="shared" ref="F184:F185" si="74">+IF(D184=0,"",D184/D$165)</f>
        <v/>
      </c>
      <c r="G184" s="38" t="str">
        <f t="shared" ref="G184:G185" si="75">+IF(OR(AND(D184=0),(C184=0)),"0",((D184-C184)/C184))</f>
        <v>0</v>
      </c>
      <c r="H184" s="39" t="str">
        <f t="shared" ref="H184:H185" si="76">+IF(OR(AND(E184=""),(G184="")),"",E184*G184)</f>
        <v/>
      </c>
    </row>
    <row r="185" spans="1:8" s="40" customFormat="1" ht="15" x14ac:dyDescent="0.2">
      <c r="A185" s="68"/>
      <c r="B185" s="43" t="s">
        <v>530</v>
      </c>
      <c r="C185" s="36">
        <v>0</v>
      </c>
      <c r="D185" s="36">
        <v>0</v>
      </c>
      <c r="E185" s="37" t="str">
        <f t="shared" si="73"/>
        <v/>
      </c>
      <c r="F185" s="37" t="str">
        <f t="shared" si="74"/>
        <v/>
      </c>
      <c r="G185" s="38" t="str">
        <f t="shared" si="75"/>
        <v>0</v>
      </c>
      <c r="H185" s="39" t="str">
        <f t="shared" si="76"/>
        <v/>
      </c>
    </row>
    <row r="186" spans="1:8" s="40" customFormat="1" ht="15" x14ac:dyDescent="0.2">
      <c r="A186" s="68"/>
      <c r="B186" s="43" t="s">
        <v>214</v>
      </c>
      <c r="C186" s="36">
        <v>0</v>
      </c>
      <c r="D186" s="36">
        <v>0</v>
      </c>
      <c r="E186" s="37" t="str">
        <f t="shared" ref="E186:E217" si="77">+IF(C186=0,"",C186/C$165)</f>
        <v/>
      </c>
      <c r="F186" s="37" t="str">
        <f t="shared" ref="F186:F217" si="78">+IF(D186=0,"",D186/D$165)</f>
        <v/>
      </c>
      <c r="G186" s="38" t="str">
        <f t="shared" si="66"/>
        <v>0</v>
      </c>
      <c r="H186" s="39" t="str">
        <f t="shared" si="67"/>
        <v/>
      </c>
    </row>
    <row r="187" spans="1:8" s="40" customFormat="1" ht="15" x14ac:dyDescent="0.2">
      <c r="A187" s="68"/>
      <c r="B187" s="43" t="s">
        <v>215</v>
      </c>
      <c r="C187" s="36">
        <v>0</v>
      </c>
      <c r="D187" s="36">
        <v>0</v>
      </c>
      <c r="E187" s="37" t="str">
        <f t="shared" si="77"/>
        <v/>
      </c>
      <c r="F187" s="37" t="str">
        <f t="shared" si="78"/>
        <v/>
      </c>
      <c r="G187" s="38" t="str">
        <f t="shared" si="66"/>
        <v>0</v>
      </c>
      <c r="H187" s="39" t="str">
        <f t="shared" si="67"/>
        <v/>
      </c>
    </row>
    <row r="188" spans="1:8" s="40" customFormat="1" ht="15" x14ac:dyDescent="0.2">
      <c r="A188" s="68"/>
      <c r="B188" s="43" t="s">
        <v>216</v>
      </c>
      <c r="C188" s="36">
        <v>0</v>
      </c>
      <c r="D188" s="36">
        <v>0</v>
      </c>
      <c r="E188" s="37" t="str">
        <f t="shared" si="77"/>
        <v/>
      </c>
      <c r="F188" s="37" t="str">
        <f t="shared" si="78"/>
        <v/>
      </c>
      <c r="G188" s="38" t="str">
        <f t="shared" si="66"/>
        <v>0</v>
      </c>
      <c r="H188" s="39" t="str">
        <f t="shared" si="67"/>
        <v/>
      </c>
    </row>
    <row r="189" spans="1:8" s="50" customFormat="1" ht="15" x14ac:dyDescent="0.2">
      <c r="A189" s="60" t="s">
        <v>570</v>
      </c>
      <c r="B189" s="57" t="s">
        <v>584</v>
      </c>
      <c r="C189" s="52"/>
      <c r="D189" s="36">
        <v>0</v>
      </c>
      <c r="E189" s="37" t="str">
        <f t="shared" ref="E189" si="79">+IF(C189=0,"",C189/C$165)</f>
        <v/>
      </c>
      <c r="F189" s="37" t="str">
        <f t="shared" ref="F189" si="80">+IF(D189=0,"",D189/D$165)</f>
        <v/>
      </c>
      <c r="G189" s="38" t="str">
        <f t="shared" ref="G189" si="81">+IF(OR(AND(D189=0),(C189=0)),"0",((D189-C189)/C189))</f>
        <v>0</v>
      </c>
      <c r="H189" s="39" t="str">
        <f t="shared" ref="H189" si="82">+IF(OR(AND(E189=""),(G189="")),"",E189*G189)</f>
        <v/>
      </c>
    </row>
    <row r="190" spans="1:8" s="40" customFormat="1" ht="15" x14ac:dyDescent="0.2">
      <c r="A190" s="68"/>
      <c r="B190" s="43" t="s">
        <v>217</v>
      </c>
      <c r="C190" s="36">
        <v>0</v>
      </c>
      <c r="D190" s="36">
        <v>0</v>
      </c>
      <c r="E190" s="37" t="str">
        <f t="shared" si="77"/>
        <v/>
      </c>
      <c r="F190" s="37" t="str">
        <f t="shared" si="78"/>
        <v/>
      </c>
      <c r="G190" s="38" t="str">
        <f t="shared" si="66"/>
        <v>0</v>
      </c>
      <c r="H190" s="39" t="str">
        <f t="shared" si="67"/>
        <v/>
      </c>
    </row>
    <row r="191" spans="1:8" s="40" customFormat="1" ht="15" x14ac:dyDescent="0.2">
      <c r="A191" s="68"/>
      <c r="B191" s="43" t="s">
        <v>450</v>
      </c>
      <c r="C191" s="36">
        <v>0</v>
      </c>
      <c r="D191" s="36">
        <v>0</v>
      </c>
      <c r="E191" s="37" t="str">
        <f t="shared" si="77"/>
        <v/>
      </c>
      <c r="F191" s="37" t="str">
        <f t="shared" si="78"/>
        <v/>
      </c>
      <c r="G191" s="38" t="str">
        <f t="shared" si="66"/>
        <v>0</v>
      </c>
      <c r="H191" s="39" t="str">
        <f t="shared" si="67"/>
        <v/>
      </c>
    </row>
    <row r="192" spans="1:8" s="40" customFormat="1" ht="15" x14ac:dyDescent="0.2">
      <c r="A192" s="68"/>
      <c r="B192" s="43" t="s">
        <v>533</v>
      </c>
      <c r="C192" s="36">
        <v>0</v>
      </c>
      <c r="D192" s="36">
        <v>0</v>
      </c>
      <c r="E192" s="37" t="str">
        <f t="shared" si="77"/>
        <v/>
      </c>
      <c r="F192" s="37" t="str">
        <f t="shared" si="78"/>
        <v/>
      </c>
      <c r="G192" s="38" t="str">
        <f t="shared" ref="G192" si="83">+IF(OR(AND(D192=0),(C192=0)),"0",((D192-C192)/C192))</f>
        <v>0</v>
      </c>
      <c r="H192" s="39" t="str">
        <f t="shared" ref="H192" si="84">+IF(OR(AND(E192=""),(G192="")),"",E192*G192)</f>
        <v/>
      </c>
    </row>
    <row r="193" spans="1:8" s="40" customFormat="1" ht="15" x14ac:dyDescent="0.2">
      <c r="A193" s="68"/>
      <c r="B193" s="43" t="s">
        <v>218</v>
      </c>
      <c r="C193" s="36">
        <v>0</v>
      </c>
      <c r="D193" s="36">
        <v>0</v>
      </c>
      <c r="E193" s="37" t="str">
        <f t="shared" si="77"/>
        <v/>
      </c>
      <c r="F193" s="37" t="str">
        <f t="shared" si="78"/>
        <v/>
      </c>
      <c r="G193" s="38" t="str">
        <f t="shared" si="66"/>
        <v>0</v>
      </c>
      <c r="H193" s="39" t="str">
        <f t="shared" si="67"/>
        <v/>
      </c>
    </row>
    <row r="194" spans="1:8" s="40" customFormat="1" ht="15" x14ac:dyDescent="0.2">
      <c r="A194" s="68"/>
      <c r="B194" s="43" t="s">
        <v>219</v>
      </c>
      <c r="C194" s="36">
        <v>0</v>
      </c>
      <c r="D194" s="36">
        <v>16</v>
      </c>
      <c r="E194" s="37" t="str">
        <f t="shared" si="77"/>
        <v/>
      </c>
      <c r="F194" s="37">
        <f t="shared" si="78"/>
        <v>0.45714285714285713</v>
      </c>
      <c r="G194" s="38" t="str">
        <f t="shared" si="66"/>
        <v>0</v>
      </c>
      <c r="H194" s="39" t="str">
        <f t="shared" si="67"/>
        <v/>
      </c>
    </row>
    <row r="195" spans="1:8" s="40" customFormat="1" ht="15" x14ac:dyDescent="0.2">
      <c r="A195" s="68"/>
      <c r="B195" s="43" t="s">
        <v>220</v>
      </c>
      <c r="C195" s="36">
        <v>0</v>
      </c>
      <c r="D195" s="36">
        <v>0</v>
      </c>
      <c r="E195" s="37" t="str">
        <f t="shared" si="77"/>
        <v/>
      </c>
      <c r="F195" s="37" t="str">
        <f t="shared" si="78"/>
        <v/>
      </c>
      <c r="G195" s="38" t="str">
        <f t="shared" si="66"/>
        <v>0</v>
      </c>
      <c r="H195" s="39" t="str">
        <f t="shared" si="67"/>
        <v/>
      </c>
    </row>
    <row r="196" spans="1:8" s="40" customFormat="1" ht="15" x14ac:dyDescent="0.2">
      <c r="A196" s="68"/>
      <c r="B196" s="43" t="s">
        <v>221</v>
      </c>
      <c r="C196" s="36">
        <v>1</v>
      </c>
      <c r="D196" s="36">
        <v>0</v>
      </c>
      <c r="E196" s="37">
        <f t="shared" si="77"/>
        <v>7.6923076923076927E-2</v>
      </c>
      <c r="F196" s="37" t="str">
        <f t="shared" si="78"/>
        <v/>
      </c>
      <c r="G196" s="38" t="str">
        <f t="shared" si="66"/>
        <v>0</v>
      </c>
      <c r="H196" s="39">
        <f t="shared" si="67"/>
        <v>0</v>
      </c>
    </row>
    <row r="197" spans="1:8" s="40" customFormat="1" ht="15" x14ac:dyDescent="0.2">
      <c r="A197" s="68"/>
      <c r="B197" s="43" t="s">
        <v>451</v>
      </c>
      <c r="C197" s="36">
        <v>0</v>
      </c>
      <c r="D197" s="36">
        <v>0</v>
      </c>
      <c r="E197" s="37" t="str">
        <f t="shared" si="77"/>
        <v/>
      </c>
      <c r="F197" s="37" t="str">
        <f t="shared" si="78"/>
        <v/>
      </c>
      <c r="G197" s="38" t="str">
        <f t="shared" si="66"/>
        <v>0</v>
      </c>
      <c r="H197" s="39" t="str">
        <f t="shared" si="67"/>
        <v/>
      </c>
    </row>
    <row r="198" spans="1:8" s="40" customFormat="1" ht="15" x14ac:dyDescent="0.2">
      <c r="A198" s="68"/>
      <c r="B198" s="43" t="s">
        <v>452</v>
      </c>
      <c r="C198" s="36">
        <v>0</v>
      </c>
      <c r="D198" s="36">
        <v>0</v>
      </c>
      <c r="E198" s="37" t="str">
        <f t="shared" si="77"/>
        <v/>
      </c>
      <c r="F198" s="37" t="str">
        <f t="shared" si="78"/>
        <v/>
      </c>
      <c r="G198" s="38" t="str">
        <f t="shared" si="66"/>
        <v>0</v>
      </c>
      <c r="H198" s="39" t="str">
        <f t="shared" si="67"/>
        <v/>
      </c>
    </row>
    <row r="199" spans="1:8" s="40" customFormat="1" ht="15" x14ac:dyDescent="0.2">
      <c r="A199" s="68"/>
      <c r="B199" s="43" t="s">
        <v>222</v>
      </c>
      <c r="C199" s="36">
        <v>0</v>
      </c>
      <c r="D199" s="36">
        <v>0</v>
      </c>
      <c r="E199" s="37" t="str">
        <f t="shared" si="77"/>
        <v/>
      </c>
      <c r="F199" s="37" t="str">
        <f t="shared" si="78"/>
        <v/>
      </c>
      <c r="G199" s="38" t="str">
        <f t="shared" si="66"/>
        <v>0</v>
      </c>
      <c r="H199" s="39" t="str">
        <f t="shared" si="67"/>
        <v/>
      </c>
    </row>
    <row r="200" spans="1:8" s="40" customFormat="1" ht="15" x14ac:dyDescent="0.2">
      <c r="A200" s="68"/>
      <c r="B200" s="43" t="s">
        <v>534</v>
      </c>
      <c r="C200" s="36">
        <v>0</v>
      </c>
      <c r="D200" s="36">
        <v>3</v>
      </c>
      <c r="E200" s="37" t="str">
        <f t="shared" si="77"/>
        <v/>
      </c>
      <c r="F200" s="37">
        <f t="shared" si="78"/>
        <v>8.5714285714285715E-2</v>
      </c>
      <c r="G200" s="38" t="str">
        <f t="shared" ref="G200" si="85">+IF(OR(AND(D200=0),(C200=0)),"0",((D200-C200)/C200))</f>
        <v>0</v>
      </c>
      <c r="H200" s="39" t="str">
        <f t="shared" ref="H200" si="86">+IF(OR(AND(E200=""),(G200="")),"",E200*G200)</f>
        <v/>
      </c>
    </row>
    <row r="201" spans="1:8" s="40" customFormat="1" ht="15" x14ac:dyDescent="0.2">
      <c r="A201" s="68"/>
      <c r="B201" s="43" t="s">
        <v>223</v>
      </c>
      <c r="C201" s="36">
        <v>0</v>
      </c>
      <c r="D201" s="36">
        <v>0</v>
      </c>
      <c r="E201" s="37" t="str">
        <f t="shared" si="77"/>
        <v/>
      </c>
      <c r="F201" s="37" t="str">
        <f t="shared" si="78"/>
        <v/>
      </c>
      <c r="G201" s="38" t="str">
        <f t="shared" si="66"/>
        <v>0</v>
      </c>
      <c r="H201" s="39" t="str">
        <f t="shared" si="67"/>
        <v/>
      </c>
    </row>
    <row r="202" spans="1:8" s="40" customFormat="1" ht="15" x14ac:dyDescent="0.2">
      <c r="A202" s="68"/>
      <c r="B202" s="43" t="s">
        <v>224</v>
      </c>
      <c r="C202" s="36">
        <v>0</v>
      </c>
      <c r="D202" s="36">
        <v>0</v>
      </c>
      <c r="E202" s="37" t="str">
        <f t="shared" si="77"/>
        <v/>
      </c>
      <c r="F202" s="37" t="str">
        <f t="shared" si="78"/>
        <v/>
      </c>
      <c r="G202" s="38" t="str">
        <f t="shared" si="66"/>
        <v>0</v>
      </c>
      <c r="H202" s="39" t="str">
        <f t="shared" si="67"/>
        <v/>
      </c>
    </row>
    <row r="203" spans="1:8" s="40" customFormat="1" ht="15" x14ac:dyDescent="0.2">
      <c r="A203" s="68"/>
      <c r="B203" s="43" t="s">
        <v>225</v>
      </c>
      <c r="C203" s="36">
        <v>0</v>
      </c>
      <c r="D203" s="36">
        <v>0</v>
      </c>
      <c r="E203" s="37" t="str">
        <f t="shared" si="77"/>
        <v/>
      </c>
      <c r="F203" s="37" t="str">
        <f t="shared" si="78"/>
        <v/>
      </c>
      <c r="G203" s="38" t="str">
        <f t="shared" si="66"/>
        <v>0</v>
      </c>
      <c r="H203" s="39" t="str">
        <f t="shared" si="67"/>
        <v/>
      </c>
    </row>
    <row r="204" spans="1:8" s="40" customFormat="1" ht="15" x14ac:dyDescent="0.2">
      <c r="A204" s="68"/>
      <c r="B204" s="43" t="s">
        <v>46</v>
      </c>
      <c r="C204" s="36">
        <v>0</v>
      </c>
      <c r="D204" s="36">
        <v>0</v>
      </c>
      <c r="E204" s="37" t="str">
        <f t="shared" si="77"/>
        <v/>
      </c>
      <c r="F204" s="37" t="str">
        <f t="shared" si="78"/>
        <v/>
      </c>
      <c r="G204" s="38" t="str">
        <f t="shared" si="66"/>
        <v>0</v>
      </c>
      <c r="H204" s="39" t="str">
        <f t="shared" si="67"/>
        <v/>
      </c>
    </row>
    <row r="205" spans="1:8" s="40" customFormat="1" ht="15" x14ac:dyDescent="0.2">
      <c r="A205" s="68"/>
      <c r="B205" s="43" t="s">
        <v>47</v>
      </c>
      <c r="C205" s="36">
        <v>2</v>
      </c>
      <c r="D205" s="36">
        <v>0</v>
      </c>
      <c r="E205" s="37">
        <f t="shared" si="77"/>
        <v>0.15384615384615385</v>
      </c>
      <c r="F205" s="37" t="str">
        <f t="shared" si="78"/>
        <v/>
      </c>
      <c r="G205" s="38" t="str">
        <f t="shared" si="66"/>
        <v>0</v>
      </c>
      <c r="H205" s="39">
        <f t="shared" si="67"/>
        <v>0</v>
      </c>
    </row>
    <row r="206" spans="1:8" s="40" customFormat="1" ht="15" x14ac:dyDescent="0.2">
      <c r="A206" s="68"/>
      <c r="B206" s="43" t="s">
        <v>226</v>
      </c>
      <c r="C206" s="36">
        <v>0</v>
      </c>
      <c r="D206" s="36">
        <v>0</v>
      </c>
      <c r="E206" s="37" t="str">
        <f t="shared" si="77"/>
        <v/>
      </c>
      <c r="F206" s="37" t="str">
        <f t="shared" si="78"/>
        <v/>
      </c>
      <c r="G206" s="38" t="str">
        <f t="shared" si="66"/>
        <v>0</v>
      </c>
      <c r="H206" s="39" t="str">
        <f t="shared" si="67"/>
        <v/>
      </c>
    </row>
    <row r="207" spans="1:8" s="40" customFormat="1" ht="30" x14ac:dyDescent="0.2">
      <c r="A207" s="68"/>
      <c r="B207" s="43" t="s">
        <v>227</v>
      </c>
      <c r="C207" s="36">
        <v>0</v>
      </c>
      <c r="D207" s="36">
        <v>0</v>
      </c>
      <c r="E207" s="37" t="str">
        <f t="shared" si="77"/>
        <v/>
      </c>
      <c r="F207" s="37" t="str">
        <f t="shared" si="78"/>
        <v/>
      </c>
      <c r="G207" s="38" t="str">
        <f t="shared" si="66"/>
        <v>0</v>
      </c>
      <c r="H207" s="39" t="str">
        <f t="shared" si="67"/>
        <v/>
      </c>
    </row>
    <row r="208" spans="1:8" s="40" customFormat="1" ht="15" x14ac:dyDescent="0.2">
      <c r="A208" s="68"/>
      <c r="B208" s="43" t="s">
        <v>453</v>
      </c>
      <c r="C208" s="36">
        <v>0</v>
      </c>
      <c r="D208" s="36">
        <v>0</v>
      </c>
      <c r="E208" s="37" t="str">
        <f t="shared" si="77"/>
        <v/>
      </c>
      <c r="F208" s="37" t="str">
        <f t="shared" si="78"/>
        <v/>
      </c>
      <c r="G208" s="38" t="str">
        <f t="shared" si="66"/>
        <v>0</v>
      </c>
      <c r="H208" s="39" t="str">
        <f t="shared" si="67"/>
        <v/>
      </c>
    </row>
    <row r="209" spans="1:8" s="40" customFormat="1" ht="15" x14ac:dyDescent="0.2">
      <c r="A209" s="68"/>
      <c r="B209" s="43" t="s">
        <v>535</v>
      </c>
      <c r="C209" s="36">
        <v>0</v>
      </c>
      <c r="D209" s="36">
        <v>0</v>
      </c>
      <c r="E209" s="37" t="str">
        <f t="shared" si="77"/>
        <v/>
      </c>
      <c r="F209" s="37" t="str">
        <f t="shared" si="78"/>
        <v/>
      </c>
      <c r="G209" s="38" t="str">
        <f t="shared" ref="G209" si="87">+IF(OR(AND(D209=0),(C209=0)),"0",((D209-C209)/C209))</f>
        <v>0</v>
      </c>
      <c r="H209" s="39" t="str">
        <f t="shared" ref="H209" si="88">+IF(OR(AND(E209=""),(G209="")),"",E209*G209)</f>
        <v/>
      </c>
    </row>
    <row r="210" spans="1:8" s="40" customFormat="1" ht="15" x14ac:dyDescent="0.2">
      <c r="A210" s="68"/>
      <c r="B210" s="43" t="s">
        <v>575</v>
      </c>
      <c r="C210" s="36">
        <v>0</v>
      </c>
      <c r="D210" s="36">
        <v>0</v>
      </c>
      <c r="E210" s="37" t="str">
        <f t="shared" si="77"/>
        <v/>
      </c>
      <c r="F210" s="37" t="str">
        <f t="shared" si="78"/>
        <v/>
      </c>
      <c r="G210" s="38" t="str">
        <f t="shared" si="66"/>
        <v>0</v>
      </c>
      <c r="H210" s="39" t="str">
        <f t="shared" si="67"/>
        <v/>
      </c>
    </row>
    <row r="211" spans="1:8" s="40" customFormat="1" ht="15" x14ac:dyDescent="0.2">
      <c r="A211" s="68"/>
      <c r="B211" s="43" t="s">
        <v>228</v>
      </c>
      <c r="C211" s="36">
        <v>0</v>
      </c>
      <c r="D211" s="36">
        <v>0</v>
      </c>
      <c r="E211" s="37" t="str">
        <f t="shared" si="77"/>
        <v/>
      </c>
      <c r="F211" s="37" t="str">
        <f t="shared" si="78"/>
        <v/>
      </c>
      <c r="G211" s="38" t="str">
        <f t="shared" si="66"/>
        <v>0</v>
      </c>
      <c r="H211" s="39" t="str">
        <f t="shared" si="67"/>
        <v/>
      </c>
    </row>
    <row r="212" spans="1:8" s="40" customFormat="1" ht="15" x14ac:dyDescent="0.2">
      <c r="A212" s="68"/>
      <c r="B212" s="43" t="s">
        <v>48</v>
      </c>
      <c r="C212" s="36">
        <v>0</v>
      </c>
      <c r="D212" s="36">
        <v>0</v>
      </c>
      <c r="E212" s="37" t="str">
        <f t="shared" si="77"/>
        <v/>
      </c>
      <c r="F212" s="37" t="str">
        <f t="shared" si="78"/>
        <v/>
      </c>
      <c r="G212" s="38" t="str">
        <f t="shared" si="66"/>
        <v>0</v>
      </c>
      <c r="H212" s="39" t="str">
        <f t="shared" si="67"/>
        <v/>
      </c>
    </row>
    <row r="213" spans="1:8" s="40" customFormat="1" ht="15" x14ac:dyDescent="0.2">
      <c r="A213" s="68"/>
      <c r="B213" s="43" t="s">
        <v>229</v>
      </c>
      <c r="C213" s="36">
        <v>0</v>
      </c>
      <c r="D213" s="36">
        <v>0</v>
      </c>
      <c r="E213" s="37" t="str">
        <f t="shared" si="77"/>
        <v/>
      </c>
      <c r="F213" s="37" t="str">
        <f t="shared" si="78"/>
        <v/>
      </c>
      <c r="G213" s="38" t="str">
        <f t="shared" si="66"/>
        <v>0</v>
      </c>
      <c r="H213" s="39" t="str">
        <f t="shared" si="67"/>
        <v/>
      </c>
    </row>
    <row r="214" spans="1:8" s="40" customFormat="1" ht="15" x14ac:dyDescent="0.2">
      <c r="A214" s="68"/>
      <c r="B214" s="43" t="s">
        <v>230</v>
      </c>
      <c r="C214" s="36">
        <v>0</v>
      </c>
      <c r="D214" s="36">
        <v>0</v>
      </c>
      <c r="E214" s="37" t="str">
        <f t="shared" si="77"/>
        <v/>
      </c>
      <c r="F214" s="37" t="str">
        <f t="shared" si="78"/>
        <v/>
      </c>
      <c r="G214" s="38" t="str">
        <f t="shared" si="66"/>
        <v>0</v>
      </c>
      <c r="H214" s="39" t="str">
        <f t="shared" si="67"/>
        <v/>
      </c>
    </row>
    <row r="215" spans="1:8" s="40" customFormat="1" ht="15" x14ac:dyDescent="0.2">
      <c r="A215" s="68"/>
      <c r="B215" s="43" t="s">
        <v>454</v>
      </c>
      <c r="C215" s="36">
        <v>0</v>
      </c>
      <c r="D215" s="36">
        <v>0</v>
      </c>
      <c r="E215" s="37" t="str">
        <f t="shared" si="77"/>
        <v/>
      </c>
      <c r="F215" s="37" t="str">
        <f t="shared" si="78"/>
        <v/>
      </c>
      <c r="G215" s="38" t="str">
        <f t="shared" si="66"/>
        <v>0</v>
      </c>
      <c r="H215" s="39" t="str">
        <f t="shared" si="67"/>
        <v/>
      </c>
    </row>
    <row r="216" spans="1:8" s="40" customFormat="1" ht="15" x14ac:dyDescent="0.2">
      <c r="A216" s="68"/>
      <c r="B216" s="43" t="s">
        <v>231</v>
      </c>
      <c r="C216" s="36">
        <v>3</v>
      </c>
      <c r="D216" s="36">
        <v>1</v>
      </c>
      <c r="E216" s="37">
        <f t="shared" si="77"/>
        <v>0.23076923076923078</v>
      </c>
      <c r="F216" s="37">
        <f t="shared" si="78"/>
        <v>2.8571428571428571E-2</v>
      </c>
      <c r="G216" s="38">
        <f t="shared" si="66"/>
        <v>-0.66666666666666663</v>
      </c>
      <c r="H216" s="39">
        <f t="shared" si="67"/>
        <v>-0.15384615384615385</v>
      </c>
    </row>
    <row r="217" spans="1:8" s="40" customFormat="1" ht="15" x14ac:dyDescent="0.2">
      <c r="A217" s="68"/>
      <c r="B217" s="43" t="s">
        <v>232</v>
      </c>
      <c r="C217" s="36">
        <v>0</v>
      </c>
      <c r="D217" s="36">
        <v>0</v>
      </c>
      <c r="E217" s="37" t="str">
        <f t="shared" si="77"/>
        <v/>
      </c>
      <c r="F217" s="37" t="str">
        <f t="shared" si="78"/>
        <v/>
      </c>
      <c r="G217" s="38" t="str">
        <f t="shared" si="66"/>
        <v>0</v>
      </c>
      <c r="H217" s="39" t="str">
        <f t="shared" si="67"/>
        <v/>
      </c>
    </row>
    <row r="218" spans="1:8" s="40" customFormat="1" ht="15" x14ac:dyDescent="0.2">
      <c r="A218" s="68"/>
      <c r="B218" s="43" t="s">
        <v>233</v>
      </c>
      <c r="C218" s="36">
        <v>0</v>
      </c>
      <c r="D218" s="36">
        <v>0</v>
      </c>
      <c r="E218" s="37" t="str">
        <f t="shared" ref="E218:E237" si="89">+IF(C218=0,"",C218/C$165)</f>
        <v/>
      </c>
      <c r="F218" s="37" t="str">
        <f t="shared" ref="F218:F237" si="90">+IF(D218=0,"",D218/D$165)</f>
        <v/>
      </c>
      <c r="G218" s="38" t="str">
        <f t="shared" si="66"/>
        <v>0</v>
      </c>
      <c r="H218" s="39" t="str">
        <f t="shared" si="67"/>
        <v/>
      </c>
    </row>
    <row r="219" spans="1:8" s="40" customFormat="1" ht="15" x14ac:dyDescent="0.2">
      <c r="A219" s="68"/>
      <c r="B219" s="43" t="s">
        <v>234</v>
      </c>
      <c r="C219" s="36">
        <v>0</v>
      </c>
      <c r="D219" s="36">
        <v>0</v>
      </c>
      <c r="E219" s="37" t="str">
        <f t="shared" si="89"/>
        <v/>
      </c>
      <c r="F219" s="37" t="str">
        <f t="shared" si="90"/>
        <v/>
      </c>
      <c r="G219" s="38" t="str">
        <f t="shared" si="66"/>
        <v>0</v>
      </c>
      <c r="H219" s="39" t="str">
        <f t="shared" si="67"/>
        <v/>
      </c>
    </row>
    <row r="220" spans="1:8" s="40" customFormat="1" ht="15" x14ac:dyDescent="0.2">
      <c r="A220" s="68"/>
      <c r="B220" s="43" t="s">
        <v>606</v>
      </c>
      <c r="C220" s="36">
        <v>0</v>
      </c>
      <c r="D220" s="36">
        <v>0</v>
      </c>
      <c r="E220" s="37" t="str">
        <f t="shared" si="89"/>
        <v/>
      </c>
      <c r="F220" s="37" t="str">
        <f t="shared" si="90"/>
        <v/>
      </c>
      <c r="G220" s="38" t="str">
        <f t="shared" si="66"/>
        <v>0</v>
      </c>
      <c r="H220" s="39" t="str">
        <f t="shared" si="67"/>
        <v/>
      </c>
    </row>
    <row r="221" spans="1:8" s="40" customFormat="1" ht="15" x14ac:dyDescent="0.2">
      <c r="A221" s="68"/>
      <c r="B221" s="43" t="s">
        <v>455</v>
      </c>
      <c r="C221" s="36">
        <v>0</v>
      </c>
      <c r="D221" s="36">
        <v>0</v>
      </c>
      <c r="E221" s="37" t="str">
        <f t="shared" si="89"/>
        <v/>
      </c>
      <c r="F221" s="37" t="str">
        <f t="shared" si="90"/>
        <v/>
      </c>
      <c r="G221" s="38" t="str">
        <f t="shared" si="66"/>
        <v>0</v>
      </c>
      <c r="H221" s="39" t="str">
        <f t="shared" si="67"/>
        <v/>
      </c>
    </row>
    <row r="222" spans="1:8" s="50" customFormat="1" ht="15" x14ac:dyDescent="0.2">
      <c r="A222" s="60" t="s">
        <v>570</v>
      </c>
      <c r="B222" s="57" t="s">
        <v>585</v>
      </c>
      <c r="C222" s="52"/>
      <c r="D222" s="36">
        <v>0</v>
      </c>
      <c r="E222" s="37" t="str">
        <f t="shared" ref="E222" si="91">+IF(C222=0,"",C222/C$165)</f>
        <v/>
      </c>
      <c r="F222" s="37" t="str">
        <f t="shared" ref="F222" si="92">+IF(D222=0,"",D222/D$165)</f>
        <v/>
      </c>
      <c r="G222" s="38" t="str">
        <f t="shared" ref="G222" si="93">+IF(OR(AND(D222=0),(C222=0)),"0",((D222-C222)/C222))</f>
        <v>0</v>
      </c>
      <c r="H222" s="39" t="str">
        <f t="shared" ref="H222" si="94">+IF(OR(AND(E222=""),(G222="")),"",E222*G222)</f>
        <v/>
      </c>
    </row>
    <row r="223" spans="1:8" s="40" customFormat="1" ht="15" x14ac:dyDescent="0.2">
      <c r="A223" s="68"/>
      <c r="B223" s="43" t="s">
        <v>235</v>
      </c>
      <c r="C223" s="36">
        <v>0</v>
      </c>
      <c r="D223" s="36">
        <v>0</v>
      </c>
      <c r="E223" s="37" t="str">
        <f t="shared" si="89"/>
        <v/>
      </c>
      <c r="F223" s="37" t="str">
        <f t="shared" si="90"/>
        <v/>
      </c>
      <c r="G223" s="38" t="str">
        <f t="shared" si="66"/>
        <v>0</v>
      </c>
      <c r="H223" s="39" t="str">
        <f t="shared" si="67"/>
        <v/>
      </c>
    </row>
    <row r="224" spans="1:8" s="40" customFormat="1" ht="15" x14ac:dyDescent="0.2">
      <c r="A224" s="68"/>
      <c r="B224" s="43" t="s">
        <v>50</v>
      </c>
      <c r="C224" s="36">
        <v>0</v>
      </c>
      <c r="D224" s="36">
        <v>0</v>
      </c>
      <c r="E224" s="37" t="str">
        <f t="shared" si="89"/>
        <v/>
      </c>
      <c r="F224" s="37" t="str">
        <f t="shared" si="90"/>
        <v/>
      </c>
      <c r="G224" s="38" t="str">
        <f t="shared" si="66"/>
        <v>0</v>
      </c>
      <c r="H224" s="39" t="str">
        <f t="shared" si="67"/>
        <v/>
      </c>
    </row>
    <row r="225" spans="1:8" s="40" customFormat="1" ht="15" x14ac:dyDescent="0.2">
      <c r="A225" s="68"/>
      <c r="B225" s="43" t="s">
        <v>236</v>
      </c>
      <c r="C225" s="36">
        <v>0</v>
      </c>
      <c r="D225" s="36">
        <v>0</v>
      </c>
      <c r="E225" s="37" t="str">
        <f t="shared" si="89"/>
        <v/>
      </c>
      <c r="F225" s="37" t="str">
        <f t="shared" si="90"/>
        <v/>
      </c>
      <c r="G225" s="38" t="str">
        <f t="shared" si="66"/>
        <v>0</v>
      </c>
      <c r="H225" s="39" t="str">
        <f t="shared" si="67"/>
        <v/>
      </c>
    </row>
    <row r="226" spans="1:8" s="40" customFormat="1" ht="15" x14ac:dyDescent="0.2">
      <c r="A226" s="68"/>
      <c r="B226" s="43" t="s">
        <v>49</v>
      </c>
      <c r="C226" s="36">
        <v>0</v>
      </c>
      <c r="D226" s="36">
        <v>0</v>
      </c>
      <c r="E226" s="37" t="str">
        <f t="shared" si="89"/>
        <v/>
      </c>
      <c r="F226" s="37" t="str">
        <f t="shared" si="90"/>
        <v/>
      </c>
      <c r="G226" s="38" t="str">
        <f t="shared" si="66"/>
        <v>0</v>
      </c>
      <c r="H226" s="39" t="str">
        <f t="shared" si="67"/>
        <v/>
      </c>
    </row>
    <row r="227" spans="1:8" s="40" customFormat="1" ht="15" x14ac:dyDescent="0.2">
      <c r="A227" s="68"/>
      <c r="B227" s="43" t="s">
        <v>237</v>
      </c>
      <c r="C227" s="36">
        <v>0</v>
      </c>
      <c r="D227" s="36">
        <v>0</v>
      </c>
      <c r="E227" s="37" t="str">
        <f t="shared" si="89"/>
        <v/>
      </c>
      <c r="F227" s="37" t="str">
        <f t="shared" si="90"/>
        <v/>
      </c>
      <c r="G227" s="38" t="str">
        <f t="shared" si="66"/>
        <v>0</v>
      </c>
      <c r="H227" s="39" t="str">
        <f t="shared" si="67"/>
        <v/>
      </c>
    </row>
    <row r="228" spans="1:8" s="40" customFormat="1" ht="15" x14ac:dyDescent="0.2">
      <c r="A228" s="68"/>
      <c r="B228" s="43" t="s">
        <v>456</v>
      </c>
      <c r="C228" s="36">
        <v>0</v>
      </c>
      <c r="D228" s="36">
        <v>0</v>
      </c>
      <c r="E228" s="37" t="str">
        <f t="shared" si="89"/>
        <v/>
      </c>
      <c r="F228" s="37" t="str">
        <f t="shared" si="90"/>
        <v/>
      </c>
      <c r="G228" s="38" t="str">
        <f t="shared" si="66"/>
        <v>0</v>
      </c>
      <c r="H228" s="39" t="str">
        <f t="shared" si="67"/>
        <v/>
      </c>
    </row>
    <row r="229" spans="1:8" s="40" customFormat="1" ht="15" x14ac:dyDescent="0.2">
      <c r="A229" s="68"/>
      <c r="B229" s="43" t="s">
        <v>55</v>
      </c>
      <c r="C229" s="36">
        <v>0</v>
      </c>
      <c r="D229" s="36">
        <v>10</v>
      </c>
      <c r="E229" s="37" t="str">
        <f t="shared" si="89"/>
        <v/>
      </c>
      <c r="F229" s="37">
        <f t="shared" si="90"/>
        <v>0.2857142857142857</v>
      </c>
      <c r="G229" s="38" t="str">
        <f t="shared" si="66"/>
        <v>0</v>
      </c>
      <c r="H229" s="39" t="str">
        <f t="shared" si="67"/>
        <v/>
      </c>
    </row>
    <row r="230" spans="1:8" s="40" customFormat="1" ht="15" x14ac:dyDescent="0.2">
      <c r="A230" s="68"/>
      <c r="B230" s="43" t="s">
        <v>54</v>
      </c>
      <c r="C230" s="36">
        <v>0</v>
      </c>
      <c r="D230" s="36">
        <v>0</v>
      </c>
      <c r="E230" s="37" t="str">
        <f t="shared" si="89"/>
        <v/>
      </c>
      <c r="F230" s="37" t="str">
        <f t="shared" si="90"/>
        <v/>
      </c>
      <c r="G230" s="38" t="str">
        <f t="shared" si="66"/>
        <v>0</v>
      </c>
      <c r="H230" s="39" t="str">
        <f t="shared" si="67"/>
        <v/>
      </c>
    </row>
    <row r="231" spans="1:8" s="40" customFormat="1" ht="30" x14ac:dyDescent="0.2">
      <c r="A231" s="68"/>
      <c r="B231" s="43" t="s">
        <v>576</v>
      </c>
      <c r="C231" s="36">
        <v>0</v>
      </c>
      <c r="D231" s="36">
        <v>0</v>
      </c>
      <c r="E231" s="37" t="str">
        <f t="shared" si="89"/>
        <v/>
      </c>
      <c r="F231" s="37" t="str">
        <f t="shared" si="90"/>
        <v/>
      </c>
      <c r="G231" s="38" t="str">
        <f t="shared" si="66"/>
        <v>0</v>
      </c>
      <c r="H231" s="39" t="str">
        <f t="shared" si="67"/>
        <v/>
      </c>
    </row>
    <row r="232" spans="1:8" s="40" customFormat="1" ht="15" x14ac:dyDescent="0.2">
      <c r="A232" s="68"/>
      <c r="B232" s="43" t="s">
        <v>52</v>
      </c>
      <c r="C232" s="36">
        <v>0</v>
      </c>
      <c r="D232" s="36">
        <v>0</v>
      </c>
      <c r="E232" s="37" t="str">
        <f t="shared" si="89"/>
        <v/>
      </c>
      <c r="F232" s="37" t="str">
        <f t="shared" si="90"/>
        <v/>
      </c>
      <c r="G232" s="38" t="str">
        <f t="shared" si="66"/>
        <v>0</v>
      </c>
      <c r="H232" s="39" t="str">
        <f t="shared" si="67"/>
        <v/>
      </c>
    </row>
    <row r="233" spans="1:8" s="40" customFormat="1" ht="15" x14ac:dyDescent="0.2">
      <c r="A233" s="68"/>
      <c r="B233" s="43" t="s">
        <v>51</v>
      </c>
      <c r="C233" s="36">
        <v>0</v>
      </c>
      <c r="D233" s="36">
        <v>0</v>
      </c>
      <c r="E233" s="37" t="str">
        <f t="shared" si="89"/>
        <v/>
      </c>
      <c r="F233" s="37" t="str">
        <f t="shared" si="90"/>
        <v/>
      </c>
      <c r="G233" s="38" t="str">
        <f t="shared" si="66"/>
        <v>0</v>
      </c>
      <c r="H233" s="39" t="str">
        <f t="shared" si="67"/>
        <v/>
      </c>
    </row>
    <row r="234" spans="1:8" s="40" customFormat="1" ht="15" x14ac:dyDescent="0.2">
      <c r="A234" s="68"/>
      <c r="B234" s="43" t="s">
        <v>238</v>
      </c>
      <c r="C234" s="36">
        <v>0</v>
      </c>
      <c r="D234" s="36">
        <v>0</v>
      </c>
      <c r="E234" s="37" t="str">
        <f t="shared" si="89"/>
        <v/>
      </c>
      <c r="F234" s="37" t="str">
        <f t="shared" si="90"/>
        <v/>
      </c>
      <c r="G234" s="38" t="str">
        <f t="shared" si="66"/>
        <v>0</v>
      </c>
      <c r="H234" s="39" t="str">
        <f t="shared" si="67"/>
        <v/>
      </c>
    </row>
    <row r="235" spans="1:8" s="40" customFormat="1" ht="15" x14ac:dyDescent="0.2">
      <c r="A235" s="68"/>
      <c r="B235" s="43" t="s">
        <v>53</v>
      </c>
      <c r="C235" s="36">
        <v>0</v>
      </c>
      <c r="D235" s="36">
        <v>0</v>
      </c>
      <c r="E235" s="37" t="str">
        <f t="shared" si="89"/>
        <v/>
      </c>
      <c r="F235" s="37" t="str">
        <f t="shared" si="90"/>
        <v/>
      </c>
      <c r="G235" s="38" t="str">
        <f t="shared" si="66"/>
        <v>0</v>
      </c>
      <c r="H235" s="39" t="str">
        <f t="shared" si="67"/>
        <v/>
      </c>
    </row>
    <row r="236" spans="1:8" s="40" customFormat="1" ht="15" x14ac:dyDescent="0.2">
      <c r="A236" s="68"/>
      <c r="B236" s="43" t="s">
        <v>239</v>
      </c>
      <c r="C236" s="36">
        <v>0</v>
      </c>
      <c r="D236" s="36">
        <v>0</v>
      </c>
      <c r="E236" s="37" t="str">
        <f t="shared" si="89"/>
        <v/>
      </c>
      <c r="F236" s="37" t="str">
        <f t="shared" si="90"/>
        <v/>
      </c>
      <c r="G236" s="38" t="str">
        <f t="shared" si="66"/>
        <v>0</v>
      </c>
      <c r="H236" s="39" t="str">
        <f t="shared" si="67"/>
        <v/>
      </c>
    </row>
    <row r="237" spans="1:8" s="40" customFormat="1" ht="15" x14ac:dyDescent="0.2">
      <c r="A237" s="68"/>
      <c r="B237" s="43" t="s">
        <v>457</v>
      </c>
      <c r="C237" s="36">
        <v>0</v>
      </c>
      <c r="D237" s="36">
        <v>0</v>
      </c>
      <c r="E237" s="37" t="str">
        <f t="shared" si="89"/>
        <v/>
      </c>
      <c r="F237" s="37" t="str">
        <f t="shared" si="90"/>
        <v/>
      </c>
      <c r="G237" s="38" t="str">
        <f t="shared" si="66"/>
        <v>0</v>
      </c>
      <c r="H237" s="39" t="str">
        <f t="shared" si="67"/>
        <v/>
      </c>
    </row>
    <row r="238" spans="1:8" s="40" customFormat="1" ht="15" x14ac:dyDescent="0.2">
      <c r="A238" s="68"/>
      <c r="B238" s="43" t="s">
        <v>343</v>
      </c>
      <c r="C238" s="36">
        <v>0</v>
      </c>
      <c r="D238" s="36">
        <v>0</v>
      </c>
      <c r="E238" s="37" t="str">
        <f t="shared" ref="E238:E316" si="95">+IF(C238=0,"",C238/C$165)</f>
        <v/>
      </c>
      <c r="F238" s="37" t="str">
        <f t="shared" ref="F238:F316" si="96">+IF(D238=0,"",D238/D$165)</f>
        <v/>
      </c>
      <c r="G238" s="38" t="str">
        <f t="shared" ref="G238:G316" si="97">+IF(OR(AND(D238=0),(C238=0)),"0",((D238-C238)/C238))</f>
        <v>0</v>
      </c>
      <c r="H238" s="39" t="str">
        <f t="shared" ref="H238:H316" si="98">+IF(OR(AND(E238=""),(G238="")),"",E238*G238)</f>
        <v/>
      </c>
    </row>
    <row r="239" spans="1:8" s="40" customFormat="1" ht="15" x14ac:dyDescent="0.2">
      <c r="A239" s="68"/>
      <c r="B239" s="43" t="s">
        <v>240</v>
      </c>
      <c r="C239" s="36">
        <v>0</v>
      </c>
      <c r="D239" s="36">
        <v>0</v>
      </c>
      <c r="E239" s="37" t="str">
        <f t="shared" si="95"/>
        <v/>
      </c>
      <c r="F239" s="37" t="str">
        <f t="shared" si="96"/>
        <v/>
      </c>
      <c r="G239" s="38" t="str">
        <f t="shared" si="97"/>
        <v>0</v>
      </c>
      <c r="H239" s="39" t="str">
        <f t="shared" si="98"/>
        <v/>
      </c>
    </row>
    <row r="240" spans="1:8" s="40" customFormat="1" ht="15" x14ac:dyDescent="0.2">
      <c r="A240" s="68"/>
      <c r="B240" s="43" t="s">
        <v>241</v>
      </c>
      <c r="C240" s="36">
        <v>0</v>
      </c>
      <c r="D240" s="36">
        <v>0</v>
      </c>
      <c r="E240" s="37" t="str">
        <f t="shared" si="95"/>
        <v/>
      </c>
      <c r="F240" s="37" t="str">
        <f t="shared" si="96"/>
        <v/>
      </c>
      <c r="G240" s="38" t="str">
        <f t="shared" si="97"/>
        <v>0</v>
      </c>
      <c r="H240" s="39" t="str">
        <f t="shared" si="98"/>
        <v/>
      </c>
    </row>
    <row r="241" spans="1:8" s="40" customFormat="1" ht="15" x14ac:dyDescent="0.2">
      <c r="A241" s="68"/>
      <c r="B241" s="43" t="s">
        <v>458</v>
      </c>
      <c r="C241" s="36">
        <v>0</v>
      </c>
      <c r="D241" s="36">
        <v>0</v>
      </c>
      <c r="E241" s="37" t="str">
        <f t="shared" si="95"/>
        <v/>
      </c>
      <c r="F241" s="37" t="str">
        <f t="shared" si="96"/>
        <v/>
      </c>
      <c r="G241" s="38" t="str">
        <f t="shared" si="97"/>
        <v>0</v>
      </c>
      <c r="H241" s="39" t="str">
        <f t="shared" si="98"/>
        <v/>
      </c>
    </row>
    <row r="242" spans="1:8" s="40" customFormat="1" ht="15" x14ac:dyDescent="0.2">
      <c r="A242" s="68"/>
      <c r="B242" s="43" t="s">
        <v>242</v>
      </c>
      <c r="C242" s="36">
        <v>0</v>
      </c>
      <c r="D242" s="36">
        <v>0</v>
      </c>
      <c r="E242" s="37" t="str">
        <f t="shared" si="95"/>
        <v/>
      </c>
      <c r="F242" s="37" t="str">
        <f t="shared" si="96"/>
        <v/>
      </c>
      <c r="G242" s="38" t="str">
        <f t="shared" si="97"/>
        <v>0</v>
      </c>
      <c r="H242" s="39" t="str">
        <f t="shared" si="98"/>
        <v/>
      </c>
    </row>
    <row r="243" spans="1:8" s="40" customFormat="1" ht="15" x14ac:dyDescent="0.2">
      <c r="A243" s="68"/>
      <c r="B243" s="43" t="s">
        <v>459</v>
      </c>
      <c r="C243" s="36">
        <v>0</v>
      </c>
      <c r="D243" s="36">
        <v>0</v>
      </c>
      <c r="E243" s="37" t="str">
        <f t="shared" si="95"/>
        <v/>
      </c>
      <c r="F243" s="37" t="str">
        <f t="shared" si="96"/>
        <v/>
      </c>
      <c r="G243" s="38" t="str">
        <f t="shared" si="97"/>
        <v>0</v>
      </c>
      <c r="H243" s="39" t="str">
        <f t="shared" si="98"/>
        <v/>
      </c>
    </row>
    <row r="244" spans="1:8" s="40" customFormat="1" ht="30" x14ac:dyDescent="0.2">
      <c r="A244" s="68"/>
      <c r="B244" s="43" t="s">
        <v>460</v>
      </c>
      <c r="C244" s="36">
        <v>0</v>
      </c>
      <c r="D244" s="36">
        <v>0</v>
      </c>
      <c r="E244" s="37" t="str">
        <f t="shared" si="95"/>
        <v/>
      </c>
      <c r="F244" s="37" t="str">
        <f t="shared" si="96"/>
        <v/>
      </c>
      <c r="G244" s="38" t="str">
        <f t="shared" si="97"/>
        <v>0</v>
      </c>
      <c r="H244" s="39" t="str">
        <f t="shared" si="98"/>
        <v/>
      </c>
    </row>
    <row r="245" spans="1:8" s="40" customFormat="1" ht="15" x14ac:dyDescent="0.2">
      <c r="A245" s="68"/>
      <c r="B245" s="43" t="s">
        <v>430</v>
      </c>
      <c r="C245" s="36">
        <v>0</v>
      </c>
      <c r="D245" s="36">
        <v>0</v>
      </c>
      <c r="E245" s="37" t="str">
        <f t="shared" ref="E245:E246" si="99">+IF(C245=0,"",C245/C$165)</f>
        <v/>
      </c>
      <c r="F245" s="37" t="str">
        <f t="shared" ref="F245:F246" si="100">+IF(D245=0,"",D245/D$165)</f>
        <v/>
      </c>
      <c r="G245" s="38" t="str">
        <f t="shared" ref="G245:G246" si="101">+IF(OR(AND(D245=0),(C245=0)),"0",((D245-C245)/C245))</f>
        <v>0</v>
      </c>
      <c r="H245" s="39" t="str">
        <f t="shared" ref="H245:H246" si="102">+IF(OR(AND(E245=""),(G245="")),"",E245*G245)</f>
        <v/>
      </c>
    </row>
    <row r="246" spans="1:8" s="40" customFormat="1" ht="15" x14ac:dyDescent="0.2">
      <c r="A246" s="68"/>
      <c r="B246" s="43" t="s">
        <v>431</v>
      </c>
      <c r="C246" s="36">
        <v>0</v>
      </c>
      <c r="D246" s="36">
        <v>0</v>
      </c>
      <c r="E246" s="37" t="str">
        <f t="shared" si="99"/>
        <v/>
      </c>
      <c r="F246" s="37" t="str">
        <f t="shared" si="100"/>
        <v/>
      </c>
      <c r="G246" s="38" t="str">
        <f t="shared" si="101"/>
        <v>0</v>
      </c>
      <c r="H246" s="39" t="str">
        <f t="shared" si="102"/>
        <v/>
      </c>
    </row>
    <row r="247" spans="1:8" s="40" customFormat="1" ht="15" x14ac:dyDescent="0.2">
      <c r="A247" s="68"/>
      <c r="B247" s="43" t="s">
        <v>461</v>
      </c>
      <c r="C247" s="36">
        <v>0</v>
      </c>
      <c r="D247" s="36">
        <v>0</v>
      </c>
      <c r="E247" s="37" t="str">
        <f t="shared" si="95"/>
        <v/>
      </c>
      <c r="F247" s="37" t="str">
        <f t="shared" si="96"/>
        <v/>
      </c>
      <c r="G247" s="38" t="str">
        <f t="shared" si="97"/>
        <v>0</v>
      </c>
      <c r="H247" s="39" t="str">
        <f t="shared" si="98"/>
        <v/>
      </c>
    </row>
    <row r="248" spans="1:8" s="40" customFormat="1" ht="15" x14ac:dyDescent="0.2">
      <c r="A248" s="68"/>
      <c r="B248" s="43" t="s">
        <v>607</v>
      </c>
      <c r="C248" s="36">
        <v>0</v>
      </c>
      <c r="D248" s="36">
        <v>0</v>
      </c>
      <c r="E248" s="37" t="str">
        <f t="shared" si="95"/>
        <v/>
      </c>
      <c r="F248" s="37" t="str">
        <f t="shared" si="96"/>
        <v/>
      </c>
      <c r="G248" s="38" t="str">
        <f t="shared" si="97"/>
        <v>0</v>
      </c>
      <c r="H248" s="39" t="str">
        <f t="shared" si="98"/>
        <v/>
      </c>
    </row>
    <row r="249" spans="1:8" s="40" customFormat="1" ht="15" x14ac:dyDescent="0.2">
      <c r="A249" s="68"/>
      <c r="B249" s="43" t="s">
        <v>462</v>
      </c>
      <c r="C249" s="36">
        <v>0</v>
      </c>
      <c r="D249" s="36">
        <v>0</v>
      </c>
      <c r="E249" s="37" t="str">
        <f t="shared" si="95"/>
        <v/>
      </c>
      <c r="F249" s="37" t="str">
        <f t="shared" si="96"/>
        <v/>
      </c>
      <c r="G249" s="38" t="str">
        <f t="shared" si="97"/>
        <v>0</v>
      </c>
      <c r="H249" s="39" t="str">
        <f t="shared" si="98"/>
        <v/>
      </c>
    </row>
    <row r="250" spans="1:8" s="40" customFormat="1" ht="15" x14ac:dyDescent="0.2">
      <c r="A250" s="68"/>
      <c r="B250" s="43" t="s">
        <v>243</v>
      </c>
      <c r="C250" s="36">
        <v>0</v>
      </c>
      <c r="D250" s="36">
        <v>0</v>
      </c>
      <c r="E250" s="37" t="str">
        <f t="shared" si="95"/>
        <v/>
      </c>
      <c r="F250" s="37" t="str">
        <f t="shared" si="96"/>
        <v/>
      </c>
      <c r="G250" s="38" t="str">
        <f t="shared" si="97"/>
        <v>0</v>
      </c>
      <c r="H250" s="39" t="str">
        <f t="shared" si="98"/>
        <v/>
      </c>
    </row>
    <row r="251" spans="1:8" s="40" customFormat="1" ht="30" x14ac:dyDescent="0.2">
      <c r="A251" s="68"/>
      <c r="B251" s="43" t="s">
        <v>463</v>
      </c>
      <c r="C251" s="36">
        <v>0</v>
      </c>
      <c r="D251" s="36">
        <v>0</v>
      </c>
      <c r="E251" s="37" t="str">
        <f t="shared" si="95"/>
        <v/>
      </c>
      <c r="F251" s="37" t="str">
        <f t="shared" si="96"/>
        <v/>
      </c>
      <c r="G251" s="38" t="str">
        <f t="shared" si="97"/>
        <v>0</v>
      </c>
      <c r="H251" s="39" t="str">
        <f t="shared" si="98"/>
        <v/>
      </c>
    </row>
    <row r="252" spans="1:8" s="40" customFormat="1" ht="15" x14ac:dyDescent="0.2">
      <c r="A252" s="68"/>
      <c r="B252" s="43" t="s">
        <v>464</v>
      </c>
      <c r="C252" s="36">
        <v>0</v>
      </c>
      <c r="D252" s="36">
        <v>0</v>
      </c>
      <c r="E252" s="37" t="str">
        <f t="shared" si="95"/>
        <v/>
      </c>
      <c r="F252" s="37" t="str">
        <f t="shared" si="96"/>
        <v/>
      </c>
      <c r="G252" s="38" t="str">
        <f t="shared" si="97"/>
        <v>0</v>
      </c>
      <c r="H252" s="39" t="str">
        <f t="shared" si="98"/>
        <v/>
      </c>
    </row>
    <row r="253" spans="1:8" s="40" customFormat="1" ht="15" x14ac:dyDescent="0.2">
      <c r="A253" s="68"/>
      <c r="B253" s="43" t="s">
        <v>538</v>
      </c>
      <c r="C253" s="36">
        <v>0</v>
      </c>
      <c r="D253" s="36">
        <v>0</v>
      </c>
      <c r="E253" s="37" t="str">
        <f t="shared" ref="E253:E254" si="103">+IF(C253=0,"",C253/C$165)</f>
        <v/>
      </c>
      <c r="F253" s="37" t="str">
        <f t="shared" ref="F253:F254" si="104">+IF(D253=0,"",D253/D$165)</f>
        <v/>
      </c>
      <c r="G253" s="38" t="str">
        <f t="shared" ref="G253:G254" si="105">+IF(OR(AND(D253=0),(C253=0)),"0",((D253-C253)/C253))</f>
        <v>0</v>
      </c>
      <c r="H253" s="39" t="str">
        <f t="shared" ref="H253:H254" si="106">+IF(OR(AND(E253=""),(G253="")),"",E253*G253)</f>
        <v/>
      </c>
    </row>
    <row r="254" spans="1:8" s="40" customFormat="1" ht="15" x14ac:dyDescent="0.2">
      <c r="A254" s="68"/>
      <c r="B254" s="43" t="s">
        <v>539</v>
      </c>
      <c r="C254" s="36">
        <v>0</v>
      </c>
      <c r="D254" s="36">
        <v>0</v>
      </c>
      <c r="E254" s="37" t="str">
        <f t="shared" si="103"/>
        <v/>
      </c>
      <c r="F254" s="37" t="str">
        <f t="shared" si="104"/>
        <v/>
      </c>
      <c r="G254" s="38" t="str">
        <f t="shared" si="105"/>
        <v>0</v>
      </c>
      <c r="H254" s="39" t="str">
        <f t="shared" si="106"/>
        <v/>
      </c>
    </row>
    <row r="255" spans="1:8" s="40" customFormat="1" ht="15" x14ac:dyDescent="0.2">
      <c r="A255" s="68"/>
      <c r="B255" s="43" t="s">
        <v>56</v>
      </c>
      <c r="C255" s="36">
        <v>0</v>
      </c>
      <c r="D255" s="36">
        <v>0</v>
      </c>
      <c r="E255" s="37" t="str">
        <f t="shared" si="95"/>
        <v/>
      </c>
      <c r="F255" s="37" t="str">
        <f t="shared" si="96"/>
        <v/>
      </c>
      <c r="G255" s="38" t="str">
        <f t="shared" si="97"/>
        <v>0</v>
      </c>
      <c r="H255" s="39" t="str">
        <f t="shared" si="98"/>
        <v/>
      </c>
    </row>
    <row r="256" spans="1:8" s="40" customFormat="1" ht="15" x14ac:dyDescent="0.2">
      <c r="A256" s="68"/>
      <c r="B256" s="43" t="s">
        <v>244</v>
      </c>
      <c r="C256" s="36">
        <v>0</v>
      </c>
      <c r="D256" s="36">
        <v>1</v>
      </c>
      <c r="E256" s="37" t="str">
        <f t="shared" si="95"/>
        <v/>
      </c>
      <c r="F256" s="37">
        <f t="shared" si="96"/>
        <v>2.8571428571428571E-2</v>
      </c>
      <c r="G256" s="38" t="str">
        <f t="shared" si="97"/>
        <v>0</v>
      </c>
      <c r="H256" s="39" t="str">
        <f t="shared" si="98"/>
        <v/>
      </c>
    </row>
    <row r="257" spans="1:8" s="40" customFormat="1" ht="15" x14ac:dyDescent="0.2">
      <c r="A257" s="68"/>
      <c r="B257" s="43" t="s">
        <v>245</v>
      </c>
      <c r="C257" s="36">
        <v>0</v>
      </c>
      <c r="D257" s="36">
        <v>0</v>
      </c>
      <c r="E257" s="37" t="str">
        <f t="shared" si="95"/>
        <v/>
      </c>
      <c r="F257" s="37" t="str">
        <f t="shared" si="96"/>
        <v/>
      </c>
      <c r="G257" s="38" t="str">
        <f t="shared" si="97"/>
        <v>0</v>
      </c>
      <c r="H257" s="39" t="str">
        <f t="shared" si="98"/>
        <v/>
      </c>
    </row>
    <row r="258" spans="1:8" s="40" customFormat="1" ht="15" x14ac:dyDescent="0.2">
      <c r="A258" s="68"/>
      <c r="B258" s="43" t="s">
        <v>540</v>
      </c>
      <c r="C258" s="36">
        <v>0</v>
      </c>
      <c r="D258" s="36">
        <v>0</v>
      </c>
      <c r="E258" s="37" t="str">
        <f t="shared" ref="E258:E263" si="107">+IF(C258=0,"",C258/C$165)</f>
        <v/>
      </c>
      <c r="F258" s="37" t="str">
        <f t="shared" ref="F258:F263" si="108">+IF(D258=0,"",D258/D$165)</f>
        <v/>
      </c>
      <c r="G258" s="38" t="str">
        <f t="shared" ref="G258:G263" si="109">+IF(OR(AND(D258=0),(C258=0)),"0",((D258-C258)/C258))</f>
        <v>0</v>
      </c>
      <c r="H258" s="39" t="str">
        <f t="shared" ref="H258:H263" si="110">+IF(OR(AND(E258=""),(G258="")),"",E258*G258)</f>
        <v/>
      </c>
    </row>
    <row r="259" spans="1:8" s="40" customFormat="1" ht="15" x14ac:dyDescent="0.2">
      <c r="A259" s="68"/>
      <c r="B259" s="43" t="s">
        <v>541</v>
      </c>
      <c r="C259" s="36">
        <v>0</v>
      </c>
      <c r="D259" s="36">
        <v>0</v>
      </c>
      <c r="E259" s="37" t="str">
        <f t="shared" si="107"/>
        <v/>
      </c>
      <c r="F259" s="37" t="str">
        <f t="shared" si="108"/>
        <v/>
      </c>
      <c r="G259" s="38" t="str">
        <f t="shared" si="109"/>
        <v>0</v>
      </c>
      <c r="H259" s="39" t="str">
        <f t="shared" si="110"/>
        <v/>
      </c>
    </row>
    <row r="260" spans="1:8" s="40" customFormat="1" ht="15" x14ac:dyDescent="0.2">
      <c r="A260" s="68"/>
      <c r="B260" s="43" t="s">
        <v>542</v>
      </c>
      <c r="C260" s="36">
        <v>0</v>
      </c>
      <c r="D260" s="36">
        <v>0</v>
      </c>
      <c r="E260" s="37" t="str">
        <f t="shared" si="107"/>
        <v/>
      </c>
      <c r="F260" s="37" t="str">
        <f t="shared" si="108"/>
        <v/>
      </c>
      <c r="G260" s="38" t="str">
        <f t="shared" si="109"/>
        <v>0</v>
      </c>
      <c r="H260" s="39" t="str">
        <f t="shared" si="110"/>
        <v/>
      </c>
    </row>
    <row r="261" spans="1:8" s="40" customFormat="1" ht="15" x14ac:dyDescent="0.2">
      <c r="A261" s="68"/>
      <c r="B261" s="43" t="s">
        <v>543</v>
      </c>
      <c r="C261" s="36">
        <v>0</v>
      </c>
      <c r="D261" s="36">
        <v>0</v>
      </c>
      <c r="E261" s="37" t="str">
        <f t="shared" si="107"/>
        <v/>
      </c>
      <c r="F261" s="37" t="str">
        <f t="shared" si="108"/>
        <v/>
      </c>
      <c r="G261" s="38" t="str">
        <f t="shared" si="109"/>
        <v>0</v>
      </c>
      <c r="H261" s="39" t="str">
        <f t="shared" si="110"/>
        <v/>
      </c>
    </row>
    <row r="262" spans="1:8" s="40" customFormat="1" ht="15" x14ac:dyDescent="0.2">
      <c r="A262" s="68"/>
      <c r="B262" s="43" t="s">
        <v>544</v>
      </c>
      <c r="C262" s="36">
        <v>0</v>
      </c>
      <c r="D262" s="36">
        <v>0</v>
      </c>
      <c r="E262" s="37" t="str">
        <f t="shared" si="107"/>
        <v/>
      </c>
      <c r="F262" s="37" t="str">
        <f t="shared" si="108"/>
        <v/>
      </c>
      <c r="G262" s="38" t="str">
        <f t="shared" si="109"/>
        <v>0</v>
      </c>
      <c r="H262" s="39" t="str">
        <f t="shared" si="110"/>
        <v/>
      </c>
    </row>
    <row r="263" spans="1:8" s="40" customFormat="1" ht="15" x14ac:dyDescent="0.2">
      <c r="A263" s="68"/>
      <c r="B263" s="43" t="s">
        <v>545</v>
      </c>
      <c r="C263" s="36">
        <v>1</v>
      </c>
      <c r="D263" s="36">
        <v>0</v>
      </c>
      <c r="E263" s="37">
        <f t="shared" si="107"/>
        <v>7.6923076923076927E-2</v>
      </c>
      <c r="F263" s="37" t="str">
        <f t="shared" si="108"/>
        <v/>
      </c>
      <c r="G263" s="38" t="str">
        <f t="shared" si="109"/>
        <v>0</v>
      </c>
      <c r="H263" s="39">
        <f t="shared" si="110"/>
        <v>0</v>
      </c>
    </row>
    <row r="264" spans="1:8" s="40" customFormat="1" ht="15" x14ac:dyDescent="0.2">
      <c r="A264" s="68"/>
      <c r="B264" s="43" t="s">
        <v>59</v>
      </c>
      <c r="C264" s="36">
        <v>0</v>
      </c>
      <c r="D264" s="36">
        <v>0</v>
      </c>
      <c r="E264" s="37" t="str">
        <f t="shared" si="95"/>
        <v/>
      </c>
      <c r="F264" s="37" t="str">
        <f t="shared" si="96"/>
        <v/>
      </c>
      <c r="G264" s="38" t="str">
        <f t="shared" si="97"/>
        <v>0</v>
      </c>
      <c r="H264" s="39" t="str">
        <f t="shared" si="98"/>
        <v/>
      </c>
    </row>
    <row r="265" spans="1:8" s="40" customFormat="1" ht="15" x14ac:dyDescent="0.2">
      <c r="A265" s="68"/>
      <c r="B265" s="43" t="s">
        <v>64</v>
      </c>
      <c r="C265" s="36">
        <v>0</v>
      </c>
      <c r="D265" s="36">
        <v>0</v>
      </c>
      <c r="E265" s="37" t="str">
        <f t="shared" si="95"/>
        <v/>
      </c>
      <c r="F265" s="37" t="str">
        <f t="shared" si="96"/>
        <v/>
      </c>
      <c r="G265" s="38" t="str">
        <f t="shared" si="97"/>
        <v>0</v>
      </c>
      <c r="H265" s="39" t="str">
        <f t="shared" si="98"/>
        <v/>
      </c>
    </row>
    <row r="266" spans="1:8" s="40" customFormat="1" ht="15" x14ac:dyDescent="0.2">
      <c r="A266" s="68"/>
      <c r="B266" s="43" t="s">
        <v>60</v>
      </c>
      <c r="C266" s="36">
        <v>0</v>
      </c>
      <c r="D266" s="36">
        <v>0</v>
      </c>
      <c r="E266" s="37" t="str">
        <f t="shared" si="95"/>
        <v/>
      </c>
      <c r="F266" s="37" t="str">
        <f t="shared" si="96"/>
        <v/>
      </c>
      <c r="G266" s="38" t="str">
        <f t="shared" si="97"/>
        <v>0</v>
      </c>
      <c r="H266" s="39" t="str">
        <f t="shared" si="98"/>
        <v/>
      </c>
    </row>
    <row r="267" spans="1:8" s="40" customFormat="1" ht="15" x14ac:dyDescent="0.2">
      <c r="A267" s="68"/>
      <c r="B267" s="43" t="s">
        <v>246</v>
      </c>
      <c r="C267" s="36">
        <v>0</v>
      </c>
      <c r="D267" s="36">
        <v>0</v>
      </c>
      <c r="E267" s="37" t="str">
        <f t="shared" si="95"/>
        <v/>
      </c>
      <c r="F267" s="37" t="str">
        <f t="shared" si="96"/>
        <v/>
      </c>
      <c r="G267" s="38" t="str">
        <f t="shared" si="97"/>
        <v>0</v>
      </c>
      <c r="H267" s="39" t="str">
        <f t="shared" si="98"/>
        <v/>
      </c>
    </row>
    <row r="268" spans="1:8" s="40" customFormat="1" ht="15" x14ac:dyDescent="0.2">
      <c r="A268" s="68"/>
      <c r="B268" s="43" t="s">
        <v>57</v>
      </c>
      <c r="C268" s="36">
        <v>0</v>
      </c>
      <c r="D268" s="36">
        <v>0</v>
      </c>
      <c r="E268" s="37" t="str">
        <f t="shared" si="95"/>
        <v/>
      </c>
      <c r="F268" s="37" t="str">
        <f t="shared" si="96"/>
        <v/>
      </c>
      <c r="G268" s="38" t="str">
        <f t="shared" si="97"/>
        <v>0</v>
      </c>
      <c r="H268" s="39" t="str">
        <f t="shared" si="98"/>
        <v/>
      </c>
    </row>
    <row r="269" spans="1:8" s="40" customFormat="1" ht="15" x14ac:dyDescent="0.2">
      <c r="A269" s="68"/>
      <c r="B269" s="43" t="s">
        <v>546</v>
      </c>
      <c r="C269" s="36">
        <v>0</v>
      </c>
      <c r="D269" s="36">
        <v>0</v>
      </c>
      <c r="E269" s="37" t="str">
        <f t="shared" ref="E269" si="111">+IF(C269=0,"",C269/C$165)</f>
        <v/>
      </c>
      <c r="F269" s="37" t="str">
        <f t="shared" ref="F269" si="112">+IF(D269=0,"",D269/D$165)</f>
        <v/>
      </c>
      <c r="G269" s="38" t="str">
        <f t="shared" ref="G269" si="113">+IF(OR(AND(D269=0),(C269=0)),"0",((D269-C269)/C269))</f>
        <v>0</v>
      </c>
      <c r="H269" s="39" t="str">
        <f t="shared" ref="H269" si="114">+IF(OR(AND(E269=""),(G269="")),"",E269*G269)</f>
        <v/>
      </c>
    </row>
    <row r="270" spans="1:8" s="40" customFormat="1" ht="15" x14ac:dyDescent="0.2">
      <c r="A270" s="68"/>
      <c r="B270" s="43" t="s">
        <v>62</v>
      </c>
      <c r="C270" s="36">
        <v>0</v>
      </c>
      <c r="D270" s="36">
        <v>0</v>
      </c>
      <c r="E270" s="37" t="str">
        <f t="shared" si="95"/>
        <v/>
      </c>
      <c r="F270" s="37" t="str">
        <f t="shared" si="96"/>
        <v/>
      </c>
      <c r="G270" s="38" t="str">
        <f t="shared" si="97"/>
        <v>0</v>
      </c>
      <c r="H270" s="39" t="str">
        <f t="shared" si="98"/>
        <v/>
      </c>
    </row>
    <row r="271" spans="1:8" s="40" customFormat="1" ht="15" x14ac:dyDescent="0.2">
      <c r="A271" s="68"/>
      <c r="B271" s="43" t="s">
        <v>465</v>
      </c>
      <c r="C271" s="36">
        <v>0</v>
      </c>
      <c r="D271" s="36">
        <v>0</v>
      </c>
      <c r="E271" s="37" t="str">
        <f t="shared" si="95"/>
        <v/>
      </c>
      <c r="F271" s="37" t="str">
        <f t="shared" si="96"/>
        <v/>
      </c>
      <c r="G271" s="38" t="str">
        <f t="shared" si="97"/>
        <v>0</v>
      </c>
      <c r="H271" s="39" t="str">
        <f t="shared" si="98"/>
        <v/>
      </c>
    </row>
    <row r="272" spans="1:8" s="40" customFormat="1" ht="15" x14ac:dyDescent="0.2">
      <c r="A272" s="68"/>
      <c r="B272" s="43" t="s">
        <v>58</v>
      </c>
      <c r="C272" s="36">
        <v>0</v>
      </c>
      <c r="D272" s="36">
        <v>0</v>
      </c>
      <c r="E272" s="37" t="str">
        <f t="shared" si="95"/>
        <v/>
      </c>
      <c r="F272" s="37" t="str">
        <f t="shared" si="96"/>
        <v/>
      </c>
      <c r="G272" s="38" t="str">
        <f t="shared" si="97"/>
        <v>0</v>
      </c>
      <c r="H272" s="39" t="str">
        <f t="shared" si="98"/>
        <v/>
      </c>
    </row>
    <row r="273" spans="1:8" s="40" customFormat="1" ht="15" x14ac:dyDescent="0.2">
      <c r="A273" s="68"/>
      <c r="B273" s="43" t="s">
        <v>63</v>
      </c>
      <c r="C273" s="36">
        <v>0</v>
      </c>
      <c r="D273" s="36">
        <v>0</v>
      </c>
      <c r="E273" s="37" t="str">
        <f t="shared" si="95"/>
        <v/>
      </c>
      <c r="F273" s="37" t="str">
        <f t="shared" si="96"/>
        <v/>
      </c>
      <c r="G273" s="38" t="str">
        <f t="shared" si="97"/>
        <v>0</v>
      </c>
      <c r="H273" s="39" t="str">
        <f t="shared" si="98"/>
        <v/>
      </c>
    </row>
    <row r="274" spans="1:8" s="40" customFormat="1" ht="15" x14ac:dyDescent="0.2">
      <c r="A274" s="68"/>
      <c r="B274" s="43" t="s">
        <v>247</v>
      </c>
      <c r="C274" s="36">
        <v>0</v>
      </c>
      <c r="D274" s="36">
        <v>0</v>
      </c>
      <c r="E274" s="37" t="str">
        <f t="shared" si="95"/>
        <v/>
      </c>
      <c r="F274" s="37" t="str">
        <f t="shared" si="96"/>
        <v/>
      </c>
      <c r="G274" s="38" t="str">
        <f t="shared" si="97"/>
        <v>0</v>
      </c>
      <c r="H274" s="39" t="str">
        <f t="shared" si="98"/>
        <v/>
      </c>
    </row>
    <row r="275" spans="1:8" s="40" customFormat="1" ht="15" x14ac:dyDescent="0.2">
      <c r="A275" s="68"/>
      <c r="B275" s="43" t="s">
        <v>466</v>
      </c>
      <c r="C275" s="36">
        <v>2</v>
      </c>
      <c r="D275" s="36">
        <v>0</v>
      </c>
      <c r="E275" s="37">
        <f t="shared" si="95"/>
        <v>0.15384615384615385</v>
      </c>
      <c r="F275" s="37" t="str">
        <f t="shared" si="96"/>
        <v/>
      </c>
      <c r="G275" s="38" t="str">
        <f t="shared" si="97"/>
        <v>0</v>
      </c>
      <c r="H275" s="39">
        <f t="shared" si="98"/>
        <v>0</v>
      </c>
    </row>
    <row r="276" spans="1:8" s="40" customFormat="1" ht="15" x14ac:dyDescent="0.2">
      <c r="A276" s="68"/>
      <c r="B276" s="43" t="s">
        <v>65</v>
      </c>
      <c r="C276" s="36">
        <v>0</v>
      </c>
      <c r="D276" s="36">
        <v>0</v>
      </c>
      <c r="E276" s="37" t="str">
        <f t="shared" si="95"/>
        <v/>
      </c>
      <c r="F276" s="37" t="str">
        <f t="shared" si="96"/>
        <v/>
      </c>
      <c r="G276" s="38" t="str">
        <f t="shared" si="97"/>
        <v>0</v>
      </c>
      <c r="H276" s="39" t="str">
        <f t="shared" si="98"/>
        <v/>
      </c>
    </row>
    <row r="277" spans="1:8" s="40" customFormat="1" ht="15" x14ac:dyDescent="0.2">
      <c r="A277" s="68"/>
      <c r="B277" s="43" t="s">
        <v>547</v>
      </c>
      <c r="C277" s="36">
        <v>0</v>
      </c>
      <c r="D277" s="36">
        <v>0</v>
      </c>
      <c r="E277" s="37" t="str">
        <f t="shared" ref="E277:E278" si="115">+IF(C277=0,"",C277/C$165)</f>
        <v/>
      </c>
      <c r="F277" s="37" t="str">
        <f t="shared" ref="F277:F278" si="116">+IF(D277=0,"",D277/D$165)</f>
        <v/>
      </c>
      <c r="G277" s="38" t="str">
        <f t="shared" ref="G277:G278" si="117">+IF(OR(AND(D277=0),(C277=0)),"0",((D277-C277)/C277))</f>
        <v>0</v>
      </c>
      <c r="H277" s="39" t="str">
        <f t="shared" ref="H277:H278" si="118">+IF(OR(AND(E277=""),(G277="")),"",E277*G277)</f>
        <v/>
      </c>
    </row>
    <row r="278" spans="1:8" s="40" customFormat="1" ht="15" x14ac:dyDescent="0.2">
      <c r="A278" s="68"/>
      <c r="B278" s="43" t="s">
        <v>548</v>
      </c>
      <c r="C278" s="36">
        <v>0</v>
      </c>
      <c r="D278" s="36">
        <v>0</v>
      </c>
      <c r="E278" s="37" t="str">
        <f t="shared" si="115"/>
        <v/>
      </c>
      <c r="F278" s="37" t="str">
        <f t="shared" si="116"/>
        <v/>
      </c>
      <c r="G278" s="38" t="str">
        <f t="shared" si="117"/>
        <v>0</v>
      </c>
      <c r="H278" s="39" t="str">
        <f t="shared" si="118"/>
        <v/>
      </c>
    </row>
    <row r="279" spans="1:8" s="40" customFormat="1" ht="15" x14ac:dyDescent="0.2">
      <c r="A279" s="68"/>
      <c r="B279" s="43" t="s">
        <v>66</v>
      </c>
      <c r="C279" s="36">
        <v>1</v>
      </c>
      <c r="D279" s="36">
        <v>0</v>
      </c>
      <c r="E279" s="37">
        <f t="shared" si="95"/>
        <v>7.6923076923076927E-2</v>
      </c>
      <c r="F279" s="37" t="str">
        <f t="shared" si="96"/>
        <v/>
      </c>
      <c r="G279" s="38" t="str">
        <f t="shared" si="97"/>
        <v>0</v>
      </c>
      <c r="H279" s="39">
        <f t="shared" si="98"/>
        <v>0</v>
      </c>
    </row>
    <row r="280" spans="1:8" s="40" customFormat="1" ht="15" x14ac:dyDescent="0.2">
      <c r="A280" s="68"/>
      <c r="B280" s="43" t="s">
        <v>61</v>
      </c>
      <c r="C280" s="36">
        <v>0</v>
      </c>
      <c r="D280" s="36">
        <v>0</v>
      </c>
      <c r="E280" s="37" t="str">
        <f t="shared" si="95"/>
        <v/>
      </c>
      <c r="F280" s="37" t="str">
        <f t="shared" si="96"/>
        <v/>
      </c>
      <c r="G280" s="38" t="str">
        <f t="shared" si="97"/>
        <v>0</v>
      </c>
      <c r="H280" s="39" t="str">
        <f t="shared" si="98"/>
        <v/>
      </c>
    </row>
    <row r="281" spans="1:8" s="40" customFormat="1" ht="15" x14ac:dyDescent="0.2">
      <c r="A281" s="68"/>
      <c r="B281" s="43" t="s">
        <v>549</v>
      </c>
      <c r="C281" s="36">
        <v>0</v>
      </c>
      <c r="D281" s="36">
        <v>0</v>
      </c>
      <c r="E281" s="37" t="str">
        <f t="shared" ref="E281:E283" si="119">+IF(C281=0,"",C281/C$165)</f>
        <v/>
      </c>
      <c r="F281" s="37" t="str">
        <f t="shared" ref="F281:F283" si="120">+IF(D281=0,"",D281/D$165)</f>
        <v/>
      </c>
      <c r="G281" s="38" t="str">
        <f t="shared" ref="G281:G283" si="121">+IF(OR(AND(D281=0),(C281=0)),"0",((D281-C281)/C281))</f>
        <v>0</v>
      </c>
      <c r="H281" s="39" t="str">
        <f t="shared" ref="H281:H283" si="122">+IF(OR(AND(E281=""),(G281="")),"",E281*G281)</f>
        <v/>
      </c>
    </row>
    <row r="282" spans="1:8" s="40" customFormat="1" ht="15" x14ac:dyDescent="0.2">
      <c r="A282" s="68"/>
      <c r="B282" s="43" t="s">
        <v>550</v>
      </c>
      <c r="C282" s="36">
        <v>0</v>
      </c>
      <c r="D282" s="36">
        <v>0</v>
      </c>
      <c r="E282" s="37" t="str">
        <f t="shared" si="119"/>
        <v/>
      </c>
      <c r="F282" s="37" t="str">
        <f t="shared" si="120"/>
        <v/>
      </c>
      <c r="G282" s="38" t="str">
        <f t="shared" si="121"/>
        <v>0</v>
      </c>
      <c r="H282" s="39" t="str">
        <f t="shared" si="122"/>
        <v/>
      </c>
    </row>
    <row r="283" spans="1:8" s="40" customFormat="1" ht="15" x14ac:dyDescent="0.2">
      <c r="A283" s="68"/>
      <c r="B283" s="43" t="s">
        <v>551</v>
      </c>
      <c r="C283" s="36">
        <v>0</v>
      </c>
      <c r="D283" s="36">
        <v>0</v>
      </c>
      <c r="E283" s="37" t="str">
        <f t="shared" si="119"/>
        <v/>
      </c>
      <c r="F283" s="37" t="str">
        <f t="shared" si="120"/>
        <v/>
      </c>
      <c r="G283" s="38" t="str">
        <f t="shared" si="121"/>
        <v>0</v>
      </c>
      <c r="H283" s="39" t="str">
        <f t="shared" si="122"/>
        <v/>
      </c>
    </row>
    <row r="284" spans="1:8" s="50" customFormat="1" ht="15" x14ac:dyDescent="0.2">
      <c r="A284" s="60" t="s">
        <v>570</v>
      </c>
      <c r="B284" s="57" t="s">
        <v>589</v>
      </c>
      <c r="C284" s="52"/>
      <c r="D284" s="36">
        <v>0</v>
      </c>
      <c r="E284" s="56"/>
      <c r="F284" s="56"/>
      <c r="G284" s="53"/>
      <c r="H284" s="54"/>
    </row>
    <row r="285" spans="1:8" s="50" customFormat="1" ht="15" x14ac:dyDescent="0.2">
      <c r="A285" s="60" t="s">
        <v>570</v>
      </c>
      <c r="B285" s="57" t="s">
        <v>590</v>
      </c>
      <c r="C285" s="52"/>
      <c r="D285" s="36">
        <v>0</v>
      </c>
      <c r="E285" s="56"/>
      <c r="F285" s="56"/>
      <c r="G285" s="53"/>
      <c r="H285" s="54"/>
    </row>
    <row r="286" spans="1:8" s="40" customFormat="1" ht="15" x14ac:dyDescent="0.2">
      <c r="A286" s="68"/>
      <c r="B286" s="43" t="s">
        <v>467</v>
      </c>
      <c r="C286" s="36">
        <v>0</v>
      </c>
      <c r="D286" s="36">
        <v>0</v>
      </c>
      <c r="E286" s="37" t="str">
        <f t="shared" si="95"/>
        <v/>
      </c>
      <c r="F286" s="37" t="str">
        <f t="shared" si="96"/>
        <v/>
      </c>
      <c r="G286" s="38" t="str">
        <f t="shared" si="97"/>
        <v>0</v>
      </c>
      <c r="H286" s="39" t="str">
        <f t="shared" si="98"/>
        <v/>
      </c>
    </row>
    <row r="287" spans="1:8" s="40" customFormat="1" ht="15" x14ac:dyDescent="0.2">
      <c r="A287" s="68"/>
      <c r="B287" s="43" t="s">
        <v>468</v>
      </c>
      <c r="C287" s="36">
        <v>0</v>
      </c>
      <c r="D287" s="36">
        <v>0</v>
      </c>
      <c r="E287" s="37" t="str">
        <f t="shared" si="95"/>
        <v/>
      </c>
      <c r="F287" s="37" t="str">
        <f t="shared" si="96"/>
        <v/>
      </c>
      <c r="G287" s="38" t="str">
        <f t="shared" si="97"/>
        <v>0</v>
      </c>
      <c r="H287" s="39" t="str">
        <f t="shared" si="98"/>
        <v/>
      </c>
    </row>
    <row r="288" spans="1:8" s="40" customFormat="1" ht="30" x14ac:dyDescent="0.2">
      <c r="A288" s="68"/>
      <c r="B288" s="43" t="s">
        <v>577</v>
      </c>
      <c r="C288" s="36">
        <v>0</v>
      </c>
      <c r="D288" s="36">
        <v>0</v>
      </c>
      <c r="E288" s="37" t="str">
        <f t="shared" ref="E288" si="123">+IF(C288=0,"",C288/C$165)</f>
        <v/>
      </c>
      <c r="F288" s="37" t="str">
        <f t="shared" ref="F288" si="124">+IF(D288=0,"",D288/D$165)</f>
        <v/>
      </c>
      <c r="G288" s="38" t="str">
        <f t="shared" ref="G288" si="125">+IF(OR(AND(D288=0),(C288=0)),"0",((D288-C288)/C288))</f>
        <v>0</v>
      </c>
      <c r="H288" s="39" t="str">
        <f t="shared" ref="H288" si="126">+IF(OR(AND(E288=""),(G288="")),"",E288*G288)</f>
        <v/>
      </c>
    </row>
    <row r="289" spans="1:8" s="40" customFormat="1" ht="15" x14ac:dyDescent="0.2">
      <c r="A289" s="68"/>
      <c r="B289" s="43" t="s">
        <v>469</v>
      </c>
      <c r="C289" s="36">
        <v>0</v>
      </c>
      <c r="D289" s="36">
        <v>0</v>
      </c>
      <c r="E289" s="37" t="str">
        <f t="shared" si="95"/>
        <v/>
      </c>
      <c r="F289" s="37" t="str">
        <f t="shared" si="96"/>
        <v/>
      </c>
      <c r="G289" s="38" t="str">
        <f t="shared" si="97"/>
        <v>0</v>
      </c>
      <c r="H289" s="39" t="str">
        <f t="shared" si="98"/>
        <v/>
      </c>
    </row>
    <row r="290" spans="1:8" s="40" customFormat="1" ht="15" x14ac:dyDescent="0.2">
      <c r="A290" s="68"/>
      <c r="B290" s="43" t="s">
        <v>470</v>
      </c>
      <c r="C290" s="36">
        <v>1</v>
      </c>
      <c r="D290" s="36">
        <v>0</v>
      </c>
      <c r="E290" s="37">
        <f t="shared" si="95"/>
        <v>7.6923076923076927E-2</v>
      </c>
      <c r="F290" s="37" t="str">
        <f t="shared" si="96"/>
        <v/>
      </c>
      <c r="G290" s="38" t="str">
        <f t="shared" si="97"/>
        <v>0</v>
      </c>
      <c r="H290" s="39">
        <f t="shared" si="98"/>
        <v>0</v>
      </c>
    </row>
    <row r="291" spans="1:8" s="40" customFormat="1" ht="15" x14ac:dyDescent="0.2">
      <c r="A291" s="68"/>
      <c r="B291" s="43" t="s">
        <v>471</v>
      </c>
      <c r="C291" s="36">
        <v>0</v>
      </c>
      <c r="D291" s="36">
        <v>0</v>
      </c>
      <c r="E291" s="37" t="str">
        <f t="shared" si="95"/>
        <v/>
      </c>
      <c r="F291" s="37" t="str">
        <f t="shared" si="96"/>
        <v/>
      </c>
      <c r="G291" s="38" t="str">
        <f t="shared" si="97"/>
        <v>0</v>
      </c>
      <c r="H291" s="39" t="str">
        <f t="shared" si="98"/>
        <v/>
      </c>
    </row>
    <row r="292" spans="1:8" s="40" customFormat="1" ht="15" x14ac:dyDescent="0.2">
      <c r="A292" s="68"/>
      <c r="B292" s="43" t="s">
        <v>67</v>
      </c>
      <c r="C292" s="36">
        <v>0</v>
      </c>
      <c r="D292" s="36">
        <v>0</v>
      </c>
      <c r="E292" s="37" t="str">
        <f t="shared" si="95"/>
        <v/>
      </c>
      <c r="F292" s="37" t="str">
        <f t="shared" si="96"/>
        <v/>
      </c>
      <c r="G292" s="38" t="str">
        <f t="shared" si="97"/>
        <v>0</v>
      </c>
      <c r="H292" s="39" t="str">
        <f t="shared" si="98"/>
        <v/>
      </c>
    </row>
    <row r="293" spans="1:8" s="40" customFormat="1" ht="15" x14ac:dyDescent="0.2">
      <c r="A293" s="68"/>
      <c r="B293" s="43" t="s">
        <v>248</v>
      </c>
      <c r="C293" s="36">
        <v>0</v>
      </c>
      <c r="D293" s="36">
        <v>0</v>
      </c>
      <c r="E293" s="37" t="str">
        <f t="shared" si="95"/>
        <v/>
      </c>
      <c r="F293" s="37" t="str">
        <f t="shared" si="96"/>
        <v/>
      </c>
      <c r="G293" s="38" t="str">
        <f t="shared" si="97"/>
        <v>0</v>
      </c>
      <c r="H293" s="39" t="str">
        <f t="shared" si="98"/>
        <v/>
      </c>
    </row>
    <row r="294" spans="1:8" s="40" customFormat="1" ht="30" x14ac:dyDescent="0.2">
      <c r="A294" s="68"/>
      <c r="B294" s="43" t="s">
        <v>249</v>
      </c>
      <c r="C294" s="36">
        <v>0</v>
      </c>
      <c r="D294" s="36">
        <v>0</v>
      </c>
      <c r="E294" s="37" t="str">
        <f t="shared" si="95"/>
        <v/>
      </c>
      <c r="F294" s="37" t="str">
        <f t="shared" si="96"/>
        <v/>
      </c>
      <c r="G294" s="38" t="str">
        <f t="shared" si="97"/>
        <v>0</v>
      </c>
      <c r="H294" s="39" t="str">
        <f t="shared" si="98"/>
        <v/>
      </c>
    </row>
    <row r="295" spans="1:8" s="40" customFormat="1" ht="15" x14ac:dyDescent="0.2">
      <c r="A295" s="68"/>
      <c r="B295" s="43" t="s">
        <v>68</v>
      </c>
      <c r="C295" s="36">
        <v>0</v>
      </c>
      <c r="D295" s="36">
        <v>0</v>
      </c>
      <c r="E295" s="37" t="str">
        <f t="shared" si="95"/>
        <v/>
      </c>
      <c r="F295" s="37" t="str">
        <f t="shared" si="96"/>
        <v/>
      </c>
      <c r="G295" s="38" t="str">
        <f t="shared" si="97"/>
        <v>0</v>
      </c>
      <c r="H295" s="39" t="str">
        <f t="shared" si="98"/>
        <v/>
      </c>
    </row>
    <row r="296" spans="1:8" s="40" customFormat="1" ht="30" x14ac:dyDescent="0.2">
      <c r="A296" s="68"/>
      <c r="B296" s="43" t="s">
        <v>472</v>
      </c>
      <c r="C296" s="36">
        <v>0</v>
      </c>
      <c r="D296" s="36">
        <v>0</v>
      </c>
      <c r="E296" s="37" t="str">
        <f t="shared" si="95"/>
        <v/>
      </c>
      <c r="F296" s="37" t="str">
        <f t="shared" si="96"/>
        <v/>
      </c>
      <c r="G296" s="38" t="str">
        <f t="shared" si="97"/>
        <v>0</v>
      </c>
      <c r="H296" s="39" t="str">
        <f t="shared" si="98"/>
        <v/>
      </c>
    </row>
    <row r="297" spans="1:8" s="40" customFormat="1" ht="30" x14ac:dyDescent="0.2">
      <c r="A297" s="68"/>
      <c r="B297" s="43" t="s">
        <v>473</v>
      </c>
      <c r="C297" s="36">
        <v>0</v>
      </c>
      <c r="D297" s="36">
        <v>0</v>
      </c>
      <c r="E297" s="37" t="str">
        <f t="shared" si="95"/>
        <v/>
      </c>
      <c r="F297" s="37" t="str">
        <f t="shared" si="96"/>
        <v/>
      </c>
      <c r="G297" s="38" t="str">
        <f t="shared" si="97"/>
        <v>0</v>
      </c>
      <c r="H297" s="39" t="str">
        <f t="shared" si="98"/>
        <v/>
      </c>
    </row>
    <row r="298" spans="1:8" s="40" customFormat="1" ht="15" x14ac:dyDescent="0.2">
      <c r="A298" s="68"/>
      <c r="B298" s="43" t="s">
        <v>474</v>
      </c>
      <c r="C298" s="36">
        <v>0</v>
      </c>
      <c r="D298" s="36">
        <v>0</v>
      </c>
      <c r="E298" s="37" t="str">
        <f t="shared" si="95"/>
        <v/>
      </c>
      <c r="F298" s="37" t="str">
        <f t="shared" si="96"/>
        <v/>
      </c>
      <c r="G298" s="38" t="str">
        <f t="shared" si="97"/>
        <v>0</v>
      </c>
      <c r="H298" s="39" t="str">
        <f t="shared" si="98"/>
        <v/>
      </c>
    </row>
    <row r="299" spans="1:8" s="40" customFormat="1" ht="30" x14ac:dyDescent="0.2">
      <c r="A299" s="68"/>
      <c r="B299" s="43" t="s">
        <v>475</v>
      </c>
      <c r="C299" s="36">
        <v>0</v>
      </c>
      <c r="D299" s="36">
        <v>0</v>
      </c>
      <c r="E299" s="37" t="str">
        <f t="shared" si="95"/>
        <v/>
      </c>
      <c r="F299" s="37" t="str">
        <f t="shared" si="96"/>
        <v/>
      </c>
      <c r="G299" s="38" t="str">
        <f t="shared" si="97"/>
        <v>0</v>
      </c>
      <c r="H299" s="39" t="str">
        <f t="shared" si="98"/>
        <v/>
      </c>
    </row>
    <row r="300" spans="1:8" s="40" customFormat="1" ht="15" x14ac:dyDescent="0.2">
      <c r="A300" s="68"/>
      <c r="B300" s="43" t="s">
        <v>476</v>
      </c>
      <c r="C300" s="36">
        <v>0</v>
      </c>
      <c r="D300" s="36">
        <v>0</v>
      </c>
      <c r="E300" s="37" t="str">
        <f t="shared" si="95"/>
        <v/>
      </c>
      <c r="F300" s="37" t="str">
        <f t="shared" si="96"/>
        <v/>
      </c>
      <c r="G300" s="38" t="str">
        <f t="shared" si="97"/>
        <v>0</v>
      </c>
      <c r="H300" s="39" t="str">
        <f t="shared" si="98"/>
        <v/>
      </c>
    </row>
    <row r="301" spans="1:8" s="40" customFormat="1" ht="15" x14ac:dyDescent="0.2">
      <c r="A301" s="68"/>
      <c r="B301" s="43" t="s">
        <v>477</v>
      </c>
      <c r="C301" s="36">
        <v>0</v>
      </c>
      <c r="D301" s="36">
        <v>0</v>
      </c>
      <c r="E301" s="37" t="str">
        <f t="shared" si="95"/>
        <v/>
      </c>
      <c r="F301" s="37" t="str">
        <f t="shared" si="96"/>
        <v/>
      </c>
      <c r="G301" s="38" t="str">
        <f t="shared" si="97"/>
        <v>0</v>
      </c>
      <c r="H301" s="39" t="str">
        <f t="shared" si="98"/>
        <v/>
      </c>
    </row>
    <row r="302" spans="1:8" s="40" customFormat="1" ht="15" x14ac:dyDescent="0.2">
      <c r="A302" s="68"/>
      <c r="B302" s="43" t="s">
        <v>478</v>
      </c>
      <c r="C302" s="36">
        <v>0</v>
      </c>
      <c r="D302" s="36">
        <v>0</v>
      </c>
      <c r="E302" s="37" t="str">
        <f t="shared" si="95"/>
        <v/>
      </c>
      <c r="F302" s="37" t="str">
        <f t="shared" si="96"/>
        <v/>
      </c>
      <c r="G302" s="38" t="str">
        <f t="shared" si="97"/>
        <v>0</v>
      </c>
      <c r="H302" s="39" t="str">
        <f t="shared" si="98"/>
        <v/>
      </c>
    </row>
    <row r="303" spans="1:8" s="40" customFormat="1" ht="30" x14ac:dyDescent="0.2">
      <c r="A303" s="68"/>
      <c r="B303" s="43" t="s">
        <v>608</v>
      </c>
      <c r="C303" s="36">
        <v>0</v>
      </c>
      <c r="D303" s="36">
        <v>0</v>
      </c>
      <c r="E303" s="37" t="str">
        <f t="shared" si="95"/>
        <v/>
      </c>
      <c r="F303" s="37" t="str">
        <f t="shared" si="96"/>
        <v/>
      </c>
      <c r="G303" s="38" t="str">
        <f t="shared" si="97"/>
        <v>0</v>
      </c>
      <c r="H303" s="39" t="str">
        <f t="shared" si="98"/>
        <v/>
      </c>
    </row>
    <row r="304" spans="1:8" s="40" customFormat="1" ht="15" x14ac:dyDescent="0.2">
      <c r="A304" s="68"/>
      <c r="B304" s="43" t="s">
        <v>250</v>
      </c>
      <c r="C304" s="36">
        <v>0</v>
      </c>
      <c r="D304" s="36">
        <v>0</v>
      </c>
      <c r="E304" s="37" t="str">
        <f t="shared" si="95"/>
        <v/>
      </c>
      <c r="F304" s="37" t="str">
        <f t="shared" si="96"/>
        <v/>
      </c>
      <c r="G304" s="38" t="str">
        <f t="shared" si="97"/>
        <v>0</v>
      </c>
      <c r="H304" s="39" t="str">
        <f t="shared" si="98"/>
        <v/>
      </c>
    </row>
    <row r="305" spans="1:8" s="40" customFormat="1" ht="30" x14ac:dyDescent="0.2">
      <c r="A305" s="68"/>
      <c r="B305" s="43" t="s">
        <v>251</v>
      </c>
      <c r="C305" s="36">
        <v>0</v>
      </c>
      <c r="D305" s="36">
        <v>0</v>
      </c>
      <c r="E305" s="37" t="str">
        <f t="shared" si="95"/>
        <v/>
      </c>
      <c r="F305" s="37" t="str">
        <f t="shared" si="96"/>
        <v/>
      </c>
      <c r="G305" s="38" t="str">
        <f t="shared" si="97"/>
        <v>0</v>
      </c>
      <c r="H305" s="39" t="str">
        <f t="shared" si="98"/>
        <v/>
      </c>
    </row>
    <row r="306" spans="1:8" s="40" customFormat="1" ht="15" x14ac:dyDescent="0.2">
      <c r="A306" s="68"/>
      <c r="B306" s="43" t="s">
        <v>479</v>
      </c>
      <c r="C306" s="36">
        <v>0</v>
      </c>
      <c r="D306" s="36">
        <v>0</v>
      </c>
      <c r="E306" s="37" t="str">
        <f t="shared" si="95"/>
        <v/>
      </c>
      <c r="F306" s="37" t="str">
        <f t="shared" si="96"/>
        <v/>
      </c>
      <c r="G306" s="38" t="str">
        <f t="shared" si="97"/>
        <v>0</v>
      </c>
      <c r="H306" s="39" t="str">
        <f t="shared" si="98"/>
        <v/>
      </c>
    </row>
    <row r="307" spans="1:8" s="40" customFormat="1" ht="30" x14ac:dyDescent="0.2">
      <c r="A307" s="68"/>
      <c r="B307" s="43" t="s">
        <v>480</v>
      </c>
      <c r="C307" s="36">
        <v>0</v>
      </c>
      <c r="D307" s="36">
        <v>0</v>
      </c>
      <c r="E307" s="37" t="str">
        <f t="shared" si="95"/>
        <v/>
      </c>
      <c r="F307" s="37" t="str">
        <f t="shared" si="96"/>
        <v/>
      </c>
      <c r="G307" s="38" t="str">
        <f t="shared" si="97"/>
        <v>0</v>
      </c>
      <c r="H307" s="39" t="str">
        <f t="shared" si="98"/>
        <v/>
      </c>
    </row>
    <row r="308" spans="1:8" s="40" customFormat="1" ht="15" x14ac:dyDescent="0.2">
      <c r="A308" s="68"/>
      <c r="B308" s="43" t="s">
        <v>481</v>
      </c>
      <c r="C308" s="36">
        <v>0</v>
      </c>
      <c r="D308" s="36">
        <v>0</v>
      </c>
      <c r="E308" s="37" t="str">
        <f t="shared" si="95"/>
        <v/>
      </c>
      <c r="F308" s="37" t="str">
        <f t="shared" si="96"/>
        <v/>
      </c>
      <c r="G308" s="38" t="str">
        <f t="shared" si="97"/>
        <v>0</v>
      </c>
      <c r="H308" s="39" t="str">
        <f t="shared" si="98"/>
        <v/>
      </c>
    </row>
    <row r="309" spans="1:8" s="40" customFormat="1" ht="15" x14ac:dyDescent="0.2">
      <c r="A309" s="68"/>
      <c r="B309" s="43" t="s">
        <v>482</v>
      </c>
      <c r="C309" s="36">
        <v>0</v>
      </c>
      <c r="D309" s="36">
        <v>0</v>
      </c>
      <c r="E309" s="37" t="str">
        <f t="shared" si="95"/>
        <v/>
      </c>
      <c r="F309" s="37" t="str">
        <f t="shared" si="96"/>
        <v/>
      </c>
      <c r="G309" s="38" t="str">
        <f t="shared" si="97"/>
        <v>0</v>
      </c>
      <c r="H309" s="39" t="str">
        <f t="shared" si="98"/>
        <v/>
      </c>
    </row>
    <row r="310" spans="1:8" s="40" customFormat="1" ht="30" x14ac:dyDescent="0.2">
      <c r="A310" s="68"/>
      <c r="B310" s="43" t="s">
        <v>483</v>
      </c>
      <c r="C310" s="36">
        <v>0</v>
      </c>
      <c r="D310" s="36">
        <v>0</v>
      </c>
      <c r="E310" s="37" t="str">
        <f t="shared" si="95"/>
        <v/>
      </c>
      <c r="F310" s="37" t="str">
        <f t="shared" si="96"/>
        <v/>
      </c>
      <c r="G310" s="38" t="str">
        <f t="shared" si="97"/>
        <v>0</v>
      </c>
      <c r="H310" s="39" t="str">
        <f t="shared" si="98"/>
        <v/>
      </c>
    </row>
    <row r="311" spans="1:8" s="40" customFormat="1" ht="15" x14ac:dyDescent="0.2">
      <c r="A311" s="68"/>
      <c r="B311" s="43" t="s">
        <v>484</v>
      </c>
      <c r="C311" s="36">
        <v>0</v>
      </c>
      <c r="D311" s="36">
        <v>0</v>
      </c>
      <c r="E311" s="37" t="str">
        <f t="shared" si="95"/>
        <v/>
      </c>
      <c r="F311" s="37" t="str">
        <f t="shared" si="96"/>
        <v/>
      </c>
      <c r="G311" s="38" t="str">
        <f t="shared" si="97"/>
        <v>0</v>
      </c>
      <c r="H311" s="39" t="str">
        <f t="shared" si="98"/>
        <v/>
      </c>
    </row>
    <row r="312" spans="1:8" s="40" customFormat="1" ht="30" x14ac:dyDescent="0.2">
      <c r="A312" s="68"/>
      <c r="B312" s="43" t="s">
        <v>578</v>
      </c>
      <c r="C312" s="36">
        <v>0</v>
      </c>
      <c r="D312" s="36">
        <v>0</v>
      </c>
      <c r="E312" s="37" t="str">
        <f t="shared" ref="E312" si="127">+IF(C312=0,"",C312/C$165)</f>
        <v/>
      </c>
      <c r="F312" s="37" t="str">
        <f t="shared" ref="F312" si="128">+IF(D312=0,"",D312/D$165)</f>
        <v/>
      </c>
      <c r="G312" s="38" t="str">
        <f t="shared" ref="G312" si="129">+IF(OR(AND(D312=0),(C312=0)),"0",((D312-C312)/C312))</f>
        <v>0</v>
      </c>
      <c r="H312" s="39" t="str">
        <f t="shared" ref="H312" si="130">+IF(OR(AND(E312=""),(G312="")),"",E312*G312)</f>
        <v/>
      </c>
    </row>
    <row r="313" spans="1:8" s="40" customFormat="1" ht="15" x14ac:dyDescent="0.2">
      <c r="A313" s="68"/>
      <c r="B313" s="43" t="s">
        <v>485</v>
      </c>
      <c r="C313" s="36">
        <v>0</v>
      </c>
      <c r="D313" s="36">
        <v>0</v>
      </c>
      <c r="E313" s="37" t="str">
        <f t="shared" si="95"/>
        <v/>
      </c>
      <c r="F313" s="37" t="str">
        <f t="shared" si="96"/>
        <v/>
      </c>
      <c r="G313" s="38" t="str">
        <f t="shared" si="97"/>
        <v>0</v>
      </c>
      <c r="H313" s="39" t="str">
        <f t="shared" si="98"/>
        <v/>
      </c>
    </row>
    <row r="314" spans="1:8" s="40" customFormat="1" ht="15" x14ac:dyDescent="0.2">
      <c r="A314" s="68"/>
      <c r="B314" s="43" t="s">
        <v>486</v>
      </c>
      <c r="C314" s="36">
        <v>0</v>
      </c>
      <c r="D314" s="36">
        <v>0</v>
      </c>
      <c r="E314" s="37" t="str">
        <f t="shared" si="95"/>
        <v/>
      </c>
      <c r="F314" s="37" t="str">
        <f t="shared" si="96"/>
        <v/>
      </c>
      <c r="G314" s="38" t="str">
        <f t="shared" si="97"/>
        <v>0</v>
      </c>
      <c r="H314" s="39" t="str">
        <f t="shared" si="98"/>
        <v/>
      </c>
    </row>
    <row r="315" spans="1:8" s="40" customFormat="1" ht="15" x14ac:dyDescent="0.2">
      <c r="A315" s="68"/>
      <c r="B315" s="43" t="s">
        <v>487</v>
      </c>
      <c r="C315" s="36">
        <v>0</v>
      </c>
      <c r="D315" s="36">
        <v>0</v>
      </c>
      <c r="E315" s="37" t="str">
        <f t="shared" si="95"/>
        <v/>
      </c>
      <c r="F315" s="37" t="str">
        <f t="shared" si="96"/>
        <v/>
      </c>
      <c r="G315" s="38" t="str">
        <f t="shared" si="97"/>
        <v>0</v>
      </c>
      <c r="H315" s="39" t="str">
        <f t="shared" si="98"/>
        <v/>
      </c>
    </row>
    <row r="316" spans="1:8" s="40" customFormat="1" ht="15" x14ac:dyDescent="0.2">
      <c r="A316" s="68"/>
      <c r="B316" s="43" t="s">
        <v>488</v>
      </c>
      <c r="C316" s="36">
        <v>0</v>
      </c>
      <c r="D316" s="36">
        <v>0</v>
      </c>
      <c r="E316" s="37" t="str">
        <f t="shared" si="95"/>
        <v/>
      </c>
      <c r="F316" s="37" t="str">
        <f t="shared" si="96"/>
        <v/>
      </c>
      <c r="G316" s="38" t="str">
        <f t="shared" si="97"/>
        <v>0</v>
      </c>
      <c r="H316" s="39" t="str">
        <f t="shared" si="98"/>
        <v/>
      </c>
    </row>
    <row r="317" spans="1:8" s="40" customFormat="1" ht="15" x14ac:dyDescent="0.2">
      <c r="A317" s="68"/>
      <c r="B317" s="43" t="s">
        <v>489</v>
      </c>
      <c r="C317" s="36">
        <v>0</v>
      </c>
      <c r="D317" s="36">
        <v>0</v>
      </c>
      <c r="E317" s="37" t="str">
        <f t="shared" ref="E317:E324" si="131">+IF(C317=0,"",C317/C$165)</f>
        <v/>
      </c>
      <c r="F317" s="37" t="str">
        <f t="shared" ref="F317:F324" si="132">+IF(D317=0,"",D317/D$165)</f>
        <v/>
      </c>
      <c r="G317" s="38" t="str">
        <f t="shared" ref="G317:G324" si="133">+IF(OR(AND(D317=0),(C317=0)),"0",((D317-C317)/C317))</f>
        <v>0</v>
      </c>
      <c r="H317" s="39" t="str">
        <f t="shared" ref="H317:H324" si="134">+IF(OR(AND(E317=""),(G317="")),"",E317*G317)</f>
        <v/>
      </c>
    </row>
    <row r="318" spans="1:8" s="40" customFormat="1" ht="15" x14ac:dyDescent="0.2">
      <c r="A318" s="68"/>
      <c r="B318" s="43" t="s">
        <v>490</v>
      </c>
      <c r="C318" s="36">
        <v>0</v>
      </c>
      <c r="D318" s="36">
        <v>0</v>
      </c>
      <c r="E318" s="37" t="str">
        <f t="shared" si="131"/>
        <v/>
      </c>
      <c r="F318" s="37" t="str">
        <f t="shared" si="132"/>
        <v/>
      </c>
      <c r="G318" s="38" t="str">
        <f t="shared" si="133"/>
        <v>0</v>
      </c>
      <c r="H318" s="39" t="str">
        <f t="shared" si="134"/>
        <v/>
      </c>
    </row>
    <row r="319" spans="1:8" s="40" customFormat="1" ht="30" x14ac:dyDescent="0.2">
      <c r="A319" s="68"/>
      <c r="B319" s="43" t="s">
        <v>491</v>
      </c>
      <c r="C319" s="36">
        <v>0</v>
      </c>
      <c r="D319" s="36">
        <v>0</v>
      </c>
      <c r="E319" s="37" t="str">
        <f t="shared" si="131"/>
        <v/>
      </c>
      <c r="F319" s="37" t="str">
        <f t="shared" si="132"/>
        <v/>
      </c>
      <c r="G319" s="38" t="str">
        <f t="shared" si="133"/>
        <v>0</v>
      </c>
      <c r="H319" s="39" t="str">
        <f t="shared" si="134"/>
        <v/>
      </c>
    </row>
    <row r="320" spans="1:8" s="40" customFormat="1" ht="15" x14ac:dyDescent="0.2">
      <c r="A320" s="68"/>
      <c r="B320" s="43" t="s">
        <v>492</v>
      </c>
      <c r="C320" s="36">
        <v>0</v>
      </c>
      <c r="D320" s="36">
        <v>0</v>
      </c>
      <c r="E320" s="37" t="str">
        <f t="shared" si="131"/>
        <v/>
      </c>
      <c r="F320" s="37" t="str">
        <f t="shared" si="132"/>
        <v/>
      </c>
      <c r="G320" s="38" t="str">
        <f t="shared" si="133"/>
        <v>0</v>
      </c>
      <c r="H320" s="39" t="str">
        <f t="shared" si="134"/>
        <v/>
      </c>
    </row>
    <row r="321" spans="1:8" s="40" customFormat="1" ht="30" x14ac:dyDescent="0.2">
      <c r="A321" s="68"/>
      <c r="B321" s="43" t="s">
        <v>69</v>
      </c>
      <c r="C321" s="36">
        <v>0</v>
      </c>
      <c r="D321" s="36">
        <v>0</v>
      </c>
      <c r="E321" s="37" t="str">
        <f t="shared" si="131"/>
        <v/>
      </c>
      <c r="F321" s="37" t="str">
        <f t="shared" si="132"/>
        <v/>
      </c>
      <c r="G321" s="38" t="str">
        <f t="shared" si="133"/>
        <v>0</v>
      </c>
      <c r="H321" s="39" t="str">
        <f t="shared" si="134"/>
        <v/>
      </c>
    </row>
    <row r="322" spans="1:8" s="40" customFormat="1" ht="15" x14ac:dyDescent="0.2">
      <c r="A322" s="68"/>
      <c r="B322" s="43" t="s">
        <v>252</v>
      </c>
      <c r="C322" s="36">
        <v>0</v>
      </c>
      <c r="D322" s="36">
        <v>0</v>
      </c>
      <c r="E322" s="37" t="str">
        <f t="shared" si="131"/>
        <v/>
      </c>
      <c r="F322" s="37" t="str">
        <f t="shared" si="132"/>
        <v/>
      </c>
      <c r="G322" s="38" t="str">
        <f t="shared" si="133"/>
        <v>0</v>
      </c>
      <c r="H322" s="39" t="str">
        <f t="shared" si="134"/>
        <v/>
      </c>
    </row>
    <row r="323" spans="1:8" s="40" customFormat="1" ht="15" x14ac:dyDescent="0.2">
      <c r="A323" s="68"/>
      <c r="B323" s="43" t="s">
        <v>253</v>
      </c>
      <c r="C323" s="36">
        <v>0</v>
      </c>
      <c r="D323" s="36">
        <v>0</v>
      </c>
      <c r="E323" s="37" t="str">
        <f t="shared" si="131"/>
        <v/>
      </c>
      <c r="F323" s="37" t="str">
        <f t="shared" si="132"/>
        <v/>
      </c>
      <c r="G323" s="38" t="str">
        <f t="shared" si="133"/>
        <v>0</v>
      </c>
      <c r="H323" s="39" t="str">
        <f t="shared" si="134"/>
        <v/>
      </c>
    </row>
    <row r="324" spans="1:8" s="40" customFormat="1" ht="15" x14ac:dyDescent="0.2">
      <c r="A324" s="68"/>
      <c r="B324" s="43" t="s">
        <v>254</v>
      </c>
      <c r="C324" s="36">
        <v>0</v>
      </c>
      <c r="D324" s="36">
        <v>0</v>
      </c>
      <c r="E324" s="37" t="str">
        <f t="shared" si="131"/>
        <v/>
      </c>
      <c r="F324" s="37" t="str">
        <f t="shared" si="132"/>
        <v/>
      </c>
      <c r="G324" s="38" t="str">
        <f t="shared" si="133"/>
        <v>0</v>
      </c>
      <c r="H324" s="39" t="str">
        <f t="shared" si="134"/>
        <v/>
      </c>
    </row>
    <row r="325" spans="1:8" s="40" customFormat="1" ht="15" x14ac:dyDescent="0.2">
      <c r="A325" s="68"/>
      <c r="B325" s="43" t="s">
        <v>566</v>
      </c>
      <c r="C325" s="36">
        <v>0</v>
      </c>
      <c r="D325" s="36">
        <v>0</v>
      </c>
      <c r="E325" s="37" t="str">
        <f t="shared" ref="E325:E327" si="135">+IF(C325=0,"",C325/C$165)</f>
        <v/>
      </c>
      <c r="F325" s="37" t="str">
        <f t="shared" ref="F325:F327" si="136">+IF(D325=0,"",D325/D$165)</f>
        <v/>
      </c>
      <c r="G325" s="38" t="str">
        <f t="shared" ref="G325:G327" si="137">+IF(OR(AND(D325=0),(C325=0)),"0",((D325-C325)/C325))</f>
        <v>0</v>
      </c>
      <c r="H325" s="39" t="str">
        <f t="shared" ref="H325:H327" si="138">+IF(OR(AND(E325=""),(G325="")),"",E325*G325)</f>
        <v/>
      </c>
    </row>
    <row r="326" spans="1:8" s="40" customFormat="1" ht="15" x14ac:dyDescent="0.2">
      <c r="A326" s="68"/>
      <c r="B326" s="43" t="s">
        <v>567</v>
      </c>
      <c r="C326" s="36">
        <v>0</v>
      </c>
      <c r="D326" s="36">
        <v>0</v>
      </c>
      <c r="E326" s="37" t="str">
        <f t="shared" si="135"/>
        <v/>
      </c>
      <c r="F326" s="37" t="str">
        <f t="shared" si="136"/>
        <v/>
      </c>
      <c r="G326" s="38" t="str">
        <f t="shared" si="137"/>
        <v>0</v>
      </c>
      <c r="H326" s="39" t="str">
        <f t="shared" si="138"/>
        <v/>
      </c>
    </row>
    <row r="327" spans="1:8" s="40" customFormat="1" ht="15" x14ac:dyDescent="0.2">
      <c r="A327" s="68"/>
      <c r="B327" s="43" t="s">
        <v>568</v>
      </c>
      <c r="C327" s="36">
        <v>0</v>
      </c>
      <c r="D327" s="36">
        <v>0</v>
      </c>
      <c r="E327" s="37" t="str">
        <f t="shared" si="135"/>
        <v/>
      </c>
      <c r="F327" s="37" t="str">
        <f t="shared" si="136"/>
        <v/>
      </c>
      <c r="G327" s="38" t="str">
        <f t="shared" si="137"/>
        <v>0</v>
      </c>
      <c r="H327" s="39" t="str">
        <f t="shared" si="138"/>
        <v/>
      </c>
    </row>
    <row r="328" spans="1:8" s="10" customFormat="1" ht="15" x14ac:dyDescent="0.2">
      <c r="A328" s="67"/>
      <c r="B328" s="24"/>
      <c r="C328" s="32"/>
      <c r="D328" s="32"/>
      <c r="E328" s="25"/>
      <c r="F328" s="25"/>
      <c r="G328" s="26"/>
      <c r="H328" s="27"/>
    </row>
    <row r="329" spans="1:8" s="10" customFormat="1" ht="15" x14ac:dyDescent="0.2">
      <c r="A329" s="67"/>
      <c r="B329" s="24"/>
      <c r="C329" s="32"/>
      <c r="D329" s="32"/>
      <c r="E329" s="25"/>
      <c r="F329" s="25"/>
      <c r="G329" s="26"/>
      <c r="H329" s="27"/>
    </row>
    <row r="330" spans="1:8" s="10" customFormat="1" ht="15.75" thickBot="1" x14ac:dyDescent="0.25">
      <c r="A330" s="67"/>
      <c r="B330" s="29"/>
      <c r="C330" s="29"/>
      <c r="D330" s="29"/>
      <c r="E330" s="29"/>
      <c r="F330" s="29"/>
      <c r="H330" s="28"/>
    </row>
    <row r="331" spans="1:8" s="10" customFormat="1" ht="30" customHeight="1" x14ac:dyDescent="0.2">
      <c r="A331" s="67"/>
      <c r="B331" s="85" t="s">
        <v>374</v>
      </c>
      <c r="C331" s="71" t="s">
        <v>375</v>
      </c>
      <c r="D331" s="72"/>
      <c r="E331" s="71" t="s">
        <v>429</v>
      </c>
      <c r="F331" s="72"/>
      <c r="G331" s="73" t="s">
        <v>572</v>
      </c>
      <c r="H331" s="69" t="s">
        <v>350</v>
      </c>
    </row>
    <row r="332" spans="1:8" s="10" customFormat="1" x14ac:dyDescent="0.2">
      <c r="A332" s="67"/>
      <c r="B332" s="85"/>
      <c r="C332" s="48">
        <v>2017</v>
      </c>
      <c r="D332" s="48">
        <v>2018</v>
      </c>
      <c r="E332" s="48">
        <v>2017</v>
      </c>
      <c r="F332" s="48">
        <v>2018</v>
      </c>
      <c r="G332" s="74"/>
      <c r="H332" s="70"/>
    </row>
    <row r="333" spans="1:8" s="10" customFormat="1" x14ac:dyDescent="0.2">
      <c r="A333" s="67"/>
      <c r="B333" s="12" t="s">
        <v>379</v>
      </c>
      <c r="C333" s="13">
        <f>SUM(C334:C547)</f>
        <v>61</v>
      </c>
      <c r="D333" s="13">
        <f>SUM(D334:D547)</f>
        <v>88</v>
      </c>
      <c r="E333" s="14">
        <f>+IF(C333=0,"",C333/C$333)</f>
        <v>1</v>
      </c>
      <c r="F333" s="14">
        <f>+IF(D333=0,"",D333/D$333)</f>
        <v>1</v>
      </c>
      <c r="G333" s="15">
        <f>+IF(OR(AND(D333=0),(C333=0)),"0",((D333-C333)/C333))</f>
        <v>0.44262295081967212</v>
      </c>
      <c r="H333" s="15">
        <f>+IF(OR(AND(E333=""),(G333="")),"",E333*G333)</f>
        <v>0.44262295081967212</v>
      </c>
    </row>
    <row r="334" spans="1:8" s="40" customFormat="1" ht="15" x14ac:dyDescent="0.2">
      <c r="A334" s="68"/>
      <c r="B334" s="35" t="s">
        <v>74</v>
      </c>
      <c r="C334" s="36">
        <v>2</v>
      </c>
      <c r="D334" s="36">
        <v>0</v>
      </c>
      <c r="E334" s="37">
        <f>+IF(C334=0,"",C334/C$333)</f>
        <v>3.2786885245901641E-2</v>
      </c>
      <c r="F334" s="37" t="str">
        <f>+IF(D334=0,"",D334/D$333)</f>
        <v/>
      </c>
      <c r="G334" s="38" t="str">
        <f>+IF(OR(AND(D334=0),(C334=0)),"0",((D334-C334)/C334))</f>
        <v>0</v>
      </c>
      <c r="H334" s="39">
        <f>+IF(OR(AND(E334=""),(G334="")),"",E334*G334)</f>
        <v>0</v>
      </c>
    </row>
    <row r="335" spans="1:8" s="40" customFormat="1" ht="15" x14ac:dyDescent="0.2">
      <c r="A335" s="68"/>
      <c r="B335" s="35" t="s">
        <v>78</v>
      </c>
      <c r="C335" s="36">
        <v>2</v>
      </c>
      <c r="D335" s="36">
        <v>1</v>
      </c>
      <c r="E335" s="37">
        <f t="shared" ref="E335:E400" si="139">+IF(C335=0,"",C335/C$333)</f>
        <v>3.2786885245901641E-2</v>
      </c>
      <c r="F335" s="37">
        <f t="shared" ref="F335:F400" si="140">+IF(D335=0,"",D335/D$333)</f>
        <v>1.1363636363636364E-2</v>
      </c>
      <c r="G335" s="38">
        <f t="shared" ref="G335:G400" si="141">+IF(OR(AND(D335=0),(C335=0)),"0",((D335-C335)/C335))</f>
        <v>-0.5</v>
      </c>
      <c r="H335" s="39">
        <f t="shared" ref="H335:H400" si="142">+IF(OR(AND(E335=""),(G335="")),"",E335*G335)</f>
        <v>-1.6393442622950821E-2</v>
      </c>
    </row>
    <row r="336" spans="1:8" s="40" customFormat="1" ht="15" x14ac:dyDescent="0.2">
      <c r="A336" s="68"/>
      <c r="B336" s="35" t="s">
        <v>70</v>
      </c>
      <c r="C336" s="36">
        <v>0</v>
      </c>
      <c r="D336" s="36">
        <v>0</v>
      </c>
      <c r="E336" s="37" t="str">
        <f t="shared" si="139"/>
        <v/>
      </c>
      <c r="F336" s="37" t="str">
        <f t="shared" si="140"/>
        <v/>
      </c>
      <c r="G336" s="38" t="str">
        <f t="shared" si="141"/>
        <v>0</v>
      </c>
      <c r="H336" s="39" t="str">
        <f t="shared" si="142"/>
        <v/>
      </c>
    </row>
    <row r="337" spans="1:8" s="40" customFormat="1" ht="15" x14ac:dyDescent="0.2">
      <c r="A337" s="68"/>
      <c r="B337" s="35" t="s">
        <v>84</v>
      </c>
      <c r="C337" s="36">
        <v>0</v>
      </c>
      <c r="D337" s="36">
        <v>0</v>
      </c>
      <c r="E337" s="37" t="str">
        <f t="shared" si="139"/>
        <v/>
      </c>
      <c r="F337" s="37" t="str">
        <f t="shared" si="140"/>
        <v/>
      </c>
      <c r="G337" s="38" t="str">
        <f t="shared" si="141"/>
        <v>0</v>
      </c>
      <c r="H337" s="39" t="str">
        <f t="shared" si="142"/>
        <v/>
      </c>
    </row>
    <row r="338" spans="1:8" s="40" customFormat="1" ht="15" x14ac:dyDescent="0.2">
      <c r="A338" s="68"/>
      <c r="B338" s="35" t="s">
        <v>83</v>
      </c>
      <c r="C338" s="36">
        <v>0</v>
      </c>
      <c r="D338" s="36">
        <v>0</v>
      </c>
      <c r="E338" s="37" t="str">
        <f t="shared" si="139"/>
        <v/>
      </c>
      <c r="F338" s="37" t="str">
        <f t="shared" si="140"/>
        <v/>
      </c>
      <c r="G338" s="38" t="str">
        <f t="shared" si="141"/>
        <v>0</v>
      </c>
      <c r="H338" s="39" t="str">
        <f t="shared" si="142"/>
        <v/>
      </c>
    </row>
    <row r="339" spans="1:8" s="40" customFormat="1" ht="15" x14ac:dyDescent="0.2">
      <c r="A339" s="68"/>
      <c r="B339" s="35" t="s">
        <v>493</v>
      </c>
      <c r="C339" s="36">
        <v>2</v>
      </c>
      <c r="D339" s="36">
        <v>2</v>
      </c>
      <c r="E339" s="37">
        <f t="shared" si="139"/>
        <v>3.2786885245901641E-2</v>
      </c>
      <c r="F339" s="37">
        <f t="shared" si="140"/>
        <v>2.2727272727272728E-2</v>
      </c>
      <c r="G339" s="38">
        <f t="shared" si="141"/>
        <v>0</v>
      </c>
      <c r="H339" s="39">
        <f t="shared" si="142"/>
        <v>0</v>
      </c>
    </row>
    <row r="340" spans="1:8" s="40" customFormat="1" ht="15" x14ac:dyDescent="0.2">
      <c r="A340" s="68"/>
      <c r="B340" s="35" t="s">
        <v>81</v>
      </c>
      <c r="C340" s="36">
        <v>0</v>
      </c>
      <c r="D340" s="36">
        <v>0</v>
      </c>
      <c r="E340" s="37" t="str">
        <f t="shared" si="139"/>
        <v/>
      </c>
      <c r="F340" s="37" t="str">
        <f t="shared" si="140"/>
        <v/>
      </c>
      <c r="G340" s="38" t="str">
        <f t="shared" si="141"/>
        <v>0</v>
      </c>
      <c r="H340" s="39" t="str">
        <f t="shared" si="142"/>
        <v/>
      </c>
    </row>
    <row r="341" spans="1:8" s="40" customFormat="1" ht="15" x14ac:dyDescent="0.2">
      <c r="A341" s="68"/>
      <c r="B341" s="35" t="s">
        <v>609</v>
      </c>
      <c r="C341" s="36">
        <v>0</v>
      </c>
      <c r="D341" s="36">
        <v>0</v>
      </c>
      <c r="E341" s="37" t="str">
        <f t="shared" si="139"/>
        <v/>
      </c>
      <c r="F341" s="37" t="str">
        <f t="shared" si="140"/>
        <v/>
      </c>
      <c r="G341" s="38" t="str">
        <f t="shared" si="141"/>
        <v>0</v>
      </c>
      <c r="H341" s="39" t="str">
        <f t="shared" si="142"/>
        <v/>
      </c>
    </row>
    <row r="342" spans="1:8" s="40" customFormat="1" ht="15" x14ac:dyDescent="0.2">
      <c r="A342" s="68"/>
      <c r="B342" s="35" t="s">
        <v>80</v>
      </c>
      <c r="C342" s="36">
        <v>0</v>
      </c>
      <c r="D342" s="36">
        <v>0</v>
      </c>
      <c r="E342" s="37" t="str">
        <f t="shared" si="139"/>
        <v/>
      </c>
      <c r="F342" s="37" t="str">
        <f t="shared" si="140"/>
        <v/>
      </c>
      <c r="G342" s="38" t="str">
        <f t="shared" si="141"/>
        <v>0</v>
      </c>
      <c r="H342" s="39" t="str">
        <f t="shared" si="142"/>
        <v/>
      </c>
    </row>
    <row r="343" spans="1:8" s="40" customFormat="1" ht="15" x14ac:dyDescent="0.2">
      <c r="A343" s="68"/>
      <c r="B343" s="35" t="s">
        <v>255</v>
      </c>
      <c r="C343" s="36">
        <v>0</v>
      </c>
      <c r="D343" s="36">
        <v>0</v>
      </c>
      <c r="E343" s="37" t="str">
        <f t="shared" si="139"/>
        <v/>
      </c>
      <c r="F343" s="37" t="str">
        <f t="shared" si="140"/>
        <v/>
      </c>
      <c r="G343" s="38" t="str">
        <f t="shared" si="141"/>
        <v>0</v>
      </c>
      <c r="H343" s="39" t="str">
        <f t="shared" si="142"/>
        <v/>
      </c>
    </row>
    <row r="344" spans="1:8" s="40" customFormat="1" ht="15" x14ac:dyDescent="0.2">
      <c r="A344" s="68"/>
      <c r="B344" s="35" t="s">
        <v>494</v>
      </c>
      <c r="C344" s="36">
        <v>0</v>
      </c>
      <c r="D344" s="36">
        <v>0</v>
      </c>
      <c r="E344" s="37" t="str">
        <f t="shared" si="139"/>
        <v/>
      </c>
      <c r="F344" s="37" t="str">
        <f t="shared" si="140"/>
        <v/>
      </c>
      <c r="G344" s="38" t="str">
        <f t="shared" si="141"/>
        <v>0</v>
      </c>
      <c r="H344" s="39" t="str">
        <f t="shared" si="142"/>
        <v/>
      </c>
    </row>
    <row r="345" spans="1:8" s="40" customFormat="1" ht="15" x14ac:dyDescent="0.2">
      <c r="A345" s="68"/>
      <c r="B345" s="35" t="s">
        <v>82</v>
      </c>
      <c r="C345" s="36">
        <v>2</v>
      </c>
      <c r="D345" s="36">
        <v>2</v>
      </c>
      <c r="E345" s="37">
        <f t="shared" si="139"/>
        <v>3.2786885245901641E-2</v>
      </c>
      <c r="F345" s="37">
        <f t="shared" si="140"/>
        <v>2.2727272727272728E-2</v>
      </c>
      <c r="G345" s="38">
        <f t="shared" si="141"/>
        <v>0</v>
      </c>
      <c r="H345" s="39">
        <f t="shared" si="142"/>
        <v>0</v>
      </c>
    </row>
    <row r="346" spans="1:8" s="40" customFormat="1" ht="15" x14ac:dyDescent="0.2">
      <c r="A346" s="68"/>
      <c r="B346" s="35" t="s">
        <v>610</v>
      </c>
      <c r="C346" s="36">
        <v>0</v>
      </c>
      <c r="D346" s="36">
        <v>0</v>
      </c>
      <c r="E346" s="37" t="str">
        <f t="shared" si="139"/>
        <v/>
      </c>
      <c r="F346" s="37" t="str">
        <f t="shared" si="140"/>
        <v/>
      </c>
      <c r="G346" s="38" t="str">
        <f t="shared" si="141"/>
        <v>0</v>
      </c>
      <c r="H346" s="39" t="str">
        <f t="shared" si="142"/>
        <v/>
      </c>
    </row>
    <row r="347" spans="1:8" s="40" customFormat="1" ht="15" x14ac:dyDescent="0.2">
      <c r="A347" s="68"/>
      <c r="B347" s="35" t="s">
        <v>71</v>
      </c>
      <c r="C347" s="36">
        <v>0</v>
      </c>
      <c r="D347" s="36">
        <v>0</v>
      </c>
      <c r="E347" s="37" t="str">
        <f t="shared" si="139"/>
        <v/>
      </c>
      <c r="F347" s="37" t="str">
        <f t="shared" si="140"/>
        <v/>
      </c>
      <c r="G347" s="38" t="str">
        <f t="shared" si="141"/>
        <v>0</v>
      </c>
      <c r="H347" s="39" t="str">
        <f t="shared" si="142"/>
        <v/>
      </c>
    </row>
    <row r="348" spans="1:8" s="40" customFormat="1" ht="15" x14ac:dyDescent="0.2">
      <c r="A348" s="68"/>
      <c r="B348" s="35" t="s">
        <v>79</v>
      </c>
      <c r="C348" s="36">
        <v>0</v>
      </c>
      <c r="D348" s="36">
        <v>0</v>
      </c>
      <c r="E348" s="37" t="str">
        <f t="shared" si="139"/>
        <v/>
      </c>
      <c r="F348" s="37" t="str">
        <f t="shared" si="140"/>
        <v/>
      </c>
      <c r="G348" s="38" t="str">
        <f t="shared" si="141"/>
        <v>0</v>
      </c>
      <c r="H348" s="39" t="str">
        <f t="shared" si="142"/>
        <v/>
      </c>
    </row>
    <row r="349" spans="1:8" s="40" customFormat="1" ht="15" x14ac:dyDescent="0.2">
      <c r="A349" s="68"/>
      <c r="B349" s="35" t="s">
        <v>76</v>
      </c>
      <c r="C349" s="36">
        <v>2</v>
      </c>
      <c r="D349" s="36">
        <v>0</v>
      </c>
      <c r="E349" s="37">
        <f t="shared" si="139"/>
        <v>3.2786885245901641E-2</v>
      </c>
      <c r="F349" s="37" t="str">
        <f t="shared" si="140"/>
        <v/>
      </c>
      <c r="G349" s="38" t="str">
        <f t="shared" si="141"/>
        <v>0</v>
      </c>
      <c r="H349" s="39">
        <f t="shared" si="142"/>
        <v>0</v>
      </c>
    </row>
    <row r="350" spans="1:8" s="50" customFormat="1" ht="15" x14ac:dyDescent="0.2">
      <c r="A350" s="60" t="s">
        <v>570</v>
      </c>
      <c r="B350" s="51" t="s">
        <v>583</v>
      </c>
      <c r="C350" s="52"/>
      <c r="D350" s="36">
        <v>0</v>
      </c>
      <c r="E350" s="37" t="str">
        <f t="shared" ref="E350" si="143">+IF(C350=0,"",C350/C$333)</f>
        <v/>
      </c>
      <c r="F350" s="37" t="str">
        <f t="shared" ref="F350" si="144">+IF(D350=0,"",D350/D$333)</f>
        <v/>
      </c>
      <c r="G350" s="38" t="str">
        <f t="shared" ref="G350" si="145">+IF(OR(AND(D350=0),(C350=0)),"0",((D350-C350)/C350))</f>
        <v>0</v>
      </c>
      <c r="H350" s="39" t="str">
        <f t="shared" ref="H350" si="146">+IF(OR(AND(E350=""),(G350="")),"",E350*G350)</f>
        <v/>
      </c>
    </row>
    <row r="351" spans="1:8" s="40" customFormat="1" ht="15" x14ac:dyDescent="0.2">
      <c r="A351" s="68"/>
      <c r="B351" s="35" t="s">
        <v>72</v>
      </c>
      <c r="C351" s="36">
        <v>0</v>
      </c>
      <c r="D351" s="36">
        <v>0</v>
      </c>
      <c r="E351" s="37" t="str">
        <f t="shared" si="139"/>
        <v/>
      </c>
      <c r="F351" s="37" t="str">
        <f t="shared" si="140"/>
        <v/>
      </c>
      <c r="G351" s="38" t="str">
        <f t="shared" si="141"/>
        <v>0</v>
      </c>
      <c r="H351" s="39" t="str">
        <f t="shared" si="142"/>
        <v/>
      </c>
    </row>
    <row r="352" spans="1:8" s="40" customFormat="1" ht="15" x14ac:dyDescent="0.2">
      <c r="A352" s="68"/>
      <c r="B352" s="35" t="s">
        <v>256</v>
      </c>
      <c r="C352" s="36">
        <v>0</v>
      </c>
      <c r="D352" s="36">
        <v>0</v>
      </c>
      <c r="E352" s="37" t="str">
        <f t="shared" si="139"/>
        <v/>
      </c>
      <c r="F352" s="37" t="str">
        <f t="shared" si="140"/>
        <v/>
      </c>
      <c r="G352" s="38" t="str">
        <f t="shared" si="141"/>
        <v>0</v>
      </c>
      <c r="H352" s="39" t="str">
        <f t="shared" si="142"/>
        <v/>
      </c>
    </row>
    <row r="353" spans="1:8" s="40" customFormat="1" ht="15" x14ac:dyDescent="0.2">
      <c r="A353" s="68"/>
      <c r="B353" s="35" t="s">
        <v>257</v>
      </c>
      <c r="C353" s="36">
        <v>6</v>
      </c>
      <c r="D353" s="36">
        <v>0</v>
      </c>
      <c r="E353" s="37">
        <f t="shared" si="139"/>
        <v>9.8360655737704916E-2</v>
      </c>
      <c r="F353" s="37" t="str">
        <f t="shared" si="140"/>
        <v/>
      </c>
      <c r="G353" s="38" t="str">
        <f t="shared" si="141"/>
        <v>0</v>
      </c>
      <c r="H353" s="39">
        <f t="shared" si="142"/>
        <v>0</v>
      </c>
    </row>
    <row r="354" spans="1:8" s="40" customFormat="1" ht="15" x14ac:dyDescent="0.2">
      <c r="A354" s="68"/>
      <c r="B354" s="35" t="s">
        <v>258</v>
      </c>
      <c r="C354" s="36">
        <v>0</v>
      </c>
      <c r="D354" s="36">
        <v>0</v>
      </c>
      <c r="E354" s="37" t="str">
        <f t="shared" si="139"/>
        <v/>
      </c>
      <c r="F354" s="37" t="str">
        <f t="shared" si="140"/>
        <v/>
      </c>
      <c r="G354" s="38" t="str">
        <f t="shared" si="141"/>
        <v>0</v>
      </c>
      <c r="H354" s="39" t="str">
        <f t="shared" si="142"/>
        <v/>
      </c>
    </row>
    <row r="355" spans="1:8" s="40" customFormat="1" ht="15" x14ac:dyDescent="0.2">
      <c r="A355" s="68"/>
      <c r="B355" s="35" t="s">
        <v>75</v>
      </c>
      <c r="C355" s="36">
        <v>0</v>
      </c>
      <c r="D355" s="36">
        <v>0</v>
      </c>
      <c r="E355" s="37" t="str">
        <f t="shared" si="139"/>
        <v/>
      </c>
      <c r="F355" s="37" t="str">
        <f t="shared" si="140"/>
        <v/>
      </c>
      <c r="G355" s="38" t="str">
        <f t="shared" si="141"/>
        <v>0</v>
      </c>
      <c r="H355" s="39" t="str">
        <f t="shared" si="142"/>
        <v/>
      </c>
    </row>
    <row r="356" spans="1:8" s="40" customFormat="1" ht="15" x14ac:dyDescent="0.2">
      <c r="A356" s="68"/>
      <c r="B356" s="35" t="s">
        <v>77</v>
      </c>
      <c r="C356" s="36">
        <v>0</v>
      </c>
      <c r="D356" s="36">
        <v>1</v>
      </c>
      <c r="E356" s="37" t="str">
        <f t="shared" si="139"/>
        <v/>
      </c>
      <c r="F356" s="37">
        <f t="shared" si="140"/>
        <v>1.1363636363636364E-2</v>
      </c>
      <c r="G356" s="38" t="str">
        <f t="shared" si="141"/>
        <v>0</v>
      </c>
      <c r="H356" s="39" t="str">
        <f t="shared" si="142"/>
        <v/>
      </c>
    </row>
    <row r="357" spans="1:8" s="40" customFormat="1" ht="15" x14ac:dyDescent="0.2">
      <c r="A357" s="68"/>
      <c r="B357" s="35" t="s">
        <v>611</v>
      </c>
      <c r="C357" s="36">
        <v>1</v>
      </c>
      <c r="D357" s="36">
        <v>1</v>
      </c>
      <c r="E357" s="37">
        <f t="shared" si="139"/>
        <v>1.6393442622950821E-2</v>
      </c>
      <c r="F357" s="37">
        <f t="shared" si="140"/>
        <v>1.1363636363636364E-2</v>
      </c>
      <c r="G357" s="38">
        <f t="shared" si="141"/>
        <v>0</v>
      </c>
      <c r="H357" s="39">
        <f t="shared" si="142"/>
        <v>0</v>
      </c>
    </row>
    <row r="358" spans="1:8" s="40" customFormat="1" ht="15" x14ac:dyDescent="0.2">
      <c r="A358" s="68"/>
      <c r="B358" s="35" t="s">
        <v>86</v>
      </c>
      <c r="C358" s="36">
        <v>2</v>
      </c>
      <c r="D358" s="36">
        <v>0</v>
      </c>
      <c r="E358" s="37">
        <f t="shared" si="139"/>
        <v>3.2786885245901641E-2</v>
      </c>
      <c r="F358" s="37" t="str">
        <f t="shared" si="140"/>
        <v/>
      </c>
      <c r="G358" s="38" t="str">
        <f t="shared" si="141"/>
        <v>0</v>
      </c>
      <c r="H358" s="39">
        <f t="shared" si="142"/>
        <v>0</v>
      </c>
    </row>
    <row r="359" spans="1:8" s="40" customFormat="1" ht="15" x14ac:dyDescent="0.2">
      <c r="A359" s="68"/>
      <c r="B359" s="35" t="s">
        <v>85</v>
      </c>
      <c r="C359" s="36">
        <v>0</v>
      </c>
      <c r="D359" s="36">
        <v>0</v>
      </c>
      <c r="E359" s="37" t="str">
        <f t="shared" si="139"/>
        <v/>
      </c>
      <c r="F359" s="37" t="str">
        <f t="shared" si="140"/>
        <v/>
      </c>
      <c r="G359" s="38" t="str">
        <f t="shared" si="141"/>
        <v>0</v>
      </c>
      <c r="H359" s="39" t="str">
        <f t="shared" si="142"/>
        <v/>
      </c>
    </row>
    <row r="360" spans="1:8" s="40" customFormat="1" ht="15" x14ac:dyDescent="0.2">
      <c r="A360" s="68"/>
      <c r="B360" s="35" t="s">
        <v>73</v>
      </c>
      <c r="C360" s="36">
        <v>0</v>
      </c>
      <c r="D360" s="36">
        <v>0</v>
      </c>
      <c r="E360" s="37" t="str">
        <f t="shared" si="139"/>
        <v/>
      </c>
      <c r="F360" s="37" t="str">
        <f t="shared" si="140"/>
        <v/>
      </c>
      <c r="G360" s="38" t="str">
        <f t="shared" si="141"/>
        <v>0</v>
      </c>
      <c r="H360" s="39" t="str">
        <f t="shared" si="142"/>
        <v/>
      </c>
    </row>
    <row r="361" spans="1:8" s="40" customFormat="1" ht="15" x14ac:dyDescent="0.2">
      <c r="A361" s="68"/>
      <c r="B361" s="35" t="s">
        <v>259</v>
      </c>
      <c r="C361" s="36">
        <v>0</v>
      </c>
      <c r="D361" s="36">
        <v>0</v>
      </c>
      <c r="E361" s="37" t="str">
        <f t="shared" si="139"/>
        <v/>
      </c>
      <c r="F361" s="37" t="str">
        <f t="shared" si="140"/>
        <v/>
      </c>
      <c r="G361" s="38" t="str">
        <f t="shared" si="141"/>
        <v>0</v>
      </c>
      <c r="H361" s="39" t="str">
        <f t="shared" si="142"/>
        <v/>
      </c>
    </row>
    <row r="362" spans="1:8" s="40" customFormat="1" ht="15" x14ac:dyDescent="0.2">
      <c r="A362" s="68"/>
      <c r="B362" s="35" t="s">
        <v>344</v>
      </c>
      <c r="C362" s="36">
        <v>0</v>
      </c>
      <c r="D362" s="36">
        <v>0</v>
      </c>
      <c r="E362" s="37" t="str">
        <f t="shared" si="139"/>
        <v/>
      </c>
      <c r="F362" s="37" t="str">
        <f t="shared" si="140"/>
        <v/>
      </c>
      <c r="G362" s="38" t="str">
        <f t="shared" si="141"/>
        <v>0</v>
      </c>
      <c r="H362" s="39" t="str">
        <f t="shared" si="142"/>
        <v/>
      </c>
    </row>
    <row r="363" spans="1:8" s="40" customFormat="1" ht="15" x14ac:dyDescent="0.2">
      <c r="A363" s="68"/>
      <c r="B363" s="35" t="s">
        <v>345</v>
      </c>
      <c r="C363" s="36">
        <v>0</v>
      </c>
      <c r="D363" s="36">
        <v>0</v>
      </c>
      <c r="E363" s="37" t="str">
        <f t="shared" si="139"/>
        <v/>
      </c>
      <c r="F363" s="37" t="str">
        <f t="shared" si="140"/>
        <v/>
      </c>
      <c r="G363" s="38" t="str">
        <f t="shared" si="141"/>
        <v>0</v>
      </c>
      <c r="H363" s="39" t="str">
        <f t="shared" si="142"/>
        <v/>
      </c>
    </row>
    <row r="364" spans="1:8" s="40" customFormat="1" ht="15" x14ac:dyDescent="0.2">
      <c r="A364" s="68"/>
      <c r="B364" s="35" t="s">
        <v>495</v>
      </c>
      <c r="C364" s="36">
        <v>0</v>
      </c>
      <c r="D364" s="36">
        <v>0</v>
      </c>
      <c r="E364" s="37" t="str">
        <f t="shared" si="139"/>
        <v/>
      </c>
      <c r="F364" s="37" t="str">
        <f t="shared" si="140"/>
        <v/>
      </c>
      <c r="G364" s="38" t="str">
        <f t="shared" si="141"/>
        <v>0</v>
      </c>
      <c r="H364" s="39" t="str">
        <f t="shared" si="142"/>
        <v/>
      </c>
    </row>
    <row r="365" spans="1:8" s="40" customFormat="1" ht="15" x14ac:dyDescent="0.2">
      <c r="A365" s="68"/>
      <c r="B365" s="35" t="s">
        <v>496</v>
      </c>
      <c r="C365" s="36">
        <v>2</v>
      </c>
      <c r="D365" s="36">
        <v>1</v>
      </c>
      <c r="E365" s="37">
        <f t="shared" si="139"/>
        <v>3.2786885245901641E-2</v>
      </c>
      <c r="F365" s="37">
        <f t="shared" si="140"/>
        <v>1.1363636363636364E-2</v>
      </c>
      <c r="G365" s="38">
        <f t="shared" si="141"/>
        <v>-0.5</v>
      </c>
      <c r="H365" s="39">
        <f t="shared" si="142"/>
        <v>-1.6393442622950821E-2</v>
      </c>
    </row>
    <row r="366" spans="1:8" s="40" customFormat="1" ht="15" x14ac:dyDescent="0.2">
      <c r="A366" s="68"/>
      <c r="B366" s="35" t="s">
        <v>497</v>
      </c>
      <c r="C366" s="36">
        <v>0</v>
      </c>
      <c r="D366" s="36">
        <v>0</v>
      </c>
      <c r="E366" s="37" t="str">
        <f t="shared" si="139"/>
        <v/>
      </c>
      <c r="F366" s="37" t="str">
        <f t="shared" si="140"/>
        <v/>
      </c>
      <c r="G366" s="38" t="str">
        <f t="shared" si="141"/>
        <v>0</v>
      </c>
      <c r="H366" s="39" t="str">
        <f t="shared" si="142"/>
        <v/>
      </c>
    </row>
    <row r="367" spans="1:8" s="40" customFormat="1" ht="15" x14ac:dyDescent="0.2">
      <c r="A367" s="68"/>
      <c r="B367" s="35" t="s">
        <v>498</v>
      </c>
      <c r="C367" s="36">
        <v>0</v>
      </c>
      <c r="D367" s="36">
        <v>0</v>
      </c>
      <c r="E367" s="37" t="str">
        <f t="shared" si="139"/>
        <v/>
      </c>
      <c r="F367" s="37" t="str">
        <f t="shared" si="140"/>
        <v/>
      </c>
      <c r="G367" s="38" t="str">
        <f t="shared" si="141"/>
        <v>0</v>
      </c>
      <c r="H367" s="39" t="str">
        <f t="shared" si="142"/>
        <v/>
      </c>
    </row>
    <row r="368" spans="1:8" s="40" customFormat="1" ht="15" x14ac:dyDescent="0.2">
      <c r="A368" s="68"/>
      <c r="B368" s="35" t="s">
        <v>260</v>
      </c>
      <c r="C368" s="36">
        <v>0</v>
      </c>
      <c r="D368" s="36">
        <v>0</v>
      </c>
      <c r="E368" s="37" t="str">
        <f t="shared" si="139"/>
        <v/>
      </c>
      <c r="F368" s="37" t="str">
        <f t="shared" si="140"/>
        <v/>
      </c>
      <c r="G368" s="38" t="str">
        <f t="shared" si="141"/>
        <v>0</v>
      </c>
      <c r="H368" s="39" t="str">
        <f t="shared" si="142"/>
        <v/>
      </c>
    </row>
    <row r="369" spans="1:8" s="40" customFormat="1" ht="15" x14ac:dyDescent="0.2">
      <c r="A369" s="68"/>
      <c r="B369" s="35" t="s">
        <v>261</v>
      </c>
      <c r="C369" s="36">
        <v>0</v>
      </c>
      <c r="D369" s="36">
        <v>0</v>
      </c>
      <c r="E369" s="37" t="str">
        <f t="shared" si="139"/>
        <v/>
      </c>
      <c r="F369" s="37" t="str">
        <f t="shared" si="140"/>
        <v/>
      </c>
      <c r="G369" s="38" t="str">
        <f t="shared" si="141"/>
        <v>0</v>
      </c>
      <c r="H369" s="39" t="str">
        <f t="shared" si="142"/>
        <v/>
      </c>
    </row>
    <row r="370" spans="1:8" s="40" customFormat="1" ht="15" x14ac:dyDescent="0.2">
      <c r="A370" s="68"/>
      <c r="B370" s="35" t="s">
        <v>499</v>
      </c>
      <c r="C370" s="36">
        <v>0</v>
      </c>
      <c r="D370" s="36">
        <v>0</v>
      </c>
      <c r="E370" s="37" t="str">
        <f t="shared" si="139"/>
        <v/>
      </c>
      <c r="F370" s="37" t="str">
        <f t="shared" si="140"/>
        <v/>
      </c>
      <c r="G370" s="38" t="str">
        <f t="shared" si="141"/>
        <v>0</v>
      </c>
      <c r="H370" s="39" t="str">
        <f t="shared" si="142"/>
        <v/>
      </c>
    </row>
    <row r="371" spans="1:8" s="50" customFormat="1" ht="15" x14ac:dyDescent="0.2">
      <c r="A371" s="60" t="s">
        <v>570</v>
      </c>
      <c r="B371" s="51" t="s">
        <v>587</v>
      </c>
      <c r="C371" s="52"/>
      <c r="D371" s="36">
        <v>61</v>
      </c>
      <c r="E371" s="37" t="str">
        <f t="shared" ref="E371" si="147">+IF(C371=0,"",C371/C$333)</f>
        <v/>
      </c>
      <c r="F371" s="37">
        <f t="shared" ref="F371" si="148">+IF(D371=0,"",D371/D$333)</f>
        <v>0.69318181818181823</v>
      </c>
      <c r="G371" s="38" t="str">
        <f t="shared" ref="G371" si="149">+IF(OR(AND(D371=0),(C371=0)),"0",((D371-C371)/C371))</f>
        <v>0</v>
      </c>
      <c r="H371" s="39" t="str">
        <f t="shared" ref="H371" si="150">+IF(OR(AND(E371=""),(G371="")),"",E371*G371)</f>
        <v/>
      </c>
    </row>
    <row r="372" spans="1:8" s="40" customFormat="1" ht="15" x14ac:dyDescent="0.2">
      <c r="A372" s="68"/>
      <c r="B372" s="35" t="s">
        <v>500</v>
      </c>
      <c r="C372" s="36">
        <v>2</v>
      </c>
      <c r="D372" s="36">
        <v>1</v>
      </c>
      <c r="E372" s="37">
        <f t="shared" si="139"/>
        <v>3.2786885245901641E-2</v>
      </c>
      <c r="F372" s="37">
        <f t="shared" si="140"/>
        <v>1.1363636363636364E-2</v>
      </c>
      <c r="G372" s="38">
        <f t="shared" si="141"/>
        <v>-0.5</v>
      </c>
      <c r="H372" s="39">
        <f t="shared" si="142"/>
        <v>-1.6393442622950821E-2</v>
      </c>
    </row>
    <row r="373" spans="1:8" s="40" customFormat="1" ht="15" x14ac:dyDescent="0.2">
      <c r="A373" s="68"/>
      <c r="B373" s="35" t="s">
        <v>94</v>
      </c>
      <c r="C373" s="36">
        <v>4</v>
      </c>
      <c r="D373" s="36">
        <v>2</v>
      </c>
      <c r="E373" s="37">
        <f t="shared" si="139"/>
        <v>6.5573770491803282E-2</v>
      </c>
      <c r="F373" s="37">
        <f t="shared" si="140"/>
        <v>2.2727272727272728E-2</v>
      </c>
      <c r="G373" s="38">
        <f t="shared" si="141"/>
        <v>-0.5</v>
      </c>
      <c r="H373" s="39">
        <f t="shared" si="142"/>
        <v>-3.2786885245901641E-2</v>
      </c>
    </row>
    <row r="374" spans="1:8" s="40" customFormat="1" ht="15" x14ac:dyDescent="0.2">
      <c r="A374" s="68"/>
      <c r="B374" s="35" t="s">
        <v>87</v>
      </c>
      <c r="C374" s="36">
        <v>1</v>
      </c>
      <c r="D374" s="36">
        <v>0</v>
      </c>
      <c r="E374" s="37">
        <f t="shared" si="139"/>
        <v>1.6393442622950821E-2</v>
      </c>
      <c r="F374" s="37" t="str">
        <f t="shared" si="140"/>
        <v/>
      </c>
      <c r="G374" s="38" t="str">
        <f t="shared" si="141"/>
        <v>0</v>
      </c>
      <c r="H374" s="39">
        <f t="shared" si="142"/>
        <v>0</v>
      </c>
    </row>
    <row r="375" spans="1:8" s="40" customFormat="1" ht="15" x14ac:dyDescent="0.2">
      <c r="A375" s="68"/>
      <c r="B375" s="35" t="s">
        <v>93</v>
      </c>
      <c r="C375" s="36">
        <v>1</v>
      </c>
      <c r="D375" s="36">
        <v>3</v>
      </c>
      <c r="E375" s="37">
        <f t="shared" si="139"/>
        <v>1.6393442622950821E-2</v>
      </c>
      <c r="F375" s="37">
        <f t="shared" si="140"/>
        <v>3.4090909090909088E-2</v>
      </c>
      <c r="G375" s="38">
        <f t="shared" si="141"/>
        <v>2</v>
      </c>
      <c r="H375" s="39">
        <f t="shared" si="142"/>
        <v>3.2786885245901641E-2</v>
      </c>
    </row>
    <row r="376" spans="1:8" s="40" customFormat="1" ht="15" x14ac:dyDescent="0.2">
      <c r="A376" s="68"/>
      <c r="B376" s="35" t="s">
        <v>96</v>
      </c>
      <c r="C376" s="36">
        <v>0</v>
      </c>
      <c r="D376" s="36">
        <v>0</v>
      </c>
      <c r="E376" s="37" t="str">
        <f t="shared" si="139"/>
        <v/>
      </c>
      <c r="F376" s="37" t="str">
        <f t="shared" si="140"/>
        <v/>
      </c>
      <c r="G376" s="38" t="str">
        <f t="shared" si="141"/>
        <v>0</v>
      </c>
      <c r="H376" s="39" t="str">
        <f t="shared" si="142"/>
        <v/>
      </c>
    </row>
    <row r="377" spans="1:8" s="40" customFormat="1" ht="15" x14ac:dyDescent="0.2">
      <c r="A377" s="68"/>
      <c r="B377" s="35" t="s">
        <v>97</v>
      </c>
      <c r="C377" s="36">
        <v>0</v>
      </c>
      <c r="D377" s="36">
        <v>0</v>
      </c>
      <c r="E377" s="37" t="str">
        <f t="shared" si="139"/>
        <v/>
      </c>
      <c r="F377" s="37" t="str">
        <f t="shared" si="140"/>
        <v/>
      </c>
      <c r="G377" s="38" t="str">
        <f t="shared" si="141"/>
        <v>0</v>
      </c>
      <c r="H377" s="39" t="str">
        <f t="shared" si="142"/>
        <v/>
      </c>
    </row>
    <row r="378" spans="1:8" s="40" customFormat="1" ht="30" x14ac:dyDescent="0.2">
      <c r="A378" s="68"/>
      <c r="B378" s="35" t="s">
        <v>262</v>
      </c>
      <c r="C378" s="36">
        <v>0</v>
      </c>
      <c r="D378" s="36">
        <v>0</v>
      </c>
      <c r="E378" s="37" t="str">
        <f t="shared" si="139"/>
        <v/>
      </c>
      <c r="F378" s="37" t="str">
        <f t="shared" si="140"/>
        <v/>
      </c>
      <c r="G378" s="38" t="str">
        <f t="shared" si="141"/>
        <v>0</v>
      </c>
      <c r="H378" s="39" t="str">
        <f t="shared" si="142"/>
        <v/>
      </c>
    </row>
    <row r="379" spans="1:8" s="40" customFormat="1" ht="15" x14ac:dyDescent="0.2">
      <c r="A379" s="68"/>
      <c r="B379" s="35" t="s">
        <v>263</v>
      </c>
      <c r="C379" s="36">
        <v>3</v>
      </c>
      <c r="D379" s="36">
        <v>1</v>
      </c>
      <c r="E379" s="37">
        <f t="shared" si="139"/>
        <v>4.9180327868852458E-2</v>
      </c>
      <c r="F379" s="37">
        <f t="shared" si="140"/>
        <v>1.1363636363636364E-2</v>
      </c>
      <c r="G379" s="38">
        <f t="shared" si="141"/>
        <v>-0.66666666666666663</v>
      </c>
      <c r="H379" s="39">
        <f t="shared" si="142"/>
        <v>-3.2786885245901634E-2</v>
      </c>
    </row>
    <row r="380" spans="1:8" s="40" customFormat="1" ht="15" x14ac:dyDescent="0.2">
      <c r="A380" s="68"/>
      <c r="B380" s="35" t="s">
        <v>612</v>
      </c>
      <c r="C380" s="36">
        <v>1</v>
      </c>
      <c r="D380" s="36">
        <v>0</v>
      </c>
      <c r="E380" s="37">
        <f t="shared" si="139"/>
        <v>1.6393442622950821E-2</v>
      </c>
      <c r="F380" s="37" t="str">
        <f t="shared" si="140"/>
        <v/>
      </c>
      <c r="G380" s="38" t="str">
        <f t="shared" si="141"/>
        <v>0</v>
      </c>
      <c r="H380" s="39">
        <f t="shared" si="142"/>
        <v>0</v>
      </c>
    </row>
    <row r="381" spans="1:8" s="40" customFormat="1" ht="15" x14ac:dyDescent="0.2">
      <c r="A381" s="68"/>
      <c r="B381" s="35" t="s">
        <v>613</v>
      </c>
      <c r="C381" s="36">
        <v>0</v>
      </c>
      <c r="D381" s="36">
        <v>0</v>
      </c>
      <c r="E381" s="37" t="str">
        <f t="shared" si="139"/>
        <v/>
      </c>
      <c r="F381" s="37" t="str">
        <f t="shared" si="140"/>
        <v/>
      </c>
      <c r="G381" s="38" t="str">
        <f t="shared" si="141"/>
        <v>0</v>
      </c>
      <c r="H381" s="39" t="str">
        <f t="shared" si="142"/>
        <v/>
      </c>
    </row>
    <row r="382" spans="1:8" s="40" customFormat="1" ht="15" x14ac:dyDescent="0.2">
      <c r="A382" s="68"/>
      <c r="B382" s="35" t="s">
        <v>264</v>
      </c>
      <c r="C382" s="36">
        <v>0</v>
      </c>
      <c r="D382" s="36">
        <v>0</v>
      </c>
      <c r="E382" s="37" t="str">
        <f t="shared" si="139"/>
        <v/>
      </c>
      <c r="F382" s="37" t="str">
        <f t="shared" si="140"/>
        <v/>
      </c>
      <c r="G382" s="38" t="str">
        <f t="shared" si="141"/>
        <v>0</v>
      </c>
      <c r="H382" s="39" t="str">
        <f t="shared" si="142"/>
        <v/>
      </c>
    </row>
    <row r="383" spans="1:8" s="40" customFormat="1" ht="15" x14ac:dyDescent="0.2">
      <c r="A383" s="68"/>
      <c r="B383" s="35" t="s">
        <v>501</v>
      </c>
      <c r="C383" s="36">
        <v>0</v>
      </c>
      <c r="D383" s="36">
        <v>0</v>
      </c>
      <c r="E383" s="37" t="str">
        <f t="shared" si="139"/>
        <v/>
      </c>
      <c r="F383" s="37" t="str">
        <f t="shared" si="140"/>
        <v/>
      </c>
      <c r="G383" s="38" t="str">
        <f t="shared" si="141"/>
        <v>0</v>
      </c>
      <c r="H383" s="39" t="str">
        <f t="shared" si="142"/>
        <v/>
      </c>
    </row>
    <row r="384" spans="1:8" s="40" customFormat="1" ht="15" x14ac:dyDescent="0.2">
      <c r="A384" s="68"/>
      <c r="B384" s="35" t="s">
        <v>95</v>
      </c>
      <c r="C384" s="36">
        <v>2</v>
      </c>
      <c r="D384" s="36">
        <v>0</v>
      </c>
      <c r="E384" s="37">
        <f t="shared" si="139"/>
        <v>3.2786885245901641E-2</v>
      </c>
      <c r="F384" s="37" t="str">
        <f t="shared" si="140"/>
        <v/>
      </c>
      <c r="G384" s="38" t="str">
        <f t="shared" si="141"/>
        <v>0</v>
      </c>
      <c r="H384" s="39">
        <f t="shared" si="142"/>
        <v>0</v>
      </c>
    </row>
    <row r="385" spans="1:8" s="40" customFormat="1" ht="15" x14ac:dyDescent="0.2">
      <c r="A385" s="68"/>
      <c r="B385" s="35" t="s">
        <v>265</v>
      </c>
      <c r="C385" s="36">
        <v>5</v>
      </c>
      <c r="D385" s="36">
        <v>1</v>
      </c>
      <c r="E385" s="37">
        <f t="shared" si="139"/>
        <v>8.1967213114754092E-2</v>
      </c>
      <c r="F385" s="37">
        <f t="shared" si="140"/>
        <v>1.1363636363636364E-2</v>
      </c>
      <c r="G385" s="38">
        <f t="shared" si="141"/>
        <v>-0.8</v>
      </c>
      <c r="H385" s="39">
        <f t="shared" si="142"/>
        <v>-6.5573770491803282E-2</v>
      </c>
    </row>
    <row r="386" spans="1:8" s="40" customFormat="1" ht="15" x14ac:dyDescent="0.2">
      <c r="A386" s="68"/>
      <c r="B386" s="35" t="s">
        <v>614</v>
      </c>
      <c r="C386" s="36">
        <v>2</v>
      </c>
      <c r="D386" s="36">
        <v>0</v>
      </c>
      <c r="E386" s="37">
        <f t="shared" si="139"/>
        <v>3.2786885245901641E-2</v>
      </c>
      <c r="F386" s="37" t="str">
        <f t="shared" si="140"/>
        <v/>
      </c>
      <c r="G386" s="38" t="str">
        <f t="shared" si="141"/>
        <v>0</v>
      </c>
      <c r="H386" s="39">
        <f t="shared" si="142"/>
        <v>0</v>
      </c>
    </row>
    <row r="387" spans="1:8" s="40" customFormat="1" ht="15" x14ac:dyDescent="0.2">
      <c r="A387" s="68"/>
      <c r="B387" s="35" t="s">
        <v>89</v>
      </c>
      <c r="C387" s="36">
        <v>3</v>
      </c>
      <c r="D387" s="36">
        <v>1</v>
      </c>
      <c r="E387" s="37">
        <f t="shared" si="139"/>
        <v>4.9180327868852458E-2</v>
      </c>
      <c r="F387" s="37">
        <f t="shared" si="140"/>
        <v>1.1363636363636364E-2</v>
      </c>
      <c r="G387" s="38">
        <f t="shared" si="141"/>
        <v>-0.66666666666666663</v>
      </c>
      <c r="H387" s="39">
        <f t="shared" si="142"/>
        <v>-3.2786885245901634E-2</v>
      </c>
    </row>
    <row r="388" spans="1:8" s="40" customFormat="1" ht="15" x14ac:dyDescent="0.2">
      <c r="A388" s="68"/>
      <c r="B388" s="35" t="s">
        <v>552</v>
      </c>
      <c r="C388" s="36">
        <v>0</v>
      </c>
      <c r="D388" s="36">
        <v>0</v>
      </c>
      <c r="E388" s="37" t="str">
        <f t="shared" ref="E388" si="151">+IF(C388=0,"",C388/C$333)</f>
        <v/>
      </c>
      <c r="F388" s="37" t="str">
        <f t="shared" ref="F388" si="152">+IF(D388=0,"",D388/D$333)</f>
        <v/>
      </c>
      <c r="G388" s="38" t="str">
        <f t="shared" ref="G388" si="153">+IF(OR(AND(D388=0),(C388=0)),"0",((D388-C388)/C388))</f>
        <v>0</v>
      </c>
      <c r="H388" s="39" t="str">
        <f t="shared" ref="H388" si="154">+IF(OR(AND(E388=""),(G388="")),"",E388*G388)</f>
        <v/>
      </c>
    </row>
    <row r="389" spans="1:8" s="40" customFormat="1" ht="15" x14ac:dyDescent="0.2">
      <c r="A389" s="68"/>
      <c r="B389" s="35" t="s">
        <v>266</v>
      </c>
      <c r="C389" s="36">
        <v>0</v>
      </c>
      <c r="D389" s="36">
        <v>0</v>
      </c>
      <c r="E389" s="37" t="str">
        <f t="shared" si="139"/>
        <v/>
      </c>
      <c r="F389" s="37" t="str">
        <f t="shared" si="140"/>
        <v/>
      </c>
      <c r="G389" s="38" t="str">
        <f t="shared" si="141"/>
        <v>0</v>
      </c>
      <c r="H389" s="39" t="str">
        <f t="shared" si="142"/>
        <v/>
      </c>
    </row>
    <row r="390" spans="1:8" s="40" customFormat="1" ht="15" x14ac:dyDescent="0.2">
      <c r="A390" s="68"/>
      <c r="B390" s="35" t="s">
        <v>267</v>
      </c>
      <c r="C390" s="36">
        <v>0</v>
      </c>
      <c r="D390" s="36">
        <v>0</v>
      </c>
      <c r="E390" s="37" t="str">
        <f t="shared" si="139"/>
        <v/>
      </c>
      <c r="F390" s="37" t="str">
        <f t="shared" si="140"/>
        <v/>
      </c>
      <c r="G390" s="38" t="str">
        <f t="shared" si="141"/>
        <v>0</v>
      </c>
      <c r="H390" s="39" t="str">
        <f t="shared" si="142"/>
        <v/>
      </c>
    </row>
    <row r="391" spans="1:8" s="40" customFormat="1" ht="15" x14ac:dyDescent="0.2">
      <c r="A391" s="68"/>
      <c r="B391" s="35" t="s">
        <v>615</v>
      </c>
      <c r="C391" s="36">
        <v>0</v>
      </c>
      <c r="D391" s="36">
        <v>0</v>
      </c>
      <c r="E391" s="37" t="str">
        <f t="shared" si="139"/>
        <v/>
      </c>
      <c r="F391" s="37" t="str">
        <f t="shared" si="140"/>
        <v/>
      </c>
      <c r="G391" s="38" t="str">
        <f t="shared" si="141"/>
        <v>0</v>
      </c>
      <c r="H391" s="39" t="str">
        <f t="shared" si="142"/>
        <v/>
      </c>
    </row>
    <row r="392" spans="1:8" s="40" customFormat="1" ht="15" x14ac:dyDescent="0.2">
      <c r="A392" s="68"/>
      <c r="B392" s="35" t="s">
        <v>88</v>
      </c>
      <c r="C392" s="36">
        <v>0</v>
      </c>
      <c r="D392" s="36">
        <v>0</v>
      </c>
      <c r="E392" s="37" t="str">
        <f t="shared" si="139"/>
        <v/>
      </c>
      <c r="F392" s="37" t="str">
        <f t="shared" si="140"/>
        <v/>
      </c>
      <c r="G392" s="38" t="str">
        <f t="shared" si="141"/>
        <v>0</v>
      </c>
      <c r="H392" s="39" t="str">
        <f t="shared" si="142"/>
        <v/>
      </c>
    </row>
    <row r="393" spans="1:8" s="40" customFormat="1" ht="15" x14ac:dyDescent="0.2">
      <c r="A393" s="68"/>
      <c r="B393" s="35" t="s">
        <v>268</v>
      </c>
      <c r="C393" s="36">
        <v>0</v>
      </c>
      <c r="D393" s="36">
        <v>0</v>
      </c>
      <c r="E393" s="37" t="str">
        <f t="shared" si="139"/>
        <v/>
      </c>
      <c r="F393" s="37" t="str">
        <f t="shared" si="140"/>
        <v/>
      </c>
      <c r="G393" s="38" t="str">
        <f t="shared" si="141"/>
        <v>0</v>
      </c>
      <c r="H393" s="39" t="str">
        <f t="shared" si="142"/>
        <v/>
      </c>
    </row>
    <row r="394" spans="1:8" s="40" customFormat="1" ht="15" x14ac:dyDescent="0.2">
      <c r="A394" s="68"/>
      <c r="B394" s="35" t="s">
        <v>92</v>
      </c>
      <c r="C394" s="36">
        <v>0</v>
      </c>
      <c r="D394" s="36">
        <v>0</v>
      </c>
      <c r="E394" s="37" t="str">
        <f t="shared" si="139"/>
        <v/>
      </c>
      <c r="F394" s="37" t="str">
        <f t="shared" si="140"/>
        <v/>
      </c>
      <c r="G394" s="38" t="str">
        <f t="shared" si="141"/>
        <v>0</v>
      </c>
      <c r="H394" s="39" t="str">
        <f t="shared" si="142"/>
        <v/>
      </c>
    </row>
    <row r="395" spans="1:8" s="40" customFormat="1" ht="15" x14ac:dyDescent="0.2">
      <c r="A395" s="68"/>
      <c r="B395" s="35" t="s">
        <v>91</v>
      </c>
      <c r="C395" s="36">
        <v>3</v>
      </c>
      <c r="D395" s="36">
        <v>1</v>
      </c>
      <c r="E395" s="37">
        <f t="shared" si="139"/>
        <v>4.9180327868852458E-2</v>
      </c>
      <c r="F395" s="37">
        <f t="shared" si="140"/>
        <v>1.1363636363636364E-2</v>
      </c>
      <c r="G395" s="38">
        <f t="shared" si="141"/>
        <v>-0.66666666666666663</v>
      </c>
      <c r="H395" s="39">
        <f t="shared" si="142"/>
        <v>-3.2786885245901634E-2</v>
      </c>
    </row>
    <row r="396" spans="1:8" s="40" customFormat="1" ht="15" x14ac:dyDescent="0.2">
      <c r="A396" s="68"/>
      <c r="B396" s="35" t="s">
        <v>502</v>
      </c>
      <c r="C396" s="36">
        <v>0</v>
      </c>
      <c r="D396" s="36">
        <v>0</v>
      </c>
      <c r="E396" s="37" t="str">
        <f t="shared" si="139"/>
        <v/>
      </c>
      <c r="F396" s="37" t="str">
        <f t="shared" si="140"/>
        <v/>
      </c>
      <c r="G396" s="38" t="str">
        <f t="shared" si="141"/>
        <v>0</v>
      </c>
      <c r="H396" s="39" t="str">
        <f t="shared" si="142"/>
        <v/>
      </c>
    </row>
    <row r="397" spans="1:8" s="40" customFormat="1" ht="15" x14ac:dyDescent="0.2">
      <c r="A397" s="68"/>
      <c r="B397" s="35" t="s">
        <v>269</v>
      </c>
      <c r="C397" s="36">
        <v>0</v>
      </c>
      <c r="D397" s="36">
        <v>0</v>
      </c>
      <c r="E397" s="37" t="str">
        <f t="shared" si="139"/>
        <v/>
      </c>
      <c r="F397" s="37" t="str">
        <f t="shared" si="140"/>
        <v/>
      </c>
      <c r="G397" s="38" t="str">
        <f t="shared" si="141"/>
        <v>0</v>
      </c>
      <c r="H397" s="39" t="str">
        <f t="shared" si="142"/>
        <v/>
      </c>
    </row>
    <row r="398" spans="1:8" s="40" customFormat="1" ht="15" x14ac:dyDescent="0.2">
      <c r="A398" s="68"/>
      <c r="B398" s="35" t="s">
        <v>270</v>
      </c>
      <c r="C398" s="36">
        <v>0</v>
      </c>
      <c r="D398" s="36">
        <v>0</v>
      </c>
      <c r="E398" s="37" t="str">
        <f t="shared" si="139"/>
        <v/>
      </c>
      <c r="F398" s="37" t="str">
        <f t="shared" si="140"/>
        <v/>
      </c>
      <c r="G398" s="38" t="str">
        <f t="shared" si="141"/>
        <v>0</v>
      </c>
      <c r="H398" s="39" t="str">
        <f t="shared" si="142"/>
        <v/>
      </c>
    </row>
    <row r="399" spans="1:8" s="40" customFormat="1" ht="15" x14ac:dyDescent="0.2">
      <c r="A399" s="68"/>
      <c r="B399" s="35" t="s">
        <v>503</v>
      </c>
      <c r="C399" s="36">
        <v>1</v>
      </c>
      <c r="D399" s="36">
        <v>0</v>
      </c>
      <c r="E399" s="37">
        <f t="shared" si="139"/>
        <v>1.6393442622950821E-2</v>
      </c>
      <c r="F399" s="37" t="str">
        <f t="shared" si="140"/>
        <v/>
      </c>
      <c r="G399" s="38" t="str">
        <f t="shared" si="141"/>
        <v>0</v>
      </c>
      <c r="H399" s="39">
        <f t="shared" si="142"/>
        <v>0</v>
      </c>
    </row>
    <row r="400" spans="1:8" s="40" customFormat="1" ht="15" x14ac:dyDescent="0.2">
      <c r="A400" s="68"/>
      <c r="B400" s="35" t="s">
        <v>90</v>
      </c>
      <c r="C400" s="36">
        <v>0</v>
      </c>
      <c r="D400" s="36">
        <v>2</v>
      </c>
      <c r="E400" s="37" t="str">
        <f t="shared" si="139"/>
        <v/>
      </c>
      <c r="F400" s="37">
        <f t="shared" si="140"/>
        <v>2.2727272727272728E-2</v>
      </c>
      <c r="G400" s="38" t="str">
        <f t="shared" si="141"/>
        <v>0</v>
      </c>
      <c r="H400" s="39" t="str">
        <f t="shared" si="142"/>
        <v/>
      </c>
    </row>
    <row r="401" spans="1:8" s="40" customFormat="1" ht="15" x14ac:dyDescent="0.2">
      <c r="A401" s="68"/>
      <c r="B401" s="35" t="s">
        <v>616</v>
      </c>
      <c r="C401" s="36">
        <v>0</v>
      </c>
      <c r="D401" s="36">
        <v>0</v>
      </c>
      <c r="E401" s="37" t="str">
        <f t="shared" ref="E401:E473" si="155">+IF(C401=0,"",C401/C$333)</f>
        <v/>
      </c>
      <c r="F401" s="37" t="str">
        <f t="shared" ref="F401:F473" si="156">+IF(D401=0,"",D401/D$333)</f>
        <v/>
      </c>
      <c r="G401" s="38" t="str">
        <f t="shared" ref="G401:G473" si="157">+IF(OR(AND(D401=0),(C401=0)),"0",((D401-C401)/C401))</f>
        <v>0</v>
      </c>
      <c r="H401" s="39" t="str">
        <f t="shared" ref="H401:H473" si="158">+IF(OR(AND(E401=""),(G401="")),"",E401*G401)</f>
        <v/>
      </c>
    </row>
    <row r="402" spans="1:8" s="40" customFormat="1" ht="15" x14ac:dyDescent="0.2">
      <c r="A402" s="68"/>
      <c r="B402" s="35" t="s">
        <v>271</v>
      </c>
      <c r="C402" s="36">
        <v>0</v>
      </c>
      <c r="D402" s="36">
        <v>0</v>
      </c>
      <c r="E402" s="37" t="str">
        <f t="shared" si="155"/>
        <v/>
      </c>
      <c r="F402" s="37" t="str">
        <f t="shared" si="156"/>
        <v/>
      </c>
      <c r="G402" s="38" t="str">
        <f t="shared" si="157"/>
        <v>0</v>
      </c>
      <c r="H402" s="39" t="str">
        <f t="shared" si="158"/>
        <v/>
      </c>
    </row>
    <row r="403" spans="1:8" s="40" customFormat="1" ht="15" x14ac:dyDescent="0.2">
      <c r="A403" s="68"/>
      <c r="B403" s="35" t="s">
        <v>553</v>
      </c>
      <c r="C403" s="36">
        <v>0</v>
      </c>
      <c r="D403" s="36">
        <v>0</v>
      </c>
      <c r="E403" s="37" t="str">
        <f t="shared" ref="E403:E405" si="159">+IF(C403=0,"",C403/C$333)</f>
        <v/>
      </c>
      <c r="F403" s="37" t="str">
        <f t="shared" ref="F403:F405" si="160">+IF(D403=0,"",D403/D$333)</f>
        <v/>
      </c>
      <c r="G403" s="38" t="str">
        <f t="shared" ref="G403:G405" si="161">+IF(OR(AND(D403=0),(C403=0)),"0",((D403-C403)/C403))</f>
        <v>0</v>
      </c>
      <c r="H403" s="39" t="str">
        <f t="shared" ref="H403:H405" si="162">+IF(OR(AND(E403=""),(G403="")),"",E403*G403)</f>
        <v/>
      </c>
    </row>
    <row r="404" spans="1:8" s="40" customFormat="1" ht="15" x14ac:dyDescent="0.2">
      <c r="A404" s="68"/>
      <c r="B404" s="35" t="s">
        <v>554</v>
      </c>
      <c r="C404" s="36">
        <v>0</v>
      </c>
      <c r="D404" s="36">
        <v>0</v>
      </c>
      <c r="E404" s="37" t="str">
        <f t="shared" si="159"/>
        <v/>
      </c>
      <c r="F404" s="37" t="str">
        <f t="shared" si="160"/>
        <v/>
      </c>
      <c r="G404" s="38" t="str">
        <f t="shared" si="161"/>
        <v>0</v>
      </c>
      <c r="H404" s="39" t="str">
        <f t="shared" si="162"/>
        <v/>
      </c>
    </row>
    <row r="405" spans="1:8" s="40" customFormat="1" ht="15" x14ac:dyDescent="0.2">
      <c r="A405" s="68"/>
      <c r="B405" s="35" t="s">
        <v>555</v>
      </c>
      <c r="C405" s="36">
        <v>0</v>
      </c>
      <c r="D405" s="36">
        <v>0</v>
      </c>
      <c r="E405" s="37" t="str">
        <f t="shared" si="159"/>
        <v/>
      </c>
      <c r="F405" s="37" t="str">
        <f t="shared" si="160"/>
        <v/>
      </c>
      <c r="G405" s="38" t="str">
        <f t="shared" si="161"/>
        <v>0</v>
      </c>
      <c r="H405" s="39" t="str">
        <f t="shared" si="162"/>
        <v/>
      </c>
    </row>
    <row r="406" spans="1:8" s="40" customFormat="1" ht="15" x14ac:dyDescent="0.2">
      <c r="A406" s="68"/>
      <c r="B406" s="35" t="s">
        <v>272</v>
      </c>
      <c r="C406" s="36">
        <v>0</v>
      </c>
      <c r="D406" s="36">
        <v>0</v>
      </c>
      <c r="E406" s="37" t="str">
        <f t="shared" si="155"/>
        <v/>
      </c>
      <c r="F406" s="37" t="str">
        <f t="shared" si="156"/>
        <v/>
      </c>
      <c r="G406" s="38" t="str">
        <f t="shared" si="157"/>
        <v>0</v>
      </c>
      <c r="H406" s="39" t="str">
        <f t="shared" si="158"/>
        <v/>
      </c>
    </row>
    <row r="407" spans="1:8" s="40" customFormat="1" ht="15" x14ac:dyDescent="0.2">
      <c r="A407" s="68"/>
      <c r="B407" s="35" t="s">
        <v>273</v>
      </c>
      <c r="C407" s="36">
        <v>0</v>
      </c>
      <c r="D407" s="36">
        <v>0</v>
      </c>
      <c r="E407" s="37" t="str">
        <f t="shared" si="155"/>
        <v/>
      </c>
      <c r="F407" s="37" t="str">
        <f t="shared" si="156"/>
        <v/>
      </c>
      <c r="G407" s="38" t="str">
        <f t="shared" si="157"/>
        <v>0</v>
      </c>
      <c r="H407" s="39" t="str">
        <f t="shared" si="158"/>
        <v/>
      </c>
    </row>
    <row r="408" spans="1:8" s="40" customFormat="1" ht="15" x14ac:dyDescent="0.2">
      <c r="A408" s="68"/>
      <c r="B408" s="35" t="s">
        <v>579</v>
      </c>
      <c r="C408" s="36">
        <v>0</v>
      </c>
      <c r="D408" s="36">
        <v>0</v>
      </c>
      <c r="E408" s="37" t="str">
        <f t="shared" si="155"/>
        <v/>
      </c>
      <c r="F408" s="37" t="str">
        <f t="shared" si="156"/>
        <v/>
      </c>
      <c r="G408" s="38" t="str">
        <f t="shared" si="157"/>
        <v>0</v>
      </c>
      <c r="H408" s="39" t="str">
        <f t="shared" si="158"/>
        <v/>
      </c>
    </row>
    <row r="409" spans="1:8" s="40" customFormat="1" ht="30" x14ac:dyDescent="0.2">
      <c r="A409" s="68"/>
      <c r="B409" s="35" t="s">
        <v>274</v>
      </c>
      <c r="C409" s="36">
        <v>0</v>
      </c>
      <c r="D409" s="36">
        <v>0</v>
      </c>
      <c r="E409" s="37" t="str">
        <f t="shared" si="155"/>
        <v/>
      </c>
      <c r="F409" s="37" t="str">
        <f t="shared" si="156"/>
        <v/>
      </c>
      <c r="G409" s="38" t="str">
        <f t="shared" si="157"/>
        <v>0</v>
      </c>
      <c r="H409" s="39" t="str">
        <f t="shared" si="158"/>
        <v/>
      </c>
    </row>
    <row r="410" spans="1:8" s="40" customFormat="1" ht="15" x14ac:dyDescent="0.2">
      <c r="A410" s="68"/>
      <c r="B410" s="35" t="s">
        <v>504</v>
      </c>
      <c r="C410" s="36">
        <v>0</v>
      </c>
      <c r="D410" s="36">
        <v>0</v>
      </c>
      <c r="E410" s="37" t="str">
        <f t="shared" si="155"/>
        <v/>
      </c>
      <c r="F410" s="37" t="str">
        <f t="shared" si="156"/>
        <v/>
      </c>
      <c r="G410" s="38" t="str">
        <f t="shared" si="157"/>
        <v>0</v>
      </c>
      <c r="H410" s="39" t="str">
        <f t="shared" si="158"/>
        <v/>
      </c>
    </row>
    <row r="411" spans="1:8" s="40" customFormat="1" ht="15" x14ac:dyDescent="0.2">
      <c r="A411" s="68"/>
      <c r="B411" s="35" t="s">
        <v>558</v>
      </c>
      <c r="C411" s="36">
        <v>0</v>
      </c>
      <c r="D411" s="36">
        <v>0</v>
      </c>
      <c r="E411" s="37" t="str">
        <f t="shared" ref="E411" si="163">+IF(C411=0,"",C411/C$333)</f>
        <v/>
      </c>
      <c r="F411" s="37" t="str">
        <f t="shared" ref="F411" si="164">+IF(D411=0,"",D411/D$333)</f>
        <v/>
      </c>
      <c r="G411" s="38" t="str">
        <f t="shared" ref="G411" si="165">+IF(OR(AND(D411=0),(C411=0)),"0",((D411-C411)/C411))</f>
        <v>0</v>
      </c>
      <c r="H411" s="39" t="str">
        <f t="shared" ref="H411" si="166">+IF(OR(AND(E411=""),(G411="")),"",E411*G411)</f>
        <v/>
      </c>
    </row>
    <row r="412" spans="1:8" s="40" customFormat="1" ht="15" x14ac:dyDescent="0.2">
      <c r="A412" s="68"/>
      <c r="B412" s="35" t="s">
        <v>275</v>
      </c>
      <c r="C412" s="36">
        <v>0</v>
      </c>
      <c r="D412" s="36">
        <v>0</v>
      </c>
      <c r="E412" s="37" t="str">
        <f t="shared" si="155"/>
        <v/>
      </c>
      <c r="F412" s="37" t="str">
        <f t="shared" si="156"/>
        <v/>
      </c>
      <c r="G412" s="38" t="str">
        <f t="shared" si="157"/>
        <v>0</v>
      </c>
      <c r="H412" s="39" t="str">
        <f t="shared" si="158"/>
        <v/>
      </c>
    </row>
    <row r="413" spans="1:8" s="40" customFormat="1" ht="15" x14ac:dyDescent="0.2">
      <c r="A413" s="68"/>
      <c r="B413" s="35" t="s">
        <v>276</v>
      </c>
      <c r="C413" s="36">
        <v>0</v>
      </c>
      <c r="D413" s="36">
        <v>0</v>
      </c>
      <c r="E413" s="37" t="str">
        <f t="shared" si="155"/>
        <v/>
      </c>
      <c r="F413" s="37" t="str">
        <f t="shared" si="156"/>
        <v/>
      </c>
      <c r="G413" s="38" t="str">
        <f t="shared" si="157"/>
        <v>0</v>
      </c>
      <c r="H413" s="39" t="str">
        <f t="shared" si="158"/>
        <v/>
      </c>
    </row>
    <row r="414" spans="1:8" s="40" customFormat="1" ht="15" x14ac:dyDescent="0.2">
      <c r="A414" s="68"/>
      <c r="B414" s="35" t="s">
        <v>277</v>
      </c>
      <c r="C414" s="36">
        <v>0</v>
      </c>
      <c r="D414" s="36">
        <v>0</v>
      </c>
      <c r="E414" s="37" t="str">
        <f t="shared" si="155"/>
        <v/>
      </c>
      <c r="F414" s="37" t="str">
        <f t="shared" si="156"/>
        <v/>
      </c>
      <c r="G414" s="38" t="str">
        <f t="shared" si="157"/>
        <v>0</v>
      </c>
      <c r="H414" s="39" t="str">
        <f t="shared" si="158"/>
        <v/>
      </c>
    </row>
    <row r="415" spans="1:8" s="40" customFormat="1" ht="15" x14ac:dyDescent="0.2">
      <c r="A415" s="68"/>
      <c r="B415" s="35" t="s">
        <v>99</v>
      </c>
      <c r="C415" s="36">
        <v>0</v>
      </c>
      <c r="D415" s="36">
        <v>0</v>
      </c>
      <c r="E415" s="37" t="str">
        <f t="shared" si="155"/>
        <v/>
      </c>
      <c r="F415" s="37" t="str">
        <f t="shared" si="156"/>
        <v/>
      </c>
      <c r="G415" s="38" t="str">
        <f t="shared" si="157"/>
        <v>0</v>
      </c>
      <c r="H415" s="39" t="str">
        <f t="shared" si="158"/>
        <v/>
      </c>
    </row>
    <row r="416" spans="1:8" s="40" customFormat="1" ht="15" x14ac:dyDescent="0.2">
      <c r="A416" s="68"/>
      <c r="B416" s="35" t="s">
        <v>100</v>
      </c>
      <c r="C416" s="36">
        <v>0</v>
      </c>
      <c r="D416" s="36">
        <v>0</v>
      </c>
      <c r="E416" s="37" t="str">
        <f t="shared" si="155"/>
        <v/>
      </c>
      <c r="F416" s="37" t="str">
        <f t="shared" si="156"/>
        <v/>
      </c>
      <c r="G416" s="38" t="str">
        <f t="shared" si="157"/>
        <v>0</v>
      </c>
      <c r="H416" s="39" t="str">
        <f t="shared" si="158"/>
        <v/>
      </c>
    </row>
    <row r="417" spans="1:8" s="40" customFormat="1" ht="15" x14ac:dyDescent="0.2">
      <c r="A417" s="68"/>
      <c r="B417" s="35" t="s">
        <v>101</v>
      </c>
      <c r="C417" s="36">
        <v>0</v>
      </c>
      <c r="D417" s="36">
        <v>0</v>
      </c>
      <c r="E417" s="37" t="str">
        <f t="shared" si="155"/>
        <v/>
      </c>
      <c r="F417" s="37" t="str">
        <f t="shared" si="156"/>
        <v/>
      </c>
      <c r="G417" s="38" t="str">
        <f t="shared" si="157"/>
        <v>0</v>
      </c>
      <c r="H417" s="39" t="str">
        <f t="shared" si="158"/>
        <v/>
      </c>
    </row>
    <row r="418" spans="1:8" s="40" customFormat="1" ht="15" x14ac:dyDescent="0.2">
      <c r="A418" s="68"/>
      <c r="B418" s="35" t="s">
        <v>278</v>
      </c>
      <c r="C418" s="36">
        <v>0</v>
      </c>
      <c r="D418" s="36">
        <v>0</v>
      </c>
      <c r="E418" s="37" t="str">
        <f t="shared" si="155"/>
        <v/>
      </c>
      <c r="F418" s="37" t="str">
        <f t="shared" si="156"/>
        <v/>
      </c>
      <c r="G418" s="38" t="str">
        <f t="shared" si="157"/>
        <v>0</v>
      </c>
      <c r="H418" s="39" t="str">
        <f t="shared" si="158"/>
        <v/>
      </c>
    </row>
    <row r="419" spans="1:8" s="40" customFormat="1" ht="15" x14ac:dyDescent="0.2">
      <c r="A419" s="68"/>
      <c r="B419" s="35" t="s">
        <v>559</v>
      </c>
      <c r="C419" s="36">
        <v>0</v>
      </c>
      <c r="D419" s="36">
        <v>0</v>
      </c>
      <c r="E419" s="37" t="str">
        <f t="shared" ref="E419:E420" si="167">+IF(C419=0,"",C419/C$333)</f>
        <v/>
      </c>
      <c r="F419" s="37" t="str">
        <f t="shared" ref="F419:F420" si="168">+IF(D419=0,"",D419/D$333)</f>
        <v/>
      </c>
      <c r="G419" s="38" t="str">
        <f t="shared" ref="G419:G420" si="169">+IF(OR(AND(D419=0),(C419=0)),"0",((D419-C419)/C419))</f>
        <v>0</v>
      </c>
      <c r="H419" s="39" t="str">
        <f t="shared" ref="H419:H420" si="170">+IF(OR(AND(E419=""),(G419="")),"",E419*G419)</f>
        <v/>
      </c>
    </row>
    <row r="420" spans="1:8" s="40" customFormat="1" ht="15" x14ac:dyDescent="0.2">
      <c r="A420" s="68"/>
      <c r="B420" s="35" t="s">
        <v>560</v>
      </c>
      <c r="C420" s="36">
        <v>0</v>
      </c>
      <c r="D420" s="36">
        <v>0</v>
      </c>
      <c r="E420" s="37" t="str">
        <f t="shared" si="167"/>
        <v/>
      </c>
      <c r="F420" s="37" t="str">
        <f t="shared" si="168"/>
        <v/>
      </c>
      <c r="G420" s="38" t="str">
        <f t="shared" si="169"/>
        <v>0</v>
      </c>
      <c r="H420" s="39" t="str">
        <f t="shared" si="170"/>
        <v/>
      </c>
    </row>
    <row r="421" spans="1:8" s="40" customFormat="1" ht="15" x14ac:dyDescent="0.2">
      <c r="A421" s="68"/>
      <c r="B421" s="35" t="s">
        <v>98</v>
      </c>
      <c r="C421" s="36">
        <v>0</v>
      </c>
      <c r="D421" s="36">
        <v>0</v>
      </c>
      <c r="E421" s="37" t="str">
        <f t="shared" si="155"/>
        <v/>
      </c>
      <c r="F421" s="37" t="str">
        <f t="shared" si="156"/>
        <v/>
      </c>
      <c r="G421" s="38" t="str">
        <f t="shared" si="157"/>
        <v>0</v>
      </c>
      <c r="H421" s="39" t="str">
        <f t="shared" si="158"/>
        <v/>
      </c>
    </row>
    <row r="422" spans="1:8" s="40" customFormat="1" ht="15" x14ac:dyDescent="0.2">
      <c r="A422" s="68"/>
      <c r="B422" s="35" t="s">
        <v>561</v>
      </c>
      <c r="C422" s="36">
        <v>0</v>
      </c>
      <c r="D422" s="36">
        <v>0</v>
      </c>
      <c r="E422" s="37" t="str">
        <f t="shared" ref="E422:E424" si="171">+IF(C422=0,"",C422/C$333)</f>
        <v/>
      </c>
      <c r="F422" s="37" t="str">
        <f t="shared" ref="F422:F424" si="172">+IF(D422=0,"",D422/D$333)</f>
        <v/>
      </c>
      <c r="G422" s="38" t="str">
        <f t="shared" ref="G422:G424" si="173">+IF(OR(AND(D422=0),(C422=0)),"0",((D422-C422)/C422))</f>
        <v>0</v>
      </c>
      <c r="H422" s="39" t="str">
        <f t="shared" ref="H422:H424" si="174">+IF(OR(AND(E422=""),(G422="")),"",E422*G422)</f>
        <v/>
      </c>
    </row>
    <row r="423" spans="1:8" s="40" customFormat="1" ht="15" x14ac:dyDescent="0.2">
      <c r="A423" s="68"/>
      <c r="B423" s="35" t="s">
        <v>562</v>
      </c>
      <c r="C423" s="36">
        <v>0</v>
      </c>
      <c r="D423" s="36">
        <v>0</v>
      </c>
      <c r="E423" s="37" t="str">
        <f t="shared" si="171"/>
        <v/>
      </c>
      <c r="F423" s="37" t="str">
        <f t="shared" si="172"/>
        <v/>
      </c>
      <c r="G423" s="38" t="str">
        <f t="shared" si="173"/>
        <v>0</v>
      </c>
      <c r="H423" s="39" t="str">
        <f t="shared" si="174"/>
        <v/>
      </c>
    </row>
    <row r="424" spans="1:8" s="40" customFormat="1" ht="15" x14ac:dyDescent="0.2">
      <c r="A424" s="68"/>
      <c r="B424" s="35" t="s">
        <v>563</v>
      </c>
      <c r="C424" s="36">
        <v>0</v>
      </c>
      <c r="D424" s="36">
        <v>0</v>
      </c>
      <c r="E424" s="37" t="str">
        <f t="shared" si="171"/>
        <v/>
      </c>
      <c r="F424" s="37" t="str">
        <f t="shared" si="172"/>
        <v/>
      </c>
      <c r="G424" s="38" t="str">
        <f t="shared" si="173"/>
        <v>0</v>
      </c>
      <c r="H424" s="39" t="str">
        <f t="shared" si="174"/>
        <v/>
      </c>
    </row>
    <row r="425" spans="1:8" s="40" customFormat="1" ht="15" x14ac:dyDescent="0.2">
      <c r="A425" s="68"/>
      <c r="B425" s="35" t="s">
        <v>505</v>
      </c>
      <c r="C425" s="36">
        <v>0</v>
      </c>
      <c r="D425" s="36">
        <v>0</v>
      </c>
      <c r="E425" s="37" t="str">
        <f t="shared" si="155"/>
        <v/>
      </c>
      <c r="F425" s="37" t="str">
        <f t="shared" si="156"/>
        <v/>
      </c>
      <c r="G425" s="38" t="str">
        <f t="shared" si="157"/>
        <v>0</v>
      </c>
      <c r="H425" s="39" t="str">
        <f t="shared" si="158"/>
        <v/>
      </c>
    </row>
    <row r="426" spans="1:8" s="40" customFormat="1" ht="15" x14ac:dyDescent="0.2">
      <c r="A426" s="68"/>
      <c r="B426" s="35" t="s">
        <v>105</v>
      </c>
      <c r="C426" s="36">
        <v>0</v>
      </c>
      <c r="D426" s="36">
        <v>0</v>
      </c>
      <c r="E426" s="37" t="str">
        <f t="shared" si="155"/>
        <v/>
      </c>
      <c r="F426" s="37" t="str">
        <f t="shared" si="156"/>
        <v/>
      </c>
      <c r="G426" s="38" t="str">
        <f t="shared" si="157"/>
        <v>0</v>
      </c>
      <c r="H426" s="39" t="str">
        <f t="shared" si="158"/>
        <v/>
      </c>
    </row>
    <row r="427" spans="1:8" s="40" customFormat="1" ht="15" x14ac:dyDescent="0.2">
      <c r="A427" s="68"/>
      <c r="B427" s="35" t="s">
        <v>114</v>
      </c>
      <c r="C427" s="36">
        <v>1</v>
      </c>
      <c r="D427" s="36">
        <v>1</v>
      </c>
      <c r="E427" s="37">
        <f t="shared" si="155"/>
        <v>1.6393442622950821E-2</v>
      </c>
      <c r="F427" s="37">
        <f t="shared" si="156"/>
        <v>1.1363636363636364E-2</v>
      </c>
      <c r="G427" s="38">
        <f t="shared" si="157"/>
        <v>0</v>
      </c>
      <c r="H427" s="39">
        <f t="shared" si="158"/>
        <v>0</v>
      </c>
    </row>
    <row r="428" spans="1:8" s="40" customFormat="1" ht="15" x14ac:dyDescent="0.2">
      <c r="A428" s="68"/>
      <c r="B428" s="35" t="s">
        <v>113</v>
      </c>
      <c r="C428" s="36">
        <v>2</v>
      </c>
      <c r="D428" s="36">
        <v>0</v>
      </c>
      <c r="E428" s="37">
        <f t="shared" si="155"/>
        <v>3.2786885245901641E-2</v>
      </c>
      <c r="F428" s="37" t="str">
        <f t="shared" si="156"/>
        <v/>
      </c>
      <c r="G428" s="38" t="str">
        <f t="shared" si="157"/>
        <v>0</v>
      </c>
      <c r="H428" s="39">
        <f t="shared" si="158"/>
        <v>0</v>
      </c>
    </row>
    <row r="429" spans="1:8" s="40" customFormat="1" ht="15" x14ac:dyDescent="0.2">
      <c r="A429" s="68"/>
      <c r="B429" s="35" t="s">
        <v>279</v>
      </c>
      <c r="C429" s="36">
        <v>0</v>
      </c>
      <c r="D429" s="36">
        <v>0</v>
      </c>
      <c r="E429" s="37" t="str">
        <f t="shared" si="155"/>
        <v/>
      </c>
      <c r="F429" s="37" t="str">
        <f t="shared" si="156"/>
        <v/>
      </c>
      <c r="G429" s="38" t="str">
        <f t="shared" si="157"/>
        <v>0</v>
      </c>
      <c r="H429" s="39" t="str">
        <f t="shared" si="158"/>
        <v/>
      </c>
    </row>
    <row r="430" spans="1:8" s="40" customFormat="1" ht="15" x14ac:dyDescent="0.2">
      <c r="A430" s="68"/>
      <c r="B430" s="35" t="s">
        <v>506</v>
      </c>
      <c r="C430" s="36">
        <v>0</v>
      </c>
      <c r="D430" s="36">
        <v>0</v>
      </c>
      <c r="E430" s="37" t="str">
        <f t="shared" si="155"/>
        <v/>
      </c>
      <c r="F430" s="37" t="str">
        <f t="shared" si="156"/>
        <v/>
      </c>
      <c r="G430" s="38" t="str">
        <f t="shared" si="157"/>
        <v>0</v>
      </c>
      <c r="H430" s="39" t="str">
        <f t="shared" si="158"/>
        <v/>
      </c>
    </row>
    <row r="431" spans="1:8" s="40" customFormat="1" ht="30" x14ac:dyDescent="0.2">
      <c r="A431" s="68"/>
      <c r="B431" s="35" t="s">
        <v>580</v>
      </c>
      <c r="C431" s="36">
        <v>0</v>
      </c>
      <c r="D431" s="36">
        <v>0</v>
      </c>
      <c r="E431" s="37" t="str">
        <f t="shared" si="155"/>
        <v/>
      </c>
      <c r="F431" s="37" t="str">
        <f t="shared" si="156"/>
        <v/>
      </c>
      <c r="G431" s="38" t="str">
        <f t="shared" si="157"/>
        <v>0</v>
      </c>
      <c r="H431" s="39" t="str">
        <f t="shared" si="158"/>
        <v/>
      </c>
    </row>
    <row r="432" spans="1:8" s="40" customFormat="1" ht="15" x14ac:dyDescent="0.2">
      <c r="A432" s="68"/>
      <c r="B432" s="35" t="s">
        <v>507</v>
      </c>
      <c r="C432" s="36">
        <v>0</v>
      </c>
      <c r="D432" s="36">
        <v>0</v>
      </c>
      <c r="E432" s="37" t="str">
        <f t="shared" si="155"/>
        <v/>
      </c>
      <c r="F432" s="37" t="str">
        <f t="shared" si="156"/>
        <v/>
      </c>
      <c r="G432" s="38" t="str">
        <f t="shared" si="157"/>
        <v>0</v>
      </c>
      <c r="H432" s="39" t="str">
        <f t="shared" si="158"/>
        <v/>
      </c>
    </row>
    <row r="433" spans="1:8" s="40" customFormat="1" ht="15" x14ac:dyDescent="0.2">
      <c r="A433" s="68"/>
      <c r="B433" s="35" t="s">
        <v>109</v>
      </c>
      <c r="C433" s="36">
        <v>0</v>
      </c>
      <c r="D433" s="36">
        <v>0</v>
      </c>
      <c r="E433" s="37" t="str">
        <f t="shared" si="155"/>
        <v/>
      </c>
      <c r="F433" s="37" t="str">
        <f t="shared" si="156"/>
        <v/>
      </c>
      <c r="G433" s="38" t="str">
        <f t="shared" si="157"/>
        <v>0</v>
      </c>
      <c r="H433" s="39" t="str">
        <f t="shared" si="158"/>
        <v/>
      </c>
    </row>
    <row r="434" spans="1:8" s="40" customFormat="1" ht="15" x14ac:dyDescent="0.2">
      <c r="A434" s="68"/>
      <c r="B434" s="35" t="s">
        <v>280</v>
      </c>
      <c r="C434" s="36">
        <v>0</v>
      </c>
      <c r="D434" s="36">
        <v>0</v>
      </c>
      <c r="E434" s="37" t="str">
        <f t="shared" si="155"/>
        <v/>
      </c>
      <c r="F434" s="37" t="str">
        <f t="shared" si="156"/>
        <v/>
      </c>
      <c r="G434" s="38" t="str">
        <f t="shared" si="157"/>
        <v>0</v>
      </c>
      <c r="H434" s="39" t="str">
        <f t="shared" si="158"/>
        <v/>
      </c>
    </row>
    <row r="435" spans="1:8" s="40" customFormat="1" ht="15" x14ac:dyDescent="0.2">
      <c r="A435" s="68"/>
      <c r="B435" s="35" t="s">
        <v>110</v>
      </c>
      <c r="C435" s="36">
        <v>0</v>
      </c>
      <c r="D435" s="36">
        <v>0</v>
      </c>
      <c r="E435" s="37" t="str">
        <f t="shared" si="155"/>
        <v/>
      </c>
      <c r="F435" s="37" t="str">
        <f t="shared" si="156"/>
        <v/>
      </c>
      <c r="G435" s="38" t="str">
        <f t="shared" si="157"/>
        <v>0</v>
      </c>
      <c r="H435" s="39" t="str">
        <f t="shared" si="158"/>
        <v/>
      </c>
    </row>
    <row r="436" spans="1:8" s="40" customFormat="1" ht="15" x14ac:dyDescent="0.2">
      <c r="A436" s="68"/>
      <c r="B436" s="35" t="s">
        <v>382</v>
      </c>
      <c r="C436" s="36">
        <v>0</v>
      </c>
      <c r="D436" s="36">
        <v>0</v>
      </c>
      <c r="E436" s="37" t="str">
        <f t="shared" si="155"/>
        <v/>
      </c>
      <c r="F436" s="37" t="str">
        <f t="shared" si="156"/>
        <v/>
      </c>
      <c r="G436" s="38" t="str">
        <f t="shared" si="157"/>
        <v>0</v>
      </c>
      <c r="H436" s="39" t="str">
        <f t="shared" si="158"/>
        <v/>
      </c>
    </row>
    <row r="437" spans="1:8" s="40" customFormat="1" ht="15" x14ac:dyDescent="0.2">
      <c r="A437" s="68"/>
      <c r="B437" s="35" t="s">
        <v>108</v>
      </c>
      <c r="C437" s="36">
        <v>0</v>
      </c>
      <c r="D437" s="36">
        <v>0</v>
      </c>
      <c r="E437" s="37" t="str">
        <f t="shared" si="155"/>
        <v/>
      </c>
      <c r="F437" s="37" t="str">
        <f t="shared" si="156"/>
        <v/>
      </c>
      <c r="G437" s="38" t="str">
        <f t="shared" si="157"/>
        <v>0</v>
      </c>
      <c r="H437" s="39" t="str">
        <f t="shared" si="158"/>
        <v/>
      </c>
    </row>
    <row r="438" spans="1:8" s="40" customFormat="1" ht="15" x14ac:dyDescent="0.2">
      <c r="A438" s="68"/>
      <c r="B438" s="35" t="s">
        <v>281</v>
      </c>
      <c r="C438" s="36">
        <v>0</v>
      </c>
      <c r="D438" s="36">
        <v>0</v>
      </c>
      <c r="E438" s="37" t="str">
        <f t="shared" si="155"/>
        <v/>
      </c>
      <c r="F438" s="37" t="str">
        <f t="shared" si="156"/>
        <v/>
      </c>
      <c r="G438" s="38" t="str">
        <f t="shared" si="157"/>
        <v>0</v>
      </c>
      <c r="H438" s="39" t="str">
        <f t="shared" si="158"/>
        <v/>
      </c>
    </row>
    <row r="439" spans="1:8" s="40" customFormat="1" ht="15" x14ac:dyDescent="0.2">
      <c r="A439" s="68"/>
      <c r="B439" s="35" t="s">
        <v>107</v>
      </c>
      <c r="C439" s="36">
        <v>0</v>
      </c>
      <c r="D439" s="36">
        <v>0</v>
      </c>
      <c r="E439" s="37" t="str">
        <f t="shared" si="155"/>
        <v/>
      </c>
      <c r="F439" s="37" t="str">
        <f t="shared" si="156"/>
        <v/>
      </c>
      <c r="G439" s="38" t="str">
        <f t="shared" si="157"/>
        <v>0</v>
      </c>
      <c r="H439" s="39" t="str">
        <f t="shared" si="158"/>
        <v/>
      </c>
    </row>
    <row r="440" spans="1:8" s="40" customFormat="1" ht="15" x14ac:dyDescent="0.2">
      <c r="A440" s="68"/>
      <c r="B440" s="35" t="s">
        <v>346</v>
      </c>
      <c r="C440" s="36">
        <v>0</v>
      </c>
      <c r="D440" s="36">
        <v>0</v>
      </c>
      <c r="E440" s="37" t="str">
        <f t="shared" si="155"/>
        <v/>
      </c>
      <c r="F440" s="37" t="str">
        <f t="shared" si="156"/>
        <v/>
      </c>
      <c r="G440" s="38" t="str">
        <f t="shared" si="157"/>
        <v>0</v>
      </c>
      <c r="H440" s="39" t="str">
        <f t="shared" si="158"/>
        <v/>
      </c>
    </row>
    <row r="441" spans="1:8" s="40" customFormat="1" ht="15" x14ac:dyDescent="0.2">
      <c r="A441" s="68"/>
      <c r="B441" s="35" t="s">
        <v>117</v>
      </c>
      <c r="C441" s="36">
        <v>0</v>
      </c>
      <c r="D441" s="36">
        <v>0</v>
      </c>
      <c r="E441" s="37" t="str">
        <f t="shared" si="155"/>
        <v/>
      </c>
      <c r="F441" s="37" t="str">
        <f t="shared" si="156"/>
        <v/>
      </c>
      <c r="G441" s="38" t="str">
        <f t="shared" si="157"/>
        <v>0</v>
      </c>
      <c r="H441" s="39" t="str">
        <f t="shared" si="158"/>
        <v/>
      </c>
    </row>
    <row r="442" spans="1:8" s="40" customFormat="1" ht="15" x14ac:dyDescent="0.2">
      <c r="A442" s="68"/>
      <c r="B442" s="35" t="s">
        <v>104</v>
      </c>
      <c r="C442" s="36">
        <v>0</v>
      </c>
      <c r="D442" s="36">
        <v>0</v>
      </c>
      <c r="E442" s="37" t="str">
        <f t="shared" si="155"/>
        <v/>
      </c>
      <c r="F442" s="37" t="str">
        <f t="shared" si="156"/>
        <v/>
      </c>
      <c r="G442" s="38" t="str">
        <f t="shared" si="157"/>
        <v>0</v>
      </c>
      <c r="H442" s="39" t="str">
        <f t="shared" si="158"/>
        <v/>
      </c>
    </row>
    <row r="443" spans="1:8" s="40" customFormat="1" ht="15" x14ac:dyDescent="0.2">
      <c r="A443" s="68"/>
      <c r="B443" s="35" t="s">
        <v>282</v>
      </c>
      <c r="C443" s="36">
        <v>0</v>
      </c>
      <c r="D443" s="36">
        <v>0</v>
      </c>
      <c r="E443" s="37" t="str">
        <f t="shared" si="155"/>
        <v/>
      </c>
      <c r="F443" s="37" t="str">
        <f t="shared" si="156"/>
        <v/>
      </c>
      <c r="G443" s="38" t="str">
        <f t="shared" si="157"/>
        <v>0</v>
      </c>
      <c r="H443" s="39" t="str">
        <f t="shared" si="158"/>
        <v/>
      </c>
    </row>
    <row r="444" spans="1:8" s="40" customFormat="1" ht="15" x14ac:dyDescent="0.2">
      <c r="A444" s="68"/>
      <c r="B444" s="35" t="s">
        <v>508</v>
      </c>
      <c r="C444" s="36">
        <v>0</v>
      </c>
      <c r="D444" s="36">
        <v>0</v>
      </c>
      <c r="E444" s="37" t="str">
        <f t="shared" si="155"/>
        <v/>
      </c>
      <c r="F444" s="37" t="str">
        <f t="shared" si="156"/>
        <v/>
      </c>
      <c r="G444" s="38" t="str">
        <f t="shared" si="157"/>
        <v>0</v>
      </c>
      <c r="H444" s="39" t="str">
        <f t="shared" si="158"/>
        <v/>
      </c>
    </row>
    <row r="445" spans="1:8" s="40" customFormat="1" ht="15" x14ac:dyDescent="0.2">
      <c r="A445" s="68"/>
      <c r="B445" s="35" t="s">
        <v>111</v>
      </c>
      <c r="C445" s="36">
        <v>0</v>
      </c>
      <c r="D445" s="36">
        <v>0</v>
      </c>
      <c r="E445" s="37" t="str">
        <f t="shared" si="155"/>
        <v/>
      </c>
      <c r="F445" s="37" t="str">
        <f t="shared" si="156"/>
        <v/>
      </c>
      <c r="G445" s="38" t="str">
        <f t="shared" si="157"/>
        <v>0</v>
      </c>
      <c r="H445" s="39" t="str">
        <f t="shared" si="158"/>
        <v/>
      </c>
    </row>
    <row r="446" spans="1:8" s="40" customFormat="1" ht="15" x14ac:dyDescent="0.2">
      <c r="A446" s="68"/>
      <c r="B446" s="35" t="s">
        <v>115</v>
      </c>
      <c r="C446" s="36">
        <v>0</v>
      </c>
      <c r="D446" s="36">
        <v>0</v>
      </c>
      <c r="E446" s="37" t="str">
        <f t="shared" si="155"/>
        <v/>
      </c>
      <c r="F446" s="37" t="str">
        <f t="shared" si="156"/>
        <v/>
      </c>
      <c r="G446" s="38" t="str">
        <f t="shared" si="157"/>
        <v>0</v>
      </c>
      <c r="H446" s="39" t="str">
        <f t="shared" si="158"/>
        <v/>
      </c>
    </row>
    <row r="447" spans="1:8" s="40" customFormat="1" ht="15" x14ac:dyDescent="0.2">
      <c r="A447" s="68"/>
      <c r="B447" s="35" t="s">
        <v>102</v>
      </c>
      <c r="C447" s="36">
        <v>0</v>
      </c>
      <c r="D447" s="36">
        <v>0</v>
      </c>
      <c r="E447" s="37" t="str">
        <f t="shared" si="155"/>
        <v/>
      </c>
      <c r="F447" s="37" t="str">
        <f t="shared" si="156"/>
        <v/>
      </c>
      <c r="G447" s="38" t="str">
        <f t="shared" si="157"/>
        <v>0</v>
      </c>
      <c r="H447" s="39" t="str">
        <f t="shared" si="158"/>
        <v/>
      </c>
    </row>
    <row r="448" spans="1:8" s="40" customFormat="1" ht="15" x14ac:dyDescent="0.2">
      <c r="A448" s="68"/>
      <c r="B448" s="35" t="s">
        <v>106</v>
      </c>
      <c r="C448" s="36">
        <v>0</v>
      </c>
      <c r="D448" s="36">
        <v>0</v>
      </c>
      <c r="E448" s="37" t="str">
        <f t="shared" si="155"/>
        <v/>
      </c>
      <c r="F448" s="37" t="str">
        <f t="shared" si="156"/>
        <v/>
      </c>
      <c r="G448" s="38" t="str">
        <f t="shared" si="157"/>
        <v>0</v>
      </c>
      <c r="H448" s="39" t="str">
        <f t="shared" si="158"/>
        <v/>
      </c>
    </row>
    <row r="449" spans="1:8" s="40" customFormat="1" ht="15" x14ac:dyDescent="0.2">
      <c r="A449" s="68"/>
      <c r="B449" s="35" t="s">
        <v>112</v>
      </c>
      <c r="C449" s="36">
        <v>0</v>
      </c>
      <c r="D449" s="36">
        <v>0</v>
      </c>
      <c r="E449" s="37" t="str">
        <f t="shared" si="155"/>
        <v/>
      </c>
      <c r="F449" s="37" t="str">
        <f t="shared" si="156"/>
        <v/>
      </c>
      <c r="G449" s="38" t="str">
        <f t="shared" si="157"/>
        <v>0</v>
      </c>
      <c r="H449" s="39" t="str">
        <f t="shared" si="158"/>
        <v/>
      </c>
    </row>
    <row r="450" spans="1:8" s="40" customFormat="1" ht="15" x14ac:dyDescent="0.2">
      <c r="A450" s="68"/>
      <c r="B450" s="35" t="s">
        <v>116</v>
      </c>
      <c r="C450" s="36">
        <v>0</v>
      </c>
      <c r="D450" s="36">
        <v>0</v>
      </c>
      <c r="E450" s="37" t="str">
        <f t="shared" si="155"/>
        <v/>
      </c>
      <c r="F450" s="37" t="str">
        <f t="shared" si="156"/>
        <v/>
      </c>
      <c r="G450" s="38" t="str">
        <f t="shared" si="157"/>
        <v>0</v>
      </c>
      <c r="H450" s="39" t="str">
        <f t="shared" si="158"/>
        <v/>
      </c>
    </row>
    <row r="451" spans="1:8" s="40" customFormat="1" ht="15" x14ac:dyDescent="0.2">
      <c r="A451" s="68"/>
      <c r="B451" s="35" t="s">
        <v>283</v>
      </c>
      <c r="C451" s="36">
        <v>0</v>
      </c>
      <c r="D451" s="36">
        <v>1</v>
      </c>
      <c r="E451" s="37" t="str">
        <f t="shared" si="155"/>
        <v/>
      </c>
      <c r="F451" s="37">
        <f t="shared" si="156"/>
        <v>1.1363636363636364E-2</v>
      </c>
      <c r="G451" s="38" t="str">
        <f t="shared" si="157"/>
        <v>0</v>
      </c>
      <c r="H451" s="39" t="str">
        <f t="shared" si="158"/>
        <v/>
      </c>
    </row>
    <row r="452" spans="1:8" s="40" customFormat="1" ht="30" x14ac:dyDescent="0.2">
      <c r="A452" s="68"/>
      <c r="B452" s="35" t="s">
        <v>509</v>
      </c>
      <c r="C452" s="36">
        <v>0</v>
      </c>
      <c r="D452" s="36">
        <v>0</v>
      </c>
      <c r="E452" s="37" t="str">
        <f t="shared" si="155"/>
        <v/>
      </c>
      <c r="F452" s="37" t="str">
        <f t="shared" si="156"/>
        <v/>
      </c>
      <c r="G452" s="38" t="str">
        <f t="shared" si="157"/>
        <v>0</v>
      </c>
      <c r="H452" s="39" t="str">
        <f t="shared" si="158"/>
        <v/>
      </c>
    </row>
    <row r="453" spans="1:8" s="40" customFormat="1" ht="15" x14ac:dyDescent="0.2">
      <c r="A453" s="68"/>
      <c r="B453" s="35" t="s">
        <v>284</v>
      </c>
      <c r="C453" s="36">
        <v>0</v>
      </c>
      <c r="D453" s="36">
        <v>0</v>
      </c>
      <c r="E453" s="37" t="str">
        <f t="shared" si="155"/>
        <v/>
      </c>
      <c r="F453" s="37" t="str">
        <f t="shared" si="156"/>
        <v/>
      </c>
      <c r="G453" s="38" t="str">
        <f t="shared" si="157"/>
        <v>0</v>
      </c>
      <c r="H453" s="39" t="str">
        <f t="shared" si="158"/>
        <v/>
      </c>
    </row>
    <row r="454" spans="1:8" s="40" customFormat="1" ht="15" x14ac:dyDescent="0.2">
      <c r="A454" s="68"/>
      <c r="B454" s="35" t="s">
        <v>285</v>
      </c>
      <c r="C454" s="36">
        <v>0</v>
      </c>
      <c r="D454" s="36">
        <v>0</v>
      </c>
      <c r="E454" s="37" t="str">
        <f t="shared" si="155"/>
        <v/>
      </c>
      <c r="F454" s="37" t="str">
        <f t="shared" si="156"/>
        <v/>
      </c>
      <c r="G454" s="38" t="str">
        <f t="shared" si="157"/>
        <v>0</v>
      </c>
      <c r="H454" s="39" t="str">
        <f t="shared" si="158"/>
        <v/>
      </c>
    </row>
    <row r="455" spans="1:8" s="40" customFormat="1" ht="15" x14ac:dyDescent="0.2">
      <c r="A455" s="68"/>
      <c r="B455" s="35" t="s">
        <v>510</v>
      </c>
      <c r="C455" s="36">
        <v>0</v>
      </c>
      <c r="D455" s="36">
        <v>0</v>
      </c>
      <c r="E455" s="37" t="str">
        <f t="shared" si="155"/>
        <v/>
      </c>
      <c r="F455" s="37" t="str">
        <f t="shared" si="156"/>
        <v/>
      </c>
      <c r="G455" s="38" t="str">
        <f t="shared" si="157"/>
        <v>0</v>
      </c>
      <c r="H455" s="39" t="str">
        <f t="shared" si="158"/>
        <v/>
      </c>
    </row>
    <row r="456" spans="1:8" s="40" customFormat="1" ht="15" x14ac:dyDescent="0.2">
      <c r="A456" s="68"/>
      <c r="B456" s="35" t="s">
        <v>286</v>
      </c>
      <c r="C456" s="36">
        <v>0</v>
      </c>
      <c r="D456" s="36">
        <v>1</v>
      </c>
      <c r="E456" s="37" t="str">
        <f t="shared" si="155"/>
        <v/>
      </c>
      <c r="F456" s="37">
        <f t="shared" si="156"/>
        <v>1.1363636363636364E-2</v>
      </c>
      <c r="G456" s="38" t="str">
        <f t="shared" si="157"/>
        <v>0</v>
      </c>
      <c r="H456" s="39" t="str">
        <f t="shared" si="158"/>
        <v/>
      </c>
    </row>
    <row r="457" spans="1:8" s="40" customFormat="1" ht="15" x14ac:dyDescent="0.2">
      <c r="A457" s="68"/>
      <c r="B457" s="35" t="s">
        <v>287</v>
      </c>
      <c r="C457" s="36">
        <v>0</v>
      </c>
      <c r="D457" s="36">
        <v>0</v>
      </c>
      <c r="E457" s="37" t="str">
        <f t="shared" si="155"/>
        <v/>
      </c>
      <c r="F457" s="37" t="str">
        <f t="shared" si="156"/>
        <v/>
      </c>
      <c r="G457" s="38" t="str">
        <f t="shared" si="157"/>
        <v>0</v>
      </c>
      <c r="H457" s="39" t="str">
        <f t="shared" si="158"/>
        <v/>
      </c>
    </row>
    <row r="458" spans="1:8" s="40" customFormat="1" ht="15" x14ac:dyDescent="0.2">
      <c r="A458" s="68"/>
      <c r="B458" s="35" t="s">
        <v>288</v>
      </c>
      <c r="C458" s="36">
        <v>0</v>
      </c>
      <c r="D458" s="36">
        <v>0</v>
      </c>
      <c r="E458" s="37" t="str">
        <f t="shared" si="155"/>
        <v/>
      </c>
      <c r="F458" s="37" t="str">
        <f t="shared" si="156"/>
        <v/>
      </c>
      <c r="G458" s="38" t="str">
        <f t="shared" si="157"/>
        <v>0</v>
      </c>
      <c r="H458" s="39" t="str">
        <f t="shared" si="158"/>
        <v/>
      </c>
    </row>
    <row r="459" spans="1:8" s="40" customFormat="1" ht="15" x14ac:dyDescent="0.2">
      <c r="A459" s="68"/>
      <c r="B459" s="35" t="s">
        <v>103</v>
      </c>
      <c r="C459" s="36">
        <v>0</v>
      </c>
      <c r="D459" s="36">
        <v>0</v>
      </c>
      <c r="E459" s="37" t="str">
        <f t="shared" si="155"/>
        <v/>
      </c>
      <c r="F459" s="37" t="str">
        <f t="shared" si="156"/>
        <v/>
      </c>
      <c r="G459" s="38" t="str">
        <f t="shared" si="157"/>
        <v>0</v>
      </c>
      <c r="H459" s="39" t="str">
        <f t="shared" si="158"/>
        <v/>
      </c>
    </row>
    <row r="460" spans="1:8" s="40" customFormat="1" ht="15" x14ac:dyDescent="0.2">
      <c r="A460" s="68"/>
      <c r="B460" s="35" t="s">
        <v>289</v>
      </c>
      <c r="C460" s="36">
        <v>0</v>
      </c>
      <c r="D460" s="36">
        <v>0</v>
      </c>
      <c r="E460" s="37" t="str">
        <f t="shared" si="155"/>
        <v/>
      </c>
      <c r="F460" s="37" t="str">
        <f t="shared" si="156"/>
        <v/>
      </c>
      <c r="G460" s="38" t="str">
        <f t="shared" si="157"/>
        <v>0</v>
      </c>
      <c r="H460" s="39" t="str">
        <f t="shared" si="158"/>
        <v/>
      </c>
    </row>
    <row r="461" spans="1:8" s="40" customFormat="1" ht="15" x14ac:dyDescent="0.2">
      <c r="A461" s="68"/>
      <c r="B461" s="35" t="s">
        <v>290</v>
      </c>
      <c r="C461" s="36">
        <v>0</v>
      </c>
      <c r="D461" s="36">
        <v>0</v>
      </c>
      <c r="E461" s="37" t="str">
        <f t="shared" si="155"/>
        <v/>
      </c>
      <c r="F461" s="37" t="str">
        <f t="shared" si="156"/>
        <v/>
      </c>
      <c r="G461" s="38" t="str">
        <f t="shared" si="157"/>
        <v>0</v>
      </c>
      <c r="H461" s="39" t="str">
        <f t="shared" si="158"/>
        <v/>
      </c>
    </row>
    <row r="462" spans="1:8" s="40" customFormat="1" ht="15" x14ac:dyDescent="0.2">
      <c r="A462" s="68"/>
      <c r="B462" s="35" t="s">
        <v>581</v>
      </c>
      <c r="C462" s="36">
        <v>0</v>
      </c>
      <c r="D462" s="36">
        <v>0</v>
      </c>
      <c r="E462" s="37" t="str">
        <f t="shared" si="155"/>
        <v/>
      </c>
      <c r="F462" s="37" t="str">
        <f t="shared" si="156"/>
        <v/>
      </c>
      <c r="G462" s="38" t="str">
        <f t="shared" si="157"/>
        <v>0</v>
      </c>
      <c r="H462" s="39" t="str">
        <f t="shared" si="158"/>
        <v/>
      </c>
    </row>
    <row r="463" spans="1:8" s="40" customFormat="1" ht="15" x14ac:dyDescent="0.2">
      <c r="A463" s="68"/>
      <c r="B463" s="35" t="s">
        <v>291</v>
      </c>
      <c r="C463" s="36">
        <v>0</v>
      </c>
      <c r="D463" s="36">
        <v>0</v>
      </c>
      <c r="E463" s="37" t="str">
        <f t="shared" si="155"/>
        <v/>
      </c>
      <c r="F463" s="37" t="str">
        <f t="shared" si="156"/>
        <v/>
      </c>
      <c r="G463" s="38" t="str">
        <f t="shared" si="157"/>
        <v>0</v>
      </c>
      <c r="H463" s="39" t="str">
        <f t="shared" si="158"/>
        <v/>
      </c>
    </row>
    <row r="464" spans="1:8" s="40" customFormat="1" ht="15" x14ac:dyDescent="0.2">
      <c r="A464" s="68"/>
      <c r="B464" s="35" t="s">
        <v>292</v>
      </c>
      <c r="C464" s="36">
        <v>0</v>
      </c>
      <c r="D464" s="36">
        <v>0</v>
      </c>
      <c r="E464" s="37" t="str">
        <f t="shared" si="155"/>
        <v/>
      </c>
      <c r="F464" s="37" t="str">
        <f t="shared" si="156"/>
        <v/>
      </c>
      <c r="G464" s="38" t="str">
        <f t="shared" si="157"/>
        <v>0</v>
      </c>
      <c r="H464" s="39" t="str">
        <f t="shared" si="158"/>
        <v/>
      </c>
    </row>
    <row r="465" spans="1:8" s="40" customFormat="1" ht="15" x14ac:dyDescent="0.2">
      <c r="A465" s="68"/>
      <c r="B465" s="35" t="s">
        <v>293</v>
      </c>
      <c r="C465" s="36">
        <v>0</v>
      </c>
      <c r="D465" s="36">
        <v>0</v>
      </c>
      <c r="E465" s="37" t="str">
        <f t="shared" si="155"/>
        <v/>
      </c>
      <c r="F465" s="37" t="str">
        <f t="shared" si="156"/>
        <v/>
      </c>
      <c r="G465" s="38" t="str">
        <f t="shared" si="157"/>
        <v>0</v>
      </c>
      <c r="H465" s="39" t="str">
        <f t="shared" si="158"/>
        <v/>
      </c>
    </row>
    <row r="466" spans="1:8" s="40" customFormat="1" ht="15" x14ac:dyDescent="0.2">
      <c r="A466" s="68"/>
      <c r="B466" s="35" t="s">
        <v>294</v>
      </c>
      <c r="C466" s="36">
        <v>0</v>
      </c>
      <c r="D466" s="36">
        <v>0</v>
      </c>
      <c r="E466" s="37" t="str">
        <f t="shared" si="155"/>
        <v/>
      </c>
      <c r="F466" s="37" t="str">
        <f t="shared" si="156"/>
        <v/>
      </c>
      <c r="G466" s="38" t="str">
        <f t="shared" si="157"/>
        <v>0</v>
      </c>
      <c r="H466" s="39" t="str">
        <f t="shared" si="158"/>
        <v/>
      </c>
    </row>
    <row r="467" spans="1:8" s="40" customFormat="1" ht="15" x14ac:dyDescent="0.2">
      <c r="A467" s="68"/>
      <c r="B467" s="35" t="s">
        <v>126</v>
      </c>
      <c r="C467" s="36">
        <v>0</v>
      </c>
      <c r="D467" s="36">
        <v>0</v>
      </c>
      <c r="E467" s="37" t="str">
        <f t="shared" si="155"/>
        <v/>
      </c>
      <c r="F467" s="37" t="str">
        <f t="shared" si="156"/>
        <v/>
      </c>
      <c r="G467" s="38" t="str">
        <f t="shared" si="157"/>
        <v>0</v>
      </c>
      <c r="H467" s="39" t="str">
        <f t="shared" si="158"/>
        <v/>
      </c>
    </row>
    <row r="468" spans="1:8" s="40" customFormat="1" ht="30" x14ac:dyDescent="0.2">
      <c r="A468" s="68"/>
      <c r="B468" s="35" t="s">
        <v>127</v>
      </c>
      <c r="C468" s="36">
        <v>0</v>
      </c>
      <c r="D468" s="36">
        <v>0</v>
      </c>
      <c r="E468" s="37" t="str">
        <f t="shared" si="155"/>
        <v/>
      </c>
      <c r="F468" s="37" t="str">
        <f t="shared" si="156"/>
        <v/>
      </c>
      <c r="G468" s="38" t="str">
        <f t="shared" si="157"/>
        <v>0</v>
      </c>
      <c r="H468" s="39" t="str">
        <f t="shared" si="158"/>
        <v/>
      </c>
    </row>
    <row r="469" spans="1:8" s="40" customFormat="1" ht="15" x14ac:dyDescent="0.2">
      <c r="A469" s="68"/>
      <c r="B469" s="35" t="s">
        <v>295</v>
      </c>
      <c r="C469" s="36">
        <v>0</v>
      </c>
      <c r="D469" s="36">
        <v>0</v>
      </c>
      <c r="E469" s="37" t="str">
        <f t="shared" si="155"/>
        <v/>
      </c>
      <c r="F469" s="37" t="str">
        <f t="shared" si="156"/>
        <v/>
      </c>
      <c r="G469" s="38" t="str">
        <f t="shared" si="157"/>
        <v>0</v>
      </c>
      <c r="H469" s="39" t="str">
        <f t="shared" si="158"/>
        <v/>
      </c>
    </row>
    <row r="470" spans="1:8" s="40" customFormat="1" ht="15" x14ac:dyDescent="0.2">
      <c r="A470" s="68"/>
      <c r="B470" s="35" t="s">
        <v>296</v>
      </c>
      <c r="C470" s="36">
        <v>0</v>
      </c>
      <c r="D470" s="36">
        <v>0</v>
      </c>
      <c r="E470" s="37" t="str">
        <f t="shared" si="155"/>
        <v/>
      </c>
      <c r="F470" s="37" t="str">
        <f t="shared" si="156"/>
        <v/>
      </c>
      <c r="G470" s="38" t="str">
        <f t="shared" si="157"/>
        <v>0</v>
      </c>
      <c r="H470" s="39" t="str">
        <f t="shared" si="158"/>
        <v/>
      </c>
    </row>
    <row r="471" spans="1:8" s="40" customFormat="1" ht="30" x14ac:dyDescent="0.2">
      <c r="A471" s="68"/>
      <c r="B471" s="35" t="s">
        <v>297</v>
      </c>
      <c r="C471" s="36">
        <v>0</v>
      </c>
      <c r="D471" s="36">
        <v>0</v>
      </c>
      <c r="E471" s="37" t="str">
        <f t="shared" si="155"/>
        <v/>
      </c>
      <c r="F471" s="37" t="str">
        <f t="shared" si="156"/>
        <v/>
      </c>
      <c r="G471" s="38" t="str">
        <f t="shared" si="157"/>
        <v>0</v>
      </c>
      <c r="H471" s="39" t="str">
        <f t="shared" si="158"/>
        <v/>
      </c>
    </row>
    <row r="472" spans="1:8" s="40" customFormat="1" ht="15" x14ac:dyDescent="0.2">
      <c r="A472" s="68"/>
      <c r="B472" s="35" t="s">
        <v>124</v>
      </c>
      <c r="C472" s="36">
        <v>0</v>
      </c>
      <c r="D472" s="36">
        <v>0</v>
      </c>
      <c r="E472" s="37" t="str">
        <f t="shared" si="155"/>
        <v/>
      </c>
      <c r="F472" s="37" t="str">
        <f t="shared" si="156"/>
        <v/>
      </c>
      <c r="G472" s="38" t="str">
        <f t="shared" si="157"/>
        <v>0</v>
      </c>
      <c r="H472" s="39" t="str">
        <f t="shared" si="158"/>
        <v/>
      </c>
    </row>
    <row r="473" spans="1:8" s="40" customFormat="1" ht="15" x14ac:dyDescent="0.2">
      <c r="A473" s="68"/>
      <c r="B473" s="35" t="s">
        <v>298</v>
      </c>
      <c r="C473" s="36">
        <v>2</v>
      </c>
      <c r="D473" s="36">
        <v>0</v>
      </c>
      <c r="E473" s="37">
        <f t="shared" si="155"/>
        <v>3.2786885245901641E-2</v>
      </c>
      <c r="F473" s="37" t="str">
        <f t="shared" si="156"/>
        <v/>
      </c>
      <c r="G473" s="38" t="str">
        <f t="shared" si="157"/>
        <v>0</v>
      </c>
      <c r="H473" s="39">
        <f t="shared" si="158"/>
        <v>0</v>
      </c>
    </row>
    <row r="474" spans="1:8" s="40" customFormat="1" ht="15" x14ac:dyDescent="0.2">
      <c r="A474" s="68"/>
      <c r="B474" s="35" t="s">
        <v>299</v>
      </c>
      <c r="C474" s="36">
        <v>0</v>
      </c>
      <c r="D474" s="36">
        <v>0</v>
      </c>
      <c r="E474" s="37" t="str">
        <f t="shared" ref="E474:E535" si="175">+IF(C474=0,"",C474/C$333)</f>
        <v/>
      </c>
      <c r="F474" s="37" t="str">
        <f t="shared" ref="F474:F535" si="176">+IF(D474=0,"",D474/D$333)</f>
        <v/>
      </c>
      <c r="G474" s="38" t="str">
        <f t="shared" ref="G474:G535" si="177">+IF(OR(AND(D474=0),(C474=0)),"0",((D474-C474)/C474))</f>
        <v>0</v>
      </c>
      <c r="H474" s="39" t="str">
        <f t="shared" ref="H474:H535" si="178">+IF(OR(AND(E474=""),(G474="")),"",E474*G474)</f>
        <v/>
      </c>
    </row>
    <row r="475" spans="1:8" s="40" customFormat="1" ht="15" x14ac:dyDescent="0.2">
      <c r="A475" s="68"/>
      <c r="B475" s="35" t="s">
        <v>300</v>
      </c>
      <c r="C475" s="36">
        <v>0</v>
      </c>
      <c r="D475" s="36">
        <v>0</v>
      </c>
      <c r="E475" s="37" t="str">
        <f t="shared" si="175"/>
        <v/>
      </c>
      <c r="F475" s="37" t="str">
        <f t="shared" si="176"/>
        <v/>
      </c>
      <c r="G475" s="38" t="str">
        <f t="shared" si="177"/>
        <v>0</v>
      </c>
      <c r="H475" s="39" t="str">
        <f t="shared" si="178"/>
        <v/>
      </c>
    </row>
    <row r="476" spans="1:8" s="40" customFormat="1" ht="30" x14ac:dyDescent="0.2">
      <c r="A476" s="68"/>
      <c r="B476" s="35" t="s">
        <v>301</v>
      </c>
      <c r="C476" s="36">
        <v>0</v>
      </c>
      <c r="D476" s="36">
        <v>0</v>
      </c>
      <c r="E476" s="37" t="str">
        <f t="shared" si="175"/>
        <v/>
      </c>
      <c r="F476" s="37" t="str">
        <f t="shared" si="176"/>
        <v/>
      </c>
      <c r="G476" s="38" t="str">
        <f t="shared" si="177"/>
        <v>0</v>
      </c>
      <c r="H476" s="39" t="str">
        <f t="shared" si="178"/>
        <v/>
      </c>
    </row>
    <row r="477" spans="1:8" s="40" customFormat="1" ht="15" x14ac:dyDescent="0.2">
      <c r="A477" s="68"/>
      <c r="B477" s="35" t="s">
        <v>122</v>
      </c>
      <c r="C477" s="36">
        <v>0</v>
      </c>
      <c r="D477" s="36">
        <v>0</v>
      </c>
      <c r="E477" s="37" t="str">
        <f t="shared" si="175"/>
        <v/>
      </c>
      <c r="F477" s="37" t="str">
        <f t="shared" si="176"/>
        <v/>
      </c>
      <c r="G477" s="38" t="str">
        <f t="shared" si="177"/>
        <v>0</v>
      </c>
      <c r="H477" s="39" t="str">
        <f t="shared" si="178"/>
        <v/>
      </c>
    </row>
    <row r="478" spans="1:8" s="40" customFormat="1" ht="15" x14ac:dyDescent="0.2">
      <c r="A478" s="68"/>
      <c r="B478" s="35" t="s">
        <v>302</v>
      </c>
      <c r="C478" s="36">
        <v>0</v>
      </c>
      <c r="D478" s="36">
        <v>0</v>
      </c>
      <c r="E478" s="37" t="str">
        <f t="shared" si="175"/>
        <v/>
      </c>
      <c r="F478" s="37" t="str">
        <f t="shared" si="176"/>
        <v/>
      </c>
      <c r="G478" s="38" t="str">
        <f t="shared" si="177"/>
        <v>0</v>
      </c>
      <c r="H478" s="39" t="str">
        <f t="shared" si="178"/>
        <v/>
      </c>
    </row>
    <row r="479" spans="1:8" s="40" customFormat="1" ht="15" x14ac:dyDescent="0.2">
      <c r="A479" s="68"/>
      <c r="B479" s="35" t="s">
        <v>303</v>
      </c>
      <c r="C479" s="36">
        <v>0</v>
      </c>
      <c r="D479" s="36">
        <v>0</v>
      </c>
      <c r="E479" s="37" t="str">
        <f t="shared" si="175"/>
        <v/>
      </c>
      <c r="F479" s="37" t="str">
        <f t="shared" si="176"/>
        <v/>
      </c>
      <c r="G479" s="38" t="str">
        <f t="shared" si="177"/>
        <v>0</v>
      </c>
      <c r="H479" s="39" t="str">
        <f t="shared" si="178"/>
        <v/>
      </c>
    </row>
    <row r="480" spans="1:8" s="40" customFormat="1" ht="15" x14ac:dyDescent="0.2">
      <c r="A480" s="68"/>
      <c r="B480" s="35" t="s">
        <v>511</v>
      </c>
      <c r="C480" s="36">
        <v>0</v>
      </c>
      <c r="D480" s="36">
        <v>0</v>
      </c>
      <c r="E480" s="37" t="str">
        <f t="shared" si="175"/>
        <v/>
      </c>
      <c r="F480" s="37" t="str">
        <f t="shared" si="176"/>
        <v/>
      </c>
      <c r="G480" s="38" t="str">
        <f t="shared" si="177"/>
        <v>0</v>
      </c>
      <c r="H480" s="39" t="str">
        <f t="shared" si="178"/>
        <v/>
      </c>
    </row>
    <row r="481" spans="1:8" s="40" customFormat="1" ht="15" x14ac:dyDescent="0.2">
      <c r="A481" s="68"/>
      <c r="B481" s="35" t="s">
        <v>130</v>
      </c>
      <c r="C481" s="36">
        <v>0</v>
      </c>
      <c r="D481" s="36">
        <v>0</v>
      </c>
      <c r="E481" s="37" t="str">
        <f t="shared" si="175"/>
        <v/>
      </c>
      <c r="F481" s="37" t="str">
        <f t="shared" si="176"/>
        <v/>
      </c>
      <c r="G481" s="38" t="str">
        <f t="shared" si="177"/>
        <v>0</v>
      </c>
      <c r="H481" s="39" t="str">
        <f t="shared" si="178"/>
        <v/>
      </c>
    </row>
    <row r="482" spans="1:8" s="40" customFormat="1" ht="15" x14ac:dyDescent="0.2">
      <c r="A482" s="68"/>
      <c r="B482" s="35" t="s">
        <v>512</v>
      </c>
      <c r="C482" s="36">
        <v>0</v>
      </c>
      <c r="D482" s="36">
        <v>0</v>
      </c>
      <c r="E482" s="37" t="str">
        <f t="shared" si="175"/>
        <v/>
      </c>
      <c r="F482" s="37" t="str">
        <f t="shared" si="176"/>
        <v/>
      </c>
      <c r="G482" s="38" t="str">
        <f t="shared" si="177"/>
        <v>0</v>
      </c>
      <c r="H482" s="39" t="str">
        <f t="shared" si="178"/>
        <v/>
      </c>
    </row>
    <row r="483" spans="1:8" s="40" customFormat="1" ht="15" x14ac:dyDescent="0.2">
      <c r="A483" s="68"/>
      <c r="B483" s="35" t="s">
        <v>123</v>
      </c>
      <c r="C483" s="36">
        <v>0</v>
      </c>
      <c r="D483" s="36">
        <v>0</v>
      </c>
      <c r="E483" s="37" t="str">
        <f t="shared" si="175"/>
        <v/>
      </c>
      <c r="F483" s="37" t="str">
        <f t="shared" si="176"/>
        <v/>
      </c>
      <c r="G483" s="38" t="str">
        <f t="shared" si="177"/>
        <v>0</v>
      </c>
      <c r="H483" s="39" t="str">
        <f t="shared" si="178"/>
        <v/>
      </c>
    </row>
    <row r="484" spans="1:8" s="40" customFormat="1" ht="30" x14ac:dyDescent="0.2">
      <c r="A484" s="68"/>
      <c r="B484" s="35" t="s">
        <v>304</v>
      </c>
      <c r="C484" s="36">
        <v>0</v>
      </c>
      <c r="D484" s="36">
        <v>0</v>
      </c>
      <c r="E484" s="37" t="str">
        <f t="shared" si="175"/>
        <v/>
      </c>
      <c r="F484" s="37" t="str">
        <f t="shared" si="176"/>
        <v/>
      </c>
      <c r="G484" s="38" t="str">
        <f t="shared" si="177"/>
        <v>0</v>
      </c>
      <c r="H484" s="39" t="str">
        <f t="shared" si="178"/>
        <v/>
      </c>
    </row>
    <row r="485" spans="1:8" s="40" customFormat="1" ht="15" x14ac:dyDescent="0.2">
      <c r="A485" s="68"/>
      <c r="B485" s="35" t="s">
        <v>125</v>
      </c>
      <c r="C485" s="36">
        <v>0</v>
      </c>
      <c r="D485" s="36">
        <v>0</v>
      </c>
      <c r="E485" s="37" t="str">
        <f t="shared" si="175"/>
        <v/>
      </c>
      <c r="F485" s="37" t="str">
        <f t="shared" si="176"/>
        <v/>
      </c>
      <c r="G485" s="38" t="str">
        <f t="shared" si="177"/>
        <v>0</v>
      </c>
      <c r="H485" s="39" t="str">
        <f t="shared" si="178"/>
        <v/>
      </c>
    </row>
    <row r="486" spans="1:8" s="40" customFormat="1" ht="30" x14ac:dyDescent="0.2">
      <c r="A486" s="68"/>
      <c r="B486" s="35" t="s">
        <v>305</v>
      </c>
      <c r="C486" s="36">
        <v>0</v>
      </c>
      <c r="D486" s="36">
        <v>0</v>
      </c>
      <c r="E486" s="37" t="str">
        <f t="shared" si="175"/>
        <v/>
      </c>
      <c r="F486" s="37" t="str">
        <f t="shared" si="176"/>
        <v/>
      </c>
      <c r="G486" s="38" t="str">
        <f t="shared" si="177"/>
        <v>0</v>
      </c>
      <c r="H486" s="39" t="str">
        <f t="shared" si="178"/>
        <v/>
      </c>
    </row>
    <row r="487" spans="1:8" s="40" customFormat="1" ht="30" x14ac:dyDescent="0.2">
      <c r="A487" s="68"/>
      <c r="B487" s="35" t="s">
        <v>306</v>
      </c>
      <c r="C487" s="36">
        <v>0</v>
      </c>
      <c r="D487" s="36">
        <v>0</v>
      </c>
      <c r="E487" s="37" t="str">
        <f t="shared" si="175"/>
        <v/>
      </c>
      <c r="F487" s="37" t="str">
        <f t="shared" si="176"/>
        <v/>
      </c>
      <c r="G487" s="38" t="str">
        <f t="shared" si="177"/>
        <v>0</v>
      </c>
      <c r="H487" s="39" t="str">
        <f t="shared" si="178"/>
        <v/>
      </c>
    </row>
    <row r="488" spans="1:8" s="40" customFormat="1" ht="15" x14ac:dyDescent="0.2">
      <c r="A488" s="68"/>
      <c r="B488" s="35" t="s">
        <v>118</v>
      </c>
      <c r="C488" s="36">
        <v>0</v>
      </c>
      <c r="D488" s="36">
        <v>0</v>
      </c>
      <c r="E488" s="37" t="str">
        <f t="shared" si="175"/>
        <v/>
      </c>
      <c r="F488" s="37" t="str">
        <f t="shared" si="176"/>
        <v/>
      </c>
      <c r="G488" s="38" t="str">
        <f t="shared" si="177"/>
        <v>0</v>
      </c>
      <c r="H488" s="39" t="str">
        <f t="shared" si="178"/>
        <v/>
      </c>
    </row>
    <row r="489" spans="1:8" s="40" customFormat="1" ht="30" x14ac:dyDescent="0.2">
      <c r="A489" s="68"/>
      <c r="B489" s="35" t="s">
        <v>513</v>
      </c>
      <c r="C489" s="36">
        <v>0</v>
      </c>
      <c r="D489" s="36">
        <v>0</v>
      </c>
      <c r="E489" s="37" t="str">
        <f t="shared" si="175"/>
        <v/>
      </c>
      <c r="F489" s="37" t="str">
        <f t="shared" si="176"/>
        <v/>
      </c>
      <c r="G489" s="38" t="str">
        <f t="shared" si="177"/>
        <v>0</v>
      </c>
      <c r="H489" s="39" t="str">
        <f t="shared" si="178"/>
        <v/>
      </c>
    </row>
    <row r="490" spans="1:8" s="40" customFormat="1" ht="30" x14ac:dyDescent="0.2">
      <c r="A490" s="68"/>
      <c r="B490" s="35" t="s">
        <v>307</v>
      </c>
      <c r="C490" s="36">
        <v>0</v>
      </c>
      <c r="D490" s="36">
        <v>0</v>
      </c>
      <c r="E490" s="37" t="str">
        <f t="shared" si="175"/>
        <v/>
      </c>
      <c r="F490" s="37" t="str">
        <f t="shared" si="176"/>
        <v/>
      </c>
      <c r="G490" s="38" t="str">
        <f t="shared" si="177"/>
        <v>0</v>
      </c>
      <c r="H490" s="39" t="str">
        <f t="shared" si="178"/>
        <v/>
      </c>
    </row>
    <row r="491" spans="1:8" s="40" customFormat="1" ht="15" x14ac:dyDescent="0.2">
      <c r="A491" s="68"/>
      <c r="B491" s="35" t="s">
        <v>308</v>
      </c>
      <c r="C491" s="36">
        <v>0</v>
      </c>
      <c r="D491" s="36">
        <v>0</v>
      </c>
      <c r="E491" s="37" t="str">
        <f t="shared" si="175"/>
        <v/>
      </c>
      <c r="F491" s="37" t="str">
        <f t="shared" si="176"/>
        <v/>
      </c>
      <c r="G491" s="38" t="str">
        <f t="shared" si="177"/>
        <v>0</v>
      </c>
      <c r="H491" s="39" t="str">
        <f t="shared" si="178"/>
        <v/>
      </c>
    </row>
    <row r="492" spans="1:8" s="40" customFormat="1" ht="15" x14ac:dyDescent="0.2">
      <c r="A492" s="68"/>
      <c r="B492" s="35" t="s">
        <v>514</v>
      </c>
      <c r="C492" s="36">
        <v>0</v>
      </c>
      <c r="D492" s="36">
        <v>0</v>
      </c>
      <c r="E492" s="37" t="str">
        <f t="shared" si="175"/>
        <v/>
      </c>
      <c r="F492" s="37" t="str">
        <f t="shared" si="176"/>
        <v/>
      </c>
      <c r="G492" s="38" t="str">
        <f t="shared" si="177"/>
        <v>0</v>
      </c>
      <c r="H492" s="39" t="str">
        <f t="shared" si="178"/>
        <v/>
      </c>
    </row>
    <row r="493" spans="1:8" s="40" customFormat="1" ht="15" x14ac:dyDescent="0.2">
      <c r="A493" s="68"/>
      <c r="B493" s="35" t="s">
        <v>515</v>
      </c>
      <c r="C493" s="36">
        <v>0</v>
      </c>
      <c r="D493" s="36">
        <v>0</v>
      </c>
      <c r="E493" s="37" t="str">
        <f t="shared" si="175"/>
        <v/>
      </c>
      <c r="F493" s="37" t="str">
        <f t="shared" si="176"/>
        <v/>
      </c>
      <c r="G493" s="38" t="str">
        <f t="shared" si="177"/>
        <v>0</v>
      </c>
      <c r="H493" s="39" t="str">
        <f t="shared" si="178"/>
        <v/>
      </c>
    </row>
    <row r="494" spans="1:8" s="40" customFormat="1" ht="15" x14ac:dyDescent="0.2">
      <c r="A494" s="68"/>
      <c r="B494" s="35" t="s">
        <v>309</v>
      </c>
      <c r="C494" s="36">
        <v>0</v>
      </c>
      <c r="D494" s="36">
        <v>0</v>
      </c>
      <c r="E494" s="37" t="str">
        <f t="shared" si="175"/>
        <v/>
      </c>
      <c r="F494" s="37" t="str">
        <f t="shared" si="176"/>
        <v/>
      </c>
      <c r="G494" s="38" t="str">
        <f t="shared" si="177"/>
        <v>0</v>
      </c>
      <c r="H494" s="39" t="str">
        <f t="shared" si="178"/>
        <v/>
      </c>
    </row>
    <row r="495" spans="1:8" s="40" customFormat="1" ht="30" x14ac:dyDescent="0.2">
      <c r="A495" s="68"/>
      <c r="B495" s="35" t="s">
        <v>310</v>
      </c>
      <c r="C495" s="36">
        <v>0</v>
      </c>
      <c r="D495" s="36">
        <v>0</v>
      </c>
      <c r="E495" s="37" t="str">
        <f t="shared" si="175"/>
        <v/>
      </c>
      <c r="F495" s="37" t="str">
        <f t="shared" si="176"/>
        <v/>
      </c>
      <c r="G495" s="38" t="str">
        <f t="shared" si="177"/>
        <v>0</v>
      </c>
      <c r="H495" s="39" t="str">
        <f t="shared" si="178"/>
        <v/>
      </c>
    </row>
    <row r="496" spans="1:8" s="40" customFormat="1" ht="15" x14ac:dyDescent="0.2">
      <c r="A496" s="68"/>
      <c r="B496" s="35" t="s">
        <v>311</v>
      </c>
      <c r="C496" s="36">
        <v>0</v>
      </c>
      <c r="D496" s="36">
        <v>0</v>
      </c>
      <c r="E496" s="37" t="str">
        <f t="shared" si="175"/>
        <v/>
      </c>
      <c r="F496" s="37" t="str">
        <f t="shared" si="176"/>
        <v/>
      </c>
      <c r="G496" s="38" t="str">
        <f t="shared" si="177"/>
        <v>0</v>
      </c>
      <c r="H496" s="39" t="str">
        <f t="shared" si="178"/>
        <v/>
      </c>
    </row>
    <row r="497" spans="1:8" s="40" customFormat="1" ht="15" x14ac:dyDescent="0.2">
      <c r="A497" s="68"/>
      <c r="B497" s="35" t="s">
        <v>120</v>
      </c>
      <c r="C497" s="36">
        <v>0</v>
      </c>
      <c r="D497" s="36">
        <v>0</v>
      </c>
      <c r="E497" s="37" t="str">
        <f t="shared" si="175"/>
        <v/>
      </c>
      <c r="F497" s="37" t="str">
        <f t="shared" si="176"/>
        <v/>
      </c>
      <c r="G497" s="38" t="str">
        <f t="shared" si="177"/>
        <v>0</v>
      </c>
      <c r="H497" s="39" t="str">
        <f t="shared" si="178"/>
        <v/>
      </c>
    </row>
    <row r="498" spans="1:8" s="40" customFormat="1" ht="30" x14ac:dyDescent="0.2">
      <c r="A498" s="68"/>
      <c r="B498" s="35" t="s">
        <v>312</v>
      </c>
      <c r="C498" s="36">
        <v>0</v>
      </c>
      <c r="D498" s="36">
        <v>0</v>
      </c>
      <c r="E498" s="37" t="str">
        <f t="shared" si="175"/>
        <v/>
      </c>
      <c r="F498" s="37" t="str">
        <f t="shared" si="176"/>
        <v/>
      </c>
      <c r="G498" s="38" t="str">
        <f t="shared" si="177"/>
        <v>0</v>
      </c>
      <c r="H498" s="39" t="str">
        <f t="shared" si="178"/>
        <v/>
      </c>
    </row>
    <row r="499" spans="1:8" s="40" customFormat="1" ht="15" x14ac:dyDescent="0.2">
      <c r="A499" s="68"/>
      <c r="B499" s="35" t="s">
        <v>128</v>
      </c>
      <c r="C499" s="36">
        <v>0</v>
      </c>
      <c r="D499" s="36">
        <v>0</v>
      </c>
      <c r="E499" s="37" t="str">
        <f t="shared" si="175"/>
        <v/>
      </c>
      <c r="F499" s="37" t="str">
        <f t="shared" si="176"/>
        <v/>
      </c>
      <c r="G499" s="38" t="str">
        <f t="shared" si="177"/>
        <v>0</v>
      </c>
      <c r="H499" s="39" t="str">
        <f t="shared" si="178"/>
        <v/>
      </c>
    </row>
    <row r="500" spans="1:8" s="40" customFormat="1" ht="15" x14ac:dyDescent="0.2">
      <c r="A500" s="68"/>
      <c r="B500" s="35" t="s">
        <v>119</v>
      </c>
      <c r="C500" s="36">
        <v>0</v>
      </c>
      <c r="D500" s="36">
        <v>0</v>
      </c>
      <c r="E500" s="37" t="str">
        <f t="shared" si="175"/>
        <v/>
      </c>
      <c r="F500" s="37" t="str">
        <f t="shared" si="176"/>
        <v/>
      </c>
      <c r="G500" s="38" t="str">
        <f t="shared" si="177"/>
        <v>0</v>
      </c>
      <c r="H500" s="39" t="str">
        <f t="shared" si="178"/>
        <v/>
      </c>
    </row>
    <row r="501" spans="1:8" s="40" customFormat="1" ht="15" x14ac:dyDescent="0.2">
      <c r="A501" s="68"/>
      <c r="B501" s="35" t="s">
        <v>121</v>
      </c>
      <c r="C501" s="36">
        <v>0</v>
      </c>
      <c r="D501" s="36">
        <v>0</v>
      </c>
      <c r="E501" s="37" t="str">
        <f t="shared" si="175"/>
        <v/>
      </c>
      <c r="F501" s="37" t="str">
        <f t="shared" si="176"/>
        <v/>
      </c>
      <c r="G501" s="38" t="str">
        <f t="shared" si="177"/>
        <v>0</v>
      </c>
      <c r="H501" s="39" t="str">
        <f t="shared" si="178"/>
        <v/>
      </c>
    </row>
    <row r="502" spans="1:8" s="40" customFormat="1" ht="15" x14ac:dyDescent="0.2">
      <c r="A502" s="68"/>
      <c r="B502" s="35" t="s">
        <v>313</v>
      </c>
      <c r="C502" s="36">
        <v>0</v>
      </c>
      <c r="D502" s="36">
        <v>0</v>
      </c>
      <c r="E502" s="37" t="str">
        <f t="shared" si="175"/>
        <v/>
      </c>
      <c r="F502" s="37" t="str">
        <f t="shared" si="176"/>
        <v/>
      </c>
      <c r="G502" s="38" t="str">
        <f t="shared" si="177"/>
        <v>0</v>
      </c>
      <c r="H502" s="39" t="str">
        <f t="shared" si="178"/>
        <v/>
      </c>
    </row>
    <row r="503" spans="1:8" s="40" customFormat="1" ht="15" x14ac:dyDescent="0.2">
      <c r="A503" s="68"/>
      <c r="B503" s="35" t="s">
        <v>314</v>
      </c>
      <c r="C503" s="36">
        <v>0</v>
      </c>
      <c r="D503" s="36">
        <v>0</v>
      </c>
      <c r="E503" s="37" t="str">
        <f t="shared" si="175"/>
        <v/>
      </c>
      <c r="F503" s="37" t="str">
        <f t="shared" si="176"/>
        <v/>
      </c>
      <c r="G503" s="38" t="str">
        <f t="shared" si="177"/>
        <v>0</v>
      </c>
      <c r="H503" s="39" t="str">
        <f t="shared" si="178"/>
        <v/>
      </c>
    </row>
    <row r="504" spans="1:8" s="40" customFormat="1" ht="15" x14ac:dyDescent="0.2">
      <c r="A504" s="68"/>
      <c r="B504" s="35" t="s">
        <v>129</v>
      </c>
      <c r="C504" s="36">
        <v>0</v>
      </c>
      <c r="D504" s="36">
        <v>0</v>
      </c>
      <c r="E504" s="37" t="str">
        <f t="shared" si="175"/>
        <v/>
      </c>
      <c r="F504" s="37" t="str">
        <f t="shared" si="176"/>
        <v/>
      </c>
      <c r="G504" s="38" t="str">
        <f t="shared" si="177"/>
        <v>0</v>
      </c>
      <c r="H504" s="39" t="str">
        <f t="shared" si="178"/>
        <v/>
      </c>
    </row>
    <row r="505" spans="1:8" s="40" customFormat="1" ht="15" x14ac:dyDescent="0.2">
      <c r="A505" s="68"/>
      <c r="B505" s="35" t="s">
        <v>516</v>
      </c>
      <c r="C505" s="36">
        <v>0</v>
      </c>
      <c r="D505" s="36">
        <v>0</v>
      </c>
      <c r="E505" s="37" t="str">
        <f t="shared" si="175"/>
        <v/>
      </c>
      <c r="F505" s="37" t="str">
        <f t="shared" si="176"/>
        <v/>
      </c>
      <c r="G505" s="38" t="str">
        <f t="shared" si="177"/>
        <v>0</v>
      </c>
      <c r="H505" s="39" t="str">
        <f t="shared" si="178"/>
        <v/>
      </c>
    </row>
    <row r="506" spans="1:8" s="40" customFormat="1" ht="15" x14ac:dyDescent="0.2">
      <c r="A506" s="68"/>
      <c r="B506" s="35" t="s">
        <v>569</v>
      </c>
      <c r="C506" s="36">
        <v>0</v>
      </c>
      <c r="D506" s="36">
        <v>0</v>
      </c>
      <c r="E506" s="37" t="str">
        <f t="shared" ref="E506" si="179">+IF(C506=0,"",C506/C$333)</f>
        <v/>
      </c>
      <c r="F506" s="37" t="str">
        <f t="shared" ref="F506" si="180">+IF(D506=0,"",D506/D$333)</f>
        <v/>
      </c>
      <c r="G506" s="38" t="str">
        <f t="shared" ref="G506" si="181">+IF(OR(AND(D506=0),(C506=0)),"0",((D506-C506)/C506))</f>
        <v>0</v>
      </c>
      <c r="H506" s="39" t="str">
        <f t="shared" ref="H506" si="182">+IF(OR(AND(E506=""),(G506="")),"",E506*G506)</f>
        <v/>
      </c>
    </row>
    <row r="507" spans="1:8" s="40" customFormat="1" ht="15" x14ac:dyDescent="0.2">
      <c r="A507" s="68"/>
      <c r="B507" s="35" t="s">
        <v>136</v>
      </c>
      <c r="C507" s="36">
        <v>1</v>
      </c>
      <c r="D507" s="36">
        <v>0</v>
      </c>
      <c r="E507" s="37">
        <f t="shared" si="175"/>
        <v>1.6393442622950821E-2</v>
      </c>
      <c r="F507" s="37" t="str">
        <f t="shared" si="176"/>
        <v/>
      </c>
      <c r="G507" s="38" t="str">
        <f t="shared" si="177"/>
        <v>0</v>
      </c>
      <c r="H507" s="39">
        <f t="shared" si="178"/>
        <v>0</v>
      </c>
    </row>
    <row r="508" spans="1:8" s="40" customFormat="1" ht="30" x14ac:dyDescent="0.2">
      <c r="A508" s="68"/>
      <c r="B508" s="35" t="s">
        <v>517</v>
      </c>
      <c r="C508" s="36">
        <v>0</v>
      </c>
      <c r="D508" s="36">
        <v>0</v>
      </c>
      <c r="E508" s="37" t="str">
        <f t="shared" si="175"/>
        <v/>
      </c>
      <c r="F508" s="37" t="str">
        <f t="shared" si="176"/>
        <v/>
      </c>
      <c r="G508" s="38" t="str">
        <f t="shared" si="177"/>
        <v>0</v>
      </c>
      <c r="H508" s="39" t="str">
        <f t="shared" si="178"/>
        <v/>
      </c>
    </row>
    <row r="509" spans="1:8" s="40" customFormat="1" ht="15" x14ac:dyDescent="0.2">
      <c r="A509" s="68"/>
      <c r="B509" s="35" t="s">
        <v>134</v>
      </c>
      <c r="C509" s="36">
        <v>0</v>
      </c>
      <c r="D509" s="36">
        <v>0</v>
      </c>
      <c r="E509" s="37" t="str">
        <f t="shared" si="175"/>
        <v/>
      </c>
      <c r="F509" s="37" t="str">
        <f t="shared" si="176"/>
        <v/>
      </c>
      <c r="G509" s="38" t="str">
        <f t="shared" si="177"/>
        <v>0</v>
      </c>
      <c r="H509" s="39" t="str">
        <f t="shared" si="178"/>
        <v/>
      </c>
    </row>
    <row r="510" spans="1:8" s="40" customFormat="1" ht="15" x14ac:dyDescent="0.2">
      <c r="A510" s="68"/>
      <c r="B510" s="35" t="s">
        <v>347</v>
      </c>
      <c r="C510" s="36">
        <v>1</v>
      </c>
      <c r="D510" s="36">
        <v>0</v>
      </c>
      <c r="E510" s="37">
        <f t="shared" si="175"/>
        <v>1.6393442622950821E-2</v>
      </c>
      <c r="F510" s="37" t="str">
        <f t="shared" si="176"/>
        <v/>
      </c>
      <c r="G510" s="38" t="str">
        <f t="shared" si="177"/>
        <v>0</v>
      </c>
      <c r="H510" s="39">
        <f t="shared" si="178"/>
        <v>0</v>
      </c>
    </row>
    <row r="511" spans="1:8" s="40" customFormat="1" ht="15" x14ac:dyDescent="0.2">
      <c r="A511" s="68"/>
      <c r="B511" s="35" t="s">
        <v>348</v>
      </c>
      <c r="C511" s="36">
        <v>0</v>
      </c>
      <c r="D511" s="36">
        <v>0</v>
      </c>
      <c r="E511" s="37" t="str">
        <f t="shared" si="175"/>
        <v/>
      </c>
      <c r="F511" s="37" t="str">
        <f t="shared" si="176"/>
        <v/>
      </c>
      <c r="G511" s="38" t="str">
        <f t="shared" si="177"/>
        <v>0</v>
      </c>
      <c r="H511" s="39" t="str">
        <f t="shared" si="178"/>
        <v/>
      </c>
    </row>
    <row r="512" spans="1:8" s="40" customFormat="1" ht="15" x14ac:dyDescent="0.2">
      <c r="A512" s="68"/>
      <c r="B512" s="35" t="s">
        <v>518</v>
      </c>
      <c r="C512" s="36">
        <v>0</v>
      </c>
      <c r="D512" s="36">
        <v>0</v>
      </c>
      <c r="E512" s="37" t="str">
        <f t="shared" si="175"/>
        <v/>
      </c>
      <c r="F512" s="37" t="str">
        <f t="shared" si="176"/>
        <v/>
      </c>
      <c r="G512" s="38" t="str">
        <f t="shared" si="177"/>
        <v>0</v>
      </c>
      <c r="H512" s="39" t="str">
        <f t="shared" si="178"/>
        <v/>
      </c>
    </row>
    <row r="513" spans="1:8" s="40" customFormat="1" ht="15" x14ac:dyDescent="0.2">
      <c r="A513" s="68"/>
      <c r="B513" s="35" t="s">
        <v>138</v>
      </c>
      <c r="C513" s="36">
        <v>0</v>
      </c>
      <c r="D513" s="36">
        <v>0</v>
      </c>
      <c r="E513" s="37" t="str">
        <f t="shared" si="175"/>
        <v/>
      </c>
      <c r="F513" s="37" t="str">
        <f t="shared" si="176"/>
        <v/>
      </c>
      <c r="G513" s="38" t="str">
        <f t="shared" si="177"/>
        <v>0</v>
      </c>
      <c r="H513" s="39" t="str">
        <f t="shared" si="178"/>
        <v/>
      </c>
    </row>
    <row r="514" spans="1:8" s="40" customFormat="1" ht="15" x14ac:dyDescent="0.2">
      <c r="A514" s="68"/>
      <c r="B514" s="35" t="s">
        <v>349</v>
      </c>
      <c r="C514" s="36">
        <v>0</v>
      </c>
      <c r="D514" s="36">
        <v>0</v>
      </c>
      <c r="E514" s="37" t="str">
        <f t="shared" si="175"/>
        <v/>
      </c>
      <c r="F514" s="37" t="str">
        <f t="shared" si="176"/>
        <v/>
      </c>
      <c r="G514" s="38" t="str">
        <f t="shared" si="177"/>
        <v>0</v>
      </c>
      <c r="H514" s="39" t="str">
        <f t="shared" si="178"/>
        <v/>
      </c>
    </row>
    <row r="515" spans="1:8" s="40" customFormat="1" ht="15" x14ac:dyDescent="0.2">
      <c r="A515" s="68"/>
      <c r="B515" s="35" t="s">
        <v>142</v>
      </c>
      <c r="C515" s="36">
        <v>0</v>
      </c>
      <c r="D515" s="36">
        <v>0</v>
      </c>
      <c r="E515" s="37" t="str">
        <f t="shared" si="175"/>
        <v/>
      </c>
      <c r="F515" s="37" t="str">
        <f t="shared" si="176"/>
        <v/>
      </c>
      <c r="G515" s="38" t="str">
        <f t="shared" si="177"/>
        <v>0</v>
      </c>
      <c r="H515" s="39" t="str">
        <f t="shared" si="178"/>
        <v/>
      </c>
    </row>
    <row r="516" spans="1:8" s="40" customFormat="1" ht="15" x14ac:dyDescent="0.2">
      <c r="A516" s="68"/>
      <c r="B516" s="35" t="s">
        <v>135</v>
      </c>
      <c r="C516" s="36">
        <v>0</v>
      </c>
      <c r="D516" s="36">
        <v>0</v>
      </c>
      <c r="E516" s="37" t="str">
        <f t="shared" si="175"/>
        <v/>
      </c>
      <c r="F516" s="37" t="str">
        <f t="shared" si="176"/>
        <v/>
      </c>
      <c r="G516" s="38" t="str">
        <f t="shared" si="177"/>
        <v>0</v>
      </c>
      <c r="H516" s="39" t="str">
        <f t="shared" si="178"/>
        <v/>
      </c>
    </row>
    <row r="517" spans="1:8" s="40" customFormat="1" ht="15" x14ac:dyDescent="0.2">
      <c r="A517" s="68"/>
      <c r="B517" s="35" t="s">
        <v>315</v>
      </c>
      <c r="C517" s="36">
        <v>0</v>
      </c>
      <c r="D517" s="36">
        <v>0</v>
      </c>
      <c r="E517" s="37" t="str">
        <f t="shared" si="175"/>
        <v/>
      </c>
      <c r="F517" s="37" t="str">
        <f t="shared" si="176"/>
        <v/>
      </c>
      <c r="G517" s="38" t="str">
        <f t="shared" si="177"/>
        <v>0</v>
      </c>
      <c r="H517" s="39" t="str">
        <f t="shared" si="178"/>
        <v/>
      </c>
    </row>
    <row r="518" spans="1:8" s="40" customFormat="1" ht="15" x14ac:dyDescent="0.2">
      <c r="A518" s="68"/>
      <c r="B518" s="35" t="s">
        <v>131</v>
      </c>
      <c r="C518" s="36">
        <v>0</v>
      </c>
      <c r="D518" s="36">
        <v>0</v>
      </c>
      <c r="E518" s="37" t="str">
        <f t="shared" si="175"/>
        <v/>
      </c>
      <c r="F518" s="37" t="str">
        <f t="shared" si="176"/>
        <v/>
      </c>
      <c r="G518" s="38" t="str">
        <f t="shared" si="177"/>
        <v>0</v>
      </c>
      <c r="H518" s="39" t="str">
        <f t="shared" si="178"/>
        <v/>
      </c>
    </row>
    <row r="519" spans="1:8" s="40" customFormat="1" ht="15" x14ac:dyDescent="0.2">
      <c r="A519" s="68"/>
      <c r="B519" s="35" t="s">
        <v>144</v>
      </c>
      <c r="C519" s="36">
        <v>0</v>
      </c>
      <c r="D519" s="36">
        <v>0</v>
      </c>
      <c r="E519" s="37" t="str">
        <f t="shared" si="175"/>
        <v/>
      </c>
      <c r="F519" s="37" t="str">
        <f t="shared" si="176"/>
        <v/>
      </c>
      <c r="G519" s="38" t="str">
        <f t="shared" si="177"/>
        <v>0</v>
      </c>
      <c r="H519" s="39" t="str">
        <f t="shared" si="178"/>
        <v/>
      </c>
    </row>
    <row r="520" spans="1:8" s="40" customFormat="1" ht="15" x14ac:dyDescent="0.2">
      <c r="A520" s="68"/>
      <c r="B520" s="35" t="s">
        <v>316</v>
      </c>
      <c r="C520" s="36">
        <v>1</v>
      </c>
      <c r="D520" s="36">
        <v>0</v>
      </c>
      <c r="E520" s="37">
        <f t="shared" si="175"/>
        <v>1.6393442622950821E-2</v>
      </c>
      <c r="F520" s="37" t="str">
        <f t="shared" si="176"/>
        <v/>
      </c>
      <c r="G520" s="38" t="str">
        <f t="shared" si="177"/>
        <v>0</v>
      </c>
      <c r="H520" s="39">
        <f t="shared" si="178"/>
        <v>0</v>
      </c>
    </row>
    <row r="521" spans="1:8" s="40" customFormat="1" ht="15" x14ac:dyDescent="0.2">
      <c r="A521" s="68"/>
      <c r="B521" s="35" t="s">
        <v>317</v>
      </c>
      <c r="C521" s="36">
        <v>0</v>
      </c>
      <c r="D521" s="36">
        <v>0</v>
      </c>
      <c r="E521" s="37" t="str">
        <f t="shared" si="175"/>
        <v/>
      </c>
      <c r="F521" s="37" t="str">
        <f t="shared" si="176"/>
        <v/>
      </c>
      <c r="G521" s="38" t="str">
        <f t="shared" si="177"/>
        <v>0</v>
      </c>
      <c r="H521" s="39" t="str">
        <f t="shared" si="178"/>
        <v/>
      </c>
    </row>
    <row r="522" spans="1:8" s="40" customFormat="1" ht="15" x14ac:dyDescent="0.2">
      <c r="A522" s="68"/>
      <c r="B522" s="35" t="s">
        <v>318</v>
      </c>
      <c r="C522" s="36">
        <v>0</v>
      </c>
      <c r="D522" s="36">
        <v>0</v>
      </c>
      <c r="E522" s="37" t="str">
        <f t="shared" si="175"/>
        <v/>
      </c>
      <c r="F522" s="37" t="str">
        <f t="shared" si="176"/>
        <v/>
      </c>
      <c r="G522" s="38" t="str">
        <f t="shared" si="177"/>
        <v>0</v>
      </c>
      <c r="H522" s="39" t="str">
        <f t="shared" si="178"/>
        <v/>
      </c>
    </row>
    <row r="523" spans="1:8" s="40" customFormat="1" ht="30" x14ac:dyDescent="0.2">
      <c r="A523" s="68"/>
      <c r="B523" s="35" t="s">
        <v>519</v>
      </c>
      <c r="C523" s="36">
        <v>0</v>
      </c>
      <c r="D523" s="36">
        <v>0</v>
      </c>
      <c r="E523" s="37" t="str">
        <f t="shared" si="175"/>
        <v/>
      </c>
      <c r="F523" s="37" t="str">
        <f t="shared" si="176"/>
        <v/>
      </c>
      <c r="G523" s="38" t="str">
        <f t="shared" si="177"/>
        <v>0</v>
      </c>
      <c r="H523" s="39" t="str">
        <f t="shared" si="178"/>
        <v/>
      </c>
    </row>
    <row r="524" spans="1:8" s="40" customFormat="1" ht="15" x14ac:dyDescent="0.2">
      <c r="A524" s="68"/>
      <c r="B524" s="35" t="s">
        <v>141</v>
      </c>
      <c r="C524" s="36">
        <v>0</v>
      </c>
      <c r="D524" s="36">
        <v>0</v>
      </c>
      <c r="E524" s="37" t="str">
        <f t="shared" si="175"/>
        <v/>
      </c>
      <c r="F524" s="37" t="str">
        <f t="shared" si="176"/>
        <v/>
      </c>
      <c r="G524" s="38" t="str">
        <f t="shared" si="177"/>
        <v>0</v>
      </c>
      <c r="H524" s="39" t="str">
        <f t="shared" si="178"/>
        <v/>
      </c>
    </row>
    <row r="525" spans="1:8" s="40" customFormat="1" ht="15" x14ac:dyDescent="0.2">
      <c r="A525" s="68"/>
      <c r="B525" s="35" t="s">
        <v>319</v>
      </c>
      <c r="C525" s="36">
        <v>0</v>
      </c>
      <c r="D525" s="36">
        <v>2</v>
      </c>
      <c r="E525" s="37" t="str">
        <f t="shared" si="175"/>
        <v/>
      </c>
      <c r="F525" s="37">
        <f t="shared" si="176"/>
        <v>2.2727272727272728E-2</v>
      </c>
      <c r="G525" s="38" t="str">
        <f t="shared" si="177"/>
        <v>0</v>
      </c>
      <c r="H525" s="39" t="str">
        <f t="shared" si="178"/>
        <v/>
      </c>
    </row>
    <row r="526" spans="1:8" s="40" customFormat="1" ht="15" x14ac:dyDescent="0.2">
      <c r="A526" s="68"/>
      <c r="B526" s="35" t="s">
        <v>320</v>
      </c>
      <c r="C526" s="36">
        <v>0</v>
      </c>
      <c r="D526" s="36">
        <v>0</v>
      </c>
      <c r="E526" s="37" t="str">
        <f t="shared" si="175"/>
        <v/>
      </c>
      <c r="F526" s="37" t="str">
        <f t="shared" si="176"/>
        <v/>
      </c>
      <c r="G526" s="38" t="str">
        <f t="shared" si="177"/>
        <v>0</v>
      </c>
      <c r="H526" s="39" t="str">
        <f t="shared" si="178"/>
        <v/>
      </c>
    </row>
    <row r="527" spans="1:8" s="40" customFormat="1" ht="15" x14ac:dyDescent="0.2">
      <c r="A527" s="68"/>
      <c r="B527" s="35" t="s">
        <v>321</v>
      </c>
      <c r="C527" s="36">
        <v>0</v>
      </c>
      <c r="D527" s="36">
        <v>0</v>
      </c>
      <c r="E527" s="37" t="str">
        <f t="shared" si="175"/>
        <v/>
      </c>
      <c r="F527" s="37" t="str">
        <f t="shared" si="176"/>
        <v/>
      </c>
      <c r="G527" s="38" t="str">
        <f t="shared" si="177"/>
        <v>0</v>
      </c>
      <c r="H527" s="39" t="str">
        <f t="shared" si="178"/>
        <v/>
      </c>
    </row>
    <row r="528" spans="1:8" s="40" customFormat="1" ht="15" x14ac:dyDescent="0.2">
      <c r="A528" s="68"/>
      <c r="B528" s="35" t="s">
        <v>137</v>
      </c>
      <c r="C528" s="36">
        <v>0</v>
      </c>
      <c r="D528" s="36">
        <v>0</v>
      </c>
      <c r="E528" s="37" t="str">
        <f t="shared" si="175"/>
        <v/>
      </c>
      <c r="F528" s="37" t="str">
        <f t="shared" si="176"/>
        <v/>
      </c>
      <c r="G528" s="38" t="str">
        <f t="shared" si="177"/>
        <v>0</v>
      </c>
      <c r="H528" s="39" t="str">
        <f t="shared" si="178"/>
        <v/>
      </c>
    </row>
    <row r="529" spans="1:8" s="40" customFormat="1" ht="15" x14ac:dyDescent="0.2">
      <c r="A529" s="68"/>
      <c r="B529" s="35" t="s">
        <v>139</v>
      </c>
      <c r="C529" s="36">
        <v>0</v>
      </c>
      <c r="D529" s="36">
        <v>0</v>
      </c>
      <c r="E529" s="37" t="str">
        <f t="shared" si="175"/>
        <v/>
      </c>
      <c r="F529" s="37" t="str">
        <f t="shared" si="176"/>
        <v/>
      </c>
      <c r="G529" s="38" t="str">
        <f t="shared" si="177"/>
        <v>0</v>
      </c>
      <c r="H529" s="39" t="str">
        <f t="shared" si="178"/>
        <v/>
      </c>
    </row>
    <row r="530" spans="1:8" s="40" customFormat="1" ht="15" x14ac:dyDescent="0.2">
      <c r="A530" s="68"/>
      <c r="B530" s="35" t="s">
        <v>322</v>
      </c>
      <c r="C530" s="36">
        <v>0</v>
      </c>
      <c r="D530" s="36">
        <v>0</v>
      </c>
      <c r="E530" s="37" t="str">
        <f t="shared" si="175"/>
        <v/>
      </c>
      <c r="F530" s="37" t="str">
        <f t="shared" si="176"/>
        <v/>
      </c>
      <c r="G530" s="38" t="str">
        <f t="shared" si="177"/>
        <v>0</v>
      </c>
      <c r="H530" s="39" t="str">
        <f t="shared" si="178"/>
        <v/>
      </c>
    </row>
    <row r="531" spans="1:8" s="40" customFormat="1" ht="30" x14ac:dyDescent="0.2">
      <c r="A531" s="68"/>
      <c r="B531" s="35" t="s">
        <v>143</v>
      </c>
      <c r="C531" s="36">
        <v>0</v>
      </c>
      <c r="D531" s="36">
        <v>0</v>
      </c>
      <c r="E531" s="37" t="str">
        <f t="shared" si="175"/>
        <v/>
      </c>
      <c r="F531" s="37" t="str">
        <f t="shared" si="176"/>
        <v/>
      </c>
      <c r="G531" s="38" t="str">
        <f t="shared" si="177"/>
        <v>0</v>
      </c>
      <c r="H531" s="39" t="str">
        <f t="shared" si="178"/>
        <v/>
      </c>
    </row>
    <row r="532" spans="1:8" s="40" customFormat="1" ht="15" x14ac:dyDescent="0.2">
      <c r="A532" s="68"/>
      <c r="B532" s="35" t="s">
        <v>323</v>
      </c>
      <c r="C532" s="36">
        <v>4</v>
      </c>
      <c r="D532" s="36">
        <v>2</v>
      </c>
      <c r="E532" s="37">
        <f t="shared" si="175"/>
        <v>6.5573770491803282E-2</v>
      </c>
      <c r="F532" s="37">
        <f t="shared" si="176"/>
        <v>2.2727272727272728E-2</v>
      </c>
      <c r="G532" s="38">
        <f t="shared" si="177"/>
        <v>-0.5</v>
      </c>
      <c r="H532" s="39">
        <f t="shared" si="178"/>
        <v>-3.2786885245901641E-2</v>
      </c>
    </row>
    <row r="533" spans="1:8" s="40" customFormat="1" ht="15" x14ac:dyDescent="0.2">
      <c r="A533" s="68"/>
      <c r="B533" s="35" t="s">
        <v>564</v>
      </c>
      <c r="C533" s="36">
        <v>0</v>
      </c>
      <c r="D533" s="36">
        <v>0</v>
      </c>
      <c r="E533" s="37" t="str">
        <f t="shared" ref="E533" si="183">+IF(C533=0,"",C533/C$333)</f>
        <v/>
      </c>
      <c r="F533" s="37" t="str">
        <f t="shared" ref="F533" si="184">+IF(D533=0,"",D533/D$333)</f>
        <v/>
      </c>
      <c r="G533" s="38" t="str">
        <f t="shared" ref="G533" si="185">+IF(OR(AND(D533=0),(C533=0)),"0",((D533-C533)/C533))</f>
        <v>0</v>
      </c>
      <c r="H533" s="39" t="str">
        <f t="shared" ref="H533" si="186">+IF(OR(AND(E533=""),(G533="")),"",E533*G533)</f>
        <v/>
      </c>
    </row>
    <row r="534" spans="1:8" s="40" customFormat="1" ht="15" x14ac:dyDescent="0.2">
      <c r="A534" s="68"/>
      <c r="B534" s="35" t="s">
        <v>132</v>
      </c>
      <c r="C534" s="36">
        <v>0</v>
      </c>
      <c r="D534" s="36">
        <v>0</v>
      </c>
      <c r="E534" s="37" t="str">
        <f t="shared" si="175"/>
        <v/>
      </c>
      <c r="F534" s="37" t="str">
        <f t="shared" si="176"/>
        <v/>
      </c>
      <c r="G534" s="38" t="str">
        <f t="shared" si="177"/>
        <v>0</v>
      </c>
      <c r="H534" s="39" t="str">
        <f t="shared" si="178"/>
        <v/>
      </c>
    </row>
    <row r="535" spans="1:8" s="40" customFormat="1" ht="15" x14ac:dyDescent="0.2">
      <c r="A535" s="68"/>
      <c r="B535" s="35" t="s">
        <v>324</v>
      </c>
      <c r="C535" s="36">
        <v>0</v>
      </c>
      <c r="D535" s="36">
        <v>0</v>
      </c>
      <c r="E535" s="37" t="str">
        <f t="shared" si="175"/>
        <v/>
      </c>
      <c r="F535" s="37" t="str">
        <f t="shared" si="176"/>
        <v/>
      </c>
      <c r="G535" s="38" t="str">
        <f t="shared" si="177"/>
        <v>0</v>
      </c>
      <c r="H535" s="39" t="str">
        <f t="shared" si="178"/>
        <v/>
      </c>
    </row>
    <row r="536" spans="1:8" s="40" customFormat="1" ht="15" x14ac:dyDescent="0.2">
      <c r="A536" s="68"/>
      <c r="B536" s="35" t="s">
        <v>325</v>
      </c>
      <c r="C536" s="36">
        <v>0</v>
      </c>
      <c r="D536" s="36">
        <v>0</v>
      </c>
      <c r="E536" s="37" t="str">
        <f t="shared" ref="E536:E547" si="187">+IF(C536=0,"",C536/C$333)</f>
        <v/>
      </c>
      <c r="F536" s="37" t="str">
        <f t="shared" ref="F536:F547" si="188">+IF(D536=0,"",D536/D$333)</f>
        <v/>
      </c>
      <c r="G536" s="38" t="str">
        <f t="shared" ref="G536:G547" si="189">+IF(OR(AND(D536=0),(C536=0)),"0",((D536-C536)/C536))</f>
        <v>0</v>
      </c>
      <c r="H536" s="39" t="str">
        <f t="shared" ref="H536:H547" si="190">+IF(OR(AND(E536=""),(G536="")),"",E536*G536)</f>
        <v/>
      </c>
    </row>
    <row r="537" spans="1:8" s="40" customFormat="1" ht="15" x14ac:dyDescent="0.2">
      <c r="A537" s="68"/>
      <c r="B537" s="35" t="s">
        <v>520</v>
      </c>
      <c r="C537" s="36">
        <v>0</v>
      </c>
      <c r="D537" s="36">
        <v>0</v>
      </c>
      <c r="E537" s="37" t="str">
        <f t="shared" si="187"/>
        <v/>
      </c>
      <c r="F537" s="37" t="str">
        <f t="shared" si="188"/>
        <v/>
      </c>
      <c r="G537" s="38" t="str">
        <f t="shared" si="189"/>
        <v>0</v>
      </c>
      <c r="H537" s="39" t="str">
        <f t="shared" si="190"/>
        <v/>
      </c>
    </row>
    <row r="538" spans="1:8" s="40" customFormat="1" ht="15" x14ac:dyDescent="0.2">
      <c r="A538" s="68"/>
      <c r="B538" s="35" t="s">
        <v>133</v>
      </c>
      <c r="C538" s="36">
        <v>0</v>
      </c>
      <c r="D538" s="36">
        <v>0</v>
      </c>
      <c r="E538" s="37" t="str">
        <f t="shared" si="187"/>
        <v/>
      </c>
      <c r="F538" s="37" t="str">
        <f t="shared" si="188"/>
        <v/>
      </c>
      <c r="G538" s="38" t="str">
        <f t="shared" si="189"/>
        <v>0</v>
      </c>
      <c r="H538" s="39" t="str">
        <f t="shared" si="190"/>
        <v/>
      </c>
    </row>
    <row r="539" spans="1:8" s="40" customFormat="1" ht="15" x14ac:dyDescent="0.2">
      <c r="A539" s="68"/>
      <c r="B539" s="35" t="s">
        <v>140</v>
      </c>
      <c r="C539" s="36">
        <v>0</v>
      </c>
      <c r="D539" s="36">
        <v>0</v>
      </c>
      <c r="E539" s="37" t="str">
        <f t="shared" si="187"/>
        <v/>
      </c>
      <c r="F539" s="37" t="str">
        <f t="shared" si="188"/>
        <v/>
      </c>
      <c r="G539" s="38" t="str">
        <f t="shared" si="189"/>
        <v>0</v>
      </c>
      <c r="H539" s="39" t="str">
        <f t="shared" si="190"/>
        <v/>
      </c>
    </row>
    <row r="540" spans="1:8" s="40" customFormat="1" ht="15" x14ac:dyDescent="0.2">
      <c r="A540" s="68"/>
      <c r="B540" s="35" t="s">
        <v>521</v>
      </c>
      <c r="C540" s="36">
        <v>0</v>
      </c>
      <c r="D540" s="36">
        <v>0</v>
      </c>
      <c r="E540" s="37" t="str">
        <f t="shared" si="187"/>
        <v/>
      </c>
      <c r="F540" s="37" t="str">
        <f t="shared" si="188"/>
        <v/>
      </c>
      <c r="G540" s="38" t="str">
        <f t="shared" si="189"/>
        <v>0</v>
      </c>
      <c r="H540" s="39" t="str">
        <f t="shared" si="190"/>
        <v/>
      </c>
    </row>
    <row r="541" spans="1:8" s="40" customFormat="1" ht="15" x14ac:dyDescent="0.2">
      <c r="A541" s="68"/>
      <c r="B541" s="35" t="s">
        <v>326</v>
      </c>
      <c r="C541" s="36">
        <v>0</v>
      </c>
      <c r="D541" s="36">
        <v>0</v>
      </c>
      <c r="E541" s="37" t="str">
        <f t="shared" si="187"/>
        <v/>
      </c>
      <c r="F541" s="37" t="str">
        <f t="shared" si="188"/>
        <v/>
      </c>
      <c r="G541" s="38" t="str">
        <f t="shared" si="189"/>
        <v>0</v>
      </c>
      <c r="H541" s="39" t="str">
        <f t="shared" si="190"/>
        <v/>
      </c>
    </row>
    <row r="542" spans="1:8" s="40" customFormat="1" ht="15" x14ac:dyDescent="0.2">
      <c r="A542" s="68"/>
      <c r="B542" s="35" t="s">
        <v>327</v>
      </c>
      <c r="C542" s="36">
        <v>0</v>
      </c>
      <c r="D542" s="36">
        <v>0</v>
      </c>
      <c r="E542" s="37" t="str">
        <f t="shared" si="187"/>
        <v/>
      </c>
      <c r="F542" s="37" t="str">
        <f t="shared" si="188"/>
        <v/>
      </c>
      <c r="G542" s="38" t="str">
        <f t="shared" si="189"/>
        <v>0</v>
      </c>
      <c r="H542" s="39" t="str">
        <f t="shared" si="190"/>
        <v/>
      </c>
    </row>
    <row r="543" spans="1:8" s="40" customFormat="1" ht="15" x14ac:dyDescent="0.2">
      <c r="A543" s="68"/>
      <c r="B543" s="35" t="s">
        <v>328</v>
      </c>
      <c r="C543" s="36">
        <v>0</v>
      </c>
      <c r="D543" s="36">
        <v>0</v>
      </c>
      <c r="E543" s="37" t="str">
        <f t="shared" si="187"/>
        <v/>
      </c>
      <c r="F543" s="37" t="str">
        <f t="shared" si="188"/>
        <v/>
      </c>
      <c r="G543" s="38" t="str">
        <f t="shared" si="189"/>
        <v>0</v>
      </c>
      <c r="H543" s="39" t="str">
        <f t="shared" si="190"/>
        <v/>
      </c>
    </row>
    <row r="544" spans="1:8" s="40" customFormat="1" ht="15" x14ac:dyDescent="0.2">
      <c r="A544" s="68"/>
      <c r="B544" s="35" t="s">
        <v>329</v>
      </c>
      <c r="C544" s="36">
        <v>0</v>
      </c>
      <c r="D544" s="36">
        <v>0</v>
      </c>
      <c r="E544" s="37" t="str">
        <f t="shared" si="187"/>
        <v/>
      </c>
      <c r="F544" s="37" t="str">
        <f t="shared" si="188"/>
        <v/>
      </c>
      <c r="G544" s="38" t="str">
        <f t="shared" si="189"/>
        <v>0</v>
      </c>
      <c r="H544" s="39" t="str">
        <f t="shared" si="190"/>
        <v/>
      </c>
    </row>
    <row r="545" spans="1:8" s="40" customFormat="1" ht="15" x14ac:dyDescent="0.2">
      <c r="A545" s="68"/>
      <c r="B545" s="35" t="s">
        <v>330</v>
      </c>
      <c r="C545" s="36">
        <v>0</v>
      </c>
      <c r="D545" s="36">
        <v>0</v>
      </c>
      <c r="E545" s="37" t="str">
        <f t="shared" si="187"/>
        <v/>
      </c>
      <c r="F545" s="37" t="str">
        <f t="shared" si="188"/>
        <v/>
      </c>
      <c r="G545" s="38" t="str">
        <f t="shared" si="189"/>
        <v>0</v>
      </c>
      <c r="H545" s="39" t="str">
        <f t="shared" si="190"/>
        <v/>
      </c>
    </row>
    <row r="546" spans="1:8" s="47" customFormat="1" ht="30" x14ac:dyDescent="0.2">
      <c r="A546" s="68"/>
      <c r="B546" s="35" t="s">
        <v>522</v>
      </c>
      <c r="C546" s="36">
        <v>0</v>
      </c>
      <c r="D546" s="36">
        <v>0</v>
      </c>
      <c r="E546" s="37" t="str">
        <f t="shared" si="187"/>
        <v/>
      </c>
      <c r="F546" s="37" t="str">
        <f t="shared" si="188"/>
        <v/>
      </c>
      <c r="G546" s="38" t="str">
        <f t="shared" si="189"/>
        <v>0</v>
      </c>
      <c r="H546" s="39" t="str">
        <f t="shared" si="190"/>
        <v/>
      </c>
    </row>
    <row r="547" spans="1:8" s="40" customFormat="1" ht="30" x14ac:dyDescent="0.2">
      <c r="A547" s="68"/>
      <c r="B547" s="35" t="s">
        <v>523</v>
      </c>
      <c r="C547" s="36">
        <v>0</v>
      </c>
      <c r="D547" s="36">
        <v>0</v>
      </c>
      <c r="E547" s="37" t="str">
        <f t="shared" si="187"/>
        <v/>
      </c>
      <c r="F547" s="37" t="str">
        <f t="shared" si="188"/>
        <v/>
      </c>
      <c r="G547" s="38" t="str">
        <f t="shared" si="189"/>
        <v>0</v>
      </c>
      <c r="H547" s="39" t="str">
        <f t="shared" si="190"/>
        <v/>
      </c>
    </row>
    <row r="548" spans="1:8" s="10" customFormat="1" x14ac:dyDescent="0.2">
      <c r="A548" s="67"/>
      <c r="B548" s="22"/>
      <c r="C548" s="22"/>
      <c r="D548" s="22"/>
    </row>
    <row r="549" spans="1:8" s="10" customFormat="1" x14ac:dyDescent="0.2">
      <c r="A549" s="67"/>
      <c r="B549" s="22"/>
      <c r="C549" s="22"/>
      <c r="D549" s="22"/>
    </row>
    <row r="550" spans="1:8" s="10" customFormat="1" ht="13.5" thickBot="1" x14ac:dyDescent="0.25">
      <c r="A550" s="67"/>
      <c r="B550" s="29"/>
      <c r="C550" s="29"/>
      <c r="D550" s="29"/>
      <c r="E550" s="29"/>
      <c r="F550" s="29"/>
    </row>
    <row r="551" spans="1:8" s="10" customFormat="1" ht="30" customHeight="1" x14ac:dyDescent="0.2">
      <c r="A551" s="67"/>
      <c r="B551" s="85" t="s">
        <v>374</v>
      </c>
      <c r="C551" s="71" t="s">
        <v>375</v>
      </c>
      <c r="D551" s="72"/>
      <c r="E551" s="71" t="s">
        <v>429</v>
      </c>
      <c r="F551" s="72"/>
      <c r="G551" s="73" t="s">
        <v>572</v>
      </c>
      <c r="H551" s="69" t="s">
        <v>350</v>
      </c>
    </row>
    <row r="552" spans="1:8" s="10" customFormat="1" x14ac:dyDescent="0.2">
      <c r="A552" s="67"/>
      <c r="B552" s="85"/>
      <c r="C552" s="48">
        <v>2017</v>
      </c>
      <c r="D552" s="48">
        <v>2018</v>
      </c>
      <c r="E552" s="48">
        <v>2017</v>
      </c>
      <c r="F552" s="48">
        <v>2018</v>
      </c>
      <c r="G552" s="74"/>
      <c r="H552" s="70"/>
    </row>
    <row r="553" spans="1:8" s="10" customFormat="1" x14ac:dyDescent="0.2">
      <c r="A553" s="67"/>
      <c r="B553" s="12" t="s">
        <v>380</v>
      </c>
      <c r="C553" s="13">
        <f>SUM(C554:C579)</f>
        <v>45</v>
      </c>
      <c r="D553" s="13">
        <f>SUM(D554:D579)</f>
        <v>7</v>
      </c>
      <c r="E553" s="14">
        <f>+IF(C553=0,"",C553/C$553)</f>
        <v>1</v>
      </c>
      <c r="F553" s="14">
        <f>+IF(D553=0,"",D553/D$553)</f>
        <v>1</v>
      </c>
      <c r="G553" s="15">
        <f>+IF(OR(AND(D553=0),(C553=0)),"0",((D553-C553)/C553))</f>
        <v>-0.84444444444444444</v>
      </c>
      <c r="H553" s="15">
        <f>+IF(OR(AND(E553=""),(G553="")),"",E553*G553)</f>
        <v>-0.84444444444444444</v>
      </c>
    </row>
    <row r="554" spans="1:8" s="40" customFormat="1" ht="15" x14ac:dyDescent="0.2">
      <c r="A554" s="68"/>
      <c r="B554" s="35" t="s">
        <v>331</v>
      </c>
      <c r="C554" s="36">
        <v>0</v>
      </c>
      <c r="D554" s="36">
        <v>1</v>
      </c>
      <c r="E554" s="37" t="str">
        <f>+IF(C554=0,"",C554/C$553)</f>
        <v/>
      </c>
      <c r="F554" s="37">
        <f>+IF(D554=0,"",D554/D$553)</f>
        <v>0.14285714285714285</v>
      </c>
      <c r="G554" s="38" t="str">
        <f>+IF(OR(AND(D554=0),(C554=0)),"0",((D554-C554)/C554))</f>
        <v>0</v>
      </c>
      <c r="H554" s="39" t="str">
        <f>+IF(OR(AND(E554=""),(G554="")),"",E554*G554)</f>
        <v/>
      </c>
    </row>
    <row r="555" spans="1:8" s="40" customFormat="1" ht="15" x14ac:dyDescent="0.2">
      <c r="A555" s="68"/>
      <c r="B555" s="35" t="s">
        <v>146</v>
      </c>
      <c r="C555" s="36">
        <v>1</v>
      </c>
      <c r="D555" s="36">
        <v>0</v>
      </c>
      <c r="E555" s="37">
        <f t="shared" ref="E555:E579" si="191">+IF(C555=0,"",C555/C$553)</f>
        <v>2.2222222222222223E-2</v>
      </c>
      <c r="F555" s="37" t="str">
        <f t="shared" ref="F555:F579" si="192">+IF(D555=0,"",D555/D$553)</f>
        <v/>
      </c>
      <c r="G555" s="38" t="str">
        <f t="shared" ref="G555:G579" si="193">+IF(OR(AND(D555=0),(C555=0)),"0",((D555-C555)/C555))</f>
        <v>0</v>
      </c>
      <c r="H555" s="39">
        <f t="shared" ref="H555:H579" si="194">+IF(OR(AND(E555=""),(G555="")),"",E555*G555)</f>
        <v>0</v>
      </c>
    </row>
    <row r="556" spans="1:8" s="40" customFormat="1" ht="15" x14ac:dyDescent="0.2">
      <c r="A556" s="68"/>
      <c r="B556" s="35" t="s">
        <v>618</v>
      </c>
      <c r="C556" s="36">
        <v>8</v>
      </c>
      <c r="D556" s="36">
        <v>4</v>
      </c>
      <c r="E556" s="37">
        <f t="shared" si="191"/>
        <v>0.17777777777777778</v>
      </c>
      <c r="F556" s="37">
        <f t="shared" si="192"/>
        <v>0.5714285714285714</v>
      </c>
      <c r="G556" s="38">
        <f t="shared" si="193"/>
        <v>-0.5</v>
      </c>
      <c r="H556" s="39">
        <f t="shared" si="194"/>
        <v>-8.8888888888888892E-2</v>
      </c>
    </row>
    <row r="557" spans="1:8" s="40" customFormat="1" ht="15" x14ac:dyDescent="0.2">
      <c r="A557" s="68"/>
      <c r="B557" s="35" t="s">
        <v>332</v>
      </c>
      <c r="C557" s="36">
        <v>3</v>
      </c>
      <c r="D557" s="36">
        <v>2</v>
      </c>
      <c r="E557" s="37">
        <f t="shared" si="191"/>
        <v>6.6666666666666666E-2</v>
      </c>
      <c r="F557" s="37">
        <f t="shared" si="192"/>
        <v>0.2857142857142857</v>
      </c>
      <c r="G557" s="38">
        <f t="shared" si="193"/>
        <v>-0.33333333333333331</v>
      </c>
      <c r="H557" s="39">
        <f t="shared" si="194"/>
        <v>-2.222222222222222E-2</v>
      </c>
    </row>
    <row r="558" spans="1:8" s="40" customFormat="1" ht="15" x14ac:dyDescent="0.2">
      <c r="A558" s="68"/>
      <c r="B558" s="35" t="s">
        <v>147</v>
      </c>
      <c r="C558" s="36">
        <v>0</v>
      </c>
      <c r="D558" s="36">
        <v>0</v>
      </c>
      <c r="E558" s="37" t="str">
        <f t="shared" si="191"/>
        <v/>
      </c>
      <c r="F558" s="37" t="str">
        <f t="shared" si="192"/>
        <v/>
      </c>
      <c r="G558" s="38" t="str">
        <f t="shared" si="193"/>
        <v>0</v>
      </c>
      <c r="H558" s="39" t="str">
        <f t="shared" si="194"/>
        <v/>
      </c>
    </row>
    <row r="559" spans="1:8" s="40" customFormat="1" ht="15" x14ac:dyDescent="0.2">
      <c r="A559" s="68"/>
      <c r="B559" s="35" t="s">
        <v>145</v>
      </c>
      <c r="C559" s="36">
        <v>0</v>
      </c>
      <c r="D559" s="36">
        <v>0</v>
      </c>
      <c r="E559" s="37" t="str">
        <f t="shared" si="191"/>
        <v/>
      </c>
      <c r="F559" s="37" t="str">
        <f t="shared" si="192"/>
        <v/>
      </c>
      <c r="G559" s="38" t="str">
        <f t="shared" si="193"/>
        <v>0</v>
      </c>
      <c r="H559" s="39" t="str">
        <f t="shared" si="194"/>
        <v/>
      </c>
    </row>
    <row r="560" spans="1:8" s="40" customFormat="1" ht="15" x14ac:dyDescent="0.2">
      <c r="A560" s="68"/>
      <c r="B560" s="35" t="s">
        <v>148</v>
      </c>
      <c r="C560" s="36">
        <v>0</v>
      </c>
      <c r="D560" s="36">
        <v>0</v>
      </c>
      <c r="E560" s="37" t="str">
        <f t="shared" si="191"/>
        <v/>
      </c>
      <c r="F560" s="37" t="str">
        <f t="shared" si="192"/>
        <v/>
      </c>
      <c r="G560" s="38" t="str">
        <f t="shared" si="193"/>
        <v>0</v>
      </c>
      <c r="H560" s="39" t="str">
        <f t="shared" si="194"/>
        <v/>
      </c>
    </row>
    <row r="561" spans="1:8" s="40" customFormat="1" ht="15" x14ac:dyDescent="0.2">
      <c r="A561" s="68"/>
      <c r="B561" s="35" t="s">
        <v>333</v>
      </c>
      <c r="C561" s="36">
        <v>0</v>
      </c>
      <c r="D561" s="36">
        <v>0</v>
      </c>
      <c r="E561" s="37" t="str">
        <f t="shared" si="191"/>
        <v/>
      </c>
      <c r="F561" s="37" t="str">
        <f t="shared" si="192"/>
        <v/>
      </c>
      <c r="G561" s="38" t="str">
        <f t="shared" si="193"/>
        <v>0</v>
      </c>
      <c r="H561" s="39" t="str">
        <f t="shared" si="194"/>
        <v/>
      </c>
    </row>
    <row r="562" spans="1:8" s="40" customFormat="1" ht="15" x14ac:dyDescent="0.2">
      <c r="A562" s="68"/>
      <c r="B562" s="35" t="s">
        <v>334</v>
      </c>
      <c r="C562" s="36">
        <v>1</v>
      </c>
      <c r="D562" s="36">
        <v>0</v>
      </c>
      <c r="E562" s="37">
        <f t="shared" si="191"/>
        <v>2.2222222222222223E-2</v>
      </c>
      <c r="F562" s="37" t="str">
        <f t="shared" si="192"/>
        <v/>
      </c>
      <c r="G562" s="38" t="str">
        <f t="shared" si="193"/>
        <v>0</v>
      </c>
      <c r="H562" s="39">
        <f t="shared" si="194"/>
        <v>0</v>
      </c>
    </row>
    <row r="563" spans="1:8" s="40" customFormat="1" ht="15" x14ac:dyDescent="0.2">
      <c r="A563" s="68"/>
      <c r="B563" s="35" t="s">
        <v>524</v>
      </c>
      <c r="C563" s="36">
        <v>0</v>
      </c>
      <c r="D563" s="36">
        <v>0</v>
      </c>
      <c r="E563" s="37" t="str">
        <f t="shared" si="191"/>
        <v/>
      </c>
      <c r="F563" s="37" t="str">
        <f t="shared" si="192"/>
        <v/>
      </c>
      <c r="G563" s="38" t="str">
        <f t="shared" si="193"/>
        <v>0</v>
      </c>
      <c r="H563" s="39" t="str">
        <f t="shared" si="194"/>
        <v/>
      </c>
    </row>
    <row r="564" spans="1:8" s="40" customFormat="1" ht="15" x14ac:dyDescent="0.2">
      <c r="A564" s="68"/>
      <c r="B564" s="35" t="s">
        <v>556</v>
      </c>
      <c r="C564" s="36">
        <v>4</v>
      </c>
      <c r="D564" s="36">
        <v>0</v>
      </c>
      <c r="E564" s="37">
        <f t="shared" ref="E564" si="195">+IF(C564=0,"",C564/C$553)</f>
        <v>8.8888888888888892E-2</v>
      </c>
      <c r="F564" s="37" t="str">
        <f t="shared" ref="F564" si="196">+IF(D564=0,"",D564/D$553)</f>
        <v/>
      </c>
      <c r="G564" s="38" t="str">
        <f t="shared" ref="G564" si="197">+IF(OR(AND(D564=0),(C564=0)),"0",((D564-C564)/C564))</f>
        <v>0</v>
      </c>
      <c r="H564" s="39">
        <f t="shared" ref="H564" si="198">+IF(OR(AND(E564=""),(G564="")),"",E564*G564)</f>
        <v>0</v>
      </c>
    </row>
    <row r="565" spans="1:8" s="50" customFormat="1" ht="15" x14ac:dyDescent="0.2">
      <c r="A565" s="60" t="s">
        <v>570</v>
      </c>
      <c r="B565" s="51" t="s">
        <v>591</v>
      </c>
      <c r="C565" s="52"/>
      <c r="D565" s="36">
        <v>0</v>
      </c>
      <c r="E565" s="37" t="str">
        <f t="shared" ref="E565" si="199">+IF(C565=0,"",C565/C$553)</f>
        <v/>
      </c>
      <c r="F565" s="37" t="str">
        <f t="shared" ref="F565" si="200">+IF(D565=0,"",D565/D$553)</f>
        <v/>
      </c>
      <c r="G565" s="38" t="str">
        <f t="shared" ref="G565" si="201">+IF(OR(AND(D565=0),(C565=0)),"0",((D565-C565)/C565))</f>
        <v>0</v>
      </c>
      <c r="H565" s="39" t="str">
        <f t="shared" ref="H565" si="202">+IF(OR(AND(E565=""),(G565="")),"",E565*G565)</f>
        <v/>
      </c>
    </row>
    <row r="566" spans="1:8" s="40" customFormat="1" ht="15" x14ac:dyDescent="0.2">
      <c r="A566" s="68"/>
      <c r="B566" s="35" t="s">
        <v>335</v>
      </c>
      <c r="C566" s="36">
        <v>0</v>
      </c>
      <c r="D566" s="36">
        <v>0</v>
      </c>
      <c r="E566" s="37" t="str">
        <f t="shared" si="191"/>
        <v/>
      </c>
      <c r="F566" s="37" t="str">
        <f t="shared" si="192"/>
        <v/>
      </c>
      <c r="G566" s="38" t="str">
        <f t="shared" si="193"/>
        <v>0</v>
      </c>
      <c r="H566" s="39" t="str">
        <f t="shared" si="194"/>
        <v/>
      </c>
    </row>
    <row r="567" spans="1:8" s="40" customFormat="1" ht="15" x14ac:dyDescent="0.2">
      <c r="A567" s="68"/>
      <c r="B567" s="35" t="s">
        <v>336</v>
      </c>
      <c r="C567" s="36">
        <v>0</v>
      </c>
      <c r="D567" s="36">
        <v>0</v>
      </c>
      <c r="E567" s="37" t="str">
        <f t="shared" si="191"/>
        <v/>
      </c>
      <c r="F567" s="37" t="str">
        <f t="shared" si="192"/>
        <v/>
      </c>
      <c r="G567" s="38" t="str">
        <f t="shared" si="193"/>
        <v>0</v>
      </c>
      <c r="H567" s="39" t="str">
        <f t="shared" si="194"/>
        <v/>
      </c>
    </row>
    <row r="568" spans="1:8" s="40" customFormat="1" ht="15" x14ac:dyDescent="0.2">
      <c r="A568" s="68"/>
      <c r="B568" s="35" t="s">
        <v>149</v>
      </c>
      <c r="C568" s="36">
        <v>0</v>
      </c>
      <c r="D568" s="36">
        <v>0</v>
      </c>
      <c r="E568" s="37" t="str">
        <f t="shared" si="191"/>
        <v/>
      </c>
      <c r="F568" s="37" t="str">
        <f t="shared" si="192"/>
        <v/>
      </c>
      <c r="G568" s="38" t="str">
        <f t="shared" si="193"/>
        <v>0</v>
      </c>
      <c r="H568" s="39" t="str">
        <f t="shared" si="194"/>
        <v/>
      </c>
    </row>
    <row r="569" spans="1:8" s="40" customFormat="1" ht="15" x14ac:dyDescent="0.2">
      <c r="A569" s="68"/>
      <c r="B569" s="35" t="s">
        <v>150</v>
      </c>
      <c r="C569" s="36">
        <v>0</v>
      </c>
      <c r="D569" s="36">
        <v>0</v>
      </c>
      <c r="E569" s="37" t="str">
        <f t="shared" si="191"/>
        <v/>
      </c>
      <c r="F569" s="37" t="str">
        <f t="shared" si="192"/>
        <v/>
      </c>
      <c r="G569" s="38" t="str">
        <f t="shared" si="193"/>
        <v>0</v>
      </c>
      <c r="H569" s="39" t="str">
        <f t="shared" si="194"/>
        <v/>
      </c>
    </row>
    <row r="570" spans="1:8" s="40" customFormat="1" ht="15" x14ac:dyDescent="0.2">
      <c r="A570" s="68"/>
      <c r="B570" s="35" t="s">
        <v>337</v>
      </c>
      <c r="C570" s="36">
        <v>28</v>
      </c>
      <c r="D570" s="36">
        <v>0</v>
      </c>
      <c r="E570" s="37">
        <f t="shared" si="191"/>
        <v>0.62222222222222223</v>
      </c>
      <c r="F570" s="37" t="str">
        <f t="shared" si="192"/>
        <v/>
      </c>
      <c r="G570" s="38" t="str">
        <f t="shared" si="193"/>
        <v>0</v>
      </c>
      <c r="H570" s="39">
        <f t="shared" si="194"/>
        <v>0</v>
      </c>
    </row>
    <row r="571" spans="1:8" s="40" customFormat="1" ht="15" x14ac:dyDescent="0.2">
      <c r="A571" s="68"/>
      <c r="B571" s="35" t="s">
        <v>151</v>
      </c>
      <c r="C571" s="36">
        <v>0</v>
      </c>
      <c r="D571" s="36">
        <v>0</v>
      </c>
      <c r="E571" s="37" t="str">
        <f t="shared" si="191"/>
        <v/>
      </c>
      <c r="F571" s="37" t="str">
        <f t="shared" si="192"/>
        <v/>
      </c>
      <c r="G571" s="38" t="str">
        <f t="shared" si="193"/>
        <v>0</v>
      </c>
      <c r="H571" s="39" t="str">
        <f t="shared" si="194"/>
        <v/>
      </c>
    </row>
    <row r="572" spans="1:8" s="40" customFormat="1" ht="15" x14ac:dyDescent="0.2">
      <c r="A572" s="68"/>
      <c r="B572" s="35" t="s">
        <v>338</v>
      </c>
      <c r="C572" s="36">
        <v>0</v>
      </c>
      <c r="D572" s="36">
        <v>0</v>
      </c>
      <c r="E572" s="37" t="str">
        <f t="shared" si="191"/>
        <v/>
      </c>
      <c r="F572" s="37" t="str">
        <f t="shared" si="192"/>
        <v/>
      </c>
      <c r="G572" s="38" t="str">
        <f t="shared" si="193"/>
        <v>0</v>
      </c>
      <c r="H572" s="39" t="str">
        <f t="shared" si="194"/>
        <v/>
      </c>
    </row>
    <row r="573" spans="1:8" s="40" customFormat="1" ht="15" x14ac:dyDescent="0.2">
      <c r="A573" s="68"/>
      <c r="B573" s="35" t="s">
        <v>152</v>
      </c>
      <c r="C573" s="36">
        <v>0</v>
      </c>
      <c r="D573" s="36">
        <v>0</v>
      </c>
      <c r="E573" s="37" t="str">
        <f t="shared" si="191"/>
        <v/>
      </c>
      <c r="F573" s="37" t="str">
        <f t="shared" si="192"/>
        <v/>
      </c>
      <c r="G573" s="38" t="str">
        <f t="shared" si="193"/>
        <v>0</v>
      </c>
      <c r="H573" s="39" t="str">
        <f t="shared" si="194"/>
        <v/>
      </c>
    </row>
    <row r="574" spans="1:8" s="40" customFormat="1" ht="15" x14ac:dyDescent="0.2">
      <c r="A574" s="68"/>
      <c r="B574" s="35" t="s">
        <v>153</v>
      </c>
      <c r="C574" s="36">
        <v>0</v>
      </c>
      <c r="D574" s="36">
        <v>0</v>
      </c>
      <c r="E574" s="37" t="str">
        <f t="shared" si="191"/>
        <v/>
      </c>
      <c r="F574" s="37" t="str">
        <f t="shared" si="192"/>
        <v/>
      </c>
      <c r="G574" s="38" t="str">
        <f t="shared" si="193"/>
        <v>0</v>
      </c>
      <c r="H574" s="39" t="str">
        <f t="shared" si="194"/>
        <v/>
      </c>
    </row>
    <row r="575" spans="1:8" s="40" customFormat="1" ht="15" x14ac:dyDescent="0.2">
      <c r="A575" s="68"/>
      <c r="B575" s="35" t="s">
        <v>339</v>
      </c>
      <c r="C575" s="36">
        <v>0</v>
      </c>
      <c r="D575" s="36">
        <v>0</v>
      </c>
      <c r="E575" s="37" t="str">
        <f t="shared" si="191"/>
        <v/>
      </c>
      <c r="F575" s="37" t="str">
        <f t="shared" si="192"/>
        <v/>
      </c>
      <c r="G575" s="38" t="str">
        <f t="shared" si="193"/>
        <v>0</v>
      </c>
      <c r="H575" s="39" t="str">
        <f t="shared" si="194"/>
        <v/>
      </c>
    </row>
    <row r="576" spans="1:8" s="40" customFormat="1" ht="15" x14ac:dyDescent="0.2">
      <c r="A576" s="68"/>
      <c r="B576" s="35" t="s">
        <v>340</v>
      </c>
      <c r="C576" s="36">
        <v>0</v>
      </c>
      <c r="D576" s="36">
        <v>0</v>
      </c>
      <c r="E576" s="37" t="str">
        <f t="shared" si="191"/>
        <v/>
      </c>
      <c r="F576" s="37" t="str">
        <f t="shared" si="192"/>
        <v/>
      </c>
      <c r="G576" s="38" t="str">
        <f t="shared" si="193"/>
        <v>0</v>
      </c>
      <c r="H576" s="39" t="str">
        <f t="shared" si="194"/>
        <v/>
      </c>
    </row>
    <row r="577" spans="1:8" s="40" customFormat="1" ht="30" x14ac:dyDescent="0.2">
      <c r="A577" s="68"/>
      <c r="B577" s="35" t="s">
        <v>341</v>
      </c>
      <c r="C577" s="36">
        <v>0</v>
      </c>
      <c r="D577" s="36">
        <v>0</v>
      </c>
      <c r="E577" s="37" t="str">
        <f t="shared" si="191"/>
        <v/>
      </c>
      <c r="F577" s="37" t="str">
        <f t="shared" si="192"/>
        <v/>
      </c>
      <c r="G577" s="38" t="str">
        <f t="shared" si="193"/>
        <v>0</v>
      </c>
      <c r="H577" s="39" t="str">
        <f t="shared" si="194"/>
        <v/>
      </c>
    </row>
    <row r="578" spans="1:8" s="40" customFormat="1" ht="15" x14ac:dyDescent="0.2">
      <c r="A578" s="68"/>
      <c r="B578" s="35" t="s">
        <v>342</v>
      </c>
      <c r="C578" s="36">
        <v>0</v>
      </c>
      <c r="D578" s="36">
        <v>0</v>
      </c>
      <c r="E578" s="37" t="str">
        <f t="shared" si="191"/>
        <v/>
      </c>
      <c r="F578" s="37" t="str">
        <f t="shared" si="192"/>
        <v/>
      </c>
      <c r="G578" s="38" t="str">
        <f t="shared" si="193"/>
        <v>0</v>
      </c>
      <c r="H578" s="39" t="str">
        <f t="shared" si="194"/>
        <v/>
      </c>
    </row>
    <row r="579" spans="1:8" s="40" customFormat="1" ht="30" x14ac:dyDescent="0.2">
      <c r="A579" s="68"/>
      <c r="B579" s="35" t="s">
        <v>525</v>
      </c>
      <c r="C579" s="36">
        <v>0</v>
      </c>
      <c r="D579" s="36">
        <v>0</v>
      </c>
      <c r="E579" s="37" t="str">
        <f t="shared" si="191"/>
        <v/>
      </c>
      <c r="F579" s="37" t="str">
        <f t="shared" si="192"/>
        <v/>
      </c>
      <c r="G579" s="38" t="str">
        <f t="shared" si="193"/>
        <v>0</v>
      </c>
      <c r="H579" s="39" t="str">
        <f t="shared" si="194"/>
        <v/>
      </c>
    </row>
    <row r="580" spans="1:8" x14ac:dyDescent="0.2">
      <c r="B580" s="4" t="s">
        <v>381</v>
      </c>
      <c r="D580" s="2"/>
    </row>
  </sheetData>
  <mergeCells count="33">
    <mergeCell ref="H331:H332"/>
    <mergeCell ref="G551:G552"/>
    <mergeCell ref="H551:H552"/>
    <mergeCell ref="B163:B164"/>
    <mergeCell ref="B331:B332"/>
    <mergeCell ref="C163:D163"/>
    <mergeCell ref="C331:D331"/>
    <mergeCell ref="E331:F331"/>
    <mergeCell ref="E551:F551"/>
    <mergeCell ref="C551:D551"/>
    <mergeCell ref="B551:B552"/>
    <mergeCell ref="G331:G332"/>
    <mergeCell ref="G71:G72"/>
    <mergeCell ref="H71:H72"/>
    <mergeCell ref="G163:G164"/>
    <mergeCell ref="H163:H164"/>
    <mergeCell ref="B6:B7"/>
    <mergeCell ref="C6:D6"/>
    <mergeCell ref="E6:F6"/>
    <mergeCell ref="G6:G7"/>
    <mergeCell ref="H6:H7"/>
    <mergeCell ref="E16:F16"/>
    <mergeCell ref="E71:F71"/>
    <mergeCell ref="E163:F163"/>
    <mergeCell ref="B16:B17"/>
    <mergeCell ref="C71:D71"/>
    <mergeCell ref="B71:B72"/>
    <mergeCell ref="C16:D16"/>
    <mergeCell ref="D1:H2"/>
    <mergeCell ref="E3:H3"/>
    <mergeCell ref="D4:H5"/>
    <mergeCell ref="G16:G17"/>
    <mergeCell ref="H16:H17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1" sqref="I1:I1048576"/>
    </sheetView>
  </sheetViews>
  <sheetFormatPr baseColWidth="10" defaultRowHeight="12.75" x14ac:dyDescent="0.2"/>
  <cols>
    <col min="1" max="1" width="8.28515625" style="66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33"/>
      <c r="C1" s="5"/>
      <c r="D1" s="75" t="s">
        <v>384</v>
      </c>
      <c r="E1" s="75"/>
      <c r="F1" s="75"/>
      <c r="G1" s="75"/>
      <c r="H1" s="75"/>
    </row>
    <row r="2" spans="1:8" ht="20.100000000000001" customHeight="1" thickBot="1" x14ac:dyDescent="0.25">
      <c r="B2" s="34"/>
      <c r="C2" s="6"/>
      <c r="D2" s="75"/>
      <c r="E2" s="75"/>
      <c r="F2" s="75"/>
      <c r="G2" s="75"/>
      <c r="H2" s="75"/>
    </row>
    <row r="3" spans="1:8" ht="20.100000000000001" customHeight="1" thickBot="1" x14ac:dyDescent="0.25">
      <c r="B3" s="34"/>
      <c r="C3" s="6"/>
      <c r="D3" s="7" t="s">
        <v>383</v>
      </c>
      <c r="E3" s="76" t="s">
        <v>571</v>
      </c>
      <c r="F3" s="77"/>
      <c r="G3" s="77"/>
      <c r="H3" s="78"/>
    </row>
    <row r="4" spans="1:8" ht="20.100000000000001" customHeight="1" x14ac:dyDescent="0.2">
      <c r="B4" s="34"/>
      <c r="C4" s="8"/>
      <c r="D4" s="79" t="s">
        <v>403</v>
      </c>
      <c r="E4" s="80"/>
      <c r="F4" s="80"/>
      <c r="G4" s="80"/>
      <c r="H4" s="81"/>
    </row>
    <row r="5" spans="1:8" ht="13.5" thickBot="1" x14ac:dyDescent="0.25">
      <c r="B5" s="9"/>
      <c r="C5" s="9"/>
      <c r="D5" s="82"/>
      <c r="E5" s="83"/>
      <c r="F5" s="83"/>
      <c r="G5" s="83"/>
      <c r="H5" s="84"/>
    </row>
    <row r="6" spans="1:8" s="10" customFormat="1" ht="30" customHeight="1" x14ac:dyDescent="0.2">
      <c r="A6" s="67"/>
      <c r="B6" s="85" t="s">
        <v>374</v>
      </c>
      <c r="C6" s="71" t="s">
        <v>375</v>
      </c>
      <c r="D6" s="72"/>
      <c r="E6" s="71" t="s">
        <v>429</v>
      </c>
      <c r="F6" s="72"/>
      <c r="G6" s="73" t="s">
        <v>572</v>
      </c>
      <c r="H6" s="69" t="s">
        <v>350</v>
      </c>
    </row>
    <row r="7" spans="1:8" s="10" customFormat="1" x14ac:dyDescent="0.2">
      <c r="A7" s="67"/>
      <c r="B7" s="85"/>
      <c r="C7" s="11">
        <v>2017</v>
      </c>
      <c r="D7" s="11">
        <v>2018</v>
      </c>
      <c r="E7" s="11">
        <v>2017</v>
      </c>
      <c r="F7" s="11">
        <v>2018</v>
      </c>
      <c r="G7" s="74"/>
      <c r="H7" s="70"/>
    </row>
    <row r="8" spans="1:8" s="10" customFormat="1" x14ac:dyDescent="0.2">
      <c r="A8" s="67"/>
      <c r="B8" s="12" t="s">
        <v>363</v>
      </c>
      <c r="C8" s="13">
        <f>+C18+C73+C165+C333+C553</f>
        <v>2474</v>
      </c>
      <c r="D8" s="13">
        <f>+D18+D73+D165+D333+D553</f>
        <v>2459</v>
      </c>
      <c r="E8" s="14">
        <f>SUM(E9:E13)</f>
        <v>1</v>
      </c>
      <c r="F8" s="14">
        <f>SUM(F9:F13)</f>
        <v>1</v>
      </c>
      <c r="G8" s="15">
        <f>+(D8-C8)/C8</f>
        <v>-6.0630557801131767E-3</v>
      </c>
      <c r="H8" s="15">
        <f>+E8*G8</f>
        <v>-6.0630557801131767E-3</v>
      </c>
    </row>
    <row r="9" spans="1:8" s="10" customFormat="1" x14ac:dyDescent="0.2">
      <c r="A9" s="67"/>
      <c r="B9" s="17" t="str">
        <f>+B18</f>
        <v>Total Vacantes en ocupaciones de nivel Directivo</v>
      </c>
      <c r="C9" s="18">
        <f>+C18</f>
        <v>30</v>
      </c>
      <c r="D9" s="18">
        <f>+D18</f>
        <v>18</v>
      </c>
      <c r="E9" s="19">
        <f>C9/$C$8</f>
        <v>1.2126111560226353E-2</v>
      </c>
      <c r="F9" s="19">
        <f>D9/$D$8</f>
        <v>7.3200488003253355E-3</v>
      </c>
      <c r="G9" s="20">
        <f>+IF(OR(AND(D9=0),(C9=0)),"0",((D9-C9)/C9))</f>
        <v>-0.4</v>
      </c>
      <c r="H9" s="21">
        <f>+IF(OR(AND(E9=""),(G9="")),"",E9*G9)</f>
        <v>-4.850444624090542E-3</v>
      </c>
    </row>
    <row r="10" spans="1:8" s="10" customFormat="1" x14ac:dyDescent="0.2">
      <c r="A10" s="67"/>
      <c r="B10" s="17" t="str">
        <f>+B73</f>
        <v xml:space="preserve">Total Vacantes en ocupaciones de nivel Profesional </v>
      </c>
      <c r="C10" s="18">
        <f>+C73</f>
        <v>287</v>
      </c>
      <c r="D10" s="18">
        <f>+D73</f>
        <v>255</v>
      </c>
      <c r="E10" s="19">
        <f>C10/$C$8</f>
        <v>0.11600646725949879</v>
      </c>
      <c r="F10" s="19">
        <f>D10/$D$8</f>
        <v>0.10370069133794226</v>
      </c>
      <c r="G10" s="20">
        <f>+IF(OR(AND(D10=0),(C10=0)),"0",((D10-C10)/C10))</f>
        <v>-0.11149825783972125</v>
      </c>
      <c r="H10" s="21">
        <f>+IF(OR(AND(E10=""),(G10="")),"",E10*G10)</f>
        <v>-1.2934518997574777E-2</v>
      </c>
    </row>
    <row r="11" spans="1:8" s="10" customFormat="1" ht="24" x14ac:dyDescent="0.2">
      <c r="A11" s="67"/>
      <c r="B11" s="17" t="str">
        <f>+B165</f>
        <v>Total Vacantes en ocupaciones de nivel Técnicos Profesionales - Tecnólogos</v>
      </c>
      <c r="C11" s="18">
        <f>+C165</f>
        <v>314</v>
      </c>
      <c r="D11" s="18">
        <f>+D165</f>
        <v>362</v>
      </c>
      <c r="E11" s="19">
        <f>C11/$C$8</f>
        <v>0.1269199676637025</v>
      </c>
      <c r="F11" s="19">
        <f>D11/$D$8</f>
        <v>0.14721431476209842</v>
      </c>
      <c r="G11" s="20">
        <f>+IF(OR(AND(D11=0),(C11=0)),"0",((D11-C11)/C11))</f>
        <v>0.15286624203821655</v>
      </c>
      <c r="H11" s="21">
        <f>+IF(OR(AND(E11=""),(G11="")),"",E11*G11)</f>
        <v>1.9401778496362165E-2</v>
      </c>
    </row>
    <row r="12" spans="1:8" s="10" customFormat="1" x14ac:dyDescent="0.2">
      <c r="A12" s="67"/>
      <c r="B12" s="17" t="str">
        <f>+B333</f>
        <v>Total Vacantes  en ocupaciones de nivel Calificados</v>
      </c>
      <c r="C12" s="18">
        <f>+C333</f>
        <v>1218</v>
      </c>
      <c r="D12" s="18">
        <f>+D333</f>
        <v>1032</v>
      </c>
      <c r="E12" s="19">
        <f>C12/$C$8</f>
        <v>0.49232012934518998</v>
      </c>
      <c r="F12" s="19">
        <f>D12/$D$8</f>
        <v>0.41968279788531926</v>
      </c>
      <c r="G12" s="20">
        <f>+IF(OR(AND(D12=0),(C12=0)),"0",((D12-C12)/C12))</f>
        <v>-0.15270935960591134</v>
      </c>
      <c r="H12" s="21">
        <f>+IF(OR(AND(E12=""),(G12="")),"",E12*G12)</f>
        <v>-7.5181891673403403E-2</v>
      </c>
    </row>
    <row r="13" spans="1:8" s="10" customFormat="1" x14ac:dyDescent="0.2">
      <c r="A13" s="67"/>
      <c r="B13" s="17" t="str">
        <f>+B553</f>
        <v>Total Vacantes en ocupaciones de nivel Elemental</v>
      </c>
      <c r="C13" s="18">
        <f>+C553</f>
        <v>625</v>
      </c>
      <c r="D13" s="18">
        <f>+D553</f>
        <v>792</v>
      </c>
      <c r="E13" s="19">
        <f>C13/$C$8</f>
        <v>0.25262732417138239</v>
      </c>
      <c r="F13" s="19">
        <f>D13/$D$8</f>
        <v>0.32208214721431477</v>
      </c>
      <c r="G13" s="20">
        <f>+IF(OR(AND(D13=0),(C13=0)),"0",((D13-C13)/C13))</f>
        <v>0.26719999999999999</v>
      </c>
      <c r="H13" s="21">
        <f>+IF(OR(AND(E13=""),(G13="")),"",E13*G13)</f>
        <v>6.7502021018593372E-2</v>
      </c>
    </row>
    <row r="14" spans="1:8" s="10" customFormat="1" x14ac:dyDescent="0.2">
      <c r="A14" s="67"/>
      <c r="B14" s="22"/>
      <c r="C14" s="22"/>
      <c r="D14" s="22"/>
    </row>
    <row r="15" spans="1:8" s="10" customFormat="1" ht="13.5" thickBot="1" x14ac:dyDescent="0.25">
      <c r="A15" s="67"/>
      <c r="B15" s="22"/>
      <c r="C15" s="22"/>
      <c r="D15" s="22"/>
    </row>
    <row r="16" spans="1:8" s="10" customFormat="1" ht="30" customHeight="1" x14ac:dyDescent="0.2">
      <c r="A16" s="67"/>
      <c r="B16" s="85" t="s">
        <v>374</v>
      </c>
      <c r="C16" s="71" t="s">
        <v>375</v>
      </c>
      <c r="D16" s="72"/>
      <c r="E16" s="71" t="s">
        <v>429</v>
      </c>
      <c r="F16" s="72"/>
      <c r="G16" s="73" t="s">
        <v>572</v>
      </c>
      <c r="H16" s="69" t="s">
        <v>350</v>
      </c>
    </row>
    <row r="17" spans="1:8" s="10" customFormat="1" x14ac:dyDescent="0.2">
      <c r="A17" s="67"/>
      <c r="B17" s="85"/>
      <c r="C17" s="48">
        <v>2017</v>
      </c>
      <c r="D17" s="48">
        <v>2018</v>
      </c>
      <c r="E17" s="48">
        <v>2017</v>
      </c>
      <c r="F17" s="48">
        <v>2018</v>
      </c>
      <c r="G17" s="74"/>
      <c r="H17" s="70"/>
    </row>
    <row r="18" spans="1:8" s="10" customFormat="1" x14ac:dyDescent="0.2">
      <c r="A18" s="67"/>
      <c r="B18" s="12" t="s">
        <v>376</v>
      </c>
      <c r="C18" s="13">
        <f>SUM(C19:C67)</f>
        <v>30</v>
      </c>
      <c r="D18" s="13">
        <f>SUM(D19:D67)</f>
        <v>18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-0.4</v>
      </c>
      <c r="H18" s="15">
        <f>+IF(OR(AND(E18=""),(G18="")),"",E18*G18)</f>
        <v>-0.4</v>
      </c>
    </row>
    <row r="19" spans="1:8" s="40" customFormat="1" ht="15" x14ac:dyDescent="0.2">
      <c r="A19" s="68"/>
      <c r="B19" s="35" t="s">
        <v>0</v>
      </c>
      <c r="C19" s="36">
        <v>0</v>
      </c>
      <c r="D19" s="36">
        <v>0</v>
      </c>
      <c r="E19" s="42" t="str">
        <f>+IF(C19=0,"",C19/C$18)</f>
        <v/>
      </c>
      <c r="F19" s="42" t="str">
        <f>+IF(D19=0,"",D19/D$18)</f>
        <v/>
      </c>
      <c r="G19" s="38" t="str">
        <f>+IF(OR(AND(D19=0),(C19=0)),"0",((D19-C19)/C19))</f>
        <v>0</v>
      </c>
      <c r="H19" s="39" t="str">
        <f>+IF(OR(AND(E19=""),(G19="")),"",E19*G19)</f>
        <v/>
      </c>
    </row>
    <row r="20" spans="1:8" s="40" customFormat="1" ht="15" x14ac:dyDescent="0.2">
      <c r="A20" s="68"/>
      <c r="B20" s="35" t="s">
        <v>154</v>
      </c>
      <c r="C20" s="36">
        <v>0</v>
      </c>
      <c r="D20" s="36">
        <v>0</v>
      </c>
      <c r="E20" s="42" t="str">
        <f t="shared" ref="E20:E67" si="0">+IF(C20=0,"",C20/C$18)</f>
        <v/>
      </c>
      <c r="F20" s="42" t="str">
        <f t="shared" ref="F20:F67" si="1">+IF(D20=0,"",D20/D$18)</f>
        <v/>
      </c>
      <c r="G20" s="38" t="str">
        <f t="shared" ref="G20:G67" si="2">+IF(OR(AND(D20=0),(C20=0)),"0",((D20-C20)/C20))</f>
        <v>0</v>
      </c>
      <c r="H20" s="39" t="str">
        <f t="shared" ref="H20:H67" si="3">+IF(OR(AND(E20=""),(G20="")),"",E20*G20)</f>
        <v/>
      </c>
    </row>
    <row r="21" spans="1:8" s="40" customFormat="1" ht="30" x14ac:dyDescent="0.2">
      <c r="A21" s="68"/>
      <c r="B21" s="35" t="s">
        <v>1</v>
      </c>
      <c r="C21" s="36">
        <v>0</v>
      </c>
      <c r="D21" s="36">
        <v>0</v>
      </c>
      <c r="E21" s="42" t="str">
        <f t="shared" si="0"/>
        <v/>
      </c>
      <c r="F21" s="42" t="str">
        <f t="shared" si="1"/>
        <v/>
      </c>
      <c r="G21" s="38" t="str">
        <f t="shared" si="2"/>
        <v>0</v>
      </c>
      <c r="H21" s="39" t="str">
        <f t="shared" si="3"/>
        <v/>
      </c>
    </row>
    <row r="22" spans="1:8" s="40" customFormat="1" ht="30" x14ac:dyDescent="0.2">
      <c r="A22" s="68"/>
      <c r="B22" s="35" t="s">
        <v>432</v>
      </c>
      <c r="C22" s="36">
        <v>0</v>
      </c>
      <c r="D22" s="36">
        <v>0</v>
      </c>
      <c r="E22" s="42" t="str">
        <f t="shared" si="0"/>
        <v/>
      </c>
      <c r="F22" s="42" t="str">
        <f t="shared" si="1"/>
        <v/>
      </c>
      <c r="G22" s="38" t="str">
        <f t="shared" si="2"/>
        <v>0</v>
      </c>
      <c r="H22" s="39" t="str">
        <f t="shared" si="3"/>
        <v/>
      </c>
    </row>
    <row r="23" spans="1:8" s="40" customFormat="1" ht="30" x14ac:dyDescent="0.2">
      <c r="A23" s="68"/>
      <c r="B23" s="35" t="s">
        <v>155</v>
      </c>
      <c r="C23" s="36">
        <v>0</v>
      </c>
      <c r="D23" s="36">
        <v>0</v>
      </c>
      <c r="E23" s="42" t="str">
        <f t="shared" si="0"/>
        <v/>
      </c>
      <c r="F23" s="42" t="str">
        <f t="shared" si="1"/>
        <v/>
      </c>
      <c r="G23" s="38" t="str">
        <f t="shared" si="2"/>
        <v>0</v>
      </c>
      <c r="H23" s="39" t="str">
        <f t="shared" si="3"/>
        <v/>
      </c>
    </row>
    <row r="24" spans="1:8" s="40" customFormat="1" ht="30" x14ac:dyDescent="0.2">
      <c r="A24" s="68"/>
      <c r="B24" s="35" t="s">
        <v>156</v>
      </c>
      <c r="C24" s="36">
        <v>0</v>
      </c>
      <c r="D24" s="36">
        <v>0</v>
      </c>
      <c r="E24" s="42" t="str">
        <f t="shared" si="0"/>
        <v/>
      </c>
      <c r="F24" s="42" t="str">
        <f t="shared" si="1"/>
        <v/>
      </c>
      <c r="G24" s="38" t="str">
        <f t="shared" si="2"/>
        <v>0</v>
      </c>
      <c r="H24" s="39" t="str">
        <f t="shared" si="3"/>
        <v/>
      </c>
    </row>
    <row r="25" spans="1:8" s="40" customFormat="1" ht="30" x14ac:dyDescent="0.2">
      <c r="A25" s="68"/>
      <c r="B25" s="35" t="s">
        <v>526</v>
      </c>
      <c r="C25" s="36">
        <v>0</v>
      </c>
      <c r="D25" s="36">
        <v>0</v>
      </c>
      <c r="E25" s="42" t="str">
        <f t="shared" ref="E25:E27" si="4">+IF(C25=0,"",C25/C$18)</f>
        <v/>
      </c>
      <c r="F25" s="42" t="str">
        <f t="shared" ref="F25:F27" si="5">+IF(D25=0,"",D25/D$18)</f>
        <v/>
      </c>
      <c r="G25" s="38" t="str">
        <f t="shared" ref="G25:G27" si="6">+IF(OR(AND(D25=0),(C25=0)),"0",((D25-C25)/C25))</f>
        <v>0</v>
      </c>
      <c r="H25" s="39" t="str">
        <f t="shared" ref="H25:H27" si="7">+IF(OR(AND(E25=""),(G25="")),"",E25*G25)</f>
        <v/>
      </c>
    </row>
    <row r="26" spans="1:8" s="40" customFormat="1" ht="15" x14ac:dyDescent="0.2">
      <c r="A26" s="68"/>
      <c r="B26" s="35" t="s">
        <v>2</v>
      </c>
      <c r="C26" s="36">
        <v>2</v>
      </c>
      <c r="D26" s="36">
        <v>3</v>
      </c>
      <c r="E26" s="42">
        <f t="shared" si="4"/>
        <v>6.6666666666666666E-2</v>
      </c>
      <c r="F26" s="42">
        <f t="shared" si="5"/>
        <v>0.16666666666666666</v>
      </c>
      <c r="G26" s="38">
        <f t="shared" si="6"/>
        <v>0.5</v>
      </c>
      <c r="H26" s="39">
        <f t="shared" si="7"/>
        <v>3.3333333333333333E-2</v>
      </c>
    </row>
    <row r="27" spans="1:8" s="40" customFormat="1" ht="15" x14ac:dyDescent="0.2">
      <c r="A27" s="68"/>
      <c r="B27" s="35" t="s">
        <v>592</v>
      </c>
      <c r="C27" s="36">
        <v>5</v>
      </c>
      <c r="D27" s="36">
        <v>0</v>
      </c>
      <c r="E27" s="42">
        <f t="shared" si="4"/>
        <v>0.16666666666666666</v>
      </c>
      <c r="F27" s="42" t="str">
        <f t="shared" si="5"/>
        <v/>
      </c>
      <c r="G27" s="38" t="str">
        <f t="shared" si="6"/>
        <v>0</v>
      </c>
      <c r="H27" s="39">
        <f t="shared" si="7"/>
        <v>0</v>
      </c>
    </row>
    <row r="28" spans="1:8" s="40" customFormat="1" ht="15" x14ac:dyDescent="0.2">
      <c r="A28" s="68"/>
      <c r="B28" s="35" t="s">
        <v>3</v>
      </c>
      <c r="C28" s="36">
        <v>1</v>
      </c>
      <c r="D28" s="36">
        <v>0</v>
      </c>
      <c r="E28" s="42">
        <f t="shared" si="0"/>
        <v>3.3333333333333333E-2</v>
      </c>
      <c r="F28" s="42" t="str">
        <f t="shared" si="1"/>
        <v/>
      </c>
      <c r="G28" s="38" t="str">
        <f t="shared" si="2"/>
        <v>0</v>
      </c>
      <c r="H28" s="39">
        <f t="shared" si="3"/>
        <v>0</v>
      </c>
    </row>
    <row r="29" spans="1:8" s="40" customFormat="1" ht="15" x14ac:dyDescent="0.2">
      <c r="A29" s="68"/>
      <c r="B29" s="35" t="s">
        <v>5</v>
      </c>
      <c r="C29" s="36">
        <v>3</v>
      </c>
      <c r="D29" s="36">
        <v>3</v>
      </c>
      <c r="E29" s="42">
        <f t="shared" si="0"/>
        <v>0.1</v>
      </c>
      <c r="F29" s="42">
        <f t="shared" si="1"/>
        <v>0.16666666666666666</v>
      </c>
      <c r="G29" s="38">
        <f t="shared" si="2"/>
        <v>0</v>
      </c>
      <c r="H29" s="39">
        <f t="shared" si="3"/>
        <v>0</v>
      </c>
    </row>
    <row r="30" spans="1:8" s="40" customFormat="1" ht="15" x14ac:dyDescent="0.2">
      <c r="A30" s="68"/>
      <c r="B30" s="35" t="s">
        <v>157</v>
      </c>
      <c r="C30" s="36">
        <v>0</v>
      </c>
      <c r="D30" s="36">
        <v>0</v>
      </c>
      <c r="E30" s="42" t="str">
        <f t="shared" si="0"/>
        <v/>
      </c>
      <c r="F30" s="42" t="str">
        <f t="shared" si="1"/>
        <v/>
      </c>
      <c r="G30" s="38" t="str">
        <f t="shared" si="2"/>
        <v>0</v>
      </c>
      <c r="H30" s="39" t="str">
        <f t="shared" si="3"/>
        <v/>
      </c>
    </row>
    <row r="31" spans="1:8" s="40" customFormat="1" ht="15" x14ac:dyDescent="0.2">
      <c r="A31" s="68"/>
      <c r="B31" s="35" t="s">
        <v>158</v>
      </c>
      <c r="C31" s="36">
        <v>1</v>
      </c>
      <c r="D31" s="36">
        <v>1</v>
      </c>
      <c r="E31" s="42">
        <f t="shared" si="0"/>
        <v>3.3333333333333333E-2</v>
      </c>
      <c r="F31" s="42">
        <f t="shared" si="1"/>
        <v>5.5555555555555552E-2</v>
      </c>
      <c r="G31" s="38">
        <f t="shared" si="2"/>
        <v>0</v>
      </c>
      <c r="H31" s="39">
        <f t="shared" si="3"/>
        <v>0</v>
      </c>
    </row>
    <row r="32" spans="1:8" s="40" customFormat="1" ht="15" x14ac:dyDescent="0.2">
      <c r="A32" s="68"/>
      <c r="B32" s="35" t="s">
        <v>4</v>
      </c>
      <c r="C32" s="36">
        <v>0</v>
      </c>
      <c r="D32" s="36">
        <v>0</v>
      </c>
      <c r="E32" s="42" t="str">
        <f t="shared" si="0"/>
        <v/>
      </c>
      <c r="F32" s="42" t="str">
        <f t="shared" si="1"/>
        <v/>
      </c>
      <c r="G32" s="38" t="str">
        <f t="shared" si="2"/>
        <v>0</v>
      </c>
      <c r="H32" s="39" t="str">
        <f t="shared" si="3"/>
        <v/>
      </c>
    </row>
    <row r="33" spans="1:8" s="40" customFormat="1" ht="15" x14ac:dyDescent="0.2">
      <c r="A33" s="68"/>
      <c r="B33" s="35" t="s">
        <v>6</v>
      </c>
      <c r="C33" s="36">
        <v>0</v>
      </c>
      <c r="D33" s="36">
        <v>0</v>
      </c>
      <c r="E33" s="42" t="str">
        <f t="shared" si="0"/>
        <v/>
      </c>
      <c r="F33" s="42" t="str">
        <f t="shared" si="1"/>
        <v/>
      </c>
      <c r="G33" s="38" t="str">
        <f t="shared" si="2"/>
        <v>0</v>
      </c>
      <c r="H33" s="39" t="str">
        <f t="shared" si="3"/>
        <v/>
      </c>
    </row>
    <row r="34" spans="1:8" s="40" customFormat="1" ht="15" x14ac:dyDescent="0.2">
      <c r="A34" s="68"/>
      <c r="B34" s="35" t="s">
        <v>159</v>
      </c>
      <c r="C34" s="36">
        <v>0</v>
      </c>
      <c r="D34" s="36">
        <v>0</v>
      </c>
      <c r="E34" s="42" t="str">
        <f t="shared" si="0"/>
        <v/>
      </c>
      <c r="F34" s="42" t="str">
        <f t="shared" si="1"/>
        <v/>
      </c>
      <c r="G34" s="38" t="str">
        <f t="shared" si="2"/>
        <v>0</v>
      </c>
      <c r="H34" s="39" t="str">
        <f t="shared" si="3"/>
        <v/>
      </c>
    </row>
    <row r="35" spans="1:8" s="40" customFormat="1" ht="15" x14ac:dyDescent="0.2">
      <c r="A35" s="68"/>
      <c r="B35" s="35" t="s">
        <v>160</v>
      </c>
      <c r="C35" s="36">
        <v>2</v>
      </c>
      <c r="D35" s="36">
        <v>0</v>
      </c>
      <c r="E35" s="42">
        <f t="shared" si="0"/>
        <v>6.6666666666666666E-2</v>
      </c>
      <c r="F35" s="42" t="str">
        <f t="shared" si="1"/>
        <v/>
      </c>
      <c r="G35" s="38" t="str">
        <f t="shared" si="2"/>
        <v>0</v>
      </c>
      <c r="H35" s="39">
        <f t="shared" si="3"/>
        <v>0</v>
      </c>
    </row>
    <row r="36" spans="1:8" s="40" customFormat="1" ht="30" x14ac:dyDescent="0.2">
      <c r="A36" s="68"/>
      <c r="B36" s="35" t="s">
        <v>161</v>
      </c>
      <c r="C36" s="36">
        <v>0</v>
      </c>
      <c r="D36" s="36">
        <v>0</v>
      </c>
      <c r="E36" s="42" t="str">
        <f t="shared" si="0"/>
        <v/>
      </c>
      <c r="F36" s="42" t="str">
        <f t="shared" si="1"/>
        <v/>
      </c>
      <c r="G36" s="38" t="str">
        <f t="shared" si="2"/>
        <v>0</v>
      </c>
      <c r="H36" s="39" t="str">
        <f t="shared" si="3"/>
        <v/>
      </c>
    </row>
    <row r="37" spans="1:8" s="40" customFormat="1" ht="15" x14ac:dyDescent="0.2">
      <c r="A37" s="68"/>
      <c r="B37" s="35" t="s">
        <v>162</v>
      </c>
      <c r="C37" s="36">
        <v>0</v>
      </c>
      <c r="D37" s="36">
        <v>0</v>
      </c>
      <c r="E37" s="42" t="str">
        <f t="shared" si="0"/>
        <v/>
      </c>
      <c r="F37" s="42" t="str">
        <f t="shared" si="1"/>
        <v/>
      </c>
      <c r="G37" s="38" t="str">
        <f t="shared" si="2"/>
        <v>0</v>
      </c>
      <c r="H37" s="39" t="str">
        <f t="shared" si="3"/>
        <v/>
      </c>
    </row>
    <row r="38" spans="1:8" s="40" customFormat="1" ht="15" x14ac:dyDescent="0.2">
      <c r="A38" s="68"/>
      <c r="B38" s="35" t="s">
        <v>7</v>
      </c>
      <c r="C38" s="36">
        <v>1</v>
      </c>
      <c r="D38" s="36">
        <v>0</v>
      </c>
      <c r="E38" s="42">
        <f t="shared" si="0"/>
        <v>3.3333333333333333E-2</v>
      </c>
      <c r="F38" s="42" t="str">
        <f t="shared" si="1"/>
        <v/>
      </c>
      <c r="G38" s="38" t="str">
        <f t="shared" si="2"/>
        <v>0</v>
      </c>
      <c r="H38" s="39">
        <f t="shared" si="3"/>
        <v>0</v>
      </c>
    </row>
    <row r="39" spans="1:8" s="40" customFormat="1" ht="15" x14ac:dyDescent="0.2">
      <c r="A39" s="68"/>
      <c r="B39" s="35" t="s">
        <v>163</v>
      </c>
      <c r="C39" s="36">
        <v>0</v>
      </c>
      <c r="D39" s="36">
        <v>0</v>
      </c>
      <c r="E39" s="42" t="str">
        <f t="shared" si="0"/>
        <v/>
      </c>
      <c r="F39" s="42" t="str">
        <f t="shared" si="1"/>
        <v/>
      </c>
      <c r="G39" s="38" t="str">
        <f t="shared" si="2"/>
        <v>0</v>
      </c>
      <c r="H39" s="39" t="str">
        <f t="shared" si="3"/>
        <v/>
      </c>
    </row>
    <row r="40" spans="1:8" s="40" customFormat="1" ht="15" x14ac:dyDescent="0.2">
      <c r="A40" s="68"/>
      <c r="B40" s="35" t="s">
        <v>164</v>
      </c>
      <c r="C40" s="36">
        <v>0</v>
      </c>
      <c r="D40" s="36">
        <v>0</v>
      </c>
      <c r="E40" s="42" t="str">
        <f t="shared" si="0"/>
        <v/>
      </c>
      <c r="F40" s="42" t="str">
        <f t="shared" si="1"/>
        <v/>
      </c>
      <c r="G40" s="38" t="str">
        <f t="shared" si="2"/>
        <v>0</v>
      </c>
      <c r="H40" s="39" t="str">
        <f t="shared" si="3"/>
        <v/>
      </c>
    </row>
    <row r="41" spans="1:8" s="40" customFormat="1" ht="15" x14ac:dyDescent="0.2">
      <c r="A41" s="68"/>
      <c r="B41" s="35" t="s">
        <v>165</v>
      </c>
      <c r="C41" s="36">
        <v>0</v>
      </c>
      <c r="D41" s="36">
        <v>0</v>
      </c>
      <c r="E41" s="42" t="str">
        <f t="shared" si="0"/>
        <v/>
      </c>
      <c r="F41" s="42" t="str">
        <f t="shared" si="1"/>
        <v/>
      </c>
      <c r="G41" s="38" t="str">
        <f t="shared" si="2"/>
        <v>0</v>
      </c>
      <c r="H41" s="39" t="str">
        <f t="shared" si="3"/>
        <v/>
      </c>
    </row>
    <row r="42" spans="1:8" s="40" customFormat="1" ht="15" x14ac:dyDescent="0.2">
      <c r="A42" s="68"/>
      <c r="B42" s="35" t="s">
        <v>166</v>
      </c>
      <c r="C42" s="36">
        <v>0</v>
      </c>
      <c r="D42" s="36">
        <v>0</v>
      </c>
      <c r="E42" s="42" t="str">
        <f t="shared" si="0"/>
        <v/>
      </c>
      <c r="F42" s="42" t="str">
        <f t="shared" si="1"/>
        <v/>
      </c>
      <c r="G42" s="38" t="str">
        <f t="shared" si="2"/>
        <v>0</v>
      </c>
      <c r="H42" s="39" t="str">
        <f t="shared" si="3"/>
        <v/>
      </c>
    </row>
    <row r="43" spans="1:8" s="40" customFormat="1" ht="30" x14ac:dyDescent="0.2">
      <c r="A43" s="68"/>
      <c r="B43" s="35" t="s">
        <v>167</v>
      </c>
      <c r="C43" s="36">
        <v>1</v>
      </c>
      <c r="D43" s="36">
        <v>0</v>
      </c>
      <c r="E43" s="42">
        <f t="shared" si="0"/>
        <v>3.3333333333333333E-2</v>
      </c>
      <c r="F43" s="42" t="str">
        <f t="shared" si="1"/>
        <v/>
      </c>
      <c r="G43" s="38" t="str">
        <f t="shared" si="2"/>
        <v>0</v>
      </c>
      <c r="H43" s="39">
        <f t="shared" si="3"/>
        <v>0</v>
      </c>
    </row>
    <row r="44" spans="1:8" s="40" customFormat="1" ht="15" x14ac:dyDescent="0.2">
      <c r="A44" s="68"/>
      <c r="B44" s="35" t="s">
        <v>168</v>
      </c>
      <c r="C44" s="36">
        <v>0</v>
      </c>
      <c r="D44" s="36">
        <v>1</v>
      </c>
      <c r="E44" s="42" t="str">
        <f t="shared" si="0"/>
        <v/>
      </c>
      <c r="F44" s="42">
        <f t="shared" si="1"/>
        <v>5.5555555555555552E-2</v>
      </c>
      <c r="G44" s="38" t="str">
        <f t="shared" si="2"/>
        <v>0</v>
      </c>
      <c r="H44" s="39" t="str">
        <f t="shared" si="3"/>
        <v/>
      </c>
    </row>
    <row r="45" spans="1:8" s="40" customFormat="1" ht="15" x14ac:dyDescent="0.2">
      <c r="A45" s="68"/>
      <c r="B45" s="35" t="s">
        <v>8</v>
      </c>
      <c r="C45" s="36">
        <v>0</v>
      </c>
      <c r="D45" s="36">
        <v>0</v>
      </c>
      <c r="E45" s="42" t="str">
        <f t="shared" si="0"/>
        <v/>
      </c>
      <c r="F45" s="42" t="str">
        <f t="shared" si="1"/>
        <v/>
      </c>
      <c r="G45" s="38" t="str">
        <f t="shared" si="2"/>
        <v>0</v>
      </c>
      <c r="H45" s="39" t="str">
        <f t="shared" si="3"/>
        <v/>
      </c>
    </row>
    <row r="46" spans="1:8" s="40" customFormat="1" ht="15" x14ac:dyDescent="0.2">
      <c r="A46" s="68"/>
      <c r="B46" s="35" t="s">
        <v>433</v>
      </c>
      <c r="C46" s="36">
        <v>0</v>
      </c>
      <c r="D46" s="36">
        <v>0</v>
      </c>
      <c r="E46" s="42" t="str">
        <f t="shared" si="0"/>
        <v/>
      </c>
      <c r="F46" s="42" t="str">
        <f t="shared" si="1"/>
        <v/>
      </c>
      <c r="G46" s="38" t="str">
        <f t="shared" si="2"/>
        <v>0</v>
      </c>
      <c r="H46" s="39" t="str">
        <f t="shared" si="3"/>
        <v/>
      </c>
    </row>
    <row r="47" spans="1:8" s="40" customFormat="1" ht="15" x14ac:dyDescent="0.2">
      <c r="A47" s="68"/>
      <c r="B47" s="35" t="s">
        <v>169</v>
      </c>
      <c r="C47" s="36">
        <v>0</v>
      </c>
      <c r="D47" s="36">
        <v>0</v>
      </c>
      <c r="E47" s="42" t="str">
        <f t="shared" si="0"/>
        <v/>
      </c>
      <c r="F47" s="42" t="str">
        <f t="shared" si="1"/>
        <v/>
      </c>
      <c r="G47" s="38" t="str">
        <f t="shared" si="2"/>
        <v>0</v>
      </c>
      <c r="H47" s="39" t="str">
        <f t="shared" si="3"/>
        <v/>
      </c>
    </row>
    <row r="48" spans="1:8" s="40" customFormat="1" ht="30" x14ac:dyDescent="0.2">
      <c r="A48" s="68"/>
      <c r="B48" s="35" t="s">
        <v>593</v>
      </c>
      <c r="C48" s="36">
        <v>0</v>
      </c>
      <c r="D48" s="36">
        <v>0</v>
      </c>
      <c r="E48" s="42" t="str">
        <f t="shared" si="0"/>
        <v/>
      </c>
      <c r="F48" s="42" t="str">
        <f t="shared" si="1"/>
        <v/>
      </c>
      <c r="G48" s="38" t="str">
        <f t="shared" si="2"/>
        <v>0</v>
      </c>
      <c r="H48" s="39" t="str">
        <f t="shared" si="3"/>
        <v/>
      </c>
    </row>
    <row r="49" spans="1:8" s="40" customFormat="1" ht="15" x14ac:dyDescent="0.2">
      <c r="A49" s="68"/>
      <c r="B49" s="35" t="s">
        <v>9</v>
      </c>
      <c r="C49" s="36">
        <v>2</v>
      </c>
      <c r="D49" s="36">
        <v>1</v>
      </c>
      <c r="E49" s="42">
        <f t="shared" si="0"/>
        <v>6.6666666666666666E-2</v>
      </c>
      <c r="F49" s="42">
        <f t="shared" si="1"/>
        <v>5.5555555555555552E-2</v>
      </c>
      <c r="G49" s="38">
        <f t="shared" si="2"/>
        <v>-0.5</v>
      </c>
      <c r="H49" s="39">
        <f t="shared" si="3"/>
        <v>-3.3333333333333333E-2</v>
      </c>
    </row>
    <row r="50" spans="1:8" s="40" customFormat="1" ht="15" x14ac:dyDescent="0.2">
      <c r="A50" s="68"/>
      <c r="B50" s="35" t="s">
        <v>594</v>
      </c>
      <c r="C50" s="36">
        <v>0</v>
      </c>
      <c r="D50" s="36">
        <v>0</v>
      </c>
      <c r="E50" s="42" t="str">
        <f t="shared" si="0"/>
        <v/>
      </c>
      <c r="F50" s="42" t="str">
        <f t="shared" si="1"/>
        <v/>
      </c>
      <c r="G50" s="38" t="str">
        <f t="shared" si="2"/>
        <v>0</v>
      </c>
      <c r="H50" s="39" t="str">
        <f t="shared" si="3"/>
        <v/>
      </c>
    </row>
    <row r="51" spans="1:8" s="40" customFormat="1" ht="15" x14ac:dyDescent="0.2">
      <c r="A51" s="68"/>
      <c r="B51" s="35" t="s">
        <v>12</v>
      </c>
      <c r="C51" s="36">
        <v>0</v>
      </c>
      <c r="D51" s="36">
        <v>0</v>
      </c>
      <c r="E51" s="42" t="str">
        <f t="shared" si="0"/>
        <v/>
      </c>
      <c r="F51" s="42" t="str">
        <f t="shared" si="1"/>
        <v/>
      </c>
      <c r="G51" s="38" t="str">
        <f t="shared" si="2"/>
        <v>0</v>
      </c>
      <c r="H51" s="39" t="str">
        <f t="shared" si="3"/>
        <v/>
      </c>
    </row>
    <row r="52" spans="1:8" s="40" customFormat="1" ht="15" x14ac:dyDescent="0.2">
      <c r="A52" s="68"/>
      <c r="B52" s="35" t="s">
        <v>11</v>
      </c>
      <c r="C52" s="36">
        <v>0</v>
      </c>
      <c r="D52" s="36">
        <v>0</v>
      </c>
      <c r="E52" s="42" t="str">
        <f t="shared" si="0"/>
        <v/>
      </c>
      <c r="F52" s="42" t="str">
        <f t="shared" si="1"/>
        <v/>
      </c>
      <c r="G52" s="38" t="str">
        <f t="shared" si="2"/>
        <v>0</v>
      </c>
      <c r="H52" s="39" t="str">
        <f t="shared" si="3"/>
        <v/>
      </c>
    </row>
    <row r="53" spans="1:8" s="40" customFormat="1" ht="15" x14ac:dyDescent="0.2">
      <c r="A53" s="68"/>
      <c r="B53" s="35" t="s">
        <v>434</v>
      </c>
      <c r="C53" s="36">
        <v>3</v>
      </c>
      <c r="D53" s="36">
        <v>3</v>
      </c>
      <c r="E53" s="42">
        <f t="shared" si="0"/>
        <v>0.1</v>
      </c>
      <c r="F53" s="42">
        <f t="shared" si="1"/>
        <v>0.16666666666666666</v>
      </c>
      <c r="G53" s="38">
        <f t="shared" si="2"/>
        <v>0</v>
      </c>
      <c r="H53" s="39">
        <f t="shared" si="3"/>
        <v>0</v>
      </c>
    </row>
    <row r="54" spans="1:8" s="40" customFormat="1" ht="15" x14ac:dyDescent="0.2">
      <c r="A54" s="68"/>
      <c r="B54" s="35" t="s">
        <v>10</v>
      </c>
      <c r="C54" s="36">
        <v>0</v>
      </c>
      <c r="D54" s="36">
        <v>0</v>
      </c>
      <c r="E54" s="42" t="str">
        <f t="shared" si="0"/>
        <v/>
      </c>
      <c r="F54" s="42" t="str">
        <f t="shared" si="1"/>
        <v/>
      </c>
      <c r="G54" s="38" t="str">
        <f t="shared" si="2"/>
        <v>0</v>
      </c>
      <c r="H54" s="39" t="str">
        <f t="shared" si="3"/>
        <v/>
      </c>
    </row>
    <row r="55" spans="1:8" s="40" customFormat="1" ht="15" x14ac:dyDescent="0.2">
      <c r="A55" s="68"/>
      <c r="B55" s="35" t="s">
        <v>170</v>
      </c>
      <c r="C55" s="36">
        <v>0</v>
      </c>
      <c r="D55" s="36">
        <v>0</v>
      </c>
      <c r="E55" s="42" t="str">
        <f t="shared" si="0"/>
        <v/>
      </c>
      <c r="F55" s="42" t="str">
        <f t="shared" si="1"/>
        <v/>
      </c>
      <c r="G55" s="38" t="str">
        <f t="shared" si="2"/>
        <v>0</v>
      </c>
      <c r="H55" s="39" t="str">
        <f t="shared" si="3"/>
        <v/>
      </c>
    </row>
    <row r="56" spans="1:8" s="40" customFormat="1" ht="15" x14ac:dyDescent="0.2">
      <c r="A56" s="68"/>
      <c r="B56" s="35" t="s">
        <v>13</v>
      </c>
      <c r="C56" s="36">
        <v>0</v>
      </c>
      <c r="D56" s="36">
        <v>0</v>
      </c>
      <c r="E56" s="42" t="str">
        <f t="shared" si="0"/>
        <v/>
      </c>
      <c r="F56" s="42" t="str">
        <f t="shared" si="1"/>
        <v/>
      </c>
      <c r="G56" s="38" t="str">
        <f t="shared" si="2"/>
        <v>0</v>
      </c>
      <c r="H56" s="39" t="str">
        <f t="shared" si="3"/>
        <v/>
      </c>
    </row>
    <row r="57" spans="1:8" s="40" customFormat="1" ht="15" x14ac:dyDescent="0.2">
      <c r="A57" s="68"/>
      <c r="B57" s="35" t="s">
        <v>14</v>
      </c>
      <c r="C57" s="36">
        <v>0</v>
      </c>
      <c r="D57" s="36">
        <v>0</v>
      </c>
      <c r="E57" s="42" t="str">
        <f t="shared" si="0"/>
        <v/>
      </c>
      <c r="F57" s="42" t="str">
        <f t="shared" si="1"/>
        <v/>
      </c>
      <c r="G57" s="38" t="str">
        <f t="shared" si="2"/>
        <v>0</v>
      </c>
      <c r="H57" s="39" t="str">
        <f t="shared" si="3"/>
        <v/>
      </c>
    </row>
    <row r="58" spans="1:8" s="40" customFormat="1" ht="15" x14ac:dyDescent="0.2">
      <c r="A58" s="68"/>
      <c r="B58" s="35" t="s">
        <v>171</v>
      </c>
      <c r="C58" s="36">
        <v>0</v>
      </c>
      <c r="D58" s="36">
        <v>2</v>
      </c>
      <c r="E58" s="42" t="str">
        <f t="shared" si="0"/>
        <v/>
      </c>
      <c r="F58" s="42">
        <f t="shared" si="1"/>
        <v>0.1111111111111111</v>
      </c>
      <c r="G58" s="38" t="str">
        <f t="shared" si="2"/>
        <v>0</v>
      </c>
      <c r="H58" s="39" t="str">
        <f t="shared" si="3"/>
        <v/>
      </c>
    </row>
    <row r="59" spans="1:8" s="40" customFormat="1" ht="15" x14ac:dyDescent="0.2">
      <c r="A59" s="68"/>
      <c r="B59" s="35" t="s">
        <v>435</v>
      </c>
      <c r="C59" s="36">
        <v>1</v>
      </c>
      <c r="D59" s="36">
        <v>1</v>
      </c>
      <c r="E59" s="42">
        <f t="shared" si="0"/>
        <v>3.3333333333333333E-2</v>
      </c>
      <c r="F59" s="42">
        <f t="shared" si="1"/>
        <v>5.5555555555555552E-2</v>
      </c>
      <c r="G59" s="38">
        <f t="shared" si="2"/>
        <v>0</v>
      </c>
      <c r="H59" s="39">
        <f t="shared" si="3"/>
        <v>0</v>
      </c>
    </row>
    <row r="60" spans="1:8" s="40" customFormat="1" ht="15" x14ac:dyDescent="0.2">
      <c r="A60" s="68"/>
      <c r="B60" s="35" t="s">
        <v>172</v>
      </c>
      <c r="C60" s="36">
        <v>3</v>
      </c>
      <c r="D60" s="36">
        <v>2</v>
      </c>
      <c r="E60" s="42">
        <f t="shared" si="0"/>
        <v>0.1</v>
      </c>
      <c r="F60" s="42">
        <f t="shared" si="1"/>
        <v>0.1111111111111111</v>
      </c>
      <c r="G60" s="38">
        <f t="shared" si="2"/>
        <v>-0.33333333333333331</v>
      </c>
      <c r="H60" s="39">
        <f t="shared" si="3"/>
        <v>-3.3333333333333333E-2</v>
      </c>
    </row>
    <row r="61" spans="1:8" s="40" customFormat="1" ht="15" x14ac:dyDescent="0.2">
      <c r="A61" s="68"/>
      <c r="B61" s="35" t="s">
        <v>173</v>
      </c>
      <c r="C61" s="36">
        <v>3</v>
      </c>
      <c r="D61" s="36">
        <v>0</v>
      </c>
      <c r="E61" s="42">
        <f t="shared" si="0"/>
        <v>0.1</v>
      </c>
      <c r="F61" s="42" t="str">
        <f t="shared" si="1"/>
        <v/>
      </c>
      <c r="G61" s="38" t="str">
        <f t="shared" si="2"/>
        <v>0</v>
      </c>
      <c r="H61" s="39">
        <f t="shared" si="3"/>
        <v>0</v>
      </c>
    </row>
    <row r="62" spans="1:8" s="50" customFormat="1" ht="15" x14ac:dyDescent="0.2">
      <c r="A62" s="60" t="s">
        <v>570</v>
      </c>
      <c r="B62" s="51" t="s">
        <v>582</v>
      </c>
      <c r="C62" s="52"/>
      <c r="D62" s="36">
        <v>0</v>
      </c>
      <c r="E62" s="42" t="str">
        <f t="shared" ref="E62:E63" si="8">+IF(C62=0,"",C62/C$18)</f>
        <v/>
      </c>
      <c r="F62" s="42" t="str">
        <f t="shared" ref="F62:F63" si="9">+IF(D62=0,"",D62/D$18)</f>
        <v/>
      </c>
      <c r="G62" s="38" t="str">
        <f t="shared" ref="G62:G63" si="10">+IF(OR(AND(D62=0),(C62=0)),"0",((D62-C62)/C62))</f>
        <v>0</v>
      </c>
      <c r="H62" s="39" t="str">
        <f t="shared" ref="H62:H63" si="11">+IF(OR(AND(E62=""),(G62="")),"",E62*G62)</f>
        <v/>
      </c>
    </row>
    <row r="63" spans="1:8" s="50" customFormat="1" ht="15" x14ac:dyDescent="0.2">
      <c r="A63" s="60" t="s">
        <v>570</v>
      </c>
      <c r="B63" s="51" t="s">
        <v>617</v>
      </c>
      <c r="C63" s="52"/>
      <c r="D63" s="36">
        <v>0</v>
      </c>
      <c r="E63" s="42" t="str">
        <f t="shared" si="8"/>
        <v/>
      </c>
      <c r="F63" s="42" t="str">
        <f t="shared" si="9"/>
        <v/>
      </c>
      <c r="G63" s="38" t="str">
        <f t="shared" si="10"/>
        <v>0</v>
      </c>
      <c r="H63" s="39" t="str">
        <f t="shared" si="11"/>
        <v/>
      </c>
    </row>
    <row r="64" spans="1:8" s="40" customFormat="1" ht="15" x14ac:dyDescent="0.2">
      <c r="A64" s="68"/>
      <c r="B64" s="35" t="s">
        <v>174</v>
      </c>
      <c r="C64" s="36">
        <v>0</v>
      </c>
      <c r="D64" s="36">
        <v>0</v>
      </c>
      <c r="E64" s="42" t="str">
        <f t="shared" si="0"/>
        <v/>
      </c>
      <c r="F64" s="42" t="str">
        <f t="shared" si="1"/>
        <v/>
      </c>
      <c r="G64" s="38" t="str">
        <f t="shared" si="2"/>
        <v>0</v>
      </c>
      <c r="H64" s="39" t="str">
        <f t="shared" si="3"/>
        <v/>
      </c>
    </row>
    <row r="65" spans="1:8" s="40" customFormat="1" ht="15" x14ac:dyDescent="0.2">
      <c r="A65" s="68"/>
      <c r="B65" s="35" t="s">
        <v>15</v>
      </c>
      <c r="C65" s="36">
        <v>0</v>
      </c>
      <c r="D65" s="36">
        <v>0</v>
      </c>
      <c r="E65" s="42" t="str">
        <f t="shared" si="0"/>
        <v/>
      </c>
      <c r="F65" s="42" t="str">
        <f t="shared" si="1"/>
        <v/>
      </c>
      <c r="G65" s="38" t="str">
        <f t="shared" si="2"/>
        <v>0</v>
      </c>
      <c r="H65" s="39" t="str">
        <f t="shared" si="3"/>
        <v/>
      </c>
    </row>
    <row r="66" spans="1:8" s="40" customFormat="1" ht="15" x14ac:dyDescent="0.2">
      <c r="A66" s="68"/>
      <c r="B66" s="35" t="s">
        <v>175</v>
      </c>
      <c r="C66" s="36">
        <v>2</v>
      </c>
      <c r="D66" s="36">
        <v>1</v>
      </c>
      <c r="E66" s="42">
        <f t="shared" si="0"/>
        <v>6.6666666666666666E-2</v>
      </c>
      <c r="F66" s="42">
        <f t="shared" si="1"/>
        <v>5.5555555555555552E-2</v>
      </c>
      <c r="G66" s="38">
        <f t="shared" si="2"/>
        <v>-0.5</v>
      </c>
      <c r="H66" s="39">
        <f t="shared" si="3"/>
        <v>-3.3333333333333333E-2</v>
      </c>
    </row>
    <row r="67" spans="1:8" s="40" customFormat="1" ht="15" x14ac:dyDescent="0.2">
      <c r="A67" s="68"/>
      <c r="B67" s="35" t="s">
        <v>176</v>
      </c>
      <c r="C67" s="36">
        <v>0</v>
      </c>
      <c r="D67" s="36">
        <v>0</v>
      </c>
      <c r="E67" s="42" t="str">
        <f t="shared" si="0"/>
        <v/>
      </c>
      <c r="F67" s="42" t="str">
        <f t="shared" si="1"/>
        <v/>
      </c>
      <c r="G67" s="38" t="str">
        <f t="shared" si="2"/>
        <v>0</v>
      </c>
      <c r="H67" s="39" t="str">
        <f t="shared" si="3"/>
        <v/>
      </c>
    </row>
    <row r="68" spans="1:8" s="10" customFormat="1" x14ac:dyDescent="0.2">
      <c r="A68" s="67"/>
    </row>
    <row r="69" spans="1:8" s="10" customFormat="1" x14ac:dyDescent="0.2">
      <c r="A69" s="67"/>
    </row>
    <row r="70" spans="1:8" s="10" customFormat="1" ht="13.5" thickBot="1" x14ac:dyDescent="0.25">
      <c r="A70" s="67"/>
      <c r="B70" s="29"/>
    </row>
    <row r="71" spans="1:8" s="10" customFormat="1" ht="30" customHeight="1" x14ac:dyDescent="0.2">
      <c r="A71" s="67"/>
      <c r="B71" s="85" t="s">
        <v>374</v>
      </c>
      <c r="C71" s="71" t="s">
        <v>375</v>
      </c>
      <c r="D71" s="72"/>
      <c r="E71" s="71" t="s">
        <v>429</v>
      </c>
      <c r="F71" s="72"/>
      <c r="G71" s="73" t="s">
        <v>572</v>
      </c>
      <c r="H71" s="69" t="s">
        <v>350</v>
      </c>
    </row>
    <row r="72" spans="1:8" s="10" customFormat="1" x14ac:dyDescent="0.2">
      <c r="A72" s="67"/>
      <c r="B72" s="85"/>
      <c r="C72" s="48">
        <v>2017</v>
      </c>
      <c r="D72" s="48">
        <v>2018</v>
      </c>
      <c r="E72" s="48">
        <v>2017</v>
      </c>
      <c r="F72" s="48">
        <v>2018</v>
      </c>
      <c r="G72" s="74"/>
      <c r="H72" s="70"/>
    </row>
    <row r="73" spans="1:8" s="10" customFormat="1" x14ac:dyDescent="0.2">
      <c r="A73" s="67"/>
      <c r="B73" s="12" t="s">
        <v>377</v>
      </c>
      <c r="C73" s="13">
        <f>SUM(C74:C159)</f>
        <v>287</v>
      </c>
      <c r="D73" s="13">
        <f>SUM(D74:D159)</f>
        <v>255</v>
      </c>
      <c r="E73" s="14">
        <f>+IF(C73=0,"",C73/C$73)</f>
        <v>1</v>
      </c>
      <c r="F73" s="14">
        <f>+IF(D73=0,"",D73/D$73)</f>
        <v>1</v>
      </c>
      <c r="G73" s="15">
        <f>+IF(OR(AND(D73=0),(C73=0)),"0",((D73-C73)/C73))</f>
        <v>-0.11149825783972125</v>
      </c>
      <c r="H73" s="15">
        <f>+IF(OR(AND(E73=""),(G73="")),"",E73*G73)</f>
        <v>-0.11149825783972125</v>
      </c>
    </row>
    <row r="74" spans="1:8" s="40" customFormat="1" ht="15" x14ac:dyDescent="0.2">
      <c r="A74" s="68"/>
      <c r="B74" s="35" t="s">
        <v>436</v>
      </c>
      <c r="C74" s="36">
        <v>15</v>
      </c>
      <c r="D74" s="36">
        <v>11</v>
      </c>
      <c r="E74" s="37">
        <f>+IF(C74=0,"",C74/C$73)</f>
        <v>5.2264808362369339E-2</v>
      </c>
      <c r="F74" s="37">
        <f>+IF(D74=0,"",D74/D$73)</f>
        <v>4.3137254901960784E-2</v>
      </c>
      <c r="G74" s="38">
        <f>+IF(OR(AND(D74=0),(C74=0)),"0",((D74-C74)/C74))</f>
        <v>-0.26666666666666666</v>
      </c>
      <c r="H74" s="39">
        <f>+IF(OR(AND(E74=""),(G74="")),"",E74*G74)</f>
        <v>-1.3937282229965157E-2</v>
      </c>
    </row>
    <row r="75" spans="1:8" s="40" customFormat="1" ht="30" x14ac:dyDescent="0.2">
      <c r="A75" s="68"/>
      <c r="B75" s="35" t="s">
        <v>595</v>
      </c>
      <c r="C75" s="36">
        <v>0</v>
      </c>
      <c r="D75" s="36">
        <v>3</v>
      </c>
      <c r="E75" s="37" t="str">
        <f t="shared" ref="E75:E146" si="12">+IF(C75=0,"",C75/C$73)</f>
        <v/>
      </c>
      <c r="F75" s="37">
        <f t="shared" ref="F75:F146" si="13">+IF(D75=0,"",D75/D$73)</f>
        <v>1.1764705882352941E-2</v>
      </c>
      <c r="G75" s="38" t="str">
        <f t="shared" ref="G75:G146" si="14">+IF(OR(AND(D75=0),(C75=0)),"0",((D75-C75)/C75))</f>
        <v>0</v>
      </c>
      <c r="H75" s="39" t="str">
        <f t="shared" ref="H75:H146" si="15">+IF(OR(AND(E75=""),(G75="")),"",E75*G75)</f>
        <v/>
      </c>
    </row>
    <row r="76" spans="1:8" s="40" customFormat="1" ht="15" x14ac:dyDescent="0.2">
      <c r="A76" s="68"/>
      <c r="B76" s="35" t="s">
        <v>527</v>
      </c>
      <c r="C76" s="36">
        <v>3</v>
      </c>
      <c r="D76" s="36">
        <v>0</v>
      </c>
      <c r="E76" s="37">
        <f t="shared" ref="E76:E77" si="16">+IF(C76=0,"",C76/C$73)</f>
        <v>1.0452961672473868E-2</v>
      </c>
      <c r="F76" s="37" t="str">
        <f t="shared" ref="F76:F77" si="17">+IF(D76=0,"",D76/D$73)</f>
        <v/>
      </c>
      <c r="G76" s="38" t="str">
        <f t="shared" ref="G76:G77" si="18">+IF(OR(AND(D76=0),(C76=0)),"0",((D76-C76)/C76))</f>
        <v>0</v>
      </c>
      <c r="H76" s="39">
        <f t="shared" ref="H76:H77" si="19">+IF(OR(AND(E76=""),(G76="")),"",E76*G76)</f>
        <v>0</v>
      </c>
    </row>
    <row r="77" spans="1:8" s="40" customFormat="1" ht="15" x14ac:dyDescent="0.2">
      <c r="A77" s="68"/>
      <c r="B77" s="35" t="s">
        <v>596</v>
      </c>
      <c r="C77" s="36">
        <v>8</v>
      </c>
      <c r="D77" s="36">
        <v>12</v>
      </c>
      <c r="E77" s="37">
        <f t="shared" si="16"/>
        <v>2.7874564459930314E-2</v>
      </c>
      <c r="F77" s="37">
        <f t="shared" si="17"/>
        <v>4.7058823529411764E-2</v>
      </c>
      <c r="G77" s="38">
        <f t="shared" si="18"/>
        <v>0.5</v>
      </c>
      <c r="H77" s="39">
        <f t="shared" si="19"/>
        <v>1.3937282229965157E-2</v>
      </c>
    </row>
    <row r="78" spans="1:8" s="40" customFormat="1" ht="15" x14ac:dyDescent="0.2">
      <c r="A78" s="68"/>
      <c r="B78" s="35" t="s">
        <v>177</v>
      </c>
      <c r="C78" s="36">
        <v>7</v>
      </c>
      <c r="D78" s="36">
        <v>3</v>
      </c>
      <c r="E78" s="37">
        <f t="shared" si="12"/>
        <v>2.4390243902439025E-2</v>
      </c>
      <c r="F78" s="37">
        <f t="shared" si="13"/>
        <v>1.1764705882352941E-2</v>
      </c>
      <c r="G78" s="38">
        <f t="shared" si="14"/>
        <v>-0.5714285714285714</v>
      </c>
      <c r="H78" s="39">
        <f t="shared" si="15"/>
        <v>-1.3937282229965157E-2</v>
      </c>
    </row>
    <row r="79" spans="1:8" s="40" customFormat="1" ht="15" x14ac:dyDescent="0.2">
      <c r="A79" s="68"/>
      <c r="B79" s="35" t="s">
        <v>16</v>
      </c>
      <c r="C79" s="36">
        <v>2</v>
      </c>
      <c r="D79" s="36">
        <v>0</v>
      </c>
      <c r="E79" s="37">
        <f t="shared" si="12"/>
        <v>6.9686411149825784E-3</v>
      </c>
      <c r="F79" s="37" t="str">
        <f t="shared" si="13"/>
        <v/>
      </c>
      <c r="G79" s="38" t="str">
        <f t="shared" si="14"/>
        <v>0</v>
      </c>
      <c r="H79" s="39">
        <f t="shared" si="15"/>
        <v>0</v>
      </c>
    </row>
    <row r="80" spans="1:8" s="40" customFormat="1" ht="15" x14ac:dyDescent="0.2">
      <c r="A80" s="68"/>
      <c r="B80" s="35" t="s">
        <v>35</v>
      </c>
      <c r="C80" s="36">
        <v>0</v>
      </c>
      <c r="D80" s="36">
        <v>1</v>
      </c>
      <c r="E80" s="37" t="str">
        <f t="shared" ref="E80:E81" si="20">+IF(C80=0,"",C80/C$73)</f>
        <v/>
      </c>
      <c r="F80" s="37">
        <f t="shared" ref="F80:F81" si="21">+IF(D80=0,"",D80/D$73)</f>
        <v>3.9215686274509803E-3</v>
      </c>
      <c r="G80" s="38" t="str">
        <f t="shared" ref="G80:G81" si="22">+IF(OR(AND(D80=0),(C80=0)),"0",((D80-C80)/C80))</f>
        <v>0</v>
      </c>
      <c r="H80" s="39" t="str">
        <f t="shared" ref="H80:H81" si="23">+IF(OR(AND(E80=""),(G80="")),"",E80*G80)</f>
        <v/>
      </c>
    </row>
    <row r="81" spans="1:8" s="40" customFormat="1" ht="15" x14ac:dyDescent="0.2">
      <c r="A81" s="68"/>
      <c r="B81" s="35" t="s">
        <v>178</v>
      </c>
      <c r="C81" s="36">
        <v>0</v>
      </c>
      <c r="D81" s="36">
        <v>0</v>
      </c>
      <c r="E81" s="37" t="str">
        <f t="shared" si="20"/>
        <v/>
      </c>
      <c r="F81" s="37" t="str">
        <f t="shared" si="21"/>
        <v/>
      </c>
      <c r="G81" s="38" t="str">
        <f t="shared" si="22"/>
        <v>0</v>
      </c>
      <c r="H81" s="39" t="str">
        <f t="shared" si="23"/>
        <v/>
      </c>
    </row>
    <row r="82" spans="1:8" s="40" customFormat="1" ht="15" x14ac:dyDescent="0.2">
      <c r="A82" s="68"/>
      <c r="B82" s="35" t="s">
        <v>179</v>
      </c>
      <c r="C82" s="36">
        <v>1</v>
      </c>
      <c r="D82" s="36">
        <v>0</v>
      </c>
      <c r="E82" s="37">
        <f t="shared" si="12"/>
        <v>3.4843205574912892E-3</v>
      </c>
      <c r="F82" s="37" t="str">
        <f t="shared" si="13"/>
        <v/>
      </c>
      <c r="G82" s="38" t="str">
        <f t="shared" si="14"/>
        <v>0</v>
      </c>
      <c r="H82" s="39">
        <f t="shared" si="15"/>
        <v>0</v>
      </c>
    </row>
    <row r="83" spans="1:8" s="40" customFormat="1" ht="15" x14ac:dyDescent="0.2">
      <c r="A83" s="68"/>
      <c r="B83" s="35" t="s">
        <v>437</v>
      </c>
      <c r="C83" s="36">
        <v>0</v>
      </c>
      <c r="D83" s="36">
        <v>0</v>
      </c>
      <c r="E83" s="37" t="str">
        <f t="shared" si="12"/>
        <v/>
      </c>
      <c r="F83" s="37" t="str">
        <f t="shared" si="13"/>
        <v/>
      </c>
      <c r="G83" s="38" t="str">
        <f t="shared" si="14"/>
        <v>0</v>
      </c>
      <c r="H83" s="39" t="str">
        <f t="shared" si="15"/>
        <v/>
      </c>
    </row>
    <row r="84" spans="1:8" s="40" customFormat="1" ht="15" x14ac:dyDescent="0.2">
      <c r="A84" s="68"/>
      <c r="B84" s="35" t="s">
        <v>180</v>
      </c>
      <c r="C84" s="36">
        <v>0</v>
      </c>
      <c r="D84" s="36">
        <v>0</v>
      </c>
      <c r="E84" s="37" t="str">
        <f t="shared" si="12"/>
        <v/>
      </c>
      <c r="F84" s="37" t="str">
        <f t="shared" si="13"/>
        <v/>
      </c>
      <c r="G84" s="38" t="str">
        <f t="shared" si="14"/>
        <v>0</v>
      </c>
      <c r="H84" s="39" t="str">
        <f t="shared" si="15"/>
        <v/>
      </c>
    </row>
    <row r="85" spans="1:8" s="40" customFormat="1" ht="15" x14ac:dyDescent="0.2">
      <c r="A85" s="68"/>
      <c r="B85" s="35" t="s">
        <v>181</v>
      </c>
      <c r="C85" s="36">
        <v>4</v>
      </c>
      <c r="D85" s="36">
        <v>1</v>
      </c>
      <c r="E85" s="37">
        <f t="shared" si="12"/>
        <v>1.3937282229965157E-2</v>
      </c>
      <c r="F85" s="37">
        <f t="shared" si="13"/>
        <v>3.9215686274509803E-3</v>
      </c>
      <c r="G85" s="38">
        <f t="shared" si="14"/>
        <v>-0.75</v>
      </c>
      <c r="H85" s="39">
        <f t="shared" si="15"/>
        <v>-1.0452961672473868E-2</v>
      </c>
    </row>
    <row r="86" spans="1:8" s="40" customFormat="1" ht="15" x14ac:dyDescent="0.2">
      <c r="A86" s="68"/>
      <c r="B86" s="35" t="s">
        <v>17</v>
      </c>
      <c r="C86" s="36">
        <v>0</v>
      </c>
      <c r="D86" s="36">
        <v>0</v>
      </c>
      <c r="E86" s="37" t="str">
        <f t="shared" si="12"/>
        <v/>
      </c>
      <c r="F86" s="37" t="str">
        <f t="shared" si="13"/>
        <v/>
      </c>
      <c r="G86" s="38" t="str">
        <f t="shared" si="14"/>
        <v>0</v>
      </c>
      <c r="H86" s="39" t="str">
        <f t="shared" si="15"/>
        <v/>
      </c>
    </row>
    <row r="87" spans="1:8" s="40" customFormat="1" ht="15" x14ac:dyDescent="0.2">
      <c r="A87" s="68"/>
      <c r="B87" s="35" t="s">
        <v>182</v>
      </c>
      <c r="C87" s="36">
        <v>6</v>
      </c>
      <c r="D87" s="36">
        <v>6</v>
      </c>
      <c r="E87" s="37">
        <f t="shared" si="12"/>
        <v>2.0905923344947737E-2</v>
      </c>
      <c r="F87" s="37">
        <f t="shared" si="13"/>
        <v>2.3529411764705882E-2</v>
      </c>
      <c r="G87" s="38">
        <f t="shared" si="14"/>
        <v>0</v>
      </c>
      <c r="H87" s="39">
        <f t="shared" si="15"/>
        <v>0</v>
      </c>
    </row>
    <row r="88" spans="1:8" s="40" customFormat="1" ht="15" x14ac:dyDescent="0.2">
      <c r="A88" s="68"/>
      <c r="B88" s="35" t="s">
        <v>597</v>
      </c>
      <c r="C88" s="36">
        <v>0</v>
      </c>
      <c r="D88" s="36">
        <v>1</v>
      </c>
      <c r="E88" s="37" t="str">
        <f t="shared" ref="E88" si="24">+IF(C88=0,"",C88/C$73)</f>
        <v/>
      </c>
      <c r="F88" s="37">
        <f t="shared" ref="F88" si="25">+IF(D88=0,"",D88/D$73)</f>
        <v>3.9215686274509803E-3</v>
      </c>
      <c r="G88" s="38" t="str">
        <f t="shared" ref="G88" si="26">+IF(OR(AND(D88=0),(C88=0)),"0",((D88-C88)/C88))</f>
        <v>0</v>
      </c>
      <c r="H88" s="39" t="str">
        <f t="shared" ref="H88" si="27">+IF(OR(AND(E88=""),(G88="")),"",E88*G88)</f>
        <v/>
      </c>
    </row>
    <row r="89" spans="1:8" s="40" customFormat="1" ht="15" x14ac:dyDescent="0.2">
      <c r="A89" s="68"/>
      <c r="B89" s="35" t="s">
        <v>183</v>
      </c>
      <c r="C89" s="36">
        <v>20</v>
      </c>
      <c r="D89" s="36">
        <v>21</v>
      </c>
      <c r="E89" s="37">
        <f t="shared" si="12"/>
        <v>6.968641114982578E-2</v>
      </c>
      <c r="F89" s="37">
        <f t="shared" si="13"/>
        <v>8.2352941176470587E-2</v>
      </c>
      <c r="G89" s="38">
        <f t="shared" si="14"/>
        <v>0.05</v>
      </c>
      <c r="H89" s="39">
        <f t="shared" si="15"/>
        <v>3.4843205574912892E-3</v>
      </c>
    </row>
    <row r="90" spans="1:8" s="40" customFormat="1" ht="15" x14ac:dyDescent="0.2">
      <c r="A90" s="68"/>
      <c r="B90" s="35" t="s">
        <v>184</v>
      </c>
      <c r="C90" s="36">
        <v>1</v>
      </c>
      <c r="D90" s="36">
        <v>1</v>
      </c>
      <c r="E90" s="37">
        <f t="shared" si="12"/>
        <v>3.4843205574912892E-3</v>
      </c>
      <c r="F90" s="37">
        <f t="shared" si="13"/>
        <v>3.9215686274509803E-3</v>
      </c>
      <c r="G90" s="38">
        <f t="shared" si="14"/>
        <v>0</v>
      </c>
      <c r="H90" s="39">
        <f t="shared" si="15"/>
        <v>0</v>
      </c>
    </row>
    <row r="91" spans="1:8" s="40" customFormat="1" ht="15" x14ac:dyDescent="0.2">
      <c r="A91" s="68"/>
      <c r="B91" s="35" t="s">
        <v>21</v>
      </c>
      <c r="C91" s="36">
        <v>2</v>
      </c>
      <c r="D91" s="36">
        <v>4</v>
      </c>
      <c r="E91" s="37">
        <f t="shared" si="12"/>
        <v>6.9686411149825784E-3</v>
      </c>
      <c r="F91" s="37">
        <f t="shared" si="13"/>
        <v>1.5686274509803921E-2</v>
      </c>
      <c r="G91" s="38">
        <f t="shared" si="14"/>
        <v>1</v>
      </c>
      <c r="H91" s="39">
        <f t="shared" si="15"/>
        <v>6.9686411149825784E-3</v>
      </c>
    </row>
    <row r="92" spans="1:8" s="40" customFormat="1" ht="15" x14ac:dyDescent="0.2">
      <c r="A92" s="68"/>
      <c r="B92" s="35" t="s">
        <v>438</v>
      </c>
      <c r="C92" s="36">
        <v>0</v>
      </c>
      <c r="D92" s="36">
        <v>2</v>
      </c>
      <c r="E92" s="37" t="str">
        <f t="shared" si="12"/>
        <v/>
      </c>
      <c r="F92" s="37">
        <f t="shared" si="13"/>
        <v>7.8431372549019607E-3</v>
      </c>
      <c r="G92" s="38" t="str">
        <f t="shared" si="14"/>
        <v>0</v>
      </c>
      <c r="H92" s="39" t="str">
        <f t="shared" si="15"/>
        <v/>
      </c>
    </row>
    <row r="93" spans="1:8" s="40" customFormat="1" ht="15" x14ac:dyDescent="0.2">
      <c r="A93" s="68"/>
      <c r="B93" s="35" t="s">
        <v>185</v>
      </c>
      <c r="C93" s="36">
        <v>0</v>
      </c>
      <c r="D93" s="36">
        <v>2</v>
      </c>
      <c r="E93" s="37" t="str">
        <f t="shared" si="12"/>
        <v/>
      </c>
      <c r="F93" s="37">
        <f t="shared" si="13"/>
        <v>7.8431372549019607E-3</v>
      </c>
      <c r="G93" s="38" t="str">
        <f t="shared" si="14"/>
        <v>0</v>
      </c>
      <c r="H93" s="39" t="str">
        <f t="shared" si="15"/>
        <v/>
      </c>
    </row>
    <row r="94" spans="1:8" s="40" customFormat="1" ht="15" x14ac:dyDescent="0.2">
      <c r="A94" s="68"/>
      <c r="B94" s="35" t="s">
        <v>531</v>
      </c>
      <c r="C94" s="36">
        <v>0</v>
      </c>
      <c r="D94" s="36">
        <v>0</v>
      </c>
      <c r="E94" s="37" t="str">
        <f t="shared" ref="E94:E95" si="28">+IF(C94=0,"",C94/C$73)</f>
        <v/>
      </c>
      <c r="F94" s="37" t="str">
        <f t="shared" ref="F94:F95" si="29">+IF(D94=0,"",D94/D$73)</f>
        <v/>
      </c>
      <c r="G94" s="38" t="str">
        <f t="shared" ref="G94:G95" si="30">+IF(OR(AND(D94=0),(C94=0)),"0",((D94-C94)/C94))</f>
        <v>0</v>
      </c>
      <c r="H94" s="39" t="str">
        <f t="shared" ref="H94:H95" si="31">+IF(OR(AND(E94=""),(G94="")),"",E94*G94)</f>
        <v/>
      </c>
    </row>
    <row r="95" spans="1:8" s="40" customFormat="1" ht="15" x14ac:dyDescent="0.2">
      <c r="A95" s="68"/>
      <c r="B95" s="35" t="s">
        <v>532</v>
      </c>
      <c r="C95" s="36">
        <v>0</v>
      </c>
      <c r="D95" s="36">
        <v>0</v>
      </c>
      <c r="E95" s="37" t="str">
        <f t="shared" si="28"/>
        <v/>
      </c>
      <c r="F95" s="37" t="str">
        <f t="shared" si="29"/>
        <v/>
      </c>
      <c r="G95" s="38" t="str">
        <f t="shared" si="30"/>
        <v>0</v>
      </c>
      <c r="H95" s="39" t="str">
        <f t="shared" si="31"/>
        <v/>
      </c>
    </row>
    <row r="96" spans="1:8" s="40" customFormat="1" ht="15" x14ac:dyDescent="0.2">
      <c r="A96" s="68"/>
      <c r="B96" s="35" t="s">
        <v>186</v>
      </c>
      <c r="C96" s="36">
        <v>8</v>
      </c>
      <c r="D96" s="36">
        <v>10</v>
      </c>
      <c r="E96" s="37">
        <f t="shared" si="12"/>
        <v>2.7874564459930314E-2</v>
      </c>
      <c r="F96" s="37">
        <f t="shared" si="13"/>
        <v>3.9215686274509803E-2</v>
      </c>
      <c r="G96" s="38">
        <f t="shared" si="14"/>
        <v>0.25</v>
      </c>
      <c r="H96" s="39">
        <f t="shared" si="15"/>
        <v>6.9686411149825784E-3</v>
      </c>
    </row>
    <row r="97" spans="1:8" s="40" customFormat="1" ht="15" x14ac:dyDescent="0.2">
      <c r="A97" s="68"/>
      <c r="B97" s="35" t="s">
        <v>19</v>
      </c>
      <c r="C97" s="36">
        <v>0</v>
      </c>
      <c r="D97" s="36">
        <v>0</v>
      </c>
      <c r="E97" s="37" t="str">
        <f t="shared" si="12"/>
        <v/>
      </c>
      <c r="F97" s="37" t="str">
        <f t="shared" si="13"/>
        <v/>
      </c>
      <c r="G97" s="38" t="str">
        <f t="shared" si="14"/>
        <v>0</v>
      </c>
      <c r="H97" s="39" t="str">
        <f t="shared" si="15"/>
        <v/>
      </c>
    </row>
    <row r="98" spans="1:8" s="40" customFormat="1" ht="15" x14ac:dyDescent="0.2">
      <c r="A98" s="68"/>
      <c r="B98" s="35" t="s">
        <v>22</v>
      </c>
      <c r="C98" s="36">
        <v>0</v>
      </c>
      <c r="D98" s="36">
        <v>0</v>
      </c>
      <c r="E98" s="37" t="str">
        <f t="shared" si="12"/>
        <v/>
      </c>
      <c r="F98" s="37" t="str">
        <f t="shared" si="13"/>
        <v/>
      </c>
      <c r="G98" s="38" t="str">
        <f t="shared" si="14"/>
        <v>0</v>
      </c>
      <c r="H98" s="39" t="str">
        <f t="shared" si="15"/>
        <v/>
      </c>
    </row>
    <row r="99" spans="1:8" s="40" customFormat="1" ht="15" x14ac:dyDescent="0.2">
      <c r="A99" s="68"/>
      <c r="B99" s="35" t="s">
        <v>187</v>
      </c>
      <c r="C99" s="36">
        <v>0</v>
      </c>
      <c r="D99" s="36">
        <v>2</v>
      </c>
      <c r="E99" s="37" t="str">
        <f t="shared" si="12"/>
        <v/>
      </c>
      <c r="F99" s="37">
        <f t="shared" si="13"/>
        <v>7.8431372549019607E-3</v>
      </c>
      <c r="G99" s="38" t="str">
        <f t="shared" si="14"/>
        <v>0</v>
      </c>
      <c r="H99" s="39" t="str">
        <f t="shared" si="15"/>
        <v/>
      </c>
    </row>
    <row r="100" spans="1:8" s="40" customFormat="1" ht="15" x14ac:dyDescent="0.2">
      <c r="A100" s="68"/>
      <c r="B100" s="35" t="s">
        <v>188</v>
      </c>
      <c r="C100" s="36">
        <v>3</v>
      </c>
      <c r="D100" s="36">
        <v>2</v>
      </c>
      <c r="E100" s="37">
        <f t="shared" si="12"/>
        <v>1.0452961672473868E-2</v>
      </c>
      <c r="F100" s="37">
        <f t="shared" si="13"/>
        <v>7.8431372549019607E-3</v>
      </c>
      <c r="G100" s="38">
        <f t="shared" si="14"/>
        <v>-0.33333333333333331</v>
      </c>
      <c r="H100" s="39">
        <f t="shared" si="15"/>
        <v>-3.4843205574912892E-3</v>
      </c>
    </row>
    <row r="101" spans="1:8" s="40" customFormat="1" ht="15" x14ac:dyDescent="0.2">
      <c r="A101" s="68"/>
      <c r="B101" s="35" t="s">
        <v>439</v>
      </c>
      <c r="C101" s="36">
        <v>5</v>
      </c>
      <c r="D101" s="36">
        <v>6</v>
      </c>
      <c r="E101" s="37">
        <f t="shared" si="12"/>
        <v>1.7421602787456445E-2</v>
      </c>
      <c r="F101" s="37">
        <f t="shared" si="13"/>
        <v>2.3529411764705882E-2</v>
      </c>
      <c r="G101" s="38">
        <f t="shared" si="14"/>
        <v>0.2</v>
      </c>
      <c r="H101" s="39">
        <f t="shared" si="15"/>
        <v>3.4843205574912892E-3</v>
      </c>
    </row>
    <row r="102" spans="1:8" s="40" customFormat="1" ht="15" x14ac:dyDescent="0.2">
      <c r="A102" s="68"/>
      <c r="B102" s="35" t="s">
        <v>18</v>
      </c>
      <c r="C102" s="36">
        <v>1</v>
      </c>
      <c r="D102" s="36">
        <v>3</v>
      </c>
      <c r="E102" s="37">
        <f t="shared" si="12"/>
        <v>3.4843205574912892E-3</v>
      </c>
      <c r="F102" s="37">
        <f t="shared" si="13"/>
        <v>1.1764705882352941E-2</v>
      </c>
      <c r="G102" s="38">
        <f t="shared" si="14"/>
        <v>2</v>
      </c>
      <c r="H102" s="39">
        <f t="shared" si="15"/>
        <v>6.9686411149825784E-3</v>
      </c>
    </row>
    <row r="103" spans="1:8" s="40" customFormat="1" ht="15" x14ac:dyDescent="0.2">
      <c r="A103" s="68"/>
      <c r="B103" s="35" t="s">
        <v>20</v>
      </c>
      <c r="C103" s="36">
        <v>0</v>
      </c>
      <c r="D103" s="36">
        <v>0</v>
      </c>
      <c r="E103" s="37" t="str">
        <f t="shared" si="12"/>
        <v/>
      </c>
      <c r="F103" s="37" t="str">
        <f t="shared" si="13"/>
        <v/>
      </c>
      <c r="G103" s="38" t="str">
        <f t="shared" si="14"/>
        <v>0</v>
      </c>
      <c r="H103" s="39" t="str">
        <f t="shared" si="15"/>
        <v/>
      </c>
    </row>
    <row r="104" spans="1:8" s="40" customFormat="1" ht="15" x14ac:dyDescent="0.2">
      <c r="A104" s="68"/>
      <c r="B104" s="35" t="s">
        <v>189</v>
      </c>
      <c r="C104" s="36">
        <v>0</v>
      </c>
      <c r="D104" s="36">
        <v>1</v>
      </c>
      <c r="E104" s="37" t="str">
        <f t="shared" si="12"/>
        <v/>
      </c>
      <c r="F104" s="37">
        <f t="shared" si="13"/>
        <v>3.9215686274509803E-3</v>
      </c>
      <c r="G104" s="38" t="str">
        <f t="shared" si="14"/>
        <v>0</v>
      </c>
      <c r="H104" s="39" t="str">
        <f t="shared" si="15"/>
        <v/>
      </c>
    </row>
    <row r="105" spans="1:8" s="40" customFormat="1" ht="15" x14ac:dyDescent="0.2">
      <c r="A105" s="68"/>
      <c r="B105" s="35" t="s">
        <v>573</v>
      </c>
      <c r="C105" s="36">
        <v>0</v>
      </c>
      <c r="D105" s="36">
        <v>0</v>
      </c>
      <c r="E105" s="37" t="str">
        <f t="shared" ref="E105" si="32">+IF(C105=0,"",C105/C$73)</f>
        <v/>
      </c>
      <c r="F105" s="37" t="str">
        <f t="shared" ref="F105" si="33">+IF(D105=0,"",D105/D$73)</f>
        <v/>
      </c>
      <c r="G105" s="38" t="str">
        <f t="shared" ref="G105" si="34">+IF(OR(AND(D105=0),(C105=0)),"0",((D105-C105)/C105))</f>
        <v>0</v>
      </c>
      <c r="H105" s="39" t="str">
        <f t="shared" ref="H105" si="35">+IF(OR(AND(E105=""),(G105="")),"",E105*G105)</f>
        <v/>
      </c>
    </row>
    <row r="106" spans="1:8" s="40" customFormat="1" ht="15" x14ac:dyDescent="0.2">
      <c r="A106" s="68"/>
      <c r="B106" s="35" t="s">
        <v>190</v>
      </c>
      <c r="C106" s="36">
        <v>2</v>
      </c>
      <c r="D106" s="36">
        <v>0</v>
      </c>
      <c r="E106" s="37">
        <f t="shared" si="12"/>
        <v>6.9686411149825784E-3</v>
      </c>
      <c r="F106" s="37" t="str">
        <f t="shared" si="13"/>
        <v/>
      </c>
      <c r="G106" s="38" t="str">
        <f t="shared" si="14"/>
        <v>0</v>
      </c>
      <c r="H106" s="39">
        <f t="shared" si="15"/>
        <v>0</v>
      </c>
    </row>
    <row r="107" spans="1:8" s="40" customFormat="1" ht="15" x14ac:dyDescent="0.2">
      <c r="A107" s="68"/>
      <c r="B107" s="35" t="s">
        <v>191</v>
      </c>
      <c r="C107" s="36">
        <v>1</v>
      </c>
      <c r="D107" s="36">
        <v>1</v>
      </c>
      <c r="E107" s="37">
        <f t="shared" si="12"/>
        <v>3.4843205574912892E-3</v>
      </c>
      <c r="F107" s="37">
        <f t="shared" si="13"/>
        <v>3.9215686274509803E-3</v>
      </c>
      <c r="G107" s="38">
        <f t="shared" si="14"/>
        <v>0</v>
      </c>
      <c r="H107" s="39">
        <f t="shared" si="15"/>
        <v>0</v>
      </c>
    </row>
    <row r="108" spans="1:8" s="40" customFormat="1" ht="15" x14ac:dyDescent="0.2">
      <c r="A108" s="68"/>
      <c r="B108" s="35" t="s">
        <v>192</v>
      </c>
      <c r="C108" s="36">
        <v>0</v>
      </c>
      <c r="D108" s="36">
        <v>1</v>
      </c>
      <c r="E108" s="37" t="str">
        <f t="shared" si="12"/>
        <v/>
      </c>
      <c r="F108" s="37">
        <f t="shared" si="13"/>
        <v>3.9215686274509803E-3</v>
      </c>
      <c r="G108" s="38" t="str">
        <f t="shared" si="14"/>
        <v>0</v>
      </c>
      <c r="H108" s="39" t="str">
        <f t="shared" si="15"/>
        <v/>
      </c>
    </row>
    <row r="109" spans="1:8" s="40" customFormat="1" ht="15" x14ac:dyDescent="0.2">
      <c r="A109" s="68"/>
      <c r="B109" s="35" t="s">
        <v>193</v>
      </c>
      <c r="C109" s="36">
        <v>2</v>
      </c>
      <c r="D109" s="36">
        <v>0</v>
      </c>
      <c r="E109" s="37">
        <f t="shared" si="12"/>
        <v>6.9686411149825784E-3</v>
      </c>
      <c r="F109" s="37" t="str">
        <f t="shared" si="13"/>
        <v/>
      </c>
      <c r="G109" s="38" t="str">
        <f t="shared" si="14"/>
        <v>0</v>
      </c>
      <c r="H109" s="39">
        <f t="shared" si="15"/>
        <v>0</v>
      </c>
    </row>
    <row r="110" spans="1:8" s="40" customFormat="1" ht="15" x14ac:dyDescent="0.2">
      <c r="A110" s="68"/>
      <c r="B110" s="35" t="s">
        <v>194</v>
      </c>
      <c r="C110" s="36">
        <v>6</v>
      </c>
      <c r="D110" s="36">
        <v>0</v>
      </c>
      <c r="E110" s="37">
        <f t="shared" si="12"/>
        <v>2.0905923344947737E-2</v>
      </c>
      <c r="F110" s="37" t="str">
        <f t="shared" si="13"/>
        <v/>
      </c>
      <c r="G110" s="38" t="str">
        <f t="shared" si="14"/>
        <v>0</v>
      </c>
      <c r="H110" s="39">
        <f t="shared" si="15"/>
        <v>0</v>
      </c>
    </row>
    <row r="111" spans="1:8" s="40" customFormat="1" ht="15" x14ac:dyDescent="0.2">
      <c r="A111" s="68"/>
      <c r="B111" s="35" t="s">
        <v>195</v>
      </c>
      <c r="C111" s="36">
        <v>14</v>
      </c>
      <c r="D111" s="36">
        <v>8</v>
      </c>
      <c r="E111" s="37">
        <f t="shared" si="12"/>
        <v>4.878048780487805E-2</v>
      </c>
      <c r="F111" s="37">
        <f t="shared" si="13"/>
        <v>3.1372549019607843E-2</v>
      </c>
      <c r="G111" s="38">
        <f t="shared" si="14"/>
        <v>-0.42857142857142855</v>
      </c>
      <c r="H111" s="39">
        <f t="shared" si="15"/>
        <v>-2.0905923344947733E-2</v>
      </c>
    </row>
    <row r="112" spans="1:8" s="40" customFormat="1" ht="15" x14ac:dyDescent="0.2">
      <c r="A112" s="68"/>
      <c r="B112" s="35" t="s">
        <v>196</v>
      </c>
      <c r="C112" s="36">
        <v>2</v>
      </c>
      <c r="D112" s="36">
        <v>2</v>
      </c>
      <c r="E112" s="37">
        <f t="shared" si="12"/>
        <v>6.9686411149825784E-3</v>
      </c>
      <c r="F112" s="37">
        <f t="shared" si="13"/>
        <v>7.8431372549019607E-3</v>
      </c>
      <c r="G112" s="38">
        <f t="shared" si="14"/>
        <v>0</v>
      </c>
      <c r="H112" s="39">
        <f t="shared" si="15"/>
        <v>0</v>
      </c>
    </row>
    <row r="113" spans="1:8" s="40" customFormat="1" ht="15" x14ac:dyDescent="0.2">
      <c r="A113" s="68"/>
      <c r="B113" s="35" t="s">
        <v>27</v>
      </c>
      <c r="C113" s="36">
        <v>5</v>
      </c>
      <c r="D113" s="36">
        <v>1</v>
      </c>
      <c r="E113" s="37">
        <f t="shared" si="12"/>
        <v>1.7421602787456445E-2</v>
      </c>
      <c r="F113" s="37">
        <f t="shared" si="13"/>
        <v>3.9215686274509803E-3</v>
      </c>
      <c r="G113" s="38">
        <f t="shared" si="14"/>
        <v>-0.8</v>
      </c>
      <c r="H113" s="39">
        <f t="shared" si="15"/>
        <v>-1.3937282229965157E-2</v>
      </c>
    </row>
    <row r="114" spans="1:8" s="40" customFormat="1" ht="15" x14ac:dyDescent="0.2">
      <c r="A114" s="68"/>
      <c r="B114" s="35" t="s">
        <v>197</v>
      </c>
      <c r="C114" s="36">
        <v>0</v>
      </c>
      <c r="D114" s="36">
        <v>10</v>
      </c>
      <c r="E114" s="37" t="str">
        <f t="shared" si="12"/>
        <v/>
      </c>
      <c r="F114" s="37">
        <f t="shared" si="13"/>
        <v>3.9215686274509803E-2</v>
      </c>
      <c r="G114" s="38" t="str">
        <f t="shared" si="14"/>
        <v>0</v>
      </c>
      <c r="H114" s="39" t="str">
        <f t="shared" si="15"/>
        <v/>
      </c>
    </row>
    <row r="115" spans="1:8" s="40" customFormat="1" ht="30" x14ac:dyDescent="0.2">
      <c r="A115" s="68"/>
      <c r="B115" s="35" t="s">
        <v>440</v>
      </c>
      <c r="C115" s="36">
        <v>0</v>
      </c>
      <c r="D115" s="36">
        <v>0</v>
      </c>
      <c r="E115" s="37" t="str">
        <f t="shared" si="12"/>
        <v/>
      </c>
      <c r="F115" s="37" t="str">
        <f t="shared" si="13"/>
        <v/>
      </c>
      <c r="G115" s="38" t="str">
        <f t="shared" si="14"/>
        <v>0</v>
      </c>
      <c r="H115" s="39" t="str">
        <f t="shared" si="15"/>
        <v/>
      </c>
    </row>
    <row r="116" spans="1:8" s="40" customFormat="1" ht="15" x14ac:dyDescent="0.2">
      <c r="A116" s="68"/>
      <c r="B116" s="35" t="s">
        <v>198</v>
      </c>
      <c r="C116" s="36">
        <v>26</v>
      </c>
      <c r="D116" s="36">
        <v>8</v>
      </c>
      <c r="E116" s="37">
        <f t="shared" si="12"/>
        <v>9.0592334494773524E-2</v>
      </c>
      <c r="F116" s="37">
        <f t="shared" si="13"/>
        <v>3.1372549019607843E-2</v>
      </c>
      <c r="G116" s="38">
        <f t="shared" si="14"/>
        <v>-0.69230769230769229</v>
      </c>
      <c r="H116" s="39">
        <f t="shared" si="15"/>
        <v>-6.2717770034843204E-2</v>
      </c>
    </row>
    <row r="117" spans="1:8" s="40" customFormat="1" ht="15" x14ac:dyDescent="0.2">
      <c r="A117" s="68"/>
      <c r="B117" s="35" t="s">
        <v>24</v>
      </c>
      <c r="C117" s="36">
        <v>1</v>
      </c>
      <c r="D117" s="36">
        <v>3</v>
      </c>
      <c r="E117" s="37">
        <f t="shared" si="12"/>
        <v>3.4843205574912892E-3</v>
      </c>
      <c r="F117" s="37">
        <f t="shared" si="13"/>
        <v>1.1764705882352941E-2</v>
      </c>
      <c r="G117" s="38">
        <f t="shared" si="14"/>
        <v>2</v>
      </c>
      <c r="H117" s="39">
        <f t="shared" si="15"/>
        <v>6.9686411149825784E-3</v>
      </c>
    </row>
    <row r="118" spans="1:8" s="40" customFormat="1" ht="15" x14ac:dyDescent="0.2">
      <c r="A118" s="68"/>
      <c r="B118" s="35" t="s">
        <v>199</v>
      </c>
      <c r="C118" s="36">
        <v>1</v>
      </c>
      <c r="D118" s="36">
        <v>0</v>
      </c>
      <c r="E118" s="37">
        <f t="shared" si="12"/>
        <v>3.4843205574912892E-3</v>
      </c>
      <c r="F118" s="37" t="str">
        <f t="shared" si="13"/>
        <v/>
      </c>
      <c r="G118" s="38" t="str">
        <f t="shared" si="14"/>
        <v>0</v>
      </c>
      <c r="H118" s="39">
        <f t="shared" si="15"/>
        <v>0</v>
      </c>
    </row>
    <row r="119" spans="1:8" s="40" customFormat="1" ht="15" x14ac:dyDescent="0.2">
      <c r="A119" s="68"/>
      <c r="B119" s="35" t="s">
        <v>25</v>
      </c>
      <c r="C119" s="36">
        <v>2</v>
      </c>
      <c r="D119" s="36">
        <v>0</v>
      </c>
      <c r="E119" s="37">
        <f t="shared" si="12"/>
        <v>6.9686411149825784E-3</v>
      </c>
      <c r="F119" s="37" t="str">
        <f t="shared" si="13"/>
        <v/>
      </c>
      <c r="G119" s="38" t="str">
        <f t="shared" si="14"/>
        <v>0</v>
      </c>
      <c r="H119" s="39">
        <f t="shared" si="15"/>
        <v>0</v>
      </c>
    </row>
    <row r="120" spans="1:8" s="40" customFormat="1" ht="15" x14ac:dyDescent="0.2">
      <c r="A120" s="68"/>
      <c r="B120" s="35" t="s">
        <v>23</v>
      </c>
      <c r="C120" s="36">
        <v>3</v>
      </c>
      <c r="D120" s="36">
        <v>0</v>
      </c>
      <c r="E120" s="37">
        <f t="shared" si="12"/>
        <v>1.0452961672473868E-2</v>
      </c>
      <c r="F120" s="37" t="str">
        <f t="shared" si="13"/>
        <v/>
      </c>
      <c r="G120" s="38" t="str">
        <f t="shared" si="14"/>
        <v>0</v>
      </c>
      <c r="H120" s="39">
        <f t="shared" si="15"/>
        <v>0</v>
      </c>
    </row>
    <row r="121" spans="1:8" s="40" customFormat="1" ht="15" x14ac:dyDescent="0.2">
      <c r="A121" s="68"/>
      <c r="B121" s="35" t="s">
        <v>26</v>
      </c>
      <c r="C121" s="36">
        <v>8</v>
      </c>
      <c r="D121" s="36">
        <v>10</v>
      </c>
      <c r="E121" s="37">
        <f t="shared" si="12"/>
        <v>2.7874564459930314E-2</v>
      </c>
      <c r="F121" s="37">
        <f t="shared" si="13"/>
        <v>3.9215686274509803E-2</v>
      </c>
      <c r="G121" s="38">
        <f t="shared" si="14"/>
        <v>0.25</v>
      </c>
      <c r="H121" s="39">
        <f t="shared" si="15"/>
        <v>6.9686411149825784E-3</v>
      </c>
    </row>
    <row r="122" spans="1:8" s="40" customFormat="1" ht="15" x14ac:dyDescent="0.2">
      <c r="A122" s="68"/>
      <c r="B122" s="35" t="s">
        <v>200</v>
      </c>
      <c r="C122" s="36">
        <v>10</v>
      </c>
      <c r="D122" s="36">
        <v>5</v>
      </c>
      <c r="E122" s="37">
        <f t="shared" si="12"/>
        <v>3.484320557491289E-2</v>
      </c>
      <c r="F122" s="37">
        <f t="shared" si="13"/>
        <v>1.9607843137254902E-2</v>
      </c>
      <c r="G122" s="38">
        <f t="shared" si="14"/>
        <v>-0.5</v>
      </c>
      <c r="H122" s="39">
        <f t="shared" si="15"/>
        <v>-1.7421602787456445E-2</v>
      </c>
    </row>
    <row r="123" spans="1:8" s="40" customFormat="1" ht="15" x14ac:dyDescent="0.2">
      <c r="A123" s="68"/>
      <c r="B123" s="35" t="s">
        <v>31</v>
      </c>
      <c r="C123" s="36">
        <v>0</v>
      </c>
      <c r="D123" s="36">
        <v>0</v>
      </c>
      <c r="E123" s="37" t="str">
        <f t="shared" si="12"/>
        <v/>
      </c>
      <c r="F123" s="37" t="str">
        <f t="shared" si="13"/>
        <v/>
      </c>
      <c r="G123" s="38" t="str">
        <f t="shared" si="14"/>
        <v>0</v>
      </c>
      <c r="H123" s="39" t="str">
        <f t="shared" si="15"/>
        <v/>
      </c>
    </row>
    <row r="124" spans="1:8" s="40" customFormat="1" ht="15" x14ac:dyDescent="0.2">
      <c r="A124" s="68"/>
      <c r="B124" s="35" t="s">
        <v>33</v>
      </c>
      <c r="C124" s="36">
        <v>5</v>
      </c>
      <c r="D124" s="36">
        <v>4</v>
      </c>
      <c r="E124" s="37">
        <f t="shared" si="12"/>
        <v>1.7421602787456445E-2</v>
      </c>
      <c r="F124" s="37">
        <f t="shared" si="13"/>
        <v>1.5686274509803921E-2</v>
      </c>
      <c r="G124" s="38">
        <f t="shared" si="14"/>
        <v>-0.2</v>
      </c>
      <c r="H124" s="39">
        <f t="shared" si="15"/>
        <v>-3.4843205574912892E-3</v>
      </c>
    </row>
    <row r="125" spans="1:8" s="40" customFormat="1" ht="15" x14ac:dyDescent="0.2">
      <c r="A125" s="68"/>
      <c r="B125" s="35" t="s">
        <v>201</v>
      </c>
      <c r="C125" s="36">
        <v>15</v>
      </c>
      <c r="D125" s="36">
        <v>2</v>
      </c>
      <c r="E125" s="37">
        <f t="shared" si="12"/>
        <v>5.2264808362369339E-2</v>
      </c>
      <c r="F125" s="37">
        <f t="shared" si="13"/>
        <v>7.8431372549019607E-3</v>
      </c>
      <c r="G125" s="38">
        <f t="shared" si="14"/>
        <v>-0.8666666666666667</v>
      </c>
      <c r="H125" s="39">
        <f t="shared" si="15"/>
        <v>-4.5296167247386762E-2</v>
      </c>
    </row>
    <row r="126" spans="1:8" s="40" customFormat="1" ht="15" x14ac:dyDescent="0.2">
      <c r="A126" s="68"/>
      <c r="B126" s="35" t="s">
        <v>441</v>
      </c>
      <c r="C126" s="36">
        <v>1</v>
      </c>
      <c r="D126" s="36">
        <v>0</v>
      </c>
      <c r="E126" s="37">
        <f t="shared" si="12"/>
        <v>3.4843205574912892E-3</v>
      </c>
      <c r="F126" s="37" t="str">
        <f t="shared" si="13"/>
        <v/>
      </c>
      <c r="G126" s="38" t="str">
        <f t="shared" si="14"/>
        <v>0</v>
      </c>
      <c r="H126" s="39">
        <f t="shared" si="15"/>
        <v>0</v>
      </c>
    </row>
    <row r="127" spans="1:8" s="40" customFormat="1" ht="15" x14ac:dyDescent="0.2">
      <c r="A127" s="68"/>
      <c r="B127" s="35" t="s">
        <v>442</v>
      </c>
      <c r="C127" s="36">
        <v>63</v>
      </c>
      <c r="D127" s="36">
        <v>10</v>
      </c>
      <c r="E127" s="37">
        <f t="shared" si="12"/>
        <v>0.21951219512195122</v>
      </c>
      <c r="F127" s="37">
        <f t="shared" si="13"/>
        <v>3.9215686274509803E-2</v>
      </c>
      <c r="G127" s="38">
        <f t="shared" si="14"/>
        <v>-0.84126984126984128</v>
      </c>
      <c r="H127" s="39">
        <f t="shared" si="15"/>
        <v>-0.18466898954703834</v>
      </c>
    </row>
    <row r="128" spans="1:8" s="40" customFormat="1" ht="15" x14ac:dyDescent="0.2">
      <c r="A128" s="68"/>
      <c r="B128" s="35" t="s">
        <v>202</v>
      </c>
      <c r="C128" s="36">
        <v>3</v>
      </c>
      <c r="D128" s="36">
        <v>4</v>
      </c>
      <c r="E128" s="37">
        <f t="shared" si="12"/>
        <v>1.0452961672473868E-2</v>
      </c>
      <c r="F128" s="37">
        <f t="shared" si="13"/>
        <v>1.5686274509803921E-2</v>
      </c>
      <c r="G128" s="38">
        <f t="shared" si="14"/>
        <v>0.33333333333333331</v>
      </c>
      <c r="H128" s="39">
        <f t="shared" si="15"/>
        <v>3.4843205574912892E-3</v>
      </c>
    </row>
    <row r="129" spans="1:8" s="40" customFormat="1" ht="15" x14ac:dyDescent="0.2">
      <c r="A129" s="68"/>
      <c r="B129" s="35" t="s">
        <v>203</v>
      </c>
      <c r="C129" s="36">
        <v>4</v>
      </c>
      <c r="D129" s="36">
        <v>0</v>
      </c>
      <c r="E129" s="37">
        <f t="shared" si="12"/>
        <v>1.3937282229965157E-2</v>
      </c>
      <c r="F129" s="37" t="str">
        <f t="shared" si="13"/>
        <v/>
      </c>
      <c r="G129" s="38" t="str">
        <f t="shared" si="14"/>
        <v>0</v>
      </c>
      <c r="H129" s="39">
        <f t="shared" si="15"/>
        <v>0</v>
      </c>
    </row>
    <row r="130" spans="1:8" s="40" customFormat="1" ht="15" x14ac:dyDescent="0.2">
      <c r="A130" s="68"/>
      <c r="B130" s="35" t="s">
        <v>28</v>
      </c>
      <c r="C130" s="36">
        <v>2</v>
      </c>
      <c r="D130" s="36">
        <v>1</v>
      </c>
      <c r="E130" s="37">
        <f t="shared" si="12"/>
        <v>6.9686411149825784E-3</v>
      </c>
      <c r="F130" s="37">
        <f t="shared" si="13"/>
        <v>3.9215686274509803E-3</v>
      </c>
      <c r="G130" s="38">
        <f t="shared" si="14"/>
        <v>-0.5</v>
      </c>
      <c r="H130" s="39">
        <f t="shared" si="15"/>
        <v>-3.4843205574912892E-3</v>
      </c>
    </row>
    <row r="131" spans="1:8" s="40" customFormat="1" ht="15" x14ac:dyDescent="0.2">
      <c r="A131" s="68"/>
      <c r="B131" s="35" t="s">
        <v>32</v>
      </c>
      <c r="C131" s="36">
        <v>0</v>
      </c>
      <c r="D131" s="36">
        <v>0</v>
      </c>
      <c r="E131" s="37" t="str">
        <f t="shared" si="12"/>
        <v/>
      </c>
      <c r="F131" s="37" t="str">
        <f t="shared" si="13"/>
        <v/>
      </c>
      <c r="G131" s="38" t="str">
        <f t="shared" si="14"/>
        <v>0</v>
      </c>
      <c r="H131" s="39" t="str">
        <f t="shared" si="15"/>
        <v/>
      </c>
    </row>
    <row r="132" spans="1:8" s="40" customFormat="1" ht="15" x14ac:dyDescent="0.2">
      <c r="A132" s="68"/>
      <c r="B132" s="35" t="s">
        <v>536</v>
      </c>
      <c r="C132" s="36">
        <v>0</v>
      </c>
      <c r="D132" s="36">
        <v>0</v>
      </c>
      <c r="E132" s="37" t="str">
        <f t="shared" ref="E132:E133" si="36">+IF(C132=0,"",C132/C$73)</f>
        <v/>
      </c>
      <c r="F132" s="37" t="str">
        <f t="shared" ref="F132:F133" si="37">+IF(D132=0,"",D132/D$73)</f>
        <v/>
      </c>
      <c r="G132" s="38" t="str">
        <f t="shared" ref="G132:G133" si="38">+IF(OR(AND(D132=0),(C132=0)),"0",((D132-C132)/C132))</f>
        <v>0</v>
      </c>
      <c r="H132" s="39" t="str">
        <f t="shared" ref="H132:H133" si="39">+IF(OR(AND(E132=""),(G132="")),"",E132*G132)</f>
        <v/>
      </c>
    </row>
    <row r="133" spans="1:8" s="40" customFormat="1" ht="15" x14ac:dyDescent="0.2">
      <c r="A133" s="68"/>
      <c r="B133" s="35" t="s">
        <v>30</v>
      </c>
      <c r="C133" s="36">
        <v>8</v>
      </c>
      <c r="D133" s="36">
        <v>2</v>
      </c>
      <c r="E133" s="37">
        <f t="shared" si="36"/>
        <v>2.7874564459930314E-2</v>
      </c>
      <c r="F133" s="37">
        <f t="shared" si="37"/>
        <v>7.8431372549019607E-3</v>
      </c>
      <c r="G133" s="38">
        <f t="shared" si="38"/>
        <v>-0.75</v>
      </c>
      <c r="H133" s="39">
        <f t="shared" si="39"/>
        <v>-2.0905923344947737E-2</v>
      </c>
    </row>
    <row r="134" spans="1:8" s="40" customFormat="1" ht="15" x14ac:dyDescent="0.2">
      <c r="A134" s="68"/>
      <c r="B134" s="35" t="s">
        <v>29</v>
      </c>
      <c r="C134" s="36">
        <v>0</v>
      </c>
      <c r="D134" s="36">
        <v>0</v>
      </c>
      <c r="E134" s="37" t="str">
        <f t="shared" si="12"/>
        <v/>
      </c>
      <c r="F134" s="37" t="str">
        <f t="shared" si="13"/>
        <v/>
      </c>
      <c r="G134" s="38" t="str">
        <f t="shared" si="14"/>
        <v>0</v>
      </c>
      <c r="H134" s="39" t="str">
        <f t="shared" si="15"/>
        <v/>
      </c>
    </row>
    <row r="135" spans="1:8" s="40" customFormat="1" ht="15" x14ac:dyDescent="0.2">
      <c r="A135" s="68"/>
      <c r="B135" s="35" t="s">
        <v>204</v>
      </c>
      <c r="C135" s="36">
        <v>0</v>
      </c>
      <c r="D135" s="36">
        <v>0</v>
      </c>
      <c r="E135" s="37" t="str">
        <f t="shared" si="12"/>
        <v/>
      </c>
      <c r="F135" s="37" t="str">
        <f t="shared" si="13"/>
        <v/>
      </c>
      <c r="G135" s="38" t="str">
        <f t="shared" si="14"/>
        <v>0</v>
      </c>
      <c r="H135" s="39" t="str">
        <f t="shared" si="15"/>
        <v/>
      </c>
    </row>
    <row r="136" spans="1:8" s="40" customFormat="1" ht="15" x14ac:dyDescent="0.2">
      <c r="A136" s="68"/>
      <c r="B136" s="35" t="s">
        <v>205</v>
      </c>
      <c r="C136" s="36">
        <v>0</v>
      </c>
      <c r="D136" s="36">
        <v>0</v>
      </c>
      <c r="E136" s="37" t="str">
        <f t="shared" si="12"/>
        <v/>
      </c>
      <c r="F136" s="37" t="str">
        <f t="shared" si="13"/>
        <v/>
      </c>
      <c r="G136" s="38" t="str">
        <f t="shared" si="14"/>
        <v>0</v>
      </c>
      <c r="H136" s="39" t="str">
        <f t="shared" si="15"/>
        <v/>
      </c>
    </row>
    <row r="137" spans="1:8" s="40" customFormat="1" ht="15" x14ac:dyDescent="0.2">
      <c r="A137" s="68"/>
      <c r="B137" s="35" t="s">
        <v>206</v>
      </c>
      <c r="C137" s="36">
        <v>1</v>
      </c>
      <c r="D137" s="36">
        <v>0</v>
      </c>
      <c r="E137" s="37">
        <f t="shared" si="12"/>
        <v>3.4843205574912892E-3</v>
      </c>
      <c r="F137" s="37" t="str">
        <f t="shared" si="13"/>
        <v/>
      </c>
      <c r="G137" s="38" t="str">
        <f t="shared" si="14"/>
        <v>0</v>
      </c>
      <c r="H137" s="39">
        <f t="shared" si="15"/>
        <v>0</v>
      </c>
    </row>
    <row r="138" spans="1:8" s="40" customFormat="1" ht="15" x14ac:dyDescent="0.2">
      <c r="A138" s="68"/>
      <c r="B138" s="35" t="s">
        <v>207</v>
      </c>
      <c r="C138" s="36">
        <v>0</v>
      </c>
      <c r="D138" s="36">
        <v>0</v>
      </c>
      <c r="E138" s="37" t="str">
        <f t="shared" si="12"/>
        <v/>
      </c>
      <c r="F138" s="37" t="str">
        <f t="shared" si="13"/>
        <v/>
      </c>
      <c r="G138" s="38" t="str">
        <f t="shared" si="14"/>
        <v>0</v>
      </c>
      <c r="H138" s="39" t="str">
        <f t="shared" si="15"/>
        <v/>
      </c>
    </row>
    <row r="139" spans="1:8" s="40" customFormat="1" ht="30" x14ac:dyDescent="0.2">
      <c r="A139" s="68"/>
      <c r="B139" s="35" t="s">
        <v>443</v>
      </c>
      <c r="C139" s="36">
        <v>8</v>
      </c>
      <c r="D139" s="36">
        <v>6</v>
      </c>
      <c r="E139" s="37">
        <f t="shared" si="12"/>
        <v>2.7874564459930314E-2</v>
      </c>
      <c r="F139" s="37">
        <f t="shared" si="13"/>
        <v>2.3529411764705882E-2</v>
      </c>
      <c r="G139" s="38">
        <f t="shared" si="14"/>
        <v>-0.25</v>
      </c>
      <c r="H139" s="39">
        <f t="shared" si="15"/>
        <v>-6.9686411149825784E-3</v>
      </c>
    </row>
    <row r="140" spans="1:8" s="40" customFormat="1" ht="30" x14ac:dyDescent="0.2">
      <c r="A140" s="68"/>
      <c r="B140" s="35" t="s">
        <v>208</v>
      </c>
      <c r="C140" s="36">
        <v>0</v>
      </c>
      <c r="D140" s="36">
        <v>0</v>
      </c>
      <c r="E140" s="37" t="str">
        <f t="shared" si="12"/>
        <v/>
      </c>
      <c r="F140" s="37" t="str">
        <f t="shared" si="13"/>
        <v/>
      </c>
      <c r="G140" s="38" t="str">
        <f t="shared" si="14"/>
        <v>0</v>
      </c>
      <c r="H140" s="39" t="str">
        <f t="shared" si="15"/>
        <v/>
      </c>
    </row>
    <row r="141" spans="1:8" s="40" customFormat="1" ht="30" x14ac:dyDescent="0.2">
      <c r="A141" s="68"/>
      <c r="B141" s="35" t="s">
        <v>209</v>
      </c>
      <c r="C141" s="36">
        <v>0</v>
      </c>
      <c r="D141" s="36">
        <v>0</v>
      </c>
      <c r="E141" s="37" t="str">
        <f t="shared" si="12"/>
        <v/>
      </c>
      <c r="F141" s="37" t="str">
        <f t="shared" si="13"/>
        <v/>
      </c>
      <c r="G141" s="38" t="str">
        <f t="shared" si="14"/>
        <v>0</v>
      </c>
      <c r="H141" s="39" t="str">
        <f t="shared" si="15"/>
        <v/>
      </c>
    </row>
    <row r="142" spans="1:8" s="50" customFormat="1" ht="15" x14ac:dyDescent="0.2">
      <c r="A142" s="60" t="s">
        <v>570</v>
      </c>
      <c r="B142" s="51" t="s">
        <v>586</v>
      </c>
      <c r="C142" s="52"/>
      <c r="D142" s="36">
        <v>0</v>
      </c>
      <c r="E142" s="37" t="str">
        <f t="shared" ref="E142" si="40">+IF(C142=0,"",C142/C$73)</f>
        <v/>
      </c>
      <c r="F142" s="37" t="str">
        <f t="shared" ref="F142" si="41">+IF(D142=0,"",D142/D$73)</f>
        <v/>
      </c>
      <c r="G142" s="38" t="str">
        <f t="shared" ref="G142" si="42">+IF(OR(AND(D142=0),(C142=0)),"0",((D142-C142)/C142))</f>
        <v>0</v>
      </c>
      <c r="H142" s="39" t="str">
        <f t="shared" ref="H142" si="43">+IF(OR(AND(E142=""),(G142="")),"",E142*G142)</f>
        <v/>
      </c>
    </row>
    <row r="143" spans="1:8" s="40" customFormat="1" ht="15" x14ac:dyDescent="0.2">
      <c r="A143" s="68"/>
      <c r="B143" s="35" t="s">
        <v>598</v>
      </c>
      <c r="C143" s="36">
        <v>0</v>
      </c>
      <c r="D143" s="36">
        <v>0</v>
      </c>
      <c r="E143" s="37" t="str">
        <f t="shared" si="12"/>
        <v/>
      </c>
      <c r="F143" s="37" t="str">
        <f t="shared" si="13"/>
        <v/>
      </c>
      <c r="G143" s="38" t="str">
        <f t="shared" si="14"/>
        <v>0</v>
      </c>
      <c r="H143" s="39" t="str">
        <f t="shared" si="15"/>
        <v/>
      </c>
    </row>
    <row r="144" spans="1:8" s="40" customFormat="1" ht="15" x14ac:dyDescent="0.2">
      <c r="A144" s="68"/>
      <c r="B144" s="35" t="s">
        <v>599</v>
      </c>
      <c r="C144" s="36">
        <v>0</v>
      </c>
      <c r="D144" s="36">
        <v>0</v>
      </c>
      <c r="E144" s="37" t="str">
        <f t="shared" si="12"/>
        <v/>
      </c>
      <c r="F144" s="37" t="str">
        <f t="shared" si="13"/>
        <v/>
      </c>
      <c r="G144" s="38" t="str">
        <f t="shared" si="14"/>
        <v>0</v>
      </c>
      <c r="H144" s="39" t="str">
        <f t="shared" si="15"/>
        <v/>
      </c>
    </row>
    <row r="145" spans="1:8" s="50" customFormat="1" ht="15" x14ac:dyDescent="0.2">
      <c r="A145" s="60" t="s">
        <v>570</v>
      </c>
      <c r="B145" s="51" t="s">
        <v>588</v>
      </c>
      <c r="C145" s="52"/>
      <c r="D145" s="36">
        <v>0</v>
      </c>
      <c r="E145" s="37" t="str">
        <f t="shared" ref="E145" si="44">+IF(C145=0,"",C145/C$73)</f>
        <v/>
      </c>
      <c r="F145" s="37" t="str">
        <f t="shared" ref="F145" si="45">+IF(D145=0,"",D145/D$73)</f>
        <v/>
      </c>
      <c r="G145" s="38" t="str">
        <f t="shared" ref="G145" si="46">+IF(OR(AND(D145=0),(C145=0)),"0",((D145-C145)/C145))</f>
        <v>0</v>
      </c>
      <c r="H145" s="39" t="str">
        <f t="shared" ref="H145" si="47">+IF(OR(AND(E145=""),(G145="")),"",E145*G145)</f>
        <v/>
      </c>
    </row>
    <row r="146" spans="1:8" s="40" customFormat="1" ht="15" x14ac:dyDescent="0.2">
      <c r="A146" s="68"/>
      <c r="B146" s="35" t="s">
        <v>36</v>
      </c>
      <c r="C146" s="36">
        <v>0</v>
      </c>
      <c r="D146" s="36">
        <v>0</v>
      </c>
      <c r="E146" s="37" t="str">
        <f t="shared" si="12"/>
        <v/>
      </c>
      <c r="F146" s="37" t="str">
        <f t="shared" si="13"/>
        <v/>
      </c>
      <c r="G146" s="38" t="str">
        <f t="shared" si="14"/>
        <v>0</v>
      </c>
      <c r="H146" s="39" t="str">
        <f t="shared" si="15"/>
        <v/>
      </c>
    </row>
    <row r="147" spans="1:8" s="40" customFormat="1" ht="15" x14ac:dyDescent="0.2">
      <c r="A147" s="68"/>
      <c r="B147" s="35" t="s">
        <v>444</v>
      </c>
      <c r="C147" s="36">
        <v>0</v>
      </c>
      <c r="D147" s="36">
        <v>0</v>
      </c>
      <c r="E147" s="37" t="str">
        <f t="shared" ref="E147:E155" si="48">+IF(C147=0,"",C147/C$73)</f>
        <v/>
      </c>
      <c r="F147" s="37" t="str">
        <f t="shared" ref="F147:F155" si="49">+IF(D147=0,"",D147/D$73)</f>
        <v/>
      </c>
      <c r="G147" s="38" t="str">
        <f t="shared" ref="G147:G155" si="50">+IF(OR(AND(D147=0),(C147=0)),"0",((D147-C147)/C147))</f>
        <v>0</v>
      </c>
      <c r="H147" s="39" t="str">
        <f t="shared" ref="H147:H155" si="51">+IF(OR(AND(E147=""),(G147="")),"",E147*G147)</f>
        <v/>
      </c>
    </row>
    <row r="148" spans="1:8" s="40" customFormat="1" ht="15" x14ac:dyDescent="0.2">
      <c r="A148" s="68"/>
      <c r="B148" s="35" t="s">
        <v>34</v>
      </c>
      <c r="C148" s="36">
        <v>3</v>
      </c>
      <c r="D148" s="36">
        <v>2</v>
      </c>
      <c r="E148" s="37">
        <f t="shared" si="48"/>
        <v>1.0452961672473868E-2</v>
      </c>
      <c r="F148" s="37">
        <f t="shared" si="49"/>
        <v>7.8431372549019607E-3</v>
      </c>
      <c r="G148" s="38">
        <f t="shared" si="50"/>
        <v>-0.33333333333333331</v>
      </c>
      <c r="H148" s="39">
        <f t="shared" si="51"/>
        <v>-3.4843205574912892E-3</v>
      </c>
    </row>
    <row r="149" spans="1:8" s="40" customFormat="1" ht="15" x14ac:dyDescent="0.2">
      <c r="A149" s="68"/>
      <c r="B149" s="35" t="s">
        <v>210</v>
      </c>
      <c r="C149" s="36">
        <v>1</v>
      </c>
      <c r="D149" s="36">
        <v>2</v>
      </c>
      <c r="E149" s="37">
        <f t="shared" si="48"/>
        <v>3.4843205574912892E-3</v>
      </c>
      <c r="F149" s="37">
        <f t="shared" si="49"/>
        <v>7.8431372549019607E-3</v>
      </c>
      <c r="G149" s="38">
        <f t="shared" si="50"/>
        <v>1</v>
      </c>
      <c r="H149" s="39">
        <f t="shared" si="51"/>
        <v>3.4843205574912892E-3</v>
      </c>
    </row>
    <row r="150" spans="1:8" s="40" customFormat="1" ht="30" x14ac:dyDescent="0.2">
      <c r="A150" s="68"/>
      <c r="B150" s="35" t="s">
        <v>211</v>
      </c>
      <c r="C150" s="36">
        <v>0</v>
      </c>
      <c r="D150" s="36">
        <v>1</v>
      </c>
      <c r="E150" s="37" t="str">
        <f t="shared" si="48"/>
        <v/>
      </c>
      <c r="F150" s="37">
        <f t="shared" si="49"/>
        <v>3.9215686274509803E-3</v>
      </c>
      <c r="G150" s="38" t="str">
        <f t="shared" si="50"/>
        <v>0</v>
      </c>
      <c r="H150" s="39" t="str">
        <f t="shared" si="51"/>
        <v/>
      </c>
    </row>
    <row r="151" spans="1:8" s="40" customFormat="1" ht="30" x14ac:dyDescent="0.2">
      <c r="A151" s="68"/>
      <c r="B151" s="35" t="s">
        <v>212</v>
      </c>
      <c r="C151" s="36">
        <v>0</v>
      </c>
      <c r="D151" s="36">
        <v>0</v>
      </c>
      <c r="E151" s="37" t="str">
        <f t="shared" si="48"/>
        <v/>
      </c>
      <c r="F151" s="37" t="str">
        <f t="shared" si="49"/>
        <v/>
      </c>
      <c r="G151" s="38" t="str">
        <f t="shared" si="50"/>
        <v>0</v>
      </c>
      <c r="H151" s="39" t="str">
        <f t="shared" si="51"/>
        <v/>
      </c>
    </row>
    <row r="152" spans="1:8" s="40" customFormat="1" ht="15" x14ac:dyDescent="0.2">
      <c r="A152" s="68"/>
      <c r="B152" s="35" t="s">
        <v>445</v>
      </c>
      <c r="C152" s="36">
        <v>0</v>
      </c>
      <c r="D152" s="36">
        <v>19</v>
      </c>
      <c r="E152" s="37" t="str">
        <f t="shared" si="48"/>
        <v/>
      </c>
      <c r="F152" s="37">
        <f t="shared" si="49"/>
        <v>7.4509803921568626E-2</v>
      </c>
      <c r="G152" s="38" t="str">
        <f t="shared" si="50"/>
        <v>0</v>
      </c>
      <c r="H152" s="39" t="str">
        <f t="shared" si="51"/>
        <v/>
      </c>
    </row>
    <row r="153" spans="1:8" s="40" customFormat="1" ht="15" x14ac:dyDescent="0.2">
      <c r="A153" s="68"/>
      <c r="B153" s="35" t="s">
        <v>39</v>
      </c>
      <c r="C153" s="36">
        <v>0</v>
      </c>
      <c r="D153" s="36">
        <v>40</v>
      </c>
      <c r="E153" s="37" t="str">
        <f t="shared" si="48"/>
        <v/>
      </c>
      <c r="F153" s="37">
        <f t="shared" si="49"/>
        <v>0.15686274509803921</v>
      </c>
      <c r="G153" s="38" t="str">
        <f t="shared" si="50"/>
        <v>0</v>
      </c>
      <c r="H153" s="39" t="str">
        <f t="shared" si="51"/>
        <v/>
      </c>
    </row>
    <row r="154" spans="1:8" s="40" customFormat="1" ht="15" x14ac:dyDescent="0.2">
      <c r="A154" s="68"/>
      <c r="B154" s="35" t="s">
        <v>37</v>
      </c>
      <c r="C154" s="36">
        <v>0</v>
      </c>
      <c r="D154" s="36">
        <v>19</v>
      </c>
      <c r="E154" s="37" t="str">
        <f t="shared" si="48"/>
        <v/>
      </c>
      <c r="F154" s="37">
        <f t="shared" si="49"/>
        <v>7.4509803921568626E-2</v>
      </c>
      <c r="G154" s="38" t="str">
        <f t="shared" si="50"/>
        <v>0</v>
      </c>
      <c r="H154" s="39" t="str">
        <f t="shared" si="51"/>
        <v/>
      </c>
    </row>
    <row r="155" spans="1:8" s="40" customFormat="1" ht="15" x14ac:dyDescent="0.2">
      <c r="A155" s="68"/>
      <c r="B155" s="35" t="s">
        <v>38</v>
      </c>
      <c r="C155" s="36">
        <v>0</v>
      </c>
      <c r="D155" s="36">
        <v>1</v>
      </c>
      <c r="E155" s="37" t="str">
        <f t="shared" si="48"/>
        <v/>
      </c>
      <c r="F155" s="37">
        <f t="shared" si="49"/>
        <v>3.9215686274509803E-3</v>
      </c>
      <c r="G155" s="38" t="str">
        <f t="shared" si="50"/>
        <v>0</v>
      </c>
      <c r="H155" s="39" t="str">
        <f t="shared" si="51"/>
        <v/>
      </c>
    </row>
    <row r="156" spans="1:8" s="40" customFormat="1" ht="15" x14ac:dyDescent="0.2">
      <c r="A156" s="68"/>
      <c r="B156" s="35" t="s">
        <v>537</v>
      </c>
      <c r="C156" s="36">
        <v>4</v>
      </c>
      <c r="D156" s="36">
        <v>1</v>
      </c>
      <c r="E156" s="37">
        <f t="shared" ref="E156" si="52">+IF(C156=0,"",C156/C$73)</f>
        <v>1.3937282229965157E-2</v>
      </c>
      <c r="F156" s="37">
        <f t="shared" ref="F156" si="53">+IF(D156=0,"",D156/D$73)</f>
        <v>3.9215686274509803E-3</v>
      </c>
      <c r="G156" s="38">
        <f t="shared" ref="G156" si="54">+IF(OR(AND(D156=0),(C156=0)),"0",((D156-C156)/C156))</f>
        <v>-0.75</v>
      </c>
      <c r="H156" s="39">
        <f t="shared" ref="H156" si="55">+IF(OR(AND(E156=""),(G156="")),"",E156*G156)</f>
        <v>-1.0452961672473868E-2</v>
      </c>
    </row>
    <row r="157" spans="1:8" s="40" customFormat="1" ht="30" x14ac:dyDescent="0.2">
      <c r="A157" s="68"/>
      <c r="B157" s="35" t="s">
        <v>557</v>
      </c>
      <c r="C157" s="36">
        <v>0</v>
      </c>
      <c r="D157" s="36">
        <v>0</v>
      </c>
      <c r="E157" s="37" t="str">
        <f t="shared" ref="E157" si="56">+IF(C157=0,"",C157/C$73)</f>
        <v/>
      </c>
      <c r="F157" s="37" t="str">
        <f t="shared" ref="F157" si="57">+IF(D157=0,"",D157/D$73)</f>
        <v/>
      </c>
      <c r="G157" s="38" t="str">
        <f t="shared" ref="G157" si="58">+IF(OR(AND(D157=0),(C157=0)),"0",((D157-C157)/C157))</f>
        <v>0</v>
      </c>
      <c r="H157" s="39" t="str">
        <f t="shared" ref="H157" si="59">+IF(OR(AND(E157=""),(G157="")),"",E157*G157)</f>
        <v/>
      </c>
    </row>
    <row r="158" spans="1:8" s="40" customFormat="1" ht="15" x14ac:dyDescent="0.2">
      <c r="A158" s="68"/>
      <c r="B158" s="35" t="s">
        <v>574</v>
      </c>
      <c r="C158" s="36">
        <v>0</v>
      </c>
      <c r="D158" s="36">
        <v>0</v>
      </c>
      <c r="E158" s="37" t="str">
        <f t="shared" ref="E158:E159" si="60">+IF(C158=0,"",C158/C$73)</f>
        <v/>
      </c>
      <c r="F158" s="37" t="str">
        <f t="shared" ref="F158:F159" si="61">+IF(D158=0,"",D158/D$73)</f>
        <v/>
      </c>
      <c r="G158" s="38" t="str">
        <f t="shared" ref="G158:G159" si="62">+IF(OR(AND(D158=0),(C158=0)),"0",((D158-C158)/C158))</f>
        <v>0</v>
      </c>
      <c r="H158" s="39" t="str">
        <f t="shared" ref="H158:H159" si="63">+IF(OR(AND(E158=""),(G158="")),"",E158*G158)</f>
        <v/>
      </c>
    </row>
    <row r="159" spans="1:8" s="40" customFormat="1" ht="15" x14ac:dyDescent="0.2">
      <c r="A159" s="68"/>
      <c r="B159" s="35" t="s">
        <v>565</v>
      </c>
      <c r="C159" s="36">
        <v>0</v>
      </c>
      <c r="D159" s="36">
        <v>0</v>
      </c>
      <c r="E159" s="37" t="str">
        <f t="shared" si="60"/>
        <v/>
      </c>
      <c r="F159" s="37" t="str">
        <f t="shared" si="61"/>
        <v/>
      </c>
      <c r="G159" s="38" t="str">
        <f t="shared" si="62"/>
        <v>0</v>
      </c>
      <c r="H159" s="39" t="str">
        <f t="shared" si="63"/>
        <v/>
      </c>
    </row>
    <row r="160" spans="1:8" s="10" customFormat="1" x14ac:dyDescent="0.2">
      <c r="A160" s="67"/>
    </row>
    <row r="161" spans="1:9" s="10" customFormat="1" x14ac:dyDescent="0.2">
      <c r="A161" s="67"/>
    </row>
    <row r="162" spans="1:9" s="10" customFormat="1" ht="13.5" thickBot="1" x14ac:dyDescent="0.25">
      <c r="A162" s="67"/>
      <c r="B162" s="29"/>
      <c r="C162" s="29"/>
      <c r="D162" s="29"/>
      <c r="E162" s="29"/>
      <c r="F162" s="29"/>
    </row>
    <row r="163" spans="1:9" s="10" customFormat="1" ht="30" customHeight="1" x14ac:dyDescent="0.2">
      <c r="A163" s="67"/>
      <c r="B163" s="85" t="s">
        <v>374</v>
      </c>
      <c r="C163" s="71" t="s">
        <v>375</v>
      </c>
      <c r="D163" s="72"/>
      <c r="E163" s="71" t="s">
        <v>429</v>
      </c>
      <c r="F163" s="72"/>
      <c r="G163" s="73" t="s">
        <v>572</v>
      </c>
      <c r="H163" s="69" t="s">
        <v>350</v>
      </c>
    </row>
    <row r="164" spans="1:9" s="10" customFormat="1" x14ac:dyDescent="0.2">
      <c r="A164" s="67"/>
      <c r="B164" s="85"/>
      <c r="C164" s="48">
        <v>2017</v>
      </c>
      <c r="D164" s="48">
        <v>2018</v>
      </c>
      <c r="E164" s="48">
        <v>2017</v>
      </c>
      <c r="F164" s="48">
        <v>2018</v>
      </c>
      <c r="G164" s="74"/>
      <c r="H164" s="70"/>
    </row>
    <row r="165" spans="1:9" s="10" customFormat="1" ht="25.5" x14ac:dyDescent="0.2">
      <c r="A165" s="67"/>
      <c r="B165" s="12" t="s">
        <v>378</v>
      </c>
      <c r="C165" s="13">
        <f>SUM(C166:C327)</f>
        <v>314</v>
      </c>
      <c r="D165" s="13">
        <f>SUM(D166:D327)</f>
        <v>362</v>
      </c>
      <c r="E165" s="14">
        <f t="shared" ref="E165:E178" si="64">+IF(C165=0,"",C165/C$165)</f>
        <v>1</v>
      </c>
      <c r="F165" s="14">
        <f t="shared" ref="F165:F178" si="65">+IF(D165=0,"",D165/D$165)</f>
        <v>1</v>
      </c>
      <c r="G165" s="15">
        <f>+IF(OR(AND(D165=0),(C165=0)),"0",((D165-C165)/C165))</f>
        <v>0.15286624203821655</v>
      </c>
      <c r="H165" s="15">
        <f>+IF(OR(AND(E165=""),(G165="")),"",E165*G165)</f>
        <v>0.15286624203821655</v>
      </c>
      <c r="I165" s="16"/>
    </row>
    <row r="166" spans="1:9" s="40" customFormat="1" ht="15" x14ac:dyDescent="0.2">
      <c r="A166" s="68"/>
      <c r="B166" s="43" t="s">
        <v>446</v>
      </c>
      <c r="C166" s="36">
        <v>3</v>
      </c>
      <c r="D166" s="36">
        <v>26</v>
      </c>
      <c r="E166" s="37">
        <f t="shared" si="64"/>
        <v>9.5541401273885346E-3</v>
      </c>
      <c r="F166" s="37">
        <f t="shared" si="65"/>
        <v>7.18232044198895E-2</v>
      </c>
      <c r="G166" s="38">
        <f>+IF(OR(AND(D166=0),(C166=0)),"0",((D166-C166)/C166))</f>
        <v>7.666666666666667</v>
      </c>
      <c r="H166" s="39">
        <f>+IF(OR(AND(E166=""),(G166="")),"",E166*G166)</f>
        <v>7.32484076433121E-2</v>
      </c>
    </row>
    <row r="167" spans="1:9" s="40" customFormat="1" ht="15" x14ac:dyDescent="0.2">
      <c r="A167" s="68"/>
      <c r="B167" s="43" t="s">
        <v>600</v>
      </c>
      <c r="C167" s="36">
        <v>1</v>
      </c>
      <c r="D167" s="36">
        <v>0</v>
      </c>
      <c r="E167" s="37">
        <f t="shared" si="64"/>
        <v>3.1847133757961785E-3</v>
      </c>
      <c r="F167" s="37" t="str">
        <f t="shared" si="65"/>
        <v/>
      </c>
      <c r="G167" s="38" t="str">
        <f t="shared" ref="G167:G237" si="66">+IF(OR(AND(D167=0),(C167=0)),"0",((D167-C167)/C167))</f>
        <v>0</v>
      </c>
      <c r="H167" s="39">
        <f t="shared" ref="H167:H237" si="67">+IF(OR(AND(E167=""),(G167="")),"",E167*G167)</f>
        <v>0</v>
      </c>
    </row>
    <row r="168" spans="1:9" s="40" customFormat="1" ht="30" x14ac:dyDescent="0.2">
      <c r="A168" s="68"/>
      <c r="B168" s="43" t="s">
        <v>447</v>
      </c>
      <c r="C168" s="36">
        <v>0</v>
      </c>
      <c r="D168" s="36">
        <v>14</v>
      </c>
      <c r="E168" s="37" t="str">
        <f t="shared" si="64"/>
        <v/>
      </c>
      <c r="F168" s="37">
        <f t="shared" si="65"/>
        <v>3.8674033149171269E-2</v>
      </c>
      <c r="G168" s="38" t="str">
        <f t="shared" si="66"/>
        <v>0</v>
      </c>
      <c r="H168" s="39" t="str">
        <f t="shared" si="67"/>
        <v/>
      </c>
    </row>
    <row r="169" spans="1:9" s="40" customFormat="1" ht="15" x14ac:dyDescent="0.2">
      <c r="A169" s="68"/>
      <c r="B169" s="43" t="s">
        <v>448</v>
      </c>
      <c r="C169" s="36">
        <v>0</v>
      </c>
      <c r="D169" s="36">
        <v>0</v>
      </c>
      <c r="E169" s="37" t="str">
        <f t="shared" si="64"/>
        <v/>
      </c>
      <c r="F169" s="37" t="str">
        <f t="shared" si="65"/>
        <v/>
      </c>
      <c r="G169" s="38" t="str">
        <f t="shared" si="66"/>
        <v>0</v>
      </c>
      <c r="H169" s="39" t="str">
        <f t="shared" si="67"/>
        <v/>
      </c>
    </row>
    <row r="170" spans="1:9" s="40" customFormat="1" ht="15" x14ac:dyDescent="0.2">
      <c r="A170" s="68"/>
      <c r="B170" s="43" t="s">
        <v>601</v>
      </c>
      <c r="C170" s="36">
        <v>3</v>
      </c>
      <c r="D170" s="36">
        <v>24</v>
      </c>
      <c r="E170" s="37">
        <f t="shared" si="64"/>
        <v>9.5541401273885346E-3</v>
      </c>
      <c r="F170" s="37">
        <f t="shared" si="65"/>
        <v>6.6298342541436461E-2</v>
      </c>
      <c r="G170" s="38">
        <f t="shared" si="66"/>
        <v>7</v>
      </c>
      <c r="H170" s="39">
        <f t="shared" si="67"/>
        <v>6.6878980891719744E-2</v>
      </c>
    </row>
    <row r="171" spans="1:9" s="40" customFormat="1" ht="15" x14ac:dyDescent="0.2">
      <c r="A171" s="68"/>
      <c r="B171" s="43" t="s">
        <v>42</v>
      </c>
      <c r="C171" s="36">
        <v>14</v>
      </c>
      <c r="D171" s="36">
        <v>27</v>
      </c>
      <c r="E171" s="37">
        <f t="shared" si="64"/>
        <v>4.4585987261146494E-2</v>
      </c>
      <c r="F171" s="37">
        <f t="shared" si="65"/>
        <v>7.4585635359116026E-2</v>
      </c>
      <c r="G171" s="38">
        <f t="shared" si="66"/>
        <v>0.9285714285714286</v>
      </c>
      <c r="H171" s="39">
        <f t="shared" si="67"/>
        <v>4.1401273885350316E-2</v>
      </c>
    </row>
    <row r="172" spans="1:9" s="40" customFormat="1" ht="15" x14ac:dyDescent="0.2">
      <c r="A172" s="68"/>
      <c r="B172" s="43" t="s">
        <v>602</v>
      </c>
      <c r="C172" s="36">
        <v>0</v>
      </c>
      <c r="D172" s="36">
        <v>1</v>
      </c>
      <c r="E172" s="37" t="str">
        <f t="shared" si="64"/>
        <v/>
      </c>
      <c r="F172" s="37">
        <f t="shared" si="65"/>
        <v>2.7624309392265192E-3</v>
      </c>
      <c r="G172" s="38" t="str">
        <f t="shared" si="66"/>
        <v>0</v>
      </c>
      <c r="H172" s="39" t="str">
        <f t="shared" si="67"/>
        <v/>
      </c>
    </row>
    <row r="173" spans="1:9" s="40" customFormat="1" ht="15" x14ac:dyDescent="0.2">
      <c r="A173" s="68"/>
      <c r="B173" s="43" t="s">
        <v>603</v>
      </c>
      <c r="C173" s="36">
        <v>1</v>
      </c>
      <c r="D173" s="36">
        <v>1</v>
      </c>
      <c r="E173" s="37">
        <f t="shared" si="64"/>
        <v>3.1847133757961785E-3</v>
      </c>
      <c r="F173" s="37">
        <f t="shared" si="65"/>
        <v>2.7624309392265192E-3</v>
      </c>
      <c r="G173" s="38">
        <f t="shared" si="66"/>
        <v>0</v>
      </c>
      <c r="H173" s="39">
        <f t="shared" si="67"/>
        <v>0</v>
      </c>
    </row>
    <row r="174" spans="1:9" s="40" customFormat="1" ht="15" x14ac:dyDescent="0.2">
      <c r="A174" s="68"/>
      <c r="B174" s="43" t="s">
        <v>604</v>
      </c>
      <c r="C174" s="36">
        <v>0</v>
      </c>
      <c r="D174" s="36">
        <v>2</v>
      </c>
      <c r="E174" s="37" t="str">
        <f t="shared" si="64"/>
        <v/>
      </c>
      <c r="F174" s="37">
        <f t="shared" si="65"/>
        <v>5.5248618784530384E-3</v>
      </c>
      <c r="G174" s="38" t="str">
        <f t="shared" si="66"/>
        <v>0</v>
      </c>
      <c r="H174" s="39" t="str">
        <f t="shared" si="67"/>
        <v/>
      </c>
    </row>
    <row r="175" spans="1:9" s="40" customFormat="1" ht="15" x14ac:dyDescent="0.2">
      <c r="A175" s="68"/>
      <c r="B175" s="43" t="s">
        <v>40</v>
      </c>
      <c r="C175" s="36">
        <v>0</v>
      </c>
      <c r="D175" s="36">
        <v>0</v>
      </c>
      <c r="E175" s="37" t="str">
        <f t="shared" si="64"/>
        <v/>
      </c>
      <c r="F175" s="37" t="str">
        <f t="shared" si="65"/>
        <v/>
      </c>
      <c r="G175" s="38" t="str">
        <f t="shared" si="66"/>
        <v>0</v>
      </c>
      <c r="H175" s="39" t="str">
        <f t="shared" si="67"/>
        <v/>
      </c>
    </row>
    <row r="176" spans="1:9" s="40" customFormat="1" ht="30" x14ac:dyDescent="0.2">
      <c r="A176" s="68"/>
      <c r="B176" s="43" t="s">
        <v>213</v>
      </c>
      <c r="C176" s="36">
        <v>0</v>
      </c>
      <c r="D176" s="36">
        <v>0</v>
      </c>
      <c r="E176" s="37" t="str">
        <f t="shared" si="64"/>
        <v/>
      </c>
      <c r="F176" s="37" t="str">
        <f t="shared" si="65"/>
        <v/>
      </c>
      <c r="G176" s="38" t="str">
        <f t="shared" si="66"/>
        <v>0</v>
      </c>
      <c r="H176" s="39" t="str">
        <f t="shared" si="67"/>
        <v/>
      </c>
    </row>
    <row r="177" spans="1:8" s="40" customFormat="1" ht="15" x14ac:dyDescent="0.2">
      <c r="A177" s="68"/>
      <c r="B177" s="43" t="s">
        <v>45</v>
      </c>
      <c r="C177" s="36">
        <v>0</v>
      </c>
      <c r="D177" s="36">
        <v>1</v>
      </c>
      <c r="E177" s="37" t="str">
        <f t="shared" si="64"/>
        <v/>
      </c>
      <c r="F177" s="37">
        <f t="shared" si="65"/>
        <v>2.7624309392265192E-3</v>
      </c>
      <c r="G177" s="38" t="str">
        <f t="shared" si="66"/>
        <v>0</v>
      </c>
      <c r="H177" s="39" t="str">
        <f t="shared" si="67"/>
        <v/>
      </c>
    </row>
    <row r="178" spans="1:8" s="40" customFormat="1" ht="15" x14ac:dyDescent="0.2">
      <c r="A178" s="68"/>
      <c r="B178" s="43" t="s">
        <v>43</v>
      </c>
      <c r="C178" s="36">
        <v>0</v>
      </c>
      <c r="D178" s="36">
        <v>11</v>
      </c>
      <c r="E178" s="37" t="str">
        <f t="shared" si="64"/>
        <v/>
      </c>
      <c r="F178" s="37">
        <f t="shared" si="65"/>
        <v>3.0386740331491711E-2</v>
      </c>
      <c r="G178" s="38" t="str">
        <f t="shared" si="66"/>
        <v>0</v>
      </c>
      <c r="H178" s="39" t="str">
        <f t="shared" si="67"/>
        <v/>
      </c>
    </row>
    <row r="179" spans="1:8" s="40" customFormat="1" ht="15" x14ac:dyDescent="0.2">
      <c r="A179" s="68"/>
      <c r="B179" s="43" t="s">
        <v>528</v>
      </c>
      <c r="C179" s="36">
        <v>1</v>
      </c>
      <c r="D179" s="36">
        <v>0</v>
      </c>
      <c r="E179" s="37">
        <f t="shared" ref="E179:E180" si="68">+IF(C179=0,"",C179/C$165)</f>
        <v>3.1847133757961785E-3</v>
      </c>
      <c r="F179" s="37" t="str">
        <f t="shared" ref="F179:F180" si="69">+IF(D179=0,"",D179/D$165)</f>
        <v/>
      </c>
      <c r="G179" s="38" t="str">
        <f t="shared" ref="G179:G180" si="70">+IF(OR(AND(D179=0),(C179=0)),"0",((D179-C179)/C179))</f>
        <v>0</v>
      </c>
      <c r="H179" s="39">
        <f t="shared" ref="H179:H180" si="71">+IF(OR(AND(E179=""),(G179="")),"",E179*G179)</f>
        <v>0</v>
      </c>
    </row>
    <row r="180" spans="1:8" s="40" customFormat="1" ht="15" x14ac:dyDescent="0.2">
      <c r="A180" s="68"/>
      <c r="B180" s="43" t="s">
        <v>449</v>
      </c>
      <c r="C180" s="36">
        <v>7</v>
      </c>
      <c r="D180" s="36">
        <v>2</v>
      </c>
      <c r="E180" s="37">
        <f t="shared" si="68"/>
        <v>2.2292993630573247E-2</v>
      </c>
      <c r="F180" s="37">
        <f t="shared" si="69"/>
        <v>5.5248618784530384E-3</v>
      </c>
      <c r="G180" s="38">
        <f t="shared" si="70"/>
        <v>-0.7142857142857143</v>
      </c>
      <c r="H180" s="39">
        <f t="shared" si="71"/>
        <v>-1.5923566878980892E-2</v>
      </c>
    </row>
    <row r="181" spans="1:8" s="40" customFormat="1" ht="15" x14ac:dyDescent="0.2">
      <c r="A181" s="68"/>
      <c r="B181" s="43" t="s">
        <v>605</v>
      </c>
      <c r="C181" s="36">
        <v>10</v>
      </c>
      <c r="D181" s="36">
        <v>4</v>
      </c>
      <c r="E181" s="37">
        <f t="shared" ref="E181:F183" si="72">+IF(C181=0,"",C181/C$165)</f>
        <v>3.1847133757961783E-2</v>
      </c>
      <c r="F181" s="37">
        <f t="shared" si="72"/>
        <v>1.1049723756906077E-2</v>
      </c>
      <c r="G181" s="38">
        <f t="shared" si="66"/>
        <v>-0.6</v>
      </c>
      <c r="H181" s="39">
        <f t="shared" si="67"/>
        <v>-1.9108280254777069E-2</v>
      </c>
    </row>
    <row r="182" spans="1:8" s="40" customFormat="1" ht="15" x14ac:dyDescent="0.2">
      <c r="A182" s="68"/>
      <c r="B182" s="43" t="s">
        <v>41</v>
      </c>
      <c r="C182" s="36">
        <v>0</v>
      </c>
      <c r="D182" s="36">
        <v>0</v>
      </c>
      <c r="E182" s="37" t="str">
        <f t="shared" si="72"/>
        <v/>
      </c>
      <c r="F182" s="37" t="str">
        <f t="shared" si="72"/>
        <v/>
      </c>
      <c r="G182" s="38" t="str">
        <f t="shared" si="66"/>
        <v>0</v>
      </c>
      <c r="H182" s="39" t="str">
        <f t="shared" si="67"/>
        <v/>
      </c>
    </row>
    <row r="183" spans="1:8" s="40" customFormat="1" ht="15" x14ac:dyDescent="0.2">
      <c r="A183" s="68"/>
      <c r="B183" s="43" t="s">
        <v>44</v>
      </c>
      <c r="C183" s="36">
        <v>0</v>
      </c>
      <c r="D183" s="36">
        <v>0</v>
      </c>
      <c r="E183" s="37" t="str">
        <f t="shared" si="72"/>
        <v/>
      </c>
      <c r="F183" s="37" t="str">
        <f t="shared" si="72"/>
        <v/>
      </c>
      <c r="G183" s="38" t="str">
        <f t="shared" si="66"/>
        <v>0</v>
      </c>
      <c r="H183" s="39" t="str">
        <f t="shared" si="67"/>
        <v/>
      </c>
    </row>
    <row r="184" spans="1:8" s="40" customFormat="1" ht="15" x14ac:dyDescent="0.2">
      <c r="A184" s="68"/>
      <c r="B184" s="43" t="s">
        <v>529</v>
      </c>
      <c r="C184" s="36">
        <v>0</v>
      </c>
      <c r="D184" s="36">
        <v>0</v>
      </c>
      <c r="E184" s="37" t="str">
        <f t="shared" ref="E184:E185" si="73">+IF(C184=0,"",C184/C$165)</f>
        <v/>
      </c>
      <c r="F184" s="37" t="str">
        <f t="shared" ref="F184:F185" si="74">+IF(D184=0,"",D184/D$165)</f>
        <v/>
      </c>
      <c r="G184" s="38" t="str">
        <f t="shared" ref="G184:G185" si="75">+IF(OR(AND(D184=0),(C184=0)),"0",((D184-C184)/C184))</f>
        <v>0</v>
      </c>
      <c r="H184" s="39" t="str">
        <f t="shared" ref="H184:H185" si="76">+IF(OR(AND(E184=""),(G184="")),"",E184*G184)</f>
        <v/>
      </c>
    </row>
    <row r="185" spans="1:8" s="40" customFormat="1" ht="15" x14ac:dyDescent="0.2">
      <c r="A185" s="68"/>
      <c r="B185" s="43" t="s">
        <v>530</v>
      </c>
      <c r="C185" s="36">
        <v>0</v>
      </c>
      <c r="D185" s="36">
        <v>0</v>
      </c>
      <c r="E185" s="37" t="str">
        <f t="shared" si="73"/>
        <v/>
      </c>
      <c r="F185" s="37" t="str">
        <f t="shared" si="74"/>
        <v/>
      </c>
      <c r="G185" s="38" t="str">
        <f t="shared" si="75"/>
        <v>0</v>
      </c>
      <c r="H185" s="39" t="str">
        <f t="shared" si="76"/>
        <v/>
      </c>
    </row>
    <row r="186" spans="1:8" s="40" customFormat="1" ht="15" x14ac:dyDescent="0.2">
      <c r="A186" s="68"/>
      <c r="B186" s="43" t="s">
        <v>214</v>
      </c>
      <c r="C186" s="36">
        <v>6</v>
      </c>
      <c r="D186" s="36">
        <v>0</v>
      </c>
      <c r="E186" s="37">
        <f t="shared" ref="E186:E217" si="77">+IF(C186=0,"",C186/C$165)</f>
        <v>1.9108280254777069E-2</v>
      </c>
      <c r="F186" s="37" t="str">
        <f t="shared" ref="F186:F217" si="78">+IF(D186=0,"",D186/D$165)</f>
        <v/>
      </c>
      <c r="G186" s="38" t="str">
        <f t="shared" si="66"/>
        <v>0</v>
      </c>
      <c r="H186" s="39">
        <f t="shared" si="67"/>
        <v>0</v>
      </c>
    </row>
    <row r="187" spans="1:8" s="40" customFormat="1" ht="15" x14ac:dyDescent="0.2">
      <c r="A187" s="68"/>
      <c r="B187" s="43" t="s">
        <v>215</v>
      </c>
      <c r="C187" s="36">
        <v>0</v>
      </c>
      <c r="D187" s="36">
        <v>0</v>
      </c>
      <c r="E187" s="37" t="str">
        <f t="shared" si="77"/>
        <v/>
      </c>
      <c r="F187" s="37" t="str">
        <f t="shared" si="78"/>
        <v/>
      </c>
      <c r="G187" s="38" t="str">
        <f t="shared" si="66"/>
        <v>0</v>
      </c>
      <c r="H187" s="39" t="str">
        <f t="shared" si="67"/>
        <v/>
      </c>
    </row>
    <row r="188" spans="1:8" s="40" customFormat="1" ht="15" x14ac:dyDescent="0.2">
      <c r="A188" s="68"/>
      <c r="B188" s="43" t="s">
        <v>216</v>
      </c>
      <c r="C188" s="36">
        <v>0</v>
      </c>
      <c r="D188" s="36">
        <v>0</v>
      </c>
      <c r="E188" s="37" t="str">
        <f t="shared" si="77"/>
        <v/>
      </c>
      <c r="F188" s="37" t="str">
        <f t="shared" si="78"/>
        <v/>
      </c>
      <c r="G188" s="38" t="str">
        <f t="shared" si="66"/>
        <v>0</v>
      </c>
      <c r="H188" s="39" t="str">
        <f t="shared" si="67"/>
        <v/>
      </c>
    </row>
    <row r="189" spans="1:8" s="50" customFormat="1" ht="15" x14ac:dyDescent="0.2">
      <c r="A189" s="60" t="s">
        <v>570</v>
      </c>
      <c r="B189" s="57" t="s">
        <v>584</v>
      </c>
      <c r="C189" s="52"/>
      <c r="D189" s="36">
        <v>0</v>
      </c>
      <c r="E189" s="37" t="str">
        <f t="shared" ref="E189" si="79">+IF(C189=0,"",C189/C$165)</f>
        <v/>
      </c>
      <c r="F189" s="37" t="str">
        <f t="shared" ref="F189" si="80">+IF(D189=0,"",D189/D$165)</f>
        <v/>
      </c>
      <c r="G189" s="38" t="str">
        <f t="shared" ref="G189" si="81">+IF(OR(AND(D189=0),(C189=0)),"0",((D189-C189)/C189))</f>
        <v>0</v>
      </c>
      <c r="H189" s="39" t="str">
        <f t="shared" ref="H189" si="82">+IF(OR(AND(E189=""),(G189="")),"",E189*G189)</f>
        <v/>
      </c>
    </row>
    <row r="190" spans="1:8" s="40" customFormat="1" ht="15" x14ac:dyDescent="0.2">
      <c r="A190" s="68"/>
      <c r="B190" s="43" t="s">
        <v>217</v>
      </c>
      <c r="C190" s="36">
        <v>1</v>
      </c>
      <c r="D190" s="36">
        <v>0</v>
      </c>
      <c r="E190" s="37">
        <f t="shared" si="77"/>
        <v>3.1847133757961785E-3</v>
      </c>
      <c r="F190" s="37" t="str">
        <f t="shared" si="78"/>
        <v/>
      </c>
      <c r="G190" s="38" t="str">
        <f t="shared" si="66"/>
        <v>0</v>
      </c>
      <c r="H190" s="39">
        <f t="shared" si="67"/>
        <v>0</v>
      </c>
    </row>
    <row r="191" spans="1:8" s="40" customFormat="1" ht="15" x14ac:dyDescent="0.2">
      <c r="A191" s="68"/>
      <c r="B191" s="43" t="s">
        <v>450</v>
      </c>
      <c r="C191" s="36">
        <v>2</v>
      </c>
      <c r="D191" s="36">
        <v>0</v>
      </c>
      <c r="E191" s="37">
        <f t="shared" si="77"/>
        <v>6.369426751592357E-3</v>
      </c>
      <c r="F191" s="37" t="str">
        <f t="shared" si="78"/>
        <v/>
      </c>
      <c r="G191" s="38" t="str">
        <f t="shared" si="66"/>
        <v>0</v>
      </c>
      <c r="H191" s="39">
        <f t="shared" si="67"/>
        <v>0</v>
      </c>
    </row>
    <row r="192" spans="1:8" s="40" customFormat="1" ht="15" x14ac:dyDescent="0.2">
      <c r="A192" s="68"/>
      <c r="B192" s="43" t="s">
        <v>533</v>
      </c>
      <c r="C192" s="36">
        <v>3</v>
      </c>
      <c r="D192" s="36">
        <v>1</v>
      </c>
      <c r="E192" s="37">
        <f t="shared" si="77"/>
        <v>9.5541401273885346E-3</v>
      </c>
      <c r="F192" s="37">
        <f t="shared" si="78"/>
        <v>2.7624309392265192E-3</v>
      </c>
      <c r="G192" s="38">
        <f t="shared" ref="G192" si="83">+IF(OR(AND(D192=0),(C192=0)),"0",((D192-C192)/C192))</f>
        <v>-0.66666666666666663</v>
      </c>
      <c r="H192" s="39">
        <f t="shared" ref="H192" si="84">+IF(OR(AND(E192=""),(G192="")),"",E192*G192)</f>
        <v>-6.3694267515923561E-3</v>
      </c>
    </row>
    <row r="193" spans="1:8" s="40" customFormat="1" ht="15" x14ac:dyDescent="0.2">
      <c r="A193" s="68"/>
      <c r="B193" s="43" t="s">
        <v>218</v>
      </c>
      <c r="C193" s="36">
        <v>11</v>
      </c>
      <c r="D193" s="36">
        <v>3</v>
      </c>
      <c r="E193" s="37">
        <f t="shared" si="77"/>
        <v>3.5031847133757961E-2</v>
      </c>
      <c r="F193" s="37">
        <f t="shared" si="78"/>
        <v>8.2872928176795577E-3</v>
      </c>
      <c r="G193" s="38">
        <f t="shared" si="66"/>
        <v>-0.72727272727272729</v>
      </c>
      <c r="H193" s="39">
        <f t="shared" si="67"/>
        <v>-2.5477707006369428E-2</v>
      </c>
    </row>
    <row r="194" spans="1:8" s="40" customFormat="1" ht="15" x14ac:dyDescent="0.2">
      <c r="A194" s="68"/>
      <c r="B194" s="43" t="s">
        <v>219</v>
      </c>
      <c r="C194" s="36">
        <v>21</v>
      </c>
      <c r="D194" s="36">
        <v>12</v>
      </c>
      <c r="E194" s="37">
        <f t="shared" si="77"/>
        <v>6.6878980891719744E-2</v>
      </c>
      <c r="F194" s="37">
        <f t="shared" si="78"/>
        <v>3.3149171270718231E-2</v>
      </c>
      <c r="G194" s="38">
        <f t="shared" si="66"/>
        <v>-0.42857142857142855</v>
      </c>
      <c r="H194" s="39">
        <f t="shared" si="67"/>
        <v>-2.8662420382165602E-2</v>
      </c>
    </row>
    <row r="195" spans="1:8" s="40" customFormat="1" ht="15" x14ac:dyDescent="0.2">
      <c r="A195" s="68"/>
      <c r="B195" s="43" t="s">
        <v>220</v>
      </c>
      <c r="C195" s="36">
        <v>6</v>
      </c>
      <c r="D195" s="36">
        <v>2</v>
      </c>
      <c r="E195" s="37">
        <f t="shared" si="77"/>
        <v>1.9108280254777069E-2</v>
      </c>
      <c r="F195" s="37">
        <f t="shared" si="78"/>
        <v>5.5248618784530384E-3</v>
      </c>
      <c r="G195" s="38">
        <f t="shared" si="66"/>
        <v>-0.66666666666666663</v>
      </c>
      <c r="H195" s="39">
        <f t="shared" si="67"/>
        <v>-1.2738853503184712E-2</v>
      </c>
    </row>
    <row r="196" spans="1:8" s="40" customFormat="1" ht="15" x14ac:dyDescent="0.2">
      <c r="A196" s="68"/>
      <c r="B196" s="43" t="s">
        <v>221</v>
      </c>
      <c r="C196" s="36">
        <v>16</v>
      </c>
      <c r="D196" s="36">
        <v>23</v>
      </c>
      <c r="E196" s="37">
        <f t="shared" si="77"/>
        <v>5.0955414012738856E-2</v>
      </c>
      <c r="F196" s="37">
        <f t="shared" si="78"/>
        <v>6.3535911602209949E-2</v>
      </c>
      <c r="G196" s="38">
        <f t="shared" si="66"/>
        <v>0.4375</v>
      </c>
      <c r="H196" s="39">
        <f t="shared" si="67"/>
        <v>2.229299363057325E-2</v>
      </c>
    </row>
    <row r="197" spans="1:8" s="40" customFormat="1" ht="15" x14ac:dyDescent="0.2">
      <c r="A197" s="68"/>
      <c r="B197" s="43" t="s">
        <v>451</v>
      </c>
      <c r="C197" s="36">
        <v>12</v>
      </c>
      <c r="D197" s="36">
        <v>1</v>
      </c>
      <c r="E197" s="37">
        <f t="shared" si="77"/>
        <v>3.8216560509554139E-2</v>
      </c>
      <c r="F197" s="37">
        <f t="shared" si="78"/>
        <v>2.7624309392265192E-3</v>
      </c>
      <c r="G197" s="38">
        <f t="shared" si="66"/>
        <v>-0.91666666666666663</v>
      </c>
      <c r="H197" s="39">
        <f t="shared" si="67"/>
        <v>-3.5031847133757961E-2</v>
      </c>
    </row>
    <row r="198" spans="1:8" s="40" customFormat="1" ht="15" x14ac:dyDescent="0.2">
      <c r="A198" s="68"/>
      <c r="B198" s="43" t="s">
        <v>452</v>
      </c>
      <c r="C198" s="36">
        <v>29</v>
      </c>
      <c r="D198" s="36">
        <v>10</v>
      </c>
      <c r="E198" s="37">
        <f t="shared" si="77"/>
        <v>9.2356687898089165E-2</v>
      </c>
      <c r="F198" s="37">
        <f t="shared" si="78"/>
        <v>2.7624309392265192E-2</v>
      </c>
      <c r="G198" s="38">
        <f t="shared" si="66"/>
        <v>-0.65517241379310343</v>
      </c>
      <c r="H198" s="39">
        <f t="shared" si="67"/>
        <v>-6.0509554140127382E-2</v>
      </c>
    </row>
    <row r="199" spans="1:8" s="40" customFormat="1" ht="15" x14ac:dyDescent="0.2">
      <c r="A199" s="68"/>
      <c r="B199" s="43" t="s">
        <v>222</v>
      </c>
      <c r="C199" s="36">
        <v>0</v>
      </c>
      <c r="D199" s="36">
        <v>0</v>
      </c>
      <c r="E199" s="37" t="str">
        <f t="shared" si="77"/>
        <v/>
      </c>
      <c r="F199" s="37" t="str">
        <f t="shared" si="78"/>
        <v/>
      </c>
      <c r="G199" s="38" t="str">
        <f t="shared" si="66"/>
        <v>0</v>
      </c>
      <c r="H199" s="39" t="str">
        <f t="shared" si="67"/>
        <v/>
      </c>
    </row>
    <row r="200" spans="1:8" s="40" customFormat="1" ht="15" x14ac:dyDescent="0.2">
      <c r="A200" s="68"/>
      <c r="B200" s="43" t="s">
        <v>534</v>
      </c>
      <c r="C200" s="36">
        <v>0</v>
      </c>
      <c r="D200" s="36">
        <v>2</v>
      </c>
      <c r="E200" s="37" t="str">
        <f t="shared" si="77"/>
        <v/>
      </c>
      <c r="F200" s="37">
        <f t="shared" si="78"/>
        <v>5.5248618784530384E-3</v>
      </c>
      <c r="G200" s="38" t="str">
        <f t="shared" ref="G200" si="85">+IF(OR(AND(D200=0),(C200=0)),"0",((D200-C200)/C200))</f>
        <v>0</v>
      </c>
      <c r="H200" s="39" t="str">
        <f t="shared" ref="H200" si="86">+IF(OR(AND(E200=""),(G200="")),"",E200*G200)</f>
        <v/>
      </c>
    </row>
    <row r="201" spans="1:8" s="40" customFormat="1" ht="15" x14ac:dyDescent="0.2">
      <c r="A201" s="68"/>
      <c r="B201" s="43" t="s">
        <v>223</v>
      </c>
      <c r="C201" s="36">
        <v>6</v>
      </c>
      <c r="D201" s="36">
        <v>2</v>
      </c>
      <c r="E201" s="37">
        <f t="shared" si="77"/>
        <v>1.9108280254777069E-2</v>
      </c>
      <c r="F201" s="37">
        <f t="shared" si="78"/>
        <v>5.5248618784530384E-3</v>
      </c>
      <c r="G201" s="38">
        <f t="shared" si="66"/>
        <v>-0.66666666666666663</v>
      </c>
      <c r="H201" s="39">
        <f t="shared" si="67"/>
        <v>-1.2738853503184712E-2</v>
      </c>
    </row>
    <row r="202" spans="1:8" s="40" customFormat="1" ht="15" x14ac:dyDescent="0.2">
      <c r="A202" s="68"/>
      <c r="B202" s="43" t="s">
        <v>224</v>
      </c>
      <c r="C202" s="36">
        <v>3</v>
      </c>
      <c r="D202" s="36">
        <v>4</v>
      </c>
      <c r="E202" s="37">
        <f t="shared" si="77"/>
        <v>9.5541401273885346E-3</v>
      </c>
      <c r="F202" s="37">
        <f t="shared" si="78"/>
        <v>1.1049723756906077E-2</v>
      </c>
      <c r="G202" s="38">
        <f t="shared" si="66"/>
        <v>0.33333333333333331</v>
      </c>
      <c r="H202" s="39">
        <f t="shared" si="67"/>
        <v>3.1847133757961781E-3</v>
      </c>
    </row>
    <row r="203" spans="1:8" s="40" customFormat="1" ht="15" x14ac:dyDescent="0.2">
      <c r="A203" s="68"/>
      <c r="B203" s="43" t="s">
        <v>225</v>
      </c>
      <c r="C203" s="36">
        <v>0</v>
      </c>
      <c r="D203" s="36">
        <v>0</v>
      </c>
      <c r="E203" s="37" t="str">
        <f t="shared" si="77"/>
        <v/>
      </c>
      <c r="F203" s="37" t="str">
        <f t="shared" si="78"/>
        <v/>
      </c>
      <c r="G203" s="38" t="str">
        <f t="shared" si="66"/>
        <v>0</v>
      </c>
      <c r="H203" s="39" t="str">
        <f t="shared" si="67"/>
        <v/>
      </c>
    </row>
    <row r="204" spans="1:8" s="40" customFormat="1" ht="15" x14ac:dyDescent="0.2">
      <c r="A204" s="68"/>
      <c r="B204" s="43" t="s">
        <v>46</v>
      </c>
      <c r="C204" s="36">
        <v>0</v>
      </c>
      <c r="D204" s="36">
        <v>0</v>
      </c>
      <c r="E204" s="37" t="str">
        <f t="shared" si="77"/>
        <v/>
      </c>
      <c r="F204" s="37" t="str">
        <f t="shared" si="78"/>
        <v/>
      </c>
      <c r="G204" s="38" t="str">
        <f t="shared" si="66"/>
        <v>0</v>
      </c>
      <c r="H204" s="39" t="str">
        <f t="shared" si="67"/>
        <v/>
      </c>
    </row>
    <row r="205" spans="1:8" s="40" customFormat="1" ht="15" x14ac:dyDescent="0.2">
      <c r="A205" s="68"/>
      <c r="B205" s="43" t="s">
        <v>47</v>
      </c>
      <c r="C205" s="36">
        <v>11</v>
      </c>
      <c r="D205" s="36">
        <v>17</v>
      </c>
      <c r="E205" s="37">
        <f t="shared" si="77"/>
        <v>3.5031847133757961E-2</v>
      </c>
      <c r="F205" s="37">
        <f t="shared" si="78"/>
        <v>4.6961325966850827E-2</v>
      </c>
      <c r="G205" s="38">
        <f t="shared" si="66"/>
        <v>0.54545454545454541</v>
      </c>
      <c r="H205" s="39">
        <f t="shared" si="67"/>
        <v>1.9108280254777069E-2</v>
      </c>
    </row>
    <row r="206" spans="1:8" s="40" customFormat="1" ht="15" x14ac:dyDescent="0.2">
      <c r="A206" s="68"/>
      <c r="B206" s="43" t="s">
        <v>226</v>
      </c>
      <c r="C206" s="36">
        <v>3</v>
      </c>
      <c r="D206" s="36">
        <v>7</v>
      </c>
      <c r="E206" s="37">
        <f t="shared" si="77"/>
        <v>9.5541401273885346E-3</v>
      </c>
      <c r="F206" s="37">
        <f t="shared" si="78"/>
        <v>1.9337016574585635E-2</v>
      </c>
      <c r="G206" s="38">
        <f t="shared" si="66"/>
        <v>1.3333333333333333</v>
      </c>
      <c r="H206" s="39">
        <f t="shared" si="67"/>
        <v>1.2738853503184712E-2</v>
      </c>
    </row>
    <row r="207" spans="1:8" s="40" customFormat="1" ht="30" x14ac:dyDescent="0.2">
      <c r="A207" s="68"/>
      <c r="B207" s="43" t="s">
        <v>227</v>
      </c>
      <c r="C207" s="36">
        <v>0</v>
      </c>
      <c r="D207" s="36">
        <v>0</v>
      </c>
      <c r="E207" s="37" t="str">
        <f t="shared" si="77"/>
        <v/>
      </c>
      <c r="F207" s="37" t="str">
        <f t="shared" si="78"/>
        <v/>
      </c>
      <c r="G207" s="38" t="str">
        <f t="shared" si="66"/>
        <v>0</v>
      </c>
      <c r="H207" s="39" t="str">
        <f t="shared" si="67"/>
        <v/>
      </c>
    </row>
    <row r="208" spans="1:8" s="40" customFormat="1" ht="15" x14ac:dyDescent="0.2">
      <c r="A208" s="68"/>
      <c r="B208" s="43" t="s">
        <v>453</v>
      </c>
      <c r="C208" s="36">
        <v>0</v>
      </c>
      <c r="D208" s="36">
        <v>0</v>
      </c>
      <c r="E208" s="37" t="str">
        <f t="shared" si="77"/>
        <v/>
      </c>
      <c r="F208" s="37" t="str">
        <f t="shared" si="78"/>
        <v/>
      </c>
      <c r="G208" s="38" t="str">
        <f t="shared" si="66"/>
        <v>0</v>
      </c>
      <c r="H208" s="39" t="str">
        <f t="shared" si="67"/>
        <v/>
      </c>
    </row>
    <row r="209" spans="1:8" s="40" customFormat="1" ht="15" x14ac:dyDescent="0.2">
      <c r="A209" s="68"/>
      <c r="B209" s="43" t="s">
        <v>535</v>
      </c>
      <c r="C209" s="36">
        <v>0</v>
      </c>
      <c r="D209" s="36">
        <v>0</v>
      </c>
      <c r="E209" s="37" t="str">
        <f t="shared" si="77"/>
        <v/>
      </c>
      <c r="F209" s="37" t="str">
        <f t="shared" si="78"/>
        <v/>
      </c>
      <c r="G209" s="38" t="str">
        <f t="shared" ref="G209" si="87">+IF(OR(AND(D209=0),(C209=0)),"0",((D209-C209)/C209))</f>
        <v>0</v>
      </c>
      <c r="H209" s="39" t="str">
        <f t="shared" ref="H209" si="88">+IF(OR(AND(E209=""),(G209="")),"",E209*G209)</f>
        <v/>
      </c>
    </row>
    <row r="210" spans="1:8" s="40" customFormat="1" ht="15" x14ac:dyDescent="0.2">
      <c r="A210" s="68"/>
      <c r="B210" s="43" t="s">
        <v>575</v>
      </c>
      <c r="C210" s="36">
        <v>0</v>
      </c>
      <c r="D210" s="36">
        <v>0</v>
      </c>
      <c r="E210" s="37" t="str">
        <f t="shared" si="77"/>
        <v/>
      </c>
      <c r="F210" s="37" t="str">
        <f t="shared" si="78"/>
        <v/>
      </c>
      <c r="G210" s="38" t="str">
        <f t="shared" si="66"/>
        <v>0</v>
      </c>
      <c r="H210" s="39" t="str">
        <f t="shared" si="67"/>
        <v/>
      </c>
    </row>
    <row r="211" spans="1:8" s="40" customFormat="1" ht="15" x14ac:dyDescent="0.2">
      <c r="A211" s="68"/>
      <c r="B211" s="43" t="s">
        <v>228</v>
      </c>
      <c r="C211" s="36">
        <v>0</v>
      </c>
      <c r="D211" s="36">
        <v>0</v>
      </c>
      <c r="E211" s="37" t="str">
        <f t="shared" si="77"/>
        <v/>
      </c>
      <c r="F211" s="37" t="str">
        <f t="shared" si="78"/>
        <v/>
      </c>
      <c r="G211" s="38" t="str">
        <f t="shared" si="66"/>
        <v>0</v>
      </c>
      <c r="H211" s="39" t="str">
        <f t="shared" si="67"/>
        <v/>
      </c>
    </row>
    <row r="212" spans="1:8" s="40" customFormat="1" ht="15" x14ac:dyDescent="0.2">
      <c r="A212" s="68"/>
      <c r="B212" s="43" t="s">
        <v>48</v>
      </c>
      <c r="C212" s="36">
        <v>0</v>
      </c>
      <c r="D212" s="36">
        <v>0</v>
      </c>
      <c r="E212" s="37" t="str">
        <f t="shared" si="77"/>
        <v/>
      </c>
      <c r="F212" s="37" t="str">
        <f t="shared" si="78"/>
        <v/>
      </c>
      <c r="G212" s="38" t="str">
        <f t="shared" si="66"/>
        <v>0</v>
      </c>
      <c r="H212" s="39" t="str">
        <f t="shared" si="67"/>
        <v/>
      </c>
    </row>
    <row r="213" spans="1:8" s="40" customFormat="1" ht="15" x14ac:dyDescent="0.2">
      <c r="A213" s="68"/>
      <c r="B213" s="43" t="s">
        <v>229</v>
      </c>
      <c r="C213" s="36">
        <v>0</v>
      </c>
      <c r="D213" s="36">
        <v>0</v>
      </c>
      <c r="E213" s="37" t="str">
        <f t="shared" si="77"/>
        <v/>
      </c>
      <c r="F213" s="37" t="str">
        <f t="shared" si="78"/>
        <v/>
      </c>
      <c r="G213" s="38" t="str">
        <f t="shared" si="66"/>
        <v>0</v>
      </c>
      <c r="H213" s="39" t="str">
        <f t="shared" si="67"/>
        <v/>
      </c>
    </row>
    <row r="214" spans="1:8" s="40" customFormat="1" ht="15" x14ac:dyDescent="0.2">
      <c r="A214" s="68"/>
      <c r="B214" s="43" t="s">
        <v>230</v>
      </c>
      <c r="C214" s="36">
        <v>0</v>
      </c>
      <c r="D214" s="36">
        <v>0</v>
      </c>
      <c r="E214" s="37" t="str">
        <f t="shared" si="77"/>
        <v/>
      </c>
      <c r="F214" s="37" t="str">
        <f t="shared" si="78"/>
        <v/>
      </c>
      <c r="G214" s="38" t="str">
        <f t="shared" si="66"/>
        <v>0</v>
      </c>
      <c r="H214" s="39" t="str">
        <f t="shared" si="67"/>
        <v/>
      </c>
    </row>
    <row r="215" spans="1:8" s="40" customFormat="1" ht="15" x14ac:dyDescent="0.2">
      <c r="A215" s="68"/>
      <c r="B215" s="43" t="s">
        <v>454</v>
      </c>
      <c r="C215" s="36">
        <v>0</v>
      </c>
      <c r="D215" s="36">
        <v>0</v>
      </c>
      <c r="E215" s="37" t="str">
        <f t="shared" si="77"/>
        <v/>
      </c>
      <c r="F215" s="37" t="str">
        <f t="shared" si="78"/>
        <v/>
      </c>
      <c r="G215" s="38" t="str">
        <f t="shared" si="66"/>
        <v>0</v>
      </c>
      <c r="H215" s="39" t="str">
        <f t="shared" si="67"/>
        <v/>
      </c>
    </row>
    <row r="216" spans="1:8" s="40" customFormat="1" ht="15" x14ac:dyDescent="0.2">
      <c r="A216" s="68"/>
      <c r="B216" s="43" t="s">
        <v>231</v>
      </c>
      <c r="C216" s="36">
        <v>15</v>
      </c>
      <c r="D216" s="36">
        <v>15</v>
      </c>
      <c r="E216" s="37">
        <f t="shared" si="77"/>
        <v>4.7770700636942678E-2</v>
      </c>
      <c r="F216" s="37">
        <f t="shared" si="78"/>
        <v>4.1436464088397788E-2</v>
      </c>
      <c r="G216" s="38">
        <f t="shared" si="66"/>
        <v>0</v>
      </c>
      <c r="H216" s="39">
        <f t="shared" si="67"/>
        <v>0</v>
      </c>
    </row>
    <row r="217" spans="1:8" s="40" customFormat="1" ht="15" x14ac:dyDescent="0.2">
      <c r="A217" s="68"/>
      <c r="B217" s="43" t="s">
        <v>232</v>
      </c>
      <c r="C217" s="36">
        <v>0</v>
      </c>
      <c r="D217" s="36">
        <v>0</v>
      </c>
      <c r="E217" s="37" t="str">
        <f t="shared" si="77"/>
        <v/>
      </c>
      <c r="F217" s="37" t="str">
        <f t="shared" si="78"/>
        <v/>
      </c>
      <c r="G217" s="38" t="str">
        <f t="shared" si="66"/>
        <v>0</v>
      </c>
      <c r="H217" s="39" t="str">
        <f t="shared" si="67"/>
        <v/>
      </c>
    </row>
    <row r="218" spans="1:8" s="40" customFormat="1" ht="15" x14ac:dyDescent="0.2">
      <c r="A218" s="68"/>
      <c r="B218" s="43" t="s">
        <v>233</v>
      </c>
      <c r="C218" s="36">
        <v>0</v>
      </c>
      <c r="D218" s="36">
        <v>0</v>
      </c>
      <c r="E218" s="37" t="str">
        <f t="shared" ref="E218:E237" si="89">+IF(C218=0,"",C218/C$165)</f>
        <v/>
      </c>
      <c r="F218" s="37" t="str">
        <f t="shared" ref="F218:F237" si="90">+IF(D218=0,"",D218/D$165)</f>
        <v/>
      </c>
      <c r="G218" s="38" t="str">
        <f t="shared" si="66"/>
        <v>0</v>
      </c>
      <c r="H218" s="39" t="str">
        <f t="shared" si="67"/>
        <v/>
      </c>
    </row>
    <row r="219" spans="1:8" s="40" customFormat="1" ht="15" x14ac:dyDescent="0.2">
      <c r="A219" s="68"/>
      <c r="B219" s="43" t="s">
        <v>234</v>
      </c>
      <c r="C219" s="36">
        <v>0</v>
      </c>
      <c r="D219" s="36">
        <v>0</v>
      </c>
      <c r="E219" s="37" t="str">
        <f t="shared" si="89"/>
        <v/>
      </c>
      <c r="F219" s="37" t="str">
        <f t="shared" si="90"/>
        <v/>
      </c>
      <c r="G219" s="38" t="str">
        <f t="shared" si="66"/>
        <v>0</v>
      </c>
      <c r="H219" s="39" t="str">
        <f t="shared" si="67"/>
        <v/>
      </c>
    </row>
    <row r="220" spans="1:8" s="40" customFormat="1" ht="15" x14ac:dyDescent="0.2">
      <c r="A220" s="68"/>
      <c r="B220" s="43" t="s">
        <v>606</v>
      </c>
      <c r="C220" s="36">
        <v>0</v>
      </c>
      <c r="D220" s="36">
        <v>0</v>
      </c>
      <c r="E220" s="37" t="str">
        <f t="shared" si="89"/>
        <v/>
      </c>
      <c r="F220" s="37" t="str">
        <f t="shared" si="90"/>
        <v/>
      </c>
      <c r="G220" s="38" t="str">
        <f t="shared" si="66"/>
        <v>0</v>
      </c>
      <c r="H220" s="39" t="str">
        <f t="shared" si="67"/>
        <v/>
      </c>
    </row>
    <row r="221" spans="1:8" s="40" customFormat="1" ht="15" x14ac:dyDescent="0.2">
      <c r="A221" s="68"/>
      <c r="B221" s="43" t="s">
        <v>455</v>
      </c>
      <c r="C221" s="36">
        <v>0</v>
      </c>
      <c r="D221" s="36">
        <v>2</v>
      </c>
      <c r="E221" s="37" t="str">
        <f t="shared" si="89"/>
        <v/>
      </c>
      <c r="F221" s="37">
        <f t="shared" si="90"/>
        <v>5.5248618784530384E-3</v>
      </c>
      <c r="G221" s="38" t="str">
        <f t="shared" si="66"/>
        <v>0</v>
      </c>
      <c r="H221" s="39" t="str">
        <f t="shared" si="67"/>
        <v/>
      </c>
    </row>
    <row r="222" spans="1:8" s="50" customFormat="1" ht="15" x14ac:dyDescent="0.2">
      <c r="A222" s="60" t="s">
        <v>570</v>
      </c>
      <c r="B222" s="57" t="s">
        <v>585</v>
      </c>
      <c r="C222" s="52"/>
      <c r="D222" s="36">
        <v>0</v>
      </c>
      <c r="E222" s="37" t="str">
        <f t="shared" ref="E222" si="91">+IF(C222=0,"",C222/C$165)</f>
        <v/>
      </c>
      <c r="F222" s="37" t="str">
        <f t="shared" ref="F222" si="92">+IF(D222=0,"",D222/D$165)</f>
        <v/>
      </c>
      <c r="G222" s="38" t="str">
        <f t="shared" ref="G222" si="93">+IF(OR(AND(D222=0),(C222=0)),"0",((D222-C222)/C222))</f>
        <v>0</v>
      </c>
      <c r="H222" s="39" t="str">
        <f t="shared" ref="H222" si="94">+IF(OR(AND(E222=""),(G222="")),"",E222*G222)</f>
        <v/>
      </c>
    </row>
    <row r="223" spans="1:8" s="40" customFormat="1" ht="15" x14ac:dyDescent="0.2">
      <c r="A223" s="68"/>
      <c r="B223" s="43" t="s">
        <v>235</v>
      </c>
      <c r="C223" s="36">
        <v>0</v>
      </c>
      <c r="D223" s="36">
        <v>0</v>
      </c>
      <c r="E223" s="37" t="str">
        <f t="shared" si="89"/>
        <v/>
      </c>
      <c r="F223" s="37" t="str">
        <f t="shared" si="90"/>
        <v/>
      </c>
      <c r="G223" s="38" t="str">
        <f t="shared" si="66"/>
        <v>0</v>
      </c>
      <c r="H223" s="39" t="str">
        <f t="shared" si="67"/>
        <v/>
      </c>
    </row>
    <row r="224" spans="1:8" s="40" customFormat="1" ht="15" x14ac:dyDescent="0.2">
      <c r="A224" s="68"/>
      <c r="B224" s="43" t="s">
        <v>50</v>
      </c>
      <c r="C224" s="36">
        <v>3</v>
      </c>
      <c r="D224" s="36">
        <v>10</v>
      </c>
      <c r="E224" s="37">
        <f t="shared" si="89"/>
        <v>9.5541401273885346E-3</v>
      </c>
      <c r="F224" s="37">
        <f t="shared" si="90"/>
        <v>2.7624309392265192E-2</v>
      </c>
      <c r="G224" s="38">
        <f t="shared" si="66"/>
        <v>2.3333333333333335</v>
      </c>
      <c r="H224" s="39">
        <f t="shared" si="67"/>
        <v>2.229299363057325E-2</v>
      </c>
    </row>
    <row r="225" spans="1:8" s="40" customFormat="1" ht="15" x14ac:dyDescent="0.2">
      <c r="A225" s="68"/>
      <c r="B225" s="43" t="s">
        <v>236</v>
      </c>
      <c r="C225" s="36">
        <v>0</v>
      </c>
      <c r="D225" s="36">
        <v>0</v>
      </c>
      <c r="E225" s="37" t="str">
        <f t="shared" si="89"/>
        <v/>
      </c>
      <c r="F225" s="37" t="str">
        <f t="shared" si="90"/>
        <v/>
      </c>
      <c r="G225" s="38" t="str">
        <f t="shared" si="66"/>
        <v>0</v>
      </c>
      <c r="H225" s="39" t="str">
        <f t="shared" si="67"/>
        <v/>
      </c>
    </row>
    <row r="226" spans="1:8" s="40" customFormat="1" ht="15" x14ac:dyDescent="0.2">
      <c r="A226" s="68"/>
      <c r="B226" s="43" t="s">
        <v>49</v>
      </c>
      <c r="C226" s="36">
        <v>0</v>
      </c>
      <c r="D226" s="36">
        <v>0</v>
      </c>
      <c r="E226" s="37" t="str">
        <f t="shared" si="89"/>
        <v/>
      </c>
      <c r="F226" s="37" t="str">
        <f t="shared" si="90"/>
        <v/>
      </c>
      <c r="G226" s="38" t="str">
        <f t="shared" si="66"/>
        <v>0</v>
      </c>
      <c r="H226" s="39" t="str">
        <f t="shared" si="67"/>
        <v/>
      </c>
    </row>
    <row r="227" spans="1:8" s="40" customFormat="1" ht="15" x14ac:dyDescent="0.2">
      <c r="A227" s="68"/>
      <c r="B227" s="43" t="s">
        <v>237</v>
      </c>
      <c r="C227" s="36">
        <v>6</v>
      </c>
      <c r="D227" s="36">
        <v>0</v>
      </c>
      <c r="E227" s="37">
        <f t="shared" si="89"/>
        <v>1.9108280254777069E-2</v>
      </c>
      <c r="F227" s="37" t="str">
        <f t="shared" si="90"/>
        <v/>
      </c>
      <c r="G227" s="38" t="str">
        <f t="shared" si="66"/>
        <v>0</v>
      </c>
      <c r="H227" s="39">
        <f t="shared" si="67"/>
        <v>0</v>
      </c>
    </row>
    <row r="228" spans="1:8" s="40" customFormat="1" ht="15" x14ac:dyDescent="0.2">
      <c r="A228" s="68"/>
      <c r="B228" s="43" t="s">
        <v>456</v>
      </c>
      <c r="C228" s="36">
        <v>0</v>
      </c>
      <c r="D228" s="36">
        <v>0</v>
      </c>
      <c r="E228" s="37" t="str">
        <f t="shared" si="89"/>
        <v/>
      </c>
      <c r="F228" s="37" t="str">
        <f t="shared" si="90"/>
        <v/>
      </c>
      <c r="G228" s="38" t="str">
        <f t="shared" si="66"/>
        <v>0</v>
      </c>
      <c r="H228" s="39" t="str">
        <f t="shared" si="67"/>
        <v/>
      </c>
    </row>
    <row r="229" spans="1:8" s="40" customFormat="1" ht="15" x14ac:dyDescent="0.2">
      <c r="A229" s="68"/>
      <c r="B229" s="43" t="s">
        <v>55</v>
      </c>
      <c r="C229" s="36">
        <v>2</v>
      </c>
      <c r="D229" s="36">
        <v>10</v>
      </c>
      <c r="E229" s="37">
        <f t="shared" si="89"/>
        <v>6.369426751592357E-3</v>
      </c>
      <c r="F229" s="37">
        <f t="shared" si="90"/>
        <v>2.7624309392265192E-2</v>
      </c>
      <c r="G229" s="38">
        <f t="shared" si="66"/>
        <v>4</v>
      </c>
      <c r="H229" s="39">
        <f t="shared" si="67"/>
        <v>2.5477707006369428E-2</v>
      </c>
    </row>
    <row r="230" spans="1:8" s="40" customFormat="1" ht="15" x14ac:dyDescent="0.2">
      <c r="A230" s="68"/>
      <c r="B230" s="43" t="s">
        <v>54</v>
      </c>
      <c r="C230" s="36">
        <v>0</v>
      </c>
      <c r="D230" s="36">
        <v>0</v>
      </c>
      <c r="E230" s="37" t="str">
        <f t="shared" si="89"/>
        <v/>
      </c>
      <c r="F230" s="37" t="str">
        <f t="shared" si="90"/>
        <v/>
      </c>
      <c r="G230" s="38" t="str">
        <f t="shared" si="66"/>
        <v>0</v>
      </c>
      <c r="H230" s="39" t="str">
        <f t="shared" si="67"/>
        <v/>
      </c>
    </row>
    <row r="231" spans="1:8" s="40" customFormat="1" ht="30" x14ac:dyDescent="0.2">
      <c r="A231" s="68"/>
      <c r="B231" s="43" t="s">
        <v>576</v>
      </c>
      <c r="C231" s="36">
        <v>0</v>
      </c>
      <c r="D231" s="36">
        <v>0</v>
      </c>
      <c r="E231" s="37" t="str">
        <f t="shared" si="89"/>
        <v/>
      </c>
      <c r="F231" s="37" t="str">
        <f t="shared" si="90"/>
        <v/>
      </c>
      <c r="G231" s="38" t="str">
        <f t="shared" si="66"/>
        <v>0</v>
      </c>
      <c r="H231" s="39" t="str">
        <f t="shared" si="67"/>
        <v/>
      </c>
    </row>
    <row r="232" spans="1:8" s="40" customFormat="1" ht="15" x14ac:dyDescent="0.2">
      <c r="A232" s="68"/>
      <c r="B232" s="43" t="s">
        <v>52</v>
      </c>
      <c r="C232" s="36">
        <v>0</v>
      </c>
      <c r="D232" s="36">
        <v>0</v>
      </c>
      <c r="E232" s="37" t="str">
        <f t="shared" si="89"/>
        <v/>
      </c>
      <c r="F232" s="37" t="str">
        <f t="shared" si="90"/>
        <v/>
      </c>
      <c r="G232" s="38" t="str">
        <f t="shared" si="66"/>
        <v>0</v>
      </c>
      <c r="H232" s="39" t="str">
        <f t="shared" si="67"/>
        <v/>
      </c>
    </row>
    <row r="233" spans="1:8" s="40" customFormat="1" ht="15" x14ac:dyDescent="0.2">
      <c r="A233" s="68"/>
      <c r="B233" s="43" t="s">
        <v>51</v>
      </c>
      <c r="C233" s="36">
        <v>0</v>
      </c>
      <c r="D233" s="36">
        <v>0</v>
      </c>
      <c r="E233" s="37" t="str">
        <f t="shared" si="89"/>
        <v/>
      </c>
      <c r="F233" s="37" t="str">
        <f t="shared" si="90"/>
        <v/>
      </c>
      <c r="G233" s="38" t="str">
        <f t="shared" si="66"/>
        <v>0</v>
      </c>
      <c r="H233" s="39" t="str">
        <f t="shared" si="67"/>
        <v/>
      </c>
    </row>
    <row r="234" spans="1:8" s="40" customFormat="1" ht="15" x14ac:dyDescent="0.2">
      <c r="A234" s="68"/>
      <c r="B234" s="43" t="s">
        <v>238</v>
      </c>
      <c r="C234" s="36">
        <v>0</v>
      </c>
      <c r="D234" s="36">
        <v>0</v>
      </c>
      <c r="E234" s="37" t="str">
        <f t="shared" si="89"/>
        <v/>
      </c>
      <c r="F234" s="37" t="str">
        <f t="shared" si="90"/>
        <v/>
      </c>
      <c r="G234" s="38" t="str">
        <f t="shared" si="66"/>
        <v>0</v>
      </c>
      <c r="H234" s="39" t="str">
        <f t="shared" si="67"/>
        <v/>
      </c>
    </row>
    <row r="235" spans="1:8" s="40" customFormat="1" ht="15" x14ac:dyDescent="0.2">
      <c r="A235" s="68"/>
      <c r="B235" s="43" t="s">
        <v>53</v>
      </c>
      <c r="C235" s="36">
        <v>2</v>
      </c>
      <c r="D235" s="36">
        <v>0</v>
      </c>
      <c r="E235" s="37">
        <f t="shared" si="89"/>
        <v>6.369426751592357E-3</v>
      </c>
      <c r="F235" s="37" t="str">
        <f t="shared" si="90"/>
        <v/>
      </c>
      <c r="G235" s="38" t="str">
        <f t="shared" si="66"/>
        <v>0</v>
      </c>
      <c r="H235" s="39">
        <f t="shared" si="67"/>
        <v>0</v>
      </c>
    </row>
    <row r="236" spans="1:8" s="40" customFormat="1" ht="15" x14ac:dyDescent="0.2">
      <c r="A236" s="68"/>
      <c r="B236" s="43" t="s">
        <v>239</v>
      </c>
      <c r="C236" s="36">
        <v>0</v>
      </c>
      <c r="D236" s="36">
        <v>0</v>
      </c>
      <c r="E236" s="37" t="str">
        <f t="shared" si="89"/>
        <v/>
      </c>
      <c r="F236" s="37" t="str">
        <f t="shared" si="90"/>
        <v/>
      </c>
      <c r="G236" s="38" t="str">
        <f t="shared" si="66"/>
        <v>0</v>
      </c>
      <c r="H236" s="39" t="str">
        <f t="shared" si="67"/>
        <v/>
      </c>
    </row>
    <row r="237" spans="1:8" s="40" customFormat="1" ht="15" x14ac:dyDescent="0.2">
      <c r="A237" s="68"/>
      <c r="B237" s="43" t="s">
        <v>457</v>
      </c>
      <c r="C237" s="36">
        <v>0</v>
      </c>
      <c r="D237" s="36">
        <v>0</v>
      </c>
      <c r="E237" s="37" t="str">
        <f t="shared" si="89"/>
        <v/>
      </c>
      <c r="F237" s="37" t="str">
        <f t="shared" si="90"/>
        <v/>
      </c>
      <c r="G237" s="38" t="str">
        <f t="shared" si="66"/>
        <v>0</v>
      </c>
      <c r="H237" s="39" t="str">
        <f t="shared" si="67"/>
        <v/>
      </c>
    </row>
    <row r="238" spans="1:8" s="40" customFormat="1" ht="15" x14ac:dyDescent="0.2">
      <c r="A238" s="68"/>
      <c r="B238" s="43" t="s">
        <v>343</v>
      </c>
      <c r="C238" s="36">
        <v>0</v>
      </c>
      <c r="D238" s="36">
        <v>0</v>
      </c>
      <c r="E238" s="37" t="str">
        <f t="shared" ref="E238:E316" si="95">+IF(C238=0,"",C238/C$165)</f>
        <v/>
      </c>
      <c r="F238" s="37" t="str">
        <f t="shared" ref="F238:F316" si="96">+IF(D238=0,"",D238/D$165)</f>
        <v/>
      </c>
      <c r="G238" s="38" t="str">
        <f t="shared" ref="G238:G316" si="97">+IF(OR(AND(D238=0),(C238=0)),"0",((D238-C238)/C238))</f>
        <v>0</v>
      </c>
      <c r="H238" s="39" t="str">
        <f t="shared" ref="H238:H316" si="98">+IF(OR(AND(E238=""),(G238="")),"",E238*G238)</f>
        <v/>
      </c>
    </row>
    <row r="239" spans="1:8" s="40" customFormat="1" ht="15" x14ac:dyDescent="0.2">
      <c r="A239" s="68"/>
      <c r="B239" s="43" t="s">
        <v>240</v>
      </c>
      <c r="C239" s="36">
        <v>0</v>
      </c>
      <c r="D239" s="36">
        <v>1</v>
      </c>
      <c r="E239" s="37" t="str">
        <f t="shared" si="95"/>
        <v/>
      </c>
      <c r="F239" s="37">
        <f t="shared" si="96"/>
        <v>2.7624309392265192E-3</v>
      </c>
      <c r="G239" s="38" t="str">
        <f t="shared" si="97"/>
        <v>0</v>
      </c>
      <c r="H239" s="39" t="str">
        <f t="shared" si="98"/>
        <v/>
      </c>
    </row>
    <row r="240" spans="1:8" s="40" customFormat="1" ht="15" x14ac:dyDescent="0.2">
      <c r="A240" s="68"/>
      <c r="B240" s="43" t="s">
        <v>241</v>
      </c>
      <c r="C240" s="36">
        <v>0</v>
      </c>
      <c r="D240" s="36">
        <v>0</v>
      </c>
      <c r="E240" s="37" t="str">
        <f t="shared" si="95"/>
        <v/>
      </c>
      <c r="F240" s="37" t="str">
        <f t="shared" si="96"/>
        <v/>
      </c>
      <c r="G240" s="38" t="str">
        <f t="shared" si="97"/>
        <v>0</v>
      </c>
      <c r="H240" s="39" t="str">
        <f t="shared" si="98"/>
        <v/>
      </c>
    </row>
    <row r="241" spans="1:8" s="40" customFormat="1" ht="15" x14ac:dyDescent="0.2">
      <c r="A241" s="68"/>
      <c r="B241" s="43" t="s">
        <v>458</v>
      </c>
      <c r="C241" s="36">
        <v>0</v>
      </c>
      <c r="D241" s="36">
        <v>0</v>
      </c>
      <c r="E241" s="37" t="str">
        <f t="shared" si="95"/>
        <v/>
      </c>
      <c r="F241" s="37" t="str">
        <f t="shared" si="96"/>
        <v/>
      </c>
      <c r="G241" s="38" t="str">
        <f t="shared" si="97"/>
        <v>0</v>
      </c>
      <c r="H241" s="39" t="str">
        <f t="shared" si="98"/>
        <v/>
      </c>
    </row>
    <row r="242" spans="1:8" s="40" customFormat="1" ht="15" x14ac:dyDescent="0.2">
      <c r="A242" s="68"/>
      <c r="B242" s="43" t="s">
        <v>242</v>
      </c>
      <c r="C242" s="36">
        <v>0</v>
      </c>
      <c r="D242" s="36">
        <v>0</v>
      </c>
      <c r="E242" s="37" t="str">
        <f t="shared" si="95"/>
        <v/>
      </c>
      <c r="F242" s="37" t="str">
        <f t="shared" si="96"/>
        <v/>
      </c>
      <c r="G242" s="38" t="str">
        <f t="shared" si="97"/>
        <v>0</v>
      </c>
      <c r="H242" s="39" t="str">
        <f t="shared" si="98"/>
        <v/>
      </c>
    </row>
    <row r="243" spans="1:8" s="40" customFormat="1" ht="15" x14ac:dyDescent="0.2">
      <c r="A243" s="68"/>
      <c r="B243" s="43" t="s">
        <v>459</v>
      </c>
      <c r="C243" s="36">
        <v>0</v>
      </c>
      <c r="D243" s="36">
        <v>0</v>
      </c>
      <c r="E243" s="37" t="str">
        <f t="shared" si="95"/>
        <v/>
      </c>
      <c r="F243" s="37" t="str">
        <f t="shared" si="96"/>
        <v/>
      </c>
      <c r="G243" s="38" t="str">
        <f t="shared" si="97"/>
        <v>0</v>
      </c>
      <c r="H243" s="39" t="str">
        <f t="shared" si="98"/>
        <v/>
      </c>
    </row>
    <row r="244" spans="1:8" s="40" customFormat="1" ht="30" x14ac:dyDescent="0.2">
      <c r="A244" s="68"/>
      <c r="B244" s="43" t="s">
        <v>460</v>
      </c>
      <c r="C244" s="36">
        <v>0</v>
      </c>
      <c r="D244" s="36">
        <v>0</v>
      </c>
      <c r="E244" s="37" t="str">
        <f t="shared" si="95"/>
        <v/>
      </c>
      <c r="F244" s="37" t="str">
        <f t="shared" si="96"/>
        <v/>
      </c>
      <c r="G244" s="38" t="str">
        <f t="shared" si="97"/>
        <v>0</v>
      </c>
      <c r="H244" s="39" t="str">
        <f t="shared" si="98"/>
        <v/>
      </c>
    </row>
    <row r="245" spans="1:8" s="40" customFormat="1" ht="15" x14ac:dyDescent="0.2">
      <c r="A245" s="68"/>
      <c r="B245" s="43" t="s">
        <v>430</v>
      </c>
      <c r="C245" s="36">
        <v>0</v>
      </c>
      <c r="D245" s="36">
        <v>0</v>
      </c>
      <c r="E245" s="37" t="str">
        <f t="shared" ref="E245:E246" si="99">+IF(C245=0,"",C245/C$165)</f>
        <v/>
      </c>
      <c r="F245" s="37" t="str">
        <f t="shared" ref="F245:F246" si="100">+IF(D245=0,"",D245/D$165)</f>
        <v/>
      </c>
      <c r="G245" s="38" t="str">
        <f t="shared" ref="G245:G246" si="101">+IF(OR(AND(D245=0),(C245=0)),"0",((D245-C245)/C245))</f>
        <v>0</v>
      </c>
      <c r="H245" s="39" t="str">
        <f t="shared" ref="H245:H246" si="102">+IF(OR(AND(E245=""),(G245="")),"",E245*G245)</f>
        <v/>
      </c>
    </row>
    <row r="246" spans="1:8" s="40" customFormat="1" ht="15" x14ac:dyDescent="0.2">
      <c r="A246" s="68"/>
      <c r="B246" s="43" t="s">
        <v>431</v>
      </c>
      <c r="C246" s="36">
        <v>0</v>
      </c>
      <c r="D246" s="36">
        <v>0</v>
      </c>
      <c r="E246" s="37" t="str">
        <f t="shared" si="99"/>
        <v/>
      </c>
      <c r="F246" s="37" t="str">
        <f t="shared" si="100"/>
        <v/>
      </c>
      <c r="G246" s="38" t="str">
        <f t="shared" si="101"/>
        <v>0</v>
      </c>
      <c r="H246" s="39" t="str">
        <f t="shared" si="102"/>
        <v/>
      </c>
    </row>
    <row r="247" spans="1:8" s="40" customFormat="1" ht="15" x14ac:dyDescent="0.2">
      <c r="A247" s="68"/>
      <c r="B247" s="43" t="s">
        <v>461</v>
      </c>
      <c r="C247" s="36">
        <v>0</v>
      </c>
      <c r="D247" s="36">
        <v>1</v>
      </c>
      <c r="E247" s="37" t="str">
        <f t="shared" si="95"/>
        <v/>
      </c>
      <c r="F247" s="37">
        <f t="shared" si="96"/>
        <v>2.7624309392265192E-3</v>
      </c>
      <c r="G247" s="38" t="str">
        <f t="shared" si="97"/>
        <v>0</v>
      </c>
      <c r="H247" s="39" t="str">
        <f t="shared" si="98"/>
        <v/>
      </c>
    </row>
    <row r="248" spans="1:8" s="40" customFormat="1" ht="15" x14ac:dyDescent="0.2">
      <c r="A248" s="68"/>
      <c r="B248" s="43" t="s">
        <v>607</v>
      </c>
      <c r="C248" s="36">
        <v>0</v>
      </c>
      <c r="D248" s="36">
        <v>0</v>
      </c>
      <c r="E248" s="37" t="str">
        <f t="shared" si="95"/>
        <v/>
      </c>
      <c r="F248" s="37" t="str">
        <f t="shared" si="96"/>
        <v/>
      </c>
      <c r="G248" s="38" t="str">
        <f t="shared" si="97"/>
        <v>0</v>
      </c>
      <c r="H248" s="39" t="str">
        <f t="shared" si="98"/>
        <v/>
      </c>
    </row>
    <row r="249" spans="1:8" s="40" customFormat="1" ht="15" x14ac:dyDescent="0.2">
      <c r="A249" s="68"/>
      <c r="B249" s="43" t="s">
        <v>462</v>
      </c>
      <c r="C249" s="36">
        <v>0</v>
      </c>
      <c r="D249" s="36">
        <v>0</v>
      </c>
      <c r="E249" s="37" t="str">
        <f t="shared" si="95"/>
        <v/>
      </c>
      <c r="F249" s="37" t="str">
        <f t="shared" si="96"/>
        <v/>
      </c>
      <c r="G249" s="38" t="str">
        <f t="shared" si="97"/>
        <v>0</v>
      </c>
      <c r="H249" s="39" t="str">
        <f t="shared" si="98"/>
        <v/>
      </c>
    </row>
    <row r="250" spans="1:8" s="40" customFormat="1" ht="15" x14ac:dyDescent="0.2">
      <c r="A250" s="68"/>
      <c r="B250" s="43" t="s">
        <v>243</v>
      </c>
      <c r="C250" s="36">
        <v>0</v>
      </c>
      <c r="D250" s="36">
        <v>0</v>
      </c>
      <c r="E250" s="37" t="str">
        <f t="shared" si="95"/>
        <v/>
      </c>
      <c r="F250" s="37" t="str">
        <f t="shared" si="96"/>
        <v/>
      </c>
      <c r="G250" s="38" t="str">
        <f t="shared" si="97"/>
        <v>0</v>
      </c>
      <c r="H250" s="39" t="str">
        <f t="shared" si="98"/>
        <v/>
      </c>
    </row>
    <row r="251" spans="1:8" s="40" customFormat="1" ht="30" x14ac:dyDescent="0.2">
      <c r="A251" s="68"/>
      <c r="B251" s="43" t="s">
        <v>463</v>
      </c>
      <c r="C251" s="36">
        <v>0</v>
      </c>
      <c r="D251" s="36">
        <v>0</v>
      </c>
      <c r="E251" s="37" t="str">
        <f t="shared" si="95"/>
        <v/>
      </c>
      <c r="F251" s="37" t="str">
        <f t="shared" si="96"/>
        <v/>
      </c>
      <c r="G251" s="38" t="str">
        <f t="shared" si="97"/>
        <v>0</v>
      </c>
      <c r="H251" s="39" t="str">
        <f t="shared" si="98"/>
        <v/>
      </c>
    </row>
    <row r="252" spans="1:8" s="40" customFormat="1" ht="15" x14ac:dyDescent="0.2">
      <c r="A252" s="68"/>
      <c r="B252" s="43" t="s">
        <v>464</v>
      </c>
      <c r="C252" s="36">
        <v>0</v>
      </c>
      <c r="D252" s="36">
        <v>0</v>
      </c>
      <c r="E252" s="37" t="str">
        <f t="shared" si="95"/>
        <v/>
      </c>
      <c r="F252" s="37" t="str">
        <f t="shared" si="96"/>
        <v/>
      </c>
      <c r="G252" s="38" t="str">
        <f t="shared" si="97"/>
        <v>0</v>
      </c>
      <c r="H252" s="39" t="str">
        <f t="shared" si="98"/>
        <v/>
      </c>
    </row>
    <row r="253" spans="1:8" s="40" customFormat="1" ht="15" x14ac:dyDescent="0.2">
      <c r="A253" s="68"/>
      <c r="B253" s="43" t="s">
        <v>538</v>
      </c>
      <c r="C253" s="36">
        <v>0</v>
      </c>
      <c r="D253" s="36">
        <v>0</v>
      </c>
      <c r="E253" s="37" t="str">
        <f t="shared" ref="E253:E254" si="103">+IF(C253=0,"",C253/C$165)</f>
        <v/>
      </c>
      <c r="F253" s="37" t="str">
        <f t="shared" ref="F253:F254" si="104">+IF(D253=0,"",D253/D$165)</f>
        <v/>
      </c>
      <c r="G253" s="38" t="str">
        <f t="shared" ref="G253:G254" si="105">+IF(OR(AND(D253=0),(C253=0)),"0",((D253-C253)/C253))</f>
        <v>0</v>
      </c>
      <c r="H253" s="39" t="str">
        <f t="shared" ref="H253:H254" si="106">+IF(OR(AND(E253=""),(G253="")),"",E253*G253)</f>
        <v/>
      </c>
    </row>
    <row r="254" spans="1:8" s="40" customFormat="1" ht="15" x14ac:dyDescent="0.2">
      <c r="A254" s="68"/>
      <c r="B254" s="43" t="s">
        <v>539</v>
      </c>
      <c r="C254" s="36">
        <v>0</v>
      </c>
      <c r="D254" s="36">
        <v>0</v>
      </c>
      <c r="E254" s="37" t="str">
        <f t="shared" si="103"/>
        <v/>
      </c>
      <c r="F254" s="37" t="str">
        <f t="shared" si="104"/>
        <v/>
      </c>
      <c r="G254" s="38" t="str">
        <f t="shared" si="105"/>
        <v>0</v>
      </c>
      <c r="H254" s="39" t="str">
        <f t="shared" si="106"/>
        <v/>
      </c>
    </row>
    <row r="255" spans="1:8" s="40" customFormat="1" ht="15" x14ac:dyDescent="0.2">
      <c r="A255" s="68"/>
      <c r="B255" s="43" t="s">
        <v>56</v>
      </c>
      <c r="C255" s="36">
        <v>0</v>
      </c>
      <c r="D255" s="36">
        <v>0</v>
      </c>
      <c r="E255" s="37" t="str">
        <f t="shared" si="95"/>
        <v/>
      </c>
      <c r="F255" s="37" t="str">
        <f t="shared" si="96"/>
        <v/>
      </c>
      <c r="G255" s="38" t="str">
        <f t="shared" si="97"/>
        <v>0</v>
      </c>
      <c r="H255" s="39" t="str">
        <f t="shared" si="98"/>
        <v/>
      </c>
    </row>
    <row r="256" spans="1:8" s="40" customFormat="1" ht="15" x14ac:dyDescent="0.2">
      <c r="A256" s="68"/>
      <c r="B256" s="43" t="s">
        <v>244</v>
      </c>
      <c r="C256" s="36">
        <v>0</v>
      </c>
      <c r="D256" s="36">
        <v>6</v>
      </c>
      <c r="E256" s="37" t="str">
        <f t="shared" si="95"/>
        <v/>
      </c>
      <c r="F256" s="37">
        <f t="shared" si="96"/>
        <v>1.6574585635359115E-2</v>
      </c>
      <c r="G256" s="38" t="str">
        <f t="shared" si="97"/>
        <v>0</v>
      </c>
      <c r="H256" s="39" t="str">
        <f t="shared" si="98"/>
        <v/>
      </c>
    </row>
    <row r="257" spans="1:8" s="40" customFormat="1" ht="15" x14ac:dyDescent="0.2">
      <c r="A257" s="68"/>
      <c r="B257" s="43" t="s">
        <v>245</v>
      </c>
      <c r="C257" s="36">
        <v>0</v>
      </c>
      <c r="D257" s="36">
        <v>0</v>
      </c>
      <c r="E257" s="37" t="str">
        <f t="shared" si="95"/>
        <v/>
      </c>
      <c r="F257" s="37" t="str">
        <f t="shared" si="96"/>
        <v/>
      </c>
      <c r="G257" s="38" t="str">
        <f t="shared" si="97"/>
        <v>0</v>
      </c>
      <c r="H257" s="39" t="str">
        <f t="shared" si="98"/>
        <v/>
      </c>
    </row>
    <row r="258" spans="1:8" s="40" customFormat="1" ht="15" x14ac:dyDescent="0.2">
      <c r="A258" s="68"/>
      <c r="B258" s="43" t="s">
        <v>540</v>
      </c>
      <c r="C258" s="36">
        <v>3</v>
      </c>
      <c r="D258" s="36">
        <v>2</v>
      </c>
      <c r="E258" s="37">
        <f t="shared" ref="E258:E263" si="107">+IF(C258=0,"",C258/C$165)</f>
        <v>9.5541401273885346E-3</v>
      </c>
      <c r="F258" s="37">
        <f t="shared" ref="F258:F263" si="108">+IF(D258=0,"",D258/D$165)</f>
        <v>5.5248618784530384E-3</v>
      </c>
      <c r="G258" s="38">
        <f t="shared" ref="G258:G263" si="109">+IF(OR(AND(D258=0),(C258=0)),"0",((D258-C258)/C258))</f>
        <v>-0.33333333333333331</v>
      </c>
      <c r="H258" s="39">
        <f t="shared" ref="H258:H263" si="110">+IF(OR(AND(E258=""),(G258="")),"",E258*G258)</f>
        <v>-3.1847133757961781E-3</v>
      </c>
    </row>
    <row r="259" spans="1:8" s="40" customFormat="1" ht="15" x14ac:dyDescent="0.2">
      <c r="A259" s="68"/>
      <c r="B259" s="43" t="s">
        <v>541</v>
      </c>
      <c r="C259" s="36">
        <v>0</v>
      </c>
      <c r="D259" s="36">
        <v>0</v>
      </c>
      <c r="E259" s="37" t="str">
        <f t="shared" si="107"/>
        <v/>
      </c>
      <c r="F259" s="37" t="str">
        <f t="shared" si="108"/>
        <v/>
      </c>
      <c r="G259" s="38" t="str">
        <f t="shared" si="109"/>
        <v>0</v>
      </c>
      <c r="H259" s="39" t="str">
        <f t="shared" si="110"/>
        <v/>
      </c>
    </row>
    <row r="260" spans="1:8" s="40" customFormat="1" ht="15" x14ac:dyDescent="0.2">
      <c r="A260" s="68"/>
      <c r="B260" s="43" t="s">
        <v>542</v>
      </c>
      <c r="C260" s="36">
        <v>0</v>
      </c>
      <c r="D260" s="36">
        <v>0</v>
      </c>
      <c r="E260" s="37" t="str">
        <f t="shared" si="107"/>
        <v/>
      </c>
      <c r="F260" s="37" t="str">
        <f t="shared" si="108"/>
        <v/>
      </c>
      <c r="G260" s="38" t="str">
        <f t="shared" si="109"/>
        <v>0</v>
      </c>
      <c r="H260" s="39" t="str">
        <f t="shared" si="110"/>
        <v/>
      </c>
    </row>
    <row r="261" spans="1:8" s="40" customFormat="1" ht="15" x14ac:dyDescent="0.2">
      <c r="A261" s="68"/>
      <c r="B261" s="43" t="s">
        <v>543</v>
      </c>
      <c r="C261" s="36">
        <v>0</v>
      </c>
      <c r="D261" s="36">
        <v>0</v>
      </c>
      <c r="E261" s="37" t="str">
        <f t="shared" si="107"/>
        <v/>
      </c>
      <c r="F261" s="37" t="str">
        <f t="shared" si="108"/>
        <v/>
      </c>
      <c r="G261" s="38" t="str">
        <f t="shared" si="109"/>
        <v>0</v>
      </c>
      <c r="H261" s="39" t="str">
        <f t="shared" si="110"/>
        <v/>
      </c>
    </row>
    <row r="262" spans="1:8" s="40" customFormat="1" ht="15" x14ac:dyDescent="0.2">
      <c r="A262" s="68"/>
      <c r="B262" s="43" t="s">
        <v>544</v>
      </c>
      <c r="C262" s="36">
        <v>0</v>
      </c>
      <c r="D262" s="36">
        <v>0</v>
      </c>
      <c r="E262" s="37" t="str">
        <f t="shared" si="107"/>
        <v/>
      </c>
      <c r="F262" s="37" t="str">
        <f t="shared" si="108"/>
        <v/>
      </c>
      <c r="G262" s="38" t="str">
        <f t="shared" si="109"/>
        <v>0</v>
      </c>
      <c r="H262" s="39" t="str">
        <f t="shared" si="110"/>
        <v/>
      </c>
    </row>
    <row r="263" spans="1:8" s="40" customFormat="1" ht="15" x14ac:dyDescent="0.2">
      <c r="A263" s="68"/>
      <c r="B263" s="43" t="s">
        <v>545</v>
      </c>
      <c r="C263" s="36">
        <v>7</v>
      </c>
      <c r="D263" s="36">
        <v>27</v>
      </c>
      <c r="E263" s="37">
        <f t="shared" si="107"/>
        <v>2.2292993630573247E-2</v>
      </c>
      <c r="F263" s="37">
        <f t="shared" si="108"/>
        <v>7.4585635359116026E-2</v>
      </c>
      <c r="G263" s="38">
        <f t="shared" si="109"/>
        <v>2.8571428571428572</v>
      </c>
      <c r="H263" s="39">
        <f t="shared" si="110"/>
        <v>6.3694267515923567E-2</v>
      </c>
    </row>
    <row r="264" spans="1:8" s="40" customFormat="1" ht="15" x14ac:dyDescent="0.2">
      <c r="A264" s="68"/>
      <c r="B264" s="43" t="s">
        <v>59</v>
      </c>
      <c r="C264" s="36">
        <v>5</v>
      </c>
      <c r="D264" s="36">
        <v>6</v>
      </c>
      <c r="E264" s="37">
        <f t="shared" si="95"/>
        <v>1.5923566878980892E-2</v>
      </c>
      <c r="F264" s="37">
        <f t="shared" si="96"/>
        <v>1.6574585635359115E-2</v>
      </c>
      <c r="G264" s="38">
        <f t="shared" si="97"/>
        <v>0.2</v>
      </c>
      <c r="H264" s="39">
        <f t="shared" si="98"/>
        <v>3.1847133757961785E-3</v>
      </c>
    </row>
    <row r="265" spans="1:8" s="40" customFormat="1" ht="15" x14ac:dyDescent="0.2">
      <c r="A265" s="68"/>
      <c r="B265" s="43" t="s">
        <v>64</v>
      </c>
      <c r="C265" s="36">
        <v>6</v>
      </c>
      <c r="D265" s="36">
        <v>14</v>
      </c>
      <c r="E265" s="37">
        <f t="shared" si="95"/>
        <v>1.9108280254777069E-2</v>
      </c>
      <c r="F265" s="37">
        <f t="shared" si="96"/>
        <v>3.8674033149171269E-2</v>
      </c>
      <c r="G265" s="38">
        <f t="shared" si="97"/>
        <v>1.3333333333333333</v>
      </c>
      <c r="H265" s="39">
        <f t="shared" si="98"/>
        <v>2.5477707006369425E-2</v>
      </c>
    </row>
    <row r="266" spans="1:8" s="40" customFormat="1" ht="15" x14ac:dyDescent="0.2">
      <c r="A266" s="68"/>
      <c r="B266" s="43" t="s">
        <v>60</v>
      </c>
      <c r="C266" s="36">
        <v>2</v>
      </c>
      <c r="D266" s="36">
        <v>5</v>
      </c>
      <c r="E266" s="37">
        <f t="shared" si="95"/>
        <v>6.369426751592357E-3</v>
      </c>
      <c r="F266" s="37">
        <f t="shared" si="96"/>
        <v>1.3812154696132596E-2</v>
      </c>
      <c r="G266" s="38">
        <f t="shared" si="97"/>
        <v>1.5</v>
      </c>
      <c r="H266" s="39">
        <f t="shared" si="98"/>
        <v>9.5541401273885364E-3</v>
      </c>
    </row>
    <row r="267" spans="1:8" s="40" customFormat="1" ht="15" x14ac:dyDescent="0.2">
      <c r="A267" s="68"/>
      <c r="B267" s="43" t="s">
        <v>246</v>
      </c>
      <c r="C267" s="36">
        <v>1</v>
      </c>
      <c r="D267" s="36">
        <v>1</v>
      </c>
      <c r="E267" s="37">
        <f t="shared" si="95"/>
        <v>3.1847133757961785E-3</v>
      </c>
      <c r="F267" s="37">
        <f t="shared" si="96"/>
        <v>2.7624309392265192E-3</v>
      </c>
      <c r="G267" s="38">
        <f t="shared" si="97"/>
        <v>0</v>
      </c>
      <c r="H267" s="39">
        <f t="shared" si="98"/>
        <v>0</v>
      </c>
    </row>
    <row r="268" spans="1:8" s="40" customFormat="1" ht="15" x14ac:dyDescent="0.2">
      <c r="A268" s="68"/>
      <c r="B268" s="43" t="s">
        <v>57</v>
      </c>
      <c r="C268" s="36">
        <v>0</v>
      </c>
      <c r="D268" s="36">
        <v>0</v>
      </c>
      <c r="E268" s="37" t="str">
        <f t="shared" si="95"/>
        <v/>
      </c>
      <c r="F268" s="37" t="str">
        <f t="shared" si="96"/>
        <v/>
      </c>
      <c r="G268" s="38" t="str">
        <f t="shared" si="97"/>
        <v>0</v>
      </c>
      <c r="H268" s="39" t="str">
        <f t="shared" si="98"/>
        <v/>
      </c>
    </row>
    <row r="269" spans="1:8" s="40" customFormat="1" ht="15" x14ac:dyDescent="0.2">
      <c r="A269" s="68"/>
      <c r="B269" s="43" t="s">
        <v>546</v>
      </c>
      <c r="C269" s="36">
        <v>1</v>
      </c>
      <c r="D269" s="36">
        <v>0</v>
      </c>
      <c r="E269" s="37">
        <f t="shared" ref="E269" si="111">+IF(C269=0,"",C269/C$165)</f>
        <v>3.1847133757961785E-3</v>
      </c>
      <c r="F269" s="37" t="str">
        <f t="shared" ref="F269" si="112">+IF(D269=0,"",D269/D$165)</f>
        <v/>
      </c>
      <c r="G269" s="38" t="str">
        <f t="shared" ref="G269" si="113">+IF(OR(AND(D269=0),(C269=0)),"0",((D269-C269)/C269))</f>
        <v>0</v>
      </c>
      <c r="H269" s="39">
        <f t="shared" ref="H269" si="114">+IF(OR(AND(E269=""),(G269="")),"",E269*G269)</f>
        <v>0</v>
      </c>
    </row>
    <row r="270" spans="1:8" s="40" customFormat="1" ht="15" x14ac:dyDescent="0.2">
      <c r="A270" s="68"/>
      <c r="B270" s="43" t="s">
        <v>62</v>
      </c>
      <c r="C270" s="36">
        <v>0</v>
      </c>
      <c r="D270" s="36">
        <v>0</v>
      </c>
      <c r="E270" s="37" t="str">
        <f t="shared" si="95"/>
        <v/>
      </c>
      <c r="F270" s="37" t="str">
        <f t="shared" si="96"/>
        <v/>
      </c>
      <c r="G270" s="38" t="str">
        <f t="shared" si="97"/>
        <v>0</v>
      </c>
      <c r="H270" s="39" t="str">
        <f t="shared" si="98"/>
        <v/>
      </c>
    </row>
    <row r="271" spans="1:8" s="40" customFormat="1" ht="15" x14ac:dyDescent="0.2">
      <c r="A271" s="68"/>
      <c r="B271" s="43" t="s">
        <v>465</v>
      </c>
      <c r="C271" s="36">
        <v>0</v>
      </c>
      <c r="D271" s="36">
        <v>1</v>
      </c>
      <c r="E271" s="37" t="str">
        <f t="shared" si="95"/>
        <v/>
      </c>
      <c r="F271" s="37">
        <f t="shared" si="96"/>
        <v>2.7624309392265192E-3</v>
      </c>
      <c r="G271" s="38" t="str">
        <f t="shared" si="97"/>
        <v>0</v>
      </c>
      <c r="H271" s="39" t="str">
        <f t="shared" si="98"/>
        <v/>
      </c>
    </row>
    <row r="272" spans="1:8" s="40" customFormat="1" ht="15" x14ac:dyDescent="0.2">
      <c r="A272" s="68"/>
      <c r="B272" s="43" t="s">
        <v>58</v>
      </c>
      <c r="C272" s="36">
        <v>22</v>
      </c>
      <c r="D272" s="36">
        <v>0</v>
      </c>
      <c r="E272" s="37">
        <f t="shared" si="95"/>
        <v>7.0063694267515922E-2</v>
      </c>
      <c r="F272" s="37" t="str">
        <f t="shared" si="96"/>
        <v/>
      </c>
      <c r="G272" s="38" t="str">
        <f t="shared" si="97"/>
        <v>0</v>
      </c>
      <c r="H272" s="39">
        <f t="shared" si="98"/>
        <v>0</v>
      </c>
    </row>
    <row r="273" spans="1:8" s="40" customFormat="1" ht="15" x14ac:dyDescent="0.2">
      <c r="A273" s="68"/>
      <c r="B273" s="43" t="s">
        <v>63</v>
      </c>
      <c r="C273" s="36">
        <v>0</v>
      </c>
      <c r="D273" s="36">
        <v>1</v>
      </c>
      <c r="E273" s="37" t="str">
        <f t="shared" si="95"/>
        <v/>
      </c>
      <c r="F273" s="37">
        <f t="shared" si="96"/>
        <v>2.7624309392265192E-3</v>
      </c>
      <c r="G273" s="38" t="str">
        <f t="shared" si="97"/>
        <v>0</v>
      </c>
      <c r="H273" s="39" t="str">
        <f t="shared" si="98"/>
        <v/>
      </c>
    </row>
    <row r="274" spans="1:8" s="40" customFormat="1" ht="15" x14ac:dyDescent="0.2">
      <c r="A274" s="68"/>
      <c r="B274" s="43" t="s">
        <v>247</v>
      </c>
      <c r="C274" s="36">
        <v>0</v>
      </c>
      <c r="D274" s="36">
        <v>0</v>
      </c>
      <c r="E274" s="37" t="str">
        <f t="shared" si="95"/>
        <v/>
      </c>
      <c r="F274" s="37" t="str">
        <f t="shared" si="96"/>
        <v/>
      </c>
      <c r="G274" s="38" t="str">
        <f t="shared" si="97"/>
        <v>0</v>
      </c>
      <c r="H274" s="39" t="str">
        <f t="shared" si="98"/>
        <v/>
      </c>
    </row>
    <row r="275" spans="1:8" s="40" customFormat="1" ht="15" x14ac:dyDescent="0.2">
      <c r="A275" s="68"/>
      <c r="B275" s="43" t="s">
        <v>466</v>
      </c>
      <c r="C275" s="36">
        <v>3</v>
      </c>
      <c r="D275" s="36">
        <v>2</v>
      </c>
      <c r="E275" s="37">
        <f t="shared" si="95"/>
        <v>9.5541401273885346E-3</v>
      </c>
      <c r="F275" s="37">
        <f t="shared" si="96"/>
        <v>5.5248618784530384E-3</v>
      </c>
      <c r="G275" s="38">
        <f t="shared" si="97"/>
        <v>-0.33333333333333331</v>
      </c>
      <c r="H275" s="39">
        <f t="shared" si="98"/>
        <v>-3.1847133757961781E-3</v>
      </c>
    </row>
    <row r="276" spans="1:8" s="40" customFormat="1" ht="15" x14ac:dyDescent="0.2">
      <c r="A276" s="68"/>
      <c r="B276" s="43" t="s">
        <v>65</v>
      </c>
      <c r="C276" s="36">
        <v>0</v>
      </c>
      <c r="D276" s="36">
        <v>2</v>
      </c>
      <c r="E276" s="37" t="str">
        <f t="shared" si="95"/>
        <v/>
      </c>
      <c r="F276" s="37">
        <f t="shared" si="96"/>
        <v>5.5248618784530384E-3</v>
      </c>
      <c r="G276" s="38" t="str">
        <f t="shared" si="97"/>
        <v>0</v>
      </c>
      <c r="H276" s="39" t="str">
        <f t="shared" si="98"/>
        <v/>
      </c>
    </row>
    <row r="277" spans="1:8" s="40" customFormat="1" ht="15" x14ac:dyDescent="0.2">
      <c r="A277" s="68"/>
      <c r="B277" s="43" t="s">
        <v>547</v>
      </c>
      <c r="C277" s="36">
        <v>1</v>
      </c>
      <c r="D277" s="36">
        <v>0</v>
      </c>
      <c r="E277" s="37">
        <f t="shared" ref="E277:E278" si="115">+IF(C277=0,"",C277/C$165)</f>
        <v>3.1847133757961785E-3</v>
      </c>
      <c r="F277" s="37" t="str">
        <f t="shared" ref="F277:F278" si="116">+IF(D277=0,"",D277/D$165)</f>
        <v/>
      </c>
      <c r="G277" s="38" t="str">
        <f t="shared" ref="G277:G278" si="117">+IF(OR(AND(D277=0),(C277=0)),"0",((D277-C277)/C277))</f>
        <v>0</v>
      </c>
      <c r="H277" s="39">
        <f t="shared" ref="H277:H278" si="118">+IF(OR(AND(E277=""),(G277="")),"",E277*G277)</f>
        <v>0</v>
      </c>
    </row>
    <row r="278" spans="1:8" s="40" customFormat="1" ht="15" x14ac:dyDescent="0.2">
      <c r="A278" s="68"/>
      <c r="B278" s="43" t="s">
        <v>548</v>
      </c>
      <c r="C278" s="36">
        <v>0</v>
      </c>
      <c r="D278" s="36">
        <v>0</v>
      </c>
      <c r="E278" s="37" t="str">
        <f t="shared" si="115"/>
        <v/>
      </c>
      <c r="F278" s="37" t="str">
        <f t="shared" si="116"/>
        <v/>
      </c>
      <c r="G278" s="38" t="str">
        <f t="shared" si="117"/>
        <v>0</v>
      </c>
      <c r="H278" s="39" t="str">
        <f t="shared" si="118"/>
        <v/>
      </c>
    </row>
    <row r="279" spans="1:8" s="40" customFormat="1" ht="15" x14ac:dyDescent="0.2">
      <c r="A279" s="68"/>
      <c r="B279" s="43" t="s">
        <v>66</v>
      </c>
      <c r="C279" s="36">
        <v>9</v>
      </c>
      <c r="D279" s="36">
        <v>6</v>
      </c>
      <c r="E279" s="37">
        <f t="shared" si="95"/>
        <v>2.8662420382165606E-2</v>
      </c>
      <c r="F279" s="37">
        <f t="shared" si="96"/>
        <v>1.6574585635359115E-2</v>
      </c>
      <c r="G279" s="38">
        <f t="shared" si="97"/>
        <v>-0.33333333333333331</v>
      </c>
      <c r="H279" s="39">
        <f t="shared" si="98"/>
        <v>-9.5541401273885346E-3</v>
      </c>
    </row>
    <row r="280" spans="1:8" s="40" customFormat="1" ht="15" x14ac:dyDescent="0.2">
      <c r="A280" s="68"/>
      <c r="B280" s="43" t="s">
        <v>61</v>
      </c>
      <c r="C280" s="36">
        <v>0</v>
      </c>
      <c r="D280" s="36">
        <v>0</v>
      </c>
      <c r="E280" s="37" t="str">
        <f t="shared" si="95"/>
        <v/>
      </c>
      <c r="F280" s="37" t="str">
        <f t="shared" si="96"/>
        <v/>
      </c>
      <c r="G280" s="38" t="str">
        <f t="shared" si="97"/>
        <v>0</v>
      </c>
      <c r="H280" s="39" t="str">
        <f t="shared" si="98"/>
        <v/>
      </c>
    </row>
    <row r="281" spans="1:8" s="40" customFormat="1" ht="15" x14ac:dyDescent="0.2">
      <c r="A281" s="68"/>
      <c r="B281" s="43" t="s">
        <v>549</v>
      </c>
      <c r="C281" s="36">
        <v>0</v>
      </c>
      <c r="D281" s="36">
        <v>0</v>
      </c>
      <c r="E281" s="37" t="str">
        <f t="shared" ref="E281:E283" si="119">+IF(C281=0,"",C281/C$165)</f>
        <v/>
      </c>
      <c r="F281" s="37" t="str">
        <f t="shared" ref="F281:F283" si="120">+IF(D281=0,"",D281/D$165)</f>
        <v/>
      </c>
      <c r="G281" s="38" t="str">
        <f t="shared" ref="G281:G283" si="121">+IF(OR(AND(D281=0),(C281=0)),"0",((D281-C281)/C281))</f>
        <v>0</v>
      </c>
      <c r="H281" s="39" t="str">
        <f t="shared" ref="H281:H283" si="122">+IF(OR(AND(E281=""),(G281="")),"",E281*G281)</f>
        <v/>
      </c>
    </row>
    <row r="282" spans="1:8" s="40" customFormat="1" ht="15" x14ac:dyDescent="0.2">
      <c r="A282" s="68"/>
      <c r="B282" s="43" t="s">
        <v>550</v>
      </c>
      <c r="C282" s="36">
        <v>0</v>
      </c>
      <c r="D282" s="36">
        <v>3</v>
      </c>
      <c r="E282" s="37" t="str">
        <f t="shared" si="119"/>
        <v/>
      </c>
      <c r="F282" s="37">
        <f t="shared" si="120"/>
        <v>8.2872928176795577E-3</v>
      </c>
      <c r="G282" s="38" t="str">
        <f t="shared" si="121"/>
        <v>0</v>
      </c>
      <c r="H282" s="39" t="str">
        <f t="shared" si="122"/>
        <v/>
      </c>
    </row>
    <row r="283" spans="1:8" s="40" customFormat="1" ht="15" x14ac:dyDescent="0.2">
      <c r="A283" s="68"/>
      <c r="B283" s="43" t="s">
        <v>551</v>
      </c>
      <c r="C283" s="36">
        <v>0</v>
      </c>
      <c r="D283" s="36">
        <v>0</v>
      </c>
      <c r="E283" s="37" t="str">
        <f t="shared" si="119"/>
        <v/>
      </c>
      <c r="F283" s="37" t="str">
        <f t="shared" si="120"/>
        <v/>
      </c>
      <c r="G283" s="38" t="str">
        <f t="shared" si="121"/>
        <v>0</v>
      </c>
      <c r="H283" s="39" t="str">
        <f t="shared" si="122"/>
        <v/>
      </c>
    </row>
    <row r="284" spans="1:8" s="50" customFormat="1" ht="15" x14ac:dyDescent="0.2">
      <c r="A284" s="60" t="s">
        <v>570</v>
      </c>
      <c r="B284" s="57" t="s">
        <v>589</v>
      </c>
      <c r="C284" s="52"/>
      <c r="D284" s="36">
        <v>0</v>
      </c>
      <c r="E284" s="56"/>
      <c r="F284" s="56"/>
      <c r="G284" s="53"/>
      <c r="H284" s="54"/>
    </row>
    <row r="285" spans="1:8" s="50" customFormat="1" ht="15" x14ac:dyDescent="0.2">
      <c r="A285" s="60" t="s">
        <v>570</v>
      </c>
      <c r="B285" s="57" t="s">
        <v>590</v>
      </c>
      <c r="C285" s="52"/>
      <c r="D285" s="36">
        <v>0</v>
      </c>
      <c r="E285" s="56"/>
      <c r="F285" s="56"/>
      <c r="G285" s="53"/>
      <c r="H285" s="54"/>
    </row>
    <row r="286" spans="1:8" s="40" customFormat="1" ht="15" x14ac:dyDescent="0.2">
      <c r="A286" s="68"/>
      <c r="B286" s="43" t="s">
        <v>467</v>
      </c>
      <c r="C286" s="36">
        <v>0</v>
      </c>
      <c r="D286" s="36">
        <v>3</v>
      </c>
      <c r="E286" s="37" t="str">
        <f t="shared" si="95"/>
        <v/>
      </c>
      <c r="F286" s="37">
        <f t="shared" si="96"/>
        <v>8.2872928176795577E-3</v>
      </c>
      <c r="G286" s="38" t="str">
        <f t="shared" si="97"/>
        <v>0</v>
      </c>
      <c r="H286" s="39" t="str">
        <f t="shared" si="98"/>
        <v/>
      </c>
    </row>
    <row r="287" spans="1:8" s="40" customFormat="1" ht="15" x14ac:dyDescent="0.2">
      <c r="A287" s="68"/>
      <c r="B287" s="43" t="s">
        <v>468</v>
      </c>
      <c r="C287" s="36">
        <v>26</v>
      </c>
      <c r="D287" s="36">
        <v>5</v>
      </c>
      <c r="E287" s="37">
        <f t="shared" si="95"/>
        <v>8.2802547770700632E-2</v>
      </c>
      <c r="F287" s="37">
        <f t="shared" si="96"/>
        <v>1.3812154696132596E-2</v>
      </c>
      <c r="G287" s="38">
        <f t="shared" si="97"/>
        <v>-0.80769230769230771</v>
      </c>
      <c r="H287" s="39">
        <f t="shared" si="98"/>
        <v>-6.6878980891719744E-2</v>
      </c>
    </row>
    <row r="288" spans="1:8" s="40" customFormat="1" ht="30" x14ac:dyDescent="0.2">
      <c r="A288" s="68"/>
      <c r="B288" s="43" t="s">
        <v>577</v>
      </c>
      <c r="C288" s="36">
        <v>0</v>
      </c>
      <c r="D288" s="36">
        <v>0</v>
      </c>
      <c r="E288" s="37" t="str">
        <f t="shared" ref="E288" si="123">+IF(C288=0,"",C288/C$165)</f>
        <v/>
      </c>
      <c r="F288" s="37" t="str">
        <f t="shared" ref="F288" si="124">+IF(D288=0,"",D288/D$165)</f>
        <v/>
      </c>
      <c r="G288" s="38" t="str">
        <f t="shared" ref="G288" si="125">+IF(OR(AND(D288=0),(C288=0)),"0",((D288-C288)/C288))</f>
        <v>0</v>
      </c>
      <c r="H288" s="39" t="str">
        <f t="shared" ref="H288" si="126">+IF(OR(AND(E288=""),(G288="")),"",E288*G288)</f>
        <v/>
      </c>
    </row>
    <row r="289" spans="1:8" s="40" customFormat="1" ht="15" x14ac:dyDescent="0.2">
      <c r="A289" s="68"/>
      <c r="B289" s="43" t="s">
        <v>469</v>
      </c>
      <c r="C289" s="36">
        <v>5</v>
      </c>
      <c r="D289" s="36">
        <v>2</v>
      </c>
      <c r="E289" s="37">
        <f t="shared" si="95"/>
        <v>1.5923566878980892E-2</v>
      </c>
      <c r="F289" s="37">
        <f t="shared" si="96"/>
        <v>5.5248618784530384E-3</v>
      </c>
      <c r="G289" s="38">
        <f t="shared" si="97"/>
        <v>-0.6</v>
      </c>
      <c r="H289" s="39">
        <f t="shared" si="98"/>
        <v>-9.5541401273885346E-3</v>
      </c>
    </row>
    <row r="290" spans="1:8" s="40" customFormat="1" ht="15" x14ac:dyDescent="0.2">
      <c r="A290" s="68"/>
      <c r="B290" s="43" t="s">
        <v>470</v>
      </c>
      <c r="C290" s="36">
        <v>0</v>
      </c>
      <c r="D290" s="36">
        <v>0</v>
      </c>
      <c r="E290" s="37" t="str">
        <f t="shared" si="95"/>
        <v/>
      </c>
      <c r="F290" s="37" t="str">
        <f t="shared" si="96"/>
        <v/>
      </c>
      <c r="G290" s="38" t="str">
        <f t="shared" si="97"/>
        <v>0</v>
      </c>
      <c r="H290" s="39" t="str">
        <f t="shared" si="98"/>
        <v/>
      </c>
    </row>
    <row r="291" spans="1:8" s="40" customFormat="1" ht="15" x14ac:dyDescent="0.2">
      <c r="A291" s="68"/>
      <c r="B291" s="43" t="s">
        <v>471</v>
      </c>
      <c r="C291" s="36">
        <v>0</v>
      </c>
      <c r="D291" s="36">
        <v>0</v>
      </c>
      <c r="E291" s="37" t="str">
        <f t="shared" si="95"/>
        <v/>
      </c>
      <c r="F291" s="37" t="str">
        <f t="shared" si="96"/>
        <v/>
      </c>
      <c r="G291" s="38" t="str">
        <f t="shared" si="97"/>
        <v>0</v>
      </c>
      <c r="H291" s="39" t="str">
        <f t="shared" si="98"/>
        <v/>
      </c>
    </row>
    <row r="292" spans="1:8" s="40" customFormat="1" ht="15" x14ac:dyDescent="0.2">
      <c r="A292" s="68"/>
      <c r="B292" s="43" t="s">
        <v>67</v>
      </c>
      <c r="C292" s="36">
        <v>8</v>
      </c>
      <c r="D292" s="36">
        <v>1</v>
      </c>
      <c r="E292" s="37">
        <f t="shared" si="95"/>
        <v>2.5477707006369428E-2</v>
      </c>
      <c r="F292" s="37">
        <f t="shared" si="96"/>
        <v>2.7624309392265192E-3</v>
      </c>
      <c r="G292" s="38">
        <f t="shared" si="97"/>
        <v>-0.875</v>
      </c>
      <c r="H292" s="39">
        <f t="shared" si="98"/>
        <v>-2.229299363057325E-2</v>
      </c>
    </row>
    <row r="293" spans="1:8" s="40" customFormat="1" ht="15" x14ac:dyDescent="0.2">
      <c r="A293" s="68"/>
      <c r="B293" s="43" t="s">
        <v>248</v>
      </c>
      <c r="C293" s="36">
        <v>0</v>
      </c>
      <c r="D293" s="36">
        <v>0</v>
      </c>
      <c r="E293" s="37" t="str">
        <f t="shared" si="95"/>
        <v/>
      </c>
      <c r="F293" s="37" t="str">
        <f t="shared" si="96"/>
        <v/>
      </c>
      <c r="G293" s="38" t="str">
        <f t="shared" si="97"/>
        <v>0</v>
      </c>
      <c r="H293" s="39" t="str">
        <f t="shared" si="98"/>
        <v/>
      </c>
    </row>
    <row r="294" spans="1:8" s="40" customFormat="1" ht="30" x14ac:dyDescent="0.2">
      <c r="A294" s="68"/>
      <c r="B294" s="43" t="s">
        <v>249</v>
      </c>
      <c r="C294" s="36">
        <v>0</v>
      </c>
      <c r="D294" s="36">
        <v>0</v>
      </c>
      <c r="E294" s="37" t="str">
        <f t="shared" si="95"/>
        <v/>
      </c>
      <c r="F294" s="37" t="str">
        <f t="shared" si="96"/>
        <v/>
      </c>
      <c r="G294" s="38" t="str">
        <f t="shared" si="97"/>
        <v>0</v>
      </c>
      <c r="H294" s="39" t="str">
        <f t="shared" si="98"/>
        <v/>
      </c>
    </row>
    <row r="295" spans="1:8" s="40" customFormat="1" ht="15" x14ac:dyDescent="0.2">
      <c r="A295" s="68"/>
      <c r="B295" s="43" t="s">
        <v>68</v>
      </c>
      <c r="C295" s="36">
        <v>0</v>
      </c>
      <c r="D295" s="36">
        <v>0</v>
      </c>
      <c r="E295" s="37" t="str">
        <f t="shared" si="95"/>
        <v/>
      </c>
      <c r="F295" s="37" t="str">
        <f t="shared" si="96"/>
        <v/>
      </c>
      <c r="G295" s="38" t="str">
        <f t="shared" si="97"/>
        <v>0</v>
      </c>
      <c r="H295" s="39" t="str">
        <f t="shared" si="98"/>
        <v/>
      </c>
    </row>
    <row r="296" spans="1:8" s="40" customFormat="1" ht="30" x14ac:dyDescent="0.2">
      <c r="A296" s="68"/>
      <c r="B296" s="43" t="s">
        <v>472</v>
      </c>
      <c r="C296" s="36">
        <v>0</v>
      </c>
      <c r="D296" s="36">
        <v>0</v>
      </c>
      <c r="E296" s="37" t="str">
        <f t="shared" si="95"/>
        <v/>
      </c>
      <c r="F296" s="37" t="str">
        <f t="shared" si="96"/>
        <v/>
      </c>
      <c r="G296" s="38" t="str">
        <f t="shared" si="97"/>
        <v>0</v>
      </c>
      <c r="H296" s="39" t="str">
        <f t="shared" si="98"/>
        <v/>
      </c>
    </row>
    <row r="297" spans="1:8" s="40" customFormat="1" ht="30" x14ac:dyDescent="0.2">
      <c r="A297" s="68"/>
      <c r="B297" s="43" t="s">
        <v>473</v>
      </c>
      <c r="C297" s="36">
        <v>7</v>
      </c>
      <c r="D297" s="36">
        <v>3</v>
      </c>
      <c r="E297" s="37">
        <f t="shared" si="95"/>
        <v>2.2292993630573247E-2</v>
      </c>
      <c r="F297" s="37">
        <f t="shared" si="96"/>
        <v>8.2872928176795577E-3</v>
      </c>
      <c r="G297" s="38">
        <f t="shared" si="97"/>
        <v>-0.5714285714285714</v>
      </c>
      <c r="H297" s="39">
        <f t="shared" si="98"/>
        <v>-1.2738853503184712E-2</v>
      </c>
    </row>
    <row r="298" spans="1:8" s="40" customFormat="1" ht="15" x14ac:dyDescent="0.2">
      <c r="A298" s="68"/>
      <c r="B298" s="43" t="s">
        <v>474</v>
      </c>
      <c r="C298" s="36">
        <v>0</v>
      </c>
      <c r="D298" s="36">
        <v>0</v>
      </c>
      <c r="E298" s="37" t="str">
        <f t="shared" si="95"/>
        <v/>
      </c>
      <c r="F298" s="37" t="str">
        <f t="shared" si="96"/>
        <v/>
      </c>
      <c r="G298" s="38" t="str">
        <f t="shared" si="97"/>
        <v>0</v>
      </c>
      <c r="H298" s="39" t="str">
        <f t="shared" si="98"/>
        <v/>
      </c>
    </row>
    <row r="299" spans="1:8" s="40" customFormat="1" ht="30" x14ac:dyDescent="0.2">
      <c r="A299" s="68"/>
      <c r="B299" s="43" t="s">
        <v>475</v>
      </c>
      <c r="C299" s="36">
        <v>1</v>
      </c>
      <c r="D299" s="36">
        <v>0</v>
      </c>
      <c r="E299" s="37">
        <f t="shared" si="95"/>
        <v>3.1847133757961785E-3</v>
      </c>
      <c r="F299" s="37" t="str">
        <f t="shared" si="96"/>
        <v/>
      </c>
      <c r="G299" s="38" t="str">
        <f t="shared" si="97"/>
        <v>0</v>
      </c>
      <c r="H299" s="39">
        <f t="shared" si="98"/>
        <v>0</v>
      </c>
    </row>
    <row r="300" spans="1:8" s="40" customFormat="1" ht="15" x14ac:dyDescent="0.2">
      <c r="A300" s="68"/>
      <c r="B300" s="43" t="s">
        <v>476</v>
      </c>
      <c r="C300" s="36">
        <v>0</v>
      </c>
      <c r="D300" s="36">
        <v>0</v>
      </c>
      <c r="E300" s="37" t="str">
        <f t="shared" si="95"/>
        <v/>
      </c>
      <c r="F300" s="37" t="str">
        <f t="shared" si="96"/>
        <v/>
      </c>
      <c r="G300" s="38" t="str">
        <f t="shared" si="97"/>
        <v>0</v>
      </c>
      <c r="H300" s="39" t="str">
        <f t="shared" si="98"/>
        <v/>
      </c>
    </row>
    <row r="301" spans="1:8" s="40" customFormat="1" ht="15" x14ac:dyDescent="0.2">
      <c r="A301" s="68"/>
      <c r="B301" s="43" t="s">
        <v>477</v>
      </c>
      <c r="C301" s="36">
        <v>4</v>
      </c>
      <c r="D301" s="36">
        <v>9</v>
      </c>
      <c r="E301" s="37">
        <f t="shared" si="95"/>
        <v>1.2738853503184714E-2</v>
      </c>
      <c r="F301" s="37">
        <f t="shared" si="96"/>
        <v>2.4861878453038673E-2</v>
      </c>
      <c r="G301" s="38">
        <f t="shared" si="97"/>
        <v>1.25</v>
      </c>
      <c r="H301" s="39">
        <f t="shared" si="98"/>
        <v>1.5923566878980892E-2</v>
      </c>
    </row>
    <row r="302" spans="1:8" s="40" customFormat="1" ht="15" x14ac:dyDescent="0.2">
      <c r="A302" s="68"/>
      <c r="B302" s="43" t="s">
        <v>478</v>
      </c>
      <c r="C302" s="36">
        <v>0</v>
      </c>
      <c r="D302" s="36">
        <v>0</v>
      </c>
      <c r="E302" s="37" t="str">
        <f t="shared" si="95"/>
        <v/>
      </c>
      <c r="F302" s="37" t="str">
        <f t="shared" si="96"/>
        <v/>
      </c>
      <c r="G302" s="38" t="str">
        <f t="shared" si="97"/>
        <v>0</v>
      </c>
      <c r="H302" s="39" t="str">
        <f t="shared" si="98"/>
        <v/>
      </c>
    </row>
    <row r="303" spans="1:8" s="40" customFormat="1" ht="30" x14ac:dyDescent="0.2">
      <c r="A303" s="68"/>
      <c r="B303" s="43" t="s">
        <v>608</v>
      </c>
      <c r="C303" s="36">
        <v>3</v>
      </c>
      <c r="D303" s="36">
        <v>10</v>
      </c>
      <c r="E303" s="37">
        <f t="shared" si="95"/>
        <v>9.5541401273885346E-3</v>
      </c>
      <c r="F303" s="37">
        <f t="shared" si="96"/>
        <v>2.7624309392265192E-2</v>
      </c>
      <c r="G303" s="38">
        <f t="shared" si="97"/>
        <v>2.3333333333333335</v>
      </c>
      <c r="H303" s="39">
        <f t="shared" si="98"/>
        <v>2.229299363057325E-2</v>
      </c>
    </row>
    <row r="304" spans="1:8" s="40" customFormat="1" ht="15" x14ac:dyDescent="0.2">
      <c r="A304" s="68"/>
      <c r="B304" s="43" t="s">
        <v>250</v>
      </c>
      <c r="C304" s="36">
        <v>0</v>
      </c>
      <c r="D304" s="36">
        <v>0</v>
      </c>
      <c r="E304" s="37" t="str">
        <f t="shared" si="95"/>
        <v/>
      </c>
      <c r="F304" s="37" t="str">
        <f t="shared" si="96"/>
        <v/>
      </c>
      <c r="G304" s="38" t="str">
        <f t="shared" si="97"/>
        <v>0</v>
      </c>
      <c r="H304" s="39" t="str">
        <f t="shared" si="98"/>
        <v/>
      </c>
    </row>
    <row r="305" spans="1:8" s="40" customFormat="1" ht="30" x14ac:dyDescent="0.2">
      <c r="A305" s="68"/>
      <c r="B305" s="43" t="s">
        <v>251</v>
      </c>
      <c r="C305" s="36">
        <v>0</v>
      </c>
      <c r="D305" s="36">
        <v>1</v>
      </c>
      <c r="E305" s="37" t="str">
        <f t="shared" si="95"/>
        <v/>
      </c>
      <c r="F305" s="37">
        <f t="shared" si="96"/>
        <v>2.7624309392265192E-3</v>
      </c>
      <c r="G305" s="38" t="str">
        <f t="shared" si="97"/>
        <v>0</v>
      </c>
      <c r="H305" s="39" t="str">
        <f t="shared" si="98"/>
        <v/>
      </c>
    </row>
    <row r="306" spans="1:8" s="40" customFormat="1" ht="15" x14ac:dyDescent="0.2">
      <c r="A306" s="68"/>
      <c r="B306" s="43" t="s">
        <v>479</v>
      </c>
      <c r="C306" s="36">
        <v>0</v>
      </c>
      <c r="D306" s="36">
        <v>0</v>
      </c>
      <c r="E306" s="37" t="str">
        <f t="shared" si="95"/>
        <v/>
      </c>
      <c r="F306" s="37" t="str">
        <f t="shared" si="96"/>
        <v/>
      </c>
      <c r="G306" s="38" t="str">
        <f t="shared" si="97"/>
        <v>0</v>
      </c>
      <c r="H306" s="39" t="str">
        <f t="shared" si="98"/>
        <v/>
      </c>
    </row>
    <row r="307" spans="1:8" s="40" customFormat="1" ht="30" x14ac:dyDescent="0.2">
      <c r="A307" s="68"/>
      <c r="B307" s="43" t="s">
        <v>480</v>
      </c>
      <c r="C307" s="36">
        <v>1</v>
      </c>
      <c r="D307" s="36">
        <v>0</v>
      </c>
      <c r="E307" s="37">
        <f t="shared" si="95"/>
        <v>3.1847133757961785E-3</v>
      </c>
      <c r="F307" s="37" t="str">
        <f t="shared" si="96"/>
        <v/>
      </c>
      <c r="G307" s="38" t="str">
        <f t="shared" si="97"/>
        <v>0</v>
      </c>
      <c r="H307" s="39">
        <f t="shared" si="98"/>
        <v>0</v>
      </c>
    </row>
    <row r="308" spans="1:8" s="40" customFormat="1" ht="15" x14ac:dyDescent="0.2">
      <c r="A308" s="68"/>
      <c r="B308" s="43" t="s">
        <v>481</v>
      </c>
      <c r="C308" s="36">
        <v>1</v>
      </c>
      <c r="D308" s="36">
        <v>3</v>
      </c>
      <c r="E308" s="37">
        <f t="shared" si="95"/>
        <v>3.1847133757961785E-3</v>
      </c>
      <c r="F308" s="37">
        <f t="shared" si="96"/>
        <v>8.2872928176795577E-3</v>
      </c>
      <c r="G308" s="38">
        <f t="shared" si="97"/>
        <v>2</v>
      </c>
      <c r="H308" s="39">
        <f t="shared" si="98"/>
        <v>6.369426751592357E-3</v>
      </c>
    </row>
    <row r="309" spans="1:8" s="40" customFormat="1" ht="15" x14ac:dyDescent="0.2">
      <c r="A309" s="68"/>
      <c r="B309" s="43" t="s">
        <v>482</v>
      </c>
      <c r="C309" s="36">
        <v>0</v>
      </c>
      <c r="D309" s="36">
        <v>0</v>
      </c>
      <c r="E309" s="37" t="str">
        <f t="shared" si="95"/>
        <v/>
      </c>
      <c r="F309" s="37" t="str">
        <f t="shared" si="96"/>
        <v/>
      </c>
      <c r="G309" s="38" t="str">
        <f t="shared" si="97"/>
        <v>0</v>
      </c>
      <c r="H309" s="39" t="str">
        <f t="shared" si="98"/>
        <v/>
      </c>
    </row>
    <row r="310" spans="1:8" s="40" customFormat="1" ht="30" x14ac:dyDescent="0.2">
      <c r="A310" s="68"/>
      <c r="B310" s="43" t="s">
        <v>483</v>
      </c>
      <c r="C310" s="36">
        <v>0</v>
      </c>
      <c r="D310" s="36">
        <v>0</v>
      </c>
      <c r="E310" s="37" t="str">
        <f t="shared" si="95"/>
        <v/>
      </c>
      <c r="F310" s="37" t="str">
        <f t="shared" si="96"/>
        <v/>
      </c>
      <c r="G310" s="38" t="str">
        <f t="shared" si="97"/>
        <v>0</v>
      </c>
      <c r="H310" s="39" t="str">
        <f t="shared" si="98"/>
        <v/>
      </c>
    </row>
    <row r="311" spans="1:8" s="40" customFormat="1" ht="15" x14ac:dyDescent="0.2">
      <c r="A311" s="68"/>
      <c r="B311" s="43" t="s">
        <v>484</v>
      </c>
      <c r="C311" s="36">
        <v>0</v>
      </c>
      <c r="D311" s="36">
        <v>0</v>
      </c>
      <c r="E311" s="37" t="str">
        <f t="shared" si="95"/>
        <v/>
      </c>
      <c r="F311" s="37" t="str">
        <f t="shared" si="96"/>
        <v/>
      </c>
      <c r="G311" s="38" t="str">
        <f t="shared" si="97"/>
        <v>0</v>
      </c>
      <c r="H311" s="39" t="str">
        <f t="shared" si="98"/>
        <v/>
      </c>
    </row>
    <row r="312" spans="1:8" s="40" customFormat="1" ht="30" x14ac:dyDescent="0.2">
      <c r="A312" s="68"/>
      <c r="B312" s="43" t="s">
        <v>578</v>
      </c>
      <c r="C312" s="36">
        <v>0</v>
      </c>
      <c r="D312" s="36">
        <v>3</v>
      </c>
      <c r="E312" s="37" t="str">
        <f t="shared" ref="E312" si="127">+IF(C312=0,"",C312/C$165)</f>
        <v/>
      </c>
      <c r="F312" s="37">
        <f t="shared" ref="F312" si="128">+IF(D312=0,"",D312/D$165)</f>
        <v>8.2872928176795577E-3</v>
      </c>
      <c r="G312" s="38" t="str">
        <f t="shared" ref="G312" si="129">+IF(OR(AND(D312=0),(C312=0)),"0",((D312-C312)/C312))</f>
        <v>0</v>
      </c>
      <c r="H312" s="39" t="str">
        <f t="shared" ref="H312" si="130">+IF(OR(AND(E312=""),(G312="")),"",E312*G312)</f>
        <v/>
      </c>
    </row>
    <row r="313" spans="1:8" s="40" customFormat="1" ht="15" x14ac:dyDescent="0.2">
      <c r="A313" s="68"/>
      <c r="B313" s="43" t="s">
        <v>485</v>
      </c>
      <c r="C313" s="36">
        <v>0</v>
      </c>
      <c r="D313" s="36">
        <v>1</v>
      </c>
      <c r="E313" s="37" t="str">
        <f t="shared" si="95"/>
        <v/>
      </c>
      <c r="F313" s="37">
        <f t="shared" si="96"/>
        <v>2.7624309392265192E-3</v>
      </c>
      <c r="G313" s="38" t="str">
        <f t="shared" si="97"/>
        <v>0</v>
      </c>
      <c r="H313" s="39" t="str">
        <f t="shared" si="98"/>
        <v/>
      </c>
    </row>
    <row r="314" spans="1:8" s="40" customFormat="1" ht="15" x14ac:dyDescent="0.2">
      <c r="A314" s="68"/>
      <c r="B314" s="43" t="s">
        <v>486</v>
      </c>
      <c r="C314" s="36">
        <v>0</v>
      </c>
      <c r="D314" s="36">
        <v>0</v>
      </c>
      <c r="E314" s="37" t="str">
        <f t="shared" si="95"/>
        <v/>
      </c>
      <c r="F314" s="37" t="str">
        <f t="shared" si="96"/>
        <v/>
      </c>
      <c r="G314" s="38" t="str">
        <f t="shared" si="97"/>
        <v>0</v>
      </c>
      <c r="H314" s="39" t="str">
        <f t="shared" si="98"/>
        <v/>
      </c>
    </row>
    <row r="315" spans="1:8" s="40" customFormat="1" ht="15" x14ac:dyDescent="0.2">
      <c r="A315" s="68"/>
      <c r="B315" s="43" t="s">
        <v>487</v>
      </c>
      <c r="C315" s="36">
        <v>0</v>
      </c>
      <c r="D315" s="36">
        <v>0</v>
      </c>
      <c r="E315" s="37" t="str">
        <f t="shared" si="95"/>
        <v/>
      </c>
      <c r="F315" s="37" t="str">
        <f t="shared" si="96"/>
        <v/>
      </c>
      <c r="G315" s="38" t="str">
        <f t="shared" si="97"/>
        <v>0</v>
      </c>
      <c r="H315" s="39" t="str">
        <f t="shared" si="98"/>
        <v/>
      </c>
    </row>
    <row r="316" spans="1:8" s="40" customFormat="1" ht="15" x14ac:dyDescent="0.2">
      <c r="A316" s="68"/>
      <c r="B316" s="43" t="s">
        <v>488</v>
      </c>
      <c r="C316" s="36">
        <v>0</v>
      </c>
      <c r="D316" s="36">
        <v>0</v>
      </c>
      <c r="E316" s="37" t="str">
        <f t="shared" si="95"/>
        <v/>
      </c>
      <c r="F316" s="37" t="str">
        <f t="shared" si="96"/>
        <v/>
      </c>
      <c r="G316" s="38" t="str">
        <f t="shared" si="97"/>
        <v>0</v>
      </c>
      <c r="H316" s="39" t="str">
        <f t="shared" si="98"/>
        <v/>
      </c>
    </row>
    <row r="317" spans="1:8" s="40" customFormat="1" ht="15" x14ac:dyDescent="0.2">
      <c r="A317" s="68"/>
      <c r="B317" s="43" t="s">
        <v>489</v>
      </c>
      <c r="C317" s="36">
        <v>0</v>
      </c>
      <c r="D317" s="36">
        <v>0</v>
      </c>
      <c r="E317" s="37" t="str">
        <f t="shared" ref="E317:E324" si="131">+IF(C317=0,"",C317/C$165)</f>
        <v/>
      </c>
      <c r="F317" s="37" t="str">
        <f t="shared" ref="F317:F324" si="132">+IF(D317=0,"",D317/D$165)</f>
        <v/>
      </c>
      <c r="G317" s="38" t="str">
        <f t="shared" ref="G317:G324" si="133">+IF(OR(AND(D317=0),(C317=0)),"0",((D317-C317)/C317))</f>
        <v>0</v>
      </c>
      <c r="H317" s="39" t="str">
        <f t="shared" ref="H317:H324" si="134">+IF(OR(AND(E317=""),(G317="")),"",E317*G317)</f>
        <v/>
      </c>
    </row>
    <row r="318" spans="1:8" s="40" customFormat="1" ht="15" x14ac:dyDescent="0.2">
      <c r="A318" s="68"/>
      <c r="B318" s="43" t="s">
        <v>490</v>
      </c>
      <c r="C318" s="36">
        <v>0</v>
      </c>
      <c r="D318" s="36">
        <v>0</v>
      </c>
      <c r="E318" s="37" t="str">
        <f t="shared" si="131"/>
        <v/>
      </c>
      <c r="F318" s="37" t="str">
        <f t="shared" si="132"/>
        <v/>
      </c>
      <c r="G318" s="38" t="str">
        <f t="shared" si="133"/>
        <v>0</v>
      </c>
      <c r="H318" s="39" t="str">
        <f t="shared" si="134"/>
        <v/>
      </c>
    </row>
    <row r="319" spans="1:8" s="40" customFormat="1" ht="30" x14ac:dyDescent="0.2">
      <c r="A319" s="68"/>
      <c r="B319" s="43" t="s">
        <v>491</v>
      </c>
      <c r="C319" s="36">
        <v>0</v>
      </c>
      <c r="D319" s="36">
        <v>2</v>
      </c>
      <c r="E319" s="37" t="str">
        <f t="shared" si="131"/>
        <v/>
      </c>
      <c r="F319" s="37">
        <f t="shared" si="132"/>
        <v>5.5248618784530384E-3</v>
      </c>
      <c r="G319" s="38" t="str">
        <f t="shared" si="133"/>
        <v>0</v>
      </c>
      <c r="H319" s="39" t="str">
        <f t="shared" si="134"/>
        <v/>
      </c>
    </row>
    <row r="320" spans="1:8" s="40" customFormat="1" ht="15" x14ac:dyDescent="0.2">
      <c r="A320" s="68"/>
      <c r="B320" s="43" t="s">
        <v>492</v>
      </c>
      <c r="C320" s="36">
        <v>0</v>
      </c>
      <c r="D320" s="36">
        <v>0</v>
      </c>
      <c r="E320" s="37" t="str">
        <f t="shared" si="131"/>
        <v/>
      </c>
      <c r="F320" s="37" t="str">
        <f t="shared" si="132"/>
        <v/>
      </c>
      <c r="G320" s="38" t="str">
        <f t="shared" si="133"/>
        <v>0</v>
      </c>
      <c r="H320" s="39" t="str">
        <f t="shared" si="134"/>
        <v/>
      </c>
    </row>
    <row r="321" spans="1:8" s="40" customFormat="1" ht="30" x14ac:dyDescent="0.2">
      <c r="A321" s="68"/>
      <c r="B321" s="43" t="s">
        <v>69</v>
      </c>
      <c r="C321" s="36">
        <v>0</v>
      </c>
      <c r="D321" s="36">
        <v>0</v>
      </c>
      <c r="E321" s="37" t="str">
        <f t="shared" si="131"/>
        <v/>
      </c>
      <c r="F321" s="37" t="str">
        <f t="shared" si="132"/>
        <v/>
      </c>
      <c r="G321" s="38" t="str">
        <f t="shared" si="133"/>
        <v>0</v>
      </c>
      <c r="H321" s="39" t="str">
        <f t="shared" si="134"/>
        <v/>
      </c>
    </row>
    <row r="322" spans="1:8" s="40" customFormat="1" ht="15" x14ac:dyDescent="0.2">
      <c r="A322" s="68"/>
      <c r="B322" s="43" t="s">
        <v>252</v>
      </c>
      <c r="C322" s="36">
        <v>0</v>
      </c>
      <c r="D322" s="36">
        <v>7</v>
      </c>
      <c r="E322" s="37" t="str">
        <f t="shared" si="131"/>
        <v/>
      </c>
      <c r="F322" s="37">
        <f t="shared" si="132"/>
        <v>1.9337016574585635E-2</v>
      </c>
      <c r="G322" s="38" t="str">
        <f t="shared" si="133"/>
        <v>0</v>
      </c>
      <c r="H322" s="39" t="str">
        <f t="shared" si="134"/>
        <v/>
      </c>
    </row>
    <row r="323" spans="1:8" s="40" customFormat="1" ht="15" x14ac:dyDescent="0.2">
      <c r="A323" s="68"/>
      <c r="B323" s="43" t="s">
        <v>253</v>
      </c>
      <c r="C323" s="36">
        <v>0</v>
      </c>
      <c r="D323" s="36">
        <v>0</v>
      </c>
      <c r="E323" s="37" t="str">
        <f t="shared" si="131"/>
        <v/>
      </c>
      <c r="F323" s="37" t="str">
        <f t="shared" si="132"/>
        <v/>
      </c>
      <c r="G323" s="38" t="str">
        <f t="shared" si="133"/>
        <v>0</v>
      </c>
      <c r="H323" s="39" t="str">
        <f t="shared" si="134"/>
        <v/>
      </c>
    </row>
    <row r="324" spans="1:8" s="40" customFormat="1" ht="15" x14ac:dyDescent="0.2">
      <c r="A324" s="68"/>
      <c r="B324" s="43" t="s">
        <v>254</v>
      </c>
      <c r="C324" s="36">
        <v>0</v>
      </c>
      <c r="D324" s="36">
        <v>0</v>
      </c>
      <c r="E324" s="37" t="str">
        <f t="shared" si="131"/>
        <v/>
      </c>
      <c r="F324" s="37" t="str">
        <f t="shared" si="132"/>
        <v/>
      </c>
      <c r="G324" s="38" t="str">
        <f t="shared" si="133"/>
        <v>0</v>
      </c>
      <c r="H324" s="39" t="str">
        <f t="shared" si="134"/>
        <v/>
      </c>
    </row>
    <row r="325" spans="1:8" s="40" customFormat="1" ht="15" x14ac:dyDescent="0.2">
      <c r="A325" s="68"/>
      <c r="B325" s="43" t="s">
        <v>566</v>
      </c>
      <c r="C325" s="36">
        <v>0</v>
      </c>
      <c r="D325" s="36">
        <v>0</v>
      </c>
      <c r="E325" s="37" t="str">
        <f t="shared" ref="E325:E327" si="135">+IF(C325=0,"",C325/C$165)</f>
        <v/>
      </c>
      <c r="F325" s="37" t="str">
        <f t="shared" ref="F325:F327" si="136">+IF(D325=0,"",D325/D$165)</f>
        <v/>
      </c>
      <c r="G325" s="38" t="str">
        <f t="shared" ref="G325:G327" si="137">+IF(OR(AND(D325=0),(C325=0)),"0",((D325-C325)/C325))</f>
        <v>0</v>
      </c>
      <c r="H325" s="39" t="str">
        <f t="shared" ref="H325:H327" si="138">+IF(OR(AND(E325=""),(G325="")),"",E325*G325)</f>
        <v/>
      </c>
    </row>
    <row r="326" spans="1:8" s="40" customFormat="1" ht="15" x14ac:dyDescent="0.2">
      <c r="A326" s="68"/>
      <c r="B326" s="43" t="s">
        <v>567</v>
      </c>
      <c r="C326" s="36">
        <v>0</v>
      </c>
      <c r="D326" s="36">
        <v>0</v>
      </c>
      <c r="E326" s="37" t="str">
        <f t="shared" si="135"/>
        <v/>
      </c>
      <c r="F326" s="37" t="str">
        <f t="shared" si="136"/>
        <v/>
      </c>
      <c r="G326" s="38" t="str">
        <f t="shared" si="137"/>
        <v>0</v>
      </c>
      <c r="H326" s="39" t="str">
        <f t="shared" si="138"/>
        <v/>
      </c>
    </row>
    <row r="327" spans="1:8" s="40" customFormat="1" ht="15" x14ac:dyDescent="0.2">
      <c r="A327" s="68"/>
      <c r="B327" s="43" t="s">
        <v>568</v>
      </c>
      <c r="C327" s="36">
        <v>0</v>
      </c>
      <c r="D327" s="36">
        <v>0</v>
      </c>
      <c r="E327" s="37" t="str">
        <f t="shared" si="135"/>
        <v/>
      </c>
      <c r="F327" s="37" t="str">
        <f t="shared" si="136"/>
        <v/>
      </c>
      <c r="G327" s="38" t="str">
        <f t="shared" si="137"/>
        <v>0</v>
      </c>
      <c r="H327" s="39" t="str">
        <f t="shared" si="138"/>
        <v/>
      </c>
    </row>
    <row r="328" spans="1:8" s="10" customFormat="1" ht="15" x14ac:dyDescent="0.2">
      <c r="A328" s="67"/>
      <c r="B328" s="24"/>
      <c r="E328" s="25"/>
      <c r="F328" s="25"/>
      <c r="G328" s="26"/>
      <c r="H328" s="27"/>
    </row>
    <row r="329" spans="1:8" s="10" customFormat="1" ht="15" x14ac:dyDescent="0.2">
      <c r="A329" s="67"/>
      <c r="B329" s="24"/>
      <c r="E329" s="25"/>
      <c r="F329" s="25"/>
      <c r="G329" s="26"/>
      <c r="H329" s="27"/>
    </row>
    <row r="330" spans="1:8" s="30" customFormat="1" ht="15.75" thickBot="1" x14ac:dyDescent="0.25">
      <c r="A330" s="67"/>
      <c r="B330" s="29"/>
      <c r="C330" s="29"/>
      <c r="D330" s="29"/>
      <c r="E330" s="29"/>
      <c r="F330" s="29"/>
      <c r="H330" s="28"/>
    </row>
    <row r="331" spans="1:8" s="10" customFormat="1" ht="30" customHeight="1" x14ac:dyDescent="0.2">
      <c r="A331" s="67"/>
      <c r="B331" s="85" t="s">
        <v>374</v>
      </c>
      <c r="C331" s="71" t="s">
        <v>375</v>
      </c>
      <c r="D331" s="72"/>
      <c r="E331" s="71" t="s">
        <v>429</v>
      </c>
      <c r="F331" s="72"/>
      <c r="G331" s="73" t="s">
        <v>572</v>
      </c>
      <c r="H331" s="69" t="s">
        <v>350</v>
      </c>
    </row>
    <row r="332" spans="1:8" s="10" customFormat="1" x14ac:dyDescent="0.2">
      <c r="A332" s="67"/>
      <c r="B332" s="85"/>
      <c r="C332" s="48">
        <v>2017</v>
      </c>
      <c r="D332" s="48">
        <v>2018</v>
      </c>
      <c r="E332" s="48">
        <v>2017</v>
      </c>
      <c r="F332" s="48">
        <v>2018</v>
      </c>
      <c r="G332" s="74"/>
      <c r="H332" s="70"/>
    </row>
    <row r="333" spans="1:8" s="10" customFormat="1" x14ac:dyDescent="0.2">
      <c r="A333" s="67"/>
      <c r="B333" s="12" t="s">
        <v>379</v>
      </c>
      <c r="C333" s="13">
        <f>SUM(C334:C547)</f>
        <v>1218</v>
      </c>
      <c r="D333" s="13">
        <f>SUM(D334:D547)</f>
        <v>1032</v>
      </c>
      <c r="E333" s="14">
        <f>+IF(C333=0,"",C333/C$333)</f>
        <v>1</v>
      </c>
      <c r="F333" s="14">
        <f>+IF(D333=0,"",D333/D$333)</f>
        <v>1</v>
      </c>
      <c r="G333" s="15">
        <f>+IF(OR(AND(D333=0),(C333=0)),"0",((D333-C333)/C333))</f>
        <v>-0.15270935960591134</v>
      </c>
      <c r="H333" s="15">
        <f>+IF(OR(AND(E333=""),(G333="")),"",E333*G333)</f>
        <v>-0.15270935960591134</v>
      </c>
    </row>
    <row r="334" spans="1:8" s="40" customFormat="1" ht="15" x14ac:dyDescent="0.2">
      <c r="A334" s="68"/>
      <c r="B334" s="35" t="s">
        <v>74</v>
      </c>
      <c r="C334" s="36">
        <v>18</v>
      </c>
      <c r="D334" s="36">
        <v>9</v>
      </c>
      <c r="E334" s="37">
        <f>+IF(C334=0,"",C334/C$333)</f>
        <v>1.4778325123152709E-2</v>
      </c>
      <c r="F334" s="37">
        <f>+IF(D334=0,"",D334/D$333)</f>
        <v>8.7209302325581394E-3</v>
      </c>
      <c r="G334" s="38">
        <f>+IF(OR(AND(D334=0),(C334=0)),"0",((D334-C334)/C334))</f>
        <v>-0.5</v>
      </c>
      <c r="H334" s="39">
        <f>+IF(OR(AND(E334=""),(G334="")),"",E334*G334)</f>
        <v>-7.3891625615763543E-3</v>
      </c>
    </row>
    <row r="335" spans="1:8" s="40" customFormat="1" ht="15" x14ac:dyDescent="0.2">
      <c r="A335" s="68"/>
      <c r="B335" s="35" t="s">
        <v>78</v>
      </c>
      <c r="C335" s="36">
        <v>1</v>
      </c>
      <c r="D335" s="36">
        <v>2</v>
      </c>
      <c r="E335" s="37">
        <f t="shared" ref="E335:E400" si="139">+IF(C335=0,"",C335/C$333)</f>
        <v>8.2101806239737272E-4</v>
      </c>
      <c r="F335" s="37">
        <f t="shared" ref="F335:F400" si="140">+IF(D335=0,"",D335/D$333)</f>
        <v>1.937984496124031E-3</v>
      </c>
      <c r="G335" s="38">
        <f t="shared" ref="G335:G400" si="141">+IF(OR(AND(D335=0),(C335=0)),"0",((D335-C335)/C335))</f>
        <v>1</v>
      </c>
      <c r="H335" s="39">
        <f t="shared" ref="H335:H400" si="142">+IF(OR(AND(E335=""),(G335="")),"",E335*G335)</f>
        <v>8.2101806239737272E-4</v>
      </c>
    </row>
    <row r="336" spans="1:8" s="40" customFormat="1" ht="15" x14ac:dyDescent="0.2">
      <c r="A336" s="68"/>
      <c r="B336" s="35" t="s">
        <v>70</v>
      </c>
      <c r="C336" s="36">
        <v>0</v>
      </c>
      <c r="D336" s="36">
        <v>0</v>
      </c>
      <c r="E336" s="37" t="str">
        <f t="shared" si="139"/>
        <v/>
      </c>
      <c r="F336" s="37" t="str">
        <f t="shared" si="140"/>
        <v/>
      </c>
      <c r="G336" s="38" t="str">
        <f t="shared" si="141"/>
        <v>0</v>
      </c>
      <c r="H336" s="39" t="str">
        <f t="shared" si="142"/>
        <v/>
      </c>
    </row>
    <row r="337" spans="1:8" s="40" customFormat="1" ht="15" x14ac:dyDescent="0.2">
      <c r="A337" s="68"/>
      <c r="B337" s="35" t="s">
        <v>84</v>
      </c>
      <c r="C337" s="36">
        <v>0</v>
      </c>
      <c r="D337" s="36">
        <v>0</v>
      </c>
      <c r="E337" s="37" t="str">
        <f t="shared" si="139"/>
        <v/>
      </c>
      <c r="F337" s="37" t="str">
        <f t="shared" si="140"/>
        <v/>
      </c>
      <c r="G337" s="38" t="str">
        <f t="shared" si="141"/>
        <v>0</v>
      </c>
      <c r="H337" s="39" t="str">
        <f t="shared" si="142"/>
        <v/>
      </c>
    </row>
    <row r="338" spans="1:8" s="40" customFormat="1" ht="15" x14ac:dyDescent="0.2">
      <c r="A338" s="68"/>
      <c r="B338" s="35" t="s">
        <v>83</v>
      </c>
      <c r="C338" s="36">
        <v>0</v>
      </c>
      <c r="D338" s="36">
        <v>0</v>
      </c>
      <c r="E338" s="37" t="str">
        <f t="shared" si="139"/>
        <v/>
      </c>
      <c r="F338" s="37" t="str">
        <f t="shared" si="140"/>
        <v/>
      </c>
      <c r="G338" s="38" t="str">
        <f t="shared" si="141"/>
        <v>0</v>
      </c>
      <c r="H338" s="39" t="str">
        <f t="shared" si="142"/>
        <v/>
      </c>
    </row>
    <row r="339" spans="1:8" s="40" customFormat="1" ht="15" x14ac:dyDescent="0.2">
      <c r="A339" s="68"/>
      <c r="B339" s="35" t="s">
        <v>493</v>
      </c>
      <c r="C339" s="36">
        <v>43</v>
      </c>
      <c r="D339" s="36">
        <v>32</v>
      </c>
      <c r="E339" s="37">
        <f t="shared" si="139"/>
        <v>3.5303776683087026E-2</v>
      </c>
      <c r="F339" s="37">
        <f t="shared" si="140"/>
        <v>3.1007751937984496E-2</v>
      </c>
      <c r="G339" s="38">
        <f t="shared" si="141"/>
        <v>-0.2558139534883721</v>
      </c>
      <c r="H339" s="39">
        <f t="shared" si="142"/>
        <v>-9.0311986863710995E-3</v>
      </c>
    </row>
    <row r="340" spans="1:8" s="40" customFormat="1" ht="15" x14ac:dyDescent="0.2">
      <c r="A340" s="68"/>
      <c r="B340" s="35" t="s">
        <v>81</v>
      </c>
      <c r="C340" s="36">
        <v>1</v>
      </c>
      <c r="D340" s="36">
        <v>5</v>
      </c>
      <c r="E340" s="37">
        <f t="shared" si="139"/>
        <v>8.2101806239737272E-4</v>
      </c>
      <c r="F340" s="37">
        <f t="shared" si="140"/>
        <v>4.8449612403100775E-3</v>
      </c>
      <c r="G340" s="38">
        <f t="shared" si="141"/>
        <v>4</v>
      </c>
      <c r="H340" s="39">
        <f t="shared" si="142"/>
        <v>3.2840722495894909E-3</v>
      </c>
    </row>
    <row r="341" spans="1:8" s="40" customFormat="1" ht="15" x14ac:dyDescent="0.2">
      <c r="A341" s="68"/>
      <c r="B341" s="35" t="s">
        <v>609</v>
      </c>
      <c r="C341" s="36">
        <v>4</v>
      </c>
      <c r="D341" s="36">
        <v>4</v>
      </c>
      <c r="E341" s="37">
        <f t="shared" si="139"/>
        <v>3.2840722495894909E-3</v>
      </c>
      <c r="F341" s="37">
        <f t="shared" si="140"/>
        <v>3.875968992248062E-3</v>
      </c>
      <c r="G341" s="38">
        <f t="shared" si="141"/>
        <v>0</v>
      </c>
      <c r="H341" s="39">
        <f t="shared" si="142"/>
        <v>0</v>
      </c>
    </row>
    <row r="342" spans="1:8" s="40" customFormat="1" ht="15" x14ac:dyDescent="0.2">
      <c r="A342" s="68"/>
      <c r="B342" s="35" t="s">
        <v>80</v>
      </c>
      <c r="C342" s="36">
        <v>2</v>
      </c>
      <c r="D342" s="36">
        <v>2</v>
      </c>
      <c r="E342" s="37">
        <f t="shared" si="139"/>
        <v>1.6420361247947454E-3</v>
      </c>
      <c r="F342" s="37">
        <f t="shared" si="140"/>
        <v>1.937984496124031E-3</v>
      </c>
      <c r="G342" s="38">
        <f t="shared" si="141"/>
        <v>0</v>
      </c>
      <c r="H342" s="39">
        <f t="shared" si="142"/>
        <v>0</v>
      </c>
    </row>
    <row r="343" spans="1:8" s="40" customFormat="1" ht="15" x14ac:dyDescent="0.2">
      <c r="A343" s="68"/>
      <c r="B343" s="35" t="s">
        <v>255</v>
      </c>
      <c r="C343" s="36">
        <v>3</v>
      </c>
      <c r="D343" s="36">
        <v>0</v>
      </c>
      <c r="E343" s="37">
        <f t="shared" si="139"/>
        <v>2.4630541871921183E-3</v>
      </c>
      <c r="F343" s="37" t="str">
        <f t="shared" si="140"/>
        <v/>
      </c>
      <c r="G343" s="38" t="str">
        <f t="shared" si="141"/>
        <v>0</v>
      </c>
      <c r="H343" s="39">
        <f t="shared" si="142"/>
        <v>0</v>
      </c>
    </row>
    <row r="344" spans="1:8" s="40" customFormat="1" ht="15" x14ac:dyDescent="0.2">
      <c r="A344" s="68"/>
      <c r="B344" s="35" t="s">
        <v>494</v>
      </c>
      <c r="C344" s="36">
        <v>0</v>
      </c>
      <c r="D344" s="36">
        <v>0</v>
      </c>
      <c r="E344" s="37" t="str">
        <f t="shared" si="139"/>
        <v/>
      </c>
      <c r="F344" s="37" t="str">
        <f t="shared" si="140"/>
        <v/>
      </c>
      <c r="G344" s="38" t="str">
        <f t="shared" si="141"/>
        <v>0</v>
      </c>
      <c r="H344" s="39" t="str">
        <f t="shared" si="142"/>
        <v/>
      </c>
    </row>
    <row r="345" spans="1:8" s="40" customFormat="1" ht="15" x14ac:dyDescent="0.2">
      <c r="A345" s="68"/>
      <c r="B345" s="35" t="s">
        <v>82</v>
      </c>
      <c r="C345" s="36">
        <v>44</v>
      </c>
      <c r="D345" s="36">
        <v>41</v>
      </c>
      <c r="E345" s="37">
        <f t="shared" si="139"/>
        <v>3.6124794745484398E-2</v>
      </c>
      <c r="F345" s="37">
        <f t="shared" si="140"/>
        <v>3.9728682170542637E-2</v>
      </c>
      <c r="G345" s="38">
        <f t="shared" si="141"/>
        <v>-6.8181818181818177E-2</v>
      </c>
      <c r="H345" s="39">
        <f t="shared" si="142"/>
        <v>-2.4630541871921178E-3</v>
      </c>
    </row>
    <row r="346" spans="1:8" s="40" customFormat="1" ht="15" x14ac:dyDescent="0.2">
      <c r="A346" s="68"/>
      <c r="B346" s="35" t="s">
        <v>610</v>
      </c>
      <c r="C346" s="36">
        <v>2</v>
      </c>
      <c r="D346" s="36">
        <v>4</v>
      </c>
      <c r="E346" s="37">
        <f t="shared" si="139"/>
        <v>1.6420361247947454E-3</v>
      </c>
      <c r="F346" s="37">
        <f t="shared" si="140"/>
        <v>3.875968992248062E-3</v>
      </c>
      <c r="G346" s="38">
        <f t="shared" si="141"/>
        <v>1</v>
      </c>
      <c r="H346" s="39">
        <f t="shared" si="142"/>
        <v>1.6420361247947454E-3</v>
      </c>
    </row>
    <row r="347" spans="1:8" s="40" customFormat="1" ht="15" x14ac:dyDescent="0.2">
      <c r="A347" s="68"/>
      <c r="B347" s="35" t="s">
        <v>71</v>
      </c>
      <c r="C347" s="36">
        <v>0</v>
      </c>
      <c r="D347" s="36">
        <v>0</v>
      </c>
      <c r="E347" s="37" t="str">
        <f t="shared" si="139"/>
        <v/>
      </c>
      <c r="F347" s="37" t="str">
        <f t="shared" si="140"/>
        <v/>
      </c>
      <c r="G347" s="38" t="str">
        <f t="shared" si="141"/>
        <v>0</v>
      </c>
      <c r="H347" s="39" t="str">
        <f t="shared" si="142"/>
        <v/>
      </c>
    </row>
    <row r="348" spans="1:8" s="40" customFormat="1" ht="15" x14ac:dyDescent="0.2">
      <c r="A348" s="68"/>
      <c r="B348" s="35" t="s">
        <v>79</v>
      </c>
      <c r="C348" s="36">
        <v>6</v>
      </c>
      <c r="D348" s="36">
        <v>0</v>
      </c>
      <c r="E348" s="37">
        <f t="shared" si="139"/>
        <v>4.9261083743842365E-3</v>
      </c>
      <c r="F348" s="37" t="str">
        <f t="shared" si="140"/>
        <v/>
      </c>
      <c r="G348" s="38" t="str">
        <f t="shared" si="141"/>
        <v>0</v>
      </c>
      <c r="H348" s="39">
        <f t="shared" si="142"/>
        <v>0</v>
      </c>
    </row>
    <row r="349" spans="1:8" s="40" customFormat="1" ht="15" x14ac:dyDescent="0.2">
      <c r="A349" s="68"/>
      <c r="B349" s="35" t="s">
        <v>76</v>
      </c>
      <c r="C349" s="36">
        <v>0</v>
      </c>
      <c r="D349" s="36">
        <v>19</v>
      </c>
      <c r="E349" s="37" t="str">
        <f t="shared" si="139"/>
        <v/>
      </c>
      <c r="F349" s="37">
        <f t="shared" si="140"/>
        <v>1.8410852713178296E-2</v>
      </c>
      <c r="G349" s="38" t="str">
        <f t="shared" si="141"/>
        <v>0</v>
      </c>
      <c r="H349" s="39" t="str">
        <f t="shared" si="142"/>
        <v/>
      </c>
    </row>
    <row r="350" spans="1:8" s="50" customFormat="1" ht="15" x14ac:dyDescent="0.2">
      <c r="A350" s="60" t="s">
        <v>570</v>
      </c>
      <c r="B350" s="51" t="s">
        <v>583</v>
      </c>
      <c r="C350" s="52"/>
      <c r="D350" s="36">
        <v>0</v>
      </c>
      <c r="E350" s="37" t="str">
        <f t="shared" ref="E350" si="143">+IF(C350=0,"",C350/C$333)</f>
        <v/>
      </c>
      <c r="F350" s="37" t="str">
        <f t="shared" ref="F350" si="144">+IF(D350=0,"",D350/D$333)</f>
        <v/>
      </c>
      <c r="G350" s="38" t="str">
        <f t="shared" ref="G350" si="145">+IF(OR(AND(D350=0),(C350=0)),"0",((D350-C350)/C350))</f>
        <v>0</v>
      </c>
      <c r="H350" s="39" t="str">
        <f t="shared" ref="H350" si="146">+IF(OR(AND(E350=""),(G350="")),"",E350*G350)</f>
        <v/>
      </c>
    </row>
    <row r="351" spans="1:8" s="40" customFormat="1" ht="15" x14ac:dyDescent="0.2">
      <c r="A351" s="68"/>
      <c r="B351" s="35" t="s">
        <v>72</v>
      </c>
      <c r="C351" s="36">
        <v>0</v>
      </c>
      <c r="D351" s="36">
        <v>0</v>
      </c>
      <c r="E351" s="37" t="str">
        <f t="shared" si="139"/>
        <v/>
      </c>
      <c r="F351" s="37" t="str">
        <f t="shared" si="140"/>
        <v/>
      </c>
      <c r="G351" s="38" t="str">
        <f t="shared" si="141"/>
        <v>0</v>
      </c>
      <c r="H351" s="39" t="str">
        <f t="shared" si="142"/>
        <v/>
      </c>
    </row>
    <row r="352" spans="1:8" s="40" customFormat="1" ht="15" x14ac:dyDescent="0.2">
      <c r="A352" s="68"/>
      <c r="B352" s="35" t="s">
        <v>256</v>
      </c>
      <c r="C352" s="36">
        <v>0</v>
      </c>
      <c r="D352" s="36">
        <v>0</v>
      </c>
      <c r="E352" s="37" t="str">
        <f t="shared" si="139"/>
        <v/>
      </c>
      <c r="F352" s="37" t="str">
        <f t="shared" si="140"/>
        <v/>
      </c>
      <c r="G352" s="38" t="str">
        <f t="shared" si="141"/>
        <v>0</v>
      </c>
      <c r="H352" s="39" t="str">
        <f t="shared" si="142"/>
        <v/>
      </c>
    </row>
    <row r="353" spans="1:8" s="40" customFormat="1" ht="15" x14ac:dyDescent="0.2">
      <c r="A353" s="68"/>
      <c r="B353" s="35" t="s">
        <v>257</v>
      </c>
      <c r="C353" s="36">
        <v>14</v>
      </c>
      <c r="D353" s="36">
        <v>7</v>
      </c>
      <c r="E353" s="37">
        <f t="shared" si="139"/>
        <v>1.1494252873563218E-2</v>
      </c>
      <c r="F353" s="37">
        <f t="shared" si="140"/>
        <v>6.7829457364341084E-3</v>
      </c>
      <c r="G353" s="38">
        <f t="shared" si="141"/>
        <v>-0.5</v>
      </c>
      <c r="H353" s="39">
        <f t="shared" si="142"/>
        <v>-5.7471264367816091E-3</v>
      </c>
    </row>
    <row r="354" spans="1:8" s="40" customFormat="1" ht="15" x14ac:dyDescent="0.2">
      <c r="A354" s="68"/>
      <c r="B354" s="35" t="s">
        <v>258</v>
      </c>
      <c r="C354" s="36">
        <v>1</v>
      </c>
      <c r="D354" s="36">
        <v>153</v>
      </c>
      <c r="E354" s="37">
        <f t="shared" si="139"/>
        <v>8.2101806239737272E-4</v>
      </c>
      <c r="F354" s="37">
        <f t="shared" si="140"/>
        <v>0.14825581395348839</v>
      </c>
      <c r="G354" s="38">
        <f t="shared" si="141"/>
        <v>152</v>
      </c>
      <c r="H354" s="39">
        <f t="shared" si="142"/>
        <v>0.12479474548440066</v>
      </c>
    </row>
    <row r="355" spans="1:8" s="40" customFormat="1" ht="15" x14ac:dyDescent="0.2">
      <c r="A355" s="68"/>
      <c r="B355" s="35" t="s">
        <v>75</v>
      </c>
      <c r="C355" s="36">
        <v>0</v>
      </c>
      <c r="D355" s="36">
        <v>0</v>
      </c>
      <c r="E355" s="37" t="str">
        <f t="shared" si="139"/>
        <v/>
      </c>
      <c r="F355" s="37" t="str">
        <f t="shared" si="140"/>
        <v/>
      </c>
      <c r="G355" s="38" t="str">
        <f t="shared" si="141"/>
        <v>0</v>
      </c>
      <c r="H355" s="39" t="str">
        <f t="shared" si="142"/>
        <v/>
      </c>
    </row>
    <row r="356" spans="1:8" s="40" customFormat="1" ht="15" x14ac:dyDescent="0.2">
      <c r="A356" s="68"/>
      <c r="B356" s="35" t="s">
        <v>77</v>
      </c>
      <c r="C356" s="36">
        <v>5</v>
      </c>
      <c r="D356" s="36">
        <v>4</v>
      </c>
      <c r="E356" s="37">
        <f t="shared" si="139"/>
        <v>4.1050903119868639E-3</v>
      </c>
      <c r="F356" s="37">
        <f t="shared" si="140"/>
        <v>3.875968992248062E-3</v>
      </c>
      <c r="G356" s="38">
        <f t="shared" si="141"/>
        <v>-0.2</v>
      </c>
      <c r="H356" s="39">
        <f t="shared" si="142"/>
        <v>-8.2101806239737282E-4</v>
      </c>
    </row>
    <row r="357" spans="1:8" s="40" customFormat="1" ht="15" x14ac:dyDescent="0.2">
      <c r="A357" s="68"/>
      <c r="B357" s="35" t="s">
        <v>611</v>
      </c>
      <c r="C357" s="36">
        <v>23</v>
      </c>
      <c r="D357" s="36">
        <v>27</v>
      </c>
      <c r="E357" s="37">
        <f t="shared" si="139"/>
        <v>1.8883415435139574E-2</v>
      </c>
      <c r="F357" s="37">
        <f t="shared" si="140"/>
        <v>2.616279069767442E-2</v>
      </c>
      <c r="G357" s="38">
        <f t="shared" si="141"/>
        <v>0.17391304347826086</v>
      </c>
      <c r="H357" s="39">
        <f t="shared" si="142"/>
        <v>3.2840722495894913E-3</v>
      </c>
    </row>
    <row r="358" spans="1:8" s="40" customFormat="1" ht="15" x14ac:dyDescent="0.2">
      <c r="A358" s="68"/>
      <c r="B358" s="35" t="s">
        <v>86</v>
      </c>
      <c r="C358" s="36">
        <v>5</v>
      </c>
      <c r="D358" s="36">
        <v>25</v>
      </c>
      <c r="E358" s="37">
        <f t="shared" si="139"/>
        <v>4.1050903119868639E-3</v>
      </c>
      <c r="F358" s="37">
        <f t="shared" si="140"/>
        <v>2.4224806201550389E-2</v>
      </c>
      <c r="G358" s="38">
        <f t="shared" si="141"/>
        <v>4</v>
      </c>
      <c r="H358" s="39">
        <f t="shared" si="142"/>
        <v>1.6420361247947456E-2</v>
      </c>
    </row>
    <row r="359" spans="1:8" s="40" customFormat="1" ht="15" x14ac:dyDescent="0.2">
      <c r="A359" s="68"/>
      <c r="B359" s="35" t="s">
        <v>85</v>
      </c>
      <c r="C359" s="36">
        <v>8</v>
      </c>
      <c r="D359" s="36">
        <v>0</v>
      </c>
      <c r="E359" s="37">
        <f t="shared" si="139"/>
        <v>6.5681444991789817E-3</v>
      </c>
      <c r="F359" s="37" t="str">
        <f t="shared" si="140"/>
        <v/>
      </c>
      <c r="G359" s="38" t="str">
        <f t="shared" si="141"/>
        <v>0</v>
      </c>
      <c r="H359" s="39">
        <f t="shared" si="142"/>
        <v>0</v>
      </c>
    </row>
    <row r="360" spans="1:8" s="40" customFormat="1" ht="15" x14ac:dyDescent="0.2">
      <c r="A360" s="68"/>
      <c r="B360" s="35" t="s">
        <v>73</v>
      </c>
      <c r="C360" s="36">
        <v>0</v>
      </c>
      <c r="D360" s="36">
        <v>0</v>
      </c>
      <c r="E360" s="37" t="str">
        <f t="shared" si="139"/>
        <v/>
      </c>
      <c r="F360" s="37" t="str">
        <f t="shared" si="140"/>
        <v/>
      </c>
      <c r="G360" s="38" t="str">
        <f t="shared" si="141"/>
        <v>0</v>
      </c>
      <c r="H360" s="39" t="str">
        <f t="shared" si="142"/>
        <v/>
      </c>
    </row>
    <row r="361" spans="1:8" s="40" customFormat="1" ht="15" x14ac:dyDescent="0.2">
      <c r="A361" s="68"/>
      <c r="B361" s="35" t="s">
        <v>259</v>
      </c>
      <c r="C361" s="36">
        <v>0</v>
      </c>
      <c r="D361" s="36">
        <v>0</v>
      </c>
      <c r="E361" s="37" t="str">
        <f t="shared" si="139"/>
        <v/>
      </c>
      <c r="F361" s="37" t="str">
        <f t="shared" si="140"/>
        <v/>
      </c>
      <c r="G361" s="38" t="str">
        <f t="shared" si="141"/>
        <v>0</v>
      </c>
      <c r="H361" s="39" t="str">
        <f t="shared" si="142"/>
        <v/>
      </c>
    </row>
    <row r="362" spans="1:8" s="40" customFormat="1" ht="15" x14ac:dyDescent="0.2">
      <c r="A362" s="68"/>
      <c r="B362" s="35" t="s">
        <v>344</v>
      </c>
      <c r="C362" s="36">
        <v>0</v>
      </c>
      <c r="D362" s="36">
        <v>0</v>
      </c>
      <c r="E362" s="37" t="str">
        <f t="shared" si="139"/>
        <v/>
      </c>
      <c r="F362" s="37" t="str">
        <f t="shared" si="140"/>
        <v/>
      </c>
      <c r="G362" s="38" t="str">
        <f t="shared" si="141"/>
        <v>0</v>
      </c>
      <c r="H362" s="39" t="str">
        <f t="shared" si="142"/>
        <v/>
      </c>
    </row>
    <row r="363" spans="1:8" s="40" customFormat="1" ht="15" x14ac:dyDescent="0.2">
      <c r="A363" s="68"/>
      <c r="B363" s="35" t="s">
        <v>345</v>
      </c>
      <c r="C363" s="36">
        <v>7</v>
      </c>
      <c r="D363" s="36">
        <v>1</v>
      </c>
      <c r="E363" s="37">
        <f t="shared" si="139"/>
        <v>5.7471264367816091E-3</v>
      </c>
      <c r="F363" s="37">
        <f t="shared" si="140"/>
        <v>9.6899224806201549E-4</v>
      </c>
      <c r="G363" s="38">
        <f t="shared" si="141"/>
        <v>-0.8571428571428571</v>
      </c>
      <c r="H363" s="39">
        <f t="shared" si="142"/>
        <v>-4.9261083743842365E-3</v>
      </c>
    </row>
    <row r="364" spans="1:8" s="40" customFormat="1" ht="15" x14ac:dyDescent="0.2">
      <c r="A364" s="68"/>
      <c r="B364" s="35" t="s">
        <v>495</v>
      </c>
      <c r="C364" s="36">
        <v>1</v>
      </c>
      <c r="D364" s="36">
        <v>0</v>
      </c>
      <c r="E364" s="37">
        <f t="shared" si="139"/>
        <v>8.2101806239737272E-4</v>
      </c>
      <c r="F364" s="37" t="str">
        <f t="shared" si="140"/>
        <v/>
      </c>
      <c r="G364" s="38" t="str">
        <f t="shared" si="141"/>
        <v>0</v>
      </c>
      <c r="H364" s="39">
        <f t="shared" si="142"/>
        <v>0</v>
      </c>
    </row>
    <row r="365" spans="1:8" s="40" customFormat="1" ht="15" x14ac:dyDescent="0.2">
      <c r="A365" s="68"/>
      <c r="B365" s="35" t="s">
        <v>496</v>
      </c>
      <c r="C365" s="36">
        <v>26</v>
      </c>
      <c r="D365" s="36">
        <v>37</v>
      </c>
      <c r="E365" s="37">
        <f t="shared" si="139"/>
        <v>2.1346469622331693E-2</v>
      </c>
      <c r="F365" s="37">
        <f t="shared" si="140"/>
        <v>3.5852713178294575E-2</v>
      </c>
      <c r="G365" s="38">
        <f t="shared" si="141"/>
        <v>0.42307692307692307</v>
      </c>
      <c r="H365" s="39">
        <f t="shared" si="142"/>
        <v>9.0311986863711013E-3</v>
      </c>
    </row>
    <row r="366" spans="1:8" s="40" customFormat="1" ht="15" x14ac:dyDescent="0.2">
      <c r="A366" s="68"/>
      <c r="B366" s="35" t="s">
        <v>497</v>
      </c>
      <c r="C366" s="36">
        <v>0</v>
      </c>
      <c r="D366" s="36">
        <v>1</v>
      </c>
      <c r="E366" s="37" t="str">
        <f t="shared" si="139"/>
        <v/>
      </c>
      <c r="F366" s="37">
        <f t="shared" si="140"/>
        <v>9.6899224806201549E-4</v>
      </c>
      <c r="G366" s="38" t="str">
        <f t="shared" si="141"/>
        <v>0</v>
      </c>
      <c r="H366" s="39" t="str">
        <f t="shared" si="142"/>
        <v/>
      </c>
    </row>
    <row r="367" spans="1:8" s="40" customFormat="1" ht="15" x14ac:dyDescent="0.2">
      <c r="A367" s="68"/>
      <c r="B367" s="35" t="s">
        <v>498</v>
      </c>
      <c r="C367" s="36">
        <v>0</v>
      </c>
      <c r="D367" s="36">
        <v>0</v>
      </c>
      <c r="E367" s="37" t="str">
        <f t="shared" si="139"/>
        <v/>
      </c>
      <c r="F367" s="37" t="str">
        <f t="shared" si="140"/>
        <v/>
      </c>
      <c r="G367" s="38" t="str">
        <f t="shared" si="141"/>
        <v>0</v>
      </c>
      <c r="H367" s="39" t="str">
        <f t="shared" si="142"/>
        <v/>
      </c>
    </row>
    <row r="368" spans="1:8" s="40" customFormat="1" ht="15" x14ac:dyDescent="0.2">
      <c r="A368" s="68"/>
      <c r="B368" s="35" t="s">
        <v>260</v>
      </c>
      <c r="C368" s="36">
        <v>1</v>
      </c>
      <c r="D368" s="36">
        <v>0</v>
      </c>
      <c r="E368" s="37">
        <f t="shared" si="139"/>
        <v>8.2101806239737272E-4</v>
      </c>
      <c r="F368" s="37" t="str">
        <f t="shared" si="140"/>
        <v/>
      </c>
      <c r="G368" s="38" t="str">
        <f t="shared" si="141"/>
        <v>0</v>
      </c>
      <c r="H368" s="39">
        <f t="shared" si="142"/>
        <v>0</v>
      </c>
    </row>
    <row r="369" spans="1:8" s="40" customFormat="1" ht="15" x14ac:dyDescent="0.2">
      <c r="A369" s="68"/>
      <c r="B369" s="35" t="s">
        <v>261</v>
      </c>
      <c r="C369" s="36">
        <v>1</v>
      </c>
      <c r="D369" s="36">
        <v>6</v>
      </c>
      <c r="E369" s="37">
        <f t="shared" si="139"/>
        <v>8.2101806239737272E-4</v>
      </c>
      <c r="F369" s="37">
        <f t="shared" si="140"/>
        <v>5.8139534883720929E-3</v>
      </c>
      <c r="G369" s="38">
        <f t="shared" si="141"/>
        <v>5</v>
      </c>
      <c r="H369" s="39">
        <f t="shared" si="142"/>
        <v>4.1050903119868639E-3</v>
      </c>
    </row>
    <row r="370" spans="1:8" s="40" customFormat="1" ht="15" x14ac:dyDescent="0.2">
      <c r="A370" s="68"/>
      <c r="B370" s="35" t="s">
        <v>499</v>
      </c>
      <c r="C370" s="36">
        <v>0</v>
      </c>
      <c r="D370" s="36">
        <v>0</v>
      </c>
      <c r="E370" s="37" t="str">
        <f t="shared" si="139"/>
        <v/>
      </c>
      <c r="F370" s="37" t="str">
        <f t="shared" si="140"/>
        <v/>
      </c>
      <c r="G370" s="38" t="str">
        <f t="shared" si="141"/>
        <v>0</v>
      </c>
      <c r="H370" s="39" t="str">
        <f t="shared" si="142"/>
        <v/>
      </c>
    </row>
    <row r="371" spans="1:8" s="50" customFormat="1" ht="15" x14ac:dyDescent="0.2">
      <c r="A371" s="60" t="s">
        <v>570</v>
      </c>
      <c r="B371" s="51" t="s">
        <v>587</v>
      </c>
      <c r="C371" s="52"/>
      <c r="D371" s="36">
        <v>2</v>
      </c>
      <c r="E371" s="37" t="str">
        <f t="shared" ref="E371" si="147">+IF(C371=0,"",C371/C$333)</f>
        <v/>
      </c>
      <c r="F371" s="37">
        <f t="shared" ref="F371" si="148">+IF(D371=0,"",D371/D$333)</f>
        <v>1.937984496124031E-3</v>
      </c>
      <c r="G371" s="38" t="str">
        <f t="shared" ref="G371" si="149">+IF(OR(AND(D371=0),(C371=0)),"0",((D371-C371)/C371))</f>
        <v>0</v>
      </c>
      <c r="H371" s="39" t="str">
        <f t="shared" ref="H371" si="150">+IF(OR(AND(E371=""),(G371="")),"",E371*G371)</f>
        <v/>
      </c>
    </row>
    <row r="372" spans="1:8" s="40" customFormat="1" ht="15" x14ac:dyDescent="0.2">
      <c r="A372" s="68"/>
      <c r="B372" s="35" t="s">
        <v>500</v>
      </c>
      <c r="C372" s="36">
        <v>249</v>
      </c>
      <c r="D372" s="36">
        <v>90</v>
      </c>
      <c r="E372" s="37">
        <f t="shared" si="139"/>
        <v>0.20443349753694581</v>
      </c>
      <c r="F372" s="37">
        <f t="shared" si="140"/>
        <v>8.7209302325581398E-2</v>
      </c>
      <c r="G372" s="38">
        <f t="shared" si="141"/>
        <v>-0.63855421686746983</v>
      </c>
      <c r="H372" s="39">
        <f t="shared" si="142"/>
        <v>-0.13054187192118225</v>
      </c>
    </row>
    <row r="373" spans="1:8" s="40" customFormat="1" ht="15" x14ac:dyDescent="0.2">
      <c r="A373" s="68"/>
      <c r="B373" s="35" t="s">
        <v>94</v>
      </c>
      <c r="C373" s="36">
        <v>19</v>
      </c>
      <c r="D373" s="36">
        <v>40</v>
      </c>
      <c r="E373" s="37">
        <f t="shared" si="139"/>
        <v>1.5599343185550082E-2</v>
      </c>
      <c r="F373" s="37">
        <f t="shared" si="140"/>
        <v>3.875968992248062E-2</v>
      </c>
      <c r="G373" s="38">
        <f t="shared" si="141"/>
        <v>1.1052631578947369</v>
      </c>
      <c r="H373" s="39">
        <f t="shared" si="142"/>
        <v>1.7241379310344831E-2</v>
      </c>
    </row>
    <row r="374" spans="1:8" s="40" customFormat="1" ht="15" x14ac:dyDescent="0.2">
      <c r="A374" s="68"/>
      <c r="B374" s="35" t="s">
        <v>87</v>
      </c>
      <c r="C374" s="36">
        <v>15</v>
      </c>
      <c r="D374" s="36">
        <v>21</v>
      </c>
      <c r="E374" s="37">
        <f t="shared" si="139"/>
        <v>1.2315270935960592E-2</v>
      </c>
      <c r="F374" s="37">
        <f t="shared" si="140"/>
        <v>2.0348837209302327E-2</v>
      </c>
      <c r="G374" s="38">
        <f t="shared" si="141"/>
        <v>0.4</v>
      </c>
      <c r="H374" s="39">
        <f t="shared" si="142"/>
        <v>4.9261083743842374E-3</v>
      </c>
    </row>
    <row r="375" spans="1:8" s="40" customFormat="1" ht="15" x14ac:dyDescent="0.2">
      <c r="A375" s="68"/>
      <c r="B375" s="35" t="s">
        <v>93</v>
      </c>
      <c r="C375" s="36">
        <v>19</v>
      </c>
      <c r="D375" s="36">
        <v>29</v>
      </c>
      <c r="E375" s="37">
        <f t="shared" si="139"/>
        <v>1.5599343185550082E-2</v>
      </c>
      <c r="F375" s="37">
        <f t="shared" si="140"/>
        <v>2.8100775193798451E-2</v>
      </c>
      <c r="G375" s="38">
        <f t="shared" si="141"/>
        <v>0.52631578947368418</v>
      </c>
      <c r="H375" s="39">
        <f t="shared" si="142"/>
        <v>8.2101806239737278E-3</v>
      </c>
    </row>
    <row r="376" spans="1:8" s="40" customFormat="1" ht="15" x14ac:dyDescent="0.2">
      <c r="A376" s="68"/>
      <c r="B376" s="35" t="s">
        <v>96</v>
      </c>
      <c r="C376" s="36">
        <v>0</v>
      </c>
      <c r="D376" s="36">
        <v>0</v>
      </c>
      <c r="E376" s="37" t="str">
        <f t="shared" si="139"/>
        <v/>
      </c>
      <c r="F376" s="37" t="str">
        <f t="shared" si="140"/>
        <v/>
      </c>
      <c r="G376" s="38" t="str">
        <f t="shared" si="141"/>
        <v>0</v>
      </c>
      <c r="H376" s="39" t="str">
        <f t="shared" si="142"/>
        <v/>
      </c>
    </row>
    <row r="377" spans="1:8" s="40" customFormat="1" ht="15" x14ac:dyDescent="0.2">
      <c r="A377" s="68"/>
      <c r="B377" s="35" t="s">
        <v>97</v>
      </c>
      <c r="C377" s="36">
        <v>2</v>
      </c>
      <c r="D377" s="36">
        <v>0</v>
      </c>
      <c r="E377" s="37">
        <f t="shared" si="139"/>
        <v>1.6420361247947454E-3</v>
      </c>
      <c r="F377" s="37" t="str">
        <f t="shared" si="140"/>
        <v/>
      </c>
      <c r="G377" s="38" t="str">
        <f t="shared" si="141"/>
        <v>0</v>
      </c>
      <c r="H377" s="39">
        <f t="shared" si="142"/>
        <v>0</v>
      </c>
    </row>
    <row r="378" spans="1:8" s="40" customFormat="1" ht="30" x14ac:dyDescent="0.2">
      <c r="A378" s="68"/>
      <c r="B378" s="35" t="s">
        <v>262</v>
      </c>
      <c r="C378" s="36">
        <v>0</v>
      </c>
      <c r="D378" s="36">
        <v>0</v>
      </c>
      <c r="E378" s="37" t="str">
        <f t="shared" si="139"/>
        <v/>
      </c>
      <c r="F378" s="37" t="str">
        <f t="shared" si="140"/>
        <v/>
      </c>
      <c r="G378" s="38" t="str">
        <f t="shared" si="141"/>
        <v>0</v>
      </c>
      <c r="H378" s="39" t="str">
        <f t="shared" si="142"/>
        <v/>
      </c>
    </row>
    <row r="379" spans="1:8" s="40" customFormat="1" ht="15" x14ac:dyDescent="0.2">
      <c r="A379" s="68"/>
      <c r="B379" s="35" t="s">
        <v>263</v>
      </c>
      <c r="C379" s="36">
        <v>8</v>
      </c>
      <c r="D379" s="36">
        <v>7</v>
      </c>
      <c r="E379" s="37">
        <f t="shared" si="139"/>
        <v>6.5681444991789817E-3</v>
      </c>
      <c r="F379" s="37">
        <f t="shared" si="140"/>
        <v>6.7829457364341084E-3</v>
      </c>
      <c r="G379" s="38">
        <f t="shared" si="141"/>
        <v>-0.125</v>
      </c>
      <c r="H379" s="39">
        <f t="shared" si="142"/>
        <v>-8.2101806239737272E-4</v>
      </c>
    </row>
    <row r="380" spans="1:8" s="40" customFormat="1" ht="15" x14ac:dyDescent="0.2">
      <c r="A380" s="68"/>
      <c r="B380" s="35" t="s">
        <v>612</v>
      </c>
      <c r="C380" s="36">
        <v>0</v>
      </c>
      <c r="D380" s="36">
        <v>0</v>
      </c>
      <c r="E380" s="37" t="str">
        <f t="shared" si="139"/>
        <v/>
      </c>
      <c r="F380" s="37" t="str">
        <f t="shared" si="140"/>
        <v/>
      </c>
      <c r="G380" s="38" t="str">
        <f t="shared" si="141"/>
        <v>0</v>
      </c>
      <c r="H380" s="39" t="str">
        <f t="shared" si="142"/>
        <v/>
      </c>
    </row>
    <row r="381" spans="1:8" s="40" customFormat="1" ht="15" x14ac:dyDescent="0.2">
      <c r="A381" s="68"/>
      <c r="B381" s="35" t="s">
        <v>613</v>
      </c>
      <c r="C381" s="36">
        <v>3</v>
      </c>
      <c r="D381" s="36">
        <v>0</v>
      </c>
      <c r="E381" s="37">
        <f t="shared" si="139"/>
        <v>2.4630541871921183E-3</v>
      </c>
      <c r="F381" s="37" t="str">
        <f t="shared" si="140"/>
        <v/>
      </c>
      <c r="G381" s="38" t="str">
        <f t="shared" si="141"/>
        <v>0</v>
      </c>
      <c r="H381" s="39">
        <f t="shared" si="142"/>
        <v>0</v>
      </c>
    </row>
    <row r="382" spans="1:8" s="40" customFormat="1" ht="15" x14ac:dyDescent="0.2">
      <c r="A382" s="68"/>
      <c r="B382" s="35" t="s">
        <v>264</v>
      </c>
      <c r="C382" s="36">
        <v>0</v>
      </c>
      <c r="D382" s="36">
        <v>0</v>
      </c>
      <c r="E382" s="37" t="str">
        <f t="shared" si="139"/>
        <v/>
      </c>
      <c r="F382" s="37" t="str">
        <f t="shared" si="140"/>
        <v/>
      </c>
      <c r="G382" s="38" t="str">
        <f t="shared" si="141"/>
        <v>0</v>
      </c>
      <c r="H382" s="39" t="str">
        <f t="shared" si="142"/>
        <v/>
      </c>
    </row>
    <row r="383" spans="1:8" s="40" customFormat="1" ht="15" x14ac:dyDescent="0.2">
      <c r="A383" s="68"/>
      <c r="B383" s="35" t="s">
        <v>501</v>
      </c>
      <c r="C383" s="36">
        <v>5</v>
      </c>
      <c r="D383" s="36">
        <v>3</v>
      </c>
      <c r="E383" s="37">
        <f t="shared" si="139"/>
        <v>4.1050903119868639E-3</v>
      </c>
      <c r="F383" s="37">
        <f t="shared" si="140"/>
        <v>2.9069767441860465E-3</v>
      </c>
      <c r="G383" s="38">
        <f t="shared" si="141"/>
        <v>-0.4</v>
      </c>
      <c r="H383" s="39">
        <f t="shared" si="142"/>
        <v>-1.6420361247947456E-3</v>
      </c>
    </row>
    <row r="384" spans="1:8" s="40" customFormat="1" ht="15" x14ac:dyDescent="0.2">
      <c r="A384" s="68"/>
      <c r="B384" s="35" t="s">
        <v>95</v>
      </c>
      <c r="C384" s="36">
        <v>6</v>
      </c>
      <c r="D384" s="36">
        <v>10</v>
      </c>
      <c r="E384" s="37">
        <f t="shared" si="139"/>
        <v>4.9261083743842365E-3</v>
      </c>
      <c r="F384" s="37">
        <f t="shared" si="140"/>
        <v>9.6899224806201549E-3</v>
      </c>
      <c r="G384" s="38">
        <f t="shared" si="141"/>
        <v>0.66666666666666663</v>
      </c>
      <c r="H384" s="39">
        <f t="shared" si="142"/>
        <v>3.2840722495894909E-3</v>
      </c>
    </row>
    <row r="385" spans="1:8" s="40" customFormat="1" ht="15" x14ac:dyDescent="0.2">
      <c r="A385" s="68"/>
      <c r="B385" s="35" t="s">
        <v>265</v>
      </c>
      <c r="C385" s="36">
        <v>20</v>
      </c>
      <c r="D385" s="36">
        <v>25</v>
      </c>
      <c r="E385" s="37">
        <f t="shared" si="139"/>
        <v>1.6420361247947456E-2</v>
      </c>
      <c r="F385" s="37">
        <f t="shared" si="140"/>
        <v>2.4224806201550389E-2</v>
      </c>
      <c r="G385" s="38">
        <f t="shared" si="141"/>
        <v>0.25</v>
      </c>
      <c r="H385" s="39">
        <f t="shared" si="142"/>
        <v>4.1050903119868639E-3</v>
      </c>
    </row>
    <row r="386" spans="1:8" s="40" customFormat="1" ht="15" x14ac:dyDescent="0.2">
      <c r="A386" s="68"/>
      <c r="B386" s="35" t="s">
        <v>614</v>
      </c>
      <c r="C386" s="36">
        <v>2</v>
      </c>
      <c r="D386" s="36">
        <v>0</v>
      </c>
      <c r="E386" s="37">
        <f t="shared" si="139"/>
        <v>1.6420361247947454E-3</v>
      </c>
      <c r="F386" s="37" t="str">
        <f t="shared" si="140"/>
        <v/>
      </c>
      <c r="G386" s="38" t="str">
        <f t="shared" si="141"/>
        <v>0</v>
      </c>
      <c r="H386" s="39">
        <f t="shared" si="142"/>
        <v>0</v>
      </c>
    </row>
    <row r="387" spans="1:8" s="40" customFormat="1" ht="15" x14ac:dyDescent="0.2">
      <c r="A387" s="68"/>
      <c r="B387" s="35" t="s">
        <v>89</v>
      </c>
      <c r="C387" s="36">
        <v>10</v>
      </c>
      <c r="D387" s="36">
        <v>9</v>
      </c>
      <c r="E387" s="37">
        <f t="shared" si="139"/>
        <v>8.2101806239737278E-3</v>
      </c>
      <c r="F387" s="37">
        <f t="shared" si="140"/>
        <v>8.7209302325581394E-3</v>
      </c>
      <c r="G387" s="38">
        <f t="shared" si="141"/>
        <v>-0.1</v>
      </c>
      <c r="H387" s="39">
        <f t="shared" si="142"/>
        <v>-8.2101806239737282E-4</v>
      </c>
    </row>
    <row r="388" spans="1:8" s="40" customFormat="1" ht="15" x14ac:dyDescent="0.2">
      <c r="A388" s="68"/>
      <c r="B388" s="35" t="s">
        <v>552</v>
      </c>
      <c r="C388" s="36">
        <v>1</v>
      </c>
      <c r="D388" s="36">
        <v>5</v>
      </c>
      <c r="E388" s="37">
        <f t="shared" ref="E388" si="151">+IF(C388=0,"",C388/C$333)</f>
        <v>8.2101806239737272E-4</v>
      </c>
      <c r="F388" s="37">
        <f t="shared" ref="F388" si="152">+IF(D388=0,"",D388/D$333)</f>
        <v>4.8449612403100775E-3</v>
      </c>
      <c r="G388" s="38">
        <f t="shared" ref="G388" si="153">+IF(OR(AND(D388=0),(C388=0)),"0",((D388-C388)/C388))</f>
        <v>4</v>
      </c>
      <c r="H388" s="39">
        <f t="shared" ref="H388" si="154">+IF(OR(AND(E388=""),(G388="")),"",E388*G388)</f>
        <v>3.2840722495894909E-3</v>
      </c>
    </row>
    <row r="389" spans="1:8" s="40" customFormat="1" ht="15" x14ac:dyDescent="0.2">
      <c r="A389" s="68"/>
      <c r="B389" s="35" t="s">
        <v>266</v>
      </c>
      <c r="C389" s="36">
        <v>0</v>
      </c>
      <c r="D389" s="36">
        <v>0</v>
      </c>
      <c r="E389" s="37" t="str">
        <f t="shared" si="139"/>
        <v/>
      </c>
      <c r="F389" s="37" t="str">
        <f t="shared" si="140"/>
        <v/>
      </c>
      <c r="G389" s="38" t="str">
        <f t="shared" si="141"/>
        <v>0</v>
      </c>
      <c r="H389" s="39" t="str">
        <f t="shared" si="142"/>
        <v/>
      </c>
    </row>
    <row r="390" spans="1:8" s="40" customFormat="1" ht="15" x14ac:dyDescent="0.2">
      <c r="A390" s="68"/>
      <c r="B390" s="35" t="s">
        <v>267</v>
      </c>
      <c r="C390" s="36">
        <v>0</v>
      </c>
      <c r="D390" s="36">
        <v>0</v>
      </c>
      <c r="E390" s="37" t="str">
        <f t="shared" si="139"/>
        <v/>
      </c>
      <c r="F390" s="37" t="str">
        <f t="shared" si="140"/>
        <v/>
      </c>
      <c r="G390" s="38" t="str">
        <f t="shared" si="141"/>
        <v>0</v>
      </c>
      <c r="H390" s="39" t="str">
        <f t="shared" si="142"/>
        <v/>
      </c>
    </row>
    <row r="391" spans="1:8" s="40" customFormat="1" ht="15" x14ac:dyDescent="0.2">
      <c r="A391" s="68"/>
      <c r="B391" s="35" t="s">
        <v>615</v>
      </c>
      <c r="C391" s="36">
        <v>0</v>
      </c>
      <c r="D391" s="36">
        <v>0</v>
      </c>
      <c r="E391" s="37" t="str">
        <f t="shared" si="139"/>
        <v/>
      </c>
      <c r="F391" s="37" t="str">
        <f t="shared" si="140"/>
        <v/>
      </c>
      <c r="G391" s="38" t="str">
        <f t="shared" si="141"/>
        <v>0</v>
      </c>
      <c r="H391" s="39" t="str">
        <f t="shared" si="142"/>
        <v/>
      </c>
    </row>
    <row r="392" spans="1:8" s="40" customFormat="1" ht="15" x14ac:dyDescent="0.2">
      <c r="A392" s="68"/>
      <c r="B392" s="35" t="s">
        <v>88</v>
      </c>
      <c r="C392" s="36">
        <v>0</v>
      </c>
      <c r="D392" s="36">
        <v>0</v>
      </c>
      <c r="E392" s="37" t="str">
        <f t="shared" si="139"/>
        <v/>
      </c>
      <c r="F392" s="37" t="str">
        <f t="shared" si="140"/>
        <v/>
      </c>
      <c r="G392" s="38" t="str">
        <f t="shared" si="141"/>
        <v>0</v>
      </c>
      <c r="H392" s="39" t="str">
        <f t="shared" si="142"/>
        <v/>
      </c>
    </row>
    <row r="393" spans="1:8" s="40" customFormat="1" ht="15" x14ac:dyDescent="0.2">
      <c r="A393" s="68"/>
      <c r="B393" s="35" t="s">
        <v>268</v>
      </c>
      <c r="C393" s="36">
        <v>0</v>
      </c>
      <c r="D393" s="36">
        <v>0</v>
      </c>
      <c r="E393" s="37" t="str">
        <f t="shared" si="139"/>
        <v/>
      </c>
      <c r="F393" s="37" t="str">
        <f t="shared" si="140"/>
        <v/>
      </c>
      <c r="G393" s="38" t="str">
        <f t="shared" si="141"/>
        <v>0</v>
      </c>
      <c r="H393" s="39" t="str">
        <f t="shared" si="142"/>
        <v/>
      </c>
    </row>
    <row r="394" spans="1:8" s="40" customFormat="1" ht="15" x14ac:dyDescent="0.2">
      <c r="A394" s="68"/>
      <c r="B394" s="35" t="s">
        <v>92</v>
      </c>
      <c r="C394" s="36">
        <v>0</v>
      </c>
      <c r="D394" s="36">
        <v>0</v>
      </c>
      <c r="E394" s="37" t="str">
        <f t="shared" si="139"/>
        <v/>
      </c>
      <c r="F394" s="37" t="str">
        <f t="shared" si="140"/>
        <v/>
      </c>
      <c r="G394" s="38" t="str">
        <f t="shared" si="141"/>
        <v>0</v>
      </c>
      <c r="H394" s="39" t="str">
        <f t="shared" si="142"/>
        <v/>
      </c>
    </row>
    <row r="395" spans="1:8" s="40" customFormat="1" ht="15" x14ac:dyDescent="0.2">
      <c r="A395" s="68"/>
      <c r="B395" s="35" t="s">
        <v>91</v>
      </c>
      <c r="C395" s="36">
        <v>118</v>
      </c>
      <c r="D395" s="36">
        <v>48</v>
      </c>
      <c r="E395" s="37">
        <f t="shared" si="139"/>
        <v>9.688013136288999E-2</v>
      </c>
      <c r="F395" s="37">
        <f t="shared" si="140"/>
        <v>4.6511627906976744E-2</v>
      </c>
      <c r="G395" s="38">
        <f t="shared" si="141"/>
        <v>-0.59322033898305082</v>
      </c>
      <c r="H395" s="39">
        <f t="shared" si="142"/>
        <v>-5.7471264367816091E-2</v>
      </c>
    </row>
    <row r="396" spans="1:8" s="40" customFormat="1" ht="15" x14ac:dyDescent="0.2">
      <c r="A396" s="68"/>
      <c r="B396" s="35" t="s">
        <v>502</v>
      </c>
      <c r="C396" s="36">
        <v>0</v>
      </c>
      <c r="D396" s="36">
        <v>0</v>
      </c>
      <c r="E396" s="37" t="str">
        <f t="shared" si="139"/>
        <v/>
      </c>
      <c r="F396" s="37" t="str">
        <f t="shared" si="140"/>
        <v/>
      </c>
      <c r="G396" s="38" t="str">
        <f t="shared" si="141"/>
        <v>0</v>
      </c>
      <c r="H396" s="39" t="str">
        <f t="shared" si="142"/>
        <v/>
      </c>
    </row>
    <row r="397" spans="1:8" s="40" customFormat="1" ht="15" x14ac:dyDescent="0.2">
      <c r="A397" s="68"/>
      <c r="B397" s="35" t="s">
        <v>269</v>
      </c>
      <c r="C397" s="36">
        <v>0</v>
      </c>
      <c r="D397" s="36">
        <v>0</v>
      </c>
      <c r="E397" s="37" t="str">
        <f t="shared" si="139"/>
        <v/>
      </c>
      <c r="F397" s="37" t="str">
        <f t="shared" si="140"/>
        <v/>
      </c>
      <c r="G397" s="38" t="str">
        <f t="shared" si="141"/>
        <v>0</v>
      </c>
      <c r="H397" s="39" t="str">
        <f t="shared" si="142"/>
        <v/>
      </c>
    </row>
    <row r="398" spans="1:8" s="40" customFormat="1" ht="15" x14ac:dyDescent="0.2">
      <c r="A398" s="68"/>
      <c r="B398" s="35" t="s">
        <v>270</v>
      </c>
      <c r="C398" s="36">
        <v>3</v>
      </c>
      <c r="D398" s="36">
        <v>0</v>
      </c>
      <c r="E398" s="37">
        <f t="shared" si="139"/>
        <v>2.4630541871921183E-3</v>
      </c>
      <c r="F398" s="37" t="str">
        <f t="shared" si="140"/>
        <v/>
      </c>
      <c r="G398" s="38" t="str">
        <f t="shared" si="141"/>
        <v>0</v>
      </c>
      <c r="H398" s="39">
        <f t="shared" si="142"/>
        <v>0</v>
      </c>
    </row>
    <row r="399" spans="1:8" s="40" customFormat="1" ht="15" x14ac:dyDescent="0.2">
      <c r="A399" s="68"/>
      <c r="B399" s="35" t="s">
        <v>503</v>
      </c>
      <c r="C399" s="36">
        <v>17</v>
      </c>
      <c r="D399" s="36">
        <v>4</v>
      </c>
      <c r="E399" s="37">
        <f t="shared" si="139"/>
        <v>1.3957307060755337E-2</v>
      </c>
      <c r="F399" s="37">
        <f t="shared" si="140"/>
        <v>3.875968992248062E-3</v>
      </c>
      <c r="G399" s="38">
        <f t="shared" si="141"/>
        <v>-0.76470588235294112</v>
      </c>
      <c r="H399" s="39">
        <f t="shared" si="142"/>
        <v>-1.0673234811165845E-2</v>
      </c>
    </row>
    <row r="400" spans="1:8" s="40" customFormat="1" ht="15" x14ac:dyDescent="0.2">
      <c r="A400" s="68"/>
      <c r="B400" s="35" t="s">
        <v>90</v>
      </c>
      <c r="C400" s="36">
        <v>0</v>
      </c>
      <c r="D400" s="36">
        <v>0</v>
      </c>
      <c r="E400" s="37" t="str">
        <f t="shared" si="139"/>
        <v/>
      </c>
      <c r="F400" s="37" t="str">
        <f t="shared" si="140"/>
        <v/>
      </c>
      <c r="G400" s="38" t="str">
        <f t="shared" si="141"/>
        <v>0</v>
      </c>
      <c r="H400" s="39" t="str">
        <f t="shared" si="142"/>
        <v/>
      </c>
    </row>
    <row r="401" spans="1:8" s="40" customFormat="1" ht="15" x14ac:dyDescent="0.2">
      <c r="A401" s="68"/>
      <c r="B401" s="35" t="s">
        <v>616</v>
      </c>
      <c r="C401" s="36">
        <v>0</v>
      </c>
      <c r="D401" s="36">
        <v>0</v>
      </c>
      <c r="E401" s="37" t="str">
        <f t="shared" ref="E401:E473" si="155">+IF(C401=0,"",C401/C$333)</f>
        <v/>
      </c>
      <c r="F401" s="37" t="str">
        <f t="shared" ref="F401:F473" si="156">+IF(D401=0,"",D401/D$333)</f>
        <v/>
      </c>
      <c r="G401" s="38" t="str">
        <f t="shared" ref="G401:G473" si="157">+IF(OR(AND(D401=0),(C401=0)),"0",((D401-C401)/C401))</f>
        <v>0</v>
      </c>
      <c r="H401" s="39" t="str">
        <f t="shared" ref="H401:H473" si="158">+IF(OR(AND(E401=""),(G401="")),"",E401*G401)</f>
        <v/>
      </c>
    </row>
    <row r="402" spans="1:8" s="40" customFormat="1" ht="15" x14ac:dyDescent="0.2">
      <c r="A402" s="68"/>
      <c r="B402" s="35" t="s">
        <v>271</v>
      </c>
      <c r="C402" s="36">
        <v>0</v>
      </c>
      <c r="D402" s="36">
        <v>0</v>
      </c>
      <c r="E402" s="37" t="str">
        <f t="shared" si="155"/>
        <v/>
      </c>
      <c r="F402" s="37" t="str">
        <f t="shared" si="156"/>
        <v/>
      </c>
      <c r="G402" s="38" t="str">
        <f t="shared" si="157"/>
        <v>0</v>
      </c>
      <c r="H402" s="39" t="str">
        <f t="shared" si="158"/>
        <v/>
      </c>
    </row>
    <row r="403" spans="1:8" s="40" customFormat="1" ht="15" x14ac:dyDescent="0.2">
      <c r="A403" s="68"/>
      <c r="B403" s="35" t="s">
        <v>553</v>
      </c>
      <c r="C403" s="36">
        <v>0</v>
      </c>
      <c r="D403" s="36">
        <v>3</v>
      </c>
      <c r="E403" s="37" t="str">
        <f t="shared" ref="E403:E405" si="159">+IF(C403=0,"",C403/C$333)</f>
        <v/>
      </c>
      <c r="F403" s="37">
        <f t="shared" ref="F403:F405" si="160">+IF(D403=0,"",D403/D$333)</f>
        <v>2.9069767441860465E-3</v>
      </c>
      <c r="G403" s="38" t="str">
        <f t="shared" ref="G403:G405" si="161">+IF(OR(AND(D403=0),(C403=0)),"0",((D403-C403)/C403))</f>
        <v>0</v>
      </c>
      <c r="H403" s="39" t="str">
        <f t="shared" ref="H403:H405" si="162">+IF(OR(AND(E403=""),(G403="")),"",E403*G403)</f>
        <v/>
      </c>
    </row>
    <row r="404" spans="1:8" s="40" customFormat="1" ht="15" x14ac:dyDescent="0.2">
      <c r="A404" s="68"/>
      <c r="B404" s="35" t="s">
        <v>554</v>
      </c>
      <c r="C404" s="36">
        <v>0</v>
      </c>
      <c r="D404" s="36">
        <v>2</v>
      </c>
      <c r="E404" s="37" t="str">
        <f t="shared" si="159"/>
        <v/>
      </c>
      <c r="F404" s="37">
        <f t="shared" si="160"/>
        <v>1.937984496124031E-3</v>
      </c>
      <c r="G404" s="38" t="str">
        <f t="shared" si="161"/>
        <v>0</v>
      </c>
      <c r="H404" s="39" t="str">
        <f t="shared" si="162"/>
        <v/>
      </c>
    </row>
    <row r="405" spans="1:8" s="40" customFormat="1" ht="15" x14ac:dyDescent="0.2">
      <c r="A405" s="68"/>
      <c r="B405" s="35" t="s">
        <v>555</v>
      </c>
      <c r="C405" s="36">
        <v>0</v>
      </c>
      <c r="D405" s="36">
        <v>0</v>
      </c>
      <c r="E405" s="37" t="str">
        <f t="shared" si="159"/>
        <v/>
      </c>
      <c r="F405" s="37" t="str">
        <f t="shared" si="160"/>
        <v/>
      </c>
      <c r="G405" s="38" t="str">
        <f t="shared" si="161"/>
        <v>0</v>
      </c>
      <c r="H405" s="39" t="str">
        <f t="shared" si="162"/>
        <v/>
      </c>
    </row>
    <row r="406" spans="1:8" s="40" customFormat="1" ht="15" x14ac:dyDescent="0.2">
      <c r="A406" s="68"/>
      <c r="B406" s="35" t="s">
        <v>272</v>
      </c>
      <c r="C406" s="36">
        <v>0</v>
      </c>
      <c r="D406" s="36">
        <v>0</v>
      </c>
      <c r="E406" s="37" t="str">
        <f t="shared" si="155"/>
        <v/>
      </c>
      <c r="F406" s="37" t="str">
        <f t="shared" si="156"/>
        <v/>
      </c>
      <c r="G406" s="38" t="str">
        <f t="shared" si="157"/>
        <v>0</v>
      </c>
      <c r="H406" s="39" t="str">
        <f t="shared" si="158"/>
        <v/>
      </c>
    </row>
    <row r="407" spans="1:8" s="40" customFormat="1" ht="15" x14ac:dyDescent="0.2">
      <c r="A407" s="68"/>
      <c r="B407" s="35" t="s">
        <v>273</v>
      </c>
      <c r="C407" s="36">
        <v>88</v>
      </c>
      <c r="D407" s="36">
        <v>9</v>
      </c>
      <c r="E407" s="37">
        <f t="shared" si="155"/>
        <v>7.2249589490968796E-2</v>
      </c>
      <c r="F407" s="37">
        <f t="shared" si="156"/>
        <v>8.7209302325581394E-3</v>
      </c>
      <c r="G407" s="38">
        <f t="shared" si="157"/>
        <v>-0.89772727272727271</v>
      </c>
      <c r="H407" s="39">
        <f t="shared" si="158"/>
        <v>-6.4860426929392437E-2</v>
      </c>
    </row>
    <row r="408" spans="1:8" s="40" customFormat="1" ht="15" x14ac:dyDescent="0.2">
      <c r="A408" s="68"/>
      <c r="B408" s="35" t="s">
        <v>579</v>
      </c>
      <c r="C408" s="36">
        <v>0</v>
      </c>
      <c r="D408" s="36">
        <v>0</v>
      </c>
      <c r="E408" s="37" t="str">
        <f t="shared" si="155"/>
        <v/>
      </c>
      <c r="F408" s="37" t="str">
        <f t="shared" si="156"/>
        <v/>
      </c>
      <c r="G408" s="38" t="str">
        <f t="shared" si="157"/>
        <v>0</v>
      </c>
      <c r="H408" s="39" t="str">
        <f t="shared" si="158"/>
        <v/>
      </c>
    </row>
    <row r="409" spans="1:8" s="40" customFormat="1" ht="30" x14ac:dyDescent="0.2">
      <c r="A409" s="68"/>
      <c r="B409" s="35" t="s">
        <v>274</v>
      </c>
      <c r="C409" s="36">
        <v>18</v>
      </c>
      <c r="D409" s="36">
        <v>0</v>
      </c>
      <c r="E409" s="37">
        <f t="shared" si="155"/>
        <v>1.4778325123152709E-2</v>
      </c>
      <c r="F409" s="37" t="str">
        <f t="shared" si="156"/>
        <v/>
      </c>
      <c r="G409" s="38" t="str">
        <f t="shared" si="157"/>
        <v>0</v>
      </c>
      <c r="H409" s="39">
        <f t="shared" si="158"/>
        <v>0</v>
      </c>
    </row>
    <row r="410" spans="1:8" s="40" customFormat="1" ht="15" x14ac:dyDescent="0.2">
      <c r="A410" s="68"/>
      <c r="B410" s="35" t="s">
        <v>504</v>
      </c>
      <c r="C410" s="36">
        <v>0</v>
      </c>
      <c r="D410" s="36">
        <v>1</v>
      </c>
      <c r="E410" s="37" t="str">
        <f t="shared" si="155"/>
        <v/>
      </c>
      <c r="F410" s="37">
        <f t="shared" si="156"/>
        <v>9.6899224806201549E-4</v>
      </c>
      <c r="G410" s="38" t="str">
        <f t="shared" si="157"/>
        <v>0</v>
      </c>
      <c r="H410" s="39" t="str">
        <f t="shared" si="158"/>
        <v/>
      </c>
    </row>
    <row r="411" spans="1:8" s="40" customFormat="1" ht="15" x14ac:dyDescent="0.2">
      <c r="A411" s="68"/>
      <c r="B411" s="35" t="s">
        <v>558</v>
      </c>
      <c r="C411" s="36">
        <v>0</v>
      </c>
      <c r="D411" s="36">
        <v>0</v>
      </c>
      <c r="E411" s="37" t="str">
        <f t="shared" ref="E411" si="163">+IF(C411=0,"",C411/C$333)</f>
        <v/>
      </c>
      <c r="F411" s="37" t="str">
        <f t="shared" ref="F411" si="164">+IF(D411=0,"",D411/D$333)</f>
        <v/>
      </c>
      <c r="G411" s="38" t="str">
        <f t="shared" ref="G411" si="165">+IF(OR(AND(D411=0),(C411=0)),"0",((D411-C411)/C411))</f>
        <v>0</v>
      </c>
      <c r="H411" s="39" t="str">
        <f t="shared" ref="H411" si="166">+IF(OR(AND(E411=""),(G411="")),"",E411*G411)</f>
        <v/>
      </c>
    </row>
    <row r="412" spans="1:8" s="40" customFormat="1" ht="15" x14ac:dyDescent="0.2">
      <c r="A412" s="68"/>
      <c r="B412" s="35" t="s">
        <v>275</v>
      </c>
      <c r="C412" s="36">
        <v>0</v>
      </c>
      <c r="D412" s="36">
        <v>0</v>
      </c>
      <c r="E412" s="37" t="str">
        <f t="shared" si="155"/>
        <v/>
      </c>
      <c r="F412" s="37" t="str">
        <f t="shared" si="156"/>
        <v/>
      </c>
      <c r="G412" s="38" t="str">
        <f t="shared" si="157"/>
        <v>0</v>
      </c>
      <c r="H412" s="39" t="str">
        <f t="shared" si="158"/>
        <v/>
      </c>
    </row>
    <row r="413" spans="1:8" s="40" customFormat="1" ht="15" x14ac:dyDescent="0.2">
      <c r="A413" s="68"/>
      <c r="B413" s="35" t="s">
        <v>276</v>
      </c>
      <c r="C413" s="36">
        <v>5</v>
      </c>
      <c r="D413" s="36">
        <v>0</v>
      </c>
      <c r="E413" s="37">
        <f t="shared" si="155"/>
        <v>4.1050903119868639E-3</v>
      </c>
      <c r="F413" s="37" t="str">
        <f t="shared" si="156"/>
        <v/>
      </c>
      <c r="G413" s="38" t="str">
        <f t="shared" si="157"/>
        <v>0</v>
      </c>
      <c r="H413" s="39">
        <f t="shared" si="158"/>
        <v>0</v>
      </c>
    </row>
    <row r="414" spans="1:8" s="40" customFormat="1" ht="15" x14ac:dyDescent="0.2">
      <c r="A414" s="68"/>
      <c r="B414" s="35" t="s">
        <v>277</v>
      </c>
      <c r="C414" s="36">
        <v>2</v>
      </c>
      <c r="D414" s="36">
        <v>0</v>
      </c>
      <c r="E414" s="37">
        <f t="shared" si="155"/>
        <v>1.6420361247947454E-3</v>
      </c>
      <c r="F414" s="37" t="str">
        <f t="shared" si="156"/>
        <v/>
      </c>
      <c r="G414" s="38" t="str">
        <f t="shared" si="157"/>
        <v>0</v>
      </c>
      <c r="H414" s="39">
        <f t="shared" si="158"/>
        <v>0</v>
      </c>
    </row>
    <row r="415" spans="1:8" s="40" customFormat="1" ht="15" x14ac:dyDescent="0.2">
      <c r="A415" s="68"/>
      <c r="B415" s="35" t="s">
        <v>99</v>
      </c>
      <c r="C415" s="36">
        <v>1</v>
      </c>
      <c r="D415" s="36">
        <v>1</v>
      </c>
      <c r="E415" s="37">
        <f t="shared" si="155"/>
        <v>8.2101806239737272E-4</v>
      </c>
      <c r="F415" s="37">
        <f t="shared" si="156"/>
        <v>9.6899224806201549E-4</v>
      </c>
      <c r="G415" s="38">
        <f t="shared" si="157"/>
        <v>0</v>
      </c>
      <c r="H415" s="39">
        <f t="shared" si="158"/>
        <v>0</v>
      </c>
    </row>
    <row r="416" spans="1:8" s="40" customFormat="1" ht="15" x14ac:dyDescent="0.2">
      <c r="A416" s="68"/>
      <c r="B416" s="35" t="s">
        <v>100</v>
      </c>
      <c r="C416" s="36">
        <v>0</v>
      </c>
      <c r="D416" s="36">
        <v>0</v>
      </c>
      <c r="E416" s="37" t="str">
        <f t="shared" si="155"/>
        <v/>
      </c>
      <c r="F416" s="37" t="str">
        <f t="shared" si="156"/>
        <v/>
      </c>
      <c r="G416" s="38" t="str">
        <f t="shared" si="157"/>
        <v>0</v>
      </c>
      <c r="H416" s="39" t="str">
        <f t="shared" si="158"/>
        <v/>
      </c>
    </row>
    <row r="417" spans="1:8" s="40" customFormat="1" ht="15" x14ac:dyDescent="0.2">
      <c r="A417" s="68"/>
      <c r="B417" s="35" t="s">
        <v>101</v>
      </c>
      <c r="C417" s="36">
        <v>4</v>
      </c>
      <c r="D417" s="36">
        <v>8</v>
      </c>
      <c r="E417" s="37">
        <f t="shared" si="155"/>
        <v>3.2840722495894909E-3</v>
      </c>
      <c r="F417" s="37">
        <f t="shared" si="156"/>
        <v>7.7519379844961239E-3</v>
      </c>
      <c r="G417" s="38">
        <f t="shared" si="157"/>
        <v>1</v>
      </c>
      <c r="H417" s="39">
        <f t="shared" si="158"/>
        <v>3.2840722495894909E-3</v>
      </c>
    </row>
    <row r="418" spans="1:8" s="40" customFormat="1" ht="15" x14ac:dyDescent="0.2">
      <c r="A418" s="68"/>
      <c r="B418" s="35" t="s">
        <v>278</v>
      </c>
      <c r="C418" s="36">
        <v>0</v>
      </c>
      <c r="D418" s="36">
        <v>0</v>
      </c>
      <c r="E418" s="37" t="str">
        <f t="shared" si="155"/>
        <v/>
      </c>
      <c r="F418" s="37" t="str">
        <f t="shared" si="156"/>
        <v/>
      </c>
      <c r="G418" s="38" t="str">
        <f t="shared" si="157"/>
        <v>0</v>
      </c>
      <c r="H418" s="39" t="str">
        <f t="shared" si="158"/>
        <v/>
      </c>
    </row>
    <row r="419" spans="1:8" s="40" customFormat="1" ht="15" x14ac:dyDescent="0.2">
      <c r="A419" s="68"/>
      <c r="B419" s="35" t="s">
        <v>559</v>
      </c>
      <c r="C419" s="36">
        <v>0</v>
      </c>
      <c r="D419" s="36">
        <v>0</v>
      </c>
      <c r="E419" s="37" t="str">
        <f t="shared" ref="E419:E420" si="167">+IF(C419=0,"",C419/C$333)</f>
        <v/>
      </c>
      <c r="F419" s="37" t="str">
        <f t="shared" ref="F419:F420" si="168">+IF(D419=0,"",D419/D$333)</f>
        <v/>
      </c>
      <c r="G419" s="38" t="str">
        <f t="shared" ref="G419:G420" si="169">+IF(OR(AND(D419=0),(C419=0)),"0",((D419-C419)/C419))</f>
        <v>0</v>
      </c>
      <c r="H419" s="39" t="str">
        <f t="shared" ref="H419:H420" si="170">+IF(OR(AND(E419=""),(G419="")),"",E419*G419)</f>
        <v/>
      </c>
    </row>
    <row r="420" spans="1:8" s="40" customFormat="1" ht="15" x14ac:dyDescent="0.2">
      <c r="A420" s="68"/>
      <c r="B420" s="35" t="s">
        <v>560</v>
      </c>
      <c r="C420" s="36">
        <v>0</v>
      </c>
      <c r="D420" s="36">
        <v>0</v>
      </c>
      <c r="E420" s="37" t="str">
        <f t="shared" si="167"/>
        <v/>
      </c>
      <c r="F420" s="37" t="str">
        <f t="shared" si="168"/>
        <v/>
      </c>
      <c r="G420" s="38" t="str">
        <f t="shared" si="169"/>
        <v>0</v>
      </c>
      <c r="H420" s="39" t="str">
        <f t="shared" si="170"/>
        <v/>
      </c>
    </row>
    <row r="421" spans="1:8" s="40" customFormat="1" ht="15" x14ac:dyDescent="0.2">
      <c r="A421" s="68"/>
      <c r="B421" s="35" t="s">
        <v>98</v>
      </c>
      <c r="C421" s="36">
        <v>0</v>
      </c>
      <c r="D421" s="36">
        <v>0</v>
      </c>
      <c r="E421" s="37" t="str">
        <f t="shared" si="155"/>
        <v/>
      </c>
      <c r="F421" s="37" t="str">
        <f t="shared" si="156"/>
        <v/>
      </c>
      <c r="G421" s="38" t="str">
        <f t="shared" si="157"/>
        <v>0</v>
      </c>
      <c r="H421" s="39" t="str">
        <f t="shared" si="158"/>
        <v/>
      </c>
    </row>
    <row r="422" spans="1:8" s="40" customFormat="1" ht="15" x14ac:dyDescent="0.2">
      <c r="A422" s="68"/>
      <c r="B422" s="35" t="s">
        <v>561</v>
      </c>
      <c r="C422" s="36">
        <v>3</v>
      </c>
      <c r="D422" s="36">
        <v>0</v>
      </c>
      <c r="E422" s="37">
        <f t="shared" ref="E422:E424" si="171">+IF(C422=0,"",C422/C$333)</f>
        <v>2.4630541871921183E-3</v>
      </c>
      <c r="F422" s="37" t="str">
        <f t="shared" ref="F422:F424" si="172">+IF(D422=0,"",D422/D$333)</f>
        <v/>
      </c>
      <c r="G422" s="38" t="str">
        <f t="shared" ref="G422:G424" si="173">+IF(OR(AND(D422=0),(C422=0)),"0",((D422-C422)/C422))</f>
        <v>0</v>
      </c>
      <c r="H422" s="39">
        <f t="shared" ref="H422:H424" si="174">+IF(OR(AND(E422=""),(G422="")),"",E422*G422)</f>
        <v>0</v>
      </c>
    </row>
    <row r="423" spans="1:8" s="40" customFormat="1" ht="15" x14ac:dyDescent="0.2">
      <c r="A423" s="68"/>
      <c r="B423" s="35" t="s">
        <v>562</v>
      </c>
      <c r="C423" s="36">
        <v>0</v>
      </c>
      <c r="D423" s="36">
        <v>0</v>
      </c>
      <c r="E423" s="37" t="str">
        <f t="shared" si="171"/>
        <v/>
      </c>
      <c r="F423" s="37" t="str">
        <f t="shared" si="172"/>
        <v/>
      </c>
      <c r="G423" s="38" t="str">
        <f t="shared" si="173"/>
        <v>0</v>
      </c>
      <c r="H423" s="39" t="str">
        <f t="shared" si="174"/>
        <v/>
      </c>
    </row>
    <row r="424" spans="1:8" s="40" customFormat="1" ht="15" x14ac:dyDescent="0.2">
      <c r="A424" s="68"/>
      <c r="B424" s="35" t="s">
        <v>563</v>
      </c>
      <c r="C424" s="36">
        <v>0</v>
      </c>
      <c r="D424" s="36">
        <v>0</v>
      </c>
      <c r="E424" s="37" t="str">
        <f t="shared" si="171"/>
        <v/>
      </c>
      <c r="F424" s="37" t="str">
        <f t="shared" si="172"/>
        <v/>
      </c>
      <c r="G424" s="38" t="str">
        <f t="shared" si="173"/>
        <v>0</v>
      </c>
      <c r="H424" s="39" t="str">
        <f t="shared" si="174"/>
        <v/>
      </c>
    </row>
    <row r="425" spans="1:8" s="40" customFormat="1" ht="15" x14ac:dyDescent="0.2">
      <c r="A425" s="68"/>
      <c r="B425" s="35" t="s">
        <v>505</v>
      </c>
      <c r="C425" s="36">
        <v>0</v>
      </c>
      <c r="D425" s="36">
        <v>0</v>
      </c>
      <c r="E425" s="37" t="str">
        <f t="shared" si="155"/>
        <v/>
      </c>
      <c r="F425" s="37" t="str">
        <f t="shared" si="156"/>
        <v/>
      </c>
      <c r="G425" s="38" t="str">
        <f t="shared" si="157"/>
        <v>0</v>
      </c>
      <c r="H425" s="39" t="str">
        <f t="shared" si="158"/>
        <v/>
      </c>
    </row>
    <row r="426" spans="1:8" s="40" customFormat="1" ht="15" x14ac:dyDescent="0.2">
      <c r="A426" s="68"/>
      <c r="B426" s="35" t="s">
        <v>105</v>
      </c>
      <c r="C426" s="36">
        <v>0</v>
      </c>
      <c r="D426" s="36">
        <v>0</v>
      </c>
      <c r="E426" s="37" t="str">
        <f t="shared" si="155"/>
        <v/>
      </c>
      <c r="F426" s="37" t="str">
        <f t="shared" si="156"/>
        <v/>
      </c>
      <c r="G426" s="38" t="str">
        <f t="shared" si="157"/>
        <v>0</v>
      </c>
      <c r="H426" s="39" t="str">
        <f t="shared" si="158"/>
        <v/>
      </c>
    </row>
    <row r="427" spans="1:8" s="40" customFormat="1" ht="15" x14ac:dyDescent="0.2">
      <c r="A427" s="68"/>
      <c r="B427" s="35" t="s">
        <v>114</v>
      </c>
      <c r="C427" s="36">
        <v>8</v>
      </c>
      <c r="D427" s="36">
        <v>0</v>
      </c>
      <c r="E427" s="37">
        <f t="shared" si="155"/>
        <v>6.5681444991789817E-3</v>
      </c>
      <c r="F427" s="37" t="str">
        <f t="shared" si="156"/>
        <v/>
      </c>
      <c r="G427" s="38" t="str">
        <f t="shared" si="157"/>
        <v>0</v>
      </c>
      <c r="H427" s="39">
        <f t="shared" si="158"/>
        <v>0</v>
      </c>
    </row>
    <row r="428" spans="1:8" s="40" customFormat="1" ht="15" x14ac:dyDescent="0.2">
      <c r="A428" s="68"/>
      <c r="B428" s="35" t="s">
        <v>113</v>
      </c>
      <c r="C428" s="36">
        <v>1</v>
      </c>
      <c r="D428" s="36">
        <v>3</v>
      </c>
      <c r="E428" s="37">
        <f t="shared" si="155"/>
        <v>8.2101806239737272E-4</v>
      </c>
      <c r="F428" s="37">
        <f t="shared" si="156"/>
        <v>2.9069767441860465E-3</v>
      </c>
      <c r="G428" s="38">
        <f t="shared" si="157"/>
        <v>2</v>
      </c>
      <c r="H428" s="39">
        <f t="shared" si="158"/>
        <v>1.6420361247947454E-3</v>
      </c>
    </row>
    <row r="429" spans="1:8" s="40" customFormat="1" ht="15" x14ac:dyDescent="0.2">
      <c r="A429" s="68"/>
      <c r="B429" s="35" t="s">
        <v>279</v>
      </c>
      <c r="C429" s="36">
        <v>38</v>
      </c>
      <c r="D429" s="36">
        <v>2</v>
      </c>
      <c r="E429" s="37">
        <f t="shared" si="155"/>
        <v>3.1198686371100164E-2</v>
      </c>
      <c r="F429" s="37">
        <f t="shared" si="156"/>
        <v>1.937984496124031E-3</v>
      </c>
      <c r="G429" s="38">
        <f t="shared" si="157"/>
        <v>-0.94736842105263153</v>
      </c>
      <c r="H429" s="39">
        <f t="shared" si="158"/>
        <v>-2.9556650246305417E-2</v>
      </c>
    </row>
    <row r="430" spans="1:8" s="40" customFormat="1" ht="15" x14ac:dyDescent="0.2">
      <c r="A430" s="68"/>
      <c r="B430" s="35" t="s">
        <v>506</v>
      </c>
      <c r="C430" s="36">
        <v>0</v>
      </c>
      <c r="D430" s="36">
        <v>3</v>
      </c>
      <c r="E430" s="37" t="str">
        <f t="shared" si="155"/>
        <v/>
      </c>
      <c r="F430" s="37">
        <f t="shared" si="156"/>
        <v>2.9069767441860465E-3</v>
      </c>
      <c r="G430" s="38" t="str">
        <f t="shared" si="157"/>
        <v>0</v>
      </c>
      <c r="H430" s="39" t="str">
        <f t="shared" si="158"/>
        <v/>
      </c>
    </row>
    <row r="431" spans="1:8" s="40" customFormat="1" ht="30" x14ac:dyDescent="0.2">
      <c r="A431" s="68"/>
      <c r="B431" s="35" t="s">
        <v>580</v>
      </c>
      <c r="C431" s="36">
        <v>2</v>
      </c>
      <c r="D431" s="36">
        <v>1</v>
      </c>
      <c r="E431" s="37">
        <f t="shared" si="155"/>
        <v>1.6420361247947454E-3</v>
      </c>
      <c r="F431" s="37">
        <f t="shared" si="156"/>
        <v>9.6899224806201549E-4</v>
      </c>
      <c r="G431" s="38">
        <f t="shared" si="157"/>
        <v>-0.5</v>
      </c>
      <c r="H431" s="39">
        <f t="shared" si="158"/>
        <v>-8.2101806239737272E-4</v>
      </c>
    </row>
    <row r="432" spans="1:8" s="40" customFormat="1" ht="15" x14ac:dyDescent="0.2">
      <c r="A432" s="68"/>
      <c r="B432" s="35" t="s">
        <v>507</v>
      </c>
      <c r="C432" s="36">
        <v>0</v>
      </c>
      <c r="D432" s="36">
        <v>0</v>
      </c>
      <c r="E432" s="37" t="str">
        <f t="shared" si="155"/>
        <v/>
      </c>
      <c r="F432" s="37" t="str">
        <f t="shared" si="156"/>
        <v/>
      </c>
      <c r="G432" s="38" t="str">
        <f t="shared" si="157"/>
        <v>0</v>
      </c>
      <c r="H432" s="39" t="str">
        <f t="shared" si="158"/>
        <v/>
      </c>
    </row>
    <row r="433" spans="1:8" s="40" customFormat="1" ht="15" x14ac:dyDescent="0.2">
      <c r="A433" s="68"/>
      <c r="B433" s="35" t="s">
        <v>109</v>
      </c>
      <c r="C433" s="36">
        <v>0</v>
      </c>
      <c r="D433" s="36">
        <v>0</v>
      </c>
      <c r="E433" s="37" t="str">
        <f t="shared" si="155"/>
        <v/>
      </c>
      <c r="F433" s="37" t="str">
        <f t="shared" si="156"/>
        <v/>
      </c>
      <c r="G433" s="38" t="str">
        <f t="shared" si="157"/>
        <v>0</v>
      </c>
      <c r="H433" s="39" t="str">
        <f t="shared" si="158"/>
        <v/>
      </c>
    </row>
    <row r="434" spans="1:8" s="40" customFormat="1" ht="15" x14ac:dyDescent="0.2">
      <c r="A434" s="68"/>
      <c r="B434" s="35" t="s">
        <v>280</v>
      </c>
      <c r="C434" s="36">
        <v>0</v>
      </c>
      <c r="D434" s="36">
        <v>0</v>
      </c>
      <c r="E434" s="37" t="str">
        <f t="shared" si="155"/>
        <v/>
      </c>
      <c r="F434" s="37" t="str">
        <f t="shared" si="156"/>
        <v/>
      </c>
      <c r="G434" s="38" t="str">
        <f t="shared" si="157"/>
        <v>0</v>
      </c>
      <c r="H434" s="39" t="str">
        <f t="shared" si="158"/>
        <v/>
      </c>
    </row>
    <row r="435" spans="1:8" s="40" customFormat="1" ht="15" x14ac:dyDescent="0.2">
      <c r="A435" s="68"/>
      <c r="B435" s="35" t="s">
        <v>110</v>
      </c>
      <c r="C435" s="36">
        <v>7</v>
      </c>
      <c r="D435" s="36">
        <v>2</v>
      </c>
      <c r="E435" s="37">
        <f t="shared" si="155"/>
        <v>5.7471264367816091E-3</v>
      </c>
      <c r="F435" s="37">
        <f t="shared" si="156"/>
        <v>1.937984496124031E-3</v>
      </c>
      <c r="G435" s="38">
        <f t="shared" si="157"/>
        <v>-0.7142857142857143</v>
      </c>
      <c r="H435" s="39">
        <f t="shared" si="158"/>
        <v>-4.1050903119868639E-3</v>
      </c>
    </row>
    <row r="436" spans="1:8" s="40" customFormat="1" ht="15" x14ac:dyDescent="0.2">
      <c r="A436" s="68"/>
      <c r="B436" s="35" t="s">
        <v>382</v>
      </c>
      <c r="C436" s="36">
        <v>0</v>
      </c>
      <c r="D436" s="36">
        <v>0</v>
      </c>
      <c r="E436" s="37" t="str">
        <f t="shared" si="155"/>
        <v/>
      </c>
      <c r="F436" s="37" t="str">
        <f t="shared" si="156"/>
        <v/>
      </c>
      <c r="G436" s="38" t="str">
        <f t="shared" si="157"/>
        <v>0</v>
      </c>
      <c r="H436" s="39" t="str">
        <f t="shared" si="158"/>
        <v/>
      </c>
    </row>
    <row r="437" spans="1:8" s="40" customFormat="1" ht="15" x14ac:dyDescent="0.2">
      <c r="A437" s="68"/>
      <c r="B437" s="35" t="s">
        <v>108</v>
      </c>
      <c r="C437" s="36">
        <v>22</v>
      </c>
      <c r="D437" s="36">
        <v>35</v>
      </c>
      <c r="E437" s="37">
        <f t="shared" si="155"/>
        <v>1.8062397372742199E-2</v>
      </c>
      <c r="F437" s="37">
        <f t="shared" si="156"/>
        <v>3.391472868217054E-2</v>
      </c>
      <c r="G437" s="38">
        <f t="shared" si="157"/>
        <v>0.59090909090909094</v>
      </c>
      <c r="H437" s="39">
        <f t="shared" si="158"/>
        <v>1.0673234811165845E-2</v>
      </c>
    </row>
    <row r="438" spans="1:8" s="40" customFormat="1" ht="15" x14ac:dyDescent="0.2">
      <c r="A438" s="68"/>
      <c r="B438" s="35" t="s">
        <v>281</v>
      </c>
      <c r="C438" s="36">
        <v>0</v>
      </c>
      <c r="D438" s="36">
        <v>0</v>
      </c>
      <c r="E438" s="37" t="str">
        <f t="shared" si="155"/>
        <v/>
      </c>
      <c r="F438" s="37" t="str">
        <f t="shared" si="156"/>
        <v/>
      </c>
      <c r="G438" s="38" t="str">
        <f t="shared" si="157"/>
        <v>0</v>
      </c>
      <c r="H438" s="39" t="str">
        <f t="shared" si="158"/>
        <v/>
      </c>
    </row>
    <row r="439" spans="1:8" s="40" customFormat="1" ht="15" x14ac:dyDescent="0.2">
      <c r="A439" s="68"/>
      <c r="B439" s="35" t="s">
        <v>107</v>
      </c>
      <c r="C439" s="36">
        <v>2</v>
      </c>
      <c r="D439" s="36">
        <v>0</v>
      </c>
      <c r="E439" s="37">
        <f t="shared" si="155"/>
        <v>1.6420361247947454E-3</v>
      </c>
      <c r="F439" s="37" t="str">
        <f t="shared" si="156"/>
        <v/>
      </c>
      <c r="G439" s="38" t="str">
        <f t="shared" si="157"/>
        <v>0</v>
      </c>
      <c r="H439" s="39">
        <f t="shared" si="158"/>
        <v>0</v>
      </c>
    </row>
    <row r="440" spans="1:8" s="40" customFormat="1" ht="15" x14ac:dyDescent="0.2">
      <c r="A440" s="68"/>
      <c r="B440" s="35" t="s">
        <v>346</v>
      </c>
      <c r="C440" s="36">
        <v>3</v>
      </c>
      <c r="D440" s="36">
        <v>16</v>
      </c>
      <c r="E440" s="37">
        <f t="shared" si="155"/>
        <v>2.4630541871921183E-3</v>
      </c>
      <c r="F440" s="37">
        <f t="shared" si="156"/>
        <v>1.5503875968992248E-2</v>
      </c>
      <c r="G440" s="38">
        <f t="shared" si="157"/>
        <v>4.333333333333333</v>
      </c>
      <c r="H440" s="39">
        <f t="shared" si="158"/>
        <v>1.0673234811165845E-2</v>
      </c>
    </row>
    <row r="441" spans="1:8" s="40" customFormat="1" ht="15" x14ac:dyDescent="0.2">
      <c r="A441" s="68"/>
      <c r="B441" s="35" t="s">
        <v>117</v>
      </c>
      <c r="C441" s="36">
        <v>0</v>
      </c>
      <c r="D441" s="36">
        <v>0</v>
      </c>
      <c r="E441" s="37" t="str">
        <f t="shared" si="155"/>
        <v/>
      </c>
      <c r="F441" s="37" t="str">
        <f t="shared" si="156"/>
        <v/>
      </c>
      <c r="G441" s="38" t="str">
        <f t="shared" si="157"/>
        <v>0</v>
      </c>
      <c r="H441" s="39" t="str">
        <f t="shared" si="158"/>
        <v/>
      </c>
    </row>
    <row r="442" spans="1:8" s="40" customFormat="1" ht="15" x14ac:dyDescent="0.2">
      <c r="A442" s="68"/>
      <c r="B442" s="35" t="s">
        <v>104</v>
      </c>
      <c r="C442" s="36">
        <v>2</v>
      </c>
      <c r="D442" s="36">
        <v>0</v>
      </c>
      <c r="E442" s="37">
        <f t="shared" si="155"/>
        <v>1.6420361247947454E-3</v>
      </c>
      <c r="F442" s="37" t="str">
        <f t="shared" si="156"/>
        <v/>
      </c>
      <c r="G442" s="38" t="str">
        <f t="shared" si="157"/>
        <v>0</v>
      </c>
      <c r="H442" s="39">
        <f t="shared" si="158"/>
        <v>0</v>
      </c>
    </row>
    <row r="443" spans="1:8" s="40" customFormat="1" ht="15" x14ac:dyDescent="0.2">
      <c r="A443" s="68"/>
      <c r="B443" s="35" t="s">
        <v>282</v>
      </c>
      <c r="C443" s="36">
        <v>86</v>
      </c>
      <c r="D443" s="36">
        <v>30</v>
      </c>
      <c r="E443" s="37">
        <f t="shared" si="155"/>
        <v>7.0607553366174053E-2</v>
      </c>
      <c r="F443" s="37">
        <f t="shared" si="156"/>
        <v>2.9069767441860465E-2</v>
      </c>
      <c r="G443" s="38">
        <f t="shared" si="157"/>
        <v>-0.65116279069767447</v>
      </c>
      <c r="H443" s="39">
        <f t="shared" si="158"/>
        <v>-4.5977011494252873E-2</v>
      </c>
    </row>
    <row r="444" spans="1:8" s="40" customFormat="1" ht="15" x14ac:dyDescent="0.2">
      <c r="A444" s="68"/>
      <c r="B444" s="35" t="s">
        <v>508</v>
      </c>
      <c r="C444" s="36">
        <v>0</v>
      </c>
      <c r="D444" s="36">
        <v>0</v>
      </c>
      <c r="E444" s="37" t="str">
        <f t="shared" si="155"/>
        <v/>
      </c>
      <c r="F444" s="37" t="str">
        <f t="shared" si="156"/>
        <v/>
      </c>
      <c r="G444" s="38" t="str">
        <f t="shared" si="157"/>
        <v>0</v>
      </c>
      <c r="H444" s="39" t="str">
        <f t="shared" si="158"/>
        <v/>
      </c>
    </row>
    <row r="445" spans="1:8" s="40" customFormat="1" ht="15" x14ac:dyDescent="0.2">
      <c r="A445" s="68"/>
      <c r="B445" s="35" t="s">
        <v>111</v>
      </c>
      <c r="C445" s="36">
        <v>0</v>
      </c>
      <c r="D445" s="36">
        <v>0</v>
      </c>
      <c r="E445" s="37" t="str">
        <f t="shared" si="155"/>
        <v/>
      </c>
      <c r="F445" s="37" t="str">
        <f t="shared" si="156"/>
        <v/>
      </c>
      <c r="G445" s="38" t="str">
        <f t="shared" si="157"/>
        <v>0</v>
      </c>
      <c r="H445" s="39" t="str">
        <f t="shared" si="158"/>
        <v/>
      </c>
    </row>
    <row r="446" spans="1:8" s="40" customFormat="1" ht="15" x14ac:dyDescent="0.2">
      <c r="A446" s="68"/>
      <c r="B446" s="35" t="s">
        <v>115</v>
      </c>
      <c r="C446" s="36">
        <v>0</v>
      </c>
      <c r="D446" s="36">
        <v>0</v>
      </c>
      <c r="E446" s="37" t="str">
        <f t="shared" si="155"/>
        <v/>
      </c>
      <c r="F446" s="37" t="str">
        <f t="shared" si="156"/>
        <v/>
      </c>
      <c r="G446" s="38" t="str">
        <f t="shared" si="157"/>
        <v>0</v>
      </c>
      <c r="H446" s="39" t="str">
        <f t="shared" si="158"/>
        <v/>
      </c>
    </row>
    <row r="447" spans="1:8" s="40" customFormat="1" ht="15" x14ac:dyDescent="0.2">
      <c r="A447" s="68"/>
      <c r="B447" s="35" t="s">
        <v>102</v>
      </c>
      <c r="C447" s="36">
        <v>0</v>
      </c>
      <c r="D447" s="36">
        <v>0</v>
      </c>
      <c r="E447" s="37" t="str">
        <f t="shared" si="155"/>
        <v/>
      </c>
      <c r="F447" s="37" t="str">
        <f t="shared" si="156"/>
        <v/>
      </c>
      <c r="G447" s="38" t="str">
        <f t="shared" si="157"/>
        <v>0</v>
      </c>
      <c r="H447" s="39" t="str">
        <f t="shared" si="158"/>
        <v/>
      </c>
    </row>
    <row r="448" spans="1:8" s="40" customFormat="1" ht="15" x14ac:dyDescent="0.2">
      <c r="A448" s="68"/>
      <c r="B448" s="35" t="s">
        <v>106</v>
      </c>
      <c r="C448" s="36">
        <v>1</v>
      </c>
      <c r="D448" s="36">
        <v>0</v>
      </c>
      <c r="E448" s="37">
        <f t="shared" si="155"/>
        <v>8.2101806239737272E-4</v>
      </c>
      <c r="F448" s="37" t="str">
        <f t="shared" si="156"/>
        <v/>
      </c>
      <c r="G448" s="38" t="str">
        <f t="shared" si="157"/>
        <v>0</v>
      </c>
      <c r="H448" s="39">
        <f t="shared" si="158"/>
        <v>0</v>
      </c>
    </row>
    <row r="449" spans="1:8" s="40" customFormat="1" ht="15" x14ac:dyDescent="0.2">
      <c r="A449" s="68"/>
      <c r="B449" s="35" t="s">
        <v>112</v>
      </c>
      <c r="C449" s="36">
        <v>0</v>
      </c>
      <c r="D449" s="36">
        <v>0</v>
      </c>
      <c r="E449" s="37" t="str">
        <f t="shared" si="155"/>
        <v/>
      </c>
      <c r="F449" s="37" t="str">
        <f t="shared" si="156"/>
        <v/>
      </c>
      <c r="G449" s="38" t="str">
        <f t="shared" si="157"/>
        <v>0</v>
      </c>
      <c r="H449" s="39" t="str">
        <f t="shared" si="158"/>
        <v/>
      </c>
    </row>
    <row r="450" spans="1:8" s="40" customFormat="1" ht="15" x14ac:dyDescent="0.2">
      <c r="A450" s="68"/>
      <c r="B450" s="35" t="s">
        <v>116</v>
      </c>
      <c r="C450" s="36">
        <v>0</v>
      </c>
      <c r="D450" s="36">
        <v>0</v>
      </c>
      <c r="E450" s="37" t="str">
        <f t="shared" si="155"/>
        <v/>
      </c>
      <c r="F450" s="37" t="str">
        <f t="shared" si="156"/>
        <v/>
      </c>
      <c r="G450" s="38" t="str">
        <f t="shared" si="157"/>
        <v>0</v>
      </c>
      <c r="H450" s="39" t="str">
        <f t="shared" si="158"/>
        <v/>
      </c>
    </row>
    <row r="451" spans="1:8" s="40" customFormat="1" ht="15" x14ac:dyDescent="0.2">
      <c r="A451" s="68"/>
      <c r="B451" s="35" t="s">
        <v>283</v>
      </c>
      <c r="C451" s="36">
        <v>7</v>
      </c>
      <c r="D451" s="36">
        <v>2</v>
      </c>
      <c r="E451" s="37">
        <f t="shared" si="155"/>
        <v>5.7471264367816091E-3</v>
      </c>
      <c r="F451" s="37">
        <f t="shared" si="156"/>
        <v>1.937984496124031E-3</v>
      </c>
      <c r="G451" s="38">
        <f t="shared" si="157"/>
        <v>-0.7142857142857143</v>
      </c>
      <c r="H451" s="39">
        <f t="shared" si="158"/>
        <v>-4.1050903119868639E-3</v>
      </c>
    </row>
    <row r="452" spans="1:8" s="40" customFormat="1" ht="30" x14ac:dyDescent="0.2">
      <c r="A452" s="68"/>
      <c r="B452" s="35" t="s">
        <v>509</v>
      </c>
      <c r="C452" s="36">
        <v>0</v>
      </c>
      <c r="D452" s="36">
        <v>0</v>
      </c>
      <c r="E452" s="37" t="str">
        <f t="shared" si="155"/>
        <v/>
      </c>
      <c r="F452" s="37" t="str">
        <f t="shared" si="156"/>
        <v/>
      </c>
      <c r="G452" s="38" t="str">
        <f t="shared" si="157"/>
        <v>0</v>
      </c>
      <c r="H452" s="39" t="str">
        <f t="shared" si="158"/>
        <v/>
      </c>
    </row>
    <row r="453" spans="1:8" s="40" customFormat="1" ht="15" x14ac:dyDescent="0.2">
      <c r="A453" s="68"/>
      <c r="B453" s="35" t="s">
        <v>284</v>
      </c>
      <c r="C453" s="36">
        <v>5</v>
      </c>
      <c r="D453" s="36">
        <v>0</v>
      </c>
      <c r="E453" s="37">
        <f t="shared" si="155"/>
        <v>4.1050903119868639E-3</v>
      </c>
      <c r="F453" s="37" t="str">
        <f t="shared" si="156"/>
        <v/>
      </c>
      <c r="G453" s="38" t="str">
        <f t="shared" si="157"/>
        <v>0</v>
      </c>
      <c r="H453" s="39">
        <f t="shared" si="158"/>
        <v>0</v>
      </c>
    </row>
    <row r="454" spans="1:8" s="40" customFormat="1" ht="15" x14ac:dyDescent="0.2">
      <c r="A454" s="68"/>
      <c r="B454" s="35" t="s">
        <v>285</v>
      </c>
      <c r="C454" s="36">
        <v>0</v>
      </c>
      <c r="D454" s="36">
        <v>0</v>
      </c>
      <c r="E454" s="37" t="str">
        <f t="shared" si="155"/>
        <v/>
      </c>
      <c r="F454" s="37" t="str">
        <f t="shared" si="156"/>
        <v/>
      </c>
      <c r="G454" s="38" t="str">
        <f t="shared" si="157"/>
        <v>0</v>
      </c>
      <c r="H454" s="39" t="str">
        <f t="shared" si="158"/>
        <v/>
      </c>
    </row>
    <row r="455" spans="1:8" s="40" customFormat="1" ht="15" x14ac:dyDescent="0.2">
      <c r="A455" s="68"/>
      <c r="B455" s="35" t="s">
        <v>510</v>
      </c>
      <c r="C455" s="36">
        <v>0</v>
      </c>
      <c r="D455" s="36">
        <v>6</v>
      </c>
      <c r="E455" s="37" t="str">
        <f t="shared" si="155"/>
        <v/>
      </c>
      <c r="F455" s="37">
        <f t="shared" si="156"/>
        <v>5.8139534883720929E-3</v>
      </c>
      <c r="G455" s="38" t="str">
        <f t="shared" si="157"/>
        <v>0</v>
      </c>
      <c r="H455" s="39" t="str">
        <f t="shared" si="158"/>
        <v/>
      </c>
    </row>
    <row r="456" spans="1:8" s="40" customFormat="1" ht="15" x14ac:dyDescent="0.2">
      <c r="A456" s="68"/>
      <c r="B456" s="35" t="s">
        <v>286</v>
      </c>
      <c r="C456" s="36">
        <v>5</v>
      </c>
      <c r="D456" s="36">
        <v>5</v>
      </c>
      <c r="E456" s="37">
        <f t="shared" si="155"/>
        <v>4.1050903119868639E-3</v>
      </c>
      <c r="F456" s="37">
        <f t="shared" si="156"/>
        <v>4.8449612403100775E-3</v>
      </c>
      <c r="G456" s="38">
        <f t="shared" si="157"/>
        <v>0</v>
      </c>
      <c r="H456" s="39">
        <f t="shared" si="158"/>
        <v>0</v>
      </c>
    </row>
    <row r="457" spans="1:8" s="40" customFormat="1" ht="15" x14ac:dyDescent="0.2">
      <c r="A457" s="68"/>
      <c r="B457" s="35" t="s">
        <v>287</v>
      </c>
      <c r="C457" s="36">
        <v>2</v>
      </c>
      <c r="D457" s="36">
        <v>1</v>
      </c>
      <c r="E457" s="37">
        <f t="shared" si="155"/>
        <v>1.6420361247947454E-3</v>
      </c>
      <c r="F457" s="37">
        <f t="shared" si="156"/>
        <v>9.6899224806201549E-4</v>
      </c>
      <c r="G457" s="38">
        <f t="shared" si="157"/>
        <v>-0.5</v>
      </c>
      <c r="H457" s="39">
        <f t="shared" si="158"/>
        <v>-8.2101806239737272E-4</v>
      </c>
    </row>
    <row r="458" spans="1:8" s="40" customFormat="1" ht="15" x14ac:dyDescent="0.2">
      <c r="A458" s="68"/>
      <c r="B458" s="35" t="s">
        <v>288</v>
      </c>
      <c r="C458" s="36">
        <v>3</v>
      </c>
      <c r="D458" s="36">
        <v>2</v>
      </c>
      <c r="E458" s="37">
        <f t="shared" si="155"/>
        <v>2.4630541871921183E-3</v>
      </c>
      <c r="F458" s="37">
        <f t="shared" si="156"/>
        <v>1.937984496124031E-3</v>
      </c>
      <c r="G458" s="38">
        <f t="shared" si="157"/>
        <v>-0.33333333333333331</v>
      </c>
      <c r="H458" s="39">
        <f t="shared" si="158"/>
        <v>-8.2101806239737272E-4</v>
      </c>
    </row>
    <row r="459" spans="1:8" s="40" customFormat="1" ht="15" x14ac:dyDescent="0.2">
      <c r="A459" s="68"/>
      <c r="B459" s="35" t="s">
        <v>103</v>
      </c>
      <c r="C459" s="36">
        <v>1</v>
      </c>
      <c r="D459" s="36">
        <v>0</v>
      </c>
      <c r="E459" s="37">
        <f t="shared" si="155"/>
        <v>8.2101806239737272E-4</v>
      </c>
      <c r="F459" s="37" t="str">
        <f t="shared" si="156"/>
        <v/>
      </c>
      <c r="G459" s="38" t="str">
        <f t="shared" si="157"/>
        <v>0</v>
      </c>
      <c r="H459" s="39">
        <f t="shared" si="158"/>
        <v>0</v>
      </c>
    </row>
    <row r="460" spans="1:8" s="40" customFormat="1" ht="15" x14ac:dyDescent="0.2">
      <c r="A460" s="68"/>
      <c r="B460" s="35" t="s">
        <v>289</v>
      </c>
      <c r="C460" s="36">
        <v>0</v>
      </c>
      <c r="D460" s="36">
        <v>1</v>
      </c>
      <c r="E460" s="37" t="str">
        <f t="shared" si="155"/>
        <v/>
      </c>
      <c r="F460" s="37">
        <f t="shared" si="156"/>
        <v>9.6899224806201549E-4</v>
      </c>
      <c r="G460" s="38" t="str">
        <f t="shared" si="157"/>
        <v>0</v>
      </c>
      <c r="H460" s="39" t="str">
        <f t="shared" si="158"/>
        <v/>
      </c>
    </row>
    <row r="461" spans="1:8" s="40" customFormat="1" ht="15" x14ac:dyDescent="0.2">
      <c r="A461" s="68"/>
      <c r="B461" s="35" t="s">
        <v>290</v>
      </c>
      <c r="C461" s="36">
        <v>2</v>
      </c>
      <c r="D461" s="36">
        <v>4</v>
      </c>
      <c r="E461" s="37">
        <f t="shared" si="155"/>
        <v>1.6420361247947454E-3</v>
      </c>
      <c r="F461" s="37">
        <f t="shared" si="156"/>
        <v>3.875968992248062E-3</v>
      </c>
      <c r="G461" s="38">
        <f t="shared" si="157"/>
        <v>1</v>
      </c>
      <c r="H461" s="39">
        <f t="shared" si="158"/>
        <v>1.6420361247947454E-3</v>
      </c>
    </row>
    <row r="462" spans="1:8" s="40" customFormat="1" ht="15" x14ac:dyDescent="0.2">
      <c r="A462" s="68"/>
      <c r="B462" s="35" t="s">
        <v>581</v>
      </c>
      <c r="C462" s="36">
        <v>1</v>
      </c>
      <c r="D462" s="36">
        <v>8</v>
      </c>
      <c r="E462" s="37">
        <f t="shared" si="155"/>
        <v>8.2101806239737272E-4</v>
      </c>
      <c r="F462" s="37">
        <f t="shared" si="156"/>
        <v>7.7519379844961239E-3</v>
      </c>
      <c r="G462" s="38">
        <f t="shared" si="157"/>
        <v>7</v>
      </c>
      <c r="H462" s="39">
        <f t="shared" si="158"/>
        <v>5.7471264367816091E-3</v>
      </c>
    </row>
    <row r="463" spans="1:8" s="40" customFormat="1" ht="15" x14ac:dyDescent="0.2">
      <c r="A463" s="68"/>
      <c r="B463" s="35" t="s">
        <v>291</v>
      </c>
      <c r="C463" s="36">
        <v>1</v>
      </c>
      <c r="D463" s="36">
        <v>0</v>
      </c>
      <c r="E463" s="37">
        <f t="shared" si="155"/>
        <v>8.2101806239737272E-4</v>
      </c>
      <c r="F463" s="37" t="str">
        <f t="shared" si="156"/>
        <v/>
      </c>
      <c r="G463" s="38" t="str">
        <f t="shared" si="157"/>
        <v>0</v>
      </c>
      <c r="H463" s="39">
        <f t="shared" si="158"/>
        <v>0</v>
      </c>
    </row>
    <row r="464" spans="1:8" s="40" customFormat="1" ht="15" x14ac:dyDescent="0.2">
      <c r="A464" s="68"/>
      <c r="B464" s="35" t="s">
        <v>292</v>
      </c>
      <c r="C464" s="36">
        <v>3</v>
      </c>
      <c r="D464" s="36">
        <v>0</v>
      </c>
      <c r="E464" s="37">
        <f t="shared" si="155"/>
        <v>2.4630541871921183E-3</v>
      </c>
      <c r="F464" s="37" t="str">
        <f t="shared" si="156"/>
        <v/>
      </c>
      <c r="G464" s="38" t="str">
        <f t="shared" si="157"/>
        <v>0</v>
      </c>
      <c r="H464" s="39">
        <f t="shared" si="158"/>
        <v>0</v>
      </c>
    </row>
    <row r="465" spans="1:8" s="40" customFormat="1" ht="15" x14ac:dyDescent="0.2">
      <c r="A465" s="68"/>
      <c r="B465" s="35" t="s">
        <v>293</v>
      </c>
      <c r="C465" s="36">
        <v>1</v>
      </c>
      <c r="D465" s="36">
        <v>0</v>
      </c>
      <c r="E465" s="37">
        <f t="shared" si="155"/>
        <v>8.2101806239737272E-4</v>
      </c>
      <c r="F465" s="37" t="str">
        <f t="shared" si="156"/>
        <v/>
      </c>
      <c r="G465" s="38" t="str">
        <f t="shared" si="157"/>
        <v>0</v>
      </c>
      <c r="H465" s="39">
        <f t="shared" si="158"/>
        <v>0</v>
      </c>
    </row>
    <row r="466" spans="1:8" s="40" customFormat="1" ht="15" x14ac:dyDescent="0.2">
      <c r="A466" s="68"/>
      <c r="B466" s="35" t="s">
        <v>294</v>
      </c>
      <c r="C466" s="36">
        <v>0</v>
      </c>
      <c r="D466" s="36">
        <v>0</v>
      </c>
      <c r="E466" s="37" t="str">
        <f t="shared" si="155"/>
        <v/>
      </c>
      <c r="F466" s="37" t="str">
        <f t="shared" si="156"/>
        <v/>
      </c>
      <c r="G466" s="38" t="str">
        <f t="shared" si="157"/>
        <v>0</v>
      </c>
      <c r="H466" s="39" t="str">
        <f t="shared" si="158"/>
        <v/>
      </c>
    </row>
    <row r="467" spans="1:8" s="40" customFormat="1" ht="15" x14ac:dyDescent="0.2">
      <c r="A467" s="68"/>
      <c r="B467" s="35" t="s">
        <v>126</v>
      </c>
      <c r="C467" s="36">
        <v>0</v>
      </c>
      <c r="D467" s="36">
        <v>0</v>
      </c>
      <c r="E467" s="37" t="str">
        <f t="shared" si="155"/>
        <v/>
      </c>
      <c r="F467" s="37" t="str">
        <f t="shared" si="156"/>
        <v/>
      </c>
      <c r="G467" s="38" t="str">
        <f t="shared" si="157"/>
        <v>0</v>
      </c>
      <c r="H467" s="39" t="str">
        <f t="shared" si="158"/>
        <v/>
      </c>
    </row>
    <row r="468" spans="1:8" s="40" customFormat="1" ht="30" x14ac:dyDescent="0.2">
      <c r="A468" s="68"/>
      <c r="B468" s="35" t="s">
        <v>127</v>
      </c>
      <c r="C468" s="36">
        <v>0</v>
      </c>
      <c r="D468" s="36">
        <v>0</v>
      </c>
      <c r="E468" s="37" t="str">
        <f t="shared" si="155"/>
        <v/>
      </c>
      <c r="F468" s="37" t="str">
        <f t="shared" si="156"/>
        <v/>
      </c>
      <c r="G468" s="38" t="str">
        <f t="shared" si="157"/>
        <v>0</v>
      </c>
      <c r="H468" s="39" t="str">
        <f t="shared" si="158"/>
        <v/>
      </c>
    </row>
    <row r="469" spans="1:8" s="40" customFormat="1" ht="15" x14ac:dyDescent="0.2">
      <c r="A469" s="68"/>
      <c r="B469" s="35" t="s">
        <v>295</v>
      </c>
      <c r="C469" s="36">
        <v>0</v>
      </c>
      <c r="D469" s="36">
        <v>2</v>
      </c>
      <c r="E469" s="37" t="str">
        <f t="shared" si="155"/>
        <v/>
      </c>
      <c r="F469" s="37">
        <f t="shared" si="156"/>
        <v>1.937984496124031E-3</v>
      </c>
      <c r="G469" s="38" t="str">
        <f t="shared" si="157"/>
        <v>0</v>
      </c>
      <c r="H469" s="39" t="str">
        <f t="shared" si="158"/>
        <v/>
      </c>
    </row>
    <row r="470" spans="1:8" s="40" customFormat="1" ht="15" x14ac:dyDescent="0.2">
      <c r="A470" s="68"/>
      <c r="B470" s="35" t="s">
        <v>296</v>
      </c>
      <c r="C470" s="36">
        <v>0</v>
      </c>
      <c r="D470" s="36">
        <v>0</v>
      </c>
      <c r="E470" s="37" t="str">
        <f t="shared" si="155"/>
        <v/>
      </c>
      <c r="F470" s="37" t="str">
        <f t="shared" si="156"/>
        <v/>
      </c>
      <c r="G470" s="38" t="str">
        <f t="shared" si="157"/>
        <v>0</v>
      </c>
      <c r="H470" s="39" t="str">
        <f t="shared" si="158"/>
        <v/>
      </c>
    </row>
    <row r="471" spans="1:8" s="40" customFormat="1" ht="30" x14ac:dyDescent="0.2">
      <c r="A471" s="68"/>
      <c r="B471" s="35" t="s">
        <v>297</v>
      </c>
      <c r="C471" s="36">
        <v>0</v>
      </c>
      <c r="D471" s="36">
        <v>0</v>
      </c>
      <c r="E471" s="37" t="str">
        <f t="shared" si="155"/>
        <v/>
      </c>
      <c r="F471" s="37" t="str">
        <f t="shared" si="156"/>
        <v/>
      </c>
      <c r="G471" s="38" t="str">
        <f t="shared" si="157"/>
        <v>0</v>
      </c>
      <c r="H471" s="39" t="str">
        <f t="shared" si="158"/>
        <v/>
      </c>
    </row>
    <row r="472" spans="1:8" s="40" customFormat="1" ht="15" x14ac:dyDescent="0.2">
      <c r="A472" s="68"/>
      <c r="B472" s="35" t="s">
        <v>124</v>
      </c>
      <c r="C472" s="36">
        <v>27</v>
      </c>
      <c r="D472" s="36">
        <v>1</v>
      </c>
      <c r="E472" s="37">
        <f t="shared" si="155"/>
        <v>2.2167487684729065E-2</v>
      </c>
      <c r="F472" s="37">
        <f t="shared" si="156"/>
        <v>9.6899224806201549E-4</v>
      </c>
      <c r="G472" s="38">
        <f t="shared" si="157"/>
        <v>-0.96296296296296291</v>
      </c>
      <c r="H472" s="39">
        <f t="shared" si="158"/>
        <v>-2.134646962233169E-2</v>
      </c>
    </row>
    <row r="473" spans="1:8" s="40" customFormat="1" ht="15" x14ac:dyDescent="0.2">
      <c r="A473" s="68"/>
      <c r="B473" s="35" t="s">
        <v>298</v>
      </c>
      <c r="C473" s="36">
        <v>0</v>
      </c>
      <c r="D473" s="36">
        <v>1</v>
      </c>
      <c r="E473" s="37" t="str">
        <f t="shared" si="155"/>
        <v/>
      </c>
      <c r="F473" s="37">
        <f t="shared" si="156"/>
        <v>9.6899224806201549E-4</v>
      </c>
      <c r="G473" s="38" t="str">
        <f t="shared" si="157"/>
        <v>0</v>
      </c>
      <c r="H473" s="39" t="str">
        <f t="shared" si="158"/>
        <v/>
      </c>
    </row>
    <row r="474" spans="1:8" s="40" customFormat="1" ht="15" x14ac:dyDescent="0.2">
      <c r="A474" s="68"/>
      <c r="B474" s="35" t="s">
        <v>299</v>
      </c>
      <c r="C474" s="36">
        <v>0</v>
      </c>
      <c r="D474" s="36">
        <v>0</v>
      </c>
      <c r="E474" s="37" t="str">
        <f t="shared" ref="E474:E535" si="175">+IF(C474=0,"",C474/C$333)</f>
        <v/>
      </c>
      <c r="F474" s="37" t="str">
        <f t="shared" ref="F474:F535" si="176">+IF(D474=0,"",D474/D$333)</f>
        <v/>
      </c>
      <c r="G474" s="38" t="str">
        <f t="shared" ref="G474:G535" si="177">+IF(OR(AND(D474=0),(C474=0)),"0",((D474-C474)/C474))</f>
        <v>0</v>
      </c>
      <c r="H474" s="39" t="str">
        <f t="shared" ref="H474:H535" si="178">+IF(OR(AND(E474=""),(G474="")),"",E474*G474)</f>
        <v/>
      </c>
    </row>
    <row r="475" spans="1:8" s="40" customFormat="1" ht="15" x14ac:dyDescent="0.2">
      <c r="A475" s="68"/>
      <c r="B475" s="35" t="s">
        <v>300</v>
      </c>
      <c r="C475" s="36">
        <v>0</v>
      </c>
      <c r="D475" s="36">
        <v>0</v>
      </c>
      <c r="E475" s="37" t="str">
        <f t="shared" si="175"/>
        <v/>
      </c>
      <c r="F475" s="37" t="str">
        <f t="shared" si="176"/>
        <v/>
      </c>
      <c r="G475" s="38" t="str">
        <f t="shared" si="177"/>
        <v>0</v>
      </c>
      <c r="H475" s="39" t="str">
        <f t="shared" si="178"/>
        <v/>
      </c>
    </row>
    <row r="476" spans="1:8" s="40" customFormat="1" ht="30" x14ac:dyDescent="0.2">
      <c r="A476" s="68"/>
      <c r="B476" s="35" t="s">
        <v>301</v>
      </c>
      <c r="C476" s="36">
        <v>0</v>
      </c>
      <c r="D476" s="36">
        <v>0</v>
      </c>
      <c r="E476" s="37" t="str">
        <f t="shared" si="175"/>
        <v/>
      </c>
      <c r="F476" s="37" t="str">
        <f t="shared" si="176"/>
        <v/>
      </c>
      <c r="G476" s="38" t="str">
        <f t="shared" si="177"/>
        <v>0</v>
      </c>
      <c r="H476" s="39" t="str">
        <f t="shared" si="178"/>
        <v/>
      </c>
    </row>
    <row r="477" spans="1:8" s="40" customFormat="1" ht="15" x14ac:dyDescent="0.2">
      <c r="A477" s="68"/>
      <c r="B477" s="35" t="s">
        <v>122</v>
      </c>
      <c r="C477" s="36">
        <v>0</v>
      </c>
      <c r="D477" s="36">
        <v>0</v>
      </c>
      <c r="E477" s="37" t="str">
        <f t="shared" si="175"/>
        <v/>
      </c>
      <c r="F477" s="37" t="str">
        <f t="shared" si="176"/>
        <v/>
      </c>
      <c r="G477" s="38" t="str">
        <f t="shared" si="177"/>
        <v>0</v>
      </c>
      <c r="H477" s="39" t="str">
        <f t="shared" si="178"/>
        <v/>
      </c>
    </row>
    <row r="478" spans="1:8" s="40" customFormat="1" ht="15" x14ac:dyDescent="0.2">
      <c r="A478" s="68"/>
      <c r="B478" s="35" t="s">
        <v>302</v>
      </c>
      <c r="C478" s="36">
        <v>0</v>
      </c>
      <c r="D478" s="36">
        <v>0</v>
      </c>
      <c r="E478" s="37" t="str">
        <f t="shared" si="175"/>
        <v/>
      </c>
      <c r="F478" s="37" t="str">
        <f t="shared" si="176"/>
        <v/>
      </c>
      <c r="G478" s="38" t="str">
        <f t="shared" si="177"/>
        <v>0</v>
      </c>
      <c r="H478" s="39" t="str">
        <f t="shared" si="178"/>
        <v/>
      </c>
    </row>
    <row r="479" spans="1:8" s="40" customFormat="1" ht="15" x14ac:dyDescent="0.2">
      <c r="A479" s="68"/>
      <c r="B479" s="35" t="s">
        <v>303</v>
      </c>
      <c r="C479" s="36">
        <v>0</v>
      </c>
      <c r="D479" s="36">
        <v>0</v>
      </c>
      <c r="E479" s="37" t="str">
        <f t="shared" si="175"/>
        <v/>
      </c>
      <c r="F479" s="37" t="str">
        <f t="shared" si="176"/>
        <v/>
      </c>
      <c r="G479" s="38" t="str">
        <f t="shared" si="177"/>
        <v>0</v>
      </c>
      <c r="H479" s="39" t="str">
        <f t="shared" si="178"/>
        <v/>
      </c>
    </row>
    <row r="480" spans="1:8" s="40" customFormat="1" ht="15" x14ac:dyDescent="0.2">
      <c r="A480" s="68"/>
      <c r="B480" s="35" t="s">
        <v>511</v>
      </c>
      <c r="C480" s="36">
        <v>0</v>
      </c>
      <c r="D480" s="36">
        <v>0</v>
      </c>
      <c r="E480" s="37" t="str">
        <f t="shared" si="175"/>
        <v/>
      </c>
      <c r="F480" s="37" t="str">
        <f t="shared" si="176"/>
        <v/>
      </c>
      <c r="G480" s="38" t="str">
        <f t="shared" si="177"/>
        <v>0</v>
      </c>
      <c r="H480" s="39" t="str">
        <f t="shared" si="178"/>
        <v/>
      </c>
    </row>
    <row r="481" spans="1:8" s="40" customFormat="1" ht="15" x14ac:dyDescent="0.2">
      <c r="A481" s="68"/>
      <c r="B481" s="35" t="s">
        <v>130</v>
      </c>
      <c r="C481" s="36">
        <v>0</v>
      </c>
      <c r="D481" s="36">
        <v>0</v>
      </c>
      <c r="E481" s="37" t="str">
        <f t="shared" si="175"/>
        <v/>
      </c>
      <c r="F481" s="37" t="str">
        <f t="shared" si="176"/>
        <v/>
      </c>
      <c r="G481" s="38" t="str">
        <f t="shared" si="177"/>
        <v>0</v>
      </c>
      <c r="H481" s="39" t="str">
        <f t="shared" si="178"/>
        <v/>
      </c>
    </row>
    <row r="482" spans="1:8" s="40" customFormat="1" ht="15" x14ac:dyDescent="0.2">
      <c r="A482" s="68"/>
      <c r="B482" s="35" t="s">
        <v>512</v>
      </c>
      <c r="C482" s="36">
        <v>2</v>
      </c>
      <c r="D482" s="36">
        <v>4</v>
      </c>
      <c r="E482" s="37">
        <f t="shared" si="175"/>
        <v>1.6420361247947454E-3</v>
      </c>
      <c r="F482" s="37">
        <f t="shared" si="176"/>
        <v>3.875968992248062E-3</v>
      </c>
      <c r="G482" s="38">
        <f t="shared" si="177"/>
        <v>1</v>
      </c>
      <c r="H482" s="39">
        <f t="shared" si="178"/>
        <v>1.6420361247947454E-3</v>
      </c>
    </row>
    <row r="483" spans="1:8" s="40" customFormat="1" ht="15" x14ac:dyDescent="0.2">
      <c r="A483" s="68"/>
      <c r="B483" s="35" t="s">
        <v>123</v>
      </c>
      <c r="C483" s="36">
        <v>0</v>
      </c>
      <c r="D483" s="36">
        <v>3</v>
      </c>
      <c r="E483" s="37" t="str">
        <f t="shared" si="175"/>
        <v/>
      </c>
      <c r="F483" s="37">
        <f t="shared" si="176"/>
        <v>2.9069767441860465E-3</v>
      </c>
      <c r="G483" s="38" t="str">
        <f t="shared" si="177"/>
        <v>0</v>
      </c>
      <c r="H483" s="39" t="str">
        <f t="shared" si="178"/>
        <v/>
      </c>
    </row>
    <row r="484" spans="1:8" s="40" customFormat="1" ht="30" x14ac:dyDescent="0.2">
      <c r="A484" s="68"/>
      <c r="B484" s="35" t="s">
        <v>304</v>
      </c>
      <c r="C484" s="36">
        <v>0</v>
      </c>
      <c r="D484" s="36">
        <v>0</v>
      </c>
      <c r="E484" s="37" t="str">
        <f t="shared" si="175"/>
        <v/>
      </c>
      <c r="F484" s="37" t="str">
        <f t="shared" si="176"/>
        <v/>
      </c>
      <c r="G484" s="38" t="str">
        <f t="shared" si="177"/>
        <v>0</v>
      </c>
      <c r="H484" s="39" t="str">
        <f t="shared" si="178"/>
        <v/>
      </c>
    </row>
    <row r="485" spans="1:8" s="40" customFormat="1" ht="15" x14ac:dyDescent="0.2">
      <c r="A485" s="68"/>
      <c r="B485" s="35" t="s">
        <v>125</v>
      </c>
      <c r="C485" s="36">
        <v>0</v>
      </c>
      <c r="D485" s="36">
        <v>0</v>
      </c>
      <c r="E485" s="37" t="str">
        <f t="shared" si="175"/>
        <v/>
      </c>
      <c r="F485" s="37" t="str">
        <f t="shared" si="176"/>
        <v/>
      </c>
      <c r="G485" s="38" t="str">
        <f t="shared" si="177"/>
        <v>0</v>
      </c>
      <c r="H485" s="39" t="str">
        <f t="shared" si="178"/>
        <v/>
      </c>
    </row>
    <row r="486" spans="1:8" s="40" customFormat="1" ht="30" x14ac:dyDescent="0.2">
      <c r="A486" s="68"/>
      <c r="B486" s="35" t="s">
        <v>305</v>
      </c>
      <c r="C486" s="36">
        <v>0</v>
      </c>
      <c r="D486" s="36">
        <v>0</v>
      </c>
      <c r="E486" s="37" t="str">
        <f t="shared" si="175"/>
        <v/>
      </c>
      <c r="F486" s="37" t="str">
        <f t="shared" si="176"/>
        <v/>
      </c>
      <c r="G486" s="38" t="str">
        <f t="shared" si="177"/>
        <v>0</v>
      </c>
      <c r="H486" s="39" t="str">
        <f t="shared" si="178"/>
        <v/>
      </c>
    </row>
    <row r="487" spans="1:8" s="40" customFormat="1" ht="30" x14ac:dyDescent="0.2">
      <c r="A487" s="68"/>
      <c r="B487" s="35" t="s">
        <v>306</v>
      </c>
      <c r="C487" s="36">
        <v>12</v>
      </c>
      <c r="D487" s="36">
        <v>7</v>
      </c>
      <c r="E487" s="37">
        <f t="shared" si="175"/>
        <v>9.852216748768473E-3</v>
      </c>
      <c r="F487" s="37">
        <f t="shared" si="176"/>
        <v>6.7829457364341084E-3</v>
      </c>
      <c r="G487" s="38">
        <f t="shared" si="177"/>
        <v>-0.41666666666666669</v>
      </c>
      <c r="H487" s="39">
        <f t="shared" si="178"/>
        <v>-4.1050903119868639E-3</v>
      </c>
    </row>
    <row r="488" spans="1:8" s="40" customFormat="1" ht="15" x14ac:dyDescent="0.2">
      <c r="A488" s="68"/>
      <c r="B488" s="35" t="s">
        <v>118</v>
      </c>
      <c r="C488" s="36">
        <v>0</v>
      </c>
      <c r="D488" s="36">
        <v>1</v>
      </c>
      <c r="E488" s="37" t="str">
        <f t="shared" si="175"/>
        <v/>
      </c>
      <c r="F488" s="37">
        <f t="shared" si="176"/>
        <v>9.6899224806201549E-4</v>
      </c>
      <c r="G488" s="38" t="str">
        <f t="shared" si="177"/>
        <v>0</v>
      </c>
      <c r="H488" s="39" t="str">
        <f t="shared" si="178"/>
        <v/>
      </c>
    </row>
    <row r="489" spans="1:8" s="40" customFormat="1" ht="30" x14ac:dyDescent="0.2">
      <c r="A489" s="68"/>
      <c r="B489" s="35" t="s">
        <v>513</v>
      </c>
      <c r="C489" s="36">
        <v>0</v>
      </c>
      <c r="D489" s="36">
        <v>0</v>
      </c>
      <c r="E489" s="37" t="str">
        <f t="shared" si="175"/>
        <v/>
      </c>
      <c r="F489" s="37" t="str">
        <f t="shared" si="176"/>
        <v/>
      </c>
      <c r="G489" s="38" t="str">
        <f t="shared" si="177"/>
        <v>0</v>
      </c>
      <c r="H489" s="39" t="str">
        <f t="shared" si="178"/>
        <v/>
      </c>
    </row>
    <row r="490" spans="1:8" s="40" customFormat="1" ht="30" x14ac:dyDescent="0.2">
      <c r="A490" s="68"/>
      <c r="B490" s="35" t="s">
        <v>307</v>
      </c>
      <c r="C490" s="36">
        <v>0</v>
      </c>
      <c r="D490" s="36">
        <v>0</v>
      </c>
      <c r="E490" s="37" t="str">
        <f t="shared" si="175"/>
        <v/>
      </c>
      <c r="F490" s="37" t="str">
        <f t="shared" si="176"/>
        <v/>
      </c>
      <c r="G490" s="38" t="str">
        <f t="shared" si="177"/>
        <v>0</v>
      </c>
      <c r="H490" s="39" t="str">
        <f t="shared" si="178"/>
        <v/>
      </c>
    </row>
    <row r="491" spans="1:8" s="40" customFormat="1" ht="15" x14ac:dyDescent="0.2">
      <c r="A491" s="68"/>
      <c r="B491" s="35" t="s">
        <v>308</v>
      </c>
      <c r="C491" s="36">
        <v>0</v>
      </c>
      <c r="D491" s="36">
        <v>0</v>
      </c>
      <c r="E491" s="37" t="str">
        <f t="shared" si="175"/>
        <v/>
      </c>
      <c r="F491" s="37" t="str">
        <f t="shared" si="176"/>
        <v/>
      </c>
      <c r="G491" s="38" t="str">
        <f t="shared" si="177"/>
        <v>0</v>
      </c>
      <c r="H491" s="39" t="str">
        <f t="shared" si="178"/>
        <v/>
      </c>
    </row>
    <row r="492" spans="1:8" s="40" customFormat="1" ht="15" x14ac:dyDescent="0.2">
      <c r="A492" s="68"/>
      <c r="B492" s="35" t="s">
        <v>514</v>
      </c>
      <c r="C492" s="36">
        <v>0</v>
      </c>
      <c r="D492" s="36">
        <v>0</v>
      </c>
      <c r="E492" s="37" t="str">
        <f t="shared" si="175"/>
        <v/>
      </c>
      <c r="F492" s="37" t="str">
        <f t="shared" si="176"/>
        <v/>
      </c>
      <c r="G492" s="38" t="str">
        <f t="shared" si="177"/>
        <v>0</v>
      </c>
      <c r="H492" s="39" t="str">
        <f t="shared" si="178"/>
        <v/>
      </c>
    </row>
    <row r="493" spans="1:8" s="40" customFormat="1" ht="15" x14ac:dyDescent="0.2">
      <c r="A493" s="68"/>
      <c r="B493" s="35" t="s">
        <v>515</v>
      </c>
      <c r="C493" s="36">
        <v>0</v>
      </c>
      <c r="D493" s="36">
        <v>0</v>
      </c>
      <c r="E493" s="37" t="str">
        <f t="shared" si="175"/>
        <v/>
      </c>
      <c r="F493" s="37" t="str">
        <f t="shared" si="176"/>
        <v/>
      </c>
      <c r="G493" s="38" t="str">
        <f t="shared" si="177"/>
        <v>0</v>
      </c>
      <c r="H493" s="39" t="str">
        <f t="shared" si="178"/>
        <v/>
      </c>
    </row>
    <row r="494" spans="1:8" s="40" customFormat="1" ht="15" x14ac:dyDescent="0.2">
      <c r="A494" s="68"/>
      <c r="B494" s="35" t="s">
        <v>309</v>
      </c>
      <c r="C494" s="36">
        <v>0</v>
      </c>
      <c r="D494" s="36">
        <v>0</v>
      </c>
      <c r="E494" s="37" t="str">
        <f t="shared" si="175"/>
        <v/>
      </c>
      <c r="F494" s="37" t="str">
        <f t="shared" si="176"/>
        <v/>
      </c>
      <c r="G494" s="38" t="str">
        <f t="shared" si="177"/>
        <v>0</v>
      </c>
      <c r="H494" s="39" t="str">
        <f t="shared" si="178"/>
        <v/>
      </c>
    </row>
    <row r="495" spans="1:8" s="40" customFormat="1" ht="30" x14ac:dyDescent="0.2">
      <c r="A495" s="68"/>
      <c r="B495" s="35" t="s">
        <v>310</v>
      </c>
      <c r="C495" s="36">
        <v>0</v>
      </c>
      <c r="D495" s="36">
        <v>0</v>
      </c>
      <c r="E495" s="37" t="str">
        <f t="shared" si="175"/>
        <v/>
      </c>
      <c r="F495" s="37" t="str">
        <f t="shared" si="176"/>
        <v/>
      </c>
      <c r="G495" s="38" t="str">
        <f t="shared" si="177"/>
        <v>0</v>
      </c>
      <c r="H495" s="39" t="str">
        <f t="shared" si="178"/>
        <v/>
      </c>
    </row>
    <row r="496" spans="1:8" s="40" customFormat="1" ht="15" x14ac:dyDescent="0.2">
      <c r="A496" s="68"/>
      <c r="B496" s="35" t="s">
        <v>311</v>
      </c>
      <c r="C496" s="36">
        <v>1</v>
      </c>
      <c r="D496" s="36">
        <v>0</v>
      </c>
      <c r="E496" s="37">
        <f t="shared" si="175"/>
        <v>8.2101806239737272E-4</v>
      </c>
      <c r="F496" s="37" t="str">
        <f t="shared" si="176"/>
        <v/>
      </c>
      <c r="G496" s="38" t="str">
        <f t="shared" si="177"/>
        <v>0</v>
      </c>
      <c r="H496" s="39">
        <f t="shared" si="178"/>
        <v>0</v>
      </c>
    </row>
    <row r="497" spans="1:8" s="40" customFormat="1" ht="15" x14ac:dyDescent="0.2">
      <c r="A497" s="68"/>
      <c r="B497" s="35" t="s">
        <v>120</v>
      </c>
      <c r="C497" s="36">
        <v>0</v>
      </c>
      <c r="D497" s="36">
        <v>0</v>
      </c>
      <c r="E497" s="37" t="str">
        <f t="shared" si="175"/>
        <v/>
      </c>
      <c r="F497" s="37" t="str">
        <f t="shared" si="176"/>
        <v/>
      </c>
      <c r="G497" s="38" t="str">
        <f t="shared" si="177"/>
        <v>0</v>
      </c>
      <c r="H497" s="39" t="str">
        <f t="shared" si="178"/>
        <v/>
      </c>
    </row>
    <row r="498" spans="1:8" s="40" customFormat="1" ht="30" x14ac:dyDescent="0.2">
      <c r="A498" s="68"/>
      <c r="B498" s="35" t="s">
        <v>312</v>
      </c>
      <c r="C498" s="36">
        <v>0</v>
      </c>
      <c r="D498" s="36">
        <v>0</v>
      </c>
      <c r="E498" s="37" t="str">
        <f t="shared" si="175"/>
        <v/>
      </c>
      <c r="F498" s="37" t="str">
        <f t="shared" si="176"/>
        <v/>
      </c>
      <c r="G498" s="38" t="str">
        <f t="shared" si="177"/>
        <v>0</v>
      </c>
      <c r="H498" s="39" t="str">
        <f t="shared" si="178"/>
        <v/>
      </c>
    </row>
    <row r="499" spans="1:8" s="40" customFormat="1" ht="15" x14ac:dyDescent="0.2">
      <c r="A499" s="68"/>
      <c r="B499" s="35" t="s">
        <v>128</v>
      </c>
      <c r="C499" s="36">
        <v>0</v>
      </c>
      <c r="D499" s="36">
        <v>0</v>
      </c>
      <c r="E499" s="37" t="str">
        <f t="shared" si="175"/>
        <v/>
      </c>
      <c r="F499" s="37" t="str">
        <f t="shared" si="176"/>
        <v/>
      </c>
      <c r="G499" s="38" t="str">
        <f t="shared" si="177"/>
        <v>0</v>
      </c>
      <c r="H499" s="39" t="str">
        <f t="shared" si="178"/>
        <v/>
      </c>
    </row>
    <row r="500" spans="1:8" s="40" customFormat="1" ht="15" x14ac:dyDescent="0.2">
      <c r="A500" s="68"/>
      <c r="B500" s="35" t="s">
        <v>119</v>
      </c>
      <c r="C500" s="36">
        <v>0</v>
      </c>
      <c r="D500" s="36">
        <v>0</v>
      </c>
      <c r="E500" s="37" t="str">
        <f t="shared" si="175"/>
        <v/>
      </c>
      <c r="F500" s="37" t="str">
        <f t="shared" si="176"/>
        <v/>
      </c>
      <c r="G500" s="38" t="str">
        <f t="shared" si="177"/>
        <v>0</v>
      </c>
      <c r="H500" s="39" t="str">
        <f t="shared" si="178"/>
        <v/>
      </c>
    </row>
    <row r="501" spans="1:8" s="40" customFormat="1" ht="15" x14ac:dyDescent="0.2">
      <c r="A501" s="68"/>
      <c r="B501" s="35" t="s">
        <v>121</v>
      </c>
      <c r="C501" s="36">
        <v>0</v>
      </c>
      <c r="D501" s="36">
        <v>0</v>
      </c>
      <c r="E501" s="37" t="str">
        <f t="shared" si="175"/>
        <v/>
      </c>
      <c r="F501" s="37" t="str">
        <f t="shared" si="176"/>
        <v/>
      </c>
      <c r="G501" s="38" t="str">
        <f t="shared" si="177"/>
        <v>0</v>
      </c>
      <c r="H501" s="39" t="str">
        <f t="shared" si="178"/>
        <v/>
      </c>
    </row>
    <row r="502" spans="1:8" s="40" customFormat="1" ht="15" x14ac:dyDescent="0.2">
      <c r="A502" s="68"/>
      <c r="B502" s="35" t="s">
        <v>313</v>
      </c>
      <c r="C502" s="36">
        <v>0</v>
      </c>
      <c r="D502" s="36">
        <v>0</v>
      </c>
      <c r="E502" s="37" t="str">
        <f t="shared" si="175"/>
        <v/>
      </c>
      <c r="F502" s="37" t="str">
        <f t="shared" si="176"/>
        <v/>
      </c>
      <c r="G502" s="38" t="str">
        <f t="shared" si="177"/>
        <v>0</v>
      </c>
      <c r="H502" s="39" t="str">
        <f t="shared" si="178"/>
        <v/>
      </c>
    </row>
    <row r="503" spans="1:8" s="40" customFormat="1" ht="15" x14ac:dyDescent="0.2">
      <c r="A503" s="68"/>
      <c r="B503" s="35" t="s">
        <v>314</v>
      </c>
      <c r="C503" s="36">
        <v>0</v>
      </c>
      <c r="D503" s="36">
        <v>0</v>
      </c>
      <c r="E503" s="37" t="str">
        <f t="shared" si="175"/>
        <v/>
      </c>
      <c r="F503" s="37" t="str">
        <f t="shared" si="176"/>
        <v/>
      </c>
      <c r="G503" s="38" t="str">
        <f t="shared" si="177"/>
        <v>0</v>
      </c>
      <c r="H503" s="39" t="str">
        <f t="shared" si="178"/>
        <v/>
      </c>
    </row>
    <row r="504" spans="1:8" s="40" customFormat="1" ht="15" x14ac:dyDescent="0.2">
      <c r="A504" s="68"/>
      <c r="B504" s="35" t="s">
        <v>129</v>
      </c>
      <c r="C504" s="36">
        <v>3</v>
      </c>
      <c r="D504" s="36">
        <v>2</v>
      </c>
      <c r="E504" s="37">
        <f t="shared" si="175"/>
        <v>2.4630541871921183E-3</v>
      </c>
      <c r="F504" s="37">
        <f t="shared" si="176"/>
        <v>1.937984496124031E-3</v>
      </c>
      <c r="G504" s="38">
        <f t="shared" si="177"/>
        <v>-0.33333333333333331</v>
      </c>
      <c r="H504" s="39">
        <f t="shared" si="178"/>
        <v>-8.2101806239737272E-4</v>
      </c>
    </row>
    <row r="505" spans="1:8" s="40" customFormat="1" ht="15" x14ac:dyDescent="0.2">
      <c r="A505" s="68"/>
      <c r="B505" s="35" t="s">
        <v>516</v>
      </c>
      <c r="C505" s="36">
        <v>0</v>
      </c>
      <c r="D505" s="36">
        <v>0</v>
      </c>
      <c r="E505" s="37" t="str">
        <f t="shared" si="175"/>
        <v/>
      </c>
      <c r="F505" s="37" t="str">
        <f t="shared" si="176"/>
        <v/>
      </c>
      <c r="G505" s="38" t="str">
        <f t="shared" si="177"/>
        <v>0</v>
      </c>
      <c r="H505" s="39" t="str">
        <f t="shared" si="178"/>
        <v/>
      </c>
    </row>
    <row r="506" spans="1:8" s="40" customFormat="1" ht="15" x14ac:dyDescent="0.2">
      <c r="A506" s="68"/>
      <c r="B506" s="35" t="s">
        <v>569</v>
      </c>
      <c r="C506" s="36">
        <v>0</v>
      </c>
      <c r="D506" s="36">
        <v>0</v>
      </c>
      <c r="E506" s="37" t="str">
        <f t="shared" ref="E506" si="179">+IF(C506=0,"",C506/C$333)</f>
        <v/>
      </c>
      <c r="F506" s="37" t="str">
        <f t="shared" ref="F506" si="180">+IF(D506=0,"",D506/D$333)</f>
        <v/>
      </c>
      <c r="G506" s="38" t="str">
        <f t="shared" ref="G506" si="181">+IF(OR(AND(D506=0),(C506=0)),"0",((D506-C506)/C506))</f>
        <v>0</v>
      </c>
      <c r="H506" s="39" t="str">
        <f t="shared" ref="H506" si="182">+IF(OR(AND(E506=""),(G506="")),"",E506*G506)</f>
        <v/>
      </c>
    </row>
    <row r="507" spans="1:8" s="40" customFormat="1" ht="15" x14ac:dyDescent="0.2">
      <c r="A507" s="68"/>
      <c r="B507" s="35" t="s">
        <v>136</v>
      </c>
      <c r="C507" s="36">
        <v>28</v>
      </c>
      <c r="D507" s="36">
        <v>66</v>
      </c>
      <c r="E507" s="37">
        <f t="shared" si="175"/>
        <v>2.2988505747126436E-2</v>
      </c>
      <c r="F507" s="37">
        <f t="shared" si="176"/>
        <v>6.3953488372093026E-2</v>
      </c>
      <c r="G507" s="38">
        <f t="shared" si="177"/>
        <v>1.3571428571428572</v>
      </c>
      <c r="H507" s="39">
        <f t="shared" si="178"/>
        <v>3.1198686371100164E-2</v>
      </c>
    </row>
    <row r="508" spans="1:8" s="40" customFormat="1" ht="30" x14ac:dyDescent="0.2">
      <c r="A508" s="68"/>
      <c r="B508" s="35" t="s">
        <v>517</v>
      </c>
      <c r="C508" s="36">
        <v>0</v>
      </c>
      <c r="D508" s="36">
        <v>0</v>
      </c>
      <c r="E508" s="37" t="str">
        <f t="shared" si="175"/>
        <v/>
      </c>
      <c r="F508" s="37" t="str">
        <f t="shared" si="176"/>
        <v/>
      </c>
      <c r="G508" s="38" t="str">
        <f t="shared" si="177"/>
        <v>0</v>
      </c>
      <c r="H508" s="39" t="str">
        <f t="shared" si="178"/>
        <v/>
      </c>
    </row>
    <row r="509" spans="1:8" s="40" customFormat="1" ht="15" x14ac:dyDescent="0.2">
      <c r="A509" s="68"/>
      <c r="B509" s="35" t="s">
        <v>134</v>
      </c>
      <c r="C509" s="36">
        <v>0</v>
      </c>
      <c r="D509" s="36">
        <v>0</v>
      </c>
      <c r="E509" s="37" t="str">
        <f t="shared" si="175"/>
        <v/>
      </c>
      <c r="F509" s="37" t="str">
        <f t="shared" si="176"/>
        <v/>
      </c>
      <c r="G509" s="38" t="str">
        <f t="shared" si="177"/>
        <v>0</v>
      </c>
      <c r="H509" s="39" t="str">
        <f t="shared" si="178"/>
        <v/>
      </c>
    </row>
    <row r="510" spans="1:8" s="40" customFormat="1" ht="15" x14ac:dyDescent="0.2">
      <c r="A510" s="68"/>
      <c r="B510" s="35" t="s">
        <v>347</v>
      </c>
      <c r="C510" s="36">
        <v>13</v>
      </c>
      <c r="D510" s="36">
        <v>10</v>
      </c>
      <c r="E510" s="37">
        <f t="shared" si="175"/>
        <v>1.0673234811165846E-2</v>
      </c>
      <c r="F510" s="37">
        <f t="shared" si="176"/>
        <v>9.6899224806201549E-3</v>
      </c>
      <c r="G510" s="38">
        <f t="shared" si="177"/>
        <v>-0.23076923076923078</v>
      </c>
      <c r="H510" s="39">
        <f t="shared" si="178"/>
        <v>-2.4630541871921187E-3</v>
      </c>
    </row>
    <row r="511" spans="1:8" s="40" customFormat="1" ht="15" x14ac:dyDescent="0.2">
      <c r="A511" s="68"/>
      <c r="B511" s="35" t="s">
        <v>348</v>
      </c>
      <c r="C511" s="36">
        <v>13</v>
      </c>
      <c r="D511" s="36">
        <v>2</v>
      </c>
      <c r="E511" s="37">
        <f t="shared" si="175"/>
        <v>1.0673234811165846E-2</v>
      </c>
      <c r="F511" s="37">
        <f t="shared" si="176"/>
        <v>1.937984496124031E-3</v>
      </c>
      <c r="G511" s="38">
        <f t="shared" si="177"/>
        <v>-0.84615384615384615</v>
      </c>
      <c r="H511" s="39">
        <f t="shared" si="178"/>
        <v>-9.0311986863711013E-3</v>
      </c>
    </row>
    <row r="512" spans="1:8" s="40" customFormat="1" ht="15" x14ac:dyDescent="0.2">
      <c r="A512" s="68"/>
      <c r="B512" s="35" t="s">
        <v>518</v>
      </c>
      <c r="C512" s="36">
        <v>0</v>
      </c>
      <c r="D512" s="36">
        <v>0</v>
      </c>
      <c r="E512" s="37" t="str">
        <f t="shared" si="175"/>
        <v/>
      </c>
      <c r="F512" s="37" t="str">
        <f t="shared" si="176"/>
        <v/>
      </c>
      <c r="G512" s="38" t="str">
        <f t="shared" si="177"/>
        <v>0</v>
      </c>
      <c r="H512" s="39" t="str">
        <f t="shared" si="178"/>
        <v/>
      </c>
    </row>
    <row r="513" spans="1:8" s="40" customFormat="1" ht="15" x14ac:dyDescent="0.2">
      <c r="A513" s="68"/>
      <c r="B513" s="35" t="s">
        <v>138</v>
      </c>
      <c r="C513" s="36">
        <v>0</v>
      </c>
      <c r="D513" s="36">
        <v>0</v>
      </c>
      <c r="E513" s="37" t="str">
        <f t="shared" si="175"/>
        <v/>
      </c>
      <c r="F513" s="37" t="str">
        <f t="shared" si="176"/>
        <v/>
      </c>
      <c r="G513" s="38" t="str">
        <f t="shared" si="177"/>
        <v>0</v>
      </c>
      <c r="H513" s="39" t="str">
        <f t="shared" si="178"/>
        <v/>
      </c>
    </row>
    <row r="514" spans="1:8" s="40" customFormat="1" ht="15" x14ac:dyDescent="0.2">
      <c r="A514" s="68"/>
      <c r="B514" s="35" t="s">
        <v>349</v>
      </c>
      <c r="C514" s="36">
        <v>1</v>
      </c>
      <c r="D514" s="36">
        <v>0</v>
      </c>
      <c r="E514" s="37">
        <f t="shared" si="175"/>
        <v>8.2101806239737272E-4</v>
      </c>
      <c r="F514" s="37" t="str">
        <f t="shared" si="176"/>
        <v/>
      </c>
      <c r="G514" s="38" t="str">
        <f t="shared" si="177"/>
        <v>0</v>
      </c>
      <c r="H514" s="39">
        <f t="shared" si="178"/>
        <v>0</v>
      </c>
    </row>
    <row r="515" spans="1:8" s="40" customFormat="1" ht="15" x14ac:dyDescent="0.2">
      <c r="A515" s="68"/>
      <c r="B515" s="35" t="s">
        <v>142</v>
      </c>
      <c r="C515" s="36">
        <v>0</v>
      </c>
      <c r="D515" s="36">
        <v>0</v>
      </c>
      <c r="E515" s="37" t="str">
        <f t="shared" si="175"/>
        <v/>
      </c>
      <c r="F515" s="37" t="str">
        <f t="shared" si="176"/>
        <v/>
      </c>
      <c r="G515" s="38" t="str">
        <f t="shared" si="177"/>
        <v>0</v>
      </c>
      <c r="H515" s="39" t="str">
        <f t="shared" si="178"/>
        <v/>
      </c>
    </row>
    <row r="516" spans="1:8" s="40" customFormat="1" ht="15" x14ac:dyDescent="0.2">
      <c r="A516" s="68"/>
      <c r="B516" s="35" t="s">
        <v>135</v>
      </c>
      <c r="C516" s="36">
        <v>0</v>
      </c>
      <c r="D516" s="36">
        <v>0</v>
      </c>
      <c r="E516" s="37" t="str">
        <f t="shared" si="175"/>
        <v/>
      </c>
      <c r="F516" s="37" t="str">
        <f t="shared" si="176"/>
        <v/>
      </c>
      <c r="G516" s="38" t="str">
        <f t="shared" si="177"/>
        <v>0</v>
      </c>
      <c r="H516" s="39" t="str">
        <f t="shared" si="178"/>
        <v/>
      </c>
    </row>
    <row r="517" spans="1:8" s="40" customFormat="1" ht="15" x14ac:dyDescent="0.2">
      <c r="A517" s="68"/>
      <c r="B517" s="35" t="s">
        <v>315</v>
      </c>
      <c r="C517" s="36">
        <v>1</v>
      </c>
      <c r="D517" s="36">
        <v>0</v>
      </c>
      <c r="E517" s="37">
        <f t="shared" si="175"/>
        <v>8.2101806239737272E-4</v>
      </c>
      <c r="F517" s="37" t="str">
        <f t="shared" si="176"/>
        <v/>
      </c>
      <c r="G517" s="38" t="str">
        <f t="shared" si="177"/>
        <v>0</v>
      </c>
      <c r="H517" s="39">
        <f t="shared" si="178"/>
        <v>0</v>
      </c>
    </row>
    <row r="518" spans="1:8" s="40" customFormat="1" ht="15" x14ac:dyDescent="0.2">
      <c r="A518" s="68"/>
      <c r="B518" s="35" t="s">
        <v>131</v>
      </c>
      <c r="C518" s="36">
        <v>0</v>
      </c>
      <c r="D518" s="36">
        <v>0</v>
      </c>
      <c r="E518" s="37" t="str">
        <f t="shared" si="175"/>
        <v/>
      </c>
      <c r="F518" s="37" t="str">
        <f t="shared" si="176"/>
        <v/>
      </c>
      <c r="G518" s="38" t="str">
        <f t="shared" si="177"/>
        <v>0</v>
      </c>
      <c r="H518" s="39" t="str">
        <f t="shared" si="178"/>
        <v/>
      </c>
    </row>
    <row r="519" spans="1:8" s="40" customFormat="1" ht="15" x14ac:dyDescent="0.2">
      <c r="A519" s="68"/>
      <c r="B519" s="35" t="s">
        <v>144</v>
      </c>
      <c r="C519" s="36">
        <v>0</v>
      </c>
      <c r="D519" s="36">
        <v>0</v>
      </c>
      <c r="E519" s="37" t="str">
        <f t="shared" si="175"/>
        <v/>
      </c>
      <c r="F519" s="37" t="str">
        <f t="shared" si="176"/>
        <v/>
      </c>
      <c r="G519" s="38" t="str">
        <f t="shared" si="177"/>
        <v>0</v>
      </c>
      <c r="H519" s="39" t="str">
        <f t="shared" si="178"/>
        <v/>
      </c>
    </row>
    <row r="520" spans="1:8" s="40" customFormat="1" ht="15" x14ac:dyDescent="0.2">
      <c r="A520" s="68"/>
      <c r="B520" s="35" t="s">
        <v>316</v>
      </c>
      <c r="C520" s="36">
        <v>1</v>
      </c>
      <c r="D520" s="36">
        <v>0</v>
      </c>
      <c r="E520" s="37">
        <f t="shared" si="175"/>
        <v>8.2101806239737272E-4</v>
      </c>
      <c r="F520" s="37" t="str">
        <f t="shared" si="176"/>
        <v/>
      </c>
      <c r="G520" s="38" t="str">
        <f t="shared" si="177"/>
        <v>0</v>
      </c>
      <c r="H520" s="39">
        <f t="shared" si="178"/>
        <v>0</v>
      </c>
    </row>
    <row r="521" spans="1:8" s="40" customFormat="1" ht="15" x14ac:dyDescent="0.2">
      <c r="A521" s="68"/>
      <c r="B521" s="35" t="s">
        <v>317</v>
      </c>
      <c r="C521" s="36">
        <v>0</v>
      </c>
      <c r="D521" s="36">
        <v>0</v>
      </c>
      <c r="E521" s="37" t="str">
        <f t="shared" si="175"/>
        <v/>
      </c>
      <c r="F521" s="37" t="str">
        <f t="shared" si="176"/>
        <v/>
      </c>
      <c r="G521" s="38" t="str">
        <f t="shared" si="177"/>
        <v>0</v>
      </c>
      <c r="H521" s="39" t="str">
        <f t="shared" si="178"/>
        <v/>
      </c>
    </row>
    <row r="522" spans="1:8" s="40" customFormat="1" ht="15" x14ac:dyDescent="0.2">
      <c r="A522" s="68"/>
      <c r="B522" s="35" t="s">
        <v>318</v>
      </c>
      <c r="C522" s="36">
        <v>4</v>
      </c>
      <c r="D522" s="36">
        <v>0</v>
      </c>
      <c r="E522" s="37">
        <f t="shared" si="175"/>
        <v>3.2840722495894909E-3</v>
      </c>
      <c r="F522" s="37" t="str">
        <f t="shared" si="176"/>
        <v/>
      </c>
      <c r="G522" s="38" t="str">
        <f t="shared" si="177"/>
        <v>0</v>
      </c>
      <c r="H522" s="39">
        <f t="shared" si="178"/>
        <v>0</v>
      </c>
    </row>
    <row r="523" spans="1:8" s="40" customFormat="1" ht="30" x14ac:dyDescent="0.2">
      <c r="A523" s="68"/>
      <c r="B523" s="35" t="s">
        <v>519</v>
      </c>
      <c r="C523" s="36">
        <v>6</v>
      </c>
      <c r="D523" s="36">
        <v>0</v>
      </c>
      <c r="E523" s="37">
        <f t="shared" si="175"/>
        <v>4.9261083743842365E-3</v>
      </c>
      <c r="F523" s="37" t="str">
        <f t="shared" si="176"/>
        <v/>
      </c>
      <c r="G523" s="38" t="str">
        <f t="shared" si="177"/>
        <v>0</v>
      </c>
      <c r="H523" s="39">
        <f t="shared" si="178"/>
        <v>0</v>
      </c>
    </row>
    <row r="524" spans="1:8" s="40" customFormat="1" ht="15" x14ac:dyDescent="0.2">
      <c r="A524" s="68"/>
      <c r="B524" s="35" t="s">
        <v>141</v>
      </c>
      <c r="C524" s="36">
        <v>0</v>
      </c>
      <c r="D524" s="36">
        <v>0</v>
      </c>
      <c r="E524" s="37" t="str">
        <f t="shared" si="175"/>
        <v/>
      </c>
      <c r="F524" s="37" t="str">
        <f t="shared" si="176"/>
        <v/>
      </c>
      <c r="G524" s="38" t="str">
        <f t="shared" si="177"/>
        <v>0</v>
      </c>
      <c r="H524" s="39" t="str">
        <f t="shared" si="178"/>
        <v/>
      </c>
    </row>
    <row r="525" spans="1:8" s="40" customFormat="1" ht="15" x14ac:dyDescent="0.2">
      <c r="A525" s="68"/>
      <c r="B525" s="35" t="s">
        <v>319</v>
      </c>
      <c r="C525" s="36">
        <v>18</v>
      </c>
      <c r="D525" s="36">
        <v>23</v>
      </c>
      <c r="E525" s="37">
        <f t="shared" si="175"/>
        <v>1.4778325123152709E-2</v>
      </c>
      <c r="F525" s="37">
        <f t="shared" si="176"/>
        <v>2.2286821705426358E-2</v>
      </c>
      <c r="G525" s="38">
        <f t="shared" si="177"/>
        <v>0.27777777777777779</v>
      </c>
      <c r="H525" s="39">
        <f t="shared" si="178"/>
        <v>4.1050903119868639E-3</v>
      </c>
    </row>
    <row r="526" spans="1:8" s="40" customFormat="1" ht="15" x14ac:dyDescent="0.2">
      <c r="A526" s="68"/>
      <c r="B526" s="35" t="s">
        <v>320</v>
      </c>
      <c r="C526" s="36">
        <v>2</v>
      </c>
      <c r="D526" s="36">
        <v>0</v>
      </c>
      <c r="E526" s="37">
        <f t="shared" si="175"/>
        <v>1.6420361247947454E-3</v>
      </c>
      <c r="F526" s="37" t="str">
        <f t="shared" si="176"/>
        <v/>
      </c>
      <c r="G526" s="38" t="str">
        <f t="shared" si="177"/>
        <v>0</v>
      </c>
      <c r="H526" s="39">
        <f t="shared" si="178"/>
        <v>0</v>
      </c>
    </row>
    <row r="527" spans="1:8" s="40" customFormat="1" ht="15" x14ac:dyDescent="0.2">
      <c r="A527" s="68"/>
      <c r="B527" s="35" t="s">
        <v>321</v>
      </c>
      <c r="C527" s="36">
        <v>0</v>
      </c>
      <c r="D527" s="36">
        <v>0</v>
      </c>
      <c r="E527" s="37" t="str">
        <f t="shared" si="175"/>
        <v/>
      </c>
      <c r="F527" s="37" t="str">
        <f t="shared" si="176"/>
        <v/>
      </c>
      <c r="G527" s="38" t="str">
        <f t="shared" si="177"/>
        <v>0</v>
      </c>
      <c r="H527" s="39" t="str">
        <f t="shared" si="178"/>
        <v/>
      </c>
    </row>
    <row r="528" spans="1:8" s="40" customFormat="1" ht="15" x14ac:dyDescent="0.2">
      <c r="A528" s="68"/>
      <c r="B528" s="35" t="s">
        <v>137</v>
      </c>
      <c r="C528" s="36">
        <v>0</v>
      </c>
      <c r="D528" s="36">
        <v>0</v>
      </c>
      <c r="E528" s="37" t="str">
        <f t="shared" si="175"/>
        <v/>
      </c>
      <c r="F528" s="37" t="str">
        <f t="shared" si="176"/>
        <v/>
      </c>
      <c r="G528" s="38" t="str">
        <f t="shared" si="177"/>
        <v>0</v>
      </c>
      <c r="H528" s="39" t="str">
        <f t="shared" si="178"/>
        <v/>
      </c>
    </row>
    <row r="529" spans="1:8" s="40" customFormat="1" ht="15" x14ac:dyDescent="0.2">
      <c r="A529" s="68"/>
      <c r="B529" s="35" t="s">
        <v>139</v>
      </c>
      <c r="C529" s="36">
        <v>0</v>
      </c>
      <c r="D529" s="36">
        <v>0</v>
      </c>
      <c r="E529" s="37" t="str">
        <f t="shared" si="175"/>
        <v/>
      </c>
      <c r="F529" s="37" t="str">
        <f t="shared" si="176"/>
        <v/>
      </c>
      <c r="G529" s="38" t="str">
        <f t="shared" si="177"/>
        <v>0</v>
      </c>
      <c r="H529" s="39" t="str">
        <f t="shared" si="178"/>
        <v/>
      </c>
    </row>
    <row r="530" spans="1:8" s="40" customFormat="1" ht="15" x14ac:dyDescent="0.2">
      <c r="A530" s="68"/>
      <c r="B530" s="35" t="s">
        <v>322</v>
      </c>
      <c r="C530" s="36">
        <v>23</v>
      </c>
      <c r="D530" s="36">
        <v>32</v>
      </c>
      <c r="E530" s="37">
        <f t="shared" si="175"/>
        <v>1.8883415435139574E-2</v>
      </c>
      <c r="F530" s="37">
        <f t="shared" si="176"/>
        <v>3.1007751937984496E-2</v>
      </c>
      <c r="G530" s="38">
        <f t="shared" si="177"/>
        <v>0.39130434782608697</v>
      </c>
      <c r="H530" s="39">
        <f t="shared" si="178"/>
        <v>7.3891625615763552E-3</v>
      </c>
    </row>
    <row r="531" spans="1:8" s="40" customFormat="1" ht="30" x14ac:dyDescent="0.2">
      <c r="A531" s="68"/>
      <c r="B531" s="35" t="s">
        <v>143</v>
      </c>
      <c r="C531" s="36">
        <v>5</v>
      </c>
      <c r="D531" s="36">
        <v>16</v>
      </c>
      <c r="E531" s="37">
        <f t="shared" si="175"/>
        <v>4.1050903119868639E-3</v>
      </c>
      <c r="F531" s="37">
        <f t="shared" si="176"/>
        <v>1.5503875968992248E-2</v>
      </c>
      <c r="G531" s="38">
        <f t="shared" si="177"/>
        <v>2.2000000000000002</v>
      </c>
      <c r="H531" s="39">
        <f t="shared" si="178"/>
        <v>9.0311986863711013E-3</v>
      </c>
    </row>
    <row r="532" spans="1:8" s="40" customFormat="1" ht="15" x14ac:dyDescent="0.2">
      <c r="A532" s="68"/>
      <c r="B532" s="35" t="s">
        <v>323</v>
      </c>
      <c r="C532" s="36">
        <v>15</v>
      </c>
      <c r="D532" s="36">
        <v>27</v>
      </c>
      <c r="E532" s="37">
        <f t="shared" si="175"/>
        <v>1.2315270935960592E-2</v>
      </c>
      <c r="F532" s="37">
        <f t="shared" si="176"/>
        <v>2.616279069767442E-2</v>
      </c>
      <c r="G532" s="38">
        <f t="shared" si="177"/>
        <v>0.8</v>
      </c>
      <c r="H532" s="39">
        <f t="shared" si="178"/>
        <v>9.8522167487684748E-3</v>
      </c>
    </row>
    <row r="533" spans="1:8" s="40" customFormat="1" ht="15" x14ac:dyDescent="0.2">
      <c r="A533" s="68"/>
      <c r="B533" s="35" t="s">
        <v>564</v>
      </c>
      <c r="C533" s="36">
        <v>0</v>
      </c>
      <c r="D533" s="36">
        <v>4</v>
      </c>
      <c r="E533" s="37" t="str">
        <f t="shared" ref="E533" si="183">+IF(C533=0,"",C533/C$333)</f>
        <v/>
      </c>
      <c r="F533" s="37">
        <f t="shared" ref="F533" si="184">+IF(D533=0,"",D533/D$333)</f>
        <v>3.875968992248062E-3</v>
      </c>
      <c r="G533" s="38" t="str">
        <f t="shared" ref="G533" si="185">+IF(OR(AND(D533=0),(C533=0)),"0",((D533-C533)/C533))</f>
        <v>0</v>
      </c>
      <c r="H533" s="39" t="str">
        <f t="shared" ref="H533" si="186">+IF(OR(AND(E533=""),(G533="")),"",E533*G533)</f>
        <v/>
      </c>
    </row>
    <row r="534" spans="1:8" s="40" customFormat="1" ht="15" x14ac:dyDescent="0.2">
      <c r="A534" s="68"/>
      <c r="B534" s="35" t="s">
        <v>132</v>
      </c>
      <c r="C534" s="36">
        <v>0</v>
      </c>
      <c r="D534" s="36">
        <v>0</v>
      </c>
      <c r="E534" s="37" t="str">
        <f t="shared" si="175"/>
        <v/>
      </c>
      <c r="F534" s="37" t="str">
        <f t="shared" si="176"/>
        <v/>
      </c>
      <c r="G534" s="38" t="str">
        <f t="shared" si="177"/>
        <v>0</v>
      </c>
      <c r="H534" s="39" t="str">
        <f t="shared" si="178"/>
        <v/>
      </c>
    </row>
    <row r="535" spans="1:8" s="40" customFormat="1" ht="15" x14ac:dyDescent="0.2">
      <c r="A535" s="68"/>
      <c r="B535" s="35" t="s">
        <v>324</v>
      </c>
      <c r="C535" s="36">
        <v>0</v>
      </c>
      <c r="D535" s="36">
        <v>0</v>
      </c>
      <c r="E535" s="37" t="str">
        <f t="shared" si="175"/>
        <v/>
      </c>
      <c r="F535" s="37" t="str">
        <f t="shared" si="176"/>
        <v/>
      </c>
      <c r="G535" s="38" t="str">
        <f t="shared" si="177"/>
        <v>0</v>
      </c>
      <c r="H535" s="39" t="str">
        <f t="shared" si="178"/>
        <v/>
      </c>
    </row>
    <row r="536" spans="1:8" s="40" customFormat="1" ht="15" x14ac:dyDescent="0.2">
      <c r="A536" s="68"/>
      <c r="B536" s="35" t="s">
        <v>325</v>
      </c>
      <c r="C536" s="36">
        <v>0</v>
      </c>
      <c r="D536" s="36">
        <v>0</v>
      </c>
      <c r="E536" s="37" t="str">
        <f t="shared" ref="E536:E547" si="187">+IF(C536=0,"",C536/C$333)</f>
        <v/>
      </c>
      <c r="F536" s="37" t="str">
        <f t="shared" ref="F536:F547" si="188">+IF(D536=0,"",D536/D$333)</f>
        <v/>
      </c>
      <c r="G536" s="38" t="str">
        <f t="shared" ref="G536:G547" si="189">+IF(OR(AND(D536=0),(C536=0)),"0",((D536-C536)/C536))</f>
        <v>0</v>
      </c>
      <c r="H536" s="39" t="str">
        <f t="shared" ref="H536:H547" si="190">+IF(OR(AND(E536=""),(G536="")),"",E536*G536)</f>
        <v/>
      </c>
    </row>
    <row r="537" spans="1:8" s="40" customFormat="1" ht="15" x14ac:dyDescent="0.2">
      <c r="A537" s="68"/>
      <c r="B537" s="35" t="s">
        <v>520</v>
      </c>
      <c r="C537" s="36">
        <v>0</v>
      </c>
      <c r="D537" s="36">
        <v>0</v>
      </c>
      <c r="E537" s="37" t="str">
        <f t="shared" si="187"/>
        <v/>
      </c>
      <c r="F537" s="37" t="str">
        <f t="shared" si="188"/>
        <v/>
      </c>
      <c r="G537" s="38" t="str">
        <f t="shared" si="189"/>
        <v>0</v>
      </c>
      <c r="H537" s="39" t="str">
        <f t="shared" si="190"/>
        <v/>
      </c>
    </row>
    <row r="538" spans="1:8" s="40" customFormat="1" ht="15" x14ac:dyDescent="0.2">
      <c r="A538" s="68"/>
      <c r="B538" s="35" t="s">
        <v>133</v>
      </c>
      <c r="C538" s="36">
        <v>0</v>
      </c>
      <c r="D538" s="36">
        <v>0</v>
      </c>
      <c r="E538" s="37" t="str">
        <f t="shared" si="187"/>
        <v/>
      </c>
      <c r="F538" s="37" t="str">
        <f t="shared" si="188"/>
        <v/>
      </c>
      <c r="G538" s="38" t="str">
        <f t="shared" si="189"/>
        <v>0</v>
      </c>
      <c r="H538" s="39" t="str">
        <f t="shared" si="190"/>
        <v/>
      </c>
    </row>
    <row r="539" spans="1:8" s="40" customFormat="1" ht="15" x14ac:dyDescent="0.2">
      <c r="A539" s="68"/>
      <c r="B539" s="35" t="s">
        <v>140</v>
      </c>
      <c r="C539" s="36">
        <v>0</v>
      </c>
      <c r="D539" s="36">
        <v>4</v>
      </c>
      <c r="E539" s="37" t="str">
        <f t="shared" si="187"/>
        <v/>
      </c>
      <c r="F539" s="37">
        <f t="shared" si="188"/>
        <v>3.875968992248062E-3</v>
      </c>
      <c r="G539" s="38" t="str">
        <f t="shared" si="189"/>
        <v>0</v>
      </c>
      <c r="H539" s="39" t="str">
        <f t="shared" si="190"/>
        <v/>
      </c>
    </row>
    <row r="540" spans="1:8" s="40" customFormat="1" ht="15" x14ac:dyDescent="0.2">
      <c r="A540" s="68"/>
      <c r="B540" s="35" t="s">
        <v>521</v>
      </c>
      <c r="C540" s="36">
        <v>5</v>
      </c>
      <c r="D540" s="36">
        <v>7</v>
      </c>
      <c r="E540" s="37">
        <f t="shared" si="187"/>
        <v>4.1050903119868639E-3</v>
      </c>
      <c r="F540" s="37">
        <f t="shared" si="188"/>
        <v>6.7829457364341084E-3</v>
      </c>
      <c r="G540" s="38">
        <f t="shared" si="189"/>
        <v>0.4</v>
      </c>
      <c r="H540" s="39">
        <f t="shared" si="190"/>
        <v>1.6420361247947456E-3</v>
      </c>
    </row>
    <row r="541" spans="1:8" s="40" customFormat="1" ht="15" x14ac:dyDescent="0.2">
      <c r="A541" s="68"/>
      <c r="B541" s="35" t="s">
        <v>326</v>
      </c>
      <c r="C541" s="36">
        <v>0</v>
      </c>
      <c r="D541" s="36">
        <v>0</v>
      </c>
      <c r="E541" s="37" t="str">
        <f t="shared" si="187"/>
        <v/>
      </c>
      <c r="F541" s="37" t="str">
        <f t="shared" si="188"/>
        <v/>
      </c>
      <c r="G541" s="38" t="str">
        <f t="shared" si="189"/>
        <v>0</v>
      </c>
      <c r="H541" s="39" t="str">
        <f t="shared" si="190"/>
        <v/>
      </c>
    </row>
    <row r="542" spans="1:8" s="40" customFormat="1" ht="15" x14ac:dyDescent="0.2">
      <c r="A542" s="68"/>
      <c r="B542" s="35" t="s">
        <v>327</v>
      </c>
      <c r="C542" s="36">
        <v>0</v>
      </c>
      <c r="D542" s="36">
        <v>0</v>
      </c>
      <c r="E542" s="37" t="str">
        <f t="shared" si="187"/>
        <v/>
      </c>
      <c r="F542" s="37" t="str">
        <f t="shared" si="188"/>
        <v/>
      </c>
      <c r="G542" s="38" t="str">
        <f t="shared" si="189"/>
        <v>0</v>
      </c>
      <c r="H542" s="39" t="str">
        <f t="shared" si="190"/>
        <v/>
      </c>
    </row>
    <row r="543" spans="1:8" s="40" customFormat="1" ht="15" x14ac:dyDescent="0.2">
      <c r="A543" s="68"/>
      <c r="B543" s="35" t="s">
        <v>328</v>
      </c>
      <c r="C543" s="36">
        <v>1</v>
      </c>
      <c r="D543" s="36">
        <v>3</v>
      </c>
      <c r="E543" s="37">
        <f t="shared" si="187"/>
        <v>8.2101806239737272E-4</v>
      </c>
      <c r="F543" s="37">
        <f t="shared" si="188"/>
        <v>2.9069767441860465E-3</v>
      </c>
      <c r="G543" s="38">
        <f t="shared" si="189"/>
        <v>2</v>
      </c>
      <c r="H543" s="39">
        <f t="shared" si="190"/>
        <v>1.6420361247947454E-3</v>
      </c>
    </row>
    <row r="544" spans="1:8" s="47" customFormat="1" ht="15" x14ac:dyDescent="0.2">
      <c r="A544" s="68"/>
      <c r="B544" s="35" t="s">
        <v>329</v>
      </c>
      <c r="C544" s="36">
        <v>0</v>
      </c>
      <c r="D544" s="36">
        <v>0</v>
      </c>
      <c r="E544" s="37" t="str">
        <f t="shared" si="187"/>
        <v/>
      </c>
      <c r="F544" s="37" t="str">
        <f t="shared" si="188"/>
        <v/>
      </c>
      <c r="G544" s="38" t="str">
        <f t="shared" si="189"/>
        <v>0</v>
      </c>
      <c r="H544" s="39" t="str">
        <f t="shared" si="190"/>
        <v/>
      </c>
    </row>
    <row r="545" spans="1:8" s="40" customFormat="1" ht="15" x14ac:dyDescent="0.2">
      <c r="A545" s="68"/>
      <c r="B545" s="35" t="s">
        <v>330</v>
      </c>
      <c r="C545" s="36">
        <v>0</v>
      </c>
      <c r="D545" s="36">
        <v>0</v>
      </c>
      <c r="E545" s="37" t="str">
        <f t="shared" si="187"/>
        <v/>
      </c>
      <c r="F545" s="37" t="str">
        <f t="shared" si="188"/>
        <v/>
      </c>
      <c r="G545" s="38" t="str">
        <f t="shared" si="189"/>
        <v>0</v>
      </c>
      <c r="H545" s="39" t="str">
        <f t="shared" si="190"/>
        <v/>
      </c>
    </row>
    <row r="546" spans="1:8" s="40" customFormat="1" ht="30" x14ac:dyDescent="0.2">
      <c r="A546" s="68"/>
      <c r="B546" s="35" t="s">
        <v>522</v>
      </c>
      <c r="C546" s="36">
        <v>0</v>
      </c>
      <c r="D546" s="36">
        <v>0</v>
      </c>
      <c r="E546" s="37" t="str">
        <f t="shared" si="187"/>
        <v/>
      </c>
      <c r="F546" s="37" t="str">
        <f t="shared" si="188"/>
        <v/>
      </c>
      <c r="G546" s="38" t="str">
        <f t="shared" si="189"/>
        <v>0</v>
      </c>
      <c r="H546" s="39" t="str">
        <f t="shared" si="190"/>
        <v/>
      </c>
    </row>
    <row r="547" spans="1:8" s="40" customFormat="1" ht="30" x14ac:dyDescent="0.2">
      <c r="A547" s="68"/>
      <c r="B547" s="35" t="s">
        <v>523</v>
      </c>
      <c r="C547" s="36">
        <v>0</v>
      </c>
      <c r="D547" s="36">
        <v>0</v>
      </c>
      <c r="E547" s="37" t="str">
        <f t="shared" si="187"/>
        <v/>
      </c>
      <c r="F547" s="37" t="str">
        <f t="shared" si="188"/>
        <v/>
      </c>
      <c r="G547" s="38" t="str">
        <f t="shared" si="189"/>
        <v>0</v>
      </c>
      <c r="H547" s="39" t="str">
        <f t="shared" si="190"/>
        <v/>
      </c>
    </row>
    <row r="548" spans="1:8" s="10" customFormat="1" x14ac:dyDescent="0.2">
      <c r="A548" s="67"/>
      <c r="B548" s="22"/>
      <c r="C548" s="22"/>
      <c r="D548" s="22"/>
    </row>
    <row r="549" spans="1:8" s="10" customFormat="1" x14ac:dyDescent="0.2">
      <c r="A549" s="67"/>
      <c r="B549" s="22"/>
      <c r="C549" s="22"/>
      <c r="D549" s="22"/>
    </row>
    <row r="550" spans="1:8" s="10" customFormat="1" ht="13.5" thickBot="1" x14ac:dyDescent="0.25">
      <c r="A550" s="67"/>
      <c r="B550" s="29"/>
      <c r="C550" s="29"/>
      <c r="D550" s="29"/>
      <c r="E550" s="29"/>
      <c r="F550" s="29"/>
    </row>
    <row r="551" spans="1:8" s="10" customFormat="1" ht="30" customHeight="1" x14ac:dyDescent="0.2">
      <c r="A551" s="67"/>
      <c r="B551" s="85" t="s">
        <v>374</v>
      </c>
      <c r="C551" s="71" t="s">
        <v>375</v>
      </c>
      <c r="D551" s="72"/>
      <c r="E551" s="71" t="s">
        <v>429</v>
      </c>
      <c r="F551" s="72"/>
      <c r="G551" s="73" t="s">
        <v>572</v>
      </c>
      <c r="H551" s="69" t="s">
        <v>350</v>
      </c>
    </row>
    <row r="552" spans="1:8" s="10" customFormat="1" x14ac:dyDescent="0.2">
      <c r="A552" s="67"/>
      <c r="B552" s="85"/>
      <c r="C552" s="48">
        <v>2017</v>
      </c>
      <c r="D552" s="48">
        <v>2018</v>
      </c>
      <c r="E552" s="48">
        <v>2017</v>
      </c>
      <c r="F552" s="48">
        <v>2018</v>
      </c>
      <c r="G552" s="74"/>
      <c r="H552" s="70"/>
    </row>
    <row r="553" spans="1:8" s="10" customFormat="1" x14ac:dyDescent="0.2">
      <c r="A553" s="67"/>
      <c r="B553" s="12" t="s">
        <v>380</v>
      </c>
      <c r="C553" s="13">
        <f>SUM(C554:C579)</f>
        <v>625</v>
      </c>
      <c r="D553" s="13">
        <f>SUM(D554:D579)</f>
        <v>792</v>
      </c>
      <c r="E553" s="14">
        <f>+IF(C553=0,"",C553/C$553)</f>
        <v>1</v>
      </c>
      <c r="F553" s="14">
        <f>+IF(D553=0,"",D553/D$553)</f>
        <v>1</v>
      </c>
      <c r="G553" s="15">
        <f>+IF(OR(AND(D553=0),(C553=0)),"0",((D553-C553)/C553))</f>
        <v>0.26719999999999999</v>
      </c>
      <c r="H553" s="15">
        <f>+IF(OR(AND(E553=""),(G553="")),"",E553*G553)</f>
        <v>0.26719999999999999</v>
      </c>
    </row>
    <row r="554" spans="1:8" s="40" customFormat="1" ht="15" x14ac:dyDescent="0.2">
      <c r="A554" s="68"/>
      <c r="B554" s="35" t="s">
        <v>331</v>
      </c>
      <c r="C554" s="36">
        <v>1</v>
      </c>
      <c r="D554" s="36">
        <v>5</v>
      </c>
      <c r="E554" s="37">
        <f>+IF(C554=0,"",C554/C$553)</f>
        <v>1.6000000000000001E-3</v>
      </c>
      <c r="F554" s="37">
        <f>+IF(D554=0,"",D554/D$553)</f>
        <v>6.313131313131313E-3</v>
      </c>
      <c r="G554" s="38">
        <f>+IF(OR(AND(D554=0),(C554=0)),"0",((D554-C554)/C554))</f>
        <v>4</v>
      </c>
      <c r="H554" s="39">
        <f>+IF(OR(AND(E554=""),(G554="")),"",E554*G554)</f>
        <v>6.4000000000000003E-3</v>
      </c>
    </row>
    <row r="555" spans="1:8" s="40" customFormat="1" ht="15" x14ac:dyDescent="0.2">
      <c r="A555" s="68"/>
      <c r="B555" s="35" t="s">
        <v>146</v>
      </c>
      <c r="C555" s="36">
        <v>8</v>
      </c>
      <c r="D555" s="36">
        <v>25</v>
      </c>
      <c r="E555" s="37">
        <f t="shared" ref="E555:E579" si="191">+IF(C555=0,"",C555/C$553)</f>
        <v>1.2800000000000001E-2</v>
      </c>
      <c r="F555" s="37">
        <f t="shared" ref="F555:F579" si="192">+IF(D555=0,"",D555/D$553)</f>
        <v>3.1565656565656568E-2</v>
      </c>
      <c r="G555" s="38">
        <f t="shared" ref="G555:G579" si="193">+IF(OR(AND(D555=0),(C555=0)),"0",((D555-C555)/C555))</f>
        <v>2.125</v>
      </c>
      <c r="H555" s="39">
        <f t="shared" ref="H555:H579" si="194">+IF(OR(AND(E555=""),(G555="")),"",E555*G555)</f>
        <v>2.7200000000000002E-2</v>
      </c>
    </row>
    <row r="556" spans="1:8" s="40" customFormat="1" ht="15" x14ac:dyDescent="0.2">
      <c r="A556" s="68"/>
      <c r="B556" s="35" t="s">
        <v>618</v>
      </c>
      <c r="C556" s="36">
        <v>18</v>
      </c>
      <c r="D556" s="36">
        <v>353</v>
      </c>
      <c r="E556" s="37">
        <f t="shared" si="191"/>
        <v>2.8799999999999999E-2</v>
      </c>
      <c r="F556" s="37">
        <f t="shared" si="192"/>
        <v>0.44570707070707072</v>
      </c>
      <c r="G556" s="38">
        <f t="shared" si="193"/>
        <v>18.611111111111111</v>
      </c>
      <c r="H556" s="39">
        <f t="shared" si="194"/>
        <v>0.53599999999999992</v>
      </c>
    </row>
    <row r="557" spans="1:8" s="40" customFormat="1" ht="15" x14ac:dyDescent="0.2">
      <c r="A557" s="68"/>
      <c r="B557" s="35" t="s">
        <v>332</v>
      </c>
      <c r="C557" s="36">
        <v>25</v>
      </c>
      <c r="D557" s="36">
        <v>45</v>
      </c>
      <c r="E557" s="37">
        <f t="shared" si="191"/>
        <v>0.04</v>
      </c>
      <c r="F557" s="37">
        <f t="shared" si="192"/>
        <v>5.6818181818181816E-2</v>
      </c>
      <c r="G557" s="38">
        <f t="shared" si="193"/>
        <v>0.8</v>
      </c>
      <c r="H557" s="39">
        <f t="shared" si="194"/>
        <v>3.2000000000000001E-2</v>
      </c>
    </row>
    <row r="558" spans="1:8" s="40" customFormat="1" ht="15" x14ac:dyDescent="0.2">
      <c r="A558" s="68"/>
      <c r="B558" s="35" t="s">
        <v>147</v>
      </c>
      <c r="C558" s="36">
        <v>0</v>
      </c>
      <c r="D558" s="36">
        <v>0</v>
      </c>
      <c r="E558" s="37" t="str">
        <f t="shared" si="191"/>
        <v/>
      </c>
      <c r="F558" s="37" t="str">
        <f t="shared" si="192"/>
        <v/>
      </c>
      <c r="G558" s="38" t="str">
        <f t="shared" si="193"/>
        <v>0</v>
      </c>
      <c r="H558" s="39" t="str">
        <f t="shared" si="194"/>
        <v/>
      </c>
    </row>
    <row r="559" spans="1:8" s="40" customFormat="1" ht="15" x14ac:dyDescent="0.2">
      <c r="A559" s="68"/>
      <c r="B559" s="35" t="s">
        <v>145</v>
      </c>
      <c r="C559" s="36">
        <v>0</v>
      </c>
      <c r="D559" s="36">
        <v>0</v>
      </c>
      <c r="E559" s="37" t="str">
        <f t="shared" si="191"/>
        <v/>
      </c>
      <c r="F559" s="37" t="str">
        <f t="shared" si="192"/>
        <v/>
      </c>
      <c r="G559" s="38" t="str">
        <f t="shared" si="193"/>
        <v>0</v>
      </c>
      <c r="H559" s="39" t="str">
        <f t="shared" si="194"/>
        <v/>
      </c>
    </row>
    <row r="560" spans="1:8" s="40" customFormat="1" ht="15" x14ac:dyDescent="0.2">
      <c r="A560" s="68"/>
      <c r="B560" s="35" t="s">
        <v>148</v>
      </c>
      <c r="C560" s="36">
        <v>0</v>
      </c>
      <c r="D560" s="36">
        <v>0</v>
      </c>
      <c r="E560" s="37" t="str">
        <f t="shared" si="191"/>
        <v/>
      </c>
      <c r="F560" s="37" t="str">
        <f t="shared" si="192"/>
        <v/>
      </c>
      <c r="G560" s="38" t="str">
        <f t="shared" si="193"/>
        <v>0</v>
      </c>
      <c r="H560" s="39" t="str">
        <f t="shared" si="194"/>
        <v/>
      </c>
    </row>
    <row r="561" spans="1:8" s="40" customFormat="1" ht="15" x14ac:dyDescent="0.2">
      <c r="A561" s="68"/>
      <c r="B561" s="35" t="s">
        <v>333</v>
      </c>
      <c r="C561" s="36">
        <v>0</v>
      </c>
      <c r="D561" s="36">
        <v>0</v>
      </c>
      <c r="E561" s="37" t="str">
        <f t="shared" si="191"/>
        <v/>
      </c>
      <c r="F561" s="37" t="str">
        <f t="shared" si="192"/>
        <v/>
      </c>
      <c r="G561" s="38" t="str">
        <f t="shared" si="193"/>
        <v>0</v>
      </c>
      <c r="H561" s="39" t="str">
        <f t="shared" si="194"/>
        <v/>
      </c>
    </row>
    <row r="562" spans="1:8" s="40" customFormat="1" ht="15" x14ac:dyDescent="0.2">
      <c r="A562" s="68"/>
      <c r="B562" s="35" t="s">
        <v>334</v>
      </c>
      <c r="C562" s="36">
        <v>2</v>
      </c>
      <c r="D562" s="36">
        <v>0</v>
      </c>
      <c r="E562" s="37">
        <f t="shared" si="191"/>
        <v>3.2000000000000002E-3</v>
      </c>
      <c r="F562" s="37" t="str">
        <f t="shared" si="192"/>
        <v/>
      </c>
      <c r="G562" s="38" t="str">
        <f t="shared" si="193"/>
        <v>0</v>
      </c>
      <c r="H562" s="39">
        <f t="shared" si="194"/>
        <v>0</v>
      </c>
    </row>
    <row r="563" spans="1:8" s="40" customFormat="1" ht="15" x14ac:dyDescent="0.2">
      <c r="A563" s="68"/>
      <c r="B563" s="35" t="s">
        <v>524</v>
      </c>
      <c r="C563" s="36">
        <v>3</v>
      </c>
      <c r="D563" s="36">
        <v>2</v>
      </c>
      <c r="E563" s="37">
        <f t="shared" si="191"/>
        <v>4.7999999999999996E-3</v>
      </c>
      <c r="F563" s="37">
        <f t="shared" si="192"/>
        <v>2.5252525252525255E-3</v>
      </c>
      <c r="G563" s="38">
        <f t="shared" si="193"/>
        <v>-0.33333333333333331</v>
      </c>
      <c r="H563" s="39">
        <f t="shared" si="194"/>
        <v>-1.5999999999999999E-3</v>
      </c>
    </row>
    <row r="564" spans="1:8" s="40" customFormat="1" ht="15" x14ac:dyDescent="0.2">
      <c r="A564" s="68"/>
      <c r="B564" s="35" t="s">
        <v>556</v>
      </c>
      <c r="C564" s="36">
        <v>2</v>
      </c>
      <c r="D564" s="36">
        <v>1</v>
      </c>
      <c r="E564" s="37">
        <f t="shared" ref="E564" si="195">+IF(C564=0,"",C564/C$553)</f>
        <v>3.2000000000000002E-3</v>
      </c>
      <c r="F564" s="37">
        <f t="shared" ref="F564" si="196">+IF(D564=0,"",D564/D$553)</f>
        <v>1.2626262626262627E-3</v>
      </c>
      <c r="G564" s="38">
        <f t="shared" ref="G564" si="197">+IF(OR(AND(D564=0),(C564=0)),"0",((D564-C564)/C564))</f>
        <v>-0.5</v>
      </c>
      <c r="H564" s="39">
        <f t="shared" ref="H564" si="198">+IF(OR(AND(E564=""),(G564="")),"",E564*G564)</f>
        <v>-1.6000000000000001E-3</v>
      </c>
    </row>
    <row r="565" spans="1:8" s="50" customFormat="1" ht="15" x14ac:dyDescent="0.2">
      <c r="A565" s="60" t="s">
        <v>570</v>
      </c>
      <c r="B565" s="51" t="s">
        <v>591</v>
      </c>
      <c r="C565" s="52"/>
      <c r="D565" s="36">
        <v>0</v>
      </c>
      <c r="E565" s="37" t="str">
        <f t="shared" ref="E565" si="199">+IF(C565=0,"",C565/C$553)</f>
        <v/>
      </c>
      <c r="F565" s="37" t="str">
        <f t="shared" ref="F565" si="200">+IF(D565=0,"",D565/D$553)</f>
        <v/>
      </c>
      <c r="G565" s="38" t="str">
        <f t="shared" ref="G565" si="201">+IF(OR(AND(D565=0),(C565=0)),"0",((D565-C565)/C565))</f>
        <v>0</v>
      </c>
      <c r="H565" s="39" t="str">
        <f t="shared" ref="H565" si="202">+IF(OR(AND(E565=""),(G565="")),"",E565*G565)</f>
        <v/>
      </c>
    </row>
    <row r="566" spans="1:8" s="40" customFormat="1" ht="15" x14ac:dyDescent="0.2">
      <c r="A566" s="68"/>
      <c r="B566" s="35" t="s">
        <v>335</v>
      </c>
      <c r="C566" s="36">
        <v>1</v>
      </c>
      <c r="D566" s="36">
        <v>0</v>
      </c>
      <c r="E566" s="37">
        <f t="shared" si="191"/>
        <v>1.6000000000000001E-3</v>
      </c>
      <c r="F566" s="37" t="str">
        <f t="shared" si="192"/>
        <v/>
      </c>
      <c r="G566" s="38" t="str">
        <f t="shared" si="193"/>
        <v>0</v>
      </c>
      <c r="H566" s="39">
        <f t="shared" si="194"/>
        <v>0</v>
      </c>
    </row>
    <row r="567" spans="1:8" s="40" customFormat="1" ht="15" x14ac:dyDescent="0.2">
      <c r="A567" s="68"/>
      <c r="B567" s="35" t="s">
        <v>336</v>
      </c>
      <c r="C567" s="36">
        <v>249</v>
      </c>
      <c r="D567" s="36">
        <v>231</v>
      </c>
      <c r="E567" s="37">
        <f t="shared" si="191"/>
        <v>0.39839999999999998</v>
      </c>
      <c r="F567" s="37">
        <f t="shared" si="192"/>
        <v>0.29166666666666669</v>
      </c>
      <c r="G567" s="38">
        <f t="shared" si="193"/>
        <v>-7.2289156626506021E-2</v>
      </c>
      <c r="H567" s="39">
        <f t="shared" si="194"/>
        <v>-2.8799999999999996E-2</v>
      </c>
    </row>
    <row r="568" spans="1:8" s="40" customFormat="1" ht="15" x14ac:dyDescent="0.2">
      <c r="A568" s="68"/>
      <c r="B568" s="35" t="s">
        <v>149</v>
      </c>
      <c r="C568" s="36">
        <v>4</v>
      </c>
      <c r="D568" s="36">
        <v>0</v>
      </c>
      <c r="E568" s="37">
        <f t="shared" si="191"/>
        <v>6.4000000000000003E-3</v>
      </c>
      <c r="F568" s="37" t="str">
        <f t="shared" si="192"/>
        <v/>
      </c>
      <c r="G568" s="38" t="str">
        <f t="shared" si="193"/>
        <v>0</v>
      </c>
      <c r="H568" s="39">
        <f t="shared" si="194"/>
        <v>0</v>
      </c>
    </row>
    <row r="569" spans="1:8" s="40" customFormat="1" ht="15" x14ac:dyDescent="0.2">
      <c r="A569" s="68"/>
      <c r="B569" s="35" t="s">
        <v>150</v>
      </c>
      <c r="C569" s="36">
        <v>8</v>
      </c>
      <c r="D569" s="36">
        <v>1</v>
      </c>
      <c r="E569" s="37">
        <f t="shared" si="191"/>
        <v>1.2800000000000001E-2</v>
      </c>
      <c r="F569" s="37">
        <f t="shared" si="192"/>
        <v>1.2626262626262627E-3</v>
      </c>
      <c r="G569" s="38">
        <f t="shared" si="193"/>
        <v>-0.875</v>
      </c>
      <c r="H569" s="39">
        <f t="shared" si="194"/>
        <v>-1.12E-2</v>
      </c>
    </row>
    <row r="570" spans="1:8" s="40" customFormat="1" ht="15" x14ac:dyDescent="0.2">
      <c r="A570" s="68"/>
      <c r="B570" s="35" t="s">
        <v>337</v>
      </c>
      <c r="C570" s="36">
        <v>227</v>
      </c>
      <c r="D570" s="36">
        <v>85</v>
      </c>
      <c r="E570" s="37">
        <f t="shared" si="191"/>
        <v>0.36320000000000002</v>
      </c>
      <c r="F570" s="37">
        <f t="shared" si="192"/>
        <v>0.10732323232323232</v>
      </c>
      <c r="G570" s="38">
        <f t="shared" si="193"/>
        <v>-0.62555066079295152</v>
      </c>
      <c r="H570" s="39">
        <f t="shared" si="194"/>
        <v>-0.22720000000000001</v>
      </c>
    </row>
    <row r="571" spans="1:8" s="40" customFormat="1" ht="15" x14ac:dyDescent="0.2">
      <c r="A571" s="68"/>
      <c r="B571" s="35" t="s">
        <v>151</v>
      </c>
      <c r="C571" s="36">
        <v>3</v>
      </c>
      <c r="D571" s="36">
        <v>1</v>
      </c>
      <c r="E571" s="37">
        <f t="shared" si="191"/>
        <v>4.7999999999999996E-3</v>
      </c>
      <c r="F571" s="37">
        <f t="shared" si="192"/>
        <v>1.2626262626262627E-3</v>
      </c>
      <c r="G571" s="38">
        <f t="shared" si="193"/>
        <v>-0.66666666666666663</v>
      </c>
      <c r="H571" s="39">
        <f t="shared" si="194"/>
        <v>-3.1999999999999997E-3</v>
      </c>
    </row>
    <row r="572" spans="1:8" s="40" customFormat="1" ht="15" x14ac:dyDescent="0.2">
      <c r="A572" s="68"/>
      <c r="B572" s="35" t="s">
        <v>338</v>
      </c>
      <c r="C572" s="36">
        <v>59</v>
      </c>
      <c r="D572" s="36">
        <v>21</v>
      </c>
      <c r="E572" s="37">
        <f t="shared" si="191"/>
        <v>9.4399999999999998E-2</v>
      </c>
      <c r="F572" s="37">
        <f t="shared" si="192"/>
        <v>2.6515151515151516E-2</v>
      </c>
      <c r="G572" s="38">
        <f t="shared" si="193"/>
        <v>-0.64406779661016944</v>
      </c>
      <c r="H572" s="39">
        <f t="shared" si="194"/>
        <v>-6.0799999999999993E-2</v>
      </c>
    </row>
    <row r="573" spans="1:8" s="40" customFormat="1" ht="15" x14ac:dyDescent="0.2">
      <c r="A573" s="68"/>
      <c r="B573" s="35" t="s">
        <v>152</v>
      </c>
      <c r="C573" s="36">
        <v>4</v>
      </c>
      <c r="D573" s="36">
        <v>0</v>
      </c>
      <c r="E573" s="37">
        <f t="shared" si="191"/>
        <v>6.4000000000000003E-3</v>
      </c>
      <c r="F573" s="37" t="str">
        <f t="shared" si="192"/>
        <v/>
      </c>
      <c r="G573" s="38" t="str">
        <f t="shared" si="193"/>
        <v>0</v>
      </c>
      <c r="H573" s="39">
        <f t="shared" si="194"/>
        <v>0</v>
      </c>
    </row>
    <row r="574" spans="1:8" s="40" customFormat="1" ht="15" x14ac:dyDescent="0.2">
      <c r="A574" s="68"/>
      <c r="B574" s="35" t="s">
        <v>153</v>
      </c>
      <c r="C574" s="36">
        <v>0</v>
      </c>
      <c r="D574" s="36">
        <v>0</v>
      </c>
      <c r="E574" s="37" t="str">
        <f t="shared" si="191"/>
        <v/>
      </c>
      <c r="F574" s="37" t="str">
        <f t="shared" si="192"/>
        <v/>
      </c>
      <c r="G574" s="38" t="str">
        <f t="shared" si="193"/>
        <v>0</v>
      </c>
      <c r="H574" s="39" t="str">
        <f t="shared" si="194"/>
        <v/>
      </c>
    </row>
    <row r="575" spans="1:8" s="40" customFormat="1" ht="15" x14ac:dyDescent="0.2">
      <c r="A575" s="68"/>
      <c r="B575" s="35" t="s">
        <v>339</v>
      </c>
      <c r="C575" s="36">
        <v>7</v>
      </c>
      <c r="D575" s="36">
        <v>7</v>
      </c>
      <c r="E575" s="37">
        <f t="shared" si="191"/>
        <v>1.12E-2</v>
      </c>
      <c r="F575" s="37">
        <f t="shared" si="192"/>
        <v>8.8383838383838381E-3</v>
      </c>
      <c r="G575" s="38">
        <f t="shared" si="193"/>
        <v>0</v>
      </c>
      <c r="H575" s="39">
        <f t="shared" si="194"/>
        <v>0</v>
      </c>
    </row>
    <row r="576" spans="1:8" s="40" customFormat="1" ht="15" x14ac:dyDescent="0.2">
      <c r="A576" s="68"/>
      <c r="B576" s="35" t="s">
        <v>340</v>
      </c>
      <c r="C576" s="36">
        <v>0</v>
      </c>
      <c r="D576" s="36">
        <v>0</v>
      </c>
      <c r="E576" s="37" t="str">
        <f t="shared" si="191"/>
        <v/>
      </c>
      <c r="F576" s="37" t="str">
        <f t="shared" si="192"/>
        <v/>
      </c>
      <c r="G576" s="38" t="str">
        <f t="shared" si="193"/>
        <v>0</v>
      </c>
      <c r="H576" s="39" t="str">
        <f t="shared" si="194"/>
        <v/>
      </c>
    </row>
    <row r="577" spans="1:8" s="40" customFormat="1" ht="30" x14ac:dyDescent="0.2">
      <c r="A577" s="68"/>
      <c r="B577" s="35" t="s">
        <v>341</v>
      </c>
      <c r="C577" s="36">
        <v>0</v>
      </c>
      <c r="D577" s="36">
        <v>0</v>
      </c>
      <c r="E577" s="37" t="str">
        <f t="shared" si="191"/>
        <v/>
      </c>
      <c r="F577" s="37" t="str">
        <f t="shared" si="192"/>
        <v/>
      </c>
      <c r="G577" s="38" t="str">
        <f t="shared" si="193"/>
        <v>0</v>
      </c>
      <c r="H577" s="39" t="str">
        <f t="shared" si="194"/>
        <v/>
      </c>
    </row>
    <row r="578" spans="1:8" s="40" customFormat="1" ht="15" x14ac:dyDescent="0.2">
      <c r="A578" s="68"/>
      <c r="B578" s="35" t="s">
        <v>342</v>
      </c>
      <c r="C578" s="36">
        <v>3</v>
      </c>
      <c r="D578" s="36">
        <v>3</v>
      </c>
      <c r="E578" s="37">
        <f t="shared" si="191"/>
        <v>4.7999999999999996E-3</v>
      </c>
      <c r="F578" s="37">
        <f t="shared" si="192"/>
        <v>3.787878787878788E-3</v>
      </c>
      <c r="G578" s="38">
        <f t="shared" si="193"/>
        <v>0</v>
      </c>
      <c r="H578" s="39">
        <f t="shared" si="194"/>
        <v>0</v>
      </c>
    </row>
    <row r="579" spans="1:8" s="40" customFormat="1" ht="30" x14ac:dyDescent="0.2">
      <c r="A579" s="68"/>
      <c r="B579" s="35" t="s">
        <v>525</v>
      </c>
      <c r="C579" s="36">
        <v>1</v>
      </c>
      <c r="D579" s="36">
        <v>12</v>
      </c>
      <c r="E579" s="37">
        <f t="shared" si="191"/>
        <v>1.6000000000000001E-3</v>
      </c>
      <c r="F579" s="37">
        <f t="shared" si="192"/>
        <v>1.5151515151515152E-2</v>
      </c>
      <c r="G579" s="38">
        <f t="shared" si="193"/>
        <v>11</v>
      </c>
      <c r="H579" s="39">
        <f t="shared" si="194"/>
        <v>1.7600000000000001E-2</v>
      </c>
    </row>
    <row r="580" spans="1:8" x14ac:dyDescent="0.2">
      <c r="B580" s="4" t="s">
        <v>381</v>
      </c>
      <c r="D580" s="2"/>
    </row>
  </sheetData>
  <mergeCells count="33"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3"/>
  <sheetViews>
    <sheetView showGridLines="0" tabSelected="1" workbookViewId="0">
      <selection activeCell="I1" sqref="I1:I1048576"/>
    </sheetView>
  </sheetViews>
  <sheetFormatPr baseColWidth="10" defaultRowHeight="12.75" x14ac:dyDescent="0.2"/>
  <cols>
    <col min="1" max="1" width="8.28515625" style="66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33"/>
      <c r="C1" s="5"/>
      <c r="D1" s="75" t="s">
        <v>384</v>
      </c>
      <c r="E1" s="75"/>
      <c r="F1" s="75"/>
      <c r="G1" s="75"/>
      <c r="H1" s="75"/>
    </row>
    <row r="2" spans="1:8" ht="20.100000000000001" customHeight="1" thickBot="1" x14ac:dyDescent="0.25">
      <c r="B2" s="34"/>
      <c r="C2" s="6"/>
      <c r="D2" s="75"/>
      <c r="E2" s="75"/>
      <c r="F2" s="75"/>
      <c r="G2" s="75"/>
      <c r="H2" s="75"/>
    </row>
    <row r="3" spans="1:8" ht="20.100000000000001" customHeight="1" thickBot="1" x14ac:dyDescent="0.25">
      <c r="B3" s="34"/>
      <c r="C3" s="6"/>
      <c r="D3" s="7" t="s">
        <v>383</v>
      </c>
      <c r="E3" s="76" t="s">
        <v>571</v>
      </c>
      <c r="F3" s="77"/>
      <c r="G3" s="77"/>
      <c r="H3" s="78"/>
    </row>
    <row r="4" spans="1:8" ht="20.100000000000001" customHeight="1" x14ac:dyDescent="0.2">
      <c r="B4" s="34"/>
      <c r="C4" s="8"/>
      <c r="D4" s="79" t="s">
        <v>404</v>
      </c>
      <c r="E4" s="80"/>
      <c r="F4" s="80"/>
      <c r="G4" s="80"/>
      <c r="H4" s="81"/>
    </row>
    <row r="5" spans="1:8" ht="13.5" thickBot="1" x14ac:dyDescent="0.25">
      <c r="B5" s="9"/>
      <c r="C5" s="9"/>
      <c r="D5" s="82"/>
      <c r="E5" s="83"/>
      <c r="F5" s="83"/>
      <c r="G5" s="83"/>
      <c r="H5" s="84"/>
    </row>
    <row r="6" spans="1:8" s="10" customFormat="1" ht="30" customHeight="1" x14ac:dyDescent="0.2">
      <c r="A6" s="67"/>
      <c r="B6" s="85" t="s">
        <v>374</v>
      </c>
      <c r="C6" s="71" t="s">
        <v>375</v>
      </c>
      <c r="D6" s="72"/>
      <c r="E6" s="71" t="s">
        <v>429</v>
      </c>
      <c r="F6" s="72"/>
      <c r="G6" s="73" t="s">
        <v>572</v>
      </c>
      <c r="H6" s="69" t="s">
        <v>350</v>
      </c>
    </row>
    <row r="7" spans="1:8" s="10" customFormat="1" x14ac:dyDescent="0.2">
      <c r="A7" s="67"/>
      <c r="B7" s="85"/>
      <c r="C7" s="11">
        <v>2017</v>
      </c>
      <c r="D7" s="11">
        <v>2018</v>
      </c>
      <c r="E7" s="11">
        <v>2017</v>
      </c>
      <c r="F7" s="11">
        <v>2018</v>
      </c>
      <c r="G7" s="74"/>
      <c r="H7" s="70"/>
    </row>
    <row r="8" spans="1:8" s="10" customFormat="1" x14ac:dyDescent="0.2">
      <c r="A8" s="67"/>
      <c r="B8" s="12" t="s">
        <v>362</v>
      </c>
      <c r="C8" s="13">
        <f>+C18+C73+C165+C333+C553</f>
        <v>3362</v>
      </c>
      <c r="D8" s="13">
        <f>+D18+D73+D165+D333+D553</f>
        <v>2823</v>
      </c>
      <c r="E8" s="14">
        <f>SUM(E9:E13)</f>
        <v>1</v>
      </c>
      <c r="F8" s="14">
        <f>SUM(F9:F13)</f>
        <v>1</v>
      </c>
      <c r="G8" s="15">
        <f>+(D8-C8)/C8</f>
        <v>-0.16032123735871506</v>
      </c>
      <c r="H8" s="15">
        <f>+E8*G8</f>
        <v>-0.16032123735871506</v>
      </c>
    </row>
    <row r="9" spans="1:8" s="10" customFormat="1" x14ac:dyDescent="0.2">
      <c r="A9" s="67"/>
      <c r="B9" s="17" t="str">
        <f>+B18</f>
        <v>Total Vacantes en ocupaciones de nivel Directivo</v>
      </c>
      <c r="C9" s="18">
        <f>+C18</f>
        <v>35</v>
      </c>
      <c r="D9" s="18">
        <f>+D18</f>
        <v>33</v>
      </c>
      <c r="E9" s="19">
        <f>C9/$C$8</f>
        <v>1.0410469958358121E-2</v>
      </c>
      <c r="F9" s="19">
        <f>D9/$D$8</f>
        <v>1.1689691817215728E-2</v>
      </c>
      <c r="G9" s="20">
        <f>+IF(OR(AND(D9=0),(C9=0)),"0",((D9-C9)/C9))</f>
        <v>-5.7142857142857141E-2</v>
      </c>
      <c r="H9" s="21">
        <f>+IF(OR(AND(E9=""),(G9="")),"",E9*G9)</f>
        <v>-5.9488399762046404E-4</v>
      </c>
    </row>
    <row r="10" spans="1:8" s="10" customFormat="1" x14ac:dyDescent="0.2">
      <c r="A10" s="67"/>
      <c r="B10" s="17" t="str">
        <f>+B73</f>
        <v xml:space="preserve">Total Vacantes en ocupaciones de nivel Profesional </v>
      </c>
      <c r="C10" s="18">
        <f>+C73</f>
        <v>149</v>
      </c>
      <c r="D10" s="18">
        <f>+D73</f>
        <v>408</v>
      </c>
      <c r="E10" s="19">
        <f>C10/$C$8</f>
        <v>4.4318857822724565E-2</v>
      </c>
      <c r="F10" s="19">
        <f>D10/$D$8</f>
        <v>0.14452709883103082</v>
      </c>
      <c r="G10" s="20">
        <f>+IF(OR(AND(D10=0),(C10=0)),"0",((D10-C10)/C10))</f>
        <v>1.738255033557047</v>
      </c>
      <c r="H10" s="21">
        <f>+IF(OR(AND(E10=""),(G10="")),"",E10*G10)</f>
        <v>7.7037477691850084E-2</v>
      </c>
    </row>
    <row r="11" spans="1:8" s="10" customFormat="1" ht="24" x14ac:dyDescent="0.2">
      <c r="A11" s="67"/>
      <c r="B11" s="17" t="str">
        <f>+B165</f>
        <v>Total Vacantes en ocupaciones de nivel Técnicos Profesionales - Tecnólogos</v>
      </c>
      <c r="C11" s="18">
        <f>+C165</f>
        <v>321</v>
      </c>
      <c r="D11" s="18">
        <f>+D165</f>
        <v>334</v>
      </c>
      <c r="E11" s="19">
        <f>C11/$C$8</f>
        <v>9.5478881618084474E-2</v>
      </c>
      <c r="F11" s="19">
        <f>D11/$D$8</f>
        <v>0.11831385051363798</v>
      </c>
      <c r="G11" s="20">
        <f>+IF(OR(AND(D11=0),(C11=0)),"0",((D11-C11)/C11))</f>
        <v>4.0498442367601244E-2</v>
      </c>
      <c r="H11" s="21">
        <f>+IF(OR(AND(E11=""),(G11="")),"",E11*G11)</f>
        <v>3.8667459845330159E-3</v>
      </c>
    </row>
    <row r="12" spans="1:8" s="10" customFormat="1" x14ac:dyDescent="0.2">
      <c r="A12" s="67"/>
      <c r="B12" s="17" t="str">
        <f>+B333</f>
        <v>Total Vacantes  en ocupaciones de nivel Calificados</v>
      </c>
      <c r="C12" s="18">
        <f>+C333</f>
        <v>2068</v>
      </c>
      <c r="D12" s="18">
        <f>+D333</f>
        <v>1586</v>
      </c>
      <c r="E12" s="19">
        <f>C12/$C$8</f>
        <v>0.61511005353955983</v>
      </c>
      <c r="F12" s="19">
        <f>D12/$D$8</f>
        <v>0.56181367339709531</v>
      </c>
      <c r="G12" s="20">
        <f>+IF(OR(AND(D12=0),(C12=0)),"0",((D12-C12)/C12))</f>
        <v>-0.23307543520309479</v>
      </c>
      <c r="H12" s="21">
        <f>+IF(OR(AND(E12=""),(G12="")),"",E12*G12)</f>
        <v>-0.14336704342653184</v>
      </c>
    </row>
    <row r="13" spans="1:8" s="10" customFormat="1" x14ac:dyDescent="0.2">
      <c r="A13" s="67"/>
      <c r="B13" s="17" t="str">
        <f>+B553</f>
        <v>Total Vacantes en ocupaciones de nivel Elemental</v>
      </c>
      <c r="C13" s="18">
        <f>+C553</f>
        <v>789</v>
      </c>
      <c r="D13" s="18">
        <f>+D553</f>
        <v>462</v>
      </c>
      <c r="E13" s="19">
        <f>C13/$C$8</f>
        <v>0.23468173706127304</v>
      </c>
      <c r="F13" s="19">
        <f>D13/$D$8</f>
        <v>0.16365568544102019</v>
      </c>
      <c r="G13" s="20">
        <f>+IF(OR(AND(D13=0),(C13=0)),"0",((D13-C13)/C13))</f>
        <v>-0.4144486692015209</v>
      </c>
      <c r="H13" s="21">
        <f>+IF(OR(AND(E13=""),(G13="")),"",E13*G13)</f>
        <v>-9.7263533610945863E-2</v>
      </c>
    </row>
    <row r="14" spans="1:8" s="10" customFormat="1" x14ac:dyDescent="0.2">
      <c r="A14" s="67"/>
      <c r="B14" s="22"/>
      <c r="C14" s="22"/>
      <c r="D14" s="22"/>
    </row>
    <row r="15" spans="1:8" s="10" customFormat="1" ht="13.5" thickBot="1" x14ac:dyDescent="0.25">
      <c r="A15" s="67"/>
      <c r="B15" s="22"/>
      <c r="C15" s="22"/>
      <c r="D15" s="22"/>
    </row>
    <row r="16" spans="1:8" s="10" customFormat="1" ht="30" customHeight="1" x14ac:dyDescent="0.2">
      <c r="A16" s="67"/>
      <c r="B16" s="85" t="s">
        <v>374</v>
      </c>
      <c r="C16" s="71" t="s">
        <v>375</v>
      </c>
      <c r="D16" s="72"/>
      <c r="E16" s="71" t="s">
        <v>429</v>
      </c>
      <c r="F16" s="72"/>
      <c r="G16" s="73" t="s">
        <v>572</v>
      </c>
      <c r="H16" s="69" t="s">
        <v>350</v>
      </c>
    </row>
    <row r="17" spans="1:8" s="10" customFormat="1" x14ac:dyDescent="0.2">
      <c r="A17" s="67"/>
      <c r="B17" s="85"/>
      <c r="C17" s="48">
        <v>2017</v>
      </c>
      <c r="D17" s="48">
        <v>2018</v>
      </c>
      <c r="E17" s="48">
        <v>2017</v>
      </c>
      <c r="F17" s="48">
        <v>2018</v>
      </c>
      <c r="G17" s="74"/>
      <c r="H17" s="70"/>
    </row>
    <row r="18" spans="1:8" s="10" customFormat="1" x14ac:dyDescent="0.2">
      <c r="A18" s="67"/>
      <c r="B18" s="12" t="s">
        <v>376</v>
      </c>
      <c r="C18" s="13">
        <f>SUM(C19:C67)</f>
        <v>35</v>
      </c>
      <c r="D18" s="13">
        <f>SUM(D19:D67)</f>
        <v>33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-5.7142857142857141E-2</v>
      </c>
      <c r="H18" s="15">
        <f>+IF(OR(AND(E18=""),(G18="")),"",E18*G18)</f>
        <v>-5.7142857142857141E-2</v>
      </c>
    </row>
    <row r="19" spans="1:8" s="40" customFormat="1" ht="15" x14ac:dyDescent="0.2">
      <c r="A19" s="68"/>
      <c r="B19" s="35" t="s">
        <v>0</v>
      </c>
      <c r="C19" s="36">
        <v>0</v>
      </c>
      <c r="D19" s="36">
        <v>0</v>
      </c>
      <c r="E19" s="42" t="str">
        <f>+IF(C19=0,"",C19/C$18)</f>
        <v/>
      </c>
      <c r="F19" s="42" t="str">
        <f>+IF(D19=0,"",D19/D$18)</f>
        <v/>
      </c>
      <c r="G19" s="38" t="str">
        <f>+IF(OR(AND(D19=0),(C19=0)),"0",((D19-C19)/C19))</f>
        <v>0</v>
      </c>
      <c r="H19" s="39" t="str">
        <f>+IF(OR(AND(E19=""),(G19="")),"",E19*G19)</f>
        <v/>
      </c>
    </row>
    <row r="20" spans="1:8" s="40" customFormat="1" ht="15" x14ac:dyDescent="0.2">
      <c r="A20" s="68"/>
      <c r="B20" s="35" t="s">
        <v>154</v>
      </c>
      <c r="C20" s="36">
        <v>1</v>
      </c>
      <c r="D20" s="36">
        <v>0</v>
      </c>
      <c r="E20" s="42">
        <f t="shared" ref="E20:E67" si="0">+IF(C20=0,"",C20/C$18)</f>
        <v>2.8571428571428571E-2</v>
      </c>
      <c r="F20" s="42" t="str">
        <f t="shared" ref="F20:F67" si="1">+IF(D20=0,"",D20/D$18)</f>
        <v/>
      </c>
      <c r="G20" s="38" t="str">
        <f t="shared" ref="G20:G67" si="2">+IF(OR(AND(D20=0),(C20=0)),"0",((D20-C20)/C20))</f>
        <v>0</v>
      </c>
      <c r="H20" s="39">
        <f t="shared" ref="H20:H67" si="3">+IF(OR(AND(E20=""),(G20="")),"",E20*G20)</f>
        <v>0</v>
      </c>
    </row>
    <row r="21" spans="1:8" s="40" customFormat="1" ht="30" x14ac:dyDescent="0.2">
      <c r="A21" s="68"/>
      <c r="B21" s="35" t="s">
        <v>1</v>
      </c>
      <c r="C21" s="36">
        <v>0</v>
      </c>
      <c r="D21" s="36">
        <v>0</v>
      </c>
      <c r="E21" s="42" t="str">
        <f t="shared" si="0"/>
        <v/>
      </c>
      <c r="F21" s="42" t="str">
        <f t="shared" si="1"/>
        <v/>
      </c>
      <c r="G21" s="38" t="str">
        <f t="shared" si="2"/>
        <v>0</v>
      </c>
      <c r="H21" s="39" t="str">
        <f t="shared" si="3"/>
        <v/>
      </c>
    </row>
    <row r="22" spans="1:8" s="40" customFormat="1" ht="30" x14ac:dyDescent="0.2">
      <c r="A22" s="68"/>
      <c r="B22" s="35" t="s">
        <v>432</v>
      </c>
      <c r="C22" s="36">
        <v>0</v>
      </c>
      <c r="D22" s="36">
        <v>0</v>
      </c>
      <c r="E22" s="42" t="str">
        <f t="shared" si="0"/>
        <v/>
      </c>
      <c r="F22" s="42" t="str">
        <f t="shared" si="1"/>
        <v/>
      </c>
      <c r="G22" s="38" t="str">
        <f t="shared" si="2"/>
        <v>0</v>
      </c>
      <c r="H22" s="39" t="str">
        <f t="shared" si="3"/>
        <v/>
      </c>
    </row>
    <row r="23" spans="1:8" s="40" customFormat="1" ht="30" x14ac:dyDescent="0.2">
      <c r="A23" s="68"/>
      <c r="B23" s="35" t="s">
        <v>155</v>
      </c>
      <c r="C23" s="36">
        <v>0</v>
      </c>
      <c r="D23" s="36">
        <v>0</v>
      </c>
      <c r="E23" s="42" t="str">
        <f t="shared" si="0"/>
        <v/>
      </c>
      <c r="F23" s="42" t="str">
        <f t="shared" si="1"/>
        <v/>
      </c>
      <c r="G23" s="38" t="str">
        <f t="shared" si="2"/>
        <v>0</v>
      </c>
      <c r="H23" s="39" t="str">
        <f t="shared" si="3"/>
        <v/>
      </c>
    </row>
    <row r="24" spans="1:8" s="40" customFormat="1" ht="30" x14ac:dyDescent="0.2">
      <c r="A24" s="68"/>
      <c r="B24" s="35" t="s">
        <v>156</v>
      </c>
      <c r="C24" s="36">
        <v>0</v>
      </c>
      <c r="D24" s="36">
        <v>0</v>
      </c>
      <c r="E24" s="42" t="str">
        <f t="shared" si="0"/>
        <v/>
      </c>
      <c r="F24" s="42" t="str">
        <f t="shared" si="1"/>
        <v/>
      </c>
      <c r="G24" s="38" t="str">
        <f t="shared" si="2"/>
        <v>0</v>
      </c>
      <c r="H24" s="39" t="str">
        <f t="shared" si="3"/>
        <v/>
      </c>
    </row>
    <row r="25" spans="1:8" s="40" customFormat="1" ht="30" x14ac:dyDescent="0.2">
      <c r="A25" s="68"/>
      <c r="B25" s="35" t="s">
        <v>526</v>
      </c>
      <c r="C25" s="36">
        <v>0</v>
      </c>
      <c r="D25" s="36">
        <v>0</v>
      </c>
      <c r="E25" s="42" t="str">
        <f t="shared" ref="E25:E27" si="4">+IF(C25=0,"",C25/C$18)</f>
        <v/>
      </c>
      <c r="F25" s="42" t="str">
        <f t="shared" ref="F25:F27" si="5">+IF(D25=0,"",D25/D$18)</f>
        <v/>
      </c>
      <c r="G25" s="38" t="str">
        <f t="shared" ref="G25:G27" si="6">+IF(OR(AND(D25=0),(C25=0)),"0",((D25-C25)/C25))</f>
        <v>0</v>
      </c>
      <c r="H25" s="39" t="str">
        <f t="shared" ref="H25:H27" si="7">+IF(OR(AND(E25=""),(G25="")),"",E25*G25)</f>
        <v/>
      </c>
    </row>
    <row r="26" spans="1:8" s="40" customFormat="1" ht="15" x14ac:dyDescent="0.2">
      <c r="A26" s="68"/>
      <c r="B26" s="35" t="s">
        <v>2</v>
      </c>
      <c r="C26" s="36">
        <v>0</v>
      </c>
      <c r="D26" s="36">
        <v>1</v>
      </c>
      <c r="E26" s="42" t="str">
        <f t="shared" si="4"/>
        <v/>
      </c>
      <c r="F26" s="42">
        <f t="shared" si="5"/>
        <v>3.0303030303030304E-2</v>
      </c>
      <c r="G26" s="38" t="str">
        <f t="shared" si="6"/>
        <v>0</v>
      </c>
      <c r="H26" s="39" t="str">
        <f t="shared" si="7"/>
        <v/>
      </c>
    </row>
    <row r="27" spans="1:8" s="40" customFormat="1" ht="15" x14ac:dyDescent="0.2">
      <c r="A27" s="68"/>
      <c r="B27" s="35" t="s">
        <v>592</v>
      </c>
      <c r="C27" s="36">
        <v>1</v>
      </c>
      <c r="D27" s="36">
        <v>0</v>
      </c>
      <c r="E27" s="42">
        <f t="shared" si="4"/>
        <v>2.8571428571428571E-2</v>
      </c>
      <c r="F27" s="42" t="str">
        <f t="shared" si="5"/>
        <v/>
      </c>
      <c r="G27" s="38" t="str">
        <f t="shared" si="6"/>
        <v>0</v>
      </c>
      <c r="H27" s="39">
        <f t="shared" si="7"/>
        <v>0</v>
      </c>
    </row>
    <row r="28" spans="1:8" s="40" customFormat="1" ht="15" x14ac:dyDescent="0.2">
      <c r="A28" s="68"/>
      <c r="B28" s="35" t="s">
        <v>3</v>
      </c>
      <c r="C28" s="36">
        <v>3</v>
      </c>
      <c r="D28" s="36">
        <v>2</v>
      </c>
      <c r="E28" s="42">
        <f t="shared" si="0"/>
        <v>8.5714285714285715E-2</v>
      </c>
      <c r="F28" s="42">
        <f t="shared" si="1"/>
        <v>6.0606060606060608E-2</v>
      </c>
      <c r="G28" s="38">
        <f t="shared" si="2"/>
        <v>-0.33333333333333331</v>
      </c>
      <c r="H28" s="39">
        <f t="shared" si="3"/>
        <v>-2.8571428571428571E-2</v>
      </c>
    </row>
    <row r="29" spans="1:8" s="40" customFormat="1" ht="15" x14ac:dyDescent="0.2">
      <c r="A29" s="68"/>
      <c r="B29" s="35" t="s">
        <v>5</v>
      </c>
      <c r="C29" s="36">
        <v>1</v>
      </c>
      <c r="D29" s="36">
        <v>0</v>
      </c>
      <c r="E29" s="42">
        <f t="shared" si="0"/>
        <v>2.8571428571428571E-2</v>
      </c>
      <c r="F29" s="42" t="str">
        <f t="shared" si="1"/>
        <v/>
      </c>
      <c r="G29" s="38" t="str">
        <f t="shared" si="2"/>
        <v>0</v>
      </c>
      <c r="H29" s="39">
        <f t="shared" si="3"/>
        <v>0</v>
      </c>
    </row>
    <row r="30" spans="1:8" s="40" customFormat="1" ht="15" x14ac:dyDescent="0.2">
      <c r="A30" s="68"/>
      <c r="B30" s="35" t="s">
        <v>157</v>
      </c>
      <c r="C30" s="36">
        <v>0</v>
      </c>
      <c r="D30" s="36">
        <v>5</v>
      </c>
      <c r="E30" s="42" t="str">
        <f t="shared" si="0"/>
        <v/>
      </c>
      <c r="F30" s="42">
        <f t="shared" si="1"/>
        <v>0.15151515151515152</v>
      </c>
      <c r="G30" s="38" t="str">
        <f t="shared" si="2"/>
        <v>0</v>
      </c>
      <c r="H30" s="39" t="str">
        <f t="shared" si="3"/>
        <v/>
      </c>
    </row>
    <row r="31" spans="1:8" s="40" customFormat="1" ht="15" x14ac:dyDescent="0.2">
      <c r="A31" s="68"/>
      <c r="B31" s="35" t="s">
        <v>158</v>
      </c>
      <c r="C31" s="36">
        <v>0</v>
      </c>
      <c r="D31" s="36">
        <v>0</v>
      </c>
      <c r="E31" s="42" t="str">
        <f t="shared" si="0"/>
        <v/>
      </c>
      <c r="F31" s="42" t="str">
        <f t="shared" si="1"/>
        <v/>
      </c>
      <c r="G31" s="38" t="str">
        <f t="shared" si="2"/>
        <v>0</v>
      </c>
      <c r="H31" s="39" t="str">
        <f t="shared" si="3"/>
        <v/>
      </c>
    </row>
    <row r="32" spans="1:8" s="40" customFormat="1" ht="15" x14ac:dyDescent="0.2">
      <c r="A32" s="68"/>
      <c r="B32" s="35" t="s">
        <v>4</v>
      </c>
      <c r="C32" s="36">
        <v>0</v>
      </c>
      <c r="D32" s="36">
        <v>0</v>
      </c>
      <c r="E32" s="42" t="str">
        <f t="shared" si="0"/>
        <v/>
      </c>
      <c r="F32" s="42" t="str">
        <f t="shared" si="1"/>
        <v/>
      </c>
      <c r="G32" s="38" t="str">
        <f t="shared" si="2"/>
        <v>0</v>
      </c>
      <c r="H32" s="39" t="str">
        <f t="shared" si="3"/>
        <v/>
      </c>
    </row>
    <row r="33" spans="1:8" s="40" customFormat="1" ht="15" x14ac:dyDescent="0.2">
      <c r="A33" s="68"/>
      <c r="B33" s="35" t="s">
        <v>6</v>
      </c>
      <c r="C33" s="36">
        <v>0</v>
      </c>
      <c r="D33" s="36">
        <v>0</v>
      </c>
      <c r="E33" s="42" t="str">
        <f t="shared" si="0"/>
        <v/>
      </c>
      <c r="F33" s="42" t="str">
        <f t="shared" si="1"/>
        <v/>
      </c>
      <c r="G33" s="38" t="str">
        <f t="shared" si="2"/>
        <v>0</v>
      </c>
      <c r="H33" s="39" t="str">
        <f t="shared" si="3"/>
        <v/>
      </c>
    </row>
    <row r="34" spans="1:8" s="40" customFormat="1" ht="15" x14ac:dyDescent="0.2">
      <c r="A34" s="68"/>
      <c r="B34" s="35" t="s">
        <v>159</v>
      </c>
      <c r="C34" s="36">
        <v>0</v>
      </c>
      <c r="D34" s="36">
        <v>0</v>
      </c>
      <c r="E34" s="42" t="str">
        <f t="shared" si="0"/>
        <v/>
      </c>
      <c r="F34" s="42" t="str">
        <f t="shared" si="1"/>
        <v/>
      </c>
      <c r="G34" s="38" t="str">
        <f t="shared" si="2"/>
        <v>0</v>
      </c>
      <c r="H34" s="39" t="str">
        <f t="shared" si="3"/>
        <v/>
      </c>
    </row>
    <row r="35" spans="1:8" s="40" customFormat="1" ht="15" x14ac:dyDescent="0.2">
      <c r="A35" s="68"/>
      <c r="B35" s="35" t="s">
        <v>160</v>
      </c>
      <c r="C35" s="36">
        <v>1</v>
      </c>
      <c r="D35" s="36">
        <v>1</v>
      </c>
      <c r="E35" s="42">
        <f t="shared" si="0"/>
        <v>2.8571428571428571E-2</v>
      </c>
      <c r="F35" s="42">
        <f t="shared" si="1"/>
        <v>3.0303030303030304E-2</v>
      </c>
      <c r="G35" s="38">
        <f t="shared" si="2"/>
        <v>0</v>
      </c>
      <c r="H35" s="39">
        <f t="shared" si="3"/>
        <v>0</v>
      </c>
    </row>
    <row r="36" spans="1:8" s="40" customFormat="1" ht="30" x14ac:dyDescent="0.2">
      <c r="A36" s="68"/>
      <c r="B36" s="35" t="s">
        <v>161</v>
      </c>
      <c r="C36" s="36">
        <v>1</v>
      </c>
      <c r="D36" s="36">
        <v>0</v>
      </c>
      <c r="E36" s="42">
        <f t="shared" si="0"/>
        <v>2.8571428571428571E-2</v>
      </c>
      <c r="F36" s="42" t="str">
        <f t="shared" si="1"/>
        <v/>
      </c>
      <c r="G36" s="38" t="str">
        <f t="shared" si="2"/>
        <v>0</v>
      </c>
      <c r="H36" s="39">
        <f t="shared" si="3"/>
        <v>0</v>
      </c>
    </row>
    <row r="37" spans="1:8" s="40" customFormat="1" ht="15" x14ac:dyDescent="0.2">
      <c r="A37" s="68"/>
      <c r="B37" s="35" t="s">
        <v>162</v>
      </c>
      <c r="C37" s="36">
        <v>1</v>
      </c>
      <c r="D37" s="36">
        <v>0</v>
      </c>
      <c r="E37" s="42">
        <f t="shared" si="0"/>
        <v>2.8571428571428571E-2</v>
      </c>
      <c r="F37" s="42" t="str">
        <f t="shared" si="1"/>
        <v/>
      </c>
      <c r="G37" s="38" t="str">
        <f t="shared" si="2"/>
        <v>0</v>
      </c>
      <c r="H37" s="39">
        <f t="shared" si="3"/>
        <v>0</v>
      </c>
    </row>
    <row r="38" spans="1:8" s="40" customFormat="1" ht="15" x14ac:dyDescent="0.2">
      <c r="A38" s="68"/>
      <c r="B38" s="35" t="s">
        <v>7</v>
      </c>
      <c r="C38" s="36">
        <v>5</v>
      </c>
      <c r="D38" s="36">
        <v>19</v>
      </c>
      <c r="E38" s="42">
        <f t="shared" si="0"/>
        <v>0.14285714285714285</v>
      </c>
      <c r="F38" s="42">
        <f t="shared" si="1"/>
        <v>0.5757575757575758</v>
      </c>
      <c r="G38" s="38">
        <f t="shared" si="2"/>
        <v>2.8</v>
      </c>
      <c r="H38" s="39">
        <f t="shared" si="3"/>
        <v>0.39999999999999997</v>
      </c>
    </row>
    <row r="39" spans="1:8" s="40" customFormat="1" ht="15" x14ac:dyDescent="0.2">
      <c r="A39" s="68"/>
      <c r="B39" s="35" t="s">
        <v>163</v>
      </c>
      <c r="C39" s="36">
        <v>0</v>
      </c>
      <c r="D39" s="36">
        <v>0</v>
      </c>
      <c r="E39" s="42" t="str">
        <f t="shared" si="0"/>
        <v/>
      </c>
      <c r="F39" s="42" t="str">
        <f t="shared" si="1"/>
        <v/>
      </c>
      <c r="G39" s="38" t="str">
        <f t="shared" si="2"/>
        <v>0</v>
      </c>
      <c r="H39" s="39" t="str">
        <f t="shared" si="3"/>
        <v/>
      </c>
    </row>
    <row r="40" spans="1:8" s="40" customFormat="1" ht="15" x14ac:dyDescent="0.2">
      <c r="A40" s="68"/>
      <c r="B40" s="35" t="s">
        <v>164</v>
      </c>
      <c r="C40" s="36">
        <v>0</v>
      </c>
      <c r="D40" s="36">
        <v>0</v>
      </c>
      <c r="E40" s="42" t="str">
        <f t="shared" si="0"/>
        <v/>
      </c>
      <c r="F40" s="42" t="str">
        <f t="shared" si="1"/>
        <v/>
      </c>
      <c r="G40" s="38" t="str">
        <f t="shared" si="2"/>
        <v>0</v>
      </c>
      <c r="H40" s="39" t="str">
        <f t="shared" si="3"/>
        <v/>
      </c>
    </row>
    <row r="41" spans="1:8" s="40" customFormat="1" ht="15" x14ac:dyDescent="0.2">
      <c r="A41" s="68"/>
      <c r="B41" s="35" t="s">
        <v>165</v>
      </c>
      <c r="C41" s="36">
        <v>4</v>
      </c>
      <c r="D41" s="36">
        <v>0</v>
      </c>
      <c r="E41" s="42">
        <f t="shared" si="0"/>
        <v>0.11428571428571428</v>
      </c>
      <c r="F41" s="42" t="str">
        <f t="shared" si="1"/>
        <v/>
      </c>
      <c r="G41" s="38" t="str">
        <f t="shared" si="2"/>
        <v>0</v>
      </c>
      <c r="H41" s="39">
        <f t="shared" si="3"/>
        <v>0</v>
      </c>
    </row>
    <row r="42" spans="1:8" s="40" customFormat="1" ht="15" x14ac:dyDescent="0.2">
      <c r="A42" s="68"/>
      <c r="B42" s="35" t="s">
        <v>166</v>
      </c>
      <c r="C42" s="36">
        <v>0</v>
      </c>
      <c r="D42" s="36">
        <v>0</v>
      </c>
      <c r="E42" s="42" t="str">
        <f t="shared" si="0"/>
        <v/>
      </c>
      <c r="F42" s="42" t="str">
        <f t="shared" si="1"/>
        <v/>
      </c>
      <c r="G42" s="38" t="str">
        <f t="shared" si="2"/>
        <v>0</v>
      </c>
      <c r="H42" s="39" t="str">
        <f t="shared" si="3"/>
        <v/>
      </c>
    </row>
    <row r="43" spans="1:8" s="40" customFormat="1" ht="30" x14ac:dyDescent="0.2">
      <c r="A43" s="68"/>
      <c r="B43" s="35" t="s">
        <v>167</v>
      </c>
      <c r="C43" s="36">
        <v>0</v>
      </c>
      <c r="D43" s="36">
        <v>0</v>
      </c>
      <c r="E43" s="42" t="str">
        <f t="shared" si="0"/>
        <v/>
      </c>
      <c r="F43" s="42" t="str">
        <f t="shared" si="1"/>
        <v/>
      </c>
      <c r="G43" s="38" t="str">
        <f t="shared" si="2"/>
        <v>0</v>
      </c>
      <c r="H43" s="39" t="str">
        <f t="shared" si="3"/>
        <v/>
      </c>
    </row>
    <row r="44" spans="1:8" s="40" customFormat="1" ht="15" x14ac:dyDescent="0.2">
      <c r="A44" s="68"/>
      <c r="B44" s="35" t="s">
        <v>168</v>
      </c>
      <c r="C44" s="36">
        <v>0</v>
      </c>
      <c r="D44" s="36">
        <v>0</v>
      </c>
      <c r="E44" s="42" t="str">
        <f t="shared" si="0"/>
        <v/>
      </c>
      <c r="F44" s="42" t="str">
        <f t="shared" si="1"/>
        <v/>
      </c>
      <c r="G44" s="38" t="str">
        <f t="shared" si="2"/>
        <v>0</v>
      </c>
      <c r="H44" s="39" t="str">
        <f t="shared" si="3"/>
        <v/>
      </c>
    </row>
    <row r="45" spans="1:8" s="40" customFormat="1" ht="15" x14ac:dyDescent="0.2">
      <c r="A45" s="68"/>
      <c r="B45" s="35" t="s">
        <v>8</v>
      </c>
      <c r="C45" s="36">
        <v>0</v>
      </c>
      <c r="D45" s="36">
        <v>0</v>
      </c>
      <c r="E45" s="42" t="str">
        <f t="shared" si="0"/>
        <v/>
      </c>
      <c r="F45" s="42" t="str">
        <f t="shared" si="1"/>
        <v/>
      </c>
      <c r="G45" s="38" t="str">
        <f t="shared" si="2"/>
        <v>0</v>
      </c>
      <c r="H45" s="39" t="str">
        <f t="shared" si="3"/>
        <v/>
      </c>
    </row>
    <row r="46" spans="1:8" s="40" customFormat="1" ht="15" x14ac:dyDescent="0.2">
      <c r="A46" s="68"/>
      <c r="B46" s="35" t="s">
        <v>433</v>
      </c>
      <c r="C46" s="36">
        <v>0</v>
      </c>
      <c r="D46" s="36">
        <v>0</v>
      </c>
      <c r="E46" s="42" t="str">
        <f t="shared" si="0"/>
        <v/>
      </c>
      <c r="F46" s="42" t="str">
        <f t="shared" si="1"/>
        <v/>
      </c>
      <c r="G46" s="38" t="str">
        <f t="shared" si="2"/>
        <v>0</v>
      </c>
      <c r="H46" s="39" t="str">
        <f t="shared" si="3"/>
        <v/>
      </c>
    </row>
    <row r="47" spans="1:8" s="40" customFormat="1" ht="15" x14ac:dyDescent="0.2">
      <c r="A47" s="68"/>
      <c r="B47" s="35" t="s">
        <v>169</v>
      </c>
      <c r="C47" s="36">
        <v>0</v>
      </c>
      <c r="D47" s="36">
        <v>0</v>
      </c>
      <c r="E47" s="42" t="str">
        <f t="shared" si="0"/>
        <v/>
      </c>
      <c r="F47" s="42" t="str">
        <f t="shared" si="1"/>
        <v/>
      </c>
      <c r="G47" s="38" t="str">
        <f t="shared" si="2"/>
        <v>0</v>
      </c>
      <c r="H47" s="39" t="str">
        <f t="shared" si="3"/>
        <v/>
      </c>
    </row>
    <row r="48" spans="1:8" s="40" customFormat="1" ht="30" x14ac:dyDescent="0.2">
      <c r="A48" s="68"/>
      <c r="B48" s="35" t="s">
        <v>593</v>
      </c>
      <c r="C48" s="36">
        <v>0</v>
      </c>
      <c r="D48" s="36">
        <v>1</v>
      </c>
      <c r="E48" s="42" t="str">
        <f t="shared" si="0"/>
        <v/>
      </c>
      <c r="F48" s="42">
        <f t="shared" si="1"/>
        <v>3.0303030303030304E-2</v>
      </c>
      <c r="G48" s="38" t="str">
        <f t="shared" si="2"/>
        <v>0</v>
      </c>
      <c r="H48" s="39" t="str">
        <f t="shared" si="3"/>
        <v/>
      </c>
    </row>
    <row r="49" spans="1:8" s="40" customFormat="1" ht="15" x14ac:dyDescent="0.2">
      <c r="A49" s="68"/>
      <c r="B49" s="35" t="s">
        <v>9</v>
      </c>
      <c r="C49" s="36">
        <v>11</v>
      </c>
      <c r="D49" s="36">
        <v>2</v>
      </c>
      <c r="E49" s="42">
        <f t="shared" si="0"/>
        <v>0.31428571428571428</v>
      </c>
      <c r="F49" s="42">
        <f t="shared" si="1"/>
        <v>6.0606060606060608E-2</v>
      </c>
      <c r="G49" s="38">
        <f t="shared" si="2"/>
        <v>-0.81818181818181823</v>
      </c>
      <c r="H49" s="39">
        <f t="shared" si="3"/>
        <v>-0.25714285714285717</v>
      </c>
    </row>
    <row r="50" spans="1:8" s="40" customFormat="1" ht="15" x14ac:dyDescent="0.2">
      <c r="A50" s="68"/>
      <c r="B50" s="35" t="s">
        <v>594</v>
      </c>
      <c r="C50" s="36">
        <v>0</v>
      </c>
      <c r="D50" s="36">
        <v>0</v>
      </c>
      <c r="E50" s="42" t="str">
        <f t="shared" si="0"/>
        <v/>
      </c>
      <c r="F50" s="42" t="str">
        <f t="shared" si="1"/>
        <v/>
      </c>
      <c r="G50" s="38" t="str">
        <f t="shared" si="2"/>
        <v>0</v>
      </c>
      <c r="H50" s="39" t="str">
        <f t="shared" si="3"/>
        <v/>
      </c>
    </row>
    <row r="51" spans="1:8" s="40" customFormat="1" ht="15" x14ac:dyDescent="0.2">
      <c r="A51" s="68"/>
      <c r="B51" s="35" t="s">
        <v>12</v>
      </c>
      <c r="C51" s="36">
        <v>0</v>
      </c>
      <c r="D51" s="36">
        <v>0</v>
      </c>
      <c r="E51" s="42" t="str">
        <f t="shared" si="0"/>
        <v/>
      </c>
      <c r="F51" s="42" t="str">
        <f t="shared" si="1"/>
        <v/>
      </c>
      <c r="G51" s="38" t="str">
        <f t="shared" si="2"/>
        <v>0</v>
      </c>
      <c r="H51" s="39" t="str">
        <f t="shared" si="3"/>
        <v/>
      </c>
    </row>
    <row r="52" spans="1:8" s="40" customFormat="1" ht="15" x14ac:dyDescent="0.2">
      <c r="A52" s="68"/>
      <c r="B52" s="35" t="s">
        <v>11</v>
      </c>
      <c r="C52" s="36">
        <v>1</v>
      </c>
      <c r="D52" s="36">
        <v>1</v>
      </c>
      <c r="E52" s="42">
        <f t="shared" si="0"/>
        <v>2.8571428571428571E-2</v>
      </c>
      <c r="F52" s="42">
        <f t="shared" si="1"/>
        <v>3.0303030303030304E-2</v>
      </c>
      <c r="G52" s="38">
        <f t="shared" si="2"/>
        <v>0</v>
      </c>
      <c r="H52" s="39">
        <f t="shared" si="3"/>
        <v>0</v>
      </c>
    </row>
    <row r="53" spans="1:8" s="40" customFormat="1" ht="15" x14ac:dyDescent="0.2">
      <c r="A53" s="68"/>
      <c r="B53" s="35" t="s">
        <v>434</v>
      </c>
      <c r="C53" s="36">
        <v>1</v>
      </c>
      <c r="D53" s="36">
        <v>0</v>
      </c>
      <c r="E53" s="42">
        <f t="shared" si="0"/>
        <v>2.8571428571428571E-2</v>
      </c>
      <c r="F53" s="42" t="str">
        <f t="shared" si="1"/>
        <v/>
      </c>
      <c r="G53" s="38" t="str">
        <f t="shared" si="2"/>
        <v>0</v>
      </c>
      <c r="H53" s="39">
        <f t="shared" si="3"/>
        <v>0</v>
      </c>
    </row>
    <row r="54" spans="1:8" s="40" customFormat="1" ht="15" x14ac:dyDescent="0.2">
      <c r="A54" s="68"/>
      <c r="B54" s="35" t="s">
        <v>10</v>
      </c>
      <c r="C54" s="36">
        <v>0</v>
      </c>
      <c r="D54" s="36">
        <v>0</v>
      </c>
      <c r="E54" s="42" t="str">
        <f t="shared" si="0"/>
        <v/>
      </c>
      <c r="F54" s="42" t="str">
        <f t="shared" si="1"/>
        <v/>
      </c>
      <c r="G54" s="38" t="str">
        <f t="shared" si="2"/>
        <v>0</v>
      </c>
      <c r="H54" s="39" t="str">
        <f t="shared" si="3"/>
        <v/>
      </c>
    </row>
    <row r="55" spans="1:8" s="40" customFormat="1" ht="15" x14ac:dyDescent="0.2">
      <c r="A55" s="68"/>
      <c r="B55" s="35" t="s">
        <v>170</v>
      </c>
      <c r="C55" s="36">
        <v>0</v>
      </c>
      <c r="D55" s="36">
        <v>0</v>
      </c>
      <c r="E55" s="42" t="str">
        <f t="shared" si="0"/>
        <v/>
      </c>
      <c r="F55" s="42" t="str">
        <f t="shared" si="1"/>
        <v/>
      </c>
      <c r="G55" s="38" t="str">
        <f t="shared" si="2"/>
        <v>0</v>
      </c>
      <c r="H55" s="39" t="str">
        <f t="shared" si="3"/>
        <v/>
      </c>
    </row>
    <row r="56" spans="1:8" s="40" customFormat="1" ht="15" x14ac:dyDescent="0.2">
      <c r="A56" s="68"/>
      <c r="B56" s="35" t="s">
        <v>13</v>
      </c>
      <c r="C56" s="36">
        <v>0</v>
      </c>
      <c r="D56" s="36">
        <v>0</v>
      </c>
      <c r="E56" s="42" t="str">
        <f t="shared" si="0"/>
        <v/>
      </c>
      <c r="F56" s="42" t="str">
        <f t="shared" si="1"/>
        <v/>
      </c>
      <c r="G56" s="38" t="str">
        <f t="shared" si="2"/>
        <v>0</v>
      </c>
      <c r="H56" s="39" t="str">
        <f t="shared" si="3"/>
        <v/>
      </c>
    </row>
    <row r="57" spans="1:8" s="40" customFormat="1" ht="15" x14ac:dyDescent="0.2">
      <c r="A57" s="68"/>
      <c r="B57" s="35" t="s">
        <v>14</v>
      </c>
      <c r="C57" s="36">
        <v>0</v>
      </c>
      <c r="D57" s="36">
        <v>0</v>
      </c>
      <c r="E57" s="42" t="str">
        <f t="shared" si="0"/>
        <v/>
      </c>
      <c r="F57" s="42" t="str">
        <f t="shared" si="1"/>
        <v/>
      </c>
      <c r="G57" s="38" t="str">
        <f t="shared" si="2"/>
        <v>0</v>
      </c>
      <c r="H57" s="39" t="str">
        <f t="shared" si="3"/>
        <v/>
      </c>
    </row>
    <row r="58" spans="1:8" s="40" customFormat="1" ht="15" x14ac:dyDescent="0.2">
      <c r="A58" s="68"/>
      <c r="B58" s="35" t="s">
        <v>171</v>
      </c>
      <c r="C58" s="36">
        <v>0</v>
      </c>
      <c r="D58" s="36">
        <v>0</v>
      </c>
      <c r="E58" s="42" t="str">
        <f t="shared" si="0"/>
        <v/>
      </c>
      <c r="F58" s="42" t="str">
        <f t="shared" si="1"/>
        <v/>
      </c>
      <c r="G58" s="38" t="str">
        <f t="shared" si="2"/>
        <v>0</v>
      </c>
      <c r="H58" s="39" t="str">
        <f t="shared" si="3"/>
        <v/>
      </c>
    </row>
    <row r="59" spans="1:8" s="40" customFormat="1" ht="15" x14ac:dyDescent="0.2">
      <c r="A59" s="68"/>
      <c r="B59" s="35" t="s">
        <v>435</v>
      </c>
      <c r="C59" s="36">
        <v>0</v>
      </c>
      <c r="D59" s="36">
        <v>0</v>
      </c>
      <c r="E59" s="42" t="str">
        <f t="shared" si="0"/>
        <v/>
      </c>
      <c r="F59" s="42" t="str">
        <f t="shared" si="1"/>
        <v/>
      </c>
      <c r="G59" s="38" t="str">
        <f t="shared" si="2"/>
        <v>0</v>
      </c>
      <c r="H59" s="39" t="str">
        <f t="shared" si="3"/>
        <v/>
      </c>
    </row>
    <row r="60" spans="1:8" s="40" customFormat="1" ht="15" x14ac:dyDescent="0.2">
      <c r="A60" s="68"/>
      <c r="B60" s="35" t="s">
        <v>172</v>
      </c>
      <c r="C60" s="36">
        <v>1</v>
      </c>
      <c r="D60" s="36">
        <v>0</v>
      </c>
      <c r="E60" s="42">
        <f t="shared" si="0"/>
        <v>2.8571428571428571E-2</v>
      </c>
      <c r="F60" s="42" t="str">
        <f t="shared" si="1"/>
        <v/>
      </c>
      <c r="G60" s="38" t="str">
        <f t="shared" si="2"/>
        <v>0</v>
      </c>
      <c r="H60" s="39">
        <f t="shared" si="3"/>
        <v>0</v>
      </c>
    </row>
    <row r="61" spans="1:8" s="40" customFormat="1" ht="15" x14ac:dyDescent="0.2">
      <c r="A61" s="68"/>
      <c r="B61" s="35" t="s">
        <v>173</v>
      </c>
      <c r="C61" s="36">
        <v>1</v>
      </c>
      <c r="D61" s="36">
        <v>0</v>
      </c>
      <c r="E61" s="42">
        <f t="shared" si="0"/>
        <v>2.8571428571428571E-2</v>
      </c>
      <c r="F61" s="42" t="str">
        <f t="shared" si="1"/>
        <v/>
      </c>
      <c r="G61" s="38" t="str">
        <f t="shared" si="2"/>
        <v>0</v>
      </c>
      <c r="H61" s="39">
        <f t="shared" si="3"/>
        <v>0</v>
      </c>
    </row>
    <row r="62" spans="1:8" s="50" customFormat="1" ht="15" x14ac:dyDescent="0.2">
      <c r="A62" s="60" t="s">
        <v>570</v>
      </c>
      <c r="B62" s="51" t="s">
        <v>582</v>
      </c>
      <c r="C62" s="52"/>
      <c r="D62" s="36">
        <v>0</v>
      </c>
      <c r="E62" s="42" t="str">
        <f t="shared" ref="E62:E63" si="8">+IF(C62=0,"",C62/C$18)</f>
        <v/>
      </c>
      <c r="F62" s="42" t="str">
        <f t="shared" ref="F62:F63" si="9">+IF(D62=0,"",D62/D$18)</f>
        <v/>
      </c>
      <c r="G62" s="38" t="str">
        <f t="shared" ref="G62:G63" si="10">+IF(OR(AND(D62=0),(C62=0)),"0",((D62-C62)/C62))</f>
        <v>0</v>
      </c>
      <c r="H62" s="39" t="str">
        <f t="shared" ref="H62:H63" si="11">+IF(OR(AND(E62=""),(G62="")),"",E62*G62)</f>
        <v/>
      </c>
    </row>
    <row r="63" spans="1:8" s="50" customFormat="1" ht="15" x14ac:dyDescent="0.2">
      <c r="A63" s="60" t="s">
        <v>570</v>
      </c>
      <c r="B63" s="51" t="s">
        <v>617</v>
      </c>
      <c r="C63" s="52"/>
      <c r="D63" s="36">
        <v>0</v>
      </c>
      <c r="E63" s="42" t="str">
        <f t="shared" si="8"/>
        <v/>
      </c>
      <c r="F63" s="42" t="str">
        <f t="shared" si="9"/>
        <v/>
      </c>
      <c r="G63" s="38" t="str">
        <f t="shared" si="10"/>
        <v>0</v>
      </c>
      <c r="H63" s="39" t="str">
        <f t="shared" si="11"/>
        <v/>
      </c>
    </row>
    <row r="64" spans="1:8" s="40" customFormat="1" ht="15" x14ac:dyDescent="0.2">
      <c r="A64" s="68"/>
      <c r="B64" s="35" t="s">
        <v>174</v>
      </c>
      <c r="C64" s="36">
        <v>0</v>
      </c>
      <c r="D64" s="36">
        <v>0</v>
      </c>
      <c r="E64" s="42" t="str">
        <f t="shared" si="0"/>
        <v/>
      </c>
      <c r="F64" s="42" t="str">
        <f t="shared" si="1"/>
        <v/>
      </c>
      <c r="G64" s="38" t="str">
        <f t="shared" si="2"/>
        <v>0</v>
      </c>
      <c r="H64" s="39" t="str">
        <f t="shared" si="3"/>
        <v/>
      </c>
    </row>
    <row r="65" spans="1:8" s="40" customFormat="1" ht="15" x14ac:dyDescent="0.2">
      <c r="A65" s="68"/>
      <c r="B65" s="35" t="s">
        <v>15</v>
      </c>
      <c r="C65" s="36">
        <v>2</v>
      </c>
      <c r="D65" s="36">
        <v>1</v>
      </c>
      <c r="E65" s="42">
        <f t="shared" si="0"/>
        <v>5.7142857142857141E-2</v>
      </c>
      <c r="F65" s="42">
        <f t="shared" si="1"/>
        <v>3.0303030303030304E-2</v>
      </c>
      <c r="G65" s="38">
        <f t="shared" si="2"/>
        <v>-0.5</v>
      </c>
      <c r="H65" s="39">
        <f t="shared" si="3"/>
        <v>-2.8571428571428571E-2</v>
      </c>
    </row>
    <row r="66" spans="1:8" s="40" customFormat="1" ht="15" x14ac:dyDescent="0.2">
      <c r="A66" s="68"/>
      <c r="B66" s="35" t="s">
        <v>175</v>
      </c>
      <c r="C66" s="36">
        <v>0</v>
      </c>
      <c r="D66" s="36">
        <v>0</v>
      </c>
      <c r="E66" s="42" t="str">
        <f t="shared" si="0"/>
        <v/>
      </c>
      <c r="F66" s="42" t="str">
        <f t="shared" si="1"/>
        <v/>
      </c>
      <c r="G66" s="38" t="str">
        <f t="shared" si="2"/>
        <v>0</v>
      </c>
      <c r="H66" s="39" t="str">
        <f t="shared" si="3"/>
        <v/>
      </c>
    </row>
    <row r="67" spans="1:8" s="40" customFormat="1" ht="15" x14ac:dyDescent="0.2">
      <c r="A67" s="68"/>
      <c r="B67" s="35" t="s">
        <v>176</v>
      </c>
      <c r="C67" s="36">
        <v>0</v>
      </c>
      <c r="D67" s="36">
        <v>0</v>
      </c>
      <c r="E67" s="42" t="str">
        <f t="shared" si="0"/>
        <v/>
      </c>
      <c r="F67" s="42" t="str">
        <f t="shared" si="1"/>
        <v/>
      </c>
      <c r="G67" s="38" t="str">
        <f t="shared" si="2"/>
        <v>0</v>
      </c>
      <c r="H67" s="39" t="str">
        <f t="shared" si="3"/>
        <v/>
      </c>
    </row>
    <row r="68" spans="1:8" s="10" customFormat="1" x14ac:dyDescent="0.2">
      <c r="A68" s="67"/>
    </row>
    <row r="69" spans="1:8" s="10" customFormat="1" x14ac:dyDescent="0.2">
      <c r="A69" s="67"/>
    </row>
    <row r="70" spans="1:8" s="10" customFormat="1" ht="13.5" thickBot="1" x14ac:dyDescent="0.25">
      <c r="A70" s="67"/>
      <c r="B70" s="29"/>
    </row>
    <row r="71" spans="1:8" s="10" customFormat="1" ht="30" customHeight="1" x14ac:dyDescent="0.2">
      <c r="A71" s="67"/>
      <c r="B71" s="85" t="s">
        <v>374</v>
      </c>
      <c r="C71" s="71" t="s">
        <v>375</v>
      </c>
      <c r="D71" s="72"/>
      <c r="E71" s="71" t="s">
        <v>429</v>
      </c>
      <c r="F71" s="72"/>
      <c r="G71" s="73" t="s">
        <v>572</v>
      </c>
      <c r="H71" s="69" t="s">
        <v>350</v>
      </c>
    </row>
    <row r="72" spans="1:8" s="10" customFormat="1" x14ac:dyDescent="0.2">
      <c r="A72" s="67"/>
      <c r="B72" s="85"/>
      <c r="C72" s="48">
        <v>2017</v>
      </c>
      <c r="D72" s="48">
        <v>2018</v>
      </c>
      <c r="E72" s="48">
        <v>2017</v>
      </c>
      <c r="F72" s="48">
        <v>2018</v>
      </c>
      <c r="G72" s="74"/>
      <c r="H72" s="70"/>
    </row>
    <row r="73" spans="1:8" s="10" customFormat="1" x14ac:dyDescent="0.2">
      <c r="A73" s="67"/>
      <c r="B73" s="12" t="s">
        <v>377</v>
      </c>
      <c r="C73" s="13">
        <f>SUM(C74:C159)</f>
        <v>149</v>
      </c>
      <c r="D73" s="13">
        <f>SUM(D74:D159)</f>
        <v>408</v>
      </c>
      <c r="E73" s="14">
        <f>+IF(C73=0,"",C73/C$73)</f>
        <v>1</v>
      </c>
      <c r="F73" s="14">
        <f>+IF(D73=0,"",D73/D$73)</f>
        <v>1</v>
      </c>
      <c r="G73" s="15">
        <f>+IF(OR(AND(D73=0),(C73=0)),"0",((D73-C73)/C73))</f>
        <v>1.738255033557047</v>
      </c>
      <c r="H73" s="15">
        <f>+IF(OR(AND(E73=""),(G73="")),"",E73*G73)</f>
        <v>1.738255033557047</v>
      </c>
    </row>
    <row r="74" spans="1:8" s="40" customFormat="1" ht="15" x14ac:dyDescent="0.2">
      <c r="A74" s="68"/>
      <c r="B74" s="35" t="s">
        <v>436</v>
      </c>
      <c r="C74" s="36">
        <v>3</v>
      </c>
      <c r="D74" s="36">
        <v>10</v>
      </c>
      <c r="E74" s="37">
        <f>+IF(C74=0,"",C74/C$73)</f>
        <v>2.0134228187919462E-2</v>
      </c>
      <c r="F74" s="37">
        <f>+IF(D74=0,"",D74/D$73)</f>
        <v>2.4509803921568627E-2</v>
      </c>
      <c r="G74" s="38">
        <f>+IF(OR(AND(D74=0),(C74=0)),"0",((D74-C74)/C74))</f>
        <v>2.3333333333333335</v>
      </c>
      <c r="H74" s="39">
        <f>+IF(OR(AND(E74=""),(G74="")),"",E74*G74)</f>
        <v>4.6979865771812082E-2</v>
      </c>
    </row>
    <row r="75" spans="1:8" s="40" customFormat="1" ht="30" x14ac:dyDescent="0.2">
      <c r="A75" s="68"/>
      <c r="B75" s="35" t="s">
        <v>595</v>
      </c>
      <c r="C75" s="36">
        <v>4</v>
      </c>
      <c r="D75" s="36">
        <v>0</v>
      </c>
      <c r="E75" s="37">
        <f t="shared" ref="E75:E146" si="12">+IF(C75=0,"",C75/C$73)</f>
        <v>2.6845637583892617E-2</v>
      </c>
      <c r="F75" s="37" t="str">
        <f t="shared" ref="F75:F146" si="13">+IF(D75=0,"",D75/D$73)</f>
        <v/>
      </c>
      <c r="G75" s="38" t="str">
        <f t="shared" ref="G75:G146" si="14">+IF(OR(AND(D75=0),(C75=0)),"0",((D75-C75)/C75))</f>
        <v>0</v>
      </c>
      <c r="H75" s="39">
        <f t="shared" ref="H75:H146" si="15">+IF(OR(AND(E75=""),(G75="")),"",E75*G75)</f>
        <v>0</v>
      </c>
    </row>
    <row r="76" spans="1:8" s="40" customFormat="1" ht="15" x14ac:dyDescent="0.2">
      <c r="A76" s="68"/>
      <c r="B76" s="35" t="s">
        <v>527</v>
      </c>
      <c r="C76" s="36">
        <v>0</v>
      </c>
      <c r="D76" s="36">
        <v>0</v>
      </c>
      <c r="E76" s="37" t="str">
        <f t="shared" ref="E76:E77" si="16">+IF(C76=0,"",C76/C$73)</f>
        <v/>
      </c>
      <c r="F76" s="37" t="str">
        <f t="shared" ref="F76:F77" si="17">+IF(D76=0,"",D76/D$73)</f>
        <v/>
      </c>
      <c r="G76" s="38" t="str">
        <f t="shared" ref="G76:G77" si="18">+IF(OR(AND(D76=0),(C76=0)),"0",((D76-C76)/C76))</f>
        <v>0</v>
      </c>
      <c r="H76" s="39" t="str">
        <f t="shared" ref="H76:H77" si="19">+IF(OR(AND(E76=""),(G76="")),"",E76*G76)</f>
        <v/>
      </c>
    </row>
    <row r="77" spans="1:8" s="40" customFormat="1" ht="15" x14ac:dyDescent="0.2">
      <c r="A77" s="68"/>
      <c r="B77" s="35" t="s">
        <v>596</v>
      </c>
      <c r="C77" s="36">
        <v>3</v>
      </c>
      <c r="D77" s="36">
        <v>3</v>
      </c>
      <c r="E77" s="37">
        <f t="shared" si="16"/>
        <v>2.0134228187919462E-2</v>
      </c>
      <c r="F77" s="37">
        <f t="shared" si="17"/>
        <v>7.3529411764705881E-3</v>
      </c>
      <c r="G77" s="38">
        <f t="shared" si="18"/>
        <v>0</v>
      </c>
      <c r="H77" s="39">
        <f t="shared" si="19"/>
        <v>0</v>
      </c>
    </row>
    <row r="78" spans="1:8" s="40" customFormat="1" ht="15" x14ac:dyDescent="0.2">
      <c r="A78" s="68"/>
      <c r="B78" s="35" t="s">
        <v>177</v>
      </c>
      <c r="C78" s="36">
        <v>6</v>
      </c>
      <c r="D78" s="36">
        <v>19</v>
      </c>
      <c r="E78" s="37">
        <f t="shared" si="12"/>
        <v>4.0268456375838924E-2</v>
      </c>
      <c r="F78" s="37">
        <f t="shared" si="13"/>
        <v>4.6568627450980393E-2</v>
      </c>
      <c r="G78" s="38">
        <f t="shared" si="14"/>
        <v>2.1666666666666665</v>
      </c>
      <c r="H78" s="39">
        <f t="shared" si="15"/>
        <v>8.7248322147650992E-2</v>
      </c>
    </row>
    <row r="79" spans="1:8" s="40" customFormat="1" ht="15" x14ac:dyDescent="0.2">
      <c r="A79" s="68"/>
      <c r="B79" s="35" t="s">
        <v>16</v>
      </c>
      <c r="C79" s="36">
        <v>0</v>
      </c>
      <c r="D79" s="36">
        <v>1</v>
      </c>
      <c r="E79" s="37" t="str">
        <f t="shared" si="12"/>
        <v/>
      </c>
      <c r="F79" s="37">
        <f t="shared" si="13"/>
        <v>2.4509803921568627E-3</v>
      </c>
      <c r="G79" s="38" t="str">
        <f t="shared" si="14"/>
        <v>0</v>
      </c>
      <c r="H79" s="39" t="str">
        <f t="shared" si="15"/>
        <v/>
      </c>
    </row>
    <row r="80" spans="1:8" s="40" customFormat="1" ht="15" x14ac:dyDescent="0.2">
      <c r="A80" s="68"/>
      <c r="B80" s="35" t="s">
        <v>35</v>
      </c>
      <c r="C80" s="36">
        <v>0</v>
      </c>
      <c r="D80" s="36">
        <v>3</v>
      </c>
      <c r="E80" s="37" t="str">
        <f t="shared" ref="E80:E81" si="20">+IF(C80=0,"",C80/C$73)</f>
        <v/>
      </c>
      <c r="F80" s="37">
        <f t="shared" ref="F80:F81" si="21">+IF(D80=0,"",D80/D$73)</f>
        <v>7.3529411764705881E-3</v>
      </c>
      <c r="G80" s="38" t="str">
        <f t="shared" ref="G80:G81" si="22">+IF(OR(AND(D80=0),(C80=0)),"0",((D80-C80)/C80))</f>
        <v>0</v>
      </c>
      <c r="H80" s="39" t="str">
        <f t="shared" ref="H80:H81" si="23">+IF(OR(AND(E80=""),(G80="")),"",E80*G80)</f>
        <v/>
      </c>
    </row>
    <row r="81" spans="1:8" s="40" customFormat="1" ht="15" x14ac:dyDescent="0.2">
      <c r="A81" s="68"/>
      <c r="B81" s="35" t="s">
        <v>178</v>
      </c>
      <c r="C81" s="36">
        <v>0</v>
      </c>
      <c r="D81" s="36">
        <v>0</v>
      </c>
      <c r="E81" s="37" t="str">
        <f t="shared" si="20"/>
        <v/>
      </c>
      <c r="F81" s="37" t="str">
        <f t="shared" si="21"/>
        <v/>
      </c>
      <c r="G81" s="38" t="str">
        <f t="shared" si="22"/>
        <v>0</v>
      </c>
      <c r="H81" s="39" t="str">
        <f t="shared" si="23"/>
        <v/>
      </c>
    </row>
    <row r="82" spans="1:8" s="40" customFormat="1" ht="15" x14ac:dyDescent="0.2">
      <c r="A82" s="68"/>
      <c r="B82" s="35" t="s">
        <v>179</v>
      </c>
      <c r="C82" s="36">
        <v>2</v>
      </c>
      <c r="D82" s="36">
        <v>0</v>
      </c>
      <c r="E82" s="37">
        <f t="shared" si="12"/>
        <v>1.3422818791946308E-2</v>
      </c>
      <c r="F82" s="37" t="str">
        <f t="shared" si="13"/>
        <v/>
      </c>
      <c r="G82" s="38" t="str">
        <f t="shared" si="14"/>
        <v>0</v>
      </c>
      <c r="H82" s="39">
        <f t="shared" si="15"/>
        <v>0</v>
      </c>
    </row>
    <row r="83" spans="1:8" s="40" customFormat="1" ht="15" x14ac:dyDescent="0.2">
      <c r="A83" s="68"/>
      <c r="B83" s="35" t="s">
        <v>437</v>
      </c>
      <c r="C83" s="36">
        <v>0</v>
      </c>
      <c r="D83" s="36">
        <v>0</v>
      </c>
      <c r="E83" s="37" t="str">
        <f t="shared" si="12"/>
        <v/>
      </c>
      <c r="F83" s="37" t="str">
        <f t="shared" si="13"/>
        <v/>
      </c>
      <c r="G83" s="38" t="str">
        <f t="shared" si="14"/>
        <v>0</v>
      </c>
      <c r="H83" s="39" t="str">
        <f t="shared" si="15"/>
        <v/>
      </c>
    </row>
    <row r="84" spans="1:8" s="40" customFormat="1" ht="15" x14ac:dyDescent="0.2">
      <c r="A84" s="68"/>
      <c r="B84" s="35" t="s">
        <v>180</v>
      </c>
      <c r="C84" s="36">
        <v>0</v>
      </c>
      <c r="D84" s="36">
        <v>0</v>
      </c>
      <c r="E84" s="37" t="str">
        <f t="shared" si="12"/>
        <v/>
      </c>
      <c r="F84" s="37" t="str">
        <f t="shared" si="13"/>
        <v/>
      </c>
      <c r="G84" s="38" t="str">
        <f t="shared" si="14"/>
        <v>0</v>
      </c>
      <c r="H84" s="39" t="str">
        <f t="shared" si="15"/>
        <v/>
      </c>
    </row>
    <row r="85" spans="1:8" s="40" customFormat="1" ht="15" x14ac:dyDescent="0.2">
      <c r="A85" s="68"/>
      <c r="B85" s="35" t="s">
        <v>181</v>
      </c>
      <c r="C85" s="36">
        <v>0</v>
      </c>
      <c r="D85" s="36">
        <v>4</v>
      </c>
      <c r="E85" s="37" t="str">
        <f t="shared" si="12"/>
        <v/>
      </c>
      <c r="F85" s="37">
        <f t="shared" si="13"/>
        <v>9.8039215686274508E-3</v>
      </c>
      <c r="G85" s="38" t="str">
        <f t="shared" si="14"/>
        <v>0</v>
      </c>
      <c r="H85" s="39" t="str">
        <f t="shared" si="15"/>
        <v/>
      </c>
    </row>
    <row r="86" spans="1:8" s="40" customFormat="1" ht="15" x14ac:dyDescent="0.2">
      <c r="A86" s="68"/>
      <c r="B86" s="35" t="s">
        <v>17</v>
      </c>
      <c r="C86" s="36">
        <v>0</v>
      </c>
      <c r="D86" s="36">
        <v>0</v>
      </c>
      <c r="E86" s="37" t="str">
        <f t="shared" si="12"/>
        <v/>
      </c>
      <c r="F86" s="37" t="str">
        <f t="shared" si="13"/>
        <v/>
      </c>
      <c r="G86" s="38" t="str">
        <f t="shared" si="14"/>
        <v>0</v>
      </c>
      <c r="H86" s="39" t="str">
        <f t="shared" si="15"/>
        <v/>
      </c>
    </row>
    <row r="87" spans="1:8" s="40" customFormat="1" ht="15" x14ac:dyDescent="0.2">
      <c r="A87" s="68"/>
      <c r="B87" s="35" t="s">
        <v>182</v>
      </c>
      <c r="C87" s="36">
        <v>3</v>
      </c>
      <c r="D87" s="36">
        <v>8</v>
      </c>
      <c r="E87" s="37">
        <f t="shared" si="12"/>
        <v>2.0134228187919462E-2</v>
      </c>
      <c r="F87" s="37">
        <f t="shared" si="13"/>
        <v>1.9607843137254902E-2</v>
      </c>
      <c r="G87" s="38">
        <f t="shared" si="14"/>
        <v>1.6666666666666667</v>
      </c>
      <c r="H87" s="39">
        <f t="shared" si="15"/>
        <v>3.3557046979865772E-2</v>
      </c>
    </row>
    <row r="88" spans="1:8" s="40" customFormat="1" ht="15" x14ac:dyDescent="0.2">
      <c r="A88" s="68"/>
      <c r="B88" s="35" t="s">
        <v>597</v>
      </c>
      <c r="C88" s="36">
        <v>1</v>
      </c>
      <c r="D88" s="36">
        <v>2</v>
      </c>
      <c r="E88" s="37">
        <f t="shared" ref="E88" si="24">+IF(C88=0,"",C88/C$73)</f>
        <v>6.7114093959731542E-3</v>
      </c>
      <c r="F88" s="37">
        <f t="shared" ref="F88" si="25">+IF(D88=0,"",D88/D$73)</f>
        <v>4.9019607843137254E-3</v>
      </c>
      <c r="G88" s="38">
        <f t="shared" ref="G88" si="26">+IF(OR(AND(D88=0),(C88=0)),"0",((D88-C88)/C88))</f>
        <v>1</v>
      </c>
      <c r="H88" s="39">
        <f t="shared" ref="H88" si="27">+IF(OR(AND(E88=""),(G88="")),"",E88*G88)</f>
        <v>6.7114093959731542E-3</v>
      </c>
    </row>
    <row r="89" spans="1:8" s="40" customFormat="1" ht="15" x14ac:dyDescent="0.2">
      <c r="A89" s="68"/>
      <c r="B89" s="35" t="s">
        <v>183</v>
      </c>
      <c r="C89" s="36">
        <v>3</v>
      </c>
      <c r="D89" s="36">
        <v>19</v>
      </c>
      <c r="E89" s="37">
        <f t="shared" si="12"/>
        <v>2.0134228187919462E-2</v>
      </c>
      <c r="F89" s="37">
        <f t="shared" si="13"/>
        <v>4.6568627450980393E-2</v>
      </c>
      <c r="G89" s="38">
        <f t="shared" si="14"/>
        <v>5.333333333333333</v>
      </c>
      <c r="H89" s="39">
        <f t="shared" si="15"/>
        <v>0.10738255033557045</v>
      </c>
    </row>
    <row r="90" spans="1:8" s="40" customFormat="1" ht="15" x14ac:dyDescent="0.2">
      <c r="A90" s="68"/>
      <c r="B90" s="35" t="s">
        <v>184</v>
      </c>
      <c r="C90" s="36">
        <v>1</v>
      </c>
      <c r="D90" s="36">
        <v>0</v>
      </c>
      <c r="E90" s="37">
        <f t="shared" si="12"/>
        <v>6.7114093959731542E-3</v>
      </c>
      <c r="F90" s="37" t="str">
        <f t="shared" si="13"/>
        <v/>
      </c>
      <c r="G90" s="38" t="str">
        <f t="shared" si="14"/>
        <v>0</v>
      </c>
      <c r="H90" s="39">
        <f t="shared" si="15"/>
        <v>0</v>
      </c>
    </row>
    <row r="91" spans="1:8" s="40" customFormat="1" ht="15" x14ac:dyDescent="0.2">
      <c r="A91" s="68"/>
      <c r="B91" s="35" t="s">
        <v>21</v>
      </c>
      <c r="C91" s="36">
        <v>0</v>
      </c>
      <c r="D91" s="36">
        <v>0</v>
      </c>
      <c r="E91" s="37" t="str">
        <f t="shared" si="12"/>
        <v/>
      </c>
      <c r="F91" s="37" t="str">
        <f t="shared" si="13"/>
        <v/>
      </c>
      <c r="G91" s="38" t="str">
        <f t="shared" si="14"/>
        <v>0</v>
      </c>
      <c r="H91" s="39" t="str">
        <f t="shared" si="15"/>
        <v/>
      </c>
    </row>
    <row r="92" spans="1:8" s="40" customFormat="1" ht="15" x14ac:dyDescent="0.2">
      <c r="A92" s="68"/>
      <c r="B92" s="35" t="s">
        <v>438</v>
      </c>
      <c r="C92" s="36">
        <v>1</v>
      </c>
      <c r="D92" s="36">
        <v>1</v>
      </c>
      <c r="E92" s="37">
        <f t="shared" si="12"/>
        <v>6.7114093959731542E-3</v>
      </c>
      <c r="F92" s="37">
        <f t="shared" si="13"/>
        <v>2.4509803921568627E-3</v>
      </c>
      <c r="G92" s="38">
        <f t="shared" si="14"/>
        <v>0</v>
      </c>
      <c r="H92" s="39">
        <f t="shared" si="15"/>
        <v>0</v>
      </c>
    </row>
    <row r="93" spans="1:8" s="40" customFormat="1" ht="15" x14ac:dyDescent="0.2">
      <c r="A93" s="68"/>
      <c r="B93" s="35" t="s">
        <v>185</v>
      </c>
      <c r="C93" s="36">
        <v>1</v>
      </c>
      <c r="D93" s="36">
        <v>3</v>
      </c>
      <c r="E93" s="37">
        <f t="shared" si="12"/>
        <v>6.7114093959731542E-3</v>
      </c>
      <c r="F93" s="37">
        <f t="shared" si="13"/>
        <v>7.3529411764705881E-3</v>
      </c>
      <c r="G93" s="38">
        <f t="shared" si="14"/>
        <v>2</v>
      </c>
      <c r="H93" s="39">
        <f t="shared" si="15"/>
        <v>1.3422818791946308E-2</v>
      </c>
    </row>
    <row r="94" spans="1:8" s="40" customFormat="1" ht="15" x14ac:dyDescent="0.2">
      <c r="A94" s="68"/>
      <c r="B94" s="35" t="s">
        <v>531</v>
      </c>
      <c r="C94" s="36">
        <v>0</v>
      </c>
      <c r="D94" s="36">
        <v>0</v>
      </c>
      <c r="E94" s="37" t="str">
        <f t="shared" ref="E94:E95" si="28">+IF(C94=0,"",C94/C$73)</f>
        <v/>
      </c>
      <c r="F94" s="37" t="str">
        <f t="shared" ref="F94:F95" si="29">+IF(D94=0,"",D94/D$73)</f>
        <v/>
      </c>
      <c r="G94" s="38" t="str">
        <f t="shared" ref="G94:G95" si="30">+IF(OR(AND(D94=0),(C94=0)),"0",((D94-C94)/C94))</f>
        <v>0</v>
      </c>
      <c r="H94" s="39" t="str">
        <f t="shared" ref="H94:H95" si="31">+IF(OR(AND(E94=""),(G94="")),"",E94*G94)</f>
        <v/>
      </c>
    </row>
    <row r="95" spans="1:8" s="40" customFormat="1" ht="15" x14ac:dyDescent="0.2">
      <c r="A95" s="68"/>
      <c r="B95" s="35" t="s">
        <v>532</v>
      </c>
      <c r="C95" s="36">
        <v>0</v>
      </c>
      <c r="D95" s="36">
        <v>0</v>
      </c>
      <c r="E95" s="37" t="str">
        <f t="shared" si="28"/>
        <v/>
      </c>
      <c r="F95" s="37" t="str">
        <f t="shared" si="29"/>
        <v/>
      </c>
      <c r="G95" s="38" t="str">
        <f t="shared" si="30"/>
        <v>0</v>
      </c>
      <c r="H95" s="39" t="str">
        <f t="shared" si="31"/>
        <v/>
      </c>
    </row>
    <row r="96" spans="1:8" s="40" customFormat="1" ht="15" x14ac:dyDescent="0.2">
      <c r="A96" s="68"/>
      <c r="B96" s="35" t="s">
        <v>186</v>
      </c>
      <c r="C96" s="36">
        <v>6</v>
      </c>
      <c r="D96" s="36">
        <v>3</v>
      </c>
      <c r="E96" s="37">
        <f t="shared" si="12"/>
        <v>4.0268456375838924E-2</v>
      </c>
      <c r="F96" s="37">
        <f t="shared" si="13"/>
        <v>7.3529411764705881E-3</v>
      </c>
      <c r="G96" s="38">
        <f t="shared" si="14"/>
        <v>-0.5</v>
      </c>
      <c r="H96" s="39">
        <f t="shared" si="15"/>
        <v>-2.0134228187919462E-2</v>
      </c>
    </row>
    <row r="97" spans="1:8" s="40" customFormat="1" ht="15" x14ac:dyDescent="0.2">
      <c r="A97" s="68"/>
      <c r="B97" s="35" t="s">
        <v>19</v>
      </c>
      <c r="C97" s="36">
        <v>0</v>
      </c>
      <c r="D97" s="36">
        <v>0</v>
      </c>
      <c r="E97" s="37" t="str">
        <f t="shared" si="12"/>
        <v/>
      </c>
      <c r="F97" s="37" t="str">
        <f t="shared" si="13"/>
        <v/>
      </c>
      <c r="G97" s="38" t="str">
        <f t="shared" si="14"/>
        <v>0</v>
      </c>
      <c r="H97" s="39" t="str">
        <f t="shared" si="15"/>
        <v/>
      </c>
    </row>
    <row r="98" spans="1:8" s="40" customFormat="1" ht="15" x14ac:dyDescent="0.2">
      <c r="A98" s="68"/>
      <c r="B98" s="35" t="s">
        <v>22</v>
      </c>
      <c r="C98" s="36">
        <v>0</v>
      </c>
      <c r="D98" s="36">
        <v>0</v>
      </c>
      <c r="E98" s="37" t="str">
        <f t="shared" si="12"/>
        <v/>
      </c>
      <c r="F98" s="37" t="str">
        <f t="shared" si="13"/>
        <v/>
      </c>
      <c r="G98" s="38" t="str">
        <f t="shared" si="14"/>
        <v>0</v>
      </c>
      <c r="H98" s="39" t="str">
        <f t="shared" si="15"/>
        <v/>
      </c>
    </row>
    <row r="99" spans="1:8" s="40" customFormat="1" ht="15" x14ac:dyDescent="0.2">
      <c r="A99" s="68"/>
      <c r="B99" s="35" t="s">
        <v>187</v>
      </c>
      <c r="C99" s="36">
        <v>0</v>
      </c>
      <c r="D99" s="36">
        <v>0</v>
      </c>
      <c r="E99" s="37" t="str">
        <f t="shared" si="12"/>
        <v/>
      </c>
      <c r="F99" s="37" t="str">
        <f t="shared" si="13"/>
        <v/>
      </c>
      <c r="G99" s="38" t="str">
        <f t="shared" si="14"/>
        <v>0</v>
      </c>
      <c r="H99" s="39" t="str">
        <f t="shared" si="15"/>
        <v/>
      </c>
    </row>
    <row r="100" spans="1:8" s="40" customFormat="1" ht="15" x14ac:dyDescent="0.2">
      <c r="A100" s="68"/>
      <c r="B100" s="35" t="s">
        <v>188</v>
      </c>
      <c r="C100" s="36">
        <v>0</v>
      </c>
      <c r="D100" s="36">
        <v>4</v>
      </c>
      <c r="E100" s="37" t="str">
        <f t="shared" si="12"/>
        <v/>
      </c>
      <c r="F100" s="37">
        <f t="shared" si="13"/>
        <v>9.8039215686274508E-3</v>
      </c>
      <c r="G100" s="38" t="str">
        <f t="shared" si="14"/>
        <v>0</v>
      </c>
      <c r="H100" s="39" t="str">
        <f t="shared" si="15"/>
        <v/>
      </c>
    </row>
    <row r="101" spans="1:8" s="40" customFormat="1" ht="15" x14ac:dyDescent="0.2">
      <c r="A101" s="68"/>
      <c r="B101" s="35" t="s">
        <v>439</v>
      </c>
      <c r="C101" s="36">
        <v>0</v>
      </c>
      <c r="D101" s="36">
        <v>3</v>
      </c>
      <c r="E101" s="37" t="str">
        <f t="shared" si="12"/>
        <v/>
      </c>
      <c r="F101" s="37">
        <f t="shared" si="13"/>
        <v>7.3529411764705881E-3</v>
      </c>
      <c r="G101" s="38" t="str">
        <f t="shared" si="14"/>
        <v>0</v>
      </c>
      <c r="H101" s="39" t="str">
        <f t="shared" si="15"/>
        <v/>
      </c>
    </row>
    <row r="102" spans="1:8" s="40" customFormat="1" ht="15" x14ac:dyDescent="0.2">
      <c r="A102" s="68"/>
      <c r="B102" s="35" t="s">
        <v>18</v>
      </c>
      <c r="C102" s="36">
        <v>0</v>
      </c>
      <c r="D102" s="36">
        <v>5</v>
      </c>
      <c r="E102" s="37" t="str">
        <f t="shared" si="12"/>
        <v/>
      </c>
      <c r="F102" s="37">
        <f t="shared" si="13"/>
        <v>1.2254901960784314E-2</v>
      </c>
      <c r="G102" s="38" t="str">
        <f t="shared" si="14"/>
        <v>0</v>
      </c>
      <c r="H102" s="39" t="str">
        <f t="shared" si="15"/>
        <v/>
      </c>
    </row>
    <row r="103" spans="1:8" s="40" customFormat="1" ht="15" x14ac:dyDescent="0.2">
      <c r="A103" s="68"/>
      <c r="B103" s="35" t="s">
        <v>20</v>
      </c>
      <c r="C103" s="36">
        <v>0</v>
      </c>
      <c r="D103" s="36">
        <v>0</v>
      </c>
      <c r="E103" s="37" t="str">
        <f t="shared" si="12"/>
        <v/>
      </c>
      <c r="F103" s="37" t="str">
        <f t="shared" si="13"/>
        <v/>
      </c>
      <c r="G103" s="38" t="str">
        <f t="shared" si="14"/>
        <v>0</v>
      </c>
      <c r="H103" s="39" t="str">
        <f t="shared" si="15"/>
        <v/>
      </c>
    </row>
    <row r="104" spans="1:8" s="40" customFormat="1" ht="15" x14ac:dyDescent="0.2">
      <c r="A104" s="68"/>
      <c r="B104" s="35" t="s">
        <v>189</v>
      </c>
      <c r="C104" s="36">
        <v>0</v>
      </c>
      <c r="D104" s="36">
        <v>0</v>
      </c>
      <c r="E104" s="37" t="str">
        <f t="shared" si="12"/>
        <v/>
      </c>
      <c r="F104" s="37" t="str">
        <f t="shared" si="13"/>
        <v/>
      </c>
      <c r="G104" s="38" t="str">
        <f t="shared" si="14"/>
        <v>0</v>
      </c>
      <c r="H104" s="39" t="str">
        <f t="shared" si="15"/>
        <v/>
      </c>
    </row>
    <row r="105" spans="1:8" s="40" customFormat="1" ht="15" x14ac:dyDescent="0.2">
      <c r="A105" s="68"/>
      <c r="B105" s="35" t="s">
        <v>573</v>
      </c>
      <c r="C105" s="36">
        <v>0</v>
      </c>
      <c r="D105" s="36">
        <v>0</v>
      </c>
      <c r="E105" s="37" t="str">
        <f t="shared" ref="E105" si="32">+IF(C105=0,"",C105/C$73)</f>
        <v/>
      </c>
      <c r="F105" s="37" t="str">
        <f t="shared" ref="F105" si="33">+IF(D105=0,"",D105/D$73)</f>
        <v/>
      </c>
      <c r="G105" s="38" t="str">
        <f t="shared" ref="G105" si="34">+IF(OR(AND(D105=0),(C105=0)),"0",((D105-C105)/C105))</f>
        <v>0</v>
      </c>
      <c r="H105" s="39" t="str">
        <f t="shared" ref="H105" si="35">+IF(OR(AND(E105=""),(G105="")),"",E105*G105)</f>
        <v/>
      </c>
    </row>
    <row r="106" spans="1:8" s="40" customFormat="1" ht="15" x14ac:dyDescent="0.2">
      <c r="A106" s="68"/>
      <c r="B106" s="35" t="s">
        <v>190</v>
      </c>
      <c r="C106" s="36">
        <v>0</v>
      </c>
      <c r="D106" s="36">
        <v>0</v>
      </c>
      <c r="E106" s="37" t="str">
        <f t="shared" si="12"/>
        <v/>
      </c>
      <c r="F106" s="37" t="str">
        <f t="shared" si="13"/>
        <v/>
      </c>
      <c r="G106" s="38" t="str">
        <f t="shared" si="14"/>
        <v>0</v>
      </c>
      <c r="H106" s="39" t="str">
        <f t="shared" si="15"/>
        <v/>
      </c>
    </row>
    <row r="107" spans="1:8" s="40" customFormat="1" ht="15" x14ac:dyDescent="0.2">
      <c r="A107" s="68"/>
      <c r="B107" s="35" t="s">
        <v>191</v>
      </c>
      <c r="C107" s="36">
        <v>1</v>
      </c>
      <c r="D107" s="36">
        <v>0</v>
      </c>
      <c r="E107" s="37">
        <f t="shared" si="12"/>
        <v>6.7114093959731542E-3</v>
      </c>
      <c r="F107" s="37" t="str">
        <f t="shared" si="13"/>
        <v/>
      </c>
      <c r="G107" s="38" t="str">
        <f t="shared" si="14"/>
        <v>0</v>
      </c>
      <c r="H107" s="39">
        <f t="shared" si="15"/>
        <v>0</v>
      </c>
    </row>
    <row r="108" spans="1:8" s="40" customFormat="1" ht="15" x14ac:dyDescent="0.2">
      <c r="A108" s="68"/>
      <c r="B108" s="35" t="s">
        <v>192</v>
      </c>
      <c r="C108" s="36">
        <v>5</v>
      </c>
      <c r="D108" s="36">
        <v>0</v>
      </c>
      <c r="E108" s="37">
        <f t="shared" si="12"/>
        <v>3.3557046979865772E-2</v>
      </c>
      <c r="F108" s="37" t="str">
        <f t="shared" si="13"/>
        <v/>
      </c>
      <c r="G108" s="38" t="str">
        <f t="shared" si="14"/>
        <v>0</v>
      </c>
      <c r="H108" s="39">
        <f t="shared" si="15"/>
        <v>0</v>
      </c>
    </row>
    <row r="109" spans="1:8" s="40" customFormat="1" ht="15" x14ac:dyDescent="0.2">
      <c r="A109" s="68"/>
      <c r="B109" s="35" t="s">
        <v>193</v>
      </c>
      <c r="C109" s="36">
        <v>5</v>
      </c>
      <c r="D109" s="36">
        <v>0</v>
      </c>
      <c r="E109" s="37">
        <f t="shared" si="12"/>
        <v>3.3557046979865772E-2</v>
      </c>
      <c r="F109" s="37" t="str">
        <f t="shared" si="13"/>
        <v/>
      </c>
      <c r="G109" s="38" t="str">
        <f t="shared" si="14"/>
        <v>0</v>
      </c>
      <c r="H109" s="39">
        <f t="shared" si="15"/>
        <v>0</v>
      </c>
    </row>
    <row r="110" spans="1:8" s="40" customFormat="1" ht="15" x14ac:dyDescent="0.2">
      <c r="A110" s="68"/>
      <c r="B110" s="35" t="s">
        <v>194</v>
      </c>
      <c r="C110" s="36">
        <v>11</v>
      </c>
      <c r="D110" s="36">
        <v>93</v>
      </c>
      <c r="E110" s="37">
        <f t="shared" si="12"/>
        <v>7.3825503355704702E-2</v>
      </c>
      <c r="F110" s="37">
        <f t="shared" si="13"/>
        <v>0.22794117647058823</v>
      </c>
      <c r="G110" s="38">
        <f t="shared" si="14"/>
        <v>7.4545454545454541</v>
      </c>
      <c r="H110" s="39">
        <f t="shared" si="15"/>
        <v>0.55033557046979864</v>
      </c>
    </row>
    <row r="111" spans="1:8" s="40" customFormat="1" ht="15" x14ac:dyDescent="0.2">
      <c r="A111" s="68"/>
      <c r="B111" s="35" t="s">
        <v>195</v>
      </c>
      <c r="C111" s="36">
        <v>25</v>
      </c>
      <c r="D111" s="36">
        <v>80</v>
      </c>
      <c r="E111" s="37">
        <f t="shared" si="12"/>
        <v>0.16778523489932887</v>
      </c>
      <c r="F111" s="37">
        <f t="shared" si="13"/>
        <v>0.19607843137254902</v>
      </c>
      <c r="G111" s="38">
        <f t="shared" si="14"/>
        <v>2.2000000000000002</v>
      </c>
      <c r="H111" s="39">
        <f t="shared" si="15"/>
        <v>0.36912751677852351</v>
      </c>
    </row>
    <row r="112" spans="1:8" s="40" customFormat="1" ht="15" x14ac:dyDescent="0.2">
      <c r="A112" s="68"/>
      <c r="B112" s="35" t="s">
        <v>196</v>
      </c>
      <c r="C112" s="36">
        <v>0</v>
      </c>
      <c r="D112" s="36">
        <v>3</v>
      </c>
      <c r="E112" s="37" t="str">
        <f t="shared" si="12"/>
        <v/>
      </c>
      <c r="F112" s="37">
        <f t="shared" si="13"/>
        <v>7.3529411764705881E-3</v>
      </c>
      <c r="G112" s="38" t="str">
        <f t="shared" si="14"/>
        <v>0</v>
      </c>
      <c r="H112" s="39" t="str">
        <f t="shared" si="15"/>
        <v/>
      </c>
    </row>
    <row r="113" spans="1:8" s="40" customFormat="1" ht="15" x14ac:dyDescent="0.2">
      <c r="A113" s="68"/>
      <c r="B113" s="35" t="s">
        <v>27</v>
      </c>
      <c r="C113" s="36">
        <v>0</v>
      </c>
      <c r="D113" s="36">
        <v>6</v>
      </c>
      <c r="E113" s="37" t="str">
        <f t="shared" si="12"/>
        <v/>
      </c>
      <c r="F113" s="37">
        <f t="shared" si="13"/>
        <v>1.4705882352941176E-2</v>
      </c>
      <c r="G113" s="38" t="str">
        <f t="shared" si="14"/>
        <v>0</v>
      </c>
      <c r="H113" s="39" t="str">
        <f t="shared" si="15"/>
        <v/>
      </c>
    </row>
    <row r="114" spans="1:8" s="40" customFormat="1" ht="15" x14ac:dyDescent="0.2">
      <c r="A114" s="68"/>
      <c r="B114" s="35" t="s">
        <v>197</v>
      </c>
      <c r="C114" s="36">
        <v>0</v>
      </c>
      <c r="D114" s="36">
        <v>0</v>
      </c>
      <c r="E114" s="37" t="str">
        <f t="shared" si="12"/>
        <v/>
      </c>
      <c r="F114" s="37" t="str">
        <f t="shared" si="13"/>
        <v/>
      </c>
      <c r="G114" s="38" t="str">
        <f t="shared" si="14"/>
        <v>0</v>
      </c>
      <c r="H114" s="39" t="str">
        <f t="shared" si="15"/>
        <v/>
      </c>
    </row>
    <row r="115" spans="1:8" s="40" customFormat="1" ht="30" x14ac:dyDescent="0.2">
      <c r="A115" s="68"/>
      <c r="B115" s="35" t="s">
        <v>440</v>
      </c>
      <c r="C115" s="36">
        <v>0</v>
      </c>
      <c r="D115" s="36">
        <v>0</v>
      </c>
      <c r="E115" s="37" t="str">
        <f t="shared" si="12"/>
        <v/>
      </c>
      <c r="F115" s="37" t="str">
        <f t="shared" si="13"/>
        <v/>
      </c>
      <c r="G115" s="38" t="str">
        <f t="shared" si="14"/>
        <v>0</v>
      </c>
      <c r="H115" s="39" t="str">
        <f t="shared" si="15"/>
        <v/>
      </c>
    </row>
    <row r="116" spans="1:8" s="40" customFormat="1" ht="15" x14ac:dyDescent="0.2">
      <c r="A116" s="68"/>
      <c r="B116" s="35" t="s">
        <v>198</v>
      </c>
      <c r="C116" s="36">
        <v>0</v>
      </c>
      <c r="D116" s="36">
        <v>1</v>
      </c>
      <c r="E116" s="37" t="str">
        <f t="shared" si="12"/>
        <v/>
      </c>
      <c r="F116" s="37">
        <f t="shared" si="13"/>
        <v>2.4509803921568627E-3</v>
      </c>
      <c r="G116" s="38" t="str">
        <f t="shared" si="14"/>
        <v>0</v>
      </c>
      <c r="H116" s="39" t="str">
        <f t="shared" si="15"/>
        <v/>
      </c>
    </row>
    <row r="117" spans="1:8" s="40" customFormat="1" ht="15" x14ac:dyDescent="0.2">
      <c r="A117" s="68"/>
      <c r="B117" s="35" t="s">
        <v>24</v>
      </c>
      <c r="C117" s="36">
        <v>1</v>
      </c>
      <c r="D117" s="36">
        <v>3</v>
      </c>
      <c r="E117" s="37">
        <f t="shared" si="12"/>
        <v>6.7114093959731542E-3</v>
      </c>
      <c r="F117" s="37">
        <f t="shared" si="13"/>
        <v>7.3529411764705881E-3</v>
      </c>
      <c r="G117" s="38">
        <f t="shared" si="14"/>
        <v>2</v>
      </c>
      <c r="H117" s="39">
        <f t="shared" si="15"/>
        <v>1.3422818791946308E-2</v>
      </c>
    </row>
    <row r="118" spans="1:8" s="40" customFormat="1" ht="15" x14ac:dyDescent="0.2">
      <c r="A118" s="68"/>
      <c r="B118" s="35" t="s">
        <v>199</v>
      </c>
      <c r="C118" s="36">
        <v>0</v>
      </c>
      <c r="D118" s="36">
        <v>0</v>
      </c>
      <c r="E118" s="37" t="str">
        <f t="shared" si="12"/>
        <v/>
      </c>
      <c r="F118" s="37" t="str">
        <f t="shared" si="13"/>
        <v/>
      </c>
      <c r="G118" s="38" t="str">
        <f t="shared" si="14"/>
        <v>0</v>
      </c>
      <c r="H118" s="39" t="str">
        <f t="shared" si="15"/>
        <v/>
      </c>
    </row>
    <row r="119" spans="1:8" s="40" customFormat="1" ht="15" x14ac:dyDescent="0.2">
      <c r="A119" s="68"/>
      <c r="B119" s="35" t="s">
        <v>25</v>
      </c>
      <c r="C119" s="36">
        <v>1</v>
      </c>
      <c r="D119" s="36">
        <v>19</v>
      </c>
      <c r="E119" s="37">
        <f t="shared" si="12"/>
        <v>6.7114093959731542E-3</v>
      </c>
      <c r="F119" s="37">
        <f t="shared" si="13"/>
        <v>4.6568627450980393E-2</v>
      </c>
      <c r="G119" s="38">
        <f t="shared" si="14"/>
        <v>18</v>
      </c>
      <c r="H119" s="39">
        <f t="shared" si="15"/>
        <v>0.12080536912751677</v>
      </c>
    </row>
    <row r="120" spans="1:8" s="40" customFormat="1" ht="15" x14ac:dyDescent="0.2">
      <c r="A120" s="68"/>
      <c r="B120" s="35" t="s">
        <v>23</v>
      </c>
      <c r="C120" s="36">
        <v>0</v>
      </c>
      <c r="D120" s="36">
        <v>0</v>
      </c>
      <c r="E120" s="37" t="str">
        <f t="shared" si="12"/>
        <v/>
      </c>
      <c r="F120" s="37" t="str">
        <f t="shared" si="13"/>
        <v/>
      </c>
      <c r="G120" s="38" t="str">
        <f t="shared" si="14"/>
        <v>0</v>
      </c>
      <c r="H120" s="39" t="str">
        <f t="shared" si="15"/>
        <v/>
      </c>
    </row>
    <row r="121" spans="1:8" s="40" customFormat="1" ht="15" x14ac:dyDescent="0.2">
      <c r="A121" s="68"/>
      <c r="B121" s="35" t="s">
        <v>26</v>
      </c>
      <c r="C121" s="36">
        <v>8</v>
      </c>
      <c r="D121" s="36">
        <v>45</v>
      </c>
      <c r="E121" s="37">
        <f t="shared" si="12"/>
        <v>5.3691275167785234E-2</v>
      </c>
      <c r="F121" s="37">
        <f t="shared" si="13"/>
        <v>0.11029411764705882</v>
      </c>
      <c r="G121" s="38">
        <f t="shared" si="14"/>
        <v>4.625</v>
      </c>
      <c r="H121" s="39">
        <f t="shared" si="15"/>
        <v>0.24832214765100671</v>
      </c>
    </row>
    <row r="122" spans="1:8" s="40" customFormat="1" ht="15" x14ac:dyDescent="0.2">
      <c r="A122" s="68"/>
      <c r="B122" s="35" t="s">
        <v>200</v>
      </c>
      <c r="C122" s="36">
        <v>3</v>
      </c>
      <c r="D122" s="36">
        <v>23</v>
      </c>
      <c r="E122" s="37">
        <f t="shared" si="12"/>
        <v>2.0134228187919462E-2</v>
      </c>
      <c r="F122" s="37">
        <f t="shared" si="13"/>
        <v>5.6372549019607844E-2</v>
      </c>
      <c r="G122" s="38">
        <f t="shared" si="14"/>
        <v>6.666666666666667</v>
      </c>
      <c r="H122" s="39">
        <f t="shared" si="15"/>
        <v>0.13422818791946309</v>
      </c>
    </row>
    <row r="123" spans="1:8" s="40" customFormat="1" ht="15" x14ac:dyDescent="0.2">
      <c r="A123" s="68"/>
      <c r="B123" s="35" t="s">
        <v>31</v>
      </c>
      <c r="C123" s="36">
        <v>0</v>
      </c>
      <c r="D123" s="36">
        <v>0</v>
      </c>
      <c r="E123" s="37" t="str">
        <f t="shared" si="12"/>
        <v/>
      </c>
      <c r="F123" s="37" t="str">
        <f t="shared" si="13"/>
        <v/>
      </c>
      <c r="G123" s="38" t="str">
        <f t="shared" si="14"/>
        <v>0</v>
      </c>
      <c r="H123" s="39" t="str">
        <f t="shared" si="15"/>
        <v/>
      </c>
    </row>
    <row r="124" spans="1:8" s="40" customFormat="1" ht="15" x14ac:dyDescent="0.2">
      <c r="A124" s="68"/>
      <c r="B124" s="35" t="s">
        <v>33</v>
      </c>
      <c r="C124" s="36">
        <v>1</v>
      </c>
      <c r="D124" s="36">
        <v>23</v>
      </c>
      <c r="E124" s="37">
        <f t="shared" si="12"/>
        <v>6.7114093959731542E-3</v>
      </c>
      <c r="F124" s="37">
        <f t="shared" si="13"/>
        <v>5.6372549019607844E-2</v>
      </c>
      <c r="G124" s="38">
        <f t="shared" si="14"/>
        <v>22</v>
      </c>
      <c r="H124" s="39">
        <f t="shared" si="15"/>
        <v>0.1476510067114094</v>
      </c>
    </row>
    <row r="125" spans="1:8" s="40" customFormat="1" ht="15" x14ac:dyDescent="0.2">
      <c r="A125" s="68"/>
      <c r="B125" s="35" t="s">
        <v>201</v>
      </c>
      <c r="C125" s="36">
        <v>3</v>
      </c>
      <c r="D125" s="36">
        <v>0</v>
      </c>
      <c r="E125" s="37">
        <f t="shared" si="12"/>
        <v>2.0134228187919462E-2</v>
      </c>
      <c r="F125" s="37" t="str">
        <f t="shared" si="13"/>
        <v/>
      </c>
      <c r="G125" s="38" t="str">
        <f t="shared" si="14"/>
        <v>0</v>
      </c>
      <c r="H125" s="39">
        <f t="shared" si="15"/>
        <v>0</v>
      </c>
    </row>
    <row r="126" spans="1:8" s="40" customFormat="1" ht="15" x14ac:dyDescent="0.2">
      <c r="A126" s="68"/>
      <c r="B126" s="35" t="s">
        <v>441</v>
      </c>
      <c r="C126" s="36">
        <v>0</v>
      </c>
      <c r="D126" s="36">
        <v>0</v>
      </c>
      <c r="E126" s="37" t="str">
        <f t="shared" si="12"/>
        <v/>
      </c>
      <c r="F126" s="37" t="str">
        <f t="shared" si="13"/>
        <v/>
      </c>
      <c r="G126" s="38" t="str">
        <f t="shared" si="14"/>
        <v>0</v>
      </c>
      <c r="H126" s="39" t="str">
        <f t="shared" si="15"/>
        <v/>
      </c>
    </row>
    <row r="127" spans="1:8" s="40" customFormat="1" ht="15" x14ac:dyDescent="0.2">
      <c r="A127" s="68"/>
      <c r="B127" s="35" t="s">
        <v>442</v>
      </c>
      <c r="C127" s="36">
        <v>33</v>
      </c>
      <c r="D127" s="36">
        <v>2</v>
      </c>
      <c r="E127" s="37">
        <f t="shared" si="12"/>
        <v>0.22147651006711411</v>
      </c>
      <c r="F127" s="37">
        <f t="shared" si="13"/>
        <v>4.9019607843137254E-3</v>
      </c>
      <c r="G127" s="38">
        <f t="shared" si="14"/>
        <v>-0.93939393939393945</v>
      </c>
      <c r="H127" s="39">
        <f t="shared" si="15"/>
        <v>-0.20805369127516782</v>
      </c>
    </row>
    <row r="128" spans="1:8" s="40" customFormat="1" ht="15" x14ac:dyDescent="0.2">
      <c r="A128" s="68"/>
      <c r="B128" s="35" t="s">
        <v>202</v>
      </c>
      <c r="C128" s="36">
        <v>2</v>
      </c>
      <c r="D128" s="36">
        <v>6</v>
      </c>
      <c r="E128" s="37">
        <f t="shared" si="12"/>
        <v>1.3422818791946308E-2</v>
      </c>
      <c r="F128" s="37">
        <f t="shared" si="13"/>
        <v>1.4705882352941176E-2</v>
      </c>
      <c r="G128" s="38">
        <f t="shared" si="14"/>
        <v>2</v>
      </c>
      <c r="H128" s="39">
        <f t="shared" si="15"/>
        <v>2.6845637583892617E-2</v>
      </c>
    </row>
    <row r="129" spans="1:8" s="40" customFormat="1" ht="15" x14ac:dyDescent="0.2">
      <c r="A129" s="68"/>
      <c r="B129" s="35" t="s">
        <v>203</v>
      </c>
      <c r="C129" s="36">
        <v>0</v>
      </c>
      <c r="D129" s="36">
        <v>0</v>
      </c>
      <c r="E129" s="37" t="str">
        <f t="shared" si="12"/>
        <v/>
      </c>
      <c r="F129" s="37" t="str">
        <f t="shared" si="13"/>
        <v/>
      </c>
      <c r="G129" s="38" t="str">
        <f t="shared" si="14"/>
        <v>0</v>
      </c>
      <c r="H129" s="39" t="str">
        <f t="shared" si="15"/>
        <v/>
      </c>
    </row>
    <row r="130" spans="1:8" s="40" customFormat="1" ht="15" x14ac:dyDescent="0.2">
      <c r="A130" s="68"/>
      <c r="B130" s="35" t="s">
        <v>28</v>
      </c>
      <c r="C130" s="36">
        <v>0</v>
      </c>
      <c r="D130" s="36">
        <v>0</v>
      </c>
      <c r="E130" s="37" t="str">
        <f t="shared" si="12"/>
        <v/>
      </c>
      <c r="F130" s="37" t="str">
        <f t="shared" si="13"/>
        <v/>
      </c>
      <c r="G130" s="38" t="str">
        <f t="shared" si="14"/>
        <v>0</v>
      </c>
      <c r="H130" s="39" t="str">
        <f t="shared" si="15"/>
        <v/>
      </c>
    </row>
    <row r="131" spans="1:8" s="40" customFormat="1" ht="15" x14ac:dyDescent="0.2">
      <c r="A131" s="68"/>
      <c r="B131" s="35" t="s">
        <v>32</v>
      </c>
      <c r="C131" s="36">
        <v>0</v>
      </c>
      <c r="D131" s="36">
        <v>0</v>
      </c>
      <c r="E131" s="37" t="str">
        <f t="shared" si="12"/>
        <v/>
      </c>
      <c r="F131" s="37" t="str">
        <f t="shared" si="13"/>
        <v/>
      </c>
      <c r="G131" s="38" t="str">
        <f t="shared" si="14"/>
        <v>0</v>
      </c>
      <c r="H131" s="39" t="str">
        <f t="shared" si="15"/>
        <v/>
      </c>
    </row>
    <row r="132" spans="1:8" s="40" customFormat="1" ht="15" x14ac:dyDescent="0.2">
      <c r="A132" s="68"/>
      <c r="B132" s="35" t="s">
        <v>536</v>
      </c>
      <c r="C132" s="36">
        <v>0</v>
      </c>
      <c r="D132" s="36">
        <v>0</v>
      </c>
      <c r="E132" s="37" t="str">
        <f t="shared" ref="E132:E133" si="36">+IF(C132=0,"",C132/C$73)</f>
        <v/>
      </c>
      <c r="F132" s="37" t="str">
        <f t="shared" ref="F132:F133" si="37">+IF(D132=0,"",D132/D$73)</f>
        <v/>
      </c>
      <c r="G132" s="38" t="str">
        <f t="shared" ref="G132:G133" si="38">+IF(OR(AND(D132=0),(C132=0)),"0",((D132-C132)/C132))</f>
        <v>0</v>
      </c>
      <c r="H132" s="39" t="str">
        <f t="shared" ref="H132:H133" si="39">+IF(OR(AND(E132=""),(G132="")),"",E132*G132)</f>
        <v/>
      </c>
    </row>
    <row r="133" spans="1:8" s="40" customFormat="1" ht="15" x14ac:dyDescent="0.2">
      <c r="A133" s="68"/>
      <c r="B133" s="35" t="s">
        <v>30</v>
      </c>
      <c r="C133" s="36">
        <v>7</v>
      </c>
      <c r="D133" s="36">
        <v>9</v>
      </c>
      <c r="E133" s="37">
        <f t="shared" si="36"/>
        <v>4.6979865771812082E-2</v>
      </c>
      <c r="F133" s="37">
        <f t="shared" si="37"/>
        <v>2.2058823529411766E-2</v>
      </c>
      <c r="G133" s="38">
        <f t="shared" si="38"/>
        <v>0.2857142857142857</v>
      </c>
      <c r="H133" s="39">
        <f t="shared" si="39"/>
        <v>1.3422818791946308E-2</v>
      </c>
    </row>
    <row r="134" spans="1:8" s="40" customFormat="1" ht="15" x14ac:dyDescent="0.2">
      <c r="A134" s="68"/>
      <c r="B134" s="35" t="s">
        <v>29</v>
      </c>
      <c r="C134" s="36">
        <v>0</v>
      </c>
      <c r="D134" s="36">
        <v>0</v>
      </c>
      <c r="E134" s="37" t="str">
        <f t="shared" si="12"/>
        <v/>
      </c>
      <c r="F134" s="37" t="str">
        <f t="shared" si="13"/>
        <v/>
      </c>
      <c r="G134" s="38" t="str">
        <f t="shared" si="14"/>
        <v>0</v>
      </c>
      <c r="H134" s="39" t="str">
        <f t="shared" si="15"/>
        <v/>
      </c>
    </row>
    <row r="135" spans="1:8" s="40" customFormat="1" ht="15" x14ac:dyDescent="0.2">
      <c r="A135" s="68"/>
      <c r="B135" s="35" t="s">
        <v>204</v>
      </c>
      <c r="C135" s="36">
        <v>2</v>
      </c>
      <c r="D135" s="36">
        <v>0</v>
      </c>
      <c r="E135" s="37">
        <f t="shared" si="12"/>
        <v>1.3422818791946308E-2</v>
      </c>
      <c r="F135" s="37" t="str">
        <f t="shared" si="13"/>
        <v/>
      </c>
      <c r="G135" s="38" t="str">
        <f t="shared" si="14"/>
        <v>0</v>
      </c>
      <c r="H135" s="39">
        <f t="shared" si="15"/>
        <v>0</v>
      </c>
    </row>
    <row r="136" spans="1:8" s="40" customFormat="1" ht="15" x14ac:dyDescent="0.2">
      <c r="A136" s="68"/>
      <c r="B136" s="35" t="s">
        <v>205</v>
      </c>
      <c r="C136" s="36">
        <v>0</v>
      </c>
      <c r="D136" s="36">
        <v>0</v>
      </c>
      <c r="E136" s="37" t="str">
        <f t="shared" si="12"/>
        <v/>
      </c>
      <c r="F136" s="37" t="str">
        <f t="shared" si="13"/>
        <v/>
      </c>
      <c r="G136" s="38" t="str">
        <f t="shared" si="14"/>
        <v>0</v>
      </c>
      <c r="H136" s="39" t="str">
        <f t="shared" si="15"/>
        <v/>
      </c>
    </row>
    <row r="137" spans="1:8" s="40" customFormat="1" ht="15" x14ac:dyDescent="0.2">
      <c r="A137" s="68"/>
      <c r="B137" s="35" t="s">
        <v>206</v>
      </c>
      <c r="C137" s="36">
        <v>0</v>
      </c>
      <c r="D137" s="36">
        <v>1</v>
      </c>
      <c r="E137" s="37" t="str">
        <f t="shared" si="12"/>
        <v/>
      </c>
      <c r="F137" s="37">
        <f t="shared" si="13"/>
        <v>2.4509803921568627E-3</v>
      </c>
      <c r="G137" s="38" t="str">
        <f t="shared" si="14"/>
        <v>0</v>
      </c>
      <c r="H137" s="39" t="str">
        <f t="shared" si="15"/>
        <v/>
      </c>
    </row>
    <row r="138" spans="1:8" s="40" customFormat="1" ht="15" x14ac:dyDescent="0.2">
      <c r="A138" s="68"/>
      <c r="B138" s="35" t="s">
        <v>207</v>
      </c>
      <c r="C138" s="36">
        <v>0</v>
      </c>
      <c r="D138" s="36">
        <v>0</v>
      </c>
      <c r="E138" s="37" t="str">
        <f t="shared" si="12"/>
        <v/>
      </c>
      <c r="F138" s="37" t="str">
        <f t="shared" si="13"/>
        <v/>
      </c>
      <c r="G138" s="38" t="str">
        <f t="shared" si="14"/>
        <v>0</v>
      </c>
      <c r="H138" s="39" t="str">
        <f t="shared" si="15"/>
        <v/>
      </c>
    </row>
    <row r="139" spans="1:8" s="40" customFormat="1" ht="30" x14ac:dyDescent="0.2">
      <c r="A139" s="68"/>
      <c r="B139" s="35" t="s">
        <v>443</v>
      </c>
      <c r="C139" s="36">
        <v>4</v>
      </c>
      <c r="D139" s="36">
        <v>0</v>
      </c>
      <c r="E139" s="37">
        <f t="shared" si="12"/>
        <v>2.6845637583892617E-2</v>
      </c>
      <c r="F139" s="37" t="str">
        <f t="shared" si="13"/>
        <v/>
      </c>
      <c r="G139" s="38" t="str">
        <f t="shared" si="14"/>
        <v>0</v>
      </c>
      <c r="H139" s="39">
        <f t="shared" si="15"/>
        <v>0</v>
      </c>
    </row>
    <row r="140" spans="1:8" s="40" customFormat="1" ht="30" x14ac:dyDescent="0.2">
      <c r="A140" s="68"/>
      <c r="B140" s="35" t="s">
        <v>208</v>
      </c>
      <c r="C140" s="36">
        <v>0</v>
      </c>
      <c r="D140" s="36">
        <v>0</v>
      </c>
      <c r="E140" s="37" t="str">
        <f t="shared" si="12"/>
        <v/>
      </c>
      <c r="F140" s="37" t="str">
        <f t="shared" si="13"/>
        <v/>
      </c>
      <c r="G140" s="38" t="str">
        <f t="shared" si="14"/>
        <v>0</v>
      </c>
      <c r="H140" s="39" t="str">
        <f t="shared" si="15"/>
        <v/>
      </c>
    </row>
    <row r="141" spans="1:8" s="40" customFormat="1" ht="30" x14ac:dyDescent="0.2">
      <c r="A141" s="68"/>
      <c r="B141" s="35" t="s">
        <v>209</v>
      </c>
      <c r="C141" s="36">
        <v>2</v>
      </c>
      <c r="D141" s="36">
        <v>0</v>
      </c>
      <c r="E141" s="37">
        <f t="shared" si="12"/>
        <v>1.3422818791946308E-2</v>
      </c>
      <c r="F141" s="37" t="str">
        <f t="shared" si="13"/>
        <v/>
      </c>
      <c r="G141" s="38" t="str">
        <f t="shared" si="14"/>
        <v>0</v>
      </c>
      <c r="H141" s="39">
        <f t="shared" si="15"/>
        <v>0</v>
      </c>
    </row>
    <row r="142" spans="1:8" s="50" customFormat="1" ht="15" x14ac:dyDescent="0.2">
      <c r="A142" s="60" t="s">
        <v>570</v>
      </c>
      <c r="B142" s="51" t="s">
        <v>586</v>
      </c>
      <c r="C142" s="52"/>
      <c r="D142" s="36">
        <v>0</v>
      </c>
      <c r="E142" s="37" t="str">
        <f t="shared" ref="E142" si="40">+IF(C142=0,"",C142/C$73)</f>
        <v/>
      </c>
      <c r="F142" s="37" t="str">
        <f t="shared" ref="F142" si="41">+IF(D142=0,"",D142/D$73)</f>
        <v/>
      </c>
      <c r="G142" s="38" t="str">
        <f t="shared" ref="G142" si="42">+IF(OR(AND(D142=0),(C142=0)),"0",((D142-C142)/C142))</f>
        <v>0</v>
      </c>
      <c r="H142" s="39" t="str">
        <f t="shared" ref="H142" si="43">+IF(OR(AND(E142=""),(G142="")),"",E142*G142)</f>
        <v/>
      </c>
    </row>
    <row r="143" spans="1:8" s="40" customFormat="1" ht="15" x14ac:dyDescent="0.2">
      <c r="A143" s="68"/>
      <c r="B143" s="35" t="s">
        <v>598</v>
      </c>
      <c r="C143" s="36">
        <v>0</v>
      </c>
      <c r="D143" s="36">
        <v>1</v>
      </c>
      <c r="E143" s="37" t="str">
        <f t="shared" si="12"/>
        <v/>
      </c>
      <c r="F143" s="37">
        <f t="shared" si="13"/>
        <v>2.4509803921568627E-3</v>
      </c>
      <c r="G143" s="38" t="str">
        <f t="shared" si="14"/>
        <v>0</v>
      </c>
      <c r="H143" s="39" t="str">
        <f t="shared" si="15"/>
        <v/>
      </c>
    </row>
    <row r="144" spans="1:8" s="40" customFormat="1" ht="15" x14ac:dyDescent="0.2">
      <c r="A144" s="68"/>
      <c r="B144" s="35" t="s">
        <v>599</v>
      </c>
      <c r="C144" s="36">
        <v>0</v>
      </c>
      <c r="D144" s="36">
        <v>0</v>
      </c>
      <c r="E144" s="37" t="str">
        <f t="shared" si="12"/>
        <v/>
      </c>
      <c r="F144" s="37" t="str">
        <f t="shared" si="13"/>
        <v/>
      </c>
      <c r="G144" s="38" t="str">
        <f t="shared" si="14"/>
        <v>0</v>
      </c>
      <c r="H144" s="39" t="str">
        <f t="shared" si="15"/>
        <v/>
      </c>
    </row>
    <row r="145" spans="1:8" s="50" customFormat="1" ht="15" x14ac:dyDescent="0.2">
      <c r="A145" s="60" t="s">
        <v>570</v>
      </c>
      <c r="B145" s="51" t="s">
        <v>588</v>
      </c>
      <c r="C145" s="52"/>
      <c r="D145" s="36">
        <v>0</v>
      </c>
      <c r="E145" s="37" t="str">
        <f t="shared" ref="E145" si="44">+IF(C145=0,"",C145/C$73)</f>
        <v/>
      </c>
      <c r="F145" s="37" t="str">
        <f t="shared" ref="F145" si="45">+IF(D145=0,"",D145/D$73)</f>
        <v/>
      </c>
      <c r="G145" s="38" t="str">
        <f t="shared" ref="G145" si="46">+IF(OR(AND(D145=0),(C145=0)),"0",((D145-C145)/C145))</f>
        <v>0</v>
      </c>
      <c r="H145" s="39" t="str">
        <f t="shared" ref="H145" si="47">+IF(OR(AND(E145=""),(G145="")),"",E145*G145)</f>
        <v/>
      </c>
    </row>
    <row r="146" spans="1:8" s="40" customFormat="1" ht="15" x14ac:dyDescent="0.2">
      <c r="A146" s="68"/>
      <c r="B146" s="35" t="s">
        <v>36</v>
      </c>
      <c r="C146" s="36">
        <v>0</v>
      </c>
      <c r="D146" s="36">
        <v>0</v>
      </c>
      <c r="E146" s="37" t="str">
        <f t="shared" si="12"/>
        <v/>
      </c>
      <c r="F146" s="37" t="str">
        <f t="shared" si="13"/>
        <v/>
      </c>
      <c r="G146" s="38" t="str">
        <f t="shared" si="14"/>
        <v>0</v>
      </c>
      <c r="H146" s="39" t="str">
        <f t="shared" si="15"/>
        <v/>
      </c>
    </row>
    <row r="147" spans="1:8" s="40" customFormat="1" ht="15" x14ac:dyDescent="0.2">
      <c r="A147" s="68"/>
      <c r="B147" s="35" t="s">
        <v>444</v>
      </c>
      <c r="C147" s="36">
        <v>0</v>
      </c>
      <c r="D147" s="36">
        <v>0</v>
      </c>
      <c r="E147" s="37" t="str">
        <f t="shared" ref="E147:E155" si="48">+IF(C147=0,"",C147/C$73)</f>
        <v/>
      </c>
      <c r="F147" s="37" t="str">
        <f t="shared" ref="F147:F155" si="49">+IF(D147=0,"",D147/D$73)</f>
        <v/>
      </c>
      <c r="G147" s="38" t="str">
        <f t="shared" ref="G147:G155" si="50">+IF(OR(AND(D147=0),(C147=0)),"0",((D147-C147)/C147))</f>
        <v>0</v>
      </c>
      <c r="H147" s="39" t="str">
        <f t="shared" ref="H147:H155" si="51">+IF(OR(AND(E147=""),(G147="")),"",E147*G147)</f>
        <v/>
      </c>
    </row>
    <row r="148" spans="1:8" s="40" customFormat="1" ht="15" x14ac:dyDescent="0.2">
      <c r="A148" s="68"/>
      <c r="B148" s="35" t="s">
        <v>34</v>
      </c>
      <c r="C148" s="36">
        <v>1</v>
      </c>
      <c r="D148" s="36">
        <v>5</v>
      </c>
      <c r="E148" s="37">
        <f t="shared" si="48"/>
        <v>6.7114093959731542E-3</v>
      </c>
      <c r="F148" s="37">
        <f t="shared" si="49"/>
        <v>1.2254901960784314E-2</v>
      </c>
      <c r="G148" s="38">
        <f t="shared" si="50"/>
        <v>4</v>
      </c>
      <c r="H148" s="39">
        <f t="shared" si="51"/>
        <v>2.6845637583892617E-2</v>
      </c>
    </row>
    <row r="149" spans="1:8" s="40" customFormat="1" ht="15" x14ac:dyDescent="0.2">
      <c r="A149" s="68"/>
      <c r="B149" s="35" t="s">
        <v>210</v>
      </c>
      <c r="C149" s="36">
        <v>0</v>
      </c>
      <c r="D149" s="36">
        <v>0</v>
      </c>
      <c r="E149" s="37" t="str">
        <f t="shared" si="48"/>
        <v/>
      </c>
      <c r="F149" s="37" t="str">
        <f t="shared" si="49"/>
        <v/>
      </c>
      <c r="G149" s="38" t="str">
        <f t="shared" si="50"/>
        <v>0</v>
      </c>
      <c r="H149" s="39" t="str">
        <f t="shared" si="51"/>
        <v/>
      </c>
    </row>
    <row r="150" spans="1:8" s="40" customFormat="1" ht="30" x14ac:dyDescent="0.2">
      <c r="A150" s="68"/>
      <c r="B150" s="35" t="s">
        <v>211</v>
      </c>
      <c r="C150" s="36">
        <v>0</v>
      </c>
      <c r="D150" s="36">
        <v>0</v>
      </c>
      <c r="E150" s="37" t="str">
        <f t="shared" si="48"/>
        <v/>
      </c>
      <c r="F150" s="37" t="str">
        <f t="shared" si="49"/>
        <v/>
      </c>
      <c r="G150" s="38" t="str">
        <f t="shared" si="50"/>
        <v>0</v>
      </c>
      <c r="H150" s="39" t="str">
        <f t="shared" si="51"/>
        <v/>
      </c>
    </row>
    <row r="151" spans="1:8" s="40" customFormat="1" ht="30" x14ac:dyDescent="0.2">
      <c r="A151" s="68"/>
      <c r="B151" s="35" t="s">
        <v>212</v>
      </c>
      <c r="C151" s="36">
        <v>0</v>
      </c>
      <c r="D151" s="36">
        <v>0</v>
      </c>
      <c r="E151" s="37" t="str">
        <f t="shared" si="48"/>
        <v/>
      </c>
      <c r="F151" s="37" t="str">
        <f t="shared" si="49"/>
        <v/>
      </c>
      <c r="G151" s="38" t="str">
        <f t="shared" si="50"/>
        <v>0</v>
      </c>
      <c r="H151" s="39" t="str">
        <f t="shared" si="51"/>
        <v/>
      </c>
    </row>
    <row r="152" spans="1:8" s="40" customFormat="1" ht="15" x14ac:dyDescent="0.2">
      <c r="A152" s="68"/>
      <c r="B152" s="35" t="s">
        <v>445</v>
      </c>
      <c r="C152" s="36">
        <v>0</v>
      </c>
      <c r="D152" s="36">
        <v>0</v>
      </c>
      <c r="E152" s="37" t="str">
        <f t="shared" si="48"/>
        <v/>
      </c>
      <c r="F152" s="37" t="str">
        <f t="shared" si="49"/>
        <v/>
      </c>
      <c r="G152" s="38" t="str">
        <f t="shared" si="50"/>
        <v>0</v>
      </c>
      <c r="H152" s="39" t="str">
        <f t="shared" si="51"/>
        <v/>
      </c>
    </row>
    <row r="153" spans="1:8" s="40" customFormat="1" ht="15" x14ac:dyDescent="0.2">
      <c r="A153" s="68"/>
      <c r="B153" s="35" t="s">
        <v>39</v>
      </c>
      <c r="C153" s="36">
        <v>0</v>
      </c>
      <c r="D153" s="36">
        <v>0</v>
      </c>
      <c r="E153" s="37" t="str">
        <f t="shared" si="48"/>
        <v/>
      </c>
      <c r="F153" s="37" t="str">
        <f t="shared" si="49"/>
        <v/>
      </c>
      <c r="G153" s="38" t="str">
        <f t="shared" si="50"/>
        <v>0</v>
      </c>
      <c r="H153" s="39" t="str">
        <f t="shared" si="51"/>
        <v/>
      </c>
    </row>
    <row r="154" spans="1:8" s="40" customFormat="1" ht="15" x14ac:dyDescent="0.2">
      <c r="A154" s="68"/>
      <c r="B154" s="35" t="s">
        <v>37</v>
      </c>
      <c r="C154" s="36">
        <v>0</v>
      </c>
      <c r="D154" s="36">
        <v>0</v>
      </c>
      <c r="E154" s="37" t="str">
        <f t="shared" si="48"/>
        <v/>
      </c>
      <c r="F154" s="37" t="str">
        <f t="shared" si="49"/>
        <v/>
      </c>
      <c r="G154" s="38" t="str">
        <f t="shared" si="50"/>
        <v>0</v>
      </c>
      <c r="H154" s="39" t="str">
        <f t="shared" si="51"/>
        <v/>
      </c>
    </row>
    <row r="155" spans="1:8" s="40" customFormat="1" ht="15" x14ac:dyDescent="0.2">
      <c r="A155" s="68"/>
      <c r="B155" s="35" t="s">
        <v>38</v>
      </c>
      <c r="C155" s="36">
        <v>0</v>
      </c>
      <c r="D155" s="36">
        <v>0</v>
      </c>
      <c r="E155" s="37" t="str">
        <f t="shared" si="48"/>
        <v/>
      </c>
      <c r="F155" s="37" t="str">
        <f t="shared" si="49"/>
        <v/>
      </c>
      <c r="G155" s="38" t="str">
        <f t="shared" si="50"/>
        <v>0</v>
      </c>
      <c r="H155" s="39" t="str">
        <f t="shared" si="51"/>
        <v/>
      </c>
    </row>
    <row r="156" spans="1:8" s="40" customFormat="1" ht="15" x14ac:dyDescent="0.2">
      <c r="A156" s="68"/>
      <c r="B156" s="35" t="s">
        <v>537</v>
      </c>
      <c r="C156" s="36">
        <v>0</v>
      </c>
      <c r="D156" s="36">
        <v>0</v>
      </c>
      <c r="E156" s="37" t="str">
        <f t="shared" ref="E156" si="52">+IF(C156=0,"",C156/C$73)</f>
        <v/>
      </c>
      <c r="F156" s="37" t="str">
        <f t="shared" ref="F156" si="53">+IF(D156=0,"",D156/D$73)</f>
        <v/>
      </c>
      <c r="G156" s="38" t="str">
        <f t="shared" ref="G156" si="54">+IF(OR(AND(D156=0),(C156=0)),"0",((D156-C156)/C156))</f>
        <v>0</v>
      </c>
      <c r="H156" s="39" t="str">
        <f t="shared" ref="H156" si="55">+IF(OR(AND(E156=""),(G156="")),"",E156*G156)</f>
        <v/>
      </c>
    </row>
    <row r="157" spans="1:8" s="40" customFormat="1" ht="30" x14ac:dyDescent="0.2">
      <c r="A157" s="68"/>
      <c r="B157" s="35" t="s">
        <v>557</v>
      </c>
      <c r="C157" s="36">
        <v>0</v>
      </c>
      <c r="D157" s="36">
        <v>0</v>
      </c>
      <c r="E157" s="37" t="str">
        <f t="shared" ref="E157" si="56">+IF(C157=0,"",C157/C$73)</f>
        <v/>
      </c>
      <c r="F157" s="37" t="str">
        <f t="shared" ref="F157" si="57">+IF(D157=0,"",D157/D$73)</f>
        <v/>
      </c>
      <c r="G157" s="38" t="str">
        <f t="shared" ref="G157" si="58">+IF(OR(AND(D157=0),(C157=0)),"0",((D157-C157)/C157))</f>
        <v>0</v>
      </c>
      <c r="H157" s="39" t="str">
        <f t="shared" ref="H157" si="59">+IF(OR(AND(E157=""),(G157="")),"",E157*G157)</f>
        <v/>
      </c>
    </row>
    <row r="158" spans="1:8" s="40" customFormat="1" ht="15" x14ac:dyDescent="0.2">
      <c r="A158" s="68"/>
      <c r="B158" s="35" t="s">
        <v>574</v>
      </c>
      <c r="C158" s="36">
        <v>0</v>
      </c>
      <c r="D158" s="36">
        <v>0</v>
      </c>
      <c r="E158" s="37" t="str">
        <f t="shared" ref="E158:E159" si="60">+IF(C158=0,"",C158/C$73)</f>
        <v/>
      </c>
      <c r="F158" s="37" t="str">
        <f t="shared" ref="F158:F159" si="61">+IF(D158=0,"",D158/D$73)</f>
        <v/>
      </c>
      <c r="G158" s="38" t="str">
        <f t="shared" ref="G158:G159" si="62">+IF(OR(AND(D158=0),(C158=0)),"0",((D158-C158)/C158))</f>
        <v>0</v>
      </c>
      <c r="H158" s="39" t="str">
        <f t="shared" ref="H158:H159" si="63">+IF(OR(AND(E158=""),(G158="")),"",E158*G158)</f>
        <v/>
      </c>
    </row>
    <row r="159" spans="1:8" s="40" customFormat="1" ht="15" x14ac:dyDescent="0.2">
      <c r="A159" s="68"/>
      <c r="B159" s="35" t="s">
        <v>565</v>
      </c>
      <c r="C159" s="36">
        <v>0</v>
      </c>
      <c r="D159" s="36">
        <v>0</v>
      </c>
      <c r="E159" s="37" t="str">
        <f t="shared" si="60"/>
        <v/>
      </c>
      <c r="F159" s="37" t="str">
        <f t="shared" si="61"/>
        <v/>
      </c>
      <c r="G159" s="38" t="str">
        <f t="shared" si="62"/>
        <v>0</v>
      </c>
      <c r="H159" s="39" t="str">
        <f t="shared" si="63"/>
        <v/>
      </c>
    </row>
    <row r="160" spans="1:8" s="10" customFormat="1" x14ac:dyDescent="0.2">
      <c r="A160" s="67"/>
    </row>
    <row r="161" spans="1:9" s="10" customFormat="1" x14ac:dyDescent="0.2">
      <c r="A161" s="67"/>
    </row>
    <row r="162" spans="1:9" s="10" customFormat="1" ht="13.5" thickBot="1" x14ac:dyDescent="0.25">
      <c r="A162" s="67"/>
      <c r="B162" s="29"/>
      <c r="C162" s="29"/>
      <c r="D162" s="29"/>
      <c r="E162" s="29"/>
      <c r="F162" s="29"/>
    </row>
    <row r="163" spans="1:9" s="10" customFormat="1" ht="30" customHeight="1" x14ac:dyDescent="0.2">
      <c r="A163" s="67"/>
      <c r="B163" s="85" t="s">
        <v>374</v>
      </c>
      <c r="C163" s="71" t="s">
        <v>375</v>
      </c>
      <c r="D163" s="72"/>
      <c r="E163" s="71" t="s">
        <v>429</v>
      </c>
      <c r="F163" s="72"/>
      <c r="G163" s="73" t="s">
        <v>572</v>
      </c>
      <c r="H163" s="69" t="s">
        <v>350</v>
      </c>
    </row>
    <row r="164" spans="1:9" s="10" customFormat="1" x14ac:dyDescent="0.2">
      <c r="A164" s="67"/>
      <c r="B164" s="85"/>
      <c r="C164" s="48">
        <v>2017</v>
      </c>
      <c r="D164" s="48">
        <v>2018</v>
      </c>
      <c r="E164" s="48">
        <v>2017</v>
      </c>
      <c r="F164" s="48">
        <v>2018</v>
      </c>
      <c r="G164" s="74"/>
      <c r="H164" s="70"/>
    </row>
    <row r="165" spans="1:9" s="10" customFormat="1" ht="25.5" x14ac:dyDescent="0.2">
      <c r="A165" s="67"/>
      <c r="B165" s="12" t="s">
        <v>378</v>
      </c>
      <c r="C165" s="13">
        <f>SUM(C166:C327)</f>
        <v>321</v>
      </c>
      <c r="D165" s="13">
        <f>SUM(D166:D327)</f>
        <v>334</v>
      </c>
      <c r="E165" s="14">
        <f t="shared" ref="E165:E178" si="64">+IF(C165=0,"",C165/C$165)</f>
        <v>1</v>
      </c>
      <c r="F165" s="14">
        <f t="shared" ref="F165:F178" si="65">+IF(D165=0,"",D165/D$165)</f>
        <v>1</v>
      </c>
      <c r="G165" s="15">
        <f>+IF(OR(AND(D165=0),(C165=0)),"0",((D165-C165)/C165))</f>
        <v>4.0498442367601244E-2</v>
      </c>
      <c r="H165" s="15">
        <f>+IF(OR(AND(E165=""),(G165="")),"",E165*G165)</f>
        <v>4.0498442367601244E-2</v>
      </c>
      <c r="I165" s="16"/>
    </row>
    <row r="166" spans="1:9" s="40" customFormat="1" ht="15" x14ac:dyDescent="0.2">
      <c r="A166" s="68"/>
      <c r="B166" s="43" t="s">
        <v>446</v>
      </c>
      <c r="C166" s="36">
        <v>0</v>
      </c>
      <c r="D166" s="36">
        <v>5</v>
      </c>
      <c r="E166" s="37" t="str">
        <f t="shared" si="64"/>
        <v/>
      </c>
      <c r="F166" s="37">
        <f t="shared" si="65"/>
        <v>1.4970059880239521E-2</v>
      </c>
      <c r="G166" s="38" t="str">
        <f>+IF(OR(AND(D166=0),(C166=0)),"0",((D166-C166)/C166))</f>
        <v>0</v>
      </c>
      <c r="H166" s="39" t="str">
        <f>+IF(OR(AND(E166=""),(G166="")),"",E166*G166)</f>
        <v/>
      </c>
    </row>
    <row r="167" spans="1:9" s="40" customFormat="1" ht="15" x14ac:dyDescent="0.2">
      <c r="A167" s="68"/>
      <c r="B167" s="43" t="s">
        <v>600</v>
      </c>
      <c r="C167" s="36">
        <v>1</v>
      </c>
      <c r="D167" s="36">
        <v>0</v>
      </c>
      <c r="E167" s="37">
        <f t="shared" si="64"/>
        <v>3.1152647975077881E-3</v>
      </c>
      <c r="F167" s="37" t="str">
        <f t="shared" si="65"/>
        <v/>
      </c>
      <c r="G167" s="38" t="str">
        <f t="shared" ref="G167:G237" si="66">+IF(OR(AND(D167=0),(C167=0)),"0",((D167-C167)/C167))</f>
        <v>0</v>
      </c>
      <c r="H167" s="39">
        <f t="shared" ref="H167:H237" si="67">+IF(OR(AND(E167=""),(G167="")),"",E167*G167)</f>
        <v>0</v>
      </c>
    </row>
    <row r="168" spans="1:9" s="40" customFormat="1" ht="30" x14ac:dyDescent="0.2">
      <c r="A168" s="68"/>
      <c r="B168" s="43" t="s">
        <v>447</v>
      </c>
      <c r="C168" s="36">
        <v>1</v>
      </c>
      <c r="D168" s="36">
        <v>0</v>
      </c>
      <c r="E168" s="37">
        <f t="shared" si="64"/>
        <v>3.1152647975077881E-3</v>
      </c>
      <c r="F168" s="37" t="str">
        <f t="shared" si="65"/>
        <v/>
      </c>
      <c r="G168" s="38" t="str">
        <f t="shared" si="66"/>
        <v>0</v>
      </c>
      <c r="H168" s="39">
        <f t="shared" si="67"/>
        <v>0</v>
      </c>
    </row>
    <row r="169" spans="1:9" s="40" customFormat="1" ht="15" x14ac:dyDescent="0.2">
      <c r="A169" s="68"/>
      <c r="B169" s="43" t="s">
        <v>448</v>
      </c>
      <c r="C169" s="36">
        <v>0</v>
      </c>
      <c r="D169" s="36">
        <v>0</v>
      </c>
      <c r="E169" s="37" t="str">
        <f t="shared" si="64"/>
        <v/>
      </c>
      <c r="F169" s="37" t="str">
        <f t="shared" si="65"/>
        <v/>
      </c>
      <c r="G169" s="38" t="str">
        <f t="shared" si="66"/>
        <v>0</v>
      </c>
      <c r="H169" s="39" t="str">
        <f t="shared" si="67"/>
        <v/>
      </c>
    </row>
    <row r="170" spans="1:9" s="40" customFormat="1" ht="15" x14ac:dyDescent="0.2">
      <c r="A170" s="68"/>
      <c r="B170" s="43" t="s">
        <v>601</v>
      </c>
      <c r="C170" s="36">
        <v>3</v>
      </c>
      <c r="D170" s="36">
        <v>0</v>
      </c>
      <c r="E170" s="37">
        <f t="shared" si="64"/>
        <v>9.3457943925233638E-3</v>
      </c>
      <c r="F170" s="37" t="str">
        <f t="shared" si="65"/>
        <v/>
      </c>
      <c r="G170" s="38" t="str">
        <f t="shared" si="66"/>
        <v>0</v>
      </c>
      <c r="H170" s="39">
        <f t="shared" si="67"/>
        <v>0</v>
      </c>
    </row>
    <row r="171" spans="1:9" s="40" customFormat="1" ht="15" x14ac:dyDescent="0.2">
      <c r="A171" s="68"/>
      <c r="B171" s="43" t="s">
        <v>42</v>
      </c>
      <c r="C171" s="36">
        <v>32</v>
      </c>
      <c r="D171" s="36">
        <v>106</v>
      </c>
      <c r="E171" s="37">
        <f t="shared" si="64"/>
        <v>9.9688473520249218E-2</v>
      </c>
      <c r="F171" s="37">
        <f t="shared" si="65"/>
        <v>0.31736526946107785</v>
      </c>
      <c r="G171" s="38">
        <f t="shared" si="66"/>
        <v>2.3125</v>
      </c>
      <c r="H171" s="39">
        <f t="shared" si="67"/>
        <v>0.23052959501557632</v>
      </c>
    </row>
    <row r="172" spans="1:9" s="40" customFormat="1" ht="15" x14ac:dyDescent="0.2">
      <c r="A172" s="68"/>
      <c r="B172" s="43" t="s">
        <v>602</v>
      </c>
      <c r="C172" s="36">
        <v>1</v>
      </c>
      <c r="D172" s="36">
        <v>0</v>
      </c>
      <c r="E172" s="37">
        <f t="shared" si="64"/>
        <v>3.1152647975077881E-3</v>
      </c>
      <c r="F172" s="37" t="str">
        <f t="shared" si="65"/>
        <v/>
      </c>
      <c r="G172" s="38" t="str">
        <f t="shared" si="66"/>
        <v>0</v>
      </c>
      <c r="H172" s="39">
        <f t="shared" si="67"/>
        <v>0</v>
      </c>
    </row>
    <row r="173" spans="1:9" s="40" customFormat="1" ht="15" x14ac:dyDescent="0.2">
      <c r="A173" s="68"/>
      <c r="B173" s="43" t="s">
        <v>603</v>
      </c>
      <c r="C173" s="36">
        <v>1</v>
      </c>
      <c r="D173" s="36">
        <v>0</v>
      </c>
      <c r="E173" s="37">
        <f t="shared" si="64"/>
        <v>3.1152647975077881E-3</v>
      </c>
      <c r="F173" s="37" t="str">
        <f t="shared" si="65"/>
        <v/>
      </c>
      <c r="G173" s="38" t="str">
        <f t="shared" si="66"/>
        <v>0</v>
      </c>
      <c r="H173" s="39">
        <f t="shared" si="67"/>
        <v>0</v>
      </c>
    </row>
    <row r="174" spans="1:9" s="40" customFormat="1" ht="15" x14ac:dyDescent="0.2">
      <c r="A174" s="68"/>
      <c r="B174" s="43" t="s">
        <v>604</v>
      </c>
      <c r="C174" s="36">
        <v>1</v>
      </c>
      <c r="D174" s="36">
        <v>2</v>
      </c>
      <c r="E174" s="37">
        <f t="shared" si="64"/>
        <v>3.1152647975077881E-3</v>
      </c>
      <c r="F174" s="37">
        <f t="shared" si="65"/>
        <v>5.9880239520958087E-3</v>
      </c>
      <c r="G174" s="38">
        <f t="shared" si="66"/>
        <v>1</v>
      </c>
      <c r="H174" s="39">
        <f t="shared" si="67"/>
        <v>3.1152647975077881E-3</v>
      </c>
    </row>
    <row r="175" spans="1:9" s="40" customFormat="1" ht="15" x14ac:dyDescent="0.2">
      <c r="A175" s="68"/>
      <c r="B175" s="43" t="s">
        <v>40</v>
      </c>
      <c r="C175" s="36">
        <v>0</v>
      </c>
      <c r="D175" s="36">
        <v>0</v>
      </c>
      <c r="E175" s="37" t="str">
        <f t="shared" si="64"/>
        <v/>
      </c>
      <c r="F175" s="37" t="str">
        <f t="shared" si="65"/>
        <v/>
      </c>
      <c r="G175" s="38" t="str">
        <f t="shared" si="66"/>
        <v>0</v>
      </c>
      <c r="H175" s="39" t="str">
        <f t="shared" si="67"/>
        <v/>
      </c>
    </row>
    <row r="176" spans="1:9" s="40" customFormat="1" ht="30" x14ac:dyDescent="0.2">
      <c r="A176" s="68"/>
      <c r="B176" s="43" t="s">
        <v>213</v>
      </c>
      <c r="C176" s="36">
        <v>0</v>
      </c>
      <c r="D176" s="36">
        <v>0</v>
      </c>
      <c r="E176" s="37" t="str">
        <f t="shared" si="64"/>
        <v/>
      </c>
      <c r="F176" s="37" t="str">
        <f t="shared" si="65"/>
        <v/>
      </c>
      <c r="G176" s="38" t="str">
        <f t="shared" si="66"/>
        <v>0</v>
      </c>
      <c r="H176" s="39" t="str">
        <f t="shared" si="67"/>
        <v/>
      </c>
    </row>
    <row r="177" spans="1:8" s="40" customFormat="1" ht="15" x14ac:dyDescent="0.2">
      <c r="A177" s="68"/>
      <c r="B177" s="43" t="s">
        <v>45</v>
      </c>
      <c r="C177" s="36">
        <v>0</v>
      </c>
      <c r="D177" s="36">
        <v>0</v>
      </c>
      <c r="E177" s="37" t="str">
        <f t="shared" si="64"/>
        <v/>
      </c>
      <c r="F177" s="37" t="str">
        <f t="shared" si="65"/>
        <v/>
      </c>
      <c r="G177" s="38" t="str">
        <f t="shared" si="66"/>
        <v>0</v>
      </c>
      <c r="H177" s="39" t="str">
        <f t="shared" si="67"/>
        <v/>
      </c>
    </row>
    <row r="178" spans="1:8" s="40" customFormat="1" ht="15" x14ac:dyDescent="0.2">
      <c r="A178" s="68"/>
      <c r="B178" s="43" t="s">
        <v>43</v>
      </c>
      <c r="C178" s="36">
        <v>0</v>
      </c>
      <c r="D178" s="36">
        <v>0</v>
      </c>
      <c r="E178" s="37" t="str">
        <f t="shared" si="64"/>
        <v/>
      </c>
      <c r="F178" s="37" t="str">
        <f t="shared" si="65"/>
        <v/>
      </c>
      <c r="G178" s="38" t="str">
        <f t="shared" si="66"/>
        <v>0</v>
      </c>
      <c r="H178" s="39" t="str">
        <f t="shared" si="67"/>
        <v/>
      </c>
    </row>
    <row r="179" spans="1:8" s="40" customFormat="1" ht="15" x14ac:dyDescent="0.2">
      <c r="A179" s="68"/>
      <c r="B179" s="43" t="s">
        <v>528</v>
      </c>
      <c r="C179" s="36">
        <v>0</v>
      </c>
      <c r="D179" s="36">
        <v>3</v>
      </c>
      <c r="E179" s="37" t="str">
        <f t="shared" ref="E179:E180" si="68">+IF(C179=0,"",C179/C$165)</f>
        <v/>
      </c>
      <c r="F179" s="37">
        <f t="shared" ref="F179:F180" si="69">+IF(D179=0,"",D179/D$165)</f>
        <v>8.9820359281437123E-3</v>
      </c>
      <c r="G179" s="38" t="str">
        <f t="shared" ref="G179:G180" si="70">+IF(OR(AND(D179=0),(C179=0)),"0",((D179-C179)/C179))</f>
        <v>0</v>
      </c>
      <c r="H179" s="39" t="str">
        <f t="shared" ref="H179:H180" si="71">+IF(OR(AND(E179=""),(G179="")),"",E179*G179)</f>
        <v/>
      </c>
    </row>
    <row r="180" spans="1:8" s="40" customFormat="1" ht="15" x14ac:dyDescent="0.2">
      <c r="A180" s="68"/>
      <c r="B180" s="43" t="s">
        <v>449</v>
      </c>
      <c r="C180" s="36">
        <v>2</v>
      </c>
      <c r="D180" s="36">
        <v>2</v>
      </c>
      <c r="E180" s="37">
        <f t="shared" si="68"/>
        <v>6.2305295950155761E-3</v>
      </c>
      <c r="F180" s="37">
        <f t="shared" si="69"/>
        <v>5.9880239520958087E-3</v>
      </c>
      <c r="G180" s="38">
        <f t="shared" si="70"/>
        <v>0</v>
      </c>
      <c r="H180" s="39">
        <f t="shared" si="71"/>
        <v>0</v>
      </c>
    </row>
    <row r="181" spans="1:8" s="40" customFormat="1" ht="15" x14ac:dyDescent="0.2">
      <c r="A181" s="68"/>
      <c r="B181" s="43" t="s">
        <v>605</v>
      </c>
      <c r="C181" s="36">
        <v>0</v>
      </c>
      <c r="D181" s="36">
        <v>0</v>
      </c>
      <c r="E181" s="37" t="str">
        <f t="shared" ref="E181:F183" si="72">+IF(C181=0,"",C181/C$165)</f>
        <v/>
      </c>
      <c r="F181" s="37" t="str">
        <f t="shared" si="72"/>
        <v/>
      </c>
      <c r="G181" s="38" t="str">
        <f t="shared" si="66"/>
        <v>0</v>
      </c>
      <c r="H181" s="39" t="str">
        <f t="shared" si="67"/>
        <v/>
      </c>
    </row>
    <row r="182" spans="1:8" s="40" customFormat="1" ht="15" x14ac:dyDescent="0.2">
      <c r="A182" s="68"/>
      <c r="B182" s="43" t="s">
        <v>41</v>
      </c>
      <c r="C182" s="36">
        <v>0</v>
      </c>
      <c r="D182" s="36">
        <v>0</v>
      </c>
      <c r="E182" s="37" t="str">
        <f t="shared" si="72"/>
        <v/>
      </c>
      <c r="F182" s="37" t="str">
        <f t="shared" si="72"/>
        <v/>
      </c>
      <c r="G182" s="38" t="str">
        <f t="shared" si="66"/>
        <v>0</v>
      </c>
      <c r="H182" s="39" t="str">
        <f t="shared" si="67"/>
        <v/>
      </c>
    </row>
    <row r="183" spans="1:8" s="40" customFormat="1" ht="15" x14ac:dyDescent="0.2">
      <c r="A183" s="68"/>
      <c r="B183" s="43" t="s">
        <v>44</v>
      </c>
      <c r="C183" s="36">
        <v>0</v>
      </c>
      <c r="D183" s="36">
        <v>0</v>
      </c>
      <c r="E183" s="37" t="str">
        <f t="shared" si="72"/>
        <v/>
      </c>
      <c r="F183" s="37" t="str">
        <f t="shared" si="72"/>
        <v/>
      </c>
      <c r="G183" s="38" t="str">
        <f t="shared" si="66"/>
        <v>0</v>
      </c>
      <c r="H183" s="39" t="str">
        <f t="shared" si="67"/>
        <v/>
      </c>
    </row>
    <row r="184" spans="1:8" s="40" customFormat="1" ht="15" x14ac:dyDescent="0.2">
      <c r="A184" s="68"/>
      <c r="B184" s="43" t="s">
        <v>529</v>
      </c>
      <c r="C184" s="36">
        <v>0</v>
      </c>
      <c r="D184" s="36">
        <v>0</v>
      </c>
      <c r="E184" s="37" t="str">
        <f t="shared" ref="E184:E185" si="73">+IF(C184=0,"",C184/C$165)</f>
        <v/>
      </c>
      <c r="F184" s="37" t="str">
        <f t="shared" ref="F184:F185" si="74">+IF(D184=0,"",D184/D$165)</f>
        <v/>
      </c>
      <c r="G184" s="38" t="str">
        <f t="shared" ref="G184:G185" si="75">+IF(OR(AND(D184=0),(C184=0)),"0",((D184-C184)/C184))</f>
        <v>0</v>
      </c>
      <c r="H184" s="39" t="str">
        <f t="shared" ref="H184:H185" si="76">+IF(OR(AND(E184=""),(G184="")),"",E184*G184)</f>
        <v/>
      </c>
    </row>
    <row r="185" spans="1:8" s="40" customFormat="1" ht="15" x14ac:dyDescent="0.2">
      <c r="A185" s="68"/>
      <c r="B185" s="43" t="s">
        <v>530</v>
      </c>
      <c r="C185" s="36">
        <v>0</v>
      </c>
      <c r="D185" s="36">
        <v>0</v>
      </c>
      <c r="E185" s="37" t="str">
        <f t="shared" si="73"/>
        <v/>
      </c>
      <c r="F185" s="37" t="str">
        <f t="shared" si="74"/>
        <v/>
      </c>
      <c r="G185" s="38" t="str">
        <f t="shared" si="75"/>
        <v>0</v>
      </c>
      <c r="H185" s="39" t="str">
        <f t="shared" si="76"/>
        <v/>
      </c>
    </row>
    <row r="186" spans="1:8" s="40" customFormat="1" ht="15" x14ac:dyDescent="0.2">
      <c r="A186" s="68"/>
      <c r="B186" s="43" t="s">
        <v>214</v>
      </c>
      <c r="C186" s="36">
        <v>6</v>
      </c>
      <c r="D186" s="36">
        <v>3</v>
      </c>
      <c r="E186" s="37">
        <f t="shared" ref="E186:E217" si="77">+IF(C186=0,"",C186/C$165)</f>
        <v>1.8691588785046728E-2</v>
      </c>
      <c r="F186" s="37">
        <f t="shared" ref="F186:F217" si="78">+IF(D186=0,"",D186/D$165)</f>
        <v>8.9820359281437123E-3</v>
      </c>
      <c r="G186" s="38">
        <f t="shared" si="66"/>
        <v>-0.5</v>
      </c>
      <c r="H186" s="39">
        <f t="shared" si="67"/>
        <v>-9.3457943925233638E-3</v>
      </c>
    </row>
    <row r="187" spans="1:8" s="40" customFormat="1" ht="15" x14ac:dyDescent="0.2">
      <c r="A187" s="68"/>
      <c r="B187" s="43" t="s">
        <v>215</v>
      </c>
      <c r="C187" s="36">
        <v>0</v>
      </c>
      <c r="D187" s="36">
        <v>0</v>
      </c>
      <c r="E187" s="37" t="str">
        <f t="shared" si="77"/>
        <v/>
      </c>
      <c r="F187" s="37" t="str">
        <f t="shared" si="78"/>
        <v/>
      </c>
      <c r="G187" s="38" t="str">
        <f t="shared" si="66"/>
        <v>0</v>
      </c>
      <c r="H187" s="39" t="str">
        <f t="shared" si="67"/>
        <v/>
      </c>
    </row>
    <row r="188" spans="1:8" s="40" customFormat="1" ht="15" x14ac:dyDescent="0.2">
      <c r="A188" s="68"/>
      <c r="B188" s="43" t="s">
        <v>216</v>
      </c>
      <c r="C188" s="36">
        <v>0</v>
      </c>
      <c r="D188" s="36">
        <v>0</v>
      </c>
      <c r="E188" s="37" t="str">
        <f t="shared" si="77"/>
        <v/>
      </c>
      <c r="F188" s="37" t="str">
        <f t="shared" si="78"/>
        <v/>
      </c>
      <c r="G188" s="38" t="str">
        <f t="shared" si="66"/>
        <v>0</v>
      </c>
      <c r="H188" s="39" t="str">
        <f t="shared" si="67"/>
        <v/>
      </c>
    </row>
    <row r="189" spans="1:8" s="50" customFormat="1" ht="15" x14ac:dyDescent="0.2">
      <c r="A189" s="60" t="s">
        <v>570</v>
      </c>
      <c r="B189" s="57" t="s">
        <v>584</v>
      </c>
      <c r="C189" s="52"/>
      <c r="D189" s="36">
        <v>0</v>
      </c>
      <c r="E189" s="37" t="str">
        <f t="shared" ref="E189" si="79">+IF(C189=0,"",C189/C$165)</f>
        <v/>
      </c>
      <c r="F189" s="37" t="str">
        <f t="shared" ref="F189" si="80">+IF(D189=0,"",D189/D$165)</f>
        <v/>
      </c>
      <c r="G189" s="38" t="str">
        <f t="shared" ref="G189" si="81">+IF(OR(AND(D189=0),(C189=0)),"0",((D189-C189)/C189))</f>
        <v>0</v>
      </c>
      <c r="H189" s="39" t="str">
        <f t="shared" ref="H189" si="82">+IF(OR(AND(E189=""),(G189="")),"",E189*G189)</f>
        <v/>
      </c>
    </row>
    <row r="190" spans="1:8" s="40" customFormat="1" ht="15" x14ac:dyDescent="0.2">
      <c r="A190" s="68"/>
      <c r="B190" s="43" t="s">
        <v>217</v>
      </c>
      <c r="C190" s="36">
        <v>0</v>
      </c>
      <c r="D190" s="36">
        <v>0</v>
      </c>
      <c r="E190" s="37" t="str">
        <f t="shared" si="77"/>
        <v/>
      </c>
      <c r="F190" s="37" t="str">
        <f t="shared" si="78"/>
        <v/>
      </c>
      <c r="G190" s="38" t="str">
        <f t="shared" si="66"/>
        <v>0</v>
      </c>
      <c r="H190" s="39" t="str">
        <f t="shared" si="67"/>
        <v/>
      </c>
    </row>
    <row r="191" spans="1:8" s="40" customFormat="1" ht="15" x14ac:dyDescent="0.2">
      <c r="A191" s="68"/>
      <c r="B191" s="43" t="s">
        <v>450</v>
      </c>
      <c r="C191" s="36">
        <v>1</v>
      </c>
      <c r="D191" s="36">
        <v>0</v>
      </c>
      <c r="E191" s="37">
        <f t="shared" si="77"/>
        <v>3.1152647975077881E-3</v>
      </c>
      <c r="F191" s="37" t="str">
        <f t="shared" si="78"/>
        <v/>
      </c>
      <c r="G191" s="38" t="str">
        <f t="shared" si="66"/>
        <v>0</v>
      </c>
      <c r="H191" s="39">
        <f t="shared" si="67"/>
        <v>0</v>
      </c>
    </row>
    <row r="192" spans="1:8" s="40" customFormat="1" ht="15" x14ac:dyDescent="0.2">
      <c r="A192" s="68"/>
      <c r="B192" s="43" t="s">
        <v>533</v>
      </c>
      <c r="C192" s="36">
        <v>0</v>
      </c>
      <c r="D192" s="36">
        <v>1</v>
      </c>
      <c r="E192" s="37" t="str">
        <f t="shared" si="77"/>
        <v/>
      </c>
      <c r="F192" s="37">
        <f t="shared" si="78"/>
        <v>2.9940119760479044E-3</v>
      </c>
      <c r="G192" s="38" t="str">
        <f t="shared" ref="G192" si="83">+IF(OR(AND(D192=0),(C192=0)),"0",((D192-C192)/C192))</f>
        <v>0</v>
      </c>
      <c r="H192" s="39" t="str">
        <f t="shared" ref="H192" si="84">+IF(OR(AND(E192=""),(G192="")),"",E192*G192)</f>
        <v/>
      </c>
    </row>
    <row r="193" spans="1:8" s="40" customFormat="1" ht="15" x14ac:dyDescent="0.2">
      <c r="A193" s="68"/>
      <c r="B193" s="43" t="s">
        <v>218</v>
      </c>
      <c r="C193" s="36">
        <v>0</v>
      </c>
      <c r="D193" s="36">
        <v>3</v>
      </c>
      <c r="E193" s="37" t="str">
        <f t="shared" si="77"/>
        <v/>
      </c>
      <c r="F193" s="37">
        <f t="shared" si="78"/>
        <v>8.9820359281437123E-3</v>
      </c>
      <c r="G193" s="38" t="str">
        <f t="shared" si="66"/>
        <v>0</v>
      </c>
      <c r="H193" s="39" t="str">
        <f t="shared" si="67"/>
        <v/>
      </c>
    </row>
    <row r="194" spans="1:8" s="40" customFormat="1" ht="15" x14ac:dyDescent="0.2">
      <c r="A194" s="68"/>
      <c r="B194" s="43" t="s">
        <v>219</v>
      </c>
      <c r="C194" s="36">
        <v>28</v>
      </c>
      <c r="D194" s="36">
        <v>14</v>
      </c>
      <c r="E194" s="37">
        <f t="shared" si="77"/>
        <v>8.7227414330218064E-2</v>
      </c>
      <c r="F194" s="37">
        <f t="shared" si="78"/>
        <v>4.1916167664670656E-2</v>
      </c>
      <c r="G194" s="38">
        <f t="shared" si="66"/>
        <v>-0.5</v>
      </c>
      <c r="H194" s="39">
        <f t="shared" si="67"/>
        <v>-4.3613707165109032E-2</v>
      </c>
    </row>
    <row r="195" spans="1:8" s="40" customFormat="1" ht="15" x14ac:dyDescent="0.2">
      <c r="A195" s="68"/>
      <c r="B195" s="43" t="s">
        <v>220</v>
      </c>
      <c r="C195" s="36">
        <v>5</v>
      </c>
      <c r="D195" s="36">
        <v>1</v>
      </c>
      <c r="E195" s="37">
        <f t="shared" si="77"/>
        <v>1.5576323987538941E-2</v>
      </c>
      <c r="F195" s="37">
        <f t="shared" si="78"/>
        <v>2.9940119760479044E-3</v>
      </c>
      <c r="G195" s="38">
        <f t="shared" si="66"/>
        <v>-0.8</v>
      </c>
      <c r="H195" s="39">
        <f t="shared" si="67"/>
        <v>-1.2461059190031154E-2</v>
      </c>
    </row>
    <row r="196" spans="1:8" s="40" customFormat="1" ht="15" x14ac:dyDescent="0.2">
      <c r="A196" s="68"/>
      <c r="B196" s="43" t="s">
        <v>221</v>
      </c>
      <c r="C196" s="36">
        <v>19</v>
      </c>
      <c r="D196" s="36">
        <v>96</v>
      </c>
      <c r="E196" s="37">
        <f t="shared" si="77"/>
        <v>5.9190031152647975E-2</v>
      </c>
      <c r="F196" s="37">
        <f t="shared" si="78"/>
        <v>0.28742514970059879</v>
      </c>
      <c r="G196" s="38">
        <f t="shared" si="66"/>
        <v>4.0526315789473681</v>
      </c>
      <c r="H196" s="39">
        <f t="shared" si="67"/>
        <v>0.23987538940809966</v>
      </c>
    </row>
    <row r="197" spans="1:8" s="40" customFormat="1" ht="15" x14ac:dyDescent="0.2">
      <c r="A197" s="68"/>
      <c r="B197" s="43" t="s">
        <v>451</v>
      </c>
      <c r="C197" s="36">
        <v>13</v>
      </c>
      <c r="D197" s="36">
        <v>0</v>
      </c>
      <c r="E197" s="37">
        <f t="shared" si="77"/>
        <v>4.0498442367601244E-2</v>
      </c>
      <c r="F197" s="37" t="str">
        <f t="shared" si="78"/>
        <v/>
      </c>
      <c r="G197" s="38" t="str">
        <f t="shared" si="66"/>
        <v>0</v>
      </c>
      <c r="H197" s="39">
        <f t="shared" si="67"/>
        <v>0</v>
      </c>
    </row>
    <row r="198" spans="1:8" s="40" customFormat="1" ht="15" x14ac:dyDescent="0.2">
      <c r="A198" s="68"/>
      <c r="B198" s="43" t="s">
        <v>452</v>
      </c>
      <c r="C198" s="36">
        <v>2</v>
      </c>
      <c r="D198" s="36">
        <v>3</v>
      </c>
      <c r="E198" s="37">
        <f t="shared" si="77"/>
        <v>6.2305295950155761E-3</v>
      </c>
      <c r="F198" s="37">
        <f t="shared" si="78"/>
        <v>8.9820359281437123E-3</v>
      </c>
      <c r="G198" s="38">
        <f t="shared" si="66"/>
        <v>0.5</v>
      </c>
      <c r="H198" s="39">
        <f t="shared" si="67"/>
        <v>3.1152647975077881E-3</v>
      </c>
    </row>
    <row r="199" spans="1:8" s="40" customFormat="1" ht="15" x14ac:dyDescent="0.2">
      <c r="A199" s="68"/>
      <c r="B199" s="43" t="s">
        <v>222</v>
      </c>
      <c r="C199" s="36">
        <v>0</v>
      </c>
      <c r="D199" s="36">
        <v>0</v>
      </c>
      <c r="E199" s="37" t="str">
        <f t="shared" si="77"/>
        <v/>
      </c>
      <c r="F199" s="37" t="str">
        <f t="shared" si="78"/>
        <v/>
      </c>
      <c r="G199" s="38" t="str">
        <f t="shared" si="66"/>
        <v>0</v>
      </c>
      <c r="H199" s="39" t="str">
        <f t="shared" si="67"/>
        <v/>
      </c>
    </row>
    <row r="200" spans="1:8" s="40" customFormat="1" ht="15" x14ac:dyDescent="0.2">
      <c r="A200" s="68"/>
      <c r="B200" s="43" t="s">
        <v>534</v>
      </c>
      <c r="C200" s="36">
        <v>0</v>
      </c>
      <c r="D200" s="36">
        <v>1</v>
      </c>
      <c r="E200" s="37" t="str">
        <f t="shared" si="77"/>
        <v/>
      </c>
      <c r="F200" s="37">
        <f t="shared" si="78"/>
        <v>2.9940119760479044E-3</v>
      </c>
      <c r="G200" s="38" t="str">
        <f t="shared" ref="G200" si="85">+IF(OR(AND(D200=0),(C200=0)),"0",((D200-C200)/C200))</f>
        <v>0</v>
      </c>
      <c r="H200" s="39" t="str">
        <f t="shared" ref="H200" si="86">+IF(OR(AND(E200=""),(G200="")),"",E200*G200)</f>
        <v/>
      </c>
    </row>
    <row r="201" spans="1:8" s="40" customFormat="1" ht="15" x14ac:dyDescent="0.2">
      <c r="A201" s="68"/>
      <c r="B201" s="43" t="s">
        <v>223</v>
      </c>
      <c r="C201" s="36">
        <v>0</v>
      </c>
      <c r="D201" s="36">
        <v>0</v>
      </c>
      <c r="E201" s="37" t="str">
        <f t="shared" si="77"/>
        <v/>
      </c>
      <c r="F201" s="37" t="str">
        <f t="shared" si="78"/>
        <v/>
      </c>
      <c r="G201" s="38" t="str">
        <f t="shared" si="66"/>
        <v>0</v>
      </c>
      <c r="H201" s="39" t="str">
        <f t="shared" si="67"/>
        <v/>
      </c>
    </row>
    <row r="202" spans="1:8" s="40" customFormat="1" ht="15" x14ac:dyDescent="0.2">
      <c r="A202" s="68"/>
      <c r="B202" s="43" t="s">
        <v>224</v>
      </c>
      <c r="C202" s="36">
        <v>14</v>
      </c>
      <c r="D202" s="36">
        <v>1</v>
      </c>
      <c r="E202" s="37">
        <f t="shared" si="77"/>
        <v>4.3613707165109032E-2</v>
      </c>
      <c r="F202" s="37">
        <f t="shared" si="78"/>
        <v>2.9940119760479044E-3</v>
      </c>
      <c r="G202" s="38">
        <f t="shared" si="66"/>
        <v>-0.9285714285714286</v>
      </c>
      <c r="H202" s="39">
        <f t="shared" si="67"/>
        <v>-4.0498442367601244E-2</v>
      </c>
    </row>
    <row r="203" spans="1:8" s="40" customFormat="1" ht="15" x14ac:dyDescent="0.2">
      <c r="A203" s="68"/>
      <c r="B203" s="43" t="s">
        <v>225</v>
      </c>
      <c r="C203" s="36">
        <v>0</v>
      </c>
      <c r="D203" s="36">
        <v>0</v>
      </c>
      <c r="E203" s="37" t="str">
        <f t="shared" si="77"/>
        <v/>
      </c>
      <c r="F203" s="37" t="str">
        <f t="shared" si="78"/>
        <v/>
      </c>
      <c r="G203" s="38" t="str">
        <f t="shared" si="66"/>
        <v>0</v>
      </c>
      <c r="H203" s="39" t="str">
        <f t="shared" si="67"/>
        <v/>
      </c>
    </row>
    <row r="204" spans="1:8" s="40" customFormat="1" ht="15" x14ac:dyDescent="0.2">
      <c r="A204" s="68"/>
      <c r="B204" s="43" t="s">
        <v>46</v>
      </c>
      <c r="C204" s="36">
        <v>0</v>
      </c>
      <c r="D204" s="36">
        <v>0</v>
      </c>
      <c r="E204" s="37" t="str">
        <f t="shared" si="77"/>
        <v/>
      </c>
      <c r="F204" s="37" t="str">
        <f t="shared" si="78"/>
        <v/>
      </c>
      <c r="G204" s="38" t="str">
        <f t="shared" si="66"/>
        <v>0</v>
      </c>
      <c r="H204" s="39" t="str">
        <f t="shared" si="67"/>
        <v/>
      </c>
    </row>
    <row r="205" spans="1:8" s="40" customFormat="1" ht="15" x14ac:dyDescent="0.2">
      <c r="A205" s="68"/>
      <c r="B205" s="43" t="s">
        <v>47</v>
      </c>
      <c r="C205" s="36">
        <v>15</v>
      </c>
      <c r="D205" s="36">
        <v>4</v>
      </c>
      <c r="E205" s="37">
        <f t="shared" si="77"/>
        <v>4.6728971962616821E-2</v>
      </c>
      <c r="F205" s="37">
        <f t="shared" si="78"/>
        <v>1.1976047904191617E-2</v>
      </c>
      <c r="G205" s="38">
        <f t="shared" si="66"/>
        <v>-0.73333333333333328</v>
      </c>
      <c r="H205" s="39">
        <f t="shared" si="67"/>
        <v>-3.4267912772585667E-2</v>
      </c>
    </row>
    <row r="206" spans="1:8" s="40" customFormat="1" ht="15" x14ac:dyDescent="0.2">
      <c r="A206" s="68"/>
      <c r="B206" s="43" t="s">
        <v>226</v>
      </c>
      <c r="C206" s="36">
        <v>3</v>
      </c>
      <c r="D206" s="36">
        <v>0</v>
      </c>
      <c r="E206" s="37">
        <f t="shared" si="77"/>
        <v>9.3457943925233638E-3</v>
      </c>
      <c r="F206" s="37" t="str">
        <f t="shared" si="78"/>
        <v/>
      </c>
      <c r="G206" s="38" t="str">
        <f t="shared" si="66"/>
        <v>0</v>
      </c>
      <c r="H206" s="39">
        <f t="shared" si="67"/>
        <v>0</v>
      </c>
    </row>
    <row r="207" spans="1:8" s="40" customFormat="1" ht="30" x14ac:dyDescent="0.2">
      <c r="A207" s="68"/>
      <c r="B207" s="43" t="s">
        <v>227</v>
      </c>
      <c r="C207" s="36">
        <v>0</v>
      </c>
      <c r="D207" s="36">
        <v>0</v>
      </c>
      <c r="E207" s="37" t="str">
        <f t="shared" si="77"/>
        <v/>
      </c>
      <c r="F207" s="37" t="str">
        <f t="shared" si="78"/>
        <v/>
      </c>
      <c r="G207" s="38" t="str">
        <f t="shared" si="66"/>
        <v>0</v>
      </c>
      <c r="H207" s="39" t="str">
        <f t="shared" si="67"/>
        <v/>
      </c>
    </row>
    <row r="208" spans="1:8" s="40" customFormat="1" ht="15" x14ac:dyDescent="0.2">
      <c r="A208" s="68"/>
      <c r="B208" s="43" t="s">
        <v>453</v>
      </c>
      <c r="C208" s="36">
        <v>0</v>
      </c>
      <c r="D208" s="36">
        <v>0</v>
      </c>
      <c r="E208" s="37" t="str">
        <f t="shared" si="77"/>
        <v/>
      </c>
      <c r="F208" s="37" t="str">
        <f t="shared" si="78"/>
        <v/>
      </c>
      <c r="G208" s="38" t="str">
        <f t="shared" si="66"/>
        <v>0</v>
      </c>
      <c r="H208" s="39" t="str">
        <f t="shared" si="67"/>
        <v/>
      </c>
    </row>
    <row r="209" spans="1:8" s="40" customFormat="1" ht="15" x14ac:dyDescent="0.2">
      <c r="A209" s="68"/>
      <c r="B209" s="43" t="s">
        <v>535</v>
      </c>
      <c r="C209" s="36">
        <v>0</v>
      </c>
      <c r="D209" s="36">
        <v>0</v>
      </c>
      <c r="E209" s="37" t="str">
        <f t="shared" si="77"/>
        <v/>
      </c>
      <c r="F209" s="37" t="str">
        <f t="shared" si="78"/>
        <v/>
      </c>
      <c r="G209" s="38" t="str">
        <f t="shared" ref="G209" si="87">+IF(OR(AND(D209=0),(C209=0)),"0",((D209-C209)/C209))</f>
        <v>0</v>
      </c>
      <c r="H209" s="39" t="str">
        <f t="shared" ref="H209" si="88">+IF(OR(AND(E209=""),(G209="")),"",E209*G209)</f>
        <v/>
      </c>
    </row>
    <row r="210" spans="1:8" s="40" customFormat="1" ht="15" x14ac:dyDescent="0.2">
      <c r="A210" s="68"/>
      <c r="B210" s="43" t="s">
        <v>575</v>
      </c>
      <c r="C210" s="36">
        <v>0</v>
      </c>
      <c r="D210" s="36">
        <v>0</v>
      </c>
      <c r="E210" s="37" t="str">
        <f t="shared" si="77"/>
        <v/>
      </c>
      <c r="F210" s="37" t="str">
        <f t="shared" si="78"/>
        <v/>
      </c>
      <c r="G210" s="38" t="str">
        <f t="shared" si="66"/>
        <v>0</v>
      </c>
      <c r="H210" s="39" t="str">
        <f t="shared" si="67"/>
        <v/>
      </c>
    </row>
    <row r="211" spans="1:8" s="40" customFormat="1" ht="15" x14ac:dyDescent="0.2">
      <c r="A211" s="68"/>
      <c r="B211" s="43" t="s">
        <v>228</v>
      </c>
      <c r="C211" s="36">
        <v>0</v>
      </c>
      <c r="D211" s="36">
        <v>0</v>
      </c>
      <c r="E211" s="37" t="str">
        <f t="shared" si="77"/>
        <v/>
      </c>
      <c r="F211" s="37" t="str">
        <f t="shared" si="78"/>
        <v/>
      </c>
      <c r="G211" s="38" t="str">
        <f t="shared" si="66"/>
        <v>0</v>
      </c>
      <c r="H211" s="39" t="str">
        <f t="shared" si="67"/>
        <v/>
      </c>
    </row>
    <row r="212" spans="1:8" s="40" customFormat="1" ht="15" x14ac:dyDescent="0.2">
      <c r="A212" s="68"/>
      <c r="B212" s="43" t="s">
        <v>48</v>
      </c>
      <c r="C212" s="36">
        <v>0</v>
      </c>
      <c r="D212" s="36">
        <v>0</v>
      </c>
      <c r="E212" s="37" t="str">
        <f t="shared" si="77"/>
        <v/>
      </c>
      <c r="F212" s="37" t="str">
        <f t="shared" si="78"/>
        <v/>
      </c>
      <c r="G212" s="38" t="str">
        <f t="shared" si="66"/>
        <v>0</v>
      </c>
      <c r="H212" s="39" t="str">
        <f t="shared" si="67"/>
        <v/>
      </c>
    </row>
    <row r="213" spans="1:8" s="40" customFormat="1" ht="15" x14ac:dyDescent="0.2">
      <c r="A213" s="68"/>
      <c r="B213" s="43" t="s">
        <v>229</v>
      </c>
      <c r="C213" s="36">
        <v>0</v>
      </c>
      <c r="D213" s="36">
        <v>0</v>
      </c>
      <c r="E213" s="37" t="str">
        <f t="shared" si="77"/>
        <v/>
      </c>
      <c r="F213" s="37" t="str">
        <f t="shared" si="78"/>
        <v/>
      </c>
      <c r="G213" s="38" t="str">
        <f t="shared" si="66"/>
        <v>0</v>
      </c>
      <c r="H213" s="39" t="str">
        <f t="shared" si="67"/>
        <v/>
      </c>
    </row>
    <row r="214" spans="1:8" s="40" customFormat="1" ht="15" x14ac:dyDescent="0.2">
      <c r="A214" s="68"/>
      <c r="B214" s="43" t="s">
        <v>230</v>
      </c>
      <c r="C214" s="36">
        <v>0</v>
      </c>
      <c r="D214" s="36">
        <v>0</v>
      </c>
      <c r="E214" s="37" t="str">
        <f t="shared" si="77"/>
        <v/>
      </c>
      <c r="F214" s="37" t="str">
        <f t="shared" si="78"/>
        <v/>
      </c>
      <c r="G214" s="38" t="str">
        <f t="shared" si="66"/>
        <v>0</v>
      </c>
      <c r="H214" s="39" t="str">
        <f t="shared" si="67"/>
        <v/>
      </c>
    </row>
    <row r="215" spans="1:8" s="40" customFormat="1" ht="15" x14ac:dyDescent="0.2">
      <c r="A215" s="68"/>
      <c r="B215" s="43" t="s">
        <v>454</v>
      </c>
      <c r="C215" s="36">
        <v>16</v>
      </c>
      <c r="D215" s="36">
        <v>0</v>
      </c>
      <c r="E215" s="37">
        <f t="shared" si="77"/>
        <v>4.9844236760124609E-2</v>
      </c>
      <c r="F215" s="37" t="str">
        <f t="shared" si="78"/>
        <v/>
      </c>
      <c r="G215" s="38" t="str">
        <f t="shared" si="66"/>
        <v>0</v>
      </c>
      <c r="H215" s="39">
        <f t="shared" si="67"/>
        <v>0</v>
      </c>
    </row>
    <row r="216" spans="1:8" s="40" customFormat="1" ht="15" x14ac:dyDescent="0.2">
      <c r="A216" s="68"/>
      <c r="B216" s="43" t="s">
        <v>231</v>
      </c>
      <c r="C216" s="36">
        <v>9</v>
      </c>
      <c r="D216" s="36">
        <v>6</v>
      </c>
      <c r="E216" s="37">
        <f t="shared" si="77"/>
        <v>2.8037383177570093E-2</v>
      </c>
      <c r="F216" s="37">
        <f t="shared" si="78"/>
        <v>1.7964071856287425E-2</v>
      </c>
      <c r="G216" s="38">
        <f t="shared" si="66"/>
        <v>-0.33333333333333331</v>
      </c>
      <c r="H216" s="39">
        <f t="shared" si="67"/>
        <v>-9.3457943925233638E-3</v>
      </c>
    </row>
    <row r="217" spans="1:8" s="40" customFormat="1" ht="15" x14ac:dyDescent="0.2">
      <c r="A217" s="68"/>
      <c r="B217" s="43" t="s">
        <v>232</v>
      </c>
      <c r="C217" s="36">
        <v>1</v>
      </c>
      <c r="D217" s="36">
        <v>0</v>
      </c>
      <c r="E217" s="37">
        <f t="shared" si="77"/>
        <v>3.1152647975077881E-3</v>
      </c>
      <c r="F217" s="37" t="str">
        <f t="shared" si="78"/>
        <v/>
      </c>
      <c r="G217" s="38" t="str">
        <f t="shared" si="66"/>
        <v>0</v>
      </c>
      <c r="H217" s="39">
        <f t="shared" si="67"/>
        <v>0</v>
      </c>
    </row>
    <row r="218" spans="1:8" s="40" customFormat="1" ht="15" x14ac:dyDescent="0.2">
      <c r="A218" s="68"/>
      <c r="B218" s="43" t="s">
        <v>233</v>
      </c>
      <c r="C218" s="36">
        <v>0</v>
      </c>
      <c r="D218" s="36">
        <v>1</v>
      </c>
      <c r="E218" s="37" t="str">
        <f t="shared" ref="E218:E237" si="89">+IF(C218=0,"",C218/C$165)</f>
        <v/>
      </c>
      <c r="F218" s="37">
        <f t="shared" ref="F218:F237" si="90">+IF(D218=0,"",D218/D$165)</f>
        <v>2.9940119760479044E-3</v>
      </c>
      <c r="G218" s="38" t="str">
        <f t="shared" si="66"/>
        <v>0</v>
      </c>
      <c r="H218" s="39" t="str">
        <f t="shared" si="67"/>
        <v/>
      </c>
    </row>
    <row r="219" spans="1:8" s="40" customFormat="1" ht="15" x14ac:dyDescent="0.2">
      <c r="A219" s="68"/>
      <c r="B219" s="43" t="s">
        <v>234</v>
      </c>
      <c r="C219" s="36">
        <v>1</v>
      </c>
      <c r="D219" s="36">
        <v>5</v>
      </c>
      <c r="E219" s="37">
        <f t="shared" si="89"/>
        <v>3.1152647975077881E-3</v>
      </c>
      <c r="F219" s="37">
        <f t="shared" si="90"/>
        <v>1.4970059880239521E-2</v>
      </c>
      <c r="G219" s="38">
        <f t="shared" si="66"/>
        <v>4</v>
      </c>
      <c r="H219" s="39">
        <f t="shared" si="67"/>
        <v>1.2461059190031152E-2</v>
      </c>
    </row>
    <row r="220" spans="1:8" s="40" customFormat="1" ht="15" x14ac:dyDescent="0.2">
      <c r="A220" s="68"/>
      <c r="B220" s="43" t="s">
        <v>606</v>
      </c>
      <c r="C220" s="36">
        <v>0</v>
      </c>
      <c r="D220" s="36">
        <v>0</v>
      </c>
      <c r="E220" s="37" t="str">
        <f t="shared" si="89"/>
        <v/>
      </c>
      <c r="F220" s="37" t="str">
        <f t="shared" si="90"/>
        <v/>
      </c>
      <c r="G220" s="38" t="str">
        <f t="shared" si="66"/>
        <v>0</v>
      </c>
      <c r="H220" s="39" t="str">
        <f t="shared" si="67"/>
        <v/>
      </c>
    </row>
    <row r="221" spans="1:8" s="40" customFormat="1" ht="15" x14ac:dyDescent="0.2">
      <c r="A221" s="68"/>
      <c r="B221" s="43" t="s">
        <v>455</v>
      </c>
      <c r="C221" s="36">
        <v>5</v>
      </c>
      <c r="D221" s="36">
        <v>6</v>
      </c>
      <c r="E221" s="37">
        <f t="shared" si="89"/>
        <v>1.5576323987538941E-2</v>
      </c>
      <c r="F221" s="37">
        <f t="shared" si="90"/>
        <v>1.7964071856287425E-2</v>
      </c>
      <c r="G221" s="38">
        <f t="shared" si="66"/>
        <v>0.2</v>
      </c>
      <c r="H221" s="39">
        <f t="shared" si="67"/>
        <v>3.1152647975077885E-3</v>
      </c>
    </row>
    <row r="222" spans="1:8" s="50" customFormat="1" ht="15" x14ac:dyDescent="0.2">
      <c r="A222" s="60" t="s">
        <v>570</v>
      </c>
      <c r="B222" s="57" t="s">
        <v>585</v>
      </c>
      <c r="C222" s="52"/>
      <c r="D222" s="36">
        <v>0</v>
      </c>
      <c r="E222" s="37" t="str">
        <f t="shared" ref="E222" si="91">+IF(C222=0,"",C222/C$165)</f>
        <v/>
      </c>
      <c r="F222" s="37" t="str">
        <f t="shared" ref="F222" si="92">+IF(D222=0,"",D222/D$165)</f>
        <v/>
      </c>
      <c r="G222" s="38" t="str">
        <f t="shared" ref="G222" si="93">+IF(OR(AND(D222=0),(C222=0)),"0",((D222-C222)/C222))</f>
        <v>0</v>
      </c>
      <c r="H222" s="39" t="str">
        <f t="shared" ref="H222" si="94">+IF(OR(AND(E222=""),(G222="")),"",E222*G222)</f>
        <v/>
      </c>
    </row>
    <row r="223" spans="1:8" s="40" customFormat="1" ht="15" x14ac:dyDescent="0.2">
      <c r="A223" s="68"/>
      <c r="B223" s="43" t="s">
        <v>235</v>
      </c>
      <c r="C223" s="36">
        <v>0</v>
      </c>
      <c r="D223" s="36">
        <v>0</v>
      </c>
      <c r="E223" s="37" t="str">
        <f t="shared" si="89"/>
        <v/>
      </c>
      <c r="F223" s="37" t="str">
        <f t="shared" si="90"/>
        <v/>
      </c>
      <c r="G223" s="38" t="str">
        <f t="shared" si="66"/>
        <v>0</v>
      </c>
      <c r="H223" s="39" t="str">
        <f t="shared" si="67"/>
        <v/>
      </c>
    </row>
    <row r="224" spans="1:8" s="40" customFormat="1" ht="15" x14ac:dyDescent="0.2">
      <c r="A224" s="68"/>
      <c r="B224" s="43" t="s">
        <v>50</v>
      </c>
      <c r="C224" s="36">
        <v>0</v>
      </c>
      <c r="D224" s="36">
        <v>6</v>
      </c>
      <c r="E224" s="37" t="str">
        <f t="shared" si="89"/>
        <v/>
      </c>
      <c r="F224" s="37">
        <f t="shared" si="90"/>
        <v>1.7964071856287425E-2</v>
      </c>
      <c r="G224" s="38" t="str">
        <f t="shared" si="66"/>
        <v>0</v>
      </c>
      <c r="H224" s="39" t="str">
        <f t="shared" si="67"/>
        <v/>
      </c>
    </row>
    <row r="225" spans="1:8" s="40" customFormat="1" ht="15" x14ac:dyDescent="0.2">
      <c r="A225" s="68"/>
      <c r="B225" s="43" t="s">
        <v>236</v>
      </c>
      <c r="C225" s="36">
        <v>0</v>
      </c>
      <c r="D225" s="36">
        <v>0</v>
      </c>
      <c r="E225" s="37" t="str">
        <f t="shared" si="89"/>
        <v/>
      </c>
      <c r="F225" s="37" t="str">
        <f t="shared" si="90"/>
        <v/>
      </c>
      <c r="G225" s="38" t="str">
        <f t="shared" si="66"/>
        <v>0</v>
      </c>
      <c r="H225" s="39" t="str">
        <f t="shared" si="67"/>
        <v/>
      </c>
    </row>
    <row r="226" spans="1:8" s="40" customFormat="1" ht="15" x14ac:dyDescent="0.2">
      <c r="A226" s="68"/>
      <c r="B226" s="43" t="s">
        <v>49</v>
      </c>
      <c r="C226" s="36">
        <v>0</v>
      </c>
      <c r="D226" s="36">
        <v>0</v>
      </c>
      <c r="E226" s="37" t="str">
        <f t="shared" si="89"/>
        <v/>
      </c>
      <c r="F226" s="37" t="str">
        <f t="shared" si="90"/>
        <v/>
      </c>
      <c r="G226" s="38" t="str">
        <f t="shared" si="66"/>
        <v>0</v>
      </c>
      <c r="H226" s="39" t="str">
        <f t="shared" si="67"/>
        <v/>
      </c>
    </row>
    <row r="227" spans="1:8" s="40" customFormat="1" ht="15" x14ac:dyDescent="0.2">
      <c r="A227" s="68"/>
      <c r="B227" s="43" t="s">
        <v>237</v>
      </c>
      <c r="C227" s="36">
        <v>0</v>
      </c>
      <c r="D227" s="36">
        <v>0</v>
      </c>
      <c r="E227" s="37" t="str">
        <f t="shared" si="89"/>
        <v/>
      </c>
      <c r="F227" s="37" t="str">
        <f t="shared" si="90"/>
        <v/>
      </c>
      <c r="G227" s="38" t="str">
        <f t="shared" si="66"/>
        <v>0</v>
      </c>
      <c r="H227" s="39" t="str">
        <f t="shared" si="67"/>
        <v/>
      </c>
    </row>
    <row r="228" spans="1:8" s="40" customFormat="1" ht="15" x14ac:dyDescent="0.2">
      <c r="A228" s="68"/>
      <c r="B228" s="43" t="s">
        <v>456</v>
      </c>
      <c r="C228" s="36">
        <v>0</v>
      </c>
      <c r="D228" s="36">
        <v>0</v>
      </c>
      <c r="E228" s="37" t="str">
        <f t="shared" si="89"/>
        <v/>
      </c>
      <c r="F228" s="37" t="str">
        <f t="shared" si="90"/>
        <v/>
      </c>
      <c r="G228" s="38" t="str">
        <f t="shared" si="66"/>
        <v>0</v>
      </c>
      <c r="H228" s="39" t="str">
        <f t="shared" si="67"/>
        <v/>
      </c>
    </row>
    <row r="229" spans="1:8" s="40" customFormat="1" ht="15" x14ac:dyDescent="0.2">
      <c r="A229" s="68"/>
      <c r="B229" s="43" t="s">
        <v>55</v>
      </c>
      <c r="C229" s="36">
        <v>57</v>
      </c>
      <c r="D229" s="36">
        <v>4</v>
      </c>
      <c r="E229" s="37">
        <f t="shared" si="89"/>
        <v>0.17757009345794392</v>
      </c>
      <c r="F229" s="37">
        <f t="shared" si="90"/>
        <v>1.1976047904191617E-2</v>
      </c>
      <c r="G229" s="38">
        <f t="shared" si="66"/>
        <v>-0.92982456140350878</v>
      </c>
      <c r="H229" s="39">
        <f t="shared" si="67"/>
        <v>-0.16510903426791276</v>
      </c>
    </row>
    <row r="230" spans="1:8" s="40" customFormat="1" ht="15" x14ac:dyDescent="0.2">
      <c r="A230" s="68"/>
      <c r="B230" s="43" t="s">
        <v>54</v>
      </c>
      <c r="C230" s="36">
        <v>0</v>
      </c>
      <c r="D230" s="36">
        <v>0</v>
      </c>
      <c r="E230" s="37" t="str">
        <f t="shared" si="89"/>
        <v/>
      </c>
      <c r="F230" s="37" t="str">
        <f t="shared" si="90"/>
        <v/>
      </c>
      <c r="G230" s="38" t="str">
        <f t="shared" si="66"/>
        <v>0</v>
      </c>
      <c r="H230" s="39" t="str">
        <f t="shared" si="67"/>
        <v/>
      </c>
    </row>
    <row r="231" spans="1:8" s="40" customFormat="1" ht="30" x14ac:dyDescent="0.2">
      <c r="A231" s="68"/>
      <c r="B231" s="43" t="s">
        <v>576</v>
      </c>
      <c r="C231" s="36">
        <v>0</v>
      </c>
      <c r="D231" s="36">
        <v>0</v>
      </c>
      <c r="E231" s="37" t="str">
        <f t="shared" si="89"/>
        <v/>
      </c>
      <c r="F231" s="37" t="str">
        <f t="shared" si="90"/>
        <v/>
      </c>
      <c r="G231" s="38" t="str">
        <f t="shared" si="66"/>
        <v>0</v>
      </c>
      <c r="H231" s="39" t="str">
        <f t="shared" si="67"/>
        <v/>
      </c>
    </row>
    <row r="232" spans="1:8" s="40" customFormat="1" ht="15" x14ac:dyDescent="0.2">
      <c r="A232" s="68"/>
      <c r="B232" s="43" t="s">
        <v>52</v>
      </c>
      <c r="C232" s="36">
        <v>0</v>
      </c>
      <c r="D232" s="36">
        <v>18</v>
      </c>
      <c r="E232" s="37" t="str">
        <f t="shared" si="89"/>
        <v/>
      </c>
      <c r="F232" s="37">
        <f t="shared" si="90"/>
        <v>5.3892215568862277E-2</v>
      </c>
      <c r="G232" s="38" t="str">
        <f t="shared" si="66"/>
        <v>0</v>
      </c>
      <c r="H232" s="39" t="str">
        <f t="shared" si="67"/>
        <v/>
      </c>
    </row>
    <row r="233" spans="1:8" s="40" customFormat="1" ht="15" x14ac:dyDescent="0.2">
      <c r="A233" s="68"/>
      <c r="B233" s="43" t="s">
        <v>51</v>
      </c>
      <c r="C233" s="36">
        <v>0</v>
      </c>
      <c r="D233" s="36">
        <v>0</v>
      </c>
      <c r="E233" s="37" t="str">
        <f t="shared" si="89"/>
        <v/>
      </c>
      <c r="F233" s="37" t="str">
        <f t="shared" si="90"/>
        <v/>
      </c>
      <c r="G233" s="38" t="str">
        <f t="shared" si="66"/>
        <v>0</v>
      </c>
      <c r="H233" s="39" t="str">
        <f t="shared" si="67"/>
        <v/>
      </c>
    </row>
    <row r="234" spans="1:8" s="40" customFormat="1" ht="15" x14ac:dyDescent="0.2">
      <c r="A234" s="68"/>
      <c r="B234" s="43" t="s">
        <v>238</v>
      </c>
      <c r="C234" s="36">
        <v>0</v>
      </c>
      <c r="D234" s="36">
        <v>0</v>
      </c>
      <c r="E234" s="37" t="str">
        <f t="shared" si="89"/>
        <v/>
      </c>
      <c r="F234" s="37" t="str">
        <f t="shared" si="90"/>
        <v/>
      </c>
      <c r="G234" s="38" t="str">
        <f t="shared" si="66"/>
        <v>0</v>
      </c>
      <c r="H234" s="39" t="str">
        <f t="shared" si="67"/>
        <v/>
      </c>
    </row>
    <row r="235" spans="1:8" s="40" customFormat="1" ht="15" x14ac:dyDescent="0.2">
      <c r="A235" s="68"/>
      <c r="B235" s="43" t="s">
        <v>53</v>
      </c>
      <c r="C235" s="36">
        <v>2</v>
      </c>
      <c r="D235" s="36">
        <v>0</v>
      </c>
      <c r="E235" s="37">
        <f t="shared" si="89"/>
        <v>6.2305295950155761E-3</v>
      </c>
      <c r="F235" s="37" t="str">
        <f t="shared" si="90"/>
        <v/>
      </c>
      <c r="G235" s="38" t="str">
        <f t="shared" si="66"/>
        <v>0</v>
      </c>
      <c r="H235" s="39">
        <f t="shared" si="67"/>
        <v>0</v>
      </c>
    </row>
    <row r="236" spans="1:8" s="40" customFormat="1" ht="15" x14ac:dyDescent="0.2">
      <c r="A236" s="68"/>
      <c r="B236" s="43" t="s">
        <v>239</v>
      </c>
      <c r="C236" s="36">
        <v>0</v>
      </c>
      <c r="D236" s="36">
        <v>0</v>
      </c>
      <c r="E236" s="37" t="str">
        <f t="shared" si="89"/>
        <v/>
      </c>
      <c r="F236" s="37" t="str">
        <f t="shared" si="90"/>
        <v/>
      </c>
      <c r="G236" s="38" t="str">
        <f t="shared" si="66"/>
        <v>0</v>
      </c>
      <c r="H236" s="39" t="str">
        <f t="shared" si="67"/>
        <v/>
      </c>
    </row>
    <row r="237" spans="1:8" s="40" customFormat="1" ht="15" x14ac:dyDescent="0.2">
      <c r="A237" s="68"/>
      <c r="B237" s="43" t="s">
        <v>457</v>
      </c>
      <c r="C237" s="36">
        <v>0</v>
      </c>
      <c r="D237" s="36">
        <v>0</v>
      </c>
      <c r="E237" s="37" t="str">
        <f t="shared" si="89"/>
        <v/>
      </c>
      <c r="F237" s="37" t="str">
        <f t="shared" si="90"/>
        <v/>
      </c>
      <c r="G237" s="38" t="str">
        <f t="shared" si="66"/>
        <v>0</v>
      </c>
      <c r="H237" s="39" t="str">
        <f t="shared" si="67"/>
        <v/>
      </c>
    </row>
    <row r="238" spans="1:8" s="40" customFormat="1" ht="15" x14ac:dyDescent="0.2">
      <c r="A238" s="68"/>
      <c r="B238" s="43" t="s">
        <v>343</v>
      </c>
      <c r="C238" s="36">
        <v>0</v>
      </c>
      <c r="D238" s="36">
        <v>0</v>
      </c>
      <c r="E238" s="37" t="str">
        <f t="shared" ref="E238:E316" si="95">+IF(C238=0,"",C238/C$165)</f>
        <v/>
      </c>
      <c r="F238" s="37" t="str">
        <f t="shared" ref="F238:F316" si="96">+IF(D238=0,"",D238/D$165)</f>
        <v/>
      </c>
      <c r="G238" s="38" t="str">
        <f t="shared" ref="G238:G316" si="97">+IF(OR(AND(D238=0),(C238=0)),"0",((D238-C238)/C238))</f>
        <v>0</v>
      </c>
      <c r="H238" s="39" t="str">
        <f t="shared" ref="H238:H316" si="98">+IF(OR(AND(E238=""),(G238="")),"",E238*G238)</f>
        <v/>
      </c>
    </row>
    <row r="239" spans="1:8" s="40" customFormat="1" ht="15" x14ac:dyDescent="0.2">
      <c r="A239" s="68"/>
      <c r="B239" s="43" t="s">
        <v>240</v>
      </c>
      <c r="C239" s="36">
        <v>0</v>
      </c>
      <c r="D239" s="36">
        <v>0</v>
      </c>
      <c r="E239" s="37" t="str">
        <f t="shared" si="95"/>
        <v/>
      </c>
      <c r="F239" s="37" t="str">
        <f t="shared" si="96"/>
        <v/>
      </c>
      <c r="G239" s="38" t="str">
        <f t="shared" si="97"/>
        <v>0</v>
      </c>
      <c r="H239" s="39" t="str">
        <f t="shared" si="98"/>
        <v/>
      </c>
    </row>
    <row r="240" spans="1:8" s="40" customFormat="1" ht="15" x14ac:dyDescent="0.2">
      <c r="A240" s="68"/>
      <c r="B240" s="43" t="s">
        <v>241</v>
      </c>
      <c r="C240" s="36">
        <v>0</v>
      </c>
      <c r="D240" s="36">
        <v>0</v>
      </c>
      <c r="E240" s="37" t="str">
        <f t="shared" si="95"/>
        <v/>
      </c>
      <c r="F240" s="37" t="str">
        <f t="shared" si="96"/>
        <v/>
      </c>
      <c r="G240" s="38" t="str">
        <f t="shared" si="97"/>
        <v>0</v>
      </c>
      <c r="H240" s="39" t="str">
        <f t="shared" si="98"/>
        <v/>
      </c>
    </row>
    <row r="241" spans="1:8" s="40" customFormat="1" ht="15" x14ac:dyDescent="0.2">
      <c r="A241" s="68"/>
      <c r="B241" s="43" t="s">
        <v>458</v>
      </c>
      <c r="C241" s="36">
        <v>0</v>
      </c>
      <c r="D241" s="36">
        <v>0</v>
      </c>
      <c r="E241" s="37" t="str">
        <f t="shared" si="95"/>
        <v/>
      </c>
      <c r="F241" s="37" t="str">
        <f t="shared" si="96"/>
        <v/>
      </c>
      <c r="G241" s="38" t="str">
        <f t="shared" si="97"/>
        <v>0</v>
      </c>
      <c r="H241" s="39" t="str">
        <f t="shared" si="98"/>
        <v/>
      </c>
    </row>
    <row r="242" spans="1:8" s="40" customFormat="1" ht="15" x14ac:dyDescent="0.2">
      <c r="A242" s="68"/>
      <c r="B242" s="43" t="s">
        <v>242</v>
      </c>
      <c r="C242" s="36">
        <v>0</v>
      </c>
      <c r="D242" s="36">
        <v>0</v>
      </c>
      <c r="E242" s="37" t="str">
        <f t="shared" si="95"/>
        <v/>
      </c>
      <c r="F242" s="37" t="str">
        <f t="shared" si="96"/>
        <v/>
      </c>
      <c r="G242" s="38" t="str">
        <f t="shared" si="97"/>
        <v>0</v>
      </c>
      <c r="H242" s="39" t="str">
        <f t="shared" si="98"/>
        <v/>
      </c>
    </row>
    <row r="243" spans="1:8" s="40" customFormat="1" ht="15" x14ac:dyDescent="0.2">
      <c r="A243" s="68"/>
      <c r="B243" s="43" t="s">
        <v>459</v>
      </c>
      <c r="C243" s="36">
        <v>0</v>
      </c>
      <c r="D243" s="36">
        <v>0</v>
      </c>
      <c r="E243" s="37" t="str">
        <f t="shared" si="95"/>
        <v/>
      </c>
      <c r="F243" s="37" t="str">
        <f t="shared" si="96"/>
        <v/>
      </c>
      <c r="G243" s="38" t="str">
        <f t="shared" si="97"/>
        <v>0</v>
      </c>
      <c r="H243" s="39" t="str">
        <f t="shared" si="98"/>
        <v/>
      </c>
    </row>
    <row r="244" spans="1:8" s="40" customFormat="1" ht="30" x14ac:dyDescent="0.2">
      <c r="A244" s="68"/>
      <c r="B244" s="43" t="s">
        <v>460</v>
      </c>
      <c r="C244" s="36">
        <v>0</v>
      </c>
      <c r="D244" s="36">
        <v>0</v>
      </c>
      <c r="E244" s="37" t="str">
        <f t="shared" si="95"/>
        <v/>
      </c>
      <c r="F244" s="37" t="str">
        <f t="shared" si="96"/>
        <v/>
      </c>
      <c r="G244" s="38" t="str">
        <f t="shared" si="97"/>
        <v>0</v>
      </c>
      <c r="H244" s="39" t="str">
        <f t="shared" si="98"/>
        <v/>
      </c>
    </row>
    <row r="245" spans="1:8" s="40" customFormat="1" ht="15" x14ac:dyDescent="0.2">
      <c r="A245" s="68"/>
      <c r="B245" s="43" t="s">
        <v>430</v>
      </c>
      <c r="C245" s="36">
        <v>0</v>
      </c>
      <c r="D245" s="36">
        <v>0</v>
      </c>
      <c r="E245" s="37" t="str">
        <f t="shared" ref="E245:E246" si="99">+IF(C245=0,"",C245/C$165)</f>
        <v/>
      </c>
      <c r="F245" s="37" t="str">
        <f t="shared" ref="F245:F246" si="100">+IF(D245=0,"",D245/D$165)</f>
        <v/>
      </c>
      <c r="G245" s="38" t="str">
        <f t="shared" ref="G245:G246" si="101">+IF(OR(AND(D245=0),(C245=0)),"0",((D245-C245)/C245))</f>
        <v>0</v>
      </c>
      <c r="H245" s="39" t="str">
        <f t="shared" ref="H245:H246" si="102">+IF(OR(AND(E245=""),(G245="")),"",E245*G245)</f>
        <v/>
      </c>
    </row>
    <row r="246" spans="1:8" s="40" customFormat="1" ht="15" x14ac:dyDescent="0.2">
      <c r="A246" s="68"/>
      <c r="B246" s="43" t="s">
        <v>431</v>
      </c>
      <c r="C246" s="36">
        <v>0</v>
      </c>
      <c r="D246" s="36">
        <v>0</v>
      </c>
      <c r="E246" s="37" t="str">
        <f t="shared" si="99"/>
        <v/>
      </c>
      <c r="F246" s="37" t="str">
        <f t="shared" si="100"/>
        <v/>
      </c>
      <c r="G246" s="38" t="str">
        <f t="shared" si="101"/>
        <v>0</v>
      </c>
      <c r="H246" s="39" t="str">
        <f t="shared" si="102"/>
        <v/>
      </c>
    </row>
    <row r="247" spans="1:8" s="40" customFormat="1" ht="15" x14ac:dyDescent="0.2">
      <c r="A247" s="68"/>
      <c r="B247" s="43" t="s">
        <v>461</v>
      </c>
      <c r="C247" s="36">
        <v>0</v>
      </c>
      <c r="D247" s="36">
        <v>0</v>
      </c>
      <c r="E247" s="37" t="str">
        <f t="shared" si="95"/>
        <v/>
      </c>
      <c r="F247" s="37" t="str">
        <f t="shared" si="96"/>
        <v/>
      </c>
      <c r="G247" s="38" t="str">
        <f t="shared" si="97"/>
        <v>0</v>
      </c>
      <c r="H247" s="39" t="str">
        <f t="shared" si="98"/>
        <v/>
      </c>
    </row>
    <row r="248" spans="1:8" s="40" customFormat="1" ht="15" x14ac:dyDescent="0.2">
      <c r="A248" s="68"/>
      <c r="B248" s="43" t="s">
        <v>607</v>
      </c>
      <c r="C248" s="36">
        <v>0</v>
      </c>
      <c r="D248" s="36">
        <v>0</v>
      </c>
      <c r="E248" s="37" t="str">
        <f t="shared" si="95"/>
        <v/>
      </c>
      <c r="F248" s="37" t="str">
        <f t="shared" si="96"/>
        <v/>
      </c>
      <c r="G248" s="38" t="str">
        <f t="shared" si="97"/>
        <v>0</v>
      </c>
      <c r="H248" s="39" t="str">
        <f t="shared" si="98"/>
        <v/>
      </c>
    </row>
    <row r="249" spans="1:8" s="40" customFormat="1" ht="15" x14ac:dyDescent="0.2">
      <c r="A249" s="68"/>
      <c r="B249" s="43" t="s">
        <v>462</v>
      </c>
      <c r="C249" s="36">
        <v>0</v>
      </c>
      <c r="D249" s="36">
        <v>0</v>
      </c>
      <c r="E249" s="37" t="str">
        <f t="shared" si="95"/>
        <v/>
      </c>
      <c r="F249" s="37" t="str">
        <f t="shared" si="96"/>
        <v/>
      </c>
      <c r="G249" s="38" t="str">
        <f t="shared" si="97"/>
        <v>0</v>
      </c>
      <c r="H249" s="39" t="str">
        <f t="shared" si="98"/>
        <v/>
      </c>
    </row>
    <row r="250" spans="1:8" s="40" customFormat="1" ht="15" x14ac:dyDescent="0.2">
      <c r="A250" s="68"/>
      <c r="B250" s="43" t="s">
        <v>243</v>
      </c>
      <c r="C250" s="36">
        <v>0</v>
      </c>
      <c r="D250" s="36">
        <v>0</v>
      </c>
      <c r="E250" s="37" t="str">
        <f t="shared" si="95"/>
        <v/>
      </c>
      <c r="F250" s="37" t="str">
        <f t="shared" si="96"/>
        <v/>
      </c>
      <c r="G250" s="38" t="str">
        <f t="shared" si="97"/>
        <v>0</v>
      </c>
      <c r="H250" s="39" t="str">
        <f t="shared" si="98"/>
        <v/>
      </c>
    </row>
    <row r="251" spans="1:8" s="40" customFormat="1" ht="30" x14ac:dyDescent="0.2">
      <c r="A251" s="68"/>
      <c r="B251" s="43" t="s">
        <v>463</v>
      </c>
      <c r="C251" s="36">
        <v>0</v>
      </c>
      <c r="D251" s="36">
        <v>0</v>
      </c>
      <c r="E251" s="37" t="str">
        <f t="shared" si="95"/>
        <v/>
      </c>
      <c r="F251" s="37" t="str">
        <f t="shared" si="96"/>
        <v/>
      </c>
      <c r="G251" s="38" t="str">
        <f t="shared" si="97"/>
        <v>0</v>
      </c>
      <c r="H251" s="39" t="str">
        <f t="shared" si="98"/>
        <v/>
      </c>
    </row>
    <row r="252" spans="1:8" s="40" customFormat="1" ht="15" x14ac:dyDescent="0.2">
      <c r="A252" s="68"/>
      <c r="B252" s="43" t="s">
        <v>464</v>
      </c>
      <c r="C252" s="36">
        <v>1</v>
      </c>
      <c r="D252" s="36">
        <v>0</v>
      </c>
      <c r="E252" s="37">
        <f t="shared" si="95"/>
        <v>3.1152647975077881E-3</v>
      </c>
      <c r="F252" s="37" t="str">
        <f t="shared" si="96"/>
        <v/>
      </c>
      <c r="G252" s="38" t="str">
        <f t="shared" si="97"/>
        <v>0</v>
      </c>
      <c r="H252" s="39">
        <f t="shared" si="98"/>
        <v>0</v>
      </c>
    </row>
    <row r="253" spans="1:8" s="40" customFormat="1" ht="15" x14ac:dyDescent="0.2">
      <c r="A253" s="68"/>
      <c r="B253" s="43" t="s">
        <v>538</v>
      </c>
      <c r="C253" s="36">
        <v>0</v>
      </c>
      <c r="D253" s="36">
        <v>0</v>
      </c>
      <c r="E253" s="37" t="str">
        <f t="shared" ref="E253:E254" si="103">+IF(C253=0,"",C253/C$165)</f>
        <v/>
      </c>
      <c r="F253" s="37" t="str">
        <f t="shared" ref="F253:F254" si="104">+IF(D253=0,"",D253/D$165)</f>
        <v/>
      </c>
      <c r="G253" s="38" t="str">
        <f t="shared" ref="G253:G254" si="105">+IF(OR(AND(D253=0),(C253=0)),"0",((D253-C253)/C253))</f>
        <v>0</v>
      </c>
      <c r="H253" s="39" t="str">
        <f t="shared" ref="H253:H254" si="106">+IF(OR(AND(E253=""),(G253="")),"",E253*G253)</f>
        <v/>
      </c>
    </row>
    <row r="254" spans="1:8" s="40" customFormat="1" ht="15" x14ac:dyDescent="0.2">
      <c r="A254" s="68"/>
      <c r="B254" s="43" t="s">
        <v>539</v>
      </c>
      <c r="C254" s="36">
        <v>0</v>
      </c>
      <c r="D254" s="36">
        <v>0</v>
      </c>
      <c r="E254" s="37" t="str">
        <f t="shared" si="103"/>
        <v/>
      </c>
      <c r="F254" s="37" t="str">
        <f t="shared" si="104"/>
        <v/>
      </c>
      <c r="G254" s="38" t="str">
        <f t="shared" si="105"/>
        <v>0</v>
      </c>
      <c r="H254" s="39" t="str">
        <f t="shared" si="106"/>
        <v/>
      </c>
    </row>
    <row r="255" spans="1:8" s="40" customFormat="1" ht="15" x14ac:dyDescent="0.2">
      <c r="A255" s="68"/>
      <c r="B255" s="43" t="s">
        <v>56</v>
      </c>
      <c r="C255" s="36">
        <v>0</v>
      </c>
      <c r="D255" s="36">
        <v>0</v>
      </c>
      <c r="E255" s="37" t="str">
        <f t="shared" si="95"/>
        <v/>
      </c>
      <c r="F255" s="37" t="str">
        <f t="shared" si="96"/>
        <v/>
      </c>
      <c r="G255" s="38" t="str">
        <f t="shared" si="97"/>
        <v>0</v>
      </c>
      <c r="H255" s="39" t="str">
        <f t="shared" si="98"/>
        <v/>
      </c>
    </row>
    <row r="256" spans="1:8" s="40" customFormat="1" ht="15" x14ac:dyDescent="0.2">
      <c r="A256" s="68"/>
      <c r="B256" s="43" t="s">
        <v>244</v>
      </c>
      <c r="C256" s="36">
        <v>3</v>
      </c>
      <c r="D256" s="36">
        <v>2</v>
      </c>
      <c r="E256" s="37">
        <f t="shared" si="95"/>
        <v>9.3457943925233638E-3</v>
      </c>
      <c r="F256" s="37">
        <f t="shared" si="96"/>
        <v>5.9880239520958087E-3</v>
      </c>
      <c r="G256" s="38">
        <f t="shared" si="97"/>
        <v>-0.33333333333333331</v>
      </c>
      <c r="H256" s="39">
        <f t="shared" si="98"/>
        <v>-3.1152647975077876E-3</v>
      </c>
    </row>
    <row r="257" spans="1:8" s="40" customFormat="1" ht="15" x14ac:dyDescent="0.2">
      <c r="A257" s="68"/>
      <c r="B257" s="43" t="s">
        <v>245</v>
      </c>
      <c r="C257" s="36">
        <v>0</v>
      </c>
      <c r="D257" s="36">
        <v>0</v>
      </c>
      <c r="E257" s="37" t="str">
        <f t="shared" si="95"/>
        <v/>
      </c>
      <c r="F257" s="37" t="str">
        <f t="shared" si="96"/>
        <v/>
      </c>
      <c r="G257" s="38" t="str">
        <f t="shared" si="97"/>
        <v>0</v>
      </c>
      <c r="H257" s="39" t="str">
        <f t="shared" si="98"/>
        <v/>
      </c>
    </row>
    <row r="258" spans="1:8" s="40" customFormat="1" ht="15" x14ac:dyDescent="0.2">
      <c r="A258" s="68"/>
      <c r="B258" s="43" t="s">
        <v>540</v>
      </c>
      <c r="C258" s="36">
        <v>0</v>
      </c>
      <c r="D258" s="36">
        <v>0</v>
      </c>
      <c r="E258" s="37" t="str">
        <f t="shared" ref="E258:E263" si="107">+IF(C258=0,"",C258/C$165)</f>
        <v/>
      </c>
      <c r="F258" s="37" t="str">
        <f t="shared" ref="F258:F263" si="108">+IF(D258=0,"",D258/D$165)</f>
        <v/>
      </c>
      <c r="G258" s="38" t="str">
        <f t="shared" ref="G258:G263" si="109">+IF(OR(AND(D258=0),(C258=0)),"0",((D258-C258)/C258))</f>
        <v>0</v>
      </c>
      <c r="H258" s="39" t="str">
        <f t="shared" ref="H258:H263" si="110">+IF(OR(AND(E258=""),(G258="")),"",E258*G258)</f>
        <v/>
      </c>
    </row>
    <row r="259" spans="1:8" s="40" customFormat="1" ht="15" x14ac:dyDescent="0.2">
      <c r="A259" s="68"/>
      <c r="B259" s="43" t="s">
        <v>541</v>
      </c>
      <c r="C259" s="36">
        <v>0</v>
      </c>
      <c r="D259" s="36">
        <v>0</v>
      </c>
      <c r="E259" s="37" t="str">
        <f t="shared" si="107"/>
        <v/>
      </c>
      <c r="F259" s="37" t="str">
        <f t="shared" si="108"/>
        <v/>
      </c>
      <c r="G259" s="38" t="str">
        <f t="shared" si="109"/>
        <v>0</v>
      </c>
      <c r="H259" s="39" t="str">
        <f t="shared" si="110"/>
        <v/>
      </c>
    </row>
    <row r="260" spans="1:8" s="40" customFormat="1" ht="15" x14ac:dyDescent="0.2">
      <c r="A260" s="68"/>
      <c r="B260" s="43" t="s">
        <v>542</v>
      </c>
      <c r="C260" s="36">
        <v>0</v>
      </c>
      <c r="D260" s="36">
        <v>0</v>
      </c>
      <c r="E260" s="37" t="str">
        <f t="shared" si="107"/>
        <v/>
      </c>
      <c r="F260" s="37" t="str">
        <f t="shared" si="108"/>
        <v/>
      </c>
      <c r="G260" s="38" t="str">
        <f t="shared" si="109"/>
        <v>0</v>
      </c>
      <c r="H260" s="39" t="str">
        <f t="shared" si="110"/>
        <v/>
      </c>
    </row>
    <row r="261" spans="1:8" s="40" customFormat="1" ht="15" x14ac:dyDescent="0.2">
      <c r="A261" s="68"/>
      <c r="B261" s="43" t="s">
        <v>543</v>
      </c>
      <c r="C261" s="36">
        <v>0</v>
      </c>
      <c r="D261" s="36">
        <v>0</v>
      </c>
      <c r="E261" s="37" t="str">
        <f t="shared" si="107"/>
        <v/>
      </c>
      <c r="F261" s="37" t="str">
        <f t="shared" si="108"/>
        <v/>
      </c>
      <c r="G261" s="38" t="str">
        <f t="shared" si="109"/>
        <v>0</v>
      </c>
      <c r="H261" s="39" t="str">
        <f t="shared" si="110"/>
        <v/>
      </c>
    </row>
    <row r="262" spans="1:8" s="40" customFormat="1" ht="15" x14ac:dyDescent="0.2">
      <c r="A262" s="68"/>
      <c r="B262" s="43" t="s">
        <v>544</v>
      </c>
      <c r="C262" s="36">
        <v>0</v>
      </c>
      <c r="D262" s="36">
        <v>0</v>
      </c>
      <c r="E262" s="37" t="str">
        <f t="shared" si="107"/>
        <v/>
      </c>
      <c r="F262" s="37" t="str">
        <f t="shared" si="108"/>
        <v/>
      </c>
      <c r="G262" s="38" t="str">
        <f t="shared" si="109"/>
        <v>0</v>
      </c>
      <c r="H262" s="39" t="str">
        <f t="shared" si="110"/>
        <v/>
      </c>
    </row>
    <row r="263" spans="1:8" s="40" customFormat="1" ht="15" x14ac:dyDescent="0.2">
      <c r="A263" s="68"/>
      <c r="B263" s="43" t="s">
        <v>545</v>
      </c>
      <c r="C263" s="36">
        <v>0</v>
      </c>
      <c r="D263" s="36">
        <v>0</v>
      </c>
      <c r="E263" s="37" t="str">
        <f t="shared" si="107"/>
        <v/>
      </c>
      <c r="F263" s="37" t="str">
        <f t="shared" si="108"/>
        <v/>
      </c>
      <c r="G263" s="38" t="str">
        <f t="shared" si="109"/>
        <v>0</v>
      </c>
      <c r="H263" s="39" t="str">
        <f t="shared" si="110"/>
        <v/>
      </c>
    </row>
    <row r="264" spans="1:8" s="40" customFormat="1" ht="15" x14ac:dyDescent="0.2">
      <c r="A264" s="68"/>
      <c r="B264" s="43" t="s">
        <v>59</v>
      </c>
      <c r="C264" s="36">
        <v>2</v>
      </c>
      <c r="D264" s="36">
        <v>1</v>
      </c>
      <c r="E264" s="37">
        <f t="shared" si="95"/>
        <v>6.2305295950155761E-3</v>
      </c>
      <c r="F264" s="37">
        <f t="shared" si="96"/>
        <v>2.9940119760479044E-3</v>
      </c>
      <c r="G264" s="38">
        <f t="shared" si="97"/>
        <v>-0.5</v>
      </c>
      <c r="H264" s="39">
        <f t="shared" si="98"/>
        <v>-3.1152647975077881E-3</v>
      </c>
    </row>
    <row r="265" spans="1:8" s="40" customFormat="1" ht="15" x14ac:dyDescent="0.2">
      <c r="A265" s="68"/>
      <c r="B265" s="43" t="s">
        <v>64</v>
      </c>
      <c r="C265" s="36">
        <v>2</v>
      </c>
      <c r="D265" s="36">
        <v>7</v>
      </c>
      <c r="E265" s="37">
        <f t="shared" si="95"/>
        <v>6.2305295950155761E-3</v>
      </c>
      <c r="F265" s="37">
        <f t="shared" si="96"/>
        <v>2.0958083832335328E-2</v>
      </c>
      <c r="G265" s="38">
        <f t="shared" si="97"/>
        <v>2.5</v>
      </c>
      <c r="H265" s="39">
        <f t="shared" si="98"/>
        <v>1.5576323987538941E-2</v>
      </c>
    </row>
    <row r="266" spans="1:8" s="40" customFormat="1" ht="15" x14ac:dyDescent="0.2">
      <c r="A266" s="68"/>
      <c r="B266" s="43" t="s">
        <v>60</v>
      </c>
      <c r="C266" s="36">
        <v>1</v>
      </c>
      <c r="D266" s="36">
        <v>0</v>
      </c>
      <c r="E266" s="37">
        <f t="shared" si="95"/>
        <v>3.1152647975077881E-3</v>
      </c>
      <c r="F266" s="37" t="str">
        <f t="shared" si="96"/>
        <v/>
      </c>
      <c r="G266" s="38" t="str">
        <f t="shared" si="97"/>
        <v>0</v>
      </c>
      <c r="H266" s="39">
        <f t="shared" si="98"/>
        <v>0</v>
      </c>
    </row>
    <row r="267" spans="1:8" s="40" customFormat="1" ht="15" x14ac:dyDescent="0.2">
      <c r="A267" s="68"/>
      <c r="B267" s="43" t="s">
        <v>246</v>
      </c>
      <c r="C267" s="36">
        <v>22</v>
      </c>
      <c r="D267" s="36">
        <v>1</v>
      </c>
      <c r="E267" s="37">
        <f t="shared" si="95"/>
        <v>6.8535825545171333E-2</v>
      </c>
      <c r="F267" s="37">
        <f t="shared" si="96"/>
        <v>2.9940119760479044E-3</v>
      </c>
      <c r="G267" s="38">
        <f t="shared" si="97"/>
        <v>-0.95454545454545459</v>
      </c>
      <c r="H267" s="39">
        <f t="shared" si="98"/>
        <v>-6.5420560747663545E-2</v>
      </c>
    </row>
    <row r="268" spans="1:8" s="40" customFormat="1" ht="15" x14ac:dyDescent="0.2">
      <c r="A268" s="68"/>
      <c r="B268" s="43" t="s">
        <v>57</v>
      </c>
      <c r="C268" s="36">
        <v>0</v>
      </c>
      <c r="D268" s="36">
        <v>0</v>
      </c>
      <c r="E268" s="37" t="str">
        <f t="shared" si="95"/>
        <v/>
      </c>
      <c r="F268" s="37" t="str">
        <f t="shared" si="96"/>
        <v/>
      </c>
      <c r="G268" s="38" t="str">
        <f t="shared" si="97"/>
        <v>0</v>
      </c>
      <c r="H268" s="39" t="str">
        <f t="shared" si="98"/>
        <v/>
      </c>
    </row>
    <row r="269" spans="1:8" s="40" customFormat="1" ht="15" x14ac:dyDescent="0.2">
      <c r="A269" s="68"/>
      <c r="B269" s="43" t="s">
        <v>546</v>
      </c>
      <c r="C269" s="36">
        <v>0</v>
      </c>
      <c r="D269" s="36">
        <v>1</v>
      </c>
      <c r="E269" s="37" t="str">
        <f t="shared" ref="E269" si="111">+IF(C269=0,"",C269/C$165)</f>
        <v/>
      </c>
      <c r="F269" s="37">
        <f t="shared" ref="F269" si="112">+IF(D269=0,"",D269/D$165)</f>
        <v>2.9940119760479044E-3</v>
      </c>
      <c r="G269" s="38" t="str">
        <f t="shared" ref="G269" si="113">+IF(OR(AND(D269=0),(C269=0)),"0",((D269-C269)/C269))</f>
        <v>0</v>
      </c>
      <c r="H269" s="39" t="str">
        <f t="shared" ref="H269" si="114">+IF(OR(AND(E269=""),(G269="")),"",E269*G269)</f>
        <v/>
      </c>
    </row>
    <row r="270" spans="1:8" s="40" customFormat="1" ht="15" x14ac:dyDescent="0.2">
      <c r="A270" s="68"/>
      <c r="B270" s="43" t="s">
        <v>62</v>
      </c>
      <c r="C270" s="36">
        <v>0</v>
      </c>
      <c r="D270" s="36">
        <v>0</v>
      </c>
      <c r="E270" s="37" t="str">
        <f t="shared" si="95"/>
        <v/>
      </c>
      <c r="F270" s="37" t="str">
        <f t="shared" si="96"/>
        <v/>
      </c>
      <c r="G270" s="38" t="str">
        <f t="shared" si="97"/>
        <v>0</v>
      </c>
      <c r="H270" s="39" t="str">
        <f t="shared" si="98"/>
        <v/>
      </c>
    </row>
    <row r="271" spans="1:8" s="40" customFormat="1" ht="15" x14ac:dyDescent="0.2">
      <c r="A271" s="68"/>
      <c r="B271" s="43" t="s">
        <v>465</v>
      </c>
      <c r="C271" s="36">
        <v>0</v>
      </c>
      <c r="D271" s="36">
        <v>0</v>
      </c>
      <c r="E271" s="37" t="str">
        <f t="shared" si="95"/>
        <v/>
      </c>
      <c r="F271" s="37" t="str">
        <f t="shared" si="96"/>
        <v/>
      </c>
      <c r="G271" s="38" t="str">
        <f t="shared" si="97"/>
        <v>0</v>
      </c>
      <c r="H271" s="39" t="str">
        <f t="shared" si="98"/>
        <v/>
      </c>
    </row>
    <row r="272" spans="1:8" s="40" customFormat="1" ht="15" x14ac:dyDescent="0.2">
      <c r="A272" s="68"/>
      <c r="B272" s="43" t="s">
        <v>58</v>
      </c>
      <c r="C272" s="36">
        <v>4</v>
      </c>
      <c r="D272" s="36">
        <v>0</v>
      </c>
      <c r="E272" s="37">
        <f t="shared" si="95"/>
        <v>1.2461059190031152E-2</v>
      </c>
      <c r="F272" s="37" t="str">
        <f t="shared" si="96"/>
        <v/>
      </c>
      <c r="G272" s="38" t="str">
        <f t="shared" si="97"/>
        <v>0</v>
      </c>
      <c r="H272" s="39">
        <f t="shared" si="98"/>
        <v>0</v>
      </c>
    </row>
    <row r="273" spans="1:8" s="40" customFormat="1" ht="15" x14ac:dyDescent="0.2">
      <c r="A273" s="68"/>
      <c r="B273" s="43" t="s">
        <v>63</v>
      </c>
      <c r="C273" s="36">
        <v>0</v>
      </c>
      <c r="D273" s="36">
        <v>0</v>
      </c>
      <c r="E273" s="37" t="str">
        <f t="shared" si="95"/>
        <v/>
      </c>
      <c r="F273" s="37" t="str">
        <f t="shared" si="96"/>
        <v/>
      </c>
      <c r="G273" s="38" t="str">
        <f t="shared" si="97"/>
        <v>0</v>
      </c>
      <c r="H273" s="39" t="str">
        <f t="shared" si="98"/>
        <v/>
      </c>
    </row>
    <row r="274" spans="1:8" s="40" customFormat="1" ht="15" x14ac:dyDescent="0.2">
      <c r="A274" s="68"/>
      <c r="B274" s="43" t="s">
        <v>247</v>
      </c>
      <c r="C274" s="36">
        <v>0</v>
      </c>
      <c r="D274" s="36">
        <v>0</v>
      </c>
      <c r="E274" s="37" t="str">
        <f t="shared" si="95"/>
        <v/>
      </c>
      <c r="F274" s="37" t="str">
        <f t="shared" si="96"/>
        <v/>
      </c>
      <c r="G274" s="38" t="str">
        <f t="shared" si="97"/>
        <v>0</v>
      </c>
      <c r="H274" s="39" t="str">
        <f t="shared" si="98"/>
        <v/>
      </c>
    </row>
    <row r="275" spans="1:8" s="40" customFormat="1" ht="15" x14ac:dyDescent="0.2">
      <c r="A275" s="68"/>
      <c r="B275" s="43" t="s">
        <v>466</v>
      </c>
      <c r="C275" s="36">
        <v>9</v>
      </c>
      <c r="D275" s="36">
        <v>1</v>
      </c>
      <c r="E275" s="37">
        <f t="shared" si="95"/>
        <v>2.8037383177570093E-2</v>
      </c>
      <c r="F275" s="37">
        <f t="shared" si="96"/>
        <v>2.9940119760479044E-3</v>
      </c>
      <c r="G275" s="38">
        <f t="shared" si="97"/>
        <v>-0.88888888888888884</v>
      </c>
      <c r="H275" s="39">
        <f t="shared" si="98"/>
        <v>-2.4922118380062305E-2</v>
      </c>
    </row>
    <row r="276" spans="1:8" s="40" customFormat="1" ht="15" x14ac:dyDescent="0.2">
      <c r="A276" s="68"/>
      <c r="B276" s="43" t="s">
        <v>65</v>
      </c>
      <c r="C276" s="36">
        <v>0</v>
      </c>
      <c r="D276" s="36">
        <v>1</v>
      </c>
      <c r="E276" s="37" t="str">
        <f t="shared" si="95"/>
        <v/>
      </c>
      <c r="F276" s="37">
        <f t="shared" si="96"/>
        <v>2.9940119760479044E-3</v>
      </c>
      <c r="G276" s="38" t="str">
        <f t="shared" si="97"/>
        <v>0</v>
      </c>
      <c r="H276" s="39" t="str">
        <f t="shared" si="98"/>
        <v/>
      </c>
    </row>
    <row r="277" spans="1:8" s="40" customFormat="1" ht="15" x14ac:dyDescent="0.2">
      <c r="A277" s="68"/>
      <c r="B277" s="43" t="s">
        <v>547</v>
      </c>
      <c r="C277" s="36">
        <v>0</v>
      </c>
      <c r="D277" s="36">
        <v>0</v>
      </c>
      <c r="E277" s="37" t="str">
        <f t="shared" ref="E277:E278" si="115">+IF(C277=0,"",C277/C$165)</f>
        <v/>
      </c>
      <c r="F277" s="37" t="str">
        <f t="shared" ref="F277:F278" si="116">+IF(D277=0,"",D277/D$165)</f>
        <v/>
      </c>
      <c r="G277" s="38" t="str">
        <f t="shared" ref="G277:G278" si="117">+IF(OR(AND(D277=0),(C277=0)),"0",((D277-C277)/C277))</f>
        <v>0</v>
      </c>
      <c r="H277" s="39" t="str">
        <f t="shared" ref="H277:H278" si="118">+IF(OR(AND(E277=""),(G277="")),"",E277*G277)</f>
        <v/>
      </c>
    </row>
    <row r="278" spans="1:8" s="40" customFormat="1" ht="15" x14ac:dyDescent="0.2">
      <c r="A278" s="68"/>
      <c r="B278" s="43" t="s">
        <v>548</v>
      </c>
      <c r="C278" s="36">
        <v>0</v>
      </c>
      <c r="D278" s="36">
        <v>0</v>
      </c>
      <c r="E278" s="37" t="str">
        <f t="shared" si="115"/>
        <v/>
      </c>
      <c r="F278" s="37" t="str">
        <f t="shared" si="116"/>
        <v/>
      </c>
      <c r="G278" s="38" t="str">
        <f t="shared" si="117"/>
        <v>0</v>
      </c>
      <c r="H278" s="39" t="str">
        <f t="shared" si="118"/>
        <v/>
      </c>
    </row>
    <row r="279" spans="1:8" s="40" customFormat="1" ht="15" x14ac:dyDescent="0.2">
      <c r="A279" s="68"/>
      <c r="B279" s="43" t="s">
        <v>66</v>
      </c>
      <c r="C279" s="36">
        <v>2</v>
      </c>
      <c r="D279" s="36">
        <v>3</v>
      </c>
      <c r="E279" s="37">
        <f t="shared" si="95"/>
        <v>6.2305295950155761E-3</v>
      </c>
      <c r="F279" s="37">
        <f t="shared" si="96"/>
        <v>8.9820359281437123E-3</v>
      </c>
      <c r="G279" s="38">
        <f t="shared" si="97"/>
        <v>0.5</v>
      </c>
      <c r="H279" s="39">
        <f t="shared" si="98"/>
        <v>3.1152647975077881E-3</v>
      </c>
    </row>
    <row r="280" spans="1:8" s="40" customFormat="1" ht="15" x14ac:dyDescent="0.2">
      <c r="A280" s="68"/>
      <c r="B280" s="43" t="s">
        <v>61</v>
      </c>
      <c r="C280" s="36">
        <v>0</v>
      </c>
      <c r="D280" s="36">
        <v>0</v>
      </c>
      <c r="E280" s="37" t="str">
        <f t="shared" si="95"/>
        <v/>
      </c>
      <c r="F280" s="37" t="str">
        <f t="shared" si="96"/>
        <v/>
      </c>
      <c r="G280" s="38" t="str">
        <f t="shared" si="97"/>
        <v>0</v>
      </c>
      <c r="H280" s="39" t="str">
        <f t="shared" si="98"/>
        <v/>
      </c>
    </row>
    <row r="281" spans="1:8" s="40" customFormat="1" ht="15" x14ac:dyDescent="0.2">
      <c r="A281" s="68"/>
      <c r="B281" s="43" t="s">
        <v>549</v>
      </c>
      <c r="C281" s="36">
        <v>0</v>
      </c>
      <c r="D281" s="36">
        <v>0</v>
      </c>
      <c r="E281" s="37" t="str">
        <f t="shared" ref="E281:E283" si="119">+IF(C281=0,"",C281/C$165)</f>
        <v/>
      </c>
      <c r="F281" s="37" t="str">
        <f t="shared" ref="F281:F283" si="120">+IF(D281=0,"",D281/D$165)</f>
        <v/>
      </c>
      <c r="G281" s="38" t="str">
        <f t="shared" ref="G281:G283" si="121">+IF(OR(AND(D281=0),(C281=0)),"0",((D281-C281)/C281))</f>
        <v>0</v>
      </c>
      <c r="H281" s="39" t="str">
        <f t="shared" ref="H281:H283" si="122">+IF(OR(AND(E281=""),(G281="")),"",E281*G281)</f>
        <v/>
      </c>
    </row>
    <row r="282" spans="1:8" s="40" customFormat="1" ht="15" x14ac:dyDescent="0.2">
      <c r="A282" s="68"/>
      <c r="B282" s="43" t="s">
        <v>550</v>
      </c>
      <c r="C282" s="36">
        <v>0</v>
      </c>
      <c r="D282" s="36">
        <v>0</v>
      </c>
      <c r="E282" s="37" t="str">
        <f t="shared" si="119"/>
        <v/>
      </c>
      <c r="F282" s="37" t="str">
        <f t="shared" si="120"/>
        <v/>
      </c>
      <c r="G282" s="38" t="str">
        <f t="shared" si="121"/>
        <v>0</v>
      </c>
      <c r="H282" s="39" t="str">
        <f t="shared" si="122"/>
        <v/>
      </c>
    </row>
    <row r="283" spans="1:8" s="40" customFormat="1" ht="15" x14ac:dyDescent="0.2">
      <c r="A283" s="68"/>
      <c r="B283" s="43" t="s">
        <v>551</v>
      </c>
      <c r="C283" s="36">
        <v>0</v>
      </c>
      <c r="D283" s="36">
        <v>1</v>
      </c>
      <c r="E283" s="37" t="str">
        <f t="shared" si="119"/>
        <v/>
      </c>
      <c r="F283" s="37">
        <f t="shared" si="120"/>
        <v>2.9940119760479044E-3</v>
      </c>
      <c r="G283" s="38" t="str">
        <f t="shared" si="121"/>
        <v>0</v>
      </c>
      <c r="H283" s="39" t="str">
        <f t="shared" si="122"/>
        <v/>
      </c>
    </row>
    <row r="284" spans="1:8" s="50" customFormat="1" ht="15" x14ac:dyDescent="0.2">
      <c r="A284" s="60" t="s">
        <v>570</v>
      </c>
      <c r="B284" s="57" t="s">
        <v>589</v>
      </c>
      <c r="C284" s="52"/>
      <c r="D284" s="36">
        <v>0</v>
      </c>
      <c r="E284" s="56"/>
      <c r="F284" s="56"/>
      <c r="G284" s="53"/>
      <c r="H284" s="54"/>
    </row>
    <row r="285" spans="1:8" s="50" customFormat="1" ht="15" x14ac:dyDescent="0.2">
      <c r="A285" s="60" t="s">
        <v>570</v>
      </c>
      <c r="B285" s="57" t="s">
        <v>590</v>
      </c>
      <c r="C285" s="52"/>
      <c r="D285" s="36">
        <v>0</v>
      </c>
      <c r="E285" s="56"/>
      <c r="F285" s="56"/>
      <c r="G285" s="53"/>
      <c r="H285" s="54"/>
    </row>
    <row r="286" spans="1:8" s="40" customFormat="1" ht="15" x14ac:dyDescent="0.2">
      <c r="A286" s="68"/>
      <c r="B286" s="43" t="s">
        <v>467</v>
      </c>
      <c r="C286" s="36">
        <v>0</v>
      </c>
      <c r="D286" s="36">
        <v>0</v>
      </c>
      <c r="E286" s="37" t="str">
        <f t="shared" si="95"/>
        <v/>
      </c>
      <c r="F286" s="37" t="str">
        <f t="shared" si="96"/>
        <v/>
      </c>
      <c r="G286" s="38" t="str">
        <f t="shared" si="97"/>
        <v>0</v>
      </c>
      <c r="H286" s="39" t="str">
        <f t="shared" si="98"/>
        <v/>
      </c>
    </row>
    <row r="287" spans="1:8" s="40" customFormat="1" ht="15" x14ac:dyDescent="0.2">
      <c r="A287" s="68"/>
      <c r="B287" s="43" t="s">
        <v>468</v>
      </c>
      <c r="C287" s="36">
        <v>2</v>
      </c>
      <c r="D287" s="36">
        <v>2</v>
      </c>
      <c r="E287" s="37">
        <f t="shared" si="95"/>
        <v>6.2305295950155761E-3</v>
      </c>
      <c r="F287" s="37">
        <f t="shared" si="96"/>
        <v>5.9880239520958087E-3</v>
      </c>
      <c r="G287" s="38">
        <f t="shared" si="97"/>
        <v>0</v>
      </c>
      <c r="H287" s="39">
        <f t="shared" si="98"/>
        <v>0</v>
      </c>
    </row>
    <row r="288" spans="1:8" s="40" customFormat="1" ht="30" x14ac:dyDescent="0.2">
      <c r="A288" s="68"/>
      <c r="B288" s="43" t="s">
        <v>577</v>
      </c>
      <c r="C288" s="36">
        <v>0</v>
      </c>
      <c r="D288" s="36">
        <v>0</v>
      </c>
      <c r="E288" s="37" t="str">
        <f t="shared" ref="E288" si="123">+IF(C288=0,"",C288/C$165)</f>
        <v/>
      </c>
      <c r="F288" s="37" t="str">
        <f t="shared" ref="F288" si="124">+IF(D288=0,"",D288/D$165)</f>
        <v/>
      </c>
      <c r="G288" s="38" t="str">
        <f t="shared" ref="G288" si="125">+IF(OR(AND(D288=0),(C288=0)),"0",((D288-C288)/C288))</f>
        <v>0</v>
      </c>
      <c r="H288" s="39" t="str">
        <f t="shared" ref="H288" si="126">+IF(OR(AND(E288=""),(G288="")),"",E288*G288)</f>
        <v/>
      </c>
    </row>
    <row r="289" spans="1:8" s="40" customFormat="1" ht="15" x14ac:dyDescent="0.2">
      <c r="A289" s="68"/>
      <c r="B289" s="43" t="s">
        <v>469</v>
      </c>
      <c r="C289" s="36">
        <v>22</v>
      </c>
      <c r="D289" s="36">
        <v>6</v>
      </c>
      <c r="E289" s="37">
        <f t="shared" si="95"/>
        <v>6.8535825545171333E-2</v>
      </c>
      <c r="F289" s="37">
        <f t="shared" si="96"/>
        <v>1.7964071856287425E-2</v>
      </c>
      <c r="G289" s="38">
        <f t="shared" si="97"/>
        <v>-0.72727272727272729</v>
      </c>
      <c r="H289" s="39">
        <f t="shared" si="98"/>
        <v>-4.9844236760124609E-2</v>
      </c>
    </row>
    <row r="290" spans="1:8" s="40" customFormat="1" ht="15" x14ac:dyDescent="0.2">
      <c r="A290" s="68"/>
      <c r="B290" s="43" t="s">
        <v>470</v>
      </c>
      <c r="C290" s="36">
        <v>0</v>
      </c>
      <c r="D290" s="36">
        <v>0</v>
      </c>
      <c r="E290" s="37" t="str">
        <f t="shared" si="95"/>
        <v/>
      </c>
      <c r="F290" s="37" t="str">
        <f t="shared" si="96"/>
        <v/>
      </c>
      <c r="G290" s="38" t="str">
        <f t="shared" si="97"/>
        <v>0</v>
      </c>
      <c r="H290" s="39" t="str">
        <f t="shared" si="98"/>
        <v/>
      </c>
    </row>
    <row r="291" spans="1:8" s="40" customFormat="1" ht="15" x14ac:dyDescent="0.2">
      <c r="A291" s="68"/>
      <c r="B291" s="43" t="s">
        <v>471</v>
      </c>
      <c r="C291" s="36">
        <v>0</v>
      </c>
      <c r="D291" s="36">
        <v>0</v>
      </c>
      <c r="E291" s="37" t="str">
        <f t="shared" si="95"/>
        <v/>
      </c>
      <c r="F291" s="37" t="str">
        <f t="shared" si="96"/>
        <v/>
      </c>
      <c r="G291" s="38" t="str">
        <f t="shared" si="97"/>
        <v>0</v>
      </c>
      <c r="H291" s="39" t="str">
        <f t="shared" si="98"/>
        <v/>
      </c>
    </row>
    <row r="292" spans="1:8" s="40" customFormat="1" ht="15" x14ac:dyDescent="0.2">
      <c r="A292" s="68"/>
      <c r="B292" s="43" t="s">
        <v>67</v>
      </c>
      <c r="C292" s="36">
        <v>0</v>
      </c>
      <c r="D292" s="36">
        <v>1</v>
      </c>
      <c r="E292" s="37" t="str">
        <f t="shared" si="95"/>
        <v/>
      </c>
      <c r="F292" s="37">
        <f t="shared" si="96"/>
        <v>2.9940119760479044E-3</v>
      </c>
      <c r="G292" s="38" t="str">
        <f t="shared" si="97"/>
        <v>0</v>
      </c>
      <c r="H292" s="39" t="str">
        <f t="shared" si="98"/>
        <v/>
      </c>
    </row>
    <row r="293" spans="1:8" s="40" customFormat="1" ht="15" x14ac:dyDescent="0.2">
      <c r="A293" s="68"/>
      <c r="B293" s="43" t="s">
        <v>248</v>
      </c>
      <c r="C293" s="36">
        <v>0</v>
      </c>
      <c r="D293" s="36">
        <v>0</v>
      </c>
      <c r="E293" s="37" t="str">
        <f t="shared" si="95"/>
        <v/>
      </c>
      <c r="F293" s="37" t="str">
        <f t="shared" si="96"/>
        <v/>
      </c>
      <c r="G293" s="38" t="str">
        <f t="shared" si="97"/>
        <v>0</v>
      </c>
      <c r="H293" s="39" t="str">
        <f t="shared" si="98"/>
        <v/>
      </c>
    </row>
    <row r="294" spans="1:8" s="40" customFormat="1" ht="30" x14ac:dyDescent="0.2">
      <c r="A294" s="68"/>
      <c r="B294" s="43" t="s">
        <v>249</v>
      </c>
      <c r="C294" s="36">
        <v>0</v>
      </c>
      <c r="D294" s="36">
        <v>0</v>
      </c>
      <c r="E294" s="37" t="str">
        <f t="shared" si="95"/>
        <v/>
      </c>
      <c r="F294" s="37" t="str">
        <f t="shared" si="96"/>
        <v/>
      </c>
      <c r="G294" s="38" t="str">
        <f t="shared" si="97"/>
        <v>0</v>
      </c>
      <c r="H294" s="39" t="str">
        <f t="shared" si="98"/>
        <v/>
      </c>
    </row>
    <row r="295" spans="1:8" s="40" customFormat="1" ht="15" x14ac:dyDescent="0.2">
      <c r="A295" s="68"/>
      <c r="B295" s="43" t="s">
        <v>68</v>
      </c>
      <c r="C295" s="36">
        <v>0</v>
      </c>
      <c r="D295" s="36">
        <v>0</v>
      </c>
      <c r="E295" s="37" t="str">
        <f t="shared" si="95"/>
        <v/>
      </c>
      <c r="F295" s="37" t="str">
        <f t="shared" si="96"/>
        <v/>
      </c>
      <c r="G295" s="38" t="str">
        <f t="shared" si="97"/>
        <v>0</v>
      </c>
      <c r="H295" s="39" t="str">
        <f t="shared" si="98"/>
        <v/>
      </c>
    </row>
    <row r="296" spans="1:8" s="40" customFormat="1" ht="30" x14ac:dyDescent="0.2">
      <c r="A296" s="68"/>
      <c r="B296" s="43" t="s">
        <v>472</v>
      </c>
      <c r="C296" s="36">
        <v>0</v>
      </c>
      <c r="D296" s="36">
        <v>0</v>
      </c>
      <c r="E296" s="37" t="str">
        <f t="shared" si="95"/>
        <v/>
      </c>
      <c r="F296" s="37" t="str">
        <f t="shared" si="96"/>
        <v/>
      </c>
      <c r="G296" s="38" t="str">
        <f t="shared" si="97"/>
        <v>0</v>
      </c>
      <c r="H296" s="39" t="str">
        <f t="shared" si="98"/>
        <v/>
      </c>
    </row>
    <row r="297" spans="1:8" s="40" customFormat="1" ht="30" x14ac:dyDescent="0.2">
      <c r="A297" s="68"/>
      <c r="B297" s="43" t="s">
        <v>473</v>
      </c>
      <c r="C297" s="36">
        <v>0</v>
      </c>
      <c r="D297" s="36">
        <v>1</v>
      </c>
      <c r="E297" s="37" t="str">
        <f t="shared" si="95"/>
        <v/>
      </c>
      <c r="F297" s="37">
        <f t="shared" si="96"/>
        <v>2.9940119760479044E-3</v>
      </c>
      <c r="G297" s="38" t="str">
        <f t="shared" si="97"/>
        <v>0</v>
      </c>
      <c r="H297" s="39" t="str">
        <f t="shared" si="98"/>
        <v/>
      </c>
    </row>
    <row r="298" spans="1:8" s="40" customFormat="1" ht="15" x14ac:dyDescent="0.2">
      <c r="A298" s="68"/>
      <c r="B298" s="43" t="s">
        <v>474</v>
      </c>
      <c r="C298" s="36">
        <v>0</v>
      </c>
      <c r="D298" s="36">
        <v>0</v>
      </c>
      <c r="E298" s="37" t="str">
        <f t="shared" si="95"/>
        <v/>
      </c>
      <c r="F298" s="37" t="str">
        <f t="shared" si="96"/>
        <v/>
      </c>
      <c r="G298" s="38" t="str">
        <f t="shared" si="97"/>
        <v>0</v>
      </c>
      <c r="H298" s="39" t="str">
        <f t="shared" si="98"/>
        <v/>
      </c>
    </row>
    <row r="299" spans="1:8" s="40" customFormat="1" ht="30" x14ac:dyDescent="0.2">
      <c r="A299" s="68"/>
      <c r="B299" s="43" t="s">
        <v>475</v>
      </c>
      <c r="C299" s="36">
        <v>1</v>
      </c>
      <c r="D299" s="36">
        <v>0</v>
      </c>
      <c r="E299" s="37">
        <f t="shared" si="95"/>
        <v>3.1152647975077881E-3</v>
      </c>
      <c r="F299" s="37" t="str">
        <f t="shared" si="96"/>
        <v/>
      </c>
      <c r="G299" s="38" t="str">
        <f t="shared" si="97"/>
        <v>0</v>
      </c>
      <c r="H299" s="39">
        <f t="shared" si="98"/>
        <v>0</v>
      </c>
    </row>
    <row r="300" spans="1:8" s="40" customFormat="1" ht="15" x14ac:dyDescent="0.2">
      <c r="A300" s="68"/>
      <c r="B300" s="43" t="s">
        <v>476</v>
      </c>
      <c r="C300" s="36">
        <v>3</v>
      </c>
      <c r="D300" s="36">
        <v>0</v>
      </c>
      <c r="E300" s="37">
        <f t="shared" si="95"/>
        <v>9.3457943925233638E-3</v>
      </c>
      <c r="F300" s="37" t="str">
        <f t="shared" si="96"/>
        <v/>
      </c>
      <c r="G300" s="38" t="str">
        <f t="shared" si="97"/>
        <v>0</v>
      </c>
      <c r="H300" s="39">
        <f t="shared" si="98"/>
        <v>0</v>
      </c>
    </row>
    <row r="301" spans="1:8" s="40" customFormat="1" ht="15" x14ac:dyDescent="0.2">
      <c r="A301" s="68"/>
      <c r="B301" s="43" t="s">
        <v>477</v>
      </c>
      <c r="C301" s="36">
        <v>2</v>
      </c>
      <c r="D301" s="36">
        <v>0</v>
      </c>
      <c r="E301" s="37">
        <f t="shared" si="95"/>
        <v>6.2305295950155761E-3</v>
      </c>
      <c r="F301" s="37" t="str">
        <f t="shared" si="96"/>
        <v/>
      </c>
      <c r="G301" s="38" t="str">
        <f t="shared" si="97"/>
        <v>0</v>
      </c>
      <c r="H301" s="39">
        <f t="shared" si="98"/>
        <v>0</v>
      </c>
    </row>
    <row r="302" spans="1:8" s="40" customFormat="1" ht="15" x14ac:dyDescent="0.2">
      <c r="A302" s="68"/>
      <c r="B302" s="43" t="s">
        <v>478</v>
      </c>
      <c r="C302" s="36">
        <v>0</v>
      </c>
      <c r="D302" s="36">
        <v>0</v>
      </c>
      <c r="E302" s="37" t="str">
        <f t="shared" si="95"/>
        <v/>
      </c>
      <c r="F302" s="37" t="str">
        <f t="shared" si="96"/>
        <v/>
      </c>
      <c r="G302" s="38" t="str">
        <f t="shared" si="97"/>
        <v>0</v>
      </c>
      <c r="H302" s="39" t="str">
        <f t="shared" si="98"/>
        <v/>
      </c>
    </row>
    <row r="303" spans="1:8" s="40" customFormat="1" ht="30" x14ac:dyDescent="0.2">
      <c r="A303" s="68"/>
      <c r="B303" s="43" t="s">
        <v>608</v>
      </c>
      <c r="C303" s="36">
        <v>4</v>
      </c>
      <c r="D303" s="36">
        <v>9</v>
      </c>
      <c r="E303" s="37">
        <f t="shared" si="95"/>
        <v>1.2461059190031152E-2</v>
      </c>
      <c r="F303" s="37">
        <f t="shared" si="96"/>
        <v>2.6946107784431138E-2</v>
      </c>
      <c r="G303" s="38">
        <f t="shared" si="97"/>
        <v>1.25</v>
      </c>
      <c r="H303" s="39">
        <f t="shared" si="98"/>
        <v>1.5576323987538941E-2</v>
      </c>
    </row>
    <row r="304" spans="1:8" s="40" customFormat="1" ht="15" x14ac:dyDescent="0.2">
      <c r="A304" s="68"/>
      <c r="B304" s="43" t="s">
        <v>250</v>
      </c>
      <c r="C304" s="36">
        <v>0</v>
      </c>
      <c r="D304" s="36">
        <v>0</v>
      </c>
      <c r="E304" s="37" t="str">
        <f t="shared" si="95"/>
        <v/>
      </c>
      <c r="F304" s="37" t="str">
        <f t="shared" si="96"/>
        <v/>
      </c>
      <c r="G304" s="38" t="str">
        <f t="shared" si="97"/>
        <v>0</v>
      </c>
      <c r="H304" s="39" t="str">
        <f t="shared" si="98"/>
        <v/>
      </c>
    </row>
    <row r="305" spans="1:8" s="40" customFormat="1" ht="30" x14ac:dyDescent="0.2">
      <c r="A305" s="68"/>
      <c r="B305" s="43" t="s">
        <v>251</v>
      </c>
      <c r="C305" s="36">
        <v>0</v>
      </c>
      <c r="D305" s="36">
        <v>0</v>
      </c>
      <c r="E305" s="37" t="str">
        <f t="shared" si="95"/>
        <v/>
      </c>
      <c r="F305" s="37" t="str">
        <f t="shared" si="96"/>
        <v/>
      </c>
      <c r="G305" s="38" t="str">
        <f t="shared" si="97"/>
        <v>0</v>
      </c>
      <c r="H305" s="39" t="str">
        <f t="shared" si="98"/>
        <v/>
      </c>
    </row>
    <row r="306" spans="1:8" s="40" customFormat="1" ht="15" x14ac:dyDescent="0.2">
      <c r="A306" s="68"/>
      <c r="B306" s="43" t="s">
        <v>479</v>
      </c>
      <c r="C306" s="36">
        <v>1</v>
      </c>
      <c r="D306" s="36">
        <v>0</v>
      </c>
      <c r="E306" s="37">
        <f t="shared" si="95"/>
        <v>3.1152647975077881E-3</v>
      </c>
      <c r="F306" s="37" t="str">
        <f t="shared" si="96"/>
        <v/>
      </c>
      <c r="G306" s="38" t="str">
        <f t="shared" si="97"/>
        <v>0</v>
      </c>
      <c r="H306" s="39">
        <f t="shared" si="98"/>
        <v>0</v>
      </c>
    </row>
    <row r="307" spans="1:8" s="40" customFormat="1" ht="30" x14ac:dyDescent="0.2">
      <c r="A307" s="68"/>
      <c r="B307" s="43" t="s">
        <v>480</v>
      </c>
      <c r="C307" s="36">
        <v>0</v>
      </c>
      <c r="D307" s="36">
        <v>0</v>
      </c>
      <c r="E307" s="37" t="str">
        <f t="shared" si="95"/>
        <v/>
      </c>
      <c r="F307" s="37" t="str">
        <f t="shared" si="96"/>
        <v/>
      </c>
      <c r="G307" s="38" t="str">
        <f t="shared" si="97"/>
        <v>0</v>
      </c>
      <c r="H307" s="39" t="str">
        <f t="shared" si="98"/>
        <v/>
      </c>
    </row>
    <row r="308" spans="1:8" s="40" customFormat="1" ht="15" x14ac:dyDescent="0.2">
      <c r="A308" s="68"/>
      <c r="B308" s="43" t="s">
        <v>481</v>
      </c>
      <c r="C308" s="36">
        <v>0</v>
      </c>
      <c r="D308" s="36">
        <v>0</v>
      </c>
      <c r="E308" s="37" t="str">
        <f t="shared" si="95"/>
        <v/>
      </c>
      <c r="F308" s="37" t="str">
        <f t="shared" si="96"/>
        <v/>
      </c>
      <c r="G308" s="38" t="str">
        <f t="shared" si="97"/>
        <v>0</v>
      </c>
      <c r="H308" s="39" t="str">
        <f t="shared" si="98"/>
        <v/>
      </c>
    </row>
    <row r="309" spans="1:8" s="40" customFormat="1" ht="15" x14ac:dyDescent="0.2">
      <c r="A309" s="68"/>
      <c r="B309" s="43" t="s">
        <v>482</v>
      </c>
      <c r="C309" s="36">
        <v>0</v>
      </c>
      <c r="D309" s="36">
        <v>0</v>
      </c>
      <c r="E309" s="37" t="str">
        <f t="shared" si="95"/>
        <v/>
      </c>
      <c r="F309" s="37" t="str">
        <f t="shared" si="96"/>
        <v/>
      </c>
      <c r="G309" s="38" t="str">
        <f t="shared" si="97"/>
        <v>0</v>
      </c>
      <c r="H309" s="39" t="str">
        <f t="shared" si="98"/>
        <v/>
      </c>
    </row>
    <row r="310" spans="1:8" s="40" customFormat="1" ht="30" x14ac:dyDescent="0.2">
      <c r="A310" s="68"/>
      <c r="B310" s="43" t="s">
        <v>483</v>
      </c>
      <c r="C310" s="36">
        <v>0</v>
      </c>
      <c r="D310" s="36">
        <v>0</v>
      </c>
      <c r="E310" s="37" t="str">
        <f t="shared" si="95"/>
        <v/>
      </c>
      <c r="F310" s="37" t="str">
        <f t="shared" si="96"/>
        <v/>
      </c>
      <c r="G310" s="38" t="str">
        <f t="shared" si="97"/>
        <v>0</v>
      </c>
      <c r="H310" s="39" t="str">
        <f t="shared" si="98"/>
        <v/>
      </c>
    </row>
    <row r="311" spans="1:8" s="40" customFormat="1" ht="15" x14ac:dyDescent="0.2">
      <c r="A311" s="68"/>
      <c r="B311" s="43" t="s">
        <v>484</v>
      </c>
      <c r="C311" s="36">
        <v>0</v>
      </c>
      <c r="D311" s="36">
        <v>0</v>
      </c>
      <c r="E311" s="37" t="str">
        <f t="shared" si="95"/>
        <v/>
      </c>
      <c r="F311" s="37" t="str">
        <f t="shared" si="96"/>
        <v/>
      </c>
      <c r="G311" s="38" t="str">
        <f t="shared" si="97"/>
        <v>0</v>
      </c>
      <c r="H311" s="39" t="str">
        <f t="shared" si="98"/>
        <v/>
      </c>
    </row>
    <row r="312" spans="1:8" s="40" customFormat="1" ht="30" x14ac:dyDescent="0.2">
      <c r="A312" s="68"/>
      <c r="B312" s="43" t="s">
        <v>578</v>
      </c>
      <c r="C312" s="36">
        <v>1</v>
      </c>
      <c r="D312" s="36">
        <v>0</v>
      </c>
      <c r="E312" s="37">
        <f t="shared" ref="E312" si="127">+IF(C312=0,"",C312/C$165)</f>
        <v>3.1152647975077881E-3</v>
      </c>
      <c r="F312" s="37" t="str">
        <f t="shared" ref="F312" si="128">+IF(D312=0,"",D312/D$165)</f>
        <v/>
      </c>
      <c r="G312" s="38" t="str">
        <f t="shared" ref="G312" si="129">+IF(OR(AND(D312=0),(C312=0)),"0",((D312-C312)/C312))</f>
        <v>0</v>
      </c>
      <c r="H312" s="39">
        <f t="shared" ref="H312" si="130">+IF(OR(AND(E312=""),(G312="")),"",E312*G312)</f>
        <v>0</v>
      </c>
    </row>
    <row r="313" spans="1:8" s="40" customFormat="1" ht="15" x14ac:dyDescent="0.2">
      <c r="A313" s="68"/>
      <c r="B313" s="43" t="s">
        <v>485</v>
      </c>
      <c r="C313" s="36">
        <v>0</v>
      </c>
      <c r="D313" s="36">
        <v>6</v>
      </c>
      <c r="E313" s="37" t="str">
        <f t="shared" si="95"/>
        <v/>
      </c>
      <c r="F313" s="37">
        <f t="shared" si="96"/>
        <v>1.7964071856287425E-2</v>
      </c>
      <c r="G313" s="38" t="str">
        <f t="shared" si="97"/>
        <v>0</v>
      </c>
      <c r="H313" s="39" t="str">
        <f t="shared" si="98"/>
        <v/>
      </c>
    </row>
    <row r="314" spans="1:8" s="40" customFormat="1" ht="15" x14ac:dyDescent="0.2">
      <c r="A314" s="68"/>
      <c r="B314" s="43" t="s">
        <v>486</v>
      </c>
      <c r="C314" s="36">
        <v>0</v>
      </c>
      <c r="D314" s="36">
        <v>0</v>
      </c>
      <c r="E314" s="37" t="str">
        <f t="shared" si="95"/>
        <v/>
      </c>
      <c r="F314" s="37" t="str">
        <f t="shared" si="96"/>
        <v/>
      </c>
      <c r="G314" s="38" t="str">
        <f t="shared" si="97"/>
        <v>0</v>
      </c>
      <c r="H314" s="39" t="str">
        <f t="shared" si="98"/>
        <v/>
      </c>
    </row>
    <row r="315" spans="1:8" s="40" customFormat="1" ht="15" x14ac:dyDescent="0.2">
      <c r="A315" s="68"/>
      <c r="B315" s="43" t="s">
        <v>487</v>
      </c>
      <c r="C315" s="36">
        <v>0</v>
      </c>
      <c r="D315" s="36">
        <v>0</v>
      </c>
      <c r="E315" s="37" t="str">
        <f t="shared" si="95"/>
        <v/>
      </c>
      <c r="F315" s="37" t="str">
        <f t="shared" si="96"/>
        <v/>
      </c>
      <c r="G315" s="38" t="str">
        <f t="shared" si="97"/>
        <v>0</v>
      </c>
      <c r="H315" s="39" t="str">
        <f t="shared" si="98"/>
        <v/>
      </c>
    </row>
    <row r="316" spans="1:8" s="40" customFormat="1" ht="15" x14ac:dyDescent="0.2">
      <c r="A316" s="68"/>
      <c r="B316" s="43" t="s">
        <v>488</v>
      </c>
      <c r="C316" s="36">
        <v>0</v>
      </c>
      <c r="D316" s="36">
        <v>0</v>
      </c>
      <c r="E316" s="37" t="str">
        <f t="shared" si="95"/>
        <v/>
      </c>
      <c r="F316" s="37" t="str">
        <f t="shared" si="96"/>
        <v/>
      </c>
      <c r="G316" s="38" t="str">
        <f t="shared" si="97"/>
        <v>0</v>
      </c>
      <c r="H316" s="39" t="str">
        <f t="shared" si="98"/>
        <v/>
      </c>
    </row>
    <row r="317" spans="1:8" s="40" customFormat="1" ht="15" x14ac:dyDescent="0.2">
      <c r="A317" s="68"/>
      <c r="B317" s="43" t="s">
        <v>489</v>
      </c>
      <c r="C317" s="36">
        <v>0</v>
      </c>
      <c r="D317" s="36">
        <v>0</v>
      </c>
      <c r="E317" s="37" t="str">
        <f t="shared" ref="E317:E324" si="131">+IF(C317=0,"",C317/C$165)</f>
        <v/>
      </c>
      <c r="F317" s="37" t="str">
        <f t="shared" ref="F317:F324" si="132">+IF(D317=0,"",D317/D$165)</f>
        <v/>
      </c>
      <c r="G317" s="38" t="str">
        <f t="shared" ref="G317:G324" si="133">+IF(OR(AND(D317=0),(C317=0)),"0",((D317-C317)/C317))</f>
        <v>0</v>
      </c>
      <c r="H317" s="39" t="str">
        <f t="shared" ref="H317:H324" si="134">+IF(OR(AND(E317=""),(G317="")),"",E317*G317)</f>
        <v/>
      </c>
    </row>
    <row r="318" spans="1:8" s="40" customFormat="1" ht="15" x14ac:dyDescent="0.2">
      <c r="A318" s="68"/>
      <c r="B318" s="43" t="s">
        <v>490</v>
      </c>
      <c r="C318" s="36">
        <v>0</v>
      </c>
      <c r="D318" s="36">
        <v>0</v>
      </c>
      <c r="E318" s="37" t="str">
        <f t="shared" si="131"/>
        <v/>
      </c>
      <c r="F318" s="37" t="str">
        <f t="shared" si="132"/>
        <v/>
      </c>
      <c r="G318" s="38" t="str">
        <f t="shared" si="133"/>
        <v>0</v>
      </c>
      <c r="H318" s="39" t="str">
        <f t="shared" si="134"/>
        <v/>
      </c>
    </row>
    <row r="319" spans="1:8" s="40" customFormat="1" ht="30" x14ac:dyDescent="0.2">
      <c r="A319" s="68"/>
      <c r="B319" s="43" t="s">
        <v>491</v>
      </c>
      <c r="C319" s="36">
        <v>0</v>
      </c>
      <c r="D319" s="36">
        <v>0</v>
      </c>
      <c r="E319" s="37" t="str">
        <f t="shared" si="131"/>
        <v/>
      </c>
      <c r="F319" s="37" t="str">
        <f t="shared" si="132"/>
        <v/>
      </c>
      <c r="G319" s="38" t="str">
        <f t="shared" si="133"/>
        <v>0</v>
      </c>
      <c r="H319" s="39" t="str">
        <f t="shared" si="134"/>
        <v/>
      </c>
    </row>
    <row r="320" spans="1:8" s="40" customFormat="1" ht="15" x14ac:dyDescent="0.2">
      <c r="A320" s="68"/>
      <c r="B320" s="43" t="s">
        <v>492</v>
      </c>
      <c r="C320" s="36">
        <v>0</v>
      </c>
      <c r="D320" s="36">
        <v>0</v>
      </c>
      <c r="E320" s="37" t="str">
        <f t="shared" si="131"/>
        <v/>
      </c>
      <c r="F320" s="37" t="str">
        <f t="shared" si="132"/>
        <v/>
      </c>
      <c r="G320" s="38" t="str">
        <f t="shared" si="133"/>
        <v>0</v>
      </c>
      <c r="H320" s="39" t="str">
        <f t="shared" si="134"/>
        <v/>
      </c>
    </row>
    <row r="321" spans="1:8" s="40" customFormat="1" ht="30" x14ac:dyDescent="0.2">
      <c r="A321" s="68"/>
      <c r="B321" s="43" t="s">
        <v>69</v>
      </c>
      <c r="C321" s="36">
        <v>0</v>
      </c>
      <c r="D321" s="36">
        <v>0</v>
      </c>
      <c r="E321" s="37" t="str">
        <f t="shared" si="131"/>
        <v/>
      </c>
      <c r="F321" s="37" t="str">
        <f t="shared" si="132"/>
        <v/>
      </c>
      <c r="G321" s="38" t="str">
        <f t="shared" si="133"/>
        <v>0</v>
      </c>
      <c r="H321" s="39" t="str">
        <f t="shared" si="134"/>
        <v/>
      </c>
    </row>
    <row r="322" spans="1:8" s="40" customFormat="1" ht="15" x14ac:dyDescent="0.2">
      <c r="A322" s="68"/>
      <c r="B322" s="43" t="s">
        <v>252</v>
      </c>
      <c r="C322" s="36">
        <v>0</v>
      </c>
      <c r="D322" s="36">
        <v>0</v>
      </c>
      <c r="E322" s="37" t="str">
        <f t="shared" si="131"/>
        <v/>
      </c>
      <c r="F322" s="37" t="str">
        <f t="shared" si="132"/>
        <v/>
      </c>
      <c r="G322" s="38" t="str">
        <f t="shared" si="133"/>
        <v>0</v>
      </c>
      <c r="H322" s="39" t="str">
        <f t="shared" si="134"/>
        <v/>
      </c>
    </row>
    <row r="323" spans="1:8" s="40" customFormat="1" ht="15" x14ac:dyDescent="0.2">
      <c r="A323" s="68"/>
      <c r="B323" s="43" t="s">
        <v>253</v>
      </c>
      <c r="C323" s="36">
        <v>0</v>
      </c>
      <c r="D323" s="36">
        <v>0</v>
      </c>
      <c r="E323" s="37" t="str">
        <f t="shared" si="131"/>
        <v/>
      </c>
      <c r="F323" s="37" t="str">
        <f t="shared" si="132"/>
        <v/>
      </c>
      <c r="G323" s="38" t="str">
        <f t="shared" si="133"/>
        <v>0</v>
      </c>
      <c r="H323" s="39" t="str">
        <f t="shared" si="134"/>
        <v/>
      </c>
    </row>
    <row r="324" spans="1:8" s="40" customFormat="1" ht="15" x14ac:dyDescent="0.2">
      <c r="A324" s="68"/>
      <c r="B324" s="43" t="s">
        <v>254</v>
      </c>
      <c r="C324" s="36">
        <v>0</v>
      </c>
      <c r="D324" s="36">
        <v>0</v>
      </c>
      <c r="E324" s="37" t="str">
        <f t="shared" si="131"/>
        <v/>
      </c>
      <c r="F324" s="37" t="str">
        <f t="shared" si="132"/>
        <v/>
      </c>
      <c r="G324" s="38" t="str">
        <f t="shared" si="133"/>
        <v>0</v>
      </c>
      <c r="H324" s="39" t="str">
        <f t="shared" si="134"/>
        <v/>
      </c>
    </row>
    <row r="325" spans="1:8" s="40" customFormat="1" ht="15" x14ac:dyDescent="0.2">
      <c r="A325" s="68"/>
      <c r="B325" s="43" t="s">
        <v>566</v>
      </c>
      <c r="C325" s="36">
        <v>0</v>
      </c>
      <c r="D325" s="36">
        <v>0</v>
      </c>
      <c r="E325" s="37" t="str">
        <f t="shared" ref="E325:E327" si="135">+IF(C325=0,"",C325/C$165)</f>
        <v/>
      </c>
      <c r="F325" s="37" t="str">
        <f t="shared" ref="F325:F327" si="136">+IF(D325=0,"",D325/D$165)</f>
        <v/>
      </c>
      <c r="G325" s="38" t="str">
        <f t="shared" ref="G325:G327" si="137">+IF(OR(AND(D325=0),(C325=0)),"0",((D325-C325)/C325))</f>
        <v>0</v>
      </c>
      <c r="H325" s="39" t="str">
        <f t="shared" ref="H325:H327" si="138">+IF(OR(AND(E325=""),(G325="")),"",E325*G325)</f>
        <v/>
      </c>
    </row>
    <row r="326" spans="1:8" s="40" customFormat="1" ht="15" x14ac:dyDescent="0.2">
      <c r="A326" s="68"/>
      <c r="B326" s="43" t="s">
        <v>567</v>
      </c>
      <c r="C326" s="36">
        <v>0</v>
      </c>
      <c r="D326" s="36">
        <v>0</v>
      </c>
      <c r="E326" s="37" t="str">
        <f t="shared" si="135"/>
        <v/>
      </c>
      <c r="F326" s="37" t="str">
        <f t="shared" si="136"/>
        <v/>
      </c>
      <c r="G326" s="38" t="str">
        <f t="shared" si="137"/>
        <v>0</v>
      </c>
      <c r="H326" s="39" t="str">
        <f t="shared" si="138"/>
        <v/>
      </c>
    </row>
    <row r="327" spans="1:8" s="40" customFormat="1" ht="15" x14ac:dyDescent="0.2">
      <c r="A327" s="68"/>
      <c r="B327" s="43" t="s">
        <v>568</v>
      </c>
      <c r="C327" s="36">
        <v>0</v>
      </c>
      <c r="D327" s="36">
        <v>0</v>
      </c>
      <c r="E327" s="37" t="str">
        <f t="shared" si="135"/>
        <v/>
      </c>
      <c r="F327" s="37" t="str">
        <f t="shared" si="136"/>
        <v/>
      </c>
      <c r="G327" s="38" t="str">
        <f t="shared" si="137"/>
        <v>0</v>
      </c>
      <c r="H327" s="39" t="str">
        <f t="shared" si="138"/>
        <v/>
      </c>
    </row>
    <row r="328" spans="1:8" s="10" customFormat="1" ht="15" x14ac:dyDescent="0.2">
      <c r="A328" s="67"/>
      <c r="B328" s="24"/>
      <c r="E328" s="25"/>
      <c r="F328" s="25"/>
      <c r="G328" s="26"/>
      <c r="H328" s="27"/>
    </row>
    <row r="329" spans="1:8" s="10" customFormat="1" ht="15" x14ac:dyDescent="0.2">
      <c r="A329" s="67"/>
      <c r="B329" s="24"/>
      <c r="E329" s="25"/>
      <c r="F329" s="25"/>
      <c r="G329" s="26"/>
      <c r="H329" s="27"/>
    </row>
    <row r="330" spans="1:8" s="30" customFormat="1" ht="15.75" thickBot="1" x14ac:dyDescent="0.25">
      <c r="A330" s="67"/>
      <c r="B330" s="29"/>
      <c r="C330" s="29"/>
      <c r="D330" s="29"/>
      <c r="E330" s="29"/>
      <c r="F330" s="29"/>
      <c r="H330" s="28"/>
    </row>
    <row r="331" spans="1:8" s="10" customFormat="1" ht="30" customHeight="1" x14ac:dyDescent="0.2">
      <c r="A331" s="67"/>
      <c r="B331" s="85" t="s">
        <v>374</v>
      </c>
      <c r="C331" s="71" t="s">
        <v>375</v>
      </c>
      <c r="D331" s="72"/>
      <c r="E331" s="71" t="s">
        <v>429</v>
      </c>
      <c r="F331" s="72"/>
      <c r="G331" s="73" t="s">
        <v>572</v>
      </c>
      <c r="H331" s="69" t="s">
        <v>350</v>
      </c>
    </row>
    <row r="332" spans="1:8" s="10" customFormat="1" x14ac:dyDescent="0.2">
      <c r="A332" s="67"/>
      <c r="B332" s="85"/>
      <c r="C332" s="48">
        <v>2017</v>
      </c>
      <c r="D332" s="48">
        <v>2018</v>
      </c>
      <c r="E332" s="48">
        <v>2017</v>
      </c>
      <c r="F332" s="48">
        <v>2018</v>
      </c>
      <c r="G332" s="74"/>
      <c r="H332" s="70"/>
    </row>
    <row r="333" spans="1:8" s="10" customFormat="1" x14ac:dyDescent="0.2">
      <c r="A333" s="67"/>
      <c r="B333" s="12" t="s">
        <v>379</v>
      </c>
      <c r="C333" s="13">
        <f>SUM(C334:C547)</f>
        <v>2068</v>
      </c>
      <c r="D333" s="13">
        <f>SUM(D334:D547)</f>
        <v>1586</v>
      </c>
      <c r="E333" s="14">
        <f>+IF(C333=0,"",C333/C$333)</f>
        <v>1</v>
      </c>
      <c r="F333" s="14">
        <f>+IF(D333=0,"",D333/D$333)</f>
        <v>1</v>
      </c>
      <c r="G333" s="15">
        <f>+IF(OR(AND(D333=0),(C333=0)),"0",((D333-C333)/C333))</f>
        <v>-0.23307543520309479</v>
      </c>
      <c r="H333" s="15">
        <f>+IF(OR(AND(E333=""),(G333="")),"",E333*G333)</f>
        <v>-0.23307543520309479</v>
      </c>
    </row>
    <row r="334" spans="1:8" s="40" customFormat="1" ht="15" x14ac:dyDescent="0.2">
      <c r="A334" s="68"/>
      <c r="B334" s="35" t="s">
        <v>74</v>
      </c>
      <c r="C334" s="36">
        <v>27</v>
      </c>
      <c r="D334" s="36">
        <v>3</v>
      </c>
      <c r="E334" s="37">
        <f>+IF(C334=0,"",C334/C$333)</f>
        <v>1.3056092843326886E-2</v>
      </c>
      <c r="F334" s="37">
        <f>+IF(D334=0,"",D334/D$333)</f>
        <v>1.8915510718789407E-3</v>
      </c>
      <c r="G334" s="38">
        <f>+IF(OR(AND(D334=0),(C334=0)),"0",((D334-C334)/C334))</f>
        <v>-0.88888888888888884</v>
      </c>
      <c r="H334" s="39">
        <f>+IF(OR(AND(E334=""),(G334="")),"",E334*G334)</f>
        <v>-1.1605415860735008E-2</v>
      </c>
    </row>
    <row r="335" spans="1:8" s="40" customFormat="1" ht="15" x14ac:dyDescent="0.2">
      <c r="A335" s="68"/>
      <c r="B335" s="35" t="s">
        <v>78</v>
      </c>
      <c r="C335" s="36">
        <v>6</v>
      </c>
      <c r="D335" s="36">
        <v>7</v>
      </c>
      <c r="E335" s="37">
        <f t="shared" ref="E335:E400" si="139">+IF(C335=0,"",C335/C$333)</f>
        <v>2.9013539651837525E-3</v>
      </c>
      <c r="F335" s="37">
        <f t="shared" ref="F335:F400" si="140">+IF(D335=0,"",D335/D$333)</f>
        <v>4.4136191677175288E-3</v>
      </c>
      <c r="G335" s="38">
        <f t="shared" ref="G335:G400" si="141">+IF(OR(AND(D335=0),(C335=0)),"0",((D335-C335)/C335))</f>
        <v>0.16666666666666666</v>
      </c>
      <c r="H335" s="39">
        <f t="shared" ref="H335:H400" si="142">+IF(OR(AND(E335=""),(G335="")),"",E335*G335)</f>
        <v>4.8355899419729207E-4</v>
      </c>
    </row>
    <row r="336" spans="1:8" s="40" customFormat="1" ht="15" x14ac:dyDescent="0.2">
      <c r="A336" s="68"/>
      <c r="B336" s="35" t="s">
        <v>70</v>
      </c>
      <c r="C336" s="36">
        <v>22</v>
      </c>
      <c r="D336" s="36">
        <v>0</v>
      </c>
      <c r="E336" s="37">
        <f t="shared" si="139"/>
        <v>1.0638297872340425E-2</v>
      </c>
      <c r="F336" s="37" t="str">
        <f t="shared" si="140"/>
        <v/>
      </c>
      <c r="G336" s="38" t="str">
        <f t="shared" si="141"/>
        <v>0</v>
      </c>
      <c r="H336" s="39">
        <f t="shared" si="142"/>
        <v>0</v>
      </c>
    </row>
    <row r="337" spans="1:8" s="40" customFormat="1" ht="15" x14ac:dyDescent="0.2">
      <c r="A337" s="68"/>
      <c r="B337" s="35" t="s">
        <v>84</v>
      </c>
      <c r="C337" s="36">
        <v>0</v>
      </c>
      <c r="D337" s="36">
        <v>0</v>
      </c>
      <c r="E337" s="37" t="str">
        <f t="shared" si="139"/>
        <v/>
      </c>
      <c r="F337" s="37" t="str">
        <f t="shared" si="140"/>
        <v/>
      </c>
      <c r="G337" s="38" t="str">
        <f t="shared" si="141"/>
        <v>0</v>
      </c>
      <c r="H337" s="39" t="str">
        <f t="shared" si="142"/>
        <v/>
      </c>
    </row>
    <row r="338" spans="1:8" s="40" customFormat="1" ht="15" x14ac:dyDescent="0.2">
      <c r="A338" s="68"/>
      <c r="B338" s="35" t="s">
        <v>83</v>
      </c>
      <c r="C338" s="36">
        <v>0</v>
      </c>
      <c r="D338" s="36">
        <v>0</v>
      </c>
      <c r="E338" s="37" t="str">
        <f t="shared" si="139"/>
        <v/>
      </c>
      <c r="F338" s="37" t="str">
        <f t="shared" si="140"/>
        <v/>
      </c>
      <c r="G338" s="38" t="str">
        <f t="shared" si="141"/>
        <v>0</v>
      </c>
      <c r="H338" s="39" t="str">
        <f t="shared" si="142"/>
        <v/>
      </c>
    </row>
    <row r="339" spans="1:8" s="40" customFormat="1" ht="15" x14ac:dyDescent="0.2">
      <c r="A339" s="68"/>
      <c r="B339" s="35" t="s">
        <v>493</v>
      </c>
      <c r="C339" s="36">
        <v>53</v>
      </c>
      <c r="D339" s="36">
        <v>26</v>
      </c>
      <c r="E339" s="37">
        <f t="shared" si="139"/>
        <v>2.5628626692456479E-2</v>
      </c>
      <c r="F339" s="37">
        <f t="shared" si="140"/>
        <v>1.6393442622950821E-2</v>
      </c>
      <c r="G339" s="38">
        <f t="shared" si="141"/>
        <v>-0.50943396226415094</v>
      </c>
      <c r="H339" s="39">
        <f t="shared" si="142"/>
        <v>-1.3056092843326886E-2</v>
      </c>
    </row>
    <row r="340" spans="1:8" s="40" customFormat="1" ht="15" x14ac:dyDescent="0.2">
      <c r="A340" s="68"/>
      <c r="B340" s="35" t="s">
        <v>81</v>
      </c>
      <c r="C340" s="36">
        <v>4</v>
      </c>
      <c r="D340" s="36">
        <v>0</v>
      </c>
      <c r="E340" s="37">
        <f t="shared" si="139"/>
        <v>1.9342359767891683E-3</v>
      </c>
      <c r="F340" s="37" t="str">
        <f t="shared" si="140"/>
        <v/>
      </c>
      <c r="G340" s="38" t="str">
        <f t="shared" si="141"/>
        <v>0</v>
      </c>
      <c r="H340" s="39">
        <f t="shared" si="142"/>
        <v>0</v>
      </c>
    </row>
    <row r="341" spans="1:8" s="40" customFormat="1" ht="15" x14ac:dyDescent="0.2">
      <c r="A341" s="68"/>
      <c r="B341" s="35" t="s">
        <v>609</v>
      </c>
      <c r="C341" s="36">
        <v>0</v>
      </c>
      <c r="D341" s="36">
        <v>0</v>
      </c>
      <c r="E341" s="37" t="str">
        <f t="shared" si="139"/>
        <v/>
      </c>
      <c r="F341" s="37" t="str">
        <f t="shared" si="140"/>
        <v/>
      </c>
      <c r="G341" s="38" t="str">
        <f t="shared" si="141"/>
        <v>0</v>
      </c>
      <c r="H341" s="39" t="str">
        <f t="shared" si="142"/>
        <v/>
      </c>
    </row>
    <row r="342" spans="1:8" s="40" customFormat="1" ht="15" x14ac:dyDescent="0.2">
      <c r="A342" s="68"/>
      <c r="B342" s="35" t="s">
        <v>80</v>
      </c>
      <c r="C342" s="36">
        <v>1</v>
      </c>
      <c r="D342" s="36">
        <v>1</v>
      </c>
      <c r="E342" s="37">
        <f t="shared" si="139"/>
        <v>4.8355899419729207E-4</v>
      </c>
      <c r="F342" s="37">
        <f t="shared" si="140"/>
        <v>6.3051702395964691E-4</v>
      </c>
      <c r="G342" s="38">
        <f t="shared" si="141"/>
        <v>0</v>
      </c>
      <c r="H342" s="39">
        <f t="shared" si="142"/>
        <v>0</v>
      </c>
    </row>
    <row r="343" spans="1:8" s="40" customFormat="1" ht="15" x14ac:dyDescent="0.2">
      <c r="A343" s="68"/>
      <c r="B343" s="35" t="s">
        <v>255</v>
      </c>
      <c r="C343" s="36">
        <v>0</v>
      </c>
      <c r="D343" s="36">
        <v>1</v>
      </c>
      <c r="E343" s="37" t="str">
        <f t="shared" si="139"/>
        <v/>
      </c>
      <c r="F343" s="37">
        <f t="shared" si="140"/>
        <v>6.3051702395964691E-4</v>
      </c>
      <c r="G343" s="38" t="str">
        <f t="shared" si="141"/>
        <v>0</v>
      </c>
      <c r="H343" s="39" t="str">
        <f t="shared" si="142"/>
        <v/>
      </c>
    </row>
    <row r="344" spans="1:8" s="40" customFormat="1" ht="15" x14ac:dyDescent="0.2">
      <c r="A344" s="68"/>
      <c r="B344" s="35" t="s">
        <v>494</v>
      </c>
      <c r="C344" s="36">
        <v>0</v>
      </c>
      <c r="D344" s="36">
        <v>0</v>
      </c>
      <c r="E344" s="37" t="str">
        <f t="shared" si="139"/>
        <v/>
      </c>
      <c r="F344" s="37" t="str">
        <f t="shared" si="140"/>
        <v/>
      </c>
      <c r="G344" s="38" t="str">
        <f t="shared" si="141"/>
        <v>0</v>
      </c>
      <c r="H344" s="39" t="str">
        <f t="shared" si="142"/>
        <v/>
      </c>
    </row>
    <row r="345" spans="1:8" s="40" customFormat="1" ht="15" x14ac:dyDescent="0.2">
      <c r="A345" s="68"/>
      <c r="B345" s="35" t="s">
        <v>82</v>
      </c>
      <c r="C345" s="36">
        <v>9</v>
      </c>
      <c r="D345" s="36">
        <v>30</v>
      </c>
      <c r="E345" s="37">
        <f t="shared" si="139"/>
        <v>4.3520309477756286E-3</v>
      </c>
      <c r="F345" s="37">
        <f t="shared" si="140"/>
        <v>1.8915510718789406E-2</v>
      </c>
      <c r="G345" s="38">
        <f t="shared" si="141"/>
        <v>2.3333333333333335</v>
      </c>
      <c r="H345" s="39">
        <f t="shared" si="142"/>
        <v>1.0154738878143135E-2</v>
      </c>
    </row>
    <row r="346" spans="1:8" s="40" customFormat="1" ht="15" x14ac:dyDescent="0.2">
      <c r="A346" s="68"/>
      <c r="B346" s="35" t="s">
        <v>610</v>
      </c>
      <c r="C346" s="36">
        <v>1</v>
      </c>
      <c r="D346" s="36">
        <v>9</v>
      </c>
      <c r="E346" s="37">
        <f t="shared" si="139"/>
        <v>4.8355899419729207E-4</v>
      </c>
      <c r="F346" s="37">
        <f t="shared" si="140"/>
        <v>5.6746532156368226E-3</v>
      </c>
      <c r="G346" s="38">
        <f t="shared" si="141"/>
        <v>8</v>
      </c>
      <c r="H346" s="39">
        <f t="shared" si="142"/>
        <v>3.8684719535783366E-3</v>
      </c>
    </row>
    <row r="347" spans="1:8" s="40" customFormat="1" ht="15" x14ac:dyDescent="0.2">
      <c r="A347" s="68"/>
      <c r="B347" s="35" t="s">
        <v>71</v>
      </c>
      <c r="C347" s="36">
        <v>0</v>
      </c>
      <c r="D347" s="36">
        <v>0</v>
      </c>
      <c r="E347" s="37" t="str">
        <f t="shared" si="139"/>
        <v/>
      </c>
      <c r="F347" s="37" t="str">
        <f t="shared" si="140"/>
        <v/>
      </c>
      <c r="G347" s="38" t="str">
        <f t="shared" si="141"/>
        <v>0</v>
      </c>
      <c r="H347" s="39" t="str">
        <f t="shared" si="142"/>
        <v/>
      </c>
    </row>
    <row r="348" spans="1:8" s="40" customFormat="1" ht="15" x14ac:dyDescent="0.2">
      <c r="A348" s="68"/>
      <c r="B348" s="35" t="s">
        <v>79</v>
      </c>
      <c r="C348" s="36">
        <v>6</v>
      </c>
      <c r="D348" s="36">
        <v>1</v>
      </c>
      <c r="E348" s="37">
        <f t="shared" si="139"/>
        <v>2.9013539651837525E-3</v>
      </c>
      <c r="F348" s="37">
        <f t="shared" si="140"/>
        <v>6.3051702395964691E-4</v>
      </c>
      <c r="G348" s="38">
        <f t="shared" si="141"/>
        <v>-0.83333333333333337</v>
      </c>
      <c r="H348" s="39">
        <f t="shared" si="142"/>
        <v>-2.4177949709864605E-3</v>
      </c>
    </row>
    <row r="349" spans="1:8" s="40" customFormat="1" ht="15" x14ac:dyDescent="0.2">
      <c r="A349" s="68"/>
      <c r="B349" s="35" t="s">
        <v>76</v>
      </c>
      <c r="C349" s="36">
        <v>2</v>
      </c>
      <c r="D349" s="36">
        <v>0</v>
      </c>
      <c r="E349" s="37">
        <f t="shared" si="139"/>
        <v>9.6711798839458415E-4</v>
      </c>
      <c r="F349" s="37" t="str">
        <f t="shared" si="140"/>
        <v/>
      </c>
      <c r="G349" s="38" t="str">
        <f t="shared" si="141"/>
        <v>0</v>
      </c>
      <c r="H349" s="39">
        <f t="shared" si="142"/>
        <v>0</v>
      </c>
    </row>
    <row r="350" spans="1:8" s="50" customFormat="1" ht="15" x14ac:dyDescent="0.2">
      <c r="A350" s="60" t="s">
        <v>570</v>
      </c>
      <c r="B350" s="51" t="s">
        <v>583</v>
      </c>
      <c r="C350" s="52"/>
      <c r="D350" s="36">
        <v>0</v>
      </c>
      <c r="E350" s="37" t="str">
        <f t="shared" ref="E350" si="143">+IF(C350=0,"",C350/C$333)</f>
        <v/>
      </c>
      <c r="F350" s="37" t="str">
        <f t="shared" ref="F350" si="144">+IF(D350=0,"",D350/D$333)</f>
        <v/>
      </c>
      <c r="G350" s="38" t="str">
        <f t="shared" ref="G350" si="145">+IF(OR(AND(D350=0),(C350=0)),"0",((D350-C350)/C350))</f>
        <v>0</v>
      </c>
      <c r="H350" s="39" t="str">
        <f t="shared" ref="H350" si="146">+IF(OR(AND(E350=""),(G350="")),"",E350*G350)</f>
        <v/>
      </c>
    </row>
    <row r="351" spans="1:8" s="40" customFormat="1" ht="15" x14ac:dyDescent="0.2">
      <c r="A351" s="68"/>
      <c r="B351" s="35" t="s">
        <v>72</v>
      </c>
      <c r="C351" s="36">
        <v>0</v>
      </c>
      <c r="D351" s="36">
        <v>0</v>
      </c>
      <c r="E351" s="37" t="str">
        <f t="shared" si="139"/>
        <v/>
      </c>
      <c r="F351" s="37" t="str">
        <f t="shared" si="140"/>
        <v/>
      </c>
      <c r="G351" s="38" t="str">
        <f t="shared" si="141"/>
        <v>0</v>
      </c>
      <c r="H351" s="39" t="str">
        <f t="shared" si="142"/>
        <v/>
      </c>
    </row>
    <row r="352" spans="1:8" s="40" customFormat="1" ht="15" x14ac:dyDescent="0.2">
      <c r="A352" s="68"/>
      <c r="B352" s="35" t="s">
        <v>256</v>
      </c>
      <c r="C352" s="36">
        <v>0</v>
      </c>
      <c r="D352" s="36">
        <v>0</v>
      </c>
      <c r="E352" s="37" t="str">
        <f t="shared" si="139"/>
        <v/>
      </c>
      <c r="F352" s="37" t="str">
        <f t="shared" si="140"/>
        <v/>
      </c>
      <c r="G352" s="38" t="str">
        <f t="shared" si="141"/>
        <v>0</v>
      </c>
      <c r="H352" s="39" t="str">
        <f t="shared" si="142"/>
        <v/>
      </c>
    </row>
    <row r="353" spans="1:8" s="40" customFormat="1" ht="15" x14ac:dyDescent="0.2">
      <c r="A353" s="68"/>
      <c r="B353" s="35" t="s">
        <v>257</v>
      </c>
      <c r="C353" s="36">
        <v>7</v>
      </c>
      <c r="D353" s="36">
        <v>57</v>
      </c>
      <c r="E353" s="37">
        <f t="shared" si="139"/>
        <v>3.3849129593810446E-3</v>
      </c>
      <c r="F353" s="37">
        <f t="shared" si="140"/>
        <v>3.5939470365699874E-2</v>
      </c>
      <c r="G353" s="38">
        <f t="shared" si="141"/>
        <v>7.1428571428571432</v>
      </c>
      <c r="H353" s="39">
        <f t="shared" si="142"/>
        <v>2.4177949709864605E-2</v>
      </c>
    </row>
    <row r="354" spans="1:8" s="40" customFormat="1" ht="15" x14ac:dyDescent="0.2">
      <c r="A354" s="68"/>
      <c r="B354" s="35" t="s">
        <v>258</v>
      </c>
      <c r="C354" s="36">
        <v>10</v>
      </c>
      <c r="D354" s="36">
        <v>2</v>
      </c>
      <c r="E354" s="37">
        <f t="shared" si="139"/>
        <v>4.8355899419729211E-3</v>
      </c>
      <c r="F354" s="37">
        <f t="shared" si="140"/>
        <v>1.2610340479192938E-3</v>
      </c>
      <c r="G354" s="38">
        <f t="shared" si="141"/>
        <v>-0.8</v>
      </c>
      <c r="H354" s="39">
        <f t="shared" si="142"/>
        <v>-3.868471953578337E-3</v>
      </c>
    </row>
    <row r="355" spans="1:8" s="40" customFormat="1" ht="15" x14ac:dyDescent="0.2">
      <c r="A355" s="68"/>
      <c r="B355" s="35" t="s">
        <v>75</v>
      </c>
      <c r="C355" s="36">
        <v>0</v>
      </c>
      <c r="D355" s="36">
        <v>0</v>
      </c>
      <c r="E355" s="37" t="str">
        <f t="shared" si="139"/>
        <v/>
      </c>
      <c r="F355" s="37" t="str">
        <f t="shared" si="140"/>
        <v/>
      </c>
      <c r="G355" s="38" t="str">
        <f t="shared" si="141"/>
        <v>0</v>
      </c>
      <c r="H355" s="39" t="str">
        <f t="shared" si="142"/>
        <v/>
      </c>
    </row>
    <row r="356" spans="1:8" s="40" customFormat="1" ht="15" x14ac:dyDescent="0.2">
      <c r="A356" s="68"/>
      <c r="B356" s="35" t="s">
        <v>77</v>
      </c>
      <c r="C356" s="36">
        <v>12</v>
      </c>
      <c r="D356" s="36">
        <v>4</v>
      </c>
      <c r="E356" s="37">
        <f t="shared" si="139"/>
        <v>5.8027079303675051E-3</v>
      </c>
      <c r="F356" s="37">
        <f t="shared" si="140"/>
        <v>2.5220680958385876E-3</v>
      </c>
      <c r="G356" s="38">
        <f t="shared" si="141"/>
        <v>-0.66666666666666663</v>
      </c>
      <c r="H356" s="39">
        <f t="shared" si="142"/>
        <v>-3.8684719535783366E-3</v>
      </c>
    </row>
    <row r="357" spans="1:8" s="40" customFormat="1" ht="15" x14ac:dyDescent="0.2">
      <c r="A357" s="68"/>
      <c r="B357" s="35" t="s">
        <v>611</v>
      </c>
      <c r="C357" s="36">
        <v>220</v>
      </c>
      <c r="D357" s="36">
        <v>42</v>
      </c>
      <c r="E357" s="37">
        <f t="shared" si="139"/>
        <v>0.10638297872340426</v>
      </c>
      <c r="F357" s="37">
        <f t="shared" si="140"/>
        <v>2.6481715006305171E-2</v>
      </c>
      <c r="G357" s="38">
        <f t="shared" si="141"/>
        <v>-0.80909090909090908</v>
      </c>
      <c r="H357" s="39">
        <f t="shared" si="142"/>
        <v>-8.6073500967117994E-2</v>
      </c>
    </row>
    <row r="358" spans="1:8" s="40" customFormat="1" ht="15" x14ac:dyDescent="0.2">
      <c r="A358" s="68"/>
      <c r="B358" s="35" t="s">
        <v>86</v>
      </c>
      <c r="C358" s="36">
        <v>2</v>
      </c>
      <c r="D358" s="36">
        <v>0</v>
      </c>
      <c r="E358" s="37">
        <f t="shared" si="139"/>
        <v>9.6711798839458415E-4</v>
      </c>
      <c r="F358" s="37" t="str">
        <f t="shared" si="140"/>
        <v/>
      </c>
      <c r="G358" s="38" t="str">
        <f t="shared" si="141"/>
        <v>0</v>
      </c>
      <c r="H358" s="39">
        <f t="shared" si="142"/>
        <v>0</v>
      </c>
    </row>
    <row r="359" spans="1:8" s="40" customFormat="1" ht="15" x14ac:dyDescent="0.2">
      <c r="A359" s="68"/>
      <c r="B359" s="35" t="s">
        <v>85</v>
      </c>
      <c r="C359" s="36">
        <v>0</v>
      </c>
      <c r="D359" s="36">
        <v>1</v>
      </c>
      <c r="E359" s="37" t="str">
        <f t="shared" si="139"/>
        <v/>
      </c>
      <c r="F359" s="37">
        <f t="shared" si="140"/>
        <v>6.3051702395964691E-4</v>
      </c>
      <c r="G359" s="38" t="str">
        <f t="shared" si="141"/>
        <v>0</v>
      </c>
      <c r="H359" s="39" t="str">
        <f t="shared" si="142"/>
        <v/>
      </c>
    </row>
    <row r="360" spans="1:8" s="40" customFormat="1" ht="15" x14ac:dyDescent="0.2">
      <c r="A360" s="68"/>
      <c r="B360" s="35" t="s">
        <v>73</v>
      </c>
      <c r="C360" s="36">
        <v>0</v>
      </c>
      <c r="D360" s="36">
        <v>0</v>
      </c>
      <c r="E360" s="37" t="str">
        <f t="shared" si="139"/>
        <v/>
      </c>
      <c r="F360" s="37" t="str">
        <f t="shared" si="140"/>
        <v/>
      </c>
      <c r="G360" s="38" t="str">
        <f t="shared" si="141"/>
        <v>0</v>
      </c>
      <c r="H360" s="39" t="str">
        <f t="shared" si="142"/>
        <v/>
      </c>
    </row>
    <row r="361" spans="1:8" s="40" customFormat="1" ht="15" x14ac:dyDescent="0.2">
      <c r="A361" s="68"/>
      <c r="B361" s="35" t="s">
        <v>259</v>
      </c>
      <c r="C361" s="36">
        <v>0</v>
      </c>
      <c r="D361" s="36">
        <v>0</v>
      </c>
      <c r="E361" s="37" t="str">
        <f t="shared" si="139"/>
        <v/>
      </c>
      <c r="F361" s="37" t="str">
        <f t="shared" si="140"/>
        <v/>
      </c>
      <c r="G361" s="38" t="str">
        <f t="shared" si="141"/>
        <v>0</v>
      </c>
      <c r="H361" s="39" t="str">
        <f t="shared" si="142"/>
        <v/>
      </c>
    </row>
    <row r="362" spans="1:8" s="40" customFormat="1" ht="15" x14ac:dyDescent="0.2">
      <c r="A362" s="68"/>
      <c r="B362" s="35" t="s">
        <v>344</v>
      </c>
      <c r="C362" s="36">
        <v>0</v>
      </c>
      <c r="D362" s="36">
        <v>0</v>
      </c>
      <c r="E362" s="37" t="str">
        <f t="shared" si="139"/>
        <v/>
      </c>
      <c r="F362" s="37" t="str">
        <f t="shared" si="140"/>
        <v/>
      </c>
      <c r="G362" s="38" t="str">
        <f t="shared" si="141"/>
        <v>0</v>
      </c>
      <c r="H362" s="39" t="str">
        <f t="shared" si="142"/>
        <v/>
      </c>
    </row>
    <row r="363" spans="1:8" s="40" customFormat="1" ht="15" x14ac:dyDescent="0.2">
      <c r="A363" s="68"/>
      <c r="B363" s="35" t="s">
        <v>345</v>
      </c>
      <c r="C363" s="36">
        <v>0</v>
      </c>
      <c r="D363" s="36">
        <v>4</v>
      </c>
      <c r="E363" s="37" t="str">
        <f t="shared" si="139"/>
        <v/>
      </c>
      <c r="F363" s="37">
        <f t="shared" si="140"/>
        <v>2.5220680958385876E-3</v>
      </c>
      <c r="G363" s="38" t="str">
        <f t="shared" si="141"/>
        <v>0</v>
      </c>
      <c r="H363" s="39" t="str">
        <f t="shared" si="142"/>
        <v/>
      </c>
    </row>
    <row r="364" spans="1:8" s="40" customFormat="1" ht="15" x14ac:dyDescent="0.2">
      <c r="A364" s="68"/>
      <c r="B364" s="35" t="s">
        <v>495</v>
      </c>
      <c r="C364" s="36">
        <v>4</v>
      </c>
      <c r="D364" s="36">
        <v>0</v>
      </c>
      <c r="E364" s="37">
        <f t="shared" si="139"/>
        <v>1.9342359767891683E-3</v>
      </c>
      <c r="F364" s="37" t="str">
        <f t="shared" si="140"/>
        <v/>
      </c>
      <c r="G364" s="38" t="str">
        <f t="shared" si="141"/>
        <v>0</v>
      </c>
      <c r="H364" s="39">
        <f t="shared" si="142"/>
        <v>0</v>
      </c>
    </row>
    <row r="365" spans="1:8" s="40" customFormat="1" ht="15" x14ac:dyDescent="0.2">
      <c r="A365" s="68"/>
      <c r="B365" s="35" t="s">
        <v>496</v>
      </c>
      <c r="C365" s="36">
        <v>38</v>
      </c>
      <c r="D365" s="36">
        <v>190</v>
      </c>
      <c r="E365" s="37">
        <f t="shared" si="139"/>
        <v>1.8375241779497099E-2</v>
      </c>
      <c r="F365" s="37">
        <f t="shared" si="140"/>
        <v>0.11979823455233292</v>
      </c>
      <c r="G365" s="38">
        <f t="shared" si="141"/>
        <v>4</v>
      </c>
      <c r="H365" s="39">
        <f t="shared" si="142"/>
        <v>7.3500967117988397E-2</v>
      </c>
    </row>
    <row r="366" spans="1:8" s="40" customFormat="1" ht="15" x14ac:dyDescent="0.2">
      <c r="A366" s="68"/>
      <c r="B366" s="35" t="s">
        <v>497</v>
      </c>
      <c r="C366" s="36">
        <v>0</v>
      </c>
      <c r="D366" s="36">
        <v>1</v>
      </c>
      <c r="E366" s="37" t="str">
        <f t="shared" si="139"/>
        <v/>
      </c>
      <c r="F366" s="37">
        <f t="shared" si="140"/>
        <v>6.3051702395964691E-4</v>
      </c>
      <c r="G366" s="38" t="str">
        <f t="shared" si="141"/>
        <v>0</v>
      </c>
      <c r="H366" s="39" t="str">
        <f t="shared" si="142"/>
        <v/>
      </c>
    </row>
    <row r="367" spans="1:8" s="40" customFormat="1" ht="15" x14ac:dyDescent="0.2">
      <c r="A367" s="68"/>
      <c r="B367" s="35" t="s">
        <v>498</v>
      </c>
      <c r="C367" s="36">
        <v>0</v>
      </c>
      <c r="D367" s="36">
        <v>0</v>
      </c>
      <c r="E367" s="37" t="str">
        <f t="shared" si="139"/>
        <v/>
      </c>
      <c r="F367" s="37" t="str">
        <f t="shared" si="140"/>
        <v/>
      </c>
      <c r="G367" s="38" t="str">
        <f t="shared" si="141"/>
        <v>0</v>
      </c>
      <c r="H367" s="39" t="str">
        <f t="shared" si="142"/>
        <v/>
      </c>
    </row>
    <row r="368" spans="1:8" s="40" customFormat="1" ht="15" x14ac:dyDescent="0.2">
      <c r="A368" s="68"/>
      <c r="B368" s="35" t="s">
        <v>260</v>
      </c>
      <c r="C368" s="36">
        <v>0</v>
      </c>
      <c r="D368" s="36">
        <v>0</v>
      </c>
      <c r="E368" s="37" t="str">
        <f t="shared" si="139"/>
        <v/>
      </c>
      <c r="F368" s="37" t="str">
        <f t="shared" si="140"/>
        <v/>
      </c>
      <c r="G368" s="38" t="str">
        <f t="shared" si="141"/>
        <v>0</v>
      </c>
      <c r="H368" s="39" t="str">
        <f t="shared" si="142"/>
        <v/>
      </c>
    </row>
    <row r="369" spans="1:8" s="40" customFormat="1" ht="15" x14ac:dyDescent="0.2">
      <c r="A369" s="68"/>
      <c r="B369" s="35" t="s">
        <v>261</v>
      </c>
      <c r="C369" s="36">
        <v>7</v>
      </c>
      <c r="D369" s="36">
        <v>3</v>
      </c>
      <c r="E369" s="37">
        <f t="shared" si="139"/>
        <v>3.3849129593810446E-3</v>
      </c>
      <c r="F369" s="37">
        <f t="shared" si="140"/>
        <v>1.8915510718789407E-3</v>
      </c>
      <c r="G369" s="38">
        <f t="shared" si="141"/>
        <v>-0.5714285714285714</v>
      </c>
      <c r="H369" s="39">
        <f t="shared" si="142"/>
        <v>-1.9342359767891683E-3</v>
      </c>
    </row>
    <row r="370" spans="1:8" s="40" customFormat="1" ht="15" x14ac:dyDescent="0.2">
      <c r="A370" s="68"/>
      <c r="B370" s="35" t="s">
        <v>499</v>
      </c>
      <c r="C370" s="36">
        <v>3</v>
      </c>
      <c r="D370" s="36">
        <v>21</v>
      </c>
      <c r="E370" s="37">
        <f t="shared" si="139"/>
        <v>1.4506769825918763E-3</v>
      </c>
      <c r="F370" s="37">
        <f t="shared" si="140"/>
        <v>1.3240857503152586E-2</v>
      </c>
      <c r="G370" s="38">
        <f t="shared" si="141"/>
        <v>6</v>
      </c>
      <c r="H370" s="39">
        <f t="shared" si="142"/>
        <v>8.7040618955512572E-3</v>
      </c>
    </row>
    <row r="371" spans="1:8" s="50" customFormat="1" ht="15" x14ac:dyDescent="0.2">
      <c r="A371" s="60" t="s">
        <v>570</v>
      </c>
      <c r="B371" s="51" t="s">
        <v>587</v>
      </c>
      <c r="C371" s="52"/>
      <c r="D371" s="36">
        <v>0</v>
      </c>
      <c r="E371" s="37" t="str">
        <f t="shared" ref="E371" si="147">+IF(C371=0,"",C371/C$333)</f>
        <v/>
      </c>
      <c r="F371" s="37" t="str">
        <f t="shared" ref="F371" si="148">+IF(D371=0,"",D371/D$333)</f>
        <v/>
      </c>
      <c r="G371" s="38" t="str">
        <f t="shared" ref="G371" si="149">+IF(OR(AND(D371=0),(C371=0)),"0",((D371-C371)/C371))</f>
        <v>0</v>
      </c>
      <c r="H371" s="39" t="str">
        <f t="shared" ref="H371" si="150">+IF(OR(AND(E371=""),(G371="")),"",E371*G371)</f>
        <v/>
      </c>
    </row>
    <row r="372" spans="1:8" s="40" customFormat="1" ht="15" x14ac:dyDescent="0.2">
      <c r="A372" s="68"/>
      <c r="B372" s="35" t="s">
        <v>500</v>
      </c>
      <c r="C372" s="36">
        <v>574</v>
      </c>
      <c r="D372" s="36">
        <v>89</v>
      </c>
      <c r="E372" s="37">
        <f t="shared" si="139"/>
        <v>0.27756286266924562</v>
      </c>
      <c r="F372" s="37">
        <f t="shared" si="140"/>
        <v>5.6116015132408575E-2</v>
      </c>
      <c r="G372" s="38">
        <f t="shared" si="141"/>
        <v>-0.84494773519163768</v>
      </c>
      <c r="H372" s="39">
        <f t="shared" si="142"/>
        <v>-0.23452611218568664</v>
      </c>
    </row>
    <row r="373" spans="1:8" s="40" customFormat="1" ht="15" x14ac:dyDescent="0.2">
      <c r="A373" s="68"/>
      <c r="B373" s="35" t="s">
        <v>94</v>
      </c>
      <c r="C373" s="36">
        <v>0</v>
      </c>
      <c r="D373" s="36">
        <v>14</v>
      </c>
      <c r="E373" s="37" t="str">
        <f t="shared" si="139"/>
        <v/>
      </c>
      <c r="F373" s="37">
        <f t="shared" si="140"/>
        <v>8.8272383354350576E-3</v>
      </c>
      <c r="G373" s="38" t="str">
        <f t="shared" si="141"/>
        <v>0</v>
      </c>
      <c r="H373" s="39" t="str">
        <f t="shared" si="142"/>
        <v/>
      </c>
    </row>
    <row r="374" spans="1:8" s="40" customFormat="1" ht="15" x14ac:dyDescent="0.2">
      <c r="A374" s="68"/>
      <c r="B374" s="35" t="s">
        <v>87</v>
      </c>
      <c r="C374" s="36">
        <v>23</v>
      </c>
      <c r="D374" s="36">
        <v>14</v>
      </c>
      <c r="E374" s="37">
        <f t="shared" si="139"/>
        <v>1.1121856866537718E-2</v>
      </c>
      <c r="F374" s="37">
        <f t="shared" si="140"/>
        <v>8.8272383354350576E-3</v>
      </c>
      <c r="G374" s="38">
        <f t="shared" si="141"/>
        <v>-0.39130434782608697</v>
      </c>
      <c r="H374" s="39">
        <f t="shared" si="142"/>
        <v>-4.3520309477756286E-3</v>
      </c>
    </row>
    <row r="375" spans="1:8" s="40" customFormat="1" ht="15" x14ac:dyDescent="0.2">
      <c r="A375" s="68"/>
      <c r="B375" s="35" t="s">
        <v>93</v>
      </c>
      <c r="C375" s="36">
        <v>32</v>
      </c>
      <c r="D375" s="36">
        <v>42</v>
      </c>
      <c r="E375" s="37">
        <f t="shared" si="139"/>
        <v>1.5473887814313346E-2</v>
      </c>
      <c r="F375" s="37">
        <f t="shared" si="140"/>
        <v>2.6481715006305171E-2</v>
      </c>
      <c r="G375" s="38">
        <f t="shared" si="141"/>
        <v>0.3125</v>
      </c>
      <c r="H375" s="39">
        <f t="shared" si="142"/>
        <v>4.8355899419729211E-3</v>
      </c>
    </row>
    <row r="376" spans="1:8" s="40" customFormat="1" ht="15" x14ac:dyDescent="0.2">
      <c r="A376" s="68"/>
      <c r="B376" s="35" t="s">
        <v>96</v>
      </c>
      <c r="C376" s="36">
        <v>0</v>
      </c>
      <c r="D376" s="36">
        <v>0</v>
      </c>
      <c r="E376" s="37" t="str">
        <f t="shared" si="139"/>
        <v/>
      </c>
      <c r="F376" s="37" t="str">
        <f t="shared" si="140"/>
        <v/>
      </c>
      <c r="G376" s="38" t="str">
        <f t="shared" si="141"/>
        <v>0</v>
      </c>
      <c r="H376" s="39" t="str">
        <f t="shared" si="142"/>
        <v/>
      </c>
    </row>
    <row r="377" spans="1:8" s="40" customFormat="1" ht="15" x14ac:dyDescent="0.2">
      <c r="A377" s="68"/>
      <c r="B377" s="35" t="s">
        <v>97</v>
      </c>
      <c r="C377" s="36">
        <v>0</v>
      </c>
      <c r="D377" s="36">
        <v>0</v>
      </c>
      <c r="E377" s="37" t="str">
        <f t="shared" si="139"/>
        <v/>
      </c>
      <c r="F377" s="37" t="str">
        <f t="shared" si="140"/>
        <v/>
      </c>
      <c r="G377" s="38" t="str">
        <f t="shared" si="141"/>
        <v>0</v>
      </c>
      <c r="H377" s="39" t="str">
        <f t="shared" si="142"/>
        <v/>
      </c>
    </row>
    <row r="378" spans="1:8" s="40" customFormat="1" ht="30" x14ac:dyDescent="0.2">
      <c r="A378" s="68"/>
      <c r="B378" s="35" t="s">
        <v>262</v>
      </c>
      <c r="C378" s="36">
        <v>1</v>
      </c>
      <c r="D378" s="36">
        <v>0</v>
      </c>
      <c r="E378" s="37">
        <f t="shared" si="139"/>
        <v>4.8355899419729207E-4</v>
      </c>
      <c r="F378" s="37" t="str">
        <f t="shared" si="140"/>
        <v/>
      </c>
      <c r="G378" s="38" t="str">
        <f t="shared" si="141"/>
        <v>0</v>
      </c>
      <c r="H378" s="39">
        <f t="shared" si="142"/>
        <v>0</v>
      </c>
    </row>
    <row r="379" spans="1:8" s="40" customFormat="1" ht="15" x14ac:dyDescent="0.2">
      <c r="A379" s="68"/>
      <c r="B379" s="35" t="s">
        <v>263</v>
      </c>
      <c r="C379" s="36">
        <v>6</v>
      </c>
      <c r="D379" s="36">
        <v>15</v>
      </c>
      <c r="E379" s="37">
        <f t="shared" si="139"/>
        <v>2.9013539651837525E-3</v>
      </c>
      <c r="F379" s="37">
        <f t="shared" si="140"/>
        <v>9.4577553593947032E-3</v>
      </c>
      <c r="G379" s="38">
        <f t="shared" si="141"/>
        <v>1.5</v>
      </c>
      <c r="H379" s="39">
        <f t="shared" si="142"/>
        <v>4.3520309477756286E-3</v>
      </c>
    </row>
    <row r="380" spans="1:8" s="40" customFormat="1" ht="15" x14ac:dyDescent="0.2">
      <c r="A380" s="68"/>
      <c r="B380" s="35" t="s">
        <v>612</v>
      </c>
      <c r="C380" s="36">
        <v>2</v>
      </c>
      <c r="D380" s="36">
        <v>0</v>
      </c>
      <c r="E380" s="37">
        <f t="shared" si="139"/>
        <v>9.6711798839458415E-4</v>
      </c>
      <c r="F380" s="37" t="str">
        <f t="shared" si="140"/>
        <v/>
      </c>
      <c r="G380" s="38" t="str">
        <f t="shared" si="141"/>
        <v>0</v>
      </c>
      <c r="H380" s="39">
        <f t="shared" si="142"/>
        <v>0</v>
      </c>
    </row>
    <row r="381" spans="1:8" s="40" customFormat="1" ht="15" x14ac:dyDescent="0.2">
      <c r="A381" s="68"/>
      <c r="B381" s="35" t="s">
        <v>613</v>
      </c>
      <c r="C381" s="36">
        <v>3</v>
      </c>
      <c r="D381" s="36">
        <v>10</v>
      </c>
      <c r="E381" s="37">
        <f t="shared" si="139"/>
        <v>1.4506769825918763E-3</v>
      </c>
      <c r="F381" s="37">
        <f t="shared" si="140"/>
        <v>6.3051702395964691E-3</v>
      </c>
      <c r="G381" s="38">
        <f t="shared" si="141"/>
        <v>2.3333333333333335</v>
      </c>
      <c r="H381" s="39">
        <f t="shared" si="142"/>
        <v>3.384912959381045E-3</v>
      </c>
    </row>
    <row r="382" spans="1:8" s="40" customFormat="1" ht="15" x14ac:dyDescent="0.2">
      <c r="A382" s="68"/>
      <c r="B382" s="35" t="s">
        <v>264</v>
      </c>
      <c r="C382" s="36">
        <v>0</v>
      </c>
      <c r="D382" s="36">
        <v>0</v>
      </c>
      <c r="E382" s="37" t="str">
        <f t="shared" si="139"/>
        <v/>
      </c>
      <c r="F382" s="37" t="str">
        <f t="shared" si="140"/>
        <v/>
      </c>
      <c r="G382" s="38" t="str">
        <f t="shared" si="141"/>
        <v>0</v>
      </c>
      <c r="H382" s="39" t="str">
        <f t="shared" si="142"/>
        <v/>
      </c>
    </row>
    <row r="383" spans="1:8" s="40" customFormat="1" ht="15" x14ac:dyDescent="0.2">
      <c r="A383" s="68"/>
      <c r="B383" s="35" t="s">
        <v>501</v>
      </c>
      <c r="C383" s="36">
        <v>6</v>
      </c>
      <c r="D383" s="36">
        <v>13</v>
      </c>
      <c r="E383" s="37">
        <f t="shared" si="139"/>
        <v>2.9013539651837525E-3</v>
      </c>
      <c r="F383" s="37">
        <f t="shared" si="140"/>
        <v>8.1967213114754103E-3</v>
      </c>
      <c r="G383" s="38">
        <f t="shared" si="141"/>
        <v>1.1666666666666667</v>
      </c>
      <c r="H383" s="39">
        <f t="shared" si="142"/>
        <v>3.384912959381045E-3</v>
      </c>
    </row>
    <row r="384" spans="1:8" s="40" customFormat="1" ht="15" x14ac:dyDescent="0.2">
      <c r="A384" s="68"/>
      <c r="B384" s="35" t="s">
        <v>95</v>
      </c>
      <c r="C384" s="36">
        <v>14</v>
      </c>
      <c r="D384" s="36">
        <v>11</v>
      </c>
      <c r="E384" s="37">
        <f t="shared" si="139"/>
        <v>6.7698259187620891E-3</v>
      </c>
      <c r="F384" s="37">
        <f t="shared" si="140"/>
        <v>6.9356872635561164E-3</v>
      </c>
      <c r="G384" s="38">
        <f t="shared" si="141"/>
        <v>-0.21428571428571427</v>
      </c>
      <c r="H384" s="39">
        <f t="shared" si="142"/>
        <v>-1.4506769825918761E-3</v>
      </c>
    </row>
    <row r="385" spans="1:8" s="40" customFormat="1" ht="15" x14ac:dyDescent="0.2">
      <c r="A385" s="68"/>
      <c r="B385" s="35" t="s">
        <v>265</v>
      </c>
      <c r="C385" s="36">
        <v>40</v>
      </c>
      <c r="D385" s="36">
        <v>62</v>
      </c>
      <c r="E385" s="37">
        <f t="shared" si="139"/>
        <v>1.9342359767891684E-2</v>
      </c>
      <c r="F385" s="37">
        <f t="shared" si="140"/>
        <v>3.9092055485498108E-2</v>
      </c>
      <c r="G385" s="38">
        <f t="shared" si="141"/>
        <v>0.55000000000000004</v>
      </c>
      <c r="H385" s="39">
        <f t="shared" si="142"/>
        <v>1.0638297872340427E-2</v>
      </c>
    </row>
    <row r="386" spans="1:8" s="40" customFormat="1" ht="15" x14ac:dyDescent="0.2">
      <c r="A386" s="68"/>
      <c r="B386" s="35" t="s">
        <v>614</v>
      </c>
      <c r="C386" s="36">
        <v>5</v>
      </c>
      <c r="D386" s="36">
        <v>7</v>
      </c>
      <c r="E386" s="37">
        <f t="shared" si="139"/>
        <v>2.4177949709864605E-3</v>
      </c>
      <c r="F386" s="37">
        <f t="shared" si="140"/>
        <v>4.4136191677175288E-3</v>
      </c>
      <c r="G386" s="38">
        <f t="shared" si="141"/>
        <v>0.4</v>
      </c>
      <c r="H386" s="39">
        <f t="shared" si="142"/>
        <v>9.6711798839458425E-4</v>
      </c>
    </row>
    <row r="387" spans="1:8" s="40" customFormat="1" ht="15" x14ac:dyDescent="0.2">
      <c r="A387" s="68"/>
      <c r="B387" s="35" t="s">
        <v>89</v>
      </c>
      <c r="C387" s="36">
        <v>7</v>
      </c>
      <c r="D387" s="36">
        <v>14</v>
      </c>
      <c r="E387" s="37">
        <f t="shared" si="139"/>
        <v>3.3849129593810446E-3</v>
      </c>
      <c r="F387" s="37">
        <f t="shared" si="140"/>
        <v>8.8272383354350576E-3</v>
      </c>
      <c r="G387" s="38">
        <f t="shared" si="141"/>
        <v>1</v>
      </c>
      <c r="H387" s="39">
        <f t="shared" si="142"/>
        <v>3.3849129593810446E-3</v>
      </c>
    </row>
    <row r="388" spans="1:8" s="40" customFormat="1" ht="15" x14ac:dyDescent="0.2">
      <c r="A388" s="68"/>
      <c r="B388" s="35" t="s">
        <v>552</v>
      </c>
      <c r="C388" s="36">
        <v>0</v>
      </c>
      <c r="D388" s="36">
        <v>0</v>
      </c>
      <c r="E388" s="37" t="str">
        <f t="shared" ref="E388" si="151">+IF(C388=0,"",C388/C$333)</f>
        <v/>
      </c>
      <c r="F388" s="37" t="str">
        <f t="shared" ref="F388" si="152">+IF(D388=0,"",D388/D$333)</f>
        <v/>
      </c>
      <c r="G388" s="38" t="str">
        <f t="shared" ref="G388" si="153">+IF(OR(AND(D388=0),(C388=0)),"0",((D388-C388)/C388))</f>
        <v>0</v>
      </c>
      <c r="H388" s="39" t="str">
        <f t="shared" ref="H388" si="154">+IF(OR(AND(E388=""),(G388="")),"",E388*G388)</f>
        <v/>
      </c>
    </row>
    <row r="389" spans="1:8" s="40" customFormat="1" ht="15" x14ac:dyDescent="0.2">
      <c r="A389" s="68"/>
      <c r="B389" s="35" t="s">
        <v>266</v>
      </c>
      <c r="C389" s="36">
        <v>0</v>
      </c>
      <c r="D389" s="36">
        <v>0</v>
      </c>
      <c r="E389" s="37" t="str">
        <f t="shared" si="139"/>
        <v/>
      </c>
      <c r="F389" s="37" t="str">
        <f t="shared" si="140"/>
        <v/>
      </c>
      <c r="G389" s="38" t="str">
        <f t="shared" si="141"/>
        <v>0</v>
      </c>
      <c r="H389" s="39" t="str">
        <f t="shared" si="142"/>
        <v/>
      </c>
    </row>
    <row r="390" spans="1:8" s="40" customFormat="1" ht="15" x14ac:dyDescent="0.2">
      <c r="A390" s="68"/>
      <c r="B390" s="35" t="s">
        <v>267</v>
      </c>
      <c r="C390" s="36">
        <v>0</v>
      </c>
      <c r="D390" s="36">
        <v>0</v>
      </c>
      <c r="E390" s="37" t="str">
        <f t="shared" si="139"/>
        <v/>
      </c>
      <c r="F390" s="37" t="str">
        <f t="shared" si="140"/>
        <v/>
      </c>
      <c r="G390" s="38" t="str">
        <f t="shared" si="141"/>
        <v>0</v>
      </c>
      <c r="H390" s="39" t="str">
        <f t="shared" si="142"/>
        <v/>
      </c>
    </row>
    <row r="391" spans="1:8" s="40" customFormat="1" ht="15" x14ac:dyDescent="0.2">
      <c r="A391" s="68"/>
      <c r="B391" s="35" t="s">
        <v>615</v>
      </c>
      <c r="C391" s="36">
        <v>0</v>
      </c>
      <c r="D391" s="36">
        <v>1</v>
      </c>
      <c r="E391" s="37" t="str">
        <f t="shared" si="139"/>
        <v/>
      </c>
      <c r="F391" s="37">
        <f t="shared" si="140"/>
        <v>6.3051702395964691E-4</v>
      </c>
      <c r="G391" s="38" t="str">
        <f t="shared" si="141"/>
        <v>0</v>
      </c>
      <c r="H391" s="39" t="str">
        <f t="shared" si="142"/>
        <v/>
      </c>
    </row>
    <row r="392" spans="1:8" s="40" customFormat="1" ht="15" x14ac:dyDescent="0.2">
      <c r="A392" s="68"/>
      <c r="B392" s="35" t="s">
        <v>88</v>
      </c>
      <c r="C392" s="36">
        <v>0</v>
      </c>
      <c r="D392" s="36">
        <v>0</v>
      </c>
      <c r="E392" s="37" t="str">
        <f t="shared" si="139"/>
        <v/>
      </c>
      <c r="F392" s="37" t="str">
        <f t="shared" si="140"/>
        <v/>
      </c>
      <c r="G392" s="38" t="str">
        <f t="shared" si="141"/>
        <v>0</v>
      </c>
      <c r="H392" s="39" t="str">
        <f t="shared" si="142"/>
        <v/>
      </c>
    </row>
    <row r="393" spans="1:8" s="40" customFormat="1" ht="15" x14ac:dyDescent="0.2">
      <c r="A393" s="68"/>
      <c r="B393" s="35" t="s">
        <v>268</v>
      </c>
      <c r="C393" s="36">
        <v>0</v>
      </c>
      <c r="D393" s="36">
        <v>0</v>
      </c>
      <c r="E393" s="37" t="str">
        <f t="shared" si="139"/>
        <v/>
      </c>
      <c r="F393" s="37" t="str">
        <f t="shared" si="140"/>
        <v/>
      </c>
      <c r="G393" s="38" t="str">
        <f t="shared" si="141"/>
        <v>0</v>
      </c>
      <c r="H393" s="39" t="str">
        <f t="shared" si="142"/>
        <v/>
      </c>
    </row>
    <row r="394" spans="1:8" s="40" customFormat="1" ht="15" x14ac:dyDescent="0.2">
      <c r="A394" s="68"/>
      <c r="B394" s="35" t="s">
        <v>92</v>
      </c>
      <c r="C394" s="36">
        <v>0</v>
      </c>
      <c r="D394" s="36">
        <v>0</v>
      </c>
      <c r="E394" s="37" t="str">
        <f t="shared" si="139"/>
        <v/>
      </c>
      <c r="F394" s="37" t="str">
        <f t="shared" si="140"/>
        <v/>
      </c>
      <c r="G394" s="38" t="str">
        <f t="shared" si="141"/>
        <v>0</v>
      </c>
      <c r="H394" s="39" t="str">
        <f t="shared" si="142"/>
        <v/>
      </c>
    </row>
    <row r="395" spans="1:8" s="40" customFormat="1" ht="15" x14ac:dyDescent="0.2">
      <c r="A395" s="68"/>
      <c r="B395" s="35" t="s">
        <v>91</v>
      </c>
      <c r="C395" s="36">
        <v>64</v>
      </c>
      <c r="D395" s="36">
        <v>144</v>
      </c>
      <c r="E395" s="37">
        <f t="shared" si="139"/>
        <v>3.0947775628626693E-2</v>
      </c>
      <c r="F395" s="37">
        <f t="shared" si="140"/>
        <v>9.0794451450189162E-2</v>
      </c>
      <c r="G395" s="38">
        <f t="shared" si="141"/>
        <v>1.25</v>
      </c>
      <c r="H395" s="39">
        <f t="shared" si="142"/>
        <v>3.8684719535783368E-2</v>
      </c>
    </row>
    <row r="396" spans="1:8" s="40" customFormat="1" ht="15" x14ac:dyDescent="0.2">
      <c r="A396" s="68"/>
      <c r="B396" s="35" t="s">
        <v>502</v>
      </c>
      <c r="C396" s="36">
        <v>0</v>
      </c>
      <c r="D396" s="36">
        <v>0</v>
      </c>
      <c r="E396" s="37" t="str">
        <f t="shared" si="139"/>
        <v/>
      </c>
      <c r="F396" s="37" t="str">
        <f t="shared" si="140"/>
        <v/>
      </c>
      <c r="G396" s="38" t="str">
        <f t="shared" si="141"/>
        <v>0</v>
      </c>
      <c r="H396" s="39" t="str">
        <f t="shared" si="142"/>
        <v/>
      </c>
    </row>
    <row r="397" spans="1:8" s="40" customFormat="1" ht="15" x14ac:dyDescent="0.2">
      <c r="A397" s="68"/>
      <c r="B397" s="35" t="s">
        <v>269</v>
      </c>
      <c r="C397" s="36">
        <v>0</v>
      </c>
      <c r="D397" s="36">
        <v>0</v>
      </c>
      <c r="E397" s="37" t="str">
        <f t="shared" si="139"/>
        <v/>
      </c>
      <c r="F397" s="37" t="str">
        <f t="shared" si="140"/>
        <v/>
      </c>
      <c r="G397" s="38" t="str">
        <f t="shared" si="141"/>
        <v>0</v>
      </c>
      <c r="H397" s="39" t="str">
        <f t="shared" si="142"/>
        <v/>
      </c>
    </row>
    <row r="398" spans="1:8" s="40" customFormat="1" ht="15" x14ac:dyDescent="0.2">
      <c r="A398" s="68"/>
      <c r="B398" s="35" t="s">
        <v>270</v>
      </c>
      <c r="C398" s="36">
        <v>1</v>
      </c>
      <c r="D398" s="36">
        <v>1</v>
      </c>
      <c r="E398" s="37">
        <f t="shared" si="139"/>
        <v>4.8355899419729207E-4</v>
      </c>
      <c r="F398" s="37">
        <f t="shared" si="140"/>
        <v>6.3051702395964691E-4</v>
      </c>
      <c r="G398" s="38">
        <f t="shared" si="141"/>
        <v>0</v>
      </c>
      <c r="H398" s="39">
        <f t="shared" si="142"/>
        <v>0</v>
      </c>
    </row>
    <row r="399" spans="1:8" s="40" customFormat="1" ht="15" x14ac:dyDescent="0.2">
      <c r="A399" s="68"/>
      <c r="B399" s="35" t="s">
        <v>503</v>
      </c>
      <c r="C399" s="36">
        <v>2</v>
      </c>
      <c r="D399" s="36">
        <v>1</v>
      </c>
      <c r="E399" s="37">
        <f t="shared" si="139"/>
        <v>9.6711798839458415E-4</v>
      </c>
      <c r="F399" s="37">
        <f t="shared" si="140"/>
        <v>6.3051702395964691E-4</v>
      </c>
      <c r="G399" s="38">
        <f t="shared" si="141"/>
        <v>-0.5</v>
      </c>
      <c r="H399" s="39">
        <f t="shared" si="142"/>
        <v>-4.8355899419729207E-4</v>
      </c>
    </row>
    <row r="400" spans="1:8" s="40" customFormat="1" ht="15" x14ac:dyDescent="0.2">
      <c r="A400" s="68"/>
      <c r="B400" s="35" t="s">
        <v>90</v>
      </c>
      <c r="C400" s="36">
        <v>0</v>
      </c>
      <c r="D400" s="36">
        <v>0</v>
      </c>
      <c r="E400" s="37" t="str">
        <f t="shared" si="139"/>
        <v/>
      </c>
      <c r="F400" s="37" t="str">
        <f t="shared" si="140"/>
        <v/>
      </c>
      <c r="G400" s="38" t="str">
        <f t="shared" si="141"/>
        <v>0</v>
      </c>
      <c r="H400" s="39" t="str">
        <f t="shared" si="142"/>
        <v/>
      </c>
    </row>
    <row r="401" spans="1:8" s="40" customFormat="1" ht="15" x14ac:dyDescent="0.2">
      <c r="A401" s="68"/>
      <c r="B401" s="35" t="s">
        <v>616</v>
      </c>
      <c r="C401" s="36">
        <v>0</v>
      </c>
      <c r="D401" s="36">
        <v>0</v>
      </c>
      <c r="E401" s="37" t="str">
        <f t="shared" ref="E401:E473" si="155">+IF(C401=0,"",C401/C$333)</f>
        <v/>
      </c>
      <c r="F401" s="37" t="str">
        <f t="shared" ref="F401:F473" si="156">+IF(D401=0,"",D401/D$333)</f>
        <v/>
      </c>
      <c r="G401" s="38" t="str">
        <f t="shared" ref="G401:G473" si="157">+IF(OR(AND(D401=0),(C401=0)),"0",((D401-C401)/C401))</f>
        <v>0</v>
      </c>
      <c r="H401" s="39" t="str">
        <f t="shared" ref="H401:H473" si="158">+IF(OR(AND(E401=""),(G401="")),"",E401*G401)</f>
        <v/>
      </c>
    </row>
    <row r="402" spans="1:8" s="40" customFormat="1" ht="15" x14ac:dyDescent="0.2">
      <c r="A402" s="68"/>
      <c r="B402" s="35" t="s">
        <v>271</v>
      </c>
      <c r="C402" s="36">
        <v>0</v>
      </c>
      <c r="D402" s="36">
        <v>0</v>
      </c>
      <c r="E402" s="37" t="str">
        <f t="shared" si="155"/>
        <v/>
      </c>
      <c r="F402" s="37" t="str">
        <f t="shared" si="156"/>
        <v/>
      </c>
      <c r="G402" s="38" t="str">
        <f t="shared" si="157"/>
        <v>0</v>
      </c>
      <c r="H402" s="39" t="str">
        <f t="shared" si="158"/>
        <v/>
      </c>
    </row>
    <row r="403" spans="1:8" s="40" customFormat="1" ht="15" x14ac:dyDescent="0.2">
      <c r="A403" s="68"/>
      <c r="B403" s="35" t="s">
        <v>553</v>
      </c>
      <c r="C403" s="36">
        <v>0</v>
      </c>
      <c r="D403" s="36">
        <v>1</v>
      </c>
      <c r="E403" s="37" t="str">
        <f t="shared" ref="E403:E405" si="159">+IF(C403=0,"",C403/C$333)</f>
        <v/>
      </c>
      <c r="F403" s="37">
        <f t="shared" ref="F403:F405" si="160">+IF(D403=0,"",D403/D$333)</f>
        <v>6.3051702395964691E-4</v>
      </c>
      <c r="G403" s="38" t="str">
        <f t="shared" ref="G403:G405" si="161">+IF(OR(AND(D403=0),(C403=0)),"0",((D403-C403)/C403))</f>
        <v>0</v>
      </c>
      <c r="H403" s="39" t="str">
        <f t="shared" ref="H403:H405" si="162">+IF(OR(AND(E403=""),(G403="")),"",E403*G403)</f>
        <v/>
      </c>
    </row>
    <row r="404" spans="1:8" s="40" customFormat="1" ht="15" x14ac:dyDescent="0.2">
      <c r="A404" s="68"/>
      <c r="B404" s="35" t="s">
        <v>554</v>
      </c>
      <c r="C404" s="36">
        <v>0</v>
      </c>
      <c r="D404" s="36">
        <v>0</v>
      </c>
      <c r="E404" s="37" t="str">
        <f t="shared" si="159"/>
        <v/>
      </c>
      <c r="F404" s="37" t="str">
        <f t="shared" si="160"/>
        <v/>
      </c>
      <c r="G404" s="38" t="str">
        <f t="shared" si="161"/>
        <v>0</v>
      </c>
      <c r="H404" s="39" t="str">
        <f t="shared" si="162"/>
        <v/>
      </c>
    </row>
    <row r="405" spans="1:8" s="40" customFormat="1" ht="15" x14ac:dyDescent="0.2">
      <c r="A405" s="68"/>
      <c r="B405" s="35" t="s">
        <v>555</v>
      </c>
      <c r="C405" s="36">
        <v>0</v>
      </c>
      <c r="D405" s="36">
        <v>0</v>
      </c>
      <c r="E405" s="37" t="str">
        <f t="shared" si="159"/>
        <v/>
      </c>
      <c r="F405" s="37" t="str">
        <f t="shared" si="160"/>
        <v/>
      </c>
      <c r="G405" s="38" t="str">
        <f t="shared" si="161"/>
        <v>0</v>
      </c>
      <c r="H405" s="39" t="str">
        <f t="shared" si="162"/>
        <v/>
      </c>
    </row>
    <row r="406" spans="1:8" s="40" customFormat="1" ht="15" x14ac:dyDescent="0.2">
      <c r="A406" s="68"/>
      <c r="B406" s="35" t="s">
        <v>272</v>
      </c>
      <c r="C406" s="36">
        <v>0</v>
      </c>
      <c r="D406" s="36">
        <v>0</v>
      </c>
      <c r="E406" s="37" t="str">
        <f t="shared" si="155"/>
        <v/>
      </c>
      <c r="F406" s="37" t="str">
        <f t="shared" si="156"/>
        <v/>
      </c>
      <c r="G406" s="38" t="str">
        <f t="shared" si="157"/>
        <v>0</v>
      </c>
      <c r="H406" s="39" t="str">
        <f t="shared" si="158"/>
        <v/>
      </c>
    </row>
    <row r="407" spans="1:8" s="40" customFormat="1" ht="15" x14ac:dyDescent="0.2">
      <c r="A407" s="68"/>
      <c r="B407" s="35" t="s">
        <v>273</v>
      </c>
      <c r="C407" s="36">
        <v>3</v>
      </c>
      <c r="D407" s="36">
        <v>3</v>
      </c>
      <c r="E407" s="37">
        <f t="shared" si="155"/>
        <v>1.4506769825918763E-3</v>
      </c>
      <c r="F407" s="37">
        <f t="shared" si="156"/>
        <v>1.8915510718789407E-3</v>
      </c>
      <c r="G407" s="38">
        <f t="shared" si="157"/>
        <v>0</v>
      </c>
      <c r="H407" s="39">
        <f t="shared" si="158"/>
        <v>0</v>
      </c>
    </row>
    <row r="408" spans="1:8" s="40" customFormat="1" ht="15" x14ac:dyDescent="0.2">
      <c r="A408" s="68"/>
      <c r="B408" s="35" t="s">
        <v>579</v>
      </c>
      <c r="C408" s="36">
        <v>0</v>
      </c>
      <c r="D408" s="36">
        <v>0</v>
      </c>
      <c r="E408" s="37" t="str">
        <f t="shared" si="155"/>
        <v/>
      </c>
      <c r="F408" s="37" t="str">
        <f t="shared" si="156"/>
        <v/>
      </c>
      <c r="G408" s="38" t="str">
        <f t="shared" si="157"/>
        <v>0</v>
      </c>
      <c r="H408" s="39" t="str">
        <f t="shared" si="158"/>
        <v/>
      </c>
    </row>
    <row r="409" spans="1:8" s="40" customFormat="1" ht="30" x14ac:dyDescent="0.2">
      <c r="A409" s="68"/>
      <c r="B409" s="35" t="s">
        <v>274</v>
      </c>
      <c r="C409" s="36">
        <v>0</v>
      </c>
      <c r="D409" s="36">
        <v>0</v>
      </c>
      <c r="E409" s="37" t="str">
        <f t="shared" si="155"/>
        <v/>
      </c>
      <c r="F409" s="37" t="str">
        <f t="shared" si="156"/>
        <v/>
      </c>
      <c r="G409" s="38" t="str">
        <f t="shared" si="157"/>
        <v>0</v>
      </c>
      <c r="H409" s="39" t="str">
        <f t="shared" si="158"/>
        <v/>
      </c>
    </row>
    <row r="410" spans="1:8" s="40" customFormat="1" ht="15" x14ac:dyDescent="0.2">
      <c r="A410" s="68"/>
      <c r="B410" s="35" t="s">
        <v>504</v>
      </c>
      <c r="C410" s="36">
        <v>0</v>
      </c>
      <c r="D410" s="36">
        <v>0</v>
      </c>
      <c r="E410" s="37" t="str">
        <f t="shared" si="155"/>
        <v/>
      </c>
      <c r="F410" s="37" t="str">
        <f t="shared" si="156"/>
        <v/>
      </c>
      <c r="G410" s="38" t="str">
        <f t="shared" si="157"/>
        <v>0</v>
      </c>
      <c r="H410" s="39" t="str">
        <f t="shared" si="158"/>
        <v/>
      </c>
    </row>
    <row r="411" spans="1:8" s="40" customFormat="1" ht="15" x14ac:dyDescent="0.2">
      <c r="A411" s="68"/>
      <c r="B411" s="35" t="s">
        <v>558</v>
      </c>
      <c r="C411" s="36">
        <v>0</v>
      </c>
      <c r="D411" s="36">
        <v>0</v>
      </c>
      <c r="E411" s="37" t="str">
        <f t="shared" ref="E411" si="163">+IF(C411=0,"",C411/C$333)</f>
        <v/>
      </c>
      <c r="F411" s="37" t="str">
        <f t="shared" ref="F411" si="164">+IF(D411=0,"",D411/D$333)</f>
        <v/>
      </c>
      <c r="G411" s="38" t="str">
        <f t="shared" ref="G411" si="165">+IF(OR(AND(D411=0),(C411=0)),"0",((D411-C411)/C411))</f>
        <v>0</v>
      </c>
      <c r="H411" s="39" t="str">
        <f t="shared" ref="H411" si="166">+IF(OR(AND(E411=""),(G411="")),"",E411*G411)</f>
        <v/>
      </c>
    </row>
    <row r="412" spans="1:8" s="40" customFormat="1" ht="15" x14ac:dyDescent="0.2">
      <c r="A412" s="68"/>
      <c r="B412" s="35" t="s">
        <v>275</v>
      </c>
      <c r="C412" s="36">
        <v>0</v>
      </c>
      <c r="D412" s="36">
        <v>0</v>
      </c>
      <c r="E412" s="37" t="str">
        <f t="shared" si="155"/>
        <v/>
      </c>
      <c r="F412" s="37" t="str">
        <f t="shared" si="156"/>
        <v/>
      </c>
      <c r="G412" s="38" t="str">
        <f t="shared" si="157"/>
        <v>0</v>
      </c>
      <c r="H412" s="39" t="str">
        <f t="shared" si="158"/>
        <v/>
      </c>
    </row>
    <row r="413" spans="1:8" s="40" customFormat="1" ht="15" x14ac:dyDescent="0.2">
      <c r="A413" s="68"/>
      <c r="B413" s="35" t="s">
        <v>276</v>
      </c>
      <c r="C413" s="36">
        <v>0</v>
      </c>
      <c r="D413" s="36">
        <v>0</v>
      </c>
      <c r="E413" s="37" t="str">
        <f t="shared" si="155"/>
        <v/>
      </c>
      <c r="F413" s="37" t="str">
        <f t="shared" si="156"/>
        <v/>
      </c>
      <c r="G413" s="38" t="str">
        <f t="shared" si="157"/>
        <v>0</v>
      </c>
      <c r="H413" s="39" t="str">
        <f t="shared" si="158"/>
        <v/>
      </c>
    </row>
    <row r="414" spans="1:8" s="40" customFormat="1" ht="15" x14ac:dyDescent="0.2">
      <c r="A414" s="68"/>
      <c r="B414" s="35" t="s">
        <v>277</v>
      </c>
      <c r="C414" s="36">
        <v>13</v>
      </c>
      <c r="D414" s="36">
        <v>351</v>
      </c>
      <c r="E414" s="37">
        <f t="shared" si="155"/>
        <v>6.2862669245647967E-3</v>
      </c>
      <c r="F414" s="37">
        <f t="shared" si="156"/>
        <v>0.22131147540983606</v>
      </c>
      <c r="G414" s="38">
        <f t="shared" si="157"/>
        <v>26</v>
      </c>
      <c r="H414" s="39">
        <f t="shared" si="158"/>
        <v>0.1634429400386847</v>
      </c>
    </row>
    <row r="415" spans="1:8" s="40" customFormat="1" ht="15" x14ac:dyDescent="0.2">
      <c r="A415" s="68"/>
      <c r="B415" s="35" t="s">
        <v>99</v>
      </c>
      <c r="C415" s="36">
        <v>0</v>
      </c>
      <c r="D415" s="36">
        <v>0</v>
      </c>
      <c r="E415" s="37" t="str">
        <f t="shared" si="155"/>
        <v/>
      </c>
      <c r="F415" s="37" t="str">
        <f t="shared" si="156"/>
        <v/>
      </c>
      <c r="G415" s="38" t="str">
        <f t="shared" si="157"/>
        <v>0</v>
      </c>
      <c r="H415" s="39" t="str">
        <f t="shared" si="158"/>
        <v/>
      </c>
    </row>
    <row r="416" spans="1:8" s="40" customFormat="1" ht="15" x14ac:dyDescent="0.2">
      <c r="A416" s="68"/>
      <c r="B416" s="35" t="s">
        <v>100</v>
      </c>
      <c r="C416" s="36">
        <v>0</v>
      </c>
      <c r="D416" s="36">
        <v>0</v>
      </c>
      <c r="E416" s="37" t="str">
        <f t="shared" si="155"/>
        <v/>
      </c>
      <c r="F416" s="37" t="str">
        <f t="shared" si="156"/>
        <v/>
      </c>
      <c r="G416" s="38" t="str">
        <f t="shared" si="157"/>
        <v>0</v>
      </c>
      <c r="H416" s="39" t="str">
        <f t="shared" si="158"/>
        <v/>
      </c>
    </row>
    <row r="417" spans="1:8" s="40" customFormat="1" ht="15" x14ac:dyDescent="0.2">
      <c r="A417" s="68"/>
      <c r="B417" s="35" t="s">
        <v>101</v>
      </c>
      <c r="C417" s="36">
        <v>3</v>
      </c>
      <c r="D417" s="36">
        <v>5</v>
      </c>
      <c r="E417" s="37">
        <f t="shared" si="155"/>
        <v>1.4506769825918763E-3</v>
      </c>
      <c r="F417" s="37">
        <f t="shared" si="156"/>
        <v>3.1525851197982345E-3</v>
      </c>
      <c r="G417" s="38">
        <f t="shared" si="157"/>
        <v>0.66666666666666663</v>
      </c>
      <c r="H417" s="39">
        <f t="shared" si="158"/>
        <v>9.6711798839458415E-4</v>
      </c>
    </row>
    <row r="418" spans="1:8" s="40" customFormat="1" ht="15" x14ac:dyDescent="0.2">
      <c r="A418" s="68"/>
      <c r="B418" s="35" t="s">
        <v>278</v>
      </c>
      <c r="C418" s="36">
        <v>0</v>
      </c>
      <c r="D418" s="36">
        <v>0</v>
      </c>
      <c r="E418" s="37" t="str">
        <f t="shared" si="155"/>
        <v/>
      </c>
      <c r="F418" s="37" t="str">
        <f t="shared" si="156"/>
        <v/>
      </c>
      <c r="G418" s="38" t="str">
        <f t="shared" si="157"/>
        <v>0</v>
      </c>
      <c r="H418" s="39" t="str">
        <f t="shared" si="158"/>
        <v/>
      </c>
    </row>
    <row r="419" spans="1:8" s="40" customFormat="1" ht="15" x14ac:dyDescent="0.2">
      <c r="A419" s="68"/>
      <c r="B419" s="35" t="s">
        <v>559</v>
      </c>
      <c r="C419" s="36">
        <v>0</v>
      </c>
      <c r="D419" s="36">
        <v>0</v>
      </c>
      <c r="E419" s="37" t="str">
        <f t="shared" ref="E419:E420" si="167">+IF(C419=0,"",C419/C$333)</f>
        <v/>
      </c>
      <c r="F419" s="37" t="str">
        <f t="shared" ref="F419:F420" si="168">+IF(D419=0,"",D419/D$333)</f>
        <v/>
      </c>
      <c r="G419" s="38" t="str">
        <f t="shared" ref="G419:G420" si="169">+IF(OR(AND(D419=0),(C419=0)),"0",((D419-C419)/C419))</f>
        <v>0</v>
      </c>
      <c r="H419" s="39" t="str">
        <f t="shared" ref="H419:H420" si="170">+IF(OR(AND(E419=""),(G419="")),"",E419*G419)</f>
        <v/>
      </c>
    </row>
    <row r="420" spans="1:8" s="40" customFormat="1" ht="15" x14ac:dyDescent="0.2">
      <c r="A420" s="68"/>
      <c r="B420" s="35" t="s">
        <v>560</v>
      </c>
      <c r="C420" s="36">
        <v>2</v>
      </c>
      <c r="D420" s="36">
        <v>0</v>
      </c>
      <c r="E420" s="37">
        <f t="shared" si="167"/>
        <v>9.6711798839458415E-4</v>
      </c>
      <c r="F420" s="37" t="str">
        <f t="shared" si="168"/>
        <v/>
      </c>
      <c r="G420" s="38" t="str">
        <f t="shared" si="169"/>
        <v>0</v>
      </c>
      <c r="H420" s="39">
        <f t="shared" si="170"/>
        <v>0</v>
      </c>
    </row>
    <row r="421" spans="1:8" s="40" customFormat="1" ht="15" x14ac:dyDescent="0.2">
      <c r="A421" s="68"/>
      <c r="B421" s="35" t="s">
        <v>98</v>
      </c>
      <c r="C421" s="36">
        <v>0</v>
      </c>
      <c r="D421" s="36">
        <v>0</v>
      </c>
      <c r="E421" s="37" t="str">
        <f t="shared" si="155"/>
        <v/>
      </c>
      <c r="F421" s="37" t="str">
        <f t="shared" si="156"/>
        <v/>
      </c>
      <c r="G421" s="38" t="str">
        <f t="shared" si="157"/>
        <v>0</v>
      </c>
      <c r="H421" s="39" t="str">
        <f t="shared" si="158"/>
        <v/>
      </c>
    </row>
    <row r="422" spans="1:8" s="40" customFormat="1" ht="15" x14ac:dyDescent="0.2">
      <c r="A422" s="68"/>
      <c r="B422" s="35" t="s">
        <v>561</v>
      </c>
      <c r="C422" s="36">
        <v>0</v>
      </c>
      <c r="D422" s="36">
        <v>0</v>
      </c>
      <c r="E422" s="37" t="str">
        <f t="shared" ref="E422:E424" si="171">+IF(C422=0,"",C422/C$333)</f>
        <v/>
      </c>
      <c r="F422" s="37" t="str">
        <f t="shared" ref="F422:F424" si="172">+IF(D422=0,"",D422/D$333)</f>
        <v/>
      </c>
      <c r="G422" s="38" t="str">
        <f t="shared" ref="G422:G424" si="173">+IF(OR(AND(D422=0),(C422=0)),"0",((D422-C422)/C422))</f>
        <v>0</v>
      </c>
      <c r="H422" s="39" t="str">
        <f t="shared" ref="H422:H424" si="174">+IF(OR(AND(E422=""),(G422="")),"",E422*G422)</f>
        <v/>
      </c>
    </row>
    <row r="423" spans="1:8" s="40" customFormat="1" ht="15" x14ac:dyDescent="0.2">
      <c r="A423" s="68"/>
      <c r="B423" s="35" t="s">
        <v>562</v>
      </c>
      <c r="C423" s="36">
        <v>0</v>
      </c>
      <c r="D423" s="36">
        <v>0</v>
      </c>
      <c r="E423" s="37" t="str">
        <f t="shared" si="171"/>
        <v/>
      </c>
      <c r="F423" s="37" t="str">
        <f t="shared" si="172"/>
        <v/>
      </c>
      <c r="G423" s="38" t="str">
        <f t="shared" si="173"/>
        <v>0</v>
      </c>
      <c r="H423" s="39" t="str">
        <f t="shared" si="174"/>
        <v/>
      </c>
    </row>
    <row r="424" spans="1:8" s="40" customFormat="1" ht="15" x14ac:dyDescent="0.2">
      <c r="A424" s="68"/>
      <c r="B424" s="35" t="s">
        <v>563</v>
      </c>
      <c r="C424" s="36">
        <v>0</v>
      </c>
      <c r="D424" s="36">
        <v>0</v>
      </c>
      <c r="E424" s="37" t="str">
        <f t="shared" si="171"/>
        <v/>
      </c>
      <c r="F424" s="37" t="str">
        <f t="shared" si="172"/>
        <v/>
      </c>
      <c r="G424" s="38" t="str">
        <f t="shared" si="173"/>
        <v>0</v>
      </c>
      <c r="H424" s="39" t="str">
        <f t="shared" si="174"/>
        <v/>
      </c>
    </row>
    <row r="425" spans="1:8" s="40" customFormat="1" ht="15" x14ac:dyDescent="0.2">
      <c r="A425" s="68"/>
      <c r="B425" s="35" t="s">
        <v>505</v>
      </c>
      <c r="C425" s="36">
        <v>1</v>
      </c>
      <c r="D425" s="36">
        <v>0</v>
      </c>
      <c r="E425" s="37">
        <f t="shared" si="155"/>
        <v>4.8355899419729207E-4</v>
      </c>
      <c r="F425" s="37" t="str">
        <f t="shared" si="156"/>
        <v/>
      </c>
      <c r="G425" s="38" t="str">
        <f t="shared" si="157"/>
        <v>0</v>
      </c>
      <c r="H425" s="39">
        <f t="shared" si="158"/>
        <v>0</v>
      </c>
    </row>
    <row r="426" spans="1:8" s="40" customFormat="1" ht="15" x14ac:dyDescent="0.2">
      <c r="A426" s="68"/>
      <c r="B426" s="35" t="s">
        <v>105</v>
      </c>
      <c r="C426" s="36">
        <v>0</v>
      </c>
      <c r="D426" s="36">
        <v>0</v>
      </c>
      <c r="E426" s="37" t="str">
        <f t="shared" si="155"/>
        <v/>
      </c>
      <c r="F426" s="37" t="str">
        <f t="shared" si="156"/>
        <v/>
      </c>
      <c r="G426" s="38" t="str">
        <f t="shared" si="157"/>
        <v>0</v>
      </c>
      <c r="H426" s="39" t="str">
        <f t="shared" si="158"/>
        <v/>
      </c>
    </row>
    <row r="427" spans="1:8" s="40" customFormat="1" ht="15" x14ac:dyDescent="0.2">
      <c r="A427" s="68"/>
      <c r="B427" s="35" t="s">
        <v>114</v>
      </c>
      <c r="C427" s="36">
        <v>0</v>
      </c>
      <c r="D427" s="36">
        <v>1</v>
      </c>
      <c r="E427" s="37" t="str">
        <f t="shared" si="155"/>
        <v/>
      </c>
      <c r="F427" s="37">
        <f t="shared" si="156"/>
        <v>6.3051702395964691E-4</v>
      </c>
      <c r="G427" s="38" t="str">
        <f t="shared" si="157"/>
        <v>0</v>
      </c>
      <c r="H427" s="39" t="str">
        <f t="shared" si="158"/>
        <v/>
      </c>
    </row>
    <row r="428" spans="1:8" s="40" customFormat="1" ht="15" x14ac:dyDescent="0.2">
      <c r="A428" s="68"/>
      <c r="B428" s="35" t="s">
        <v>113</v>
      </c>
      <c r="C428" s="36">
        <v>53</v>
      </c>
      <c r="D428" s="36">
        <v>13</v>
      </c>
      <c r="E428" s="37">
        <f t="shared" si="155"/>
        <v>2.5628626692456479E-2</v>
      </c>
      <c r="F428" s="37">
        <f t="shared" si="156"/>
        <v>8.1967213114754103E-3</v>
      </c>
      <c r="G428" s="38">
        <f t="shared" si="157"/>
        <v>-0.75471698113207553</v>
      </c>
      <c r="H428" s="39">
        <f t="shared" si="158"/>
        <v>-1.9342359767891684E-2</v>
      </c>
    </row>
    <row r="429" spans="1:8" s="40" customFormat="1" ht="15" x14ac:dyDescent="0.2">
      <c r="A429" s="68"/>
      <c r="B429" s="35" t="s">
        <v>279</v>
      </c>
      <c r="C429" s="36">
        <v>8</v>
      </c>
      <c r="D429" s="36">
        <v>48</v>
      </c>
      <c r="E429" s="37">
        <f t="shared" si="155"/>
        <v>3.8684719535783366E-3</v>
      </c>
      <c r="F429" s="37">
        <f t="shared" si="156"/>
        <v>3.0264817150063052E-2</v>
      </c>
      <c r="G429" s="38">
        <f t="shared" si="157"/>
        <v>5</v>
      </c>
      <c r="H429" s="39">
        <f t="shared" si="158"/>
        <v>1.9342359767891684E-2</v>
      </c>
    </row>
    <row r="430" spans="1:8" s="40" customFormat="1" ht="15" x14ac:dyDescent="0.2">
      <c r="A430" s="68"/>
      <c r="B430" s="35" t="s">
        <v>506</v>
      </c>
      <c r="C430" s="36">
        <v>0</v>
      </c>
      <c r="D430" s="36">
        <v>0</v>
      </c>
      <c r="E430" s="37" t="str">
        <f t="shared" si="155"/>
        <v/>
      </c>
      <c r="F430" s="37" t="str">
        <f t="shared" si="156"/>
        <v/>
      </c>
      <c r="G430" s="38" t="str">
        <f t="shared" si="157"/>
        <v>0</v>
      </c>
      <c r="H430" s="39" t="str">
        <f t="shared" si="158"/>
        <v/>
      </c>
    </row>
    <row r="431" spans="1:8" s="40" customFormat="1" ht="30" x14ac:dyDescent="0.2">
      <c r="A431" s="68"/>
      <c r="B431" s="35" t="s">
        <v>580</v>
      </c>
      <c r="C431" s="36">
        <v>0</v>
      </c>
      <c r="D431" s="36">
        <v>0</v>
      </c>
      <c r="E431" s="37" t="str">
        <f t="shared" si="155"/>
        <v/>
      </c>
      <c r="F431" s="37" t="str">
        <f t="shared" si="156"/>
        <v/>
      </c>
      <c r="G431" s="38" t="str">
        <f t="shared" si="157"/>
        <v>0</v>
      </c>
      <c r="H431" s="39" t="str">
        <f t="shared" si="158"/>
        <v/>
      </c>
    </row>
    <row r="432" spans="1:8" s="40" customFormat="1" ht="15" x14ac:dyDescent="0.2">
      <c r="A432" s="68"/>
      <c r="B432" s="35" t="s">
        <v>507</v>
      </c>
      <c r="C432" s="36">
        <v>0</v>
      </c>
      <c r="D432" s="36">
        <v>0</v>
      </c>
      <c r="E432" s="37" t="str">
        <f t="shared" si="155"/>
        <v/>
      </c>
      <c r="F432" s="37" t="str">
        <f t="shared" si="156"/>
        <v/>
      </c>
      <c r="G432" s="38" t="str">
        <f t="shared" si="157"/>
        <v>0</v>
      </c>
      <c r="H432" s="39" t="str">
        <f t="shared" si="158"/>
        <v/>
      </c>
    </row>
    <row r="433" spans="1:8" s="40" customFormat="1" ht="15" x14ac:dyDescent="0.2">
      <c r="A433" s="68"/>
      <c r="B433" s="35" t="s">
        <v>109</v>
      </c>
      <c r="C433" s="36">
        <v>22</v>
      </c>
      <c r="D433" s="36">
        <v>9</v>
      </c>
      <c r="E433" s="37">
        <f t="shared" si="155"/>
        <v>1.0638297872340425E-2</v>
      </c>
      <c r="F433" s="37">
        <f t="shared" si="156"/>
        <v>5.6746532156368226E-3</v>
      </c>
      <c r="G433" s="38">
        <f t="shared" si="157"/>
        <v>-0.59090909090909094</v>
      </c>
      <c r="H433" s="39">
        <f t="shared" si="158"/>
        <v>-6.2862669245647967E-3</v>
      </c>
    </row>
    <row r="434" spans="1:8" s="40" customFormat="1" ht="15" x14ac:dyDescent="0.2">
      <c r="A434" s="68"/>
      <c r="B434" s="35" t="s">
        <v>280</v>
      </c>
      <c r="C434" s="36">
        <v>0</v>
      </c>
      <c r="D434" s="36">
        <v>0</v>
      </c>
      <c r="E434" s="37" t="str">
        <f t="shared" si="155"/>
        <v/>
      </c>
      <c r="F434" s="37" t="str">
        <f t="shared" si="156"/>
        <v/>
      </c>
      <c r="G434" s="38" t="str">
        <f t="shared" si="157"/>
        <v>0</v>
      </c>
      <c r="H434" s="39" t="str">
        <f t="shared" si="158"/>
        <v/>
      </c>
    </row>
    <row r="435" spans="1:8" s="40" customFormat="1" ht="15" x14ac:dyDescent="0.2">
      <c r="A435" s="68"/>
      <c r="B435" s="35" t="s">
        <v>110</v>
      </c>
      <c r="C435" s="36">
        <v>0</v>
      </c>
      <c r="D435" s="36">
        <v>0</v>
      </c>
      <c r="E435" s="37" t="str">
        <f t="shared" si="155"/>
        <v/>
      </c>
      <c r="F435" s="37" t="str">
        <f t="shared" si="156"/>
        <v/>
      </c>
      <c r="G435" s="38" t="str">
        <f t="shared" si="157"/>
        <v>0</v>
      </c>
      <c r="H435" s="39" t="str">
        <f t="shared" si="158"/>
        <v/>
      </c>
    </row>
    <row r="436" spans="1:8" s="40" customFormat="1" ht="15" x14ac:dyDescent="0.2">
      <c r="A436" s="68"/>
      <c r="B436" s="35" t="s">
        <v>382</v>
      </c>
      <c r="C436" s="36">
        <v>1</v>
      </c>
      <c r="D436" s="36">
        <v>1</v>
      </c>
      <c r="E436" s="37">
        <f t="shared" si="155"/>
        <v>4.8355899419729207E-4</v>
      </c>
      <c r="F436" s="37">
        <f t="shared" si="156"/>
        <v>6.3051702395964691E-4</v>
      </c>
      <c r="G436" s="38">
        <f t="shared" si="157"/>
        <v>0</v>
      </c>
      <c r="H436" s="39">
        <f t="shared" si="158"/>
        <v>0</v>
      </c>
    </row>
    <row r="437" spans="1:8" s="40" customFormat="1" ht="15" x14ac:dyDescent="0.2">
      <c r="A437" s="68"/>
      <c r="B437" s="35" t="s">
        <v>108</v>
      </c>
      <c r="C437" s="36">
        <v>122</v>
      </c>
      <c r="D437" s="36">
        <v>7</v>
      </c>
      <c r="E437" s="37">
        <f t="shared" si="155"/>
        <v>5.8994197292069631E-2</v>
      </c>
      <c r="F437" s="37">
        <f t="shared" si="156"/>
        <v>4.4136191677175288E-3</v>
      </c>
      <c r="G437" s="38">
        <f t="shared" si="157"/>
        <v>-0.94262295081967218</v>
      </c>
      <c r="H437" s="39">
        <f t="shared" si="158"/>
        <v>-5.5609284332688587E-2</v>
      </c>
    </row>
    <row r="438" spans="1:8" s="40" customFormat="1" ht="15" x14ac:dyDescent="0.2">
      <c r="A438" s="68"/>
      <c r="B438" s="35" t="s">
        <v>281</v>
      </c>
      <c r="C438" s="36">
        <v>1</v>
      </c>
      <c r="D438" s="36">
        <v>11</v>
      </c>
      <c r="E438" s="37">
        <f t="shared" si="155"/>
        <v>4.8355899419729207E-4</v>
      </c>
      <c r="F438" s="37">
        <f t="shared" si="156"/>
        <v>6.9356872635561164E-3</v>
      </c>
      <c r="G438" s="38">
        <f t="shared" si="157"/>
        <v>10</v>
      </c>
      <c r="H438" s="39">
        <f t="shared" si="158"/>
        <v>4.8355899419729211E-3</v>
      </c>
    </row>
    <row r="439" spans="1:8" s="40" customFormat="1" ht="15" x14ac:dyDescent="0.2">
      <c r="A439" s="68"/>
      <c r="B439" s="35" t="s">
        <v>107</v>
      </c>
      <c r="C439" s="36">
        <v>15</v>
      </c>
      <c r="D439" s="36">
        <v>16</v>
      </c>
      <c r="E439" s="37">
        <f t="shared" si="155"/>
        <v>7.2533849129593807E-3</v>
      </c>
      <c r="F439" s="37">
        <f t="shared" si="156"/>
        <v>1.0088272383354351E-2</v>
      </c>
      <c r="G439" s="38">
        <f t="shared" si="157"/>
        <v>6.6666666666666666E-2</v>
      </c>
      <c r="H439" s="39">
        <f t="shared" si="158"/>
        <v>4.8355899419729202E-4</v>
      </c>
    </row>
    <row r="440" spans="1:8" s="40" customFormat="1" ht="15" x14ac:dyDescent="0.2">
      <c r="A440" s="68"/>
      <c r="B440" s="35" t="s">
        <v>346</v>
      </c>
      <c r="C440" s="36">
        <v>1</v>
      </c>
      <c r="D440" s="36">
        <v>2</v>
      </c>
      <c r="E440" s="37">
        <f t="shared" si="155"/>
        <v>4.8355899419729207E-4</v>
      </c>
      <c r="F440" s="37">
        <f t="shared" si="156"/>
        <v>1.2610340479192938E-3</v>
      </c>
      <c r="G440" s="38">
        <f t="shared" si="157"/>
        <v>1</v>
      </c>
      <c r="H440" s="39">
        <f t="shared" si="158"/>
        <v>4.8355899419729207E-4</v>
      </c>
    </row>
    <row r="441" spans="1:8" s="40" customFormat="1" ht="15" x14ac:dyDescent="0.2">
      <c r="A441" s="68"/>
      <c r="B441" s="35" t="s">
        <v>117</v>
      </c>
      <c r="C441" s="36">
        <v>17</v>
      </c>
      <c r="D441" s="36">
        <v>19</v>
      </c>
      <c r="E441" s="37">
        <f t="shared" si="155"/>
        <v>8.2205029013539647E-3</v>
      </c>
      <c r="F441" s="37">
        <f t="shared" si="156"/>
        <v>1.1979823455233291E-2</v>
      </c>
      <c r="G441" s="38">
        <f t="shared" si="157"/>
        <v>0.11764705882352941</v>
      </c>
      <c r="H441" s="39">
        <f t="shared" si="158"/>
        <v>9.6711798839458404E-4</v>
      </c>
    </row>
    <row r="442" spans="1:8" s="40" customFormat="1" ht="15" x14ac:dyDescent="0.2">
      <c r="A442" s="68"/>
      <c r="B442" s="35" t="s">
        <v>104</v>
      </c>
      <c r="C442" s="36">
        <v>0</v>
      </c>
      <c r="D442" s="36">
        <v>0</v>
      </c>
      <c r="E442" s="37" t="str">
        <f t="shared" si="155"/>
        <v/>
      </c>
      <c r="F442" s="37" t="str">
        <f t="shared" si="156"/>
        <v/>
      </c>
      <c r="G442" s="38" t="str">
        <f t="shared" si="157"/>
        <v>0</v>
      </c>
      <c r="H442" s="39" t="str">
        <f t="shared" si="158"/>
        <v/>
      </c>
    </row>
    <row r="443" spans="1:8" s="40" customFormat="1" ht="15" x14ac:dyDescent="0.2">
      <c r="A443" s="68"/>
      <c r="B443" s="35" t="s">
        <v>282</v>
      </c>
      <c r="C443" s="36">
        <v>128</v>
      </c>
      <c r="D443" s="36">
        <v>39</v>
      </c>
      <c r="E443" s="37">
        <f t="shared" si="155"/>
        <v>6.1895551257253385E-2</v>
      </c>
      <c r="F443" s="37">
        <f t="shared" si="156"/>
        <v>2.4590163934426229E-2</v>
      </c>
      <c r="G443" s="38">
        <f t="shared" si="157"/>
        <v>-0.6953125</v>
      </c>
      <c r="H443" s="39">
        <f t="shared" si="158"/>
        <v>-4.3036750483558997E-2</v>
      </c>
    </row>
    <row r="444" spans="1:8" s="40" customFormat="1" ht="15" x14ac:dyDescent="0.2">
      <c r="A444" s="68"/>
      <c r="B444" s="35" t="s">
        <v>508</v>
      </c>
      <c r="C444" s="36">
        <v>0</v>
      </c>
      <c r="D444" s="36">
        <v>0</v>
      </c>
      <c r="E444" s="37" t="str">
        <f t="shared" si="155"/>
        <v/>
      </c>
      <c r="F444" s="37" t="str">
        <f t="shared" si="156"/>
        <v/>
      </c>
      <c r="G444" s="38" t="str">
        <f t="shared" si="157"/>
        <v>0</v>
      </c>
      <c r="H444" s="39" t="str">
        <f t="shared" si="158"/>
        <v/>
      </c>
    </row>
    <row r="445" spans="1:8" s="40" customFormat="1" ht="15" x14ac:dyDescent="0.2">
      <c r="A445" s="68"/>
      <c r="B445" s="35" t="s">
        <v>111</v>
      </c>
      <c r="C445" s="36">
        <v>13</v>
      </c>
      <c r="D445" s="36">
        <v>0</v>
      </c>
      <c r="E445" s="37">
        <f t="shared" si="155"/>
        <v>6.2862669245647967E-3</v>
      </c>
      <c r="F445" s="37" t="str">
        <f t="shared" si="156"/>
        <v/>
      </c>
      <c r="G445" s="38" t="str">
        <f t="shared" si="157"/>
        <v>0</v>
      </c>
      <c r="H445" s="39">
        <f t="shared" si="158"/>
        <v>0</v>
      </c>
    </row>
    <row r="446" spans="1:8" s="40" customFormat="1" ht="15" x14ac:dyDescent="0.2">
      <c r="A446" s="68"/>
      <c r="B446" s="35" t="s">
        <v>115</v>
      </c>
      <c r="C446" s="36">
        <v>1</v>
      </c>
      <c r="D446" s="36">
        <v>0</v>
      </c>
      <c r="E446" s="37">
        <f t="shared" si="155"/>
        <v>4.8355899419729207E-4</v>
      </c>
      <c r="F446" s="37" t="str">
        <f t="shared" si="156"/>
        <v/>
      </c>
      <c r="G446" s="38" t="str">
        <f t="shared" si="157"/>
        <v>0</v>
      </c>
      <c r="H446" s="39">
        <f t="shared" si="158"/>
        <v>0</v>
      </c>
    </row>
    <row r="447" spans="1:8" s="40" customFormat="1" ht="15" x14ac:dyDescent="0.2">
      <c r="A447" s="68"/>
      <c r="B447" s="35" t="s">
        <v>102</v>
      </c>
      <c r="C447" s="36">
        <v>0</v>
      </c>
      <c r="D447" s="36">
        <v>0</v>
      </c>
      <c r="E447" s="37" t="str">
        <f t="shared" si="155"/>
        <v/>
      </c>
      <c r="F447" s="37" t="str">
        <f t="shared" si="156"/>
        <v/>
      </c>
      <c r="G447" s="38" t="str">
        <f t="shared" si="157"/>
        <v>0</v>
      </c>
      <c r="H447" s="39" t="str">
        <f t="shared" si="158"/>
        <v/>
      </c>
    </row>
    <row r="448" spans="1:8" s="40" customFormat="1" ht="15" x14ac:dyDescent="0.2">
      <c r="A448" s="68"/>
      <c r="B448" s="35" t="s">
        <v>106</v>
      </c>
      <c r="C448" s="36">
        <v>17</v>
      </c>
      <c r="D448" s="36">
        <v>1</v>
      </c>
      <c r="E448" s="37">
        <f t="shared" si="155"/>
        <v>8.2205029013539647E-3</v>
      </c>
      <c r="F448" s="37">
        <f t="shared" si="156"/>
        <v>6.3051702395964691E-4</v>
      </c>
      <c r="G448" s="38">
        <f t="shared" si="157"/>
        <v>-0.94117647058823528</v>
      </c>
      <c r="H448" s="39">
        <f t="shared" si="158"/>
        <v>-7.7369439071566723E-3</v>
      </c>
    </row>
    <row r="449" spans="1:8" s="40" customFormat="1" ht="15" x14ac:dyDescent="0.2">
      <c r="A449" s="68"/>
      <c r="B449" s="35" t="s">
        <v>112</v>
      </c>
      <c r="C449" s="36">
        <v>0</v>
      </c>
      <c r="D449" s="36">
        <v>0</v>
      </c>
      <c r="E449" s="37" t="str">
        <f t="shared" si="155"/>
        <v/>
      </c>
      <c r="F449" s="37" t="str">
        <f t="shared" si="156"/>
        <v/>
      </c>
      <c r="G449" s="38" t="str">
        <f t="shared" si="157"/>
        <v>0</v>
      </c>
      <c r="H449" s="39" t="str">
        <f t="shared" si="158"/>
        <v/>
      </c>
    </row>
    <row r="450" spans="1:8" s="40" customFormat="1" ht="15" x14ac:dyDescent="0.2">
      <c r="A450" s="68"/>
      <c r="B450" s="35" t="s">
        <v>116</v>
      </c>
      <c r="C450" s="36">
        <v>2</v>
      </c>
      <c r="D450" s="36">
        <v>0</v>
      </c>
      <c r="E450" s="37">
        <f t="shared" si="155"/>
        <v>9.6711798839458415E-4</v>
      </c>
      <c r="F450" s="37" t="str">
        <f t="shared" si="156"/>
        <v/>
      </c>
      <c r="G450" s="38" t="str">
        <f t="shared" si="157"/>
        <v>0</v>
      </c>
      <c r="H450" s="39">
        <f t="shared" si="158"/>
        <v>0</v>
      </c>
    </row>
    <row r="451" spans="1:8" s="40" customFormat="1" ht="15" x14ac:dyDescent="0.2">
      <c r="A451" s="68"/>
      <c r="B451" s="35" t="s">
        <v>283</v>
      </c>
      <c r="C451" s="36">
        <v>106</v>
      </c>
      <c r="D451" s="36">
        <v>4</v>
      </c>
      <c r="E451" s="37">
        <f t="shared" si="155"/>
        <v>5.1257253384912958E-2</v>
      </c>
      <c r="F451" s="37">
        <f t="shared" si="156"/>
        <v>2.5220680958385876E-3</v>
      </c>
      <c r="G451" s="38">
        <f t="shared" si="157"/>
        <v>-0.96226415094339623</v>
      </c>
      <c r="H451" s="39">
        <f t="shared" si="158"/>
        <v>-4.9323017408123788E-2</v>
      </c>
    </row>
    <row r="452" spans="1:8" s="40" customFormat="1" ht="30" x14ac:dyDescent="0.2">
      <c r="A452" s="68"/>
      <c r="B452" s="35" t="s">
        <v>509</v>
      </c>
      <c r="C452" s="36">
        <v>0</v>
      </c>
      <c r="D452" s="36">
        <v>0</v>
      </c>
      <c r="E452" s="37" t="str">
        <f t="shared" si="155"/>
        <v/>
      </c>
      <c r="F452" s="37" t="str">
        <f t="shared" si="156"/>
        <v/>
      </c>
      <c r="G452" s="38" t="str">
        <f t="shared" si="157"/>
        <v>0</v>
      </c>
      <c r="H452" s="39" t="str">
        <f t="shared" si="158"/>
        <v/>
      </c>
    </row>
    <row r="453" spans="1:8" s="40" customFormat="1" ht="15" x14ac:dyDescent="0.2">
      <c r="A453" s="68"/>
      <c r="B453" s="35" t="s">
        <v>284</v>
      </c>
      <c r="C453" s="36">
        <v>0</v>
      </c>
      <c r="D453" s="36">
        <v>0</v>
      </c>
      <c r="E453" s="37" t="str">
        <f t="shared" si="155"/>
        <v/>
      </c>
      <c r="F453" s="37" t="str">
        <f t="shared" si="156"/>
        <v/>
      </c>
      <c r="G453" s="38" t="str">
        <f t="shared" si="157"/>
        <v>0</v>
      </c>
      <c r="H453" s="39" t="str">
        <f t="shared" si="158"/>
        <v/>
      </c>
    </row>
    <row r="454" spans="1:8" s="40" customFormat="1" ht="15" x14ac:dyDescent="0.2">
      <c r="A454" s="68"/>
      <c r="B454" s="35" t="s">
        <v>285</v>
      </c>
      <c r="C454" s="36">
        <v>0</v>
      </c>
      <c r="D454" s="36">
        <v>0</v>
      </c>
      <c r="E454" s="37" t="str">
        <f t="shared" si="155"/>
        <v/>
      </c>
      <c r="F454" s="37" t="str">
        <f t="shared" si="156"/>
        <v/>
      </c>
      <c r="G454" s="38" t="str">
        <f t="shared" si="157"/>
        <v>0</v>
      </c>
      <c r="H454" s="39" t="str">
        <f t="shared" si="158"/>
        <v/>
      </c>
    </row>
    <row r="455" spans="1:8" s="40" customFormat="1" ht="15" x14ac:dyDescent="0.2">
      <c r="A455" s="68"/>
      <c r="B455" s="35" t="s">
        <v>510</v>
      </c>
      <c r="C455" s="36">
        <v>11</v>
      </c>
      <c r="D455" s="36">
        <v>2</v>
      </c>
      <c r="E455" s="37">
        <f t="shared" si="155"/>
        <v>5.3191489361702126E-3</v>
      </c>
      <c r="F455" s="37">
        <f t="shared" si="156"/>
        <v>1.2610340479192938E-3</v>
      </c>
      <c r="G455" s="38">
        <f t="shared" si="157"/>
        <v>-0.81818181818181823</v>
      </c>
      <c r="H455" s="39">
        <f t="shared" si="158"/>
        <v>-4.3520309477756286E-3</v>
      </c>
    </row>
    <row r="456" spans="1:8" s="40" customFormat="1" ht="15" x14ac:dyDescent="0.2">
      <c r="A456" s="68"/>
      <c r="B456" s="35" t="s">
        <v>286</v>
      </c>
      <c r="C456" s="36">
        <v>4</v>
      </c>
      <c r="D456" s="36">
        <v>4</v>
      </c>
      <c r="E456" s="37">
        <f t="shared" si="155"/>
        <v>1.9342359767891683E-3</v>
      </c>
      <c r="F456" s="37">
        <f t="shared" si="156"/>
        <v>2.5220680958385876E-3</v>
      </c>
      <c r="G456" s="38">
        <f t="shared" si="157"/>
        <v>0</v>
      </c>
      <c r="H456" s="39">
        <f t="shared" si="158"/>
        <v>0</v>
      </c>
    </row>
    <row r="457" spans="1:8" s="40" customFormat="1" ht="15" x14ac:dyDescent="0.2">
      <c r="A457" s="68"/>
      <c r="B457" s="35" t="s">
        <v>287</v>
      </c>
      <c r="C457" s="36">
        <v>1</v>
      </c>
      <c r="D457" s="36">
        <v>0</v>
      </c>
      <c r="E457" s="37">
        <f t="shared" si="155"/>
        <v>4.8355899419729207E-4</v>
      </c>
      <c r="F457" s="37" t="str">
        <f t="shared" si="156"/>
        <v/>
      </c>
      <c r="G457" s="38" t="str">
        <f t="shared" si="157"/>
        <v>0</v>
      </c>
      <c r="H457" s="39">
        <f t="shared" si="158"/>
        <v>0</v>
      </c>
    </row>
    <row r="458" spans="1:8" s="40" customFormat="1" ht="15" x14ac:dyDescent="0.2">
      <c r="A458" s="68"/>
      <c r="B458" s="35" t="s">
        <v>288</v>
      </c>
      <c r="C458" s="36">
        <v>1</v>
      </c>
      <c r="D458" s="36">
        <v>1</v>
      </c>
      <c r="E458" s="37">
        <f t="shared" si="155"/>
        <v>4.8355899419729207E-4</v>
      </c>
      <c r="F458" s="37">
        <f t="shared" si="156"/>
        <v>6.3051702395964691E-4</v>
      </c>
      <c r="G458" s="38">
        <f t="shared" si="157"/>
        <v>0</v>
      </c>
      <c r="H458" s="39">
        <f t="shared" si="158"/>
        <v>0</v>
      </c>
    </row>
    <row r="459" spans="1:8" s="40" customFormat="1" ht="15" x14ac:dyDescent="0.2">
      <c r="A459" s="68"/>
      <c r="B459" s="35" t="s">
        <v>103</v>
      </c>
      <c r="C459" s="36">
        <v>2</v>
      </c>
      <c r="D459" s="36">
        <v>0</v>
      </c>
      <c r="E459" s="37">
        <f t="shared" si="155"/>
        <v>9.6711798839458415E-4</v>
      </c>
      <c r="F459" s="37" t="str">
        <f t="shared" si="156"/>
        <v/>
      </c>
      <c r="G459" s="38" t="str">
        <f t="shared" si="157"/>
        <v>0</v>
      </c>
      <c r="H459" s="39">
        <f t="shared" si="158"/>
        <v>0</v>
      </c>
    </row>
    <row r="460" spans="1:8" s="40" customFormat="1" ht="15" x14ac:dyDescent="0.2">
      <c r="A460" s="68"/>
      <c r="B460" s="35" t="s">
        <v>289</v>
      </c>
      <c r="C460" s="36">
        <v>0</v>
      </c>
      <c r="D460" s="36">
        <v>0</v>
      </c>
      <c r="E460" s="37" t="str">
        <f t="shared" si="155"/>
        <v/>
      </c>
      <c r="F460" s="37" t="str">
        <f t="shared" si="156"/>
        <v/>
      </c>
      <c r="G460" s="38" t="str">
        <f t="shared" si="157"/>
        <v>0</v>
      </c>
      <c r="H460" s="39" t="str">
        <f t="shared" si="158"/>
        <v/>
      </c>
    </row>
    <row r="461" spans="1:8" s="40" customFormat="1" ht="15" x14ac:dyDescent="0.2">
      <c r="A461" s="68"/>
      <c r="B461" s="35" t="s">
        <v>290</v>
      </c>
      <c r="C461" s="36">
        <v>133</v>
      </c>
      <c r="D461" s="36">
        <v>0</v>
      </c>
      <c r="E461" s="37">
        <f t="shared" si="155"/>
        <v>6.4313346228239851E-2</v>
      </c>
      <c r="F461" s="37" t="str">
        <f t="shared" si="156"/>
        <v/>
      </c>
      <c r="G461" s="38" t="str">
        <f t="shared" si="157"/>
        <v>0</v>
      </c>
      <c r="H461" s="39">
        <f t="shared" si="158"/>
        <v>0</v>
      </c>
    </row>
    <row r="462" spans="1:8" s="40" customFormat="1" ht="15" x14ac:dyDescent="0.2">
      <c r="A462" s="68"/>
      <c r="B462" s="35" t="s">
        <v>581</v>
      </c>
      <c r="C462" s="36">
        <v>2</v>
      </c>
      <c r="D462" s="36">
        <v>7</v>
      </c>
      <c r="E462" s="37">
        <f t="shared" si="155"/>
        <v>9.6711798839458415E-4</v>
      </c>
      <c r="F462" s="37">
        <f t="shared" si="156"/>
        <v>4.4136191677175288E-3</v>
      </c>
      <c r="G462" s="38">
        <f t="shared" si="157"/>
        <v>2.5</v>
      </c>
      <c r="H462" s="39">
        <f t="shared" si="158"/>
        <v>2.4177949709864605E-3</v>
      </c>
    </row>
    <row r="463" spans="1:8" s="40" customFormat="1" ht="15" x14ac:dyDescent="0.2">
      <c r="A463" s="68"/>
      <c r="B463" s="35" t="s">
        <v>291</v>
      </c>
      <c r="C463" s="36">
        <v>1</v>
      </c>
      <c r="D463" s="36">
        <v>1</v>
      </c>
      <c r="E463" s="37">
        <f t="shared" si="155"/>
        <v>4.8355899419729207E-4</v>
      </c>
      <c r="F463" s="37">
        <f t="shared" si="156"/>
        <v>6.3051702395964691E-4</v>
      </c>
      <c r="G463" s="38">
        <f t="shared" si="157"/>
        <v>0</v>
      </c>
      <c r="H463" s="39">
        <f t="shared" si="158"/>
        <v>0</v>
      </c>
    </row>
    <row r="464" spans="1:8" s="40" customFormat="1" ht="15" x14ac:dyDescent="0.2">
      <c r="A464" s="68"/>
      <c r="B464" s="35" t="s">
        <v>292</v>
      </c>
      <c r="C464" s="36">
        <v>0</v>
      </c>
      <c r="D464" s="36">
        <v>0</v>
      </c>
      <c r="E464" s="37" t="str">
        <f t="shared" si="155"/>
        <v/>
      </c>
      <c r="F464" s="37" t="str">
        <f t="shared" si="156"/>
        <v/>
      </c>
      <c r="G464" s="38" t="str">
        <f t="shared" si="157"/>
        <v>0</v>
      </c>
      <c r="H464" s="39" t="str">
        <f t="shared" si="158"/>
        <v/>
      </c>
    </row>
    <row r="465" spans="1:8" s="40" customFormat="1" ht="15" x14ac:dyDescent="0.2">
      <c r="A465" s="68"/>
      <c r="B465" s="35" t="s">
        <v>293</v>
      </c>
      <c r="C465" s="36">
        <v>0</v>
      </c>
      <c r="D465" s="36">
        <v>0</v>
      </c>
      <c r="E465" s="37" t="str">
        <f t="shared" si="155"/>
        <v/>
      </c>
      <c r="F465" s="37" t="str">
        <f t="shared" si="156"/>
        <v/>
      </c>
      <c r="G465" s="38" t="str">
        <f t="shared" si="157"/>
        <v>0</v>
      </c>
      <c r="H465" s="39" t="str">
        <f t="shared" si="158"/>
        <v/>
      </c>
    </row>
    <row r="466" spans="1:8" s="40" customFormat="1" ht="15" x14ac:dyDescent="0.2">
      <c r="A466" s="68"/>
      <c r="B466" s="35" t="s">
        <v>294</v>
      </c>
      <c r="C466" s="36">
        <v>0</v>
      </c>
      <c r="D466" s="36">
        <v>0</v>
      </c>
      <c r="E466" s="37" t="str">
        <f t="shared" si="155"/>
        <v/>
      </c>
      <c r="F466" s="37" t="str">
        <f t="shared" si="156"/>
        <v/>
      </c>
      <c r="G466" s="38" t="str">
        <f t="shared" si="157"/>
        <v>0</v>
      </c>
      <c r="H466" s="39" t="str">
        <f t="shared" si="158"/>
        <v/>
      </c>
    </row>
    <row r="467" spans="1:8" s="40" customFormat="1" ht="15" x14ac:dyDescent="0.2">
      <c r="A467" s="68"/>
      <c r="B467" s="35" t="s">
        <v>126</v>
      </c>
      <c r="C467" s="36">
        <v>0</v>
      </c>
      <c r="D467" s="36">
        <v>0</v>
      </c>
      <c r="E467" s="37" t="str">
        <f t="shared" si="155"/>
        <v/>
      </c>
      <c r="F467" s="37" t="str">
        <f t="shared" si="156"/>
        <v/>
      </c>
      <c r="G467" s="38" t="str">
        <f t="shared" si="157"/>
        <v>0</v>
      </c>
      <c r="H467" s="39" t="str">
        <f t="shared" si="158"/>
        <v/>
      </c>
    </row>
    <row r="468" spans="1:8" s="40" customFormat="1" ht="30" x14ac:dyDescent="0.2">
      <c r="A468" s="68"/>
      <c r="B468" s="35" t="s">
        <v>127</v>
      </c>
      <c r="C468" s="36">
        <v>0</v>
      </c>
      <c r="D468" s="36">
        <v>0</v>
      </c>
      <c r="E468" s="37" t="str">
        <f t="shared" si="155"/>
        <v/>
      </c>
      <c r="F468" s="37" t="str">
        <f t="shared" si="156"/>
        <v/>
      </c>
      <c r="G468" s="38" t="str">
        <f t="shared" si="157"/>
        <v>0</v>
      </c>
      <c r="H468" s="39" t="str">
        <f t="shared" si="158"/>
        <v/>
      </c>
    </row>
    <row r="469" spans="1:8" s="40" customFormat="1" ht="15" x14ac:dyDescent="0.2">
      <c r="A469" s="68"/>
      <c r="B469" s="35" t="s">
        <v>295</v>
      </c>
      <c r="C469" s="36">
        <v>0</v>
      </c>
      <c r="D469" s="36">
        <v>0</v>
      </c>
      <c r="E469" s="37" t="str">
        <f t="shared" si="155"/>
        <v/>
      </c>
      <c r="F469" s="37" t="str">
        <f t="shared" si="156"/>
        <v/>
      </c>
      <c r="G469" s="38" t="str">
        <f t="shared" si="157"/>
        <v>0</v>
      </c>
      <c r="H469" s="39" t="str">
        <f t="shared" si="158"/>
        <v/>
      </c>
    </row>
    <row r="470" spans="1:8" s="40" customFormat="1" ht="15" x14ac:dyDescent="0.2">
      <c r="A470" s="68"/>
      <c r="B470" s="35" t="s">
        <v>296</v>
      </c>
      <c r="C470" s="36">
        <v>0</v>
      </c>
      <c r="D470" s="36">
        <v>0</v>
      </c>
      <c r="E470" s="37" t="str">
        <f t="shared" si="155"/>
        <v/>
      </c>
      <c r="F470" s="37" t="str">
        <f t="shared" si="156"/>
        <v/>
      </c>
      <c r="G470" s="38" t="str">
        <f t="shared" si="157"/>
        <v>0</v>
      </c>
      <c r="H470" s="39" t="str">
        <f t="shared" si="158"/>
        <v/>
      </c>
    </row>
    <row r="471" spans="1:8" s="40" customFormat="1" ht="30" x14ac:dyDescent="0.2">
      <c r="A471" s="68"/>
      <c r="B471" s="35" t="s">
        <v>297</v>
      </c>
      <c r="C471" s="36">
        <v>0</v>
      </c>
      <c r="D471" s="36">
        <v>0</v>
      </c>
      <c r="E471" s="37" t="str">
        <f t="shared" si="155"/>
        <v/>
      </c>
      <c r="F471" s="37" t="str">
        <f t="shared" si="156"/>
        <v/>
      </c>
      <c r="G471" s="38" t="str">
        <f t="shared" si="157"/>
        <v>0</v>
      </c>
      <c r="H471" s="39" t="str">
        <f t="shared" si="158"/>
        <v/>
      </c>
    </row>
    <row r="472" spans="1:8" s="40" customFormat="1" ht="15" x14ac:dyDescent="0.2">
      <c r="A472" s="68"/>
      <c r="B472" s="35" t="s">
        <v>124</v>
      </c>
      <c r="C472" s="36">
        <v>0</v>
      </c>
      <c r="D472" s="36">
        <v>0</v>
      </c>
      <c r="E472" s="37" t="str">
        <f t="shared" si="155"/>
        <v/>
      </c>
      <c r="F472" s="37" t="str">
        <f t="shared" si="156"/>
        <v/>
      </c>
      <c r="G472" s="38" t="str">
        <f t="shared" si="157"/>
        <v>0</v>
      </c>
      <c r="H472" s="39" t="str">
        <f t="shared" si="158"/>
        <v/>
      </c>
    </row>
    <row r="473" spans="1:8" s="40" customFormat="1" ht="15" x14ac:dyDescent="0.2">
      <c r="A473" s="68"/>
      <c r="B473" s="35" t="s">
        <v>298</v>
      </c>
      <c r="C473" s="36">
        <v>0</v>
      </c>
      <c r="D473" s="36">
        <v>0</v>
      </c>
      <c r="E473" s="37" t="str">
        <f t="shared" si="155"/>
        <v/>
      </c>
      <c r="F473" s="37" t="str">
        <f t="shared" si="156"/>
        <v/>
      </c>
      <c r="G473" s="38" t="str">
        <f t="shared" si="157"/>
        <v>0</v>
      </c>
      <c r="H473" s="39" t="str">
        <f t="shared" si="158"/>
        <v/>
      </c>
    </row>
    <row r="474" spans="1:8" s="40" customFormat="1" ht="15" x14ac:dyDescent="0.2">
      <c r="A474" s="68"/>
      <c r="B474" s="35" t="s">
        <v>299</v>
      </c>
      <c r="C474" s="36">
        <v>0</v>
      </c>
      <c r="D474" s="36">
        <v>0</v>
      </c>
      <c r="E474" s="37" t="str">
        <f t="shared" ref="E474:E535" si="175">+IF(C474=0,"",C474/C$333)</f>
        <v/>
      </c>
      <c r="F474" s="37" t="str">
        <f t="shared" ref="F474:F535" si="176">+IF(D474=0,"",D474/D$333)</f>
        <v/>
      </c>
      <c r="G474" s="38" t="str">
        <f t="shared" ref="G474:G535" si="177">+IF(OR(AND(D474=0),(C474=0)),"0",((D474-C474)/C474))</f>
        <v>0</v>
      </c>
      <c r="H474" s="39" t="str">
        <f t="shared" ref="H474:H535" si="178">+IF(OR(AND(E474=""),(G474="")),"",E474*G474)</f>
        <v/>
      </c>
    </row>
    <row r="475" spans="1:8" s="40" customFormat="1" ht="15" x14ac:dyDescent="0.2">
      <c r="A475" s="68"/>
      <c r="B475" s="35" t="s">
        <v>300</v>
      </c>
      <c r="C475" s="36">
        <v>0</v>
      </c>
      <c r="D475" s="36">
        <v>0</v>
      </c>
      <c r="E475" s="37" t="str">
        <f t="shared" si="175"/>
        <v/>
      </c>
      <c r="F475" s="37" t="str">
        <f t="shared" si="176"/>
        <v/>
      </c>
      <c r="G475" s="38" t="str">
        <f t="shared" si="177"/>
        <v>0</v>
      </c>
      <c r="H475" s="39" t="str">
        <f t="shared" si="178"/>
        <v/>
      </c>
    </row>
    <row r="476" spans="1:8" s="40" customFormat="1" ht="30" x14ac:dyDescent="0.2">
      <c r="A476" s="68"/>
      <c r="B476" s="35" t="s">
        <v>301</v>
      </c>
      <c r="C476" s="36">
        <v>0</v>
      </c>
      <c r="D476" s="36">
        <v>0</v>
      </c>
      <c r="E476" s="37" t="str">
        <f t="shared" si="175"/>
        <v/>
      </c>
      <c r="F476" s="37" t="str">
        <f t="shared" si="176"/>
        <v/>
      </c>
      <c r="G476" s="38" t="str">
        <f t="shared" si="177"/>
        <v>0</v>
      </c>
      <c r="H476" s="39" t="str">
        <f t="shared" si="178"/>
        <v/>
      </c>
    </row>
    <row r="477" spans="1:8" s="40" customFormat="1" ht="15" x14ac:dyDescent="0.2">
      <c r="A477" s="68"/>
      <c r="B477" s="35" t="s">
        <v>122</v>
      </c>
      <c r="C477" s="36">
        <v>0</v>
      </c>
      <c r="D477" s="36">
        <v>0</v>
      </c>
      <c r="E477" s="37" t="str">
        <f t="shared" si="175"/>
        <v/>
      </c>
      <c r="F477" s="37" t="str">
        <f t="shared" si="176"/>
        <v/>
      </c>
      <c r="G477" s="38" t="str">
        <f t="shared" si="177"/>
        <v>0</v>
      </c>
      <c r="H477" s="39" t="str">
        <f t="shared" si="178"/>
        <v/>
      </c>
    </row>
    <row r="478" spans="1:8" s="40" customFormat="1" ht="15" x14ac:dyDescent="0.2">
      <c r="A478" s="68"/>
      <c r="B478" s="35" t="s">
        <v>302</v>
      </c>
      <c r="C478" s="36">
        <v>0</v>
      </c>
      <c r="D478" s="36">
        <v>0</v>
      </c>
      <c r="E478" s="37" t="str">
        <f t="shared" si="175"/>
        <v/>
      </c>
      <c r="F478" s="37" t="str">
        <f t="shared" si="176"/>
        <v/>
      </c>
      <c r="G478" s="38" t="str">
        <f t="shared" si="177"/>
        <v>0</v>
      </c>
      <c r="H478" s="39" t="str">
        <f t="shared" si="178"/>
        <v/>
      </c>
    </row>
    <row r="479" spans="1:8" s="40" customFormat="1" ht="15" x14ac:dyDescent="0.2">
      <c r="A479" s="68"/>
      <c r="B479" s="35" t="s">
        <v>303</v>
      </c>
      <c r="C479" s="36">
        <v>0</v>
      </c>
      <c r="D479" s="36">
        <v>0</v>
      </c>
      <c r="E479" s="37" t="str">
        <f t="shared" si="175"/>
        <v/>
      </c>
      <c r="F479" s="37" t="str">
        <f t="shared" si="176"/>
        <v/>
      </c>
      <c r="G479" s="38" t="str">
        <f t="shared" si="177"/>
        <v>0</v>
      </c>
      <c r="H479" s="39" t="str">
        <f t="shared" si="178"/>
        <v/>
      </c>
    </row>
    <row r="480" spans="1:8" s="40" customFormat="1" ht="15" x14ac:dyDescent="0.2">
      <c r="A480" s="68"/>
      <c r="B480" s="35" t="s">
        <v>511</v>
      </c>
      <c r="C480" s="36">
        <v>0</v>
      </c>
      <c r="D480" s="36">
        <v>0</v>
      </c>
      <c r="E480" s="37" t="str">
        <f t="shared" si="175"/>
        <v/>
      </c>
      <c r="F480" s="37" t="str">
        <f t="shared" si="176"/>
        <v/>
      </c>
      <c r="G480" s="38" t="str">
        <f t="shared" si="177"/>
        <v>0</v>
      </c>
      <c r="H480" s="39" t="str">
        <f t="shared" si="178"/>
        <v/>
      </c>
    </row>
    <row r="481" spans="1:8" s="40" customFormat="1" ht="15" x14ac:dyDescent="0.2">
      <c r="A481" s="68"/>
      <c r="B481" s="35" t="s">
        <v>130</v>
      </c>
      <c r="C481" s="36">
        <v>0</v>
      </c>
      <c r="D481" s="36">
        <v>0</v>
      </c>
      <c r="E481" s="37" t="str">
        <f t="shared" si="175"/>
        <v/>
      </c>
      <c r="F481" s="37" t="str">
        <f t="shared" si="176"/>
        <v/>
      </c>
      <c r="G481" s="38" t="str">
        <f t="shared" si="177"/>
        <v>0</v>
      </c>
      <c r="H481" s="39" t="str">
        <f t="shared" si="178"/>
        <v/>
      </c>
    </row>
    <row r="482" spans="1:8" s="40" customFormat="1" ht="15" x14ac:dyDescent="0.2">
      <c r="A482" s="68"/>
      <c r="B482" s="35" t="s">
        <v>512</v>
      </c>
      <c r="C482" s="36">
        <v>0</v>
      </c>
      <c r="D482" s="36">
        <v>3</v>
      </c>
      <c r="E482" s="37" t="str">
        <f t="shared" si="175"/>
        <v/>
      </c>
      <c r="F482" s="37">
        <f t="shared" si="176"/>
        <v>1.8915510718789407E-3</v>
      </c>
      <c r="G482" s="38" t="str">
        <f t="shared" si="177"/>
        <v>0</v>
      </c>
      <c r="H482" s="39" t="str">
        <f t="shared" si="178"/>
        <v/>
      </c>
    </row>
    <row r="483" spans="1:8" s="40" customFormat="1" ht="15" x14ac:dyDescent="0.2">
      <c r="A483" s="68"/>
      <c r="B483" s="35" t="s">
        <v>123</v>
      </c>
      <c r="C483" s="36">
        <v>0</v>
      </c>
      <c r="D483" s="36">
        <v>0</v>
      </c>
      <c r="E483" s="37" t="str">
        <f t="shared" si="175"/>
        <v/>
      </c>
      <c r="F483" s="37" t="str">
        <f t="shared" si="176"/>
        <v/>
      </c>
      <c r="G483" s="38" t="str">
        <f t="shared" si="177"/>
        <v>0</v>
      </c>
      <c r="H483" s="39" t="str">
        <f t="shared" si="178"/>
        <v/>
      </c>
    </row>
    <row r="484" spans="1:8" s="40" customFormat="1" ht="30" x14ac:dyDescent="0.2">
      <c r="A484" s="68"/>
      <c r="B484" s="35" t="s">
        <v>304</v>
      </c>
      <c r="C484" s="36">
        <v>0</v>
      </c>
      <c r="D484" s="36">
        <v>0</v>
      </c>
      <c r="E484" s="37" t="str">
        <f t="shared" si="175"/>
        <v/>
      </c>
      <c r="F484" s="37" t="str">
        <f t="shared" si="176"/>
        <v/>
      </c>
      <c r="G484" s="38" t="str">
        <f t="shared" si="177"/>
        <v>0</v>
      </c>
      <c r="H484" s="39" t="str">
        <f t="shared" si="178"/>
        <v/>
      </c>
    </row>
    <row r="485" spans="1:8" s="40" customFormat="1" ht="15" x14ac:dyDescent="0.2">
      <c r="A485" s="68"/>
      <c r="B485" s="35" t="s">
        <v>125</v>
      </c>
      <c r="C485" s="36">
        <v>0</v>
      </c>
      <c r="D485" s="36">
        <v>0</v>
      </c>
      <c r="E485" s="37" t="str">
        <f t="shared" si="175"/>
        <v/>
      </c>
      <c r="F485" s="37" t="str">
        <f t="shared" si="176"/>
        <v/>
      </c>
      <c r="G485" s="38" t="str">
        <f t="shared" si="177"/>
        <v>0</v>
      </c>
      <c r="H485" s="39" t="str">
        <f t="shared" si="178"/>
        <v/>
      </c>
    </row>
    <row r="486" spans="1:8" s="40" customFormat="1" ht="30" x14ac:dyDescent="0.2">
      <c r="A486" s="68"/>
      <c r="B486" s="35" t="s">
        <v>305</v>
      </c>
      <c r="C486" s="36">
        <v>0</v>
      </c>
      <c r="D486" s="36">
        <v>0</v>
      </c>
      <c r="E486" s="37" t="str">
        <f t="shared" si="175"/>
        <v/>
      </c>
      <c r="F486" s="37" t="str">
        <f t="shared" si="176"/>
        <v/>
      </c>
      <c r="G486" s="38" t="str">
        <f t="shared" si="177"/>
        <v>0</v>
      </c>
      <c r="H486" s="39" t="str">
        <f t="shared" si="178"/>
        <v/>
      </c>
    </row>
    <row r="487" spans="1:8" s="40" customFormat="1" ht="30" x14ac:dyDescent="0.2">
      <c r="A487" s="68"/>
      <c r="B487" s="35" t="s">
        <v>306</v>
      </c>
      <c r="C487" s="36">
        <v>1</v>
      </c>
      <c r="D487" s="36">
        <v>6</v>
      </c>
      <c r="E487" s="37">
        <f t="shared" si="175"/>
        <v>4.8355899419729207E-4</v>
      </c>
      <c r="F487" s="37">
        <f t="shared" si="176"/>
        <v>3.7831021437578815E-3</v>
      </c>
      <c r="G487" s="38">
        <f t="shared" si="177"/>
        <v>5</v>
      </c>
      <c r="H487" s="39">
        <f t="shared" si="178"/>
        <v>2.4177949709864605E-3</v>
      </c>
    </row>
    <row r="488" spans="1:8" s="40" customFormat="1" ht="15" x14ac:dyDescent="0.2">
      <c r="A488" s="68"/>
      <c r="B488" s="35" t="s">
        <v>118</v>
      </c>
      <c r="C488" s="36">
        <v>1</v>
      </c>
      <c r="D488" s="36">
        <v>0</v>
      </c>
      <c r="E488" s="37">
        <f t="shared" si="175"/>
        <v>4.8355899419729207E-4</v>
      </c>
      <c r="F488" s="37" t="str">
        <f t="shared" si="176"/>
        <v/>
      </c>
      <c r="G488" s="38" t="str">
        <f t="shared" si="177"/>
        <v>0</v>
      </c>
      <c r="H488" s="39">
        <f t="shared" si="178"/>
        <v>0</v>
      </c>
    </row>
    <row r="489" spans="1:8" s="40" customFormat="1" ht="30" x14ac:dyDescent="0.2">
      <c r="A489" s="68"/>
      <c r="B489" s="35" t="s">
        <v>513</v>
      </c>
      <c r="C489" s="36">
        <v>0</v>
      </c>
      <c r="D489" s="36">
        <v>0</v>
      </c>
      <c r="E489" s="37" t="str">
        <f t="shared" si="175"/>
        <v/>
      </c>
      <c r="F489" s="37" t="str">
        <f t="shared" si="176"/>
        <v/>
      </c>
      <c r="G489" s="38" t="str">
        <f t="shared" si="177"/>
        <v>0</v>
      </c>
      <c r="H489" s="39" t="str">
        <f t="shared" si="178"/>
        <v/>
      </c>
    </row>
    <row r="490" spans="1:8" s="40" customFormat="1" ht="30" x14ac:dyDescent="0.2">
      <c r="A490" s="68"/>
      <c r="B490" s="35" t="s">
        <v>307</v>
      </c>
      <c r="C490" s="36">
        <v>0</v>
      </c>
      <c r="D490" s="36">
        <v>0</v>
      </c>
      <c r="E490" s="37" t="str">
        <f t="shared" si="175"/>
        <v/>
      </c>
      <c r="F490" s="37" t="str">
        <f t="shared" si="176"/>
        <v/>
      </c>
      <c r="G490" s="38" t="str">
        <f t="shared" si="177"/>
        <v>0</v>
      </c>
      <c r="H490" s="39" t="str">
        <f t="shared" si="178"/>
        <v/>
      </c>
    </row>
    <row r="491" spans="1:8" s="40" customFormat="1" ht="15" x14ac:dyDescent="0.2">
      <c r="A491" s="68"/>
      <c r="B491" s="35" t="s">
        <v>308</v>
      </c>
      <c r="C491" s="36">
        <v>0</v>
      </c>
      <c r="D491" s="36">
        <v>0</v>
      </c>
      <c r="E491" s="37" t="str">
        <f t="shared" si="175"/>
        <v/>
      </c>
      <c r="F491" s="37" t="str">
        <f t="shared" si="176"/>
        <v/>
      </c>
      <c r="G491" s="38" t="str">
        <f t="shared" si="177"/>
        <v>0</v>
      </c>
      <c r="H491" s="39" t="str">
        <f t="shared" si="178"/>
        <v/>
      </c>
    </row>
    <row r="492" spans="1:8" s="40" customFormat="1" ht="15" x14ac:dyDescent="0.2">
      <c r="A492" s="68"/>
      <c r="B492" s="35" t="s">
        <v>514</v>
      </c>
      <c r="C492" s="36">
        <v>0</v>
      </c>
      <c r="D492" s="36">
        <v>0</v>
      </c>
      <c r="E492" s="37" t="str">
        <f t="shared" si="175"/>
        <v/>
      </c>
      <c r="F492" s="37" t="str">
        <f t="shared" si="176"/>
        <v/>
      </c>
      <c r="G492" s="38" t="str">
        <f t="shared" si="177"/>
        <v>0</v>
      </c>
      <c r="H492" s="39" t="str">
        <f t="shared" si="178"/>
        <v/>
      </c>
    </row>
    <row r="493" spans="1:8" s="40" customFormat="1" ht="15" x14ac:dyDescent="0.2">
      <c r="A493" s="68"/>
      <c r="B493" s="35" t="s">
        <v>515</v>
      </c>
      <c r="C493" s="36">
        <v>2</v>
      </c>
      <c r="D493" s="36">
        <v>0</v>
      </c>
      <c r="E493" s="37">
        <f t="shared" si="175"/>
        <v>9.6711798839458415E-4</v>
      </c>
      <c r="F493" s="37" t="str">
        <f t="shared" si="176"/>
        <v/>
      </c>
      <c r="G493" s="38" t="str">
        <f t="shared" si="177"/>
        <v>0</v>
      </c>
      <c r="H493" s="39">
        <f t="shared" si="178"/>
        <v>0</v>
      </c>
    </row>
    <row r="494" spans="1:8" s="40" customFormat="1" ht="15" x14ac:dyDescent="0.2">
      <c r="A494" s="68"/>
      <c r="B494" s="35" t="s">
        <v>309</v>
      </c>
      <c r="C494" s="36">
        <v>0</v>
      </c>
      <c r="D494" s="36">
        <v>0</v>
      </c>
      <c r="E494" s="37" t="str">
        <f t="shared" si="175"/>
        <v/>
      </c>
      <c r="F494" s="37" t="str">
        <f t="shared" si="176"/>
        <v/>
      </c>
      <c r="G494" s="38" t="str">
        <f t="shared" si="177"/>
        <v>0</v>
      </c>
      <c r="H494" s="39" t="str">
        <f t="shared" si="178"/>
        <v/>
      </c>
    </row>
    <row r="495" spans="1:8" s="40" customFormat="1" ht="30" x14ac:dyDescent="0.2">
      <c r="A495" s="68"/>
      <c r="B495" s="35" t="s">
        <v>310</v>
      </c>
      <c r="C495" s="36">
        <v>0</v>
      </c>
      <c r="D495" s="36">
        <v>0</v>
      </c>
      <c r="E495" s="37" t="str">
        <f t="shared" si="175"/>
        <v/>
      </c>
      <c r="F495" s="37" t="str">
        <f t="shared" si="176"/>
        <v/>
      </c>
      <c r="G495" s="38" t="str">
        <f t="shared" si="177"/>
        <v>0</v>
      </c>
      <c r="H495" s="39" t="str">
        <f t="shared" si="178"/>
        <v/>
      </c>
    </row>
    <row r="496" spans="1:8" s="40" customFormat="1" ht="15" x14ac:dyDescent="0.2">
      <c r="A496" s="68"/>
      <c r="B496" s="35" t="s">
        <v>311</v>
      </c>
      <c r="C496" s="36">
        <v>0</v>
      </c>
      <c r="D496" s="36">
        <v>0</v>
      </c>
      <c r="E496" s="37" t="str">
        <f t="shared" si="175"/>
        <v/>
      </c>
      <c r="F496" s="37" t="str">
        <f t="shared" si="176"/>
        <v/>
      </c>
      <c r="G496" s="38" t="str">
        <f t="shared" si="177"/>
        <v>0</v>
      </c>
      <c r="H496" s="39" t="str">
        <f t="shared" si="178"/>
        <v/>
      </c>
    </row>
    <row r="497" spans="1:8" s="40" customFormat="1" ht="15" x14ac:dyDescent="0.2">
      <c r="A497" s="68"/>
      <c r="B497" s="35" t="s">
        <v>120</v>
      </c>
      <c r="C497" s="36">
        <v>0</v>
      </c>
      <c r="D497" s="36">
        <v>0</v>
      </c>
      <c r="E497" s="37" t="str">
        <f t="shared" si="175"/>
        <v/>
      </c>
      <c r="F497" s="37" t="str">
        <f t="shared" si="176"/>
        <v/>
      </c>
      <c r="G497" s="38" t="str">
        <f t="shared" si="177"/>
        <v>0</v>
      </c>
      <c r="H497" s="39" t="str">
        <f t="shared" si="178"/>
        <v/>
      </c>
    </row>
    <row r="498" spans="1:8" s="40" customFormat="1" ht="30" x14ac:dyDescent="0.2">
      <c r="A498" s="68"/>
      <c r="B498" s="35" t="s">
        <v>312</v>
      </c>
      <c r="C498" s="36">
        <v>0</v>
      </c>
      <c r="D498" s="36">
        <v>0</v>
      </c>
      <c r="E498" s="37" t="str">
        <f t="shared" si="175"/>
        <v/>
      </c>
      <c r="F498" s="37" t="str">
        <f t="shared" si="176"/>
        <v/>
      </c>
      <c r="G498" s="38" t="str">
        <f t="shared" si="177"/>
        <v>0</v>
      </c>
      <c r="H498" s="39" t="str">
        <f t="shared" si="178"/>
        <v/>
      </c>
    </row>
    <row r="499" spans="1:8" s="40" customFormat="1" ht="15" x14ac:dyDescent="0.2">
      <c r="A499" s="68"/>
      <c r="B499" s="35" t="s">
        <v>128</v>
      </c>
      <c r="C499" s="36">
        <v>0</v>
      </c>
      <c r="D499" s="36">
        <v>0</v>
      </c>
      <c r="E499" s="37" t="str">
        <f t="shared" si="175"/>
        <v/>
      </c>
      <c r="F499" s="37" t="str">
        <f t="shared" si="176"/>
        <v/>
      </c>
      <c r="G499" s="38" t="str">
        <f t="shared" si="177"/>
        <v>0</v>
      </c>
      <c r="H499" s="39" t="str">
        <f t="shared" si="178"/>
        <v/>
      </c>
    </row>
    <row r="500" spans="1:8" s="40" customFormat="1" ht="15" x14ac:dyDescent="0.2">
      <c r="A500" s="68"/>
      <c r="B500" s="35" t="s">
        <v>119</v>
      </c>
      <c r="C500" s="36">
        <v>0</v>
      </c>
      <c r="D500" s="36">
        <v>0</v>
      </c>
      <c r="E500" s="37" t="str">
        <f t="shared" si="175"/>
        <v/>
      </c>
      <c r="F500" s="37" t="str">
        <f t="shared" si="176"/>
        <v/>
      </c>
      <c r="G500" s="38" t="str">
        <f t="shared" si="177"/>
        <v>0</v>
      </c>
      <c r="H500" s="39" t="str">
        <f t="shared" si="178"/>
        <v/>
      </c>
    </row>
    <row r="501" spans="1:8" s="40" customFormat="1" ht="15" x14ac:dyDescent="0.2">
      <c r="A501" s="68"/>
      <c r="B501" s="35" t="s">
        <v>121</v>
      </c>
      <c r="C501" s="36">
        <v>0</v>
      </c>
      <c r="D501" s="36">
        <v>0</v>
      </c>
      <c r="E501" s="37" t="str">
        <f t="shared" si="175"/>
        <v/>
      </c>
      <c r="F501" s="37" t="str">
        <f t="shared" si="176"/>
        <v/>
      </c>
      <c r="G501" s="38" t="str">
        <f t="shared" si="177"/>
        <v>0</v>
      </c>
      <c r="H501" s="39" t="str">
        <f t="shared" si="178"/>
        <v/>
      </c>
    </row>
    <row r="502" spans="1:8" s="40" customFormat="1" ht="15" x14ac:dyDescent="0.2">
      <c r="A502" s="68"/>
      <c r="B502" s="35" t="s">
        <v>313</v>
      </c>
      <c r="C502" s="36">
        <v>0</v>
      </c>
      <c r="D502" s="36">
        <v>0</v>
      </c>
      <c r="E502" s="37" t="str">
        <f t="shared" si="175"/>
        <v/>
      </c>
      <c r="F502" s="37" t="str">
        <f t="shared" si="176"/>
        <v/>
      </c>
      <c r="G502" s="38" t="str">
        <f t="shared" si="177"/>
        <v>0</v>
      </c>
      <c r="H502" s="39" t="str">
        <f t="shared" si="178"/>
        <v/>
      </c>
    </row>
    <row r="503" spans="1:8" s="40" customFormat="1" ht="15" x14ac:dyDescent="0.2">
      <c r="A503" s="68"/>
      <c r="B503" s="35" t="s">
        <v>314</v>
      </c>
      <c r="C503" s="36">
        <v>0</v>
      </c>
      <c r="D503" s="36">
        <v>0</v>
      </c>
      <c r="E503" s="37" t="str">
        <f t="shared" si="175"/>
        <v/>
      </c>
      <c r="F503" s="37" t="str">
        <f t="shared" si="176"/>
        <v/>
      </c>
      <c r="G503" s="38" t="str">
        <f t="shared" si="177"/>
        <v>0</v>
      </c>
      <c r="H503" s="39" t="str">
        <f t="shared" si="178"/>
        <v/>
      </c>
    </row>
    <row r="504" spans="1:8" s="40" customFormat="1" ht="15" x14ac:dyDescent="0.2">
      <c r="A504" s="68"/>
      <c r="B504" s="35" t="s">
        <v>129</v>
      </c>
      <c r="C504" s="36">
        <v>0</v>
      </c>
      <c r="D504" s="36">
        <v>0</v>
      </c>
      <c r="E504" s="37" t="str">
        <f t="shared" si="175"/>
        <v/>
      </c>
      <c r="F504" s="37" t="str">
        <f t="shared" si="176"/>
        <v/>
      </c>
      <c r="G504" s="38" t="str">
        <f t="shared" si="177"/>
        <v>0</v>
      </c>
      <c r="H504" s="39" t="str">
        <f t="shared" si="178"/>
        <v/>
      </c>
    </row>
    <row r="505" spans="1:8" s="40" customFormat="1" ht="15" x14ac:dyDescent="0.2">
      <c r="A505" s="68"/>
      <c r="B505" s="35" t="s">
        <v>516</v>
      </c>
      <c r="C505" s="36">
        <v>0</v>
      </c>
      <c r="D505" s="36">
        <v>1</v>
      </c>
      <c r="E505" s="37" t="str">
        <f t="shared" si="175"/>
        <v/>
      </c>
      <c r="F505" s="37">
        <f t="shared" si="176"/>
        <v>6.3051702395964691E-4</v>
      </c>
      <c r="G505" s="38" t="str">
        <f t="shared" si="177"/>
        <v>0</v>
      </c>
      <c r="H505" s="39" t="str">
        <f t="shared" si="178"/>
        <v/>
      </c>
    </row>
    <row r="506" spans="1:8" s="40" customFormat="1" ht="15" x14ac:dyDescent="0.2">
      <c r="A506" s="68"/>
      <c r="B506" s="35" t="s">
        <v>569</v>
      </c>
      <c r="C506" s="36">
        <v>4</v>
      </c>
      <c r="D506" s="36">
        <v>0</v>
      </c>
      <c r="E506" s="37">
        <f t="shared" ref="E506" si="179">+IF(C506=0,"",C506/C$333)</f>
        <v>1.9342359767891683E-3</v>
      </c>
      <c r="F506" s="37" t="str">
        <f t="shared" ref="F506" si="180">+IF(D506=0,"",D506/D$333)</f>
        <v/>
      </c>
      <c r="G506" s="38" t="str">
        <f t="shared" ref="G506" si="181">+IF(OR(AND(D506=0),(C506=0)),"0",((D506-C506)/C506))</f>
        <v>0</v>
      </c>
      <c r="H506" s="39">
        <f t="shared" ref="H506" si="182">+IF(OR(AND(E506=""),(G506="")),"",E506*G506)</f>
        <v>0</v>
      </c>
    </row>
    <row r="507" spans="1:8" s="40" customFormat="1" ht="15" x14ac:dyDescent="0.2">
      <c r="A507" s="68"/>
      <c r="B507" s="35" t="s">
        <v>136</v>
      </c>
      <c r="C507" s="36">
        <v>8</v>
      </c>
      <c r="D507" s="36">
        <v>52</v>
      </c>
      <c r="E507" s="37">
        <f t="shared" si="175"/>
        <v>3.8684719535783366E-3</v>
      </c>
      <c r="F507" s="37">
        <f t="shared" si="176"/>
        <v>3.2786885245901641E-2</v>
      </c>
      <c r="G507" s="38">
        <f t="shared" si="177"/>
        <v>5.5</v>
      </c>
      <c r="H507" s="39">
        <f t="shared" si="178"/>
        <v>2.1276595744680851E-2</v>
      </c>
    </row>
    <row r="508" spans="1:8" s="40" customFormat="1" ht="30" x14ac:dyDescent="0.2">
      <c r="A508" s="68"/>
      <c r="B508" s="35" t="s">
        <v>517</v>
      </c>
      <c r="C508" s="36">
        <v>15</v>
      </c>
      <c r="D508" s="36">
        <v>0</v>
      </c>
      <c r="E508" s="37">
        <f t="shared" si="175"/>
        <v>7.2533849129593807E-3</v>
      </c>
      <c r="F508" s="37" t="str">
        <f t="shared" si="176"/>
        <v/>
      </c>
      <c r="G508" s="38" t="str">
        <f t="shared" si="177"/>
        <v>0</v>
      </c>
      <c r="H508" s="39">
        <f t="shared" si="178"/>
        <v>0</v>
      </c>
    </row>
    <row r="509" spans="1:8" s="40" customFormat="1" ht="15" x14ac:dyDescent="0.2">
      <c r="A509" s="68"/>
      <c r="B509" s="35" t="s">
        <v>134</v>
      </c>
      <c r="C509" s="36">
        <v>0</v>
      </c>
      <c r="D509" s="36">
        <v>2</v>
      </c>
      <c r="E509" s="37" t="str">
        <f t="shared" si="175"/>
        <v/>
      </c>
      <c r="F509" s="37">
        <f t="shared" si="176"/>
        <v>1.2610340479192938E-3</v>
      </c>
      <c r="G509" s="38" t="str">
        <f t="shared" si="177"/>
        <v>0</v>
      </c>
      <c r="H509" s="39" t="str">
        <f t="shared" si="178"/>
        <v/>
      </c>
    </row>
    <row r="510" spans="1:8" s="40" customFormat="1" ht="15" x14ac:dyDescent="0.2">
      <c r="A510" s="68"/>
      <c r="B510" s="35" t="s">
        <v>347</v>
      </c>
      <c r="C510" s="36">
        <v>2</v>
      </c>
      <c r="D510" s="36">
        <v>17</v>
      </c>
      <c r="E510" s="37">
        <f t="shared" si="175"/>
        <v>9.6711798839458415E-4</v>
      </c>
      <c r="F510" s="37">
        <f t="shared" si="176"/>
        <v>1.0718789407313998E-2</v>
      </c>
      <c r="G510" s="38">
        <f t="shared" si="177"/>
        <v>7.5</v>
      </c>
      <c r="H510" s="39">
        <f t="shared" si="178"/>
        <v>7.2533849129593807E-3</v>
      </c>
    </row>
    <row r="511" spans="1:8" s="40" customFormat="1" ht="15" x14ac:dyDescent="0.2">
      <c r="A511" s="68"/>
      <c r="B511" s="35" t="s">
        <v>348</v>
      </c>
      <c r="C511" s="36">
        <v>0</v>
      </c>
      <c r="D511" s="36">
        <v>2</v>
      </c>
      <c r="E511" s="37" t="str">
        <f t="shared" si="175"/>
        <v/>
      </c>
      <c r="F511" s="37">
        <f t="shared" si="176"/>
        <v>1.2610340479192938E-3</v>
      </c>
      <c r="G511" s="38" t="str">
        <f t="shared" si="177"/>
        <v>0</v>
      </c>
      <c r="H511" s="39" t="str">
        <f t="shared" si="178"/>
        <v/>
      </c>
    </row>
    <row r="512" spans="1:8" s="40" customFormat="1" ht="15" x14ac:dyDescent="0.2">
      <c r="A512" s="68"/>
      <c r="B512" s="35" t="s">
        <v>518</v>
      </c>
      <c r="C512" s="36">
        <v>0</v>
      </c>
      <c r="D512" s="36">
        <v>0</v>
      </c>
      <c r="E512" s="37" t="str">
        <f t="shared" si="175"/>
        <v/>
      </c>
      <c r="F512" s="37" t="str">
        <f t="shared" si="176"/>
        <v/>
      </c>
      <c r="G512" s="38" t="str">
        <f t="shared" si="177"/>
        <v>0</v>
      </c>
      <c r="H512" s="39" t="str">
        <f t="shared" si="178"/>
        <v/>
      </c>
    </row>
    <row r="513" spans="1:8" s="40" customFormat="1" ht="15" x14ac:dyDescent="0.2">
      <c r="A513" s="68"/>
      <c r="B513" s="35" t="s">
        <v>138</v>
      </c>
      <c r="C513" s="36">
        <v>0</v>
      </c>
      <c r="D513" s="36">
        <v>1</v>
      </c>
      <c r="E513" s="37" t="str">
        <f t="shared" si="175"/>
        <v/>
      </c>
      <c r="F513" s="37">
        <f t="shared" si="176"/>
        <v>6.3051702395964691E-4</v>
      </c>
      <c r="G513" s="38" t="str">
        <f t="shared" si="177"/>
        <v>0</v>
      </c>
      <c r="H513" s="39" t="str">
        <f t="shared" si="178"/>
        <v/>
      </c>
    </row>
    <row r="514" spans="1:8" s="40" customFormat="1" ht="15" x14ac:dyDescent="0.2">
      <c r="A514" s="68"/>
      <c r="B514" s="35" t="s">
        <v>349</v>
      </c>
      <c r="C514" s="36">
        <v>0</v>
      </c>
      <c r="D514" s="36">
        <v>0</v>
      </c>
      <c r="E514" s="37" t="str">
        <f t="shared" si="175"/>
        <v/>
      </c>
      <c r="F514" s="37" t="str">
        <f t="shared" si="176"/>
        <v/>
      </c>
      <c r="G514" s="38" t="str">
        <f t="shared" si="177"/>
        <v>0</v>
      </c>
      <c r="H514" s="39" t="str">
        <f t="shared" si="178"/>
        <v/>
      </c>
    </row>
    <row r="515" spans="1:8" s="40" customFormat="1" ht="15" x14ac:dyDescent="0.2">
      <c r="A515" s="68"/>
      <c r="B515" s="35" t="s">
        <v>142</v>
      </c>
      <c r="C515" s="36">
        <v>0</v>
      </c>
      <c r="D515" s="36">
        <v>0</v>
      </c>
      <c r="E515" s="37" t="str">
        <f t="shared" si="175"/>
        <v/>
      </c>
      <c r="F515" s="37" t="str">
        <f t="shared" si="176"/>
        <v/>
      </c>
      <c r="G515" s="38" t="str">
        <f t="shared" si="177"/>
        <v>0</v>
      </c>
      <c r="H515" s="39" t="str">
        <f t="shared" si="178"/>
        <v/>
      </c>
    </row>
    <row r="516" spans="1:8" s="40" customFormat="1" ht="15" x14ac:dyDescent="0.2">
      <c r="A516" s="68"/>
      <c r="B516" s="35" t="s">
        <v>135</v>
      </c>
      <c r="C516" s="36">
        <v>0</v>
      </c>
      <c r="D516" s="36">
        <v>0</v>
      </c>
      <c r="E516" s="37" t="str">
        <f t="shared" si="175"/>
        <v/>
      </c>
      <c r="F516" s="37" t="str">
        <f t="shared" si="176"/>
        <v/>
      </c>
      <c r="G516" s="38" t="str">
        <f t="shared" si="177"/>
        <v>0</v>
      </c>
      <c r="H516" s="39" t="str">
        <f t="shared" si="178"/>
        <v/>
      </c>
    </row>
    <row r="517" spans="1:8" s="40" customFormat="1" ht="15" x14ac:dyDescent="0.2">
      <c r="A517" s="68"/>
      <c r="B517" s="35" t="s">
        <v>315</v>
      </c>
      <c r="C517" s="36">
        <v>0</v>
      </c>
      <c r="D517" s="36">
        <v>0</v>
      </c>
      <c r="E517" s="37" t="str">
        <f t="shared" si="175"/>
        <v/>
      </c>
      <c r="F517" s="37" t="str">
        <f t="shared" si="176"/>
        <v/>
      </c>
      <c r="G517" s="38" t="str">
        <f t="shared" si="177"/>
        <v>0</v>
      </c>
      <c r="H517" s="39" t="str">
        <f t="shared" si="178"/>
        <v/>
      </c>
    </row>
    <row r="518" spans="1:8" s="40" customFormat="1" ht="15" x14ac:dyDescent="0.2">
      <c r="A518" s="68"/>
      <c r="B518" s="35" t="s">
        <v>131</v>
      </c>
      <c r="C518" s="36">
        <v>0</v>
      </c>
      <c r="D518" s="36">
        <v>0</v>
      </c>
      <c r="E518" s="37" t="str">
        <f t="shared" si="175"/>
        <v/>
      </c>
      <c r="F518" s="37" t="str">
        <f t="shared" si="176"/>
        <v/>
      </c>
      <c r="G518" s="38" t="str">
        <f t="shared" si="177"/>
        <v>0</v>
      </c>
      <c r="H518" s="39" t="str">
        <f t="shared" si="178"/>
        <v/>
      </c>
    </row>
    <row r="519" spans="1:8" s="40" customFormat="1" ht="15" x14ac:dyDescent="0.2">
      <c r="A519" s="68"/>
      <c r="B519" s="35" t="s">
        <v>144</v>
      </c>
      <c r="C519" s="36">
        <v>0</v>
      </c>
      <c r="D519" s="36">
        <v>0</v>
      </c>
      <c r="E519" s="37" t="str">
        <f t="shared" si="175"/>
        <v/>
      </c>
      <c r="F519" s="37" t="str">
        <f t="shared" si="176"/>
        <v/>
      </c>
      <c r="G519" s="38" t="str">
        <f t="shared" si="177"/>
        <v>0</v>
      </c>
      <c r="H519" s="39" t="str">
        <f t="shared" si="178"/>
        <v/>
      </c>
    </row>
    <row r="520" spans="1:8" s="40" customFormat="1" ht="15" x14ac:dyDescent="0.2">
      <c r="A520" s="68"/>
      <c r="B520" s="35" t="s">
        <v>316</v>
      </c>
      <c r="C520" s="36">
        <v>14</v>
      </c>
      <c r="D520" s="36">
        <v>3</v>
      </c>
      <c r="E520" s="37">
        <f t="shared" si="175"/>
        <v>6.7698259187620891E-3</v>
      </c>
      <c r="F520" s="37">
        <f t="shared" si="176"/>
        <v>1.8915510718789407E-3</v>
      </c>
      <c r="G520" s="38">
        <f t="shared" si="177"/>
        <v>-0.7857142857142857</v>
      </c>
      <c r="H520" s="39">
        <f t="shared" si="178"/>
        <v>-5.3191489361702126E-3</v>
      </c>
    </row>
    <row r="521" spans="1:8" s="40" customFormat="1" ht="15" x14ac:dyDescent="0.2">
      <c r="A521" s="68"/>
      <c r="B521" s="35" t="s">
        <v>317</v>
      </c>
      <c r="C521" s="36">
        <v>0</v>
      </c>
      <c r="D521" s="36">
        <v>0</v>
      </c>
      <c r="E521" s="37" t="str">
        <f t="shared" si="175"/>
        <v/>
      </c>
      <c r="F521" s="37" t="str">
        <f t="shared" si="176"/>
        <v/>
      </c>
      <c r="G521" s="38" t="str">
        <f t="shared" si="177"/>
        <v>0</v>
      </c>
      <c r="H521" s="39" t="str">
        <f t="shared" si="178"/>
        <v/>
      </c>
    </row>
    <row r="522" spans="1:8" s="40" customFormat="1" ht="15" x14ac:dyDescent="0.2">
      <c r="A522" s="68"/>
      <c r="B522" s="35" t="s">
        <v>318</v>
      </c>
      <c r="C522" s="36">
        <v>2</v>
      </c>
      <c r="D522" s="36">
        <v>1</v>
      </c>
      <c r="E522" s="37">
        <f t="shared" si="175"/>
        <v>9.6711798839458415E-4</v>
      </c>
      <c r="F522" s="37">
        <f t="shared" si="176"/>
        <v>6.3051702395964691E-4</v>
      </c>
      <c r="G522" s="38">
        <f t="shared" si="177"/>
        <v>-0.5</v>
      </c>
      <c r="H522" s="39">
        <f t="shared" si="178"/>
        <v>-4.8355899419729207E-4</v>
      </c>
    </row>
    <row r="523" spans="1:8" s="40" customFormat="1" ht="30" x14ac:dyDescent="0.2">
      <c r="A523" s="68"/>
      <c r="B523" s="35" t="s">
        <v>519</v>
      </c>
      <c r="C523" s="36">
        <v>0</v>
      </c>
      <c r="D523" s="36">
        <v>0</v>
      </c>
      <c r="E523" s="37" t="str">
        <f t="shared" si="175"/>
        <v/>
      </c>
      <c r="F523" s="37" t="str">
        <f t="shared" si="176"/>
        <v/>
      </c>
      <c r="G523" s="38" t="str">
        <f t="shared" si="177"/>
        <v>0</v>
      </c>
      <c r="H523" s="39" t="str">
        <f t="shared" si="178"/>
        <v/>
      </c>
    </row>
    <row r="524" spans="1:8" s="40" customFormat="1" ht="15" x14ac:dyDescent="0.2">
      <c r="A524" s="68"/>
      <c r="B524" s="35" t="s">
        <v>141</v>
      </c>
      <c r="C524" s="36">
        <v>0</v>
      </c>
      <c r="D524" s="36">
        <v>0</v>
      </c>
      <c r="E524" s="37" t="str">
        <f t="shared" si="175"/>
        <v/>
      </c>
      <c r="F524" s="37" t="str">
        <f t="shared" si="176"/>
        <v/>
      </c>
      <c r="G524" s="38" t="str">
        <f t="shared" si="177"/>
        <v>0</v>
      </c>
      <c r="H524" s="39" t="str">
        <f t="shared" si="178"/>
        <v/>
      </c>
    </row>
    <row r="525" spans="1:8" s="40" customFormat="1" ht="15" x14ac:dyDescent="0.2">
      <c r="A525" s="68"/>
      <c r="B525" s="35" t="s">
        <v>319</v>
      </c>
      <c r="C525" s="36">
        <v>22</v>
      </c>
      <c r="D525" s="36">
        <v>0</v>
      </c>
      <c r="E525" s="37">
        <f t="shared" si="175"/>
        <v>1.0638297872340425E-2</v>
      </c>
      <c r="F525" s="37" t="str">
        <f t="shared" si="176"/>
        <v/>
      </c>
      <c r="G525" s="38" t="str">
        <f t="shared" si="177"/>
        <v>0</v>
      </c>
      <c r="H525" s="39">
        <f t="shared" si="178"/>
        <v>0</v>
      </c>
    </row>
    <row r="526" spans="1:8" s="40" customFormat="1" ht="15" x14ac:dyDescent="0.2">
      <c r="A526" s="68"/>
      <c r="B526" s="35" t="s">
        <v>320</v>
      </c>
      <c r="C526" s="36">
        <v>5</v>
      </c>
      <c r="D526" s="36">
        <v>0</v>
      </c>
      <c r="E526" s="37">
        <f t="shared" si="175"/>
        <v>2.4177949709864605E-3</v>
      </c>
      <c r="F526" s="37" t="str">
        <f t="shared" si="176"/>
        <v/>
      </c>
      <c r="G526" s="38" t="str">
        <f t="shared" si="177"/>
        <v>0</v>
      </c>
      <c r="H526" s="39">
        <f t="shared" si="178"/>
        <v>0</v>
      </c>
    </row>
    <row r="527" spans="1:8" s="40" customFormat="1" ht="15" x14ac:dyDescent="0.2">
      <c r="A527" s="68"/>
      <c r="B527" s="35" t="s">
        <v>321</v>
      </c>
      <c r="C527" s="36">
        <v>1</v>
      </c>
      <c r="D527" s="36">
        <v>1</v>
      </c>
      <c r="E527" s="37">
        <f t="shared" si="175"/>
        <v>4.8355899419729207E-4</v>
      </c>
      <c r="F527" s="37">
        <f t="shared" si="176"/>
        <v>6.3051702395964691E-4</v>
      </c>
      <c r="G527" s="38">
        <f t="shared" si="177"/>
        <v>0</v>
      </c>
      <c r="H527" s="39">
        <f t="shared" si="178"/>
        <v>0</v>
      </c>
    </row>
    <row r="528" spans="1:8" s="40" customFormat="1" ht="15" x14ac:dyDescent="0.2">
      <c r="A528" s="68"/>
      <c r="B528" s="35" t="s">
        <v>137</v>
      </c>
      <c r="C528" s="36">
        <v>0</v>
      </c>
      <c r="D528" s="36">
        <v>0</v>
      </c>
      <c r="E528" s="37" t="str">
        <f t="shared" si="175"/>
        <v/>
      </c>
      <c r="F528" s="37" t="str">
        <f t="shared" si="176"/>
        <v/>
      </c>
      <c r="G528" s="38" t="str">
        <f t="shared" si="177"/>
        <v>0</v>
      </c>
      <c r="H528" s="39" t="str">
        <f t="shared" si="178"/>
        <v/>
      </c>
    </row>
    <row r="529" spans="1:8" s="40" customFormat="1" ht="15" x14ac:dyDescent="0.2">
      <c r="A529" s="68"/>
      <c r="B529" s="35" t="s">
        <v>139</v>
      </c>
      <c r="C529" s="36">
        <v>0</v>
      </c>
      <c r="D529" s="36">
        <v>0</v>
      </c>
      <c r="E529" s="37" t="str">
        <f t="shared" si="175"/>
        <v/>
      </c>
      <c r="F529" s="37" t="str">
        <f t="shared" si="176"/>
        <v/>
      </c>
      <c r="G529" s="38" t="str">
        <f t="shared" si="177"/>
        <v>0</v>
      </c>
      <c r="H529" s="39" t="str">
        <f t="shared" si="178"/>
        <v/>
      </c>
    </row>
    <row r="530" spans="1:8" s="40" customFormat="1" ht="15" x14ac:dyDescent="0.2">
      <c r="A530" s="68"/>
      <c r="B530" s="35" t="s">
        <v>322</v>
      </c>
      <c r="C530" s="36">
        <v>30</v>
      </c>
      <c r="D530" s="36">
        <v>31</v>
      </c>
      <c r="E530" s="37">
        <f t="shared" si="175"/>
        <v>1.4506769825918761E-2</v>
      </c>
      <c r="F530" s="37">
        <f t="shared" si="176"/>
        <v>1.9546027742749054E-2</v>
      </c>
      <c r="G530" s="38">
        <f t="shared" si="177"/>
        <v>3.3333333333333333E-2</v>
      </c>
      <c r="H530" s="39">
        <f t="shared" si="178"/>
        <v>4.8355899419729202E-4</v>
      </c>
    </row>
    <row r="531" spans="1:8" s="40" customFormat="1" ht="30" x14ac:dyDescent="0.2">
      <c r="A531" s="68"/>
      <c r="B531" s="35" t="s">
        <v>143</v>
      </c>
      <c r="C531" s="36">
        <v>3</v>
      </c>
      <c r="D531" s="36">
        <v>52</v>
      </c>
      <c r="E531" s="37">
        <f t="shared" si="175"/>
        <v>1.4506769825918763E-3</v>
      </c>
      <c r="F531" s="37">
        <f t="shared" si="176"/>
        <v>3.2786885245901641E-2</v>
      </c>
      <c r="G531" s="38">
        <f t="shared" si="177"/>
        <v>16.333333333333332</v>
      </c>
      <c r="H531" s="39">
        <f t="shared" si="178"/>
        <v>2.3694390715667309E-2</v>
      </c>
    </row>
    <row r="532" spans="1:8" s="40" customFormat="1" ht="15" x14ac:dyDescent="0.2">
      <c r="A532" s="68"/>
      <c r="B532" s="35" t="s">
        <v>323</v>
      </c>
      <c r="C532" s="36">
        <v>15</v>
      </c>
      <c r="D532" s="36">
        <v>15</v>
      </c>
      <c r="E532" s="37">
        <f t="shared" si="175"/>
        <v>7.2533849129593807E-3</v>
      </c>
      <c r="F532" s="37">
        <f t="shared" si="176"/>
        <v>9.4577553593947032E-3</v>
      </c>
      <c r="G532" s="38">
        <f t="shared" si="177"/>
        <v>0</v>
      </c>
      <c r="H532" s="39">
        <f t="shared" si="178"/>
        <v>0</v>
      </c>
    </row>
    <row r="533" spans="1:8" s="40" customFormat="1" ht="15" x14ac:dyDescent="0.2">
      <c r="A533" s="68"/>
      <c r="B533" s="35" t="s">
        <v>564</v>
      </c>
      <c r="C533" s="36">
        <v>0</v>
      </c>
      <c r="D533" s="36">
        <v>1</v>
      </c>
      <c r="E533" s="37" t="str">
        <f t="shared" ref="E533" si="183">+IF(C533=0,"",C533/C$333)</f>
        <v/>
      </c>
      <c r="F533" s="37">
        <f t="shared" ref="F533" si="184">+IF(D533=0,"",D533/D$333)</f>
        <v>6.3051702395964691E-4</v>
      </c>
      <c r="G533" s="38" t="str">
        <f t="shared" ref="G533" si="185">+IF(OR(AND(D533=0),(C533=0)),"0",((D533-C533)/C533))</f>
        <v>0</v>
      </c>
      <c r="H533" s="39" t="str">
        <f t="shared" ref="H533" si="186">+IF(OR(AND(E533=""),(G533="")),"",E533*G533)</f>
        <v/>
      </c>
    </row>
    <row r="534" spans="1:8" s="40" customFormat="1" ht="15" x14ac:dyDescent="0.2">
      <c r="A534" s="68"/>
      <c r="B534" s="35" t="s">
        <v>132</v>
      </c>
      <c r="C534" s="36">
        <v>2</v>
      </c>
      <c r="D534" s="36">
        <v>2</v>
      </c>
      <c r="E534" s="37">
        <f t="shared" si="175"/>
        <v>9.6711798839458415E-4</v>
      </c>
      <c r="F534" s="37">
        <f t="shared" si="176"/>
        <v>1.2610340479192938E-3</v>
      </c>
      <c r="G534" s="38">
        <f t="shared" si="177"/>
        <v>0</v>
      </c>
      <c r="H534" s="39">
        <f t="shared" si="178"/>
        <v>0</v>
      </c>
    </row>
    <row r="535" spans="1:8" s="40" customFormat="1" ht="15" x14ac:dyDescent="0.2">
      <c r="A535" s="68"/>
      <c r="B535" s="35" t="s">
        <v>324</v>
      </c>
      <c r="C535" s="36">
        <v>0</v>
      </c>
      <c r="D535" s="36">
        <v>0</v>
      </c>
      <c r="E535" s="37" t="str">
        <f t="shared" si="175"/>
        <v/>
      </c>
      <c r="F535" s="37" t="str">
        <f t="shared" si="176"/>
        <v/>
      </c>
      <c r="G535" s="38" t="str">
        <f t="shared" si="177"/>
        <v>0</v>
      </c>
      <c r="H535" s="39" t="str">
        <f t="shared" si="178"/>
        <v/>
      </c>
    </row>
    <row r="536" spans="1:8" s="40" customFormat="1" ht="15" x14ac:dyDescent="0.2">
      <c r="A536" s="68"/>
      <c r="B536" s="35" t="s">
        <v>325</v>
      </c>
      <c r="C536" s="36">
        <v>1</v>
      </c>
      <c r="D536" s="36">
        <v>0</v>
      </c>
      <c r="E536" s="37">
        <f t="shared" ref="E536:E547" si="187">+IF(C536=0,"",C536/C$333)</f>
        <v>4.8355899419729207E-4</v>
      </c>
      <c r="F536" s="37" t="str">
        <f t="shared" ref="F536:F547" si="188">+IF(D536=0,"",D536/D$333)</f>
        <v/>
      </c>
      <c r="G536" s="38" t="str">
        <f t="shared" ref="G536:G547" si="189">+IF(OR(AND(D536=0),(C536=0)),"0",((D536-C536)/C536))</f>
        <v>0</v>
      </c>
      <c r="H536" s="39">
        <f t="shared" ref="H536:H547" si="190">+IF(OR(AND(E536=""),(G536="")),"",E536*G536)</f>
        <v>0</v>
      </c>
    </row>
    <row r="537" spans="1:8" s="40" customFormat="1" ht="15" x14ac:dyDescent="0.2">
      <c r="A537" s="68"/>
      <c r="B537" s="35" t="s">
        <v>520</v>
      </c>
      <c r="C537" s="36">
        <v>0</v>
      </c>
      <c r="D537" s="36">
        <v>0</v>
      </c>
      <c r="E537" s="37" t="str">
        <f t="shared" si="187"/>
        <v/>
      </c>
      <c r="F537" s="37" t="str">
        <f t="shared" si="188"/>
        <v/>
      </c>
      <c r="G537" s="38" t="str">
        <f t="shared" si="189"/>
        <v>0</v>
      </c>
      <c r="H537" s="39" t="str">
        <f t="shared" si="190"/>
        <v/>
      </c>
    </row>
    <row r="538" spans="1:8" s="40" customFormat="1" ht="15" x14ac:dyDescent="0.2">
      <c r="A538" s="68"/>
      <c r="B538" s="35" t="s">
        <v>133</v>
      </c>
      <c r="C538" s="36">
        <v>5</v>
      </c>
      <c r="D538" s="36">
        <v>3</v>
      </c>
      <c r="E538" s="37">
        <f t="shared" si="187"/>
        <v>2.4177949709864605E-3</v>
      </c>
      <c r="F538" s="37">
        <f t="shared" si="188"/>
        <v>1.8915510718789407E-3</v>
      </c>
      <c r="G538" s="38">
        <f t="shared" si="189"/>
        <v>-0.4</v>
      </c>
      <c r="H538" s="39">
        <f t="shared" si="190"/>
        <v>-9.6711798839458425E-4</v>
      </c>
    </row>
    <row r="539" spans="1:8" s="40" customFormat="1" ht="15" x14ac:dyDescent="0.2">
      <c r="A539" s="68"/>
      <c r="B539" s="35" t="s">
        <v>140</v>
      </c>
      <c r="C539" s="36">
        <v>37</v>
      </c>
      <c r="D539" s="36">
        <v>5</v>
      </c>
      <c r="E539" s="37">
        <f t="shared" si="187"/>
        <v>1.7891682785299807E-2</v>
      </c>
      <c r="F539" s="37">
        <f t="shared" si="188"/>
        <v>3.1525851197982345E-3</v>
      </c>
      <c r="G539" s="38">
        <f t="shared" si="189"/>
        <v>-0.86486486486486491</v>
      </c>
      <c r="H539" s="39">
        <f t="shared" si="190"/>
        <v>-1.5473887814313348E-2</v>
      </c>
    </row>
    <row r="540" spans="1:8" s="40" customFormat="1" ht="15" x14ac:dyDescent="0.2">
      <c r="A540" s="68"/>
      <c r="B540" s="35" t="s">
        <v>521</v>
      </c>
      <c r="C540" s="36">
        <v>0</v>
      </c>
      <c r="D540" s="36">
        <v>0</v>
      </c>
      <c r="E540" s="37" t="str">
        <f t="shared" si="187"/>
        <v/>
      </c>
      <c r="F540" s="37" t="str">
        <f t="shared" si="188"/>
        <v/>
      </c>
      <c r="G540" s="38" t="str">
        <f t="shared" si="189"/>
        <v>0</v>
      </c>
      <c r="H540" s="39" t="str">
        <f t="shared" si="190"/>
        <v/>
      </c>
    </row>
    <row r="541" spans="1:8" s="40" customFormat="1" ht="15" x14ac:dyDescent="0.2">
      <c r="A541" s="68"/>
      <c r="B541" s="35" t="s">
        <v>326</v>
      </c>
      <c r="C541" s="36">
        <v>0</v>
      </c>
      <c r="D541" s="36">
        <v>1</v>
      </c>
      <c r="E541" s="37" t="str">
        <f t="shared" si="187"/>
        <v/>
      </c>
      <c r="F541" s="37">
        <f t="shared" si="188"/>
        <v>6.3051702395964691E-4</v>
      </c>
      <c r="G541" s="38" t="str">
        <f t="shared" si="189"/>
        <v>0</v>
      </c>
      <c r="H541" s="39" t="str">
        <f t="shared" si="190"/>
        <v/>
      </c>
    </row>
    <row r="542" spans="1:8" s="40" customFormat="1" ht="15" x14ac:dyDescent="0.2">
      <c r="A542" s="68"/>
      <c r="B542" s="35" t="s">
        <v>327</v>
      </c>
      <c r="C542" s="36">
        <v>0</v>
      </c>
      <c r="D542" s="36">
        <v>0</v>
      </c>
      <c r="E542" s="37" t="str">
        <f t="shared" si="187"/>
        <v/>
      </c>
      <c r="F542" s="37" t="str">
        <f t="shared" si="188"/>
        <v/>
      </c>
      <c r="G542" s="38" t="str">
        <f t="shared" si="189"/>
        <v>0</v>
      </c>
      <c r="H542" s="39" t="str">
        <f t="shared" si="190"/>
        <v/>
      </c>
    </row>
    <row r="543" spans="1:8" s="40" customFormat="1" ht="15" x14ac:dyDescent="0.2">
      <c r="A543" s="68"/>
      <c r="B543" s="35" t="s">
        <v>328</v>
      </c>
      <c r="C543" s="36">
        <v>0</v>
      </c>
      <c r="D543" s="36">
        <v>0</v>
      </c>
      <c r="E543" s="37" t="str">
        <f t="shared" si="187"/>
        <v/>
      </c>
      <c r="F543" s="37" t="str">
        <f t="shared" si="188"/>
        <v/>
      </c>
      <c r="G543" s="38" t="str">
        <f t="shared" si="189"/>
        <v>0</v>
      </c>
      <c r="H543" s="39" t="str">
        <f t="shared" si="190"/>
        <v/>
      </c>
    </row>
    <row r="544" spans="1:8" s="47" customFormat="1" ht="15" x14ac:dyDescent="0.2">
      <c r="A544" s="68"/>
      <c r="B544" s="35" t="s">
        <v>329</v>
      </c>
      <c r="C544" s="36">
        <v>0</v>
      </c>
      <c r="D544" s="36">
        <v>0</v>
      </c>
      <c r="E544" s="37" t="str">
        <f t="shared" si="187"/>
        <v/>
      </c>
      <c r="F544" s="37" t="str">
        <f t="shared" si="188"/>
        <v/>
      </c>
      <c r="G544" s="38" t="str">
        <f t="shared" si="189"/>
        <v>0</v>
      </c>
      <c r="H544" s="39" t="str">
        <f t="shared" si="190"/>
        <v/>
      </c>
    </row>
    <row r="545" spans="1:8" s="40" customFormat="1" ht="15" x14ac:dyDescent="0.2">
      <c r="A545" s="68"/>
      <c r="B545" s="35" t="s">
        <v>330</v>
      </c>
      <c r="C545" s="36">
        <v>0</v>
      </c>
      <c r="D545" s="36">
        <v>0</v>
      </c>
      <c r="E545" s="37" t="str">
        <f t="shared" si="187"/>
        <v/>
      </c>
      <c r="F545" s="37" t="str">
        <f t="shared" si="188"/>
        <v/>
      </c>
      <c r="G545" s="38" t="str">
        <f t="shared" si="189"/>
        <v>0</v>
      </c>
      <c r="H545" s="39" t="str">
        <f t="shared" si="190"/>
        <v/>
      </c>
    </row>
    <row r="546" spans="1:8" s="40" customFormat="1" ht="30" x14ac:dyDescent="0.2">
      <c r="A546" s="68"/>
      <c r="B546" s="35" t="s">
        <v>522</v>
      </c>
      <c r="C546" s="36">
        <v>0</v>
      </c>
      <c r="D546" s="36">
        <v>0</v>
      </c>
      <c r="E546" s="37" t="str">
        <f t="shared" si="187"/>
        <v/>
      </c>
      <c r="F546" s="37" t="str">
        <f t="shared" si="188"/>
        <v/>
      </c>
      <c r="G546" s="38" t="str">
        <f t="shared" si="189"/>
        <v>0</v>
      </c>
      <c r="H546" s="39" t="str">
        <f t="shared" si="190"/>
        <v/>
      </c>
    </row>
    <row r="547" spans="1:8" s="40" customFormat="1" ht="30" x14ac:dyDescent="0.2">
      <c r="A547" s="68"/>
      <c r="B547" s="35" t="s">
        <v>523</v>
      </c>
      <c r="C547" s="36">
        <v>0</v>
      </c>
      <c r="D547" s="36">
        <v>0</v>
      </c>
      <c r="E547" s="37" t="str">
        <f t="shared" si="187"/>
        <v/>
      </c>
      <c r="F547" s="37" t="str">
        <f t="shared" si="188"/>
        <v/>
      </c>
      <c r="G547" s="38" t="str">
        <f t="shared" si="189"/>
        <v>0</v>
      </c>
      <c r="H547" s="39" t="str">
        <f t="shared" si="190"/>
        <v/>
      </c>
    </row>
    <row r="548" spans="1:8" s="10" customFormat="1" x14ac:dyDescent="0.2">
      <c r="A548" s="67"/>
      <c r="B548" s="22"/>
      <c r="C548" s="22"/>
      <c r="D548" s="22"/>
    </row>
    <row r="549" spans="1:8" s="10" customFormat="1" x14ac:dyDescent="0.2">
      <c r="A549" s="67"/>
      <c r="B549" s="22"/>
      <c r="C549" s="22"/>
      <c r="D549" s="22"/>
    </row>
    <row r="550" spans="1:8" s="10" customFormat="1" ht="13.5" thickBot="1" x14ac:dyDescent="0.25">
      <c r="A550" s="67"/>
      <c r="B550" s="29"/>
      <c r="C550" s="29"/>
      <c r="D550" s="29"/>
      <c r="E550" s="29"/>
      <c r="F550" s="29"/>
    </row>
    <row r="551" spans="1:8" s="10" customFormat="1" ht="30" customHeight="1" x14ac:dyDescent="0.2">
      <c r="A551" s="67"/>
      <c r="B551" s="85" t="s">
        <v>374</v>
      </c>
      <c r="C551" s="71" t="s">
        <v>375</v>
      </c>
      <c r="D551" s="72"/>
      <c r="E551" s="71" t="s">
        <v>429</v>
      </c>
      <c r="F551" s="72"/>
      <c r="G551" s="73" t="s">
        <v>572</v>
      </c>
      <c r="H551" s="69" t="s">
        <v>350</v>
      </c>
    </row>
    <row r="552" spans="1:8" s="10" customFormat="1" x14ac:dyDescent="0.2">
      <c r="A552" s="67"/>
      <c r="B552" s="85"/>
      <c r="C552" s="48">
        <v>2017</v>
      </c>
      <c r="D552" s="48">
        <v>2018</v>
      </c>
      <c r="E552" s="48">
        <v>2017</v>
      </c>
      <c r="F552" s="48">
        <v>2018</v>
      </c>
      <c r="G552" s="74"/>
      <c r="H552" s="70"/>
    </row>
    <row r="553" spans="1:8" s="10" customFormat="1" x14ac:dyDescent="0.2">
      <c r="A553" s="67"/>
      <c r="B553" s="12" t="s">
        <v>380</v>
      </c>
      <c r="C553" s="13">
        <f>SUM(C554:C579)</f>
        <v>789</v>
      </c>
      <c r="D553" s="13">
        <f>SUM(D554:D579)</f>
        <v>462</v>
      </c>
      <c r="E553" s="14">
        <f>+IF(C553=0,"",C553/C$553)</f>
        <v>1</v>
      </c>
      <c r="F553" s="14">
        <f>+IF(D553=0,"",D553/D$553)</f>
        <v>1</v>
      </c>
      <c r="G553" s="15">
        <f>+IF(OR(AND(D553=0),(C553=0)),"0",((D553-C553)/C553))</f>
        <v>-0.4144486692015209</v>
      </c>
      <c r="H553" s="15">
        <f>+IF(OR(AND(E553=""),(G553="")),"",E553*G553)</f>
        <v>-0.4144486692015209</v>
      </c>
    </row>
    <row r="554" spans="1:8" s="40" customFormat="1" ht="15" x14ac:dyDescent="0.2">
      <c r="A554" s="68"/>
      <c r="B554" s="35" t="s">
        <v>331</v>
      </c>
      <c r="C554" s="36">
        <v>22</v>
      </c>
      <c r="D554" s="36">
        <v>0</v>
      </c>
      <c r="E554" s="37">
        <f>+IF(C554=0,"",C554/C$553)</f>
        <v>2.7883396704689482E-2</v>
      </c>
      <c r="F554" s="37" t="str">
        <f>+IF(D554=0,"",D554/D$553)</f>
        <v/>
      </c>
      <c r="G554" s="38" t="str">
        <f>+IF(OR(AND(D554=0),(C554=0)),"0",((D554-C554)/C554))</f>
        <v>0</v>
      </c>
      <c r="H554" s="39">
        <f>+IF(OR(AND(E554=""),(G554="")),"",E554*G554)</f>
        <v>0</v>
      </c>
    </row>
    <row r="555" spans="1:8" s="40" customFormat="1" ht="15" x14ac:dyDescent="0.2">
      <c r="A555" s="68"/>
      <c r="B555" s="35" t="s">
        <v>146</v>
      </c>
      <c r="C555" s="36">
        <v>51</v>
      </c>
      <c r="D555" s="36">
        <v>3</v>
      </c>
      <c r="E555" s="37">
        <f t="shared" ref="E555:E579" si="191">+IF(C555=0,"",C555/C$553)</f>
        <v>6.4638783269961975E-2</v>
      </c>
      <c r="F555" s="37">
        <f t="shared" ref="F555:F579" si="192">+IF(D555=0,"",D555/D$553)</f>
        <v>6.4935064935064939E-3</v>
      </c>
      <c r="G555" s="38">
        <f t="shared" ref="G555:G579" si="193">+IF(OR(AND(D555=0),(C555=0)),"0",((D555-C555)/C555))</f>
        <v>-0.94117647058823528</v>
      </c>
      <c r="H555" s="39">
        <f t="shared" ref="H555:H579" si="194">+IF(OR(AND(E555=""),(G555="")),"",E555*G555)</f>
        <v>-6.0836501901140684E-2</v>
      </c>
    </row>
    <row r="556" spans="1:8" s="40" customFormat="1" ht="15" x14ac:dyDescent="0.2">
      <c r="A556" s="68"/>
      <c r="B556" s="35" t="s">
        <v>618</v>
      </c>
      <c r="C556" s="36">
        <v>36</v>
      </c>
      <c r="D556" s="36">
        <v>33</v>
      </c>
      <c r="E556" s="37">
        <f t="shared" si="191"/>
        <v>4.5627376425855515E-2</v>
      </c>
      <c r="F556" s="37">
        <f t="shared" si="192"/>
        <v>7.1428571428571425E-2</v>
      </c>
      <c r="G556" s="38">
        <f t="shared" si="193"/>
        <v>-8.3333333333333329E-2</v>
      </c>
      <c r="H556" s="39">
        <f t="shared" si="194"/>
        <v>-3.8022813688212928E-3</v>
      </c>
    </row>
    <row r="557" spans="1:8" s="40" customFormat="1" ht="15" x14ac:dyDescent="0.2">
      <c r="A557" s="68"/>
      <c r="B557" s="35" t="s">
        <v>332</v>
      </c>
      <c r="C557" s="36">
        <v>70</v>
      </c>
      <c r="D557" s="36">
        <v>37</v>
      </c>
      <c r="E557" s="37">
        <f t="shared" si="191"/>
        <v>8.8719898605830169E-2</v>
      </c>
      <c r="F557" s="37">
        <f t="shared" si="192"/>
        <v>8.0086580086580081E-2</v>
      </c>
      <c r="G557" s="38">
        <f t="shared" si="193"/>
        <v>-0.47142857142857142</v>
      </c>
      <c r="H557" s="39">
        <f t="shared" si="194"/>
        <v>-4.1825095057034224E-2</v>
      </c>
    </row>
    <row r="558" spans="1:8" s="40" customFormat="1" ht="15" x14ac:dyDescent="0.2">
      <c r="A558" s="68"/>
      <c r="B558" s="35" t="s">
        <v>147</v>
      </c>
      <c r="C558" s="36">
        <v>17</v>
      </c>
      <c r="D558" s="36">
        <v>5</v>
      </c>
      <c r="E558" s="37">
        <f t="shared" si="191"/>
        <v>2.1546261089987327E-2</v>
      </c>
      <c r="F558" s="37">
        <f t="shared" si="192"/>
        <v>1.0822510822510822E-2</v>
      </c>
      <c r="G558" s="38">
        <f t="shared" si="193"/>
        <v>-0.70588235294117652</v>
      </c>
      <c r="H558" s="39">
        <f t="shared" si="194"/>
        <v>-1.5209125475285173E-2</v>
      </c>
    </row>
    <row r="559" spans="1:8" s="40" customFormat="1" ht="15" x14ac:dyDescent="0.2">
      <c r="A559" s="68"/>
      <c r="B559" s="35" t="s">
        <v>145</v>
      </c>
      <c r="C559" s="36">
        <v>0</v>
      </c>
      <c r="D559" s="36">
        <v>0</v>
      </c>
      <c r="E559" s="37" t="str">
        <f t="shared" si="191"/>
        <v/>
      </c>
      <c r="F559" s="37" t="str">
        <f t="shared" si="192"/>
        <v/>
      </c>
      <c r="G559" s="38" t="str">
        <f t="shared" si="193"/>
        <v>0</v>
      </c>
      <c r="H559" s="39" t="str">
        <f t="shared" si="194"/>
        <v/>
      </c>
    </row>
    <row r="560" spans="1:8" s="40" customFormat="1" ht="15" x14ac:dyDescent="0.2">
      <c r="A560" s="68"/>
      <c r="B560" s="35" t="s">
        <v>148</v>
      </c>
      <c r="C560" s="36">
        <v>0</v>
      </c>
      <c r="D560" s="36">
        <v>1</v>
      </c>
      <c r="E560" s="37" t="str">
        <f t="shared" si="191"/>
        <v/>
      </c>
      <c r="F560" s="37">
        <f t="shared" si="192"/>
        <v>2.1645021645021645E-3</v>
      </c>
      <c r="G560" s="38" t="str">
        <f t="shared" si="193"/>
        <v>0</v>
      </c>
      <c r="H560" s="39" t="str">
        <f t="shared" si="194"/>
        <v/>
      </c>
    </row>
    <row r="561" spans="1:8" s="40" customFormat="1" ht="15" x14ac:dyDescent="0.2">
      <c r="A561" s="68"/>
      <c r="B561" s="35" t="s">
        <v>333</v>
      </c>
      <c r="C561" s="36">
        <v>0</v>
      </c>
      <c r="D561" s="36">
        <v>0</v>
      </c>
      <c r="E561" s="37" t="str">
        <f t="shared" si="191"/>
        <v/>
      </c>
      <c r="F561" s="37" t="str">
        <f t="shared" si="192"/>
        <v/>
      </c>
      <c r="G561" s="38" t="str">
        <f t="shared" si="193"/>
        <v>0</v>
      </c>
      <c r="H561" s="39" t="str">
        <f t="shared" si="194"/>
        <v/>
      </c>
    </row>
    <row r="562" spans="1:8" s="40" customFormat="1" ht="15" x14ac:dyDescent="0.2">
      <c r="A562" s="68"/>
      <c r="B562" s="35" t="s">
        <v>334</v>
      </c>
      <c r="C562" s="36">
        <v>0</v>
      </c>
      <c r="D562" s="36">
        <v>0</v>
      </c>
      <c r="E562" s="37" t="str">
        <f t="shared" si="191"/>
        <v/>
      </c>
      <c r="F562" s="37" t="str">
        <f t="shared" si="192"/>
        <v/>
      </c>
      <c r="G562" s="38" t="str">
        <f t="shared" si="193"/>
        <v>0</v>
      </c>
      <c r="H562" s="39" t="str">
        <f t="shared" si="194"/>
        <v/>
      </c>
    </row>
    <row r="563" spans="1:8" s="40" customFormat="1" ht="15" x14ac:dyDescent="0.2">
      <c r="A563" s="68"/>
      <c r="B563" s="35" t="s">
        <v>524</v>
      </c>
      <c r="C563" s="36">
        <v>0</v>
      </c>
      <c r="D563" s="36">
        <v>5</v>
      </c>
      <c r="E563" s="37" t="str">
        <f t="shared" si="191"/>
        <v/>
      </c>
      <c r="F563" s="37">
        <f t="shared" si="192"/>
        <v>1.0822510822510822E-2</v>
      </c>
      <c r="G563" s="38" t="str">
        <f t="shared" si="193"/>
        <v>0</v>
      </c>
      <c r="H563" s="39" t="str">
        <f t="shared" si="194"/>
        <v/>
      </c>
    </row>
    <row r="564" spans="1:8" s="40" customFormat="1" ht="15" x14ac:dyDescent="0.2">
      <c r="A564" s="68"/>
      <c r="B564" s="35" t="s">
        <v>556</v>
      </c>
      <c r="C564" s="36">
        <v>4</v>
      </c>
      <c r="D564" s="36">
        <v>19</v>
      </c>
      <c r="E564" s="37">
        <f t="shared" ref="E564" si="195">+IF(C564=0,"",C564/C$553)</f>
        <v>5.0697084917617234E-3</v>
      </c>
      <c r="F564" s="37">
        <f t="shared" ref="F564" si="196">+IF(D564=0,"",D564/D$553)</f>
        <v>4.1125541125541128E-2</v>
      </c>
      <c r="G564" s="38">
        <f t="shared" ref="G564" si="197">+IF(OR(AND(D564=0),(C564=0)),"0",((D564-C564)/C564))</f>
        <v>3.75</v>
      </c>
      <c r="H564" s="39">
        <f t="shared" ref="H564" si="198">+IF(OR(AND(E564=""),(G564="")),"",E564*G564)</f>
        <v>1.9011406844106463E-2</v>
      </c>
    </row>
    <row r="565" spans="1:8" s="50" customFormat="1" ht="15" x14ac:dyDescent="0.2">
      <c r="A565" s="60" t="s">
        <v>570</v>
      </c>
      <c r="B565" s="51" t="s">
        <v>591</v>
      </c>
      <c r="C565" s="52"/>
      <c r="D565" s="36">
        <v>0</v>
      </c>
      <c r="E565" s="37" t="str">
        <f t="shared" ref="E565" si="199">+IF(C565=0,"",C565/C$553)</f>
        <v/>
      </c>
      <c r="F565" s="37" t="str">
        <f t="shared" ref="F565" si="200">+IF(D565=0,"",D565/D$553)</f>
        <v/>
      </c>
      <c r="G565" s="38" t="str">
        <f t="shared" ref="G565" si="201">+IF(OR(AND(D565=0),(C565=0)),"0",((D565-C565)/C565))</f>
        <v>0</v>
      </c>
      <c r="H565" s="39" t="str">
        <f t="shared" ref="H565" si="202">+IF(OR(AND(E565=""),(G565="")),"",E565*G565)</f>
        <v/>
      </c>
    </row>
    <row r="566" spans="1:8" s="40" customFormat="1" ht="15" x14ac:dyDescent="0.2">
      <c r="A566" s="68"/>
      <c r="B566" s="35" t="s">
        <v>335</v>
      </c>
      <c r="C566" s="36">
        <v>0</v>
      </c>
      <c r="D566" s="36">
        <v>0</v>
      </c>
      <c r="E566" s="37" t="str">
        <f t="shared" si="191"/>
        <v/>
      </c>
      <c r="F566" s="37" t="str">
        <f t="shared" si="192"/>
        <v/>
      </c>
      <c r="G566" s="38" t="str">
        <f t="shared" si="193"/>
        <v>0</v>
      </c>
      <c r="H566" s="39" t="str">
        <f t="shared" si="194"/>
        <v/>
      </c>
    </row>
    <row r="567" spans="1:8" s="40" customFormat="1" ht="15" x14ac:dyDescent="0.2">
      <c r="A567" s="68"/>
      <c r="B567" s="35" t="s">
        <v>336</v>
      </c>
      <c r="C567" s="36">
        <v>42</v>
      </c>
      <c r="D567" s="36">
        <v>19</v>
      </c>
      <c r="E567" s="37">
        <f t="shared" si="191"/>
        <v>5.3231939163498096E-2</v>
      </c>
      <c r="F567" s="37">
        <f t="shared" si="192"/>
        <v>4.1125541125541128E-2</v>
      </c>
      <c r="G567" s="38">
        <f t="shared" si="193"/>
        <v>-0.54761904761904767</v>
      </c>
      <c r="H567" s="39">
        <f t="shared" si="194"/>
        <v>-2.9150823827629912E-2</v>
      </c>
    </row>
    <row r="568" spans="1:8" s="40" customFormat="1" ht="15" x14ac:dyDescent="0.2">
      <c r="A568" s="68"/>
      <c r="B568" s="35" t="s">
        <v>149</v>
      </c>
      <c r="C568" s="36">
        <v>102</v>
      </c>
      <c r="D568" s="36">
        <v>120</v>
      </c>
      <c r="E568" s="37">
        <f t="shared" si="191"/>
        <v>0.12927756653992395</v>
      </c>
      <c r="F568" s="37">
        <f t="shared" si="192"/>
        <v>0.25974025974025972</v>
      </c>
      <c r="G568" s="38">
        <f t="shared" si="193"/>
        <v>0.17647058823529413</v>
      </c>
      <c r="H568" s="39">
        <f t="shared" si="194"/>
        <v>2.2813688212927757E-2</v>
      </c>
    </row>
    <row r="569" spans="1:8" s="40" customFormat="1" ht="15" x14ac:dyDescent="0.2">
      <c r="A569" s="68"/>
      <c r="B569" s="35" t="s">
        <v>150</v>
      </c>
      <c r="C569" s="36">
        <v>23</v>
      </c>
      <c r="D569" s="36">
        <v>5</v>
      </c>
      <c r="E569" s="37">
        <f t="shared" si="191"/>
        <v>2.9150823827629912E-2</v>
      </c>
      <c r="F569" s="37">
        <f t="shared" si="192"/>
        <v>1.0822510822510822E-2</v>
      </c>
      <c r="G569" s="38">
        <f t="shared" si="193"/>
        <v>-0.78260869565217395</v>
      </c>
      <c r="H569" s="39">
        <f t="shared" si="194"/>
        <v>-2.2813688212927757E-2</v>
      </c>
    </row>
    <row r="570" spans="1:8" s="40" customFormat="1" ht="15" x14ac:dyDescent="0.2">
      <c r="A570" s="68"/>
      <c r="B570" s="35" t="s">
        <v>337</v>
      </c>
      <c r="C570" s="36">
        <v>293</v>
      </c>
      <c r="D570" s="36">
        <v>115</v>
      </c>
      <c r="E570" s="37">
        <f t="shared" si="191"/>
        <v>0.37135614702154623</v>
      </c>
      <c r="F570" s="37">
        <f t="shared" si="192"/>
        <v>0.24891774891774893</v>
      </c>
      <c r="G570" s="38">
        <f t="shared" si="193"/>
        <v>-0.60750853242320824</v>
      </c>
      <c r="H570" s="39">
        <f t="shared" si="194"/>
        <v>-0.2256020278833967</v>
      </c>
    </row>
    <row r="571" spans="1:8" s="40" customFormat="1" ht="15" x14ac:dyDescent="0.2">
      <c r="A571" s="68"/>
      <c r="B571" s="35" t="s">
        <v>151</v>
      </c>
      <c r="C571" s="36">
        <v>27</v>
      </c>
      <c r="D571" s="36">
        <v>17</v>
      </c>
      <c r="E571" s="37">
        <f t="shared" si="191"/>
        <v>3.4220532319391636E-2</v>
      </c>
      <c r="F571" s="37">
        <f t="shared" si="192"/>
        <v>3.67965367965368E-2</v>
      </c>
      <c r="G571" s="38">
        <f t="shared" si="193"/>
        <v>-0.37037037037037035</v>
      </c>
      <c r="H571" s="39">
        <f t="shared" si="194"/>
        <v>-1.2674271229404309E-2</v>
      </c>
    </row>
    <row r="572" spans="1:8" s="40" customFormat="1" ht="15" x14ac:dyDescent="0.2">
      <c r="A572" s="68"/>
      <c r="B572" s="35" t="s">
        <v>338</v>
      </c>
      <c r="C572" s="36">
        <v>50</v>
      </c>
      <c r="D572" s="36">
        <v>65</v>
      </c>
      <c r="E572" s="37">
        <f t="shared" si="191"/>
        <v>6.3371356147021551E-2</v>
      </c>
      <c r="F572" s="37">
        <f t="shared" si="192"/>
        <v>0.1406926406926407</v>
      </c>
      <c r="G572" s="38">
        <f t="shared" si="193"/>
        <v>0.3</v>
      </c>
      <c r="H572" s="39">
        <f t="shared" si="194"/>
        <v>1.9011406844106463E-2</v>
      </c>
    </row>
    <row r="573" spans="1:8" s="40" customFormat="1" ht="15" x14ac:dyDescent="0.2">
      <c r="A573" s="68"/>
      <c r="B573" s="35" t="s">
        <v>152</v>
      </c>
      <c r="C573" s="36">
        <v>4</v>
      </c>
      <c r="D573" s="36">
        <v>4</v>
      </c>
      <c r="E573" s="37">
        <f t="shared" si="191"/>
        <v>5.0697084917617234E-3</v>
      </c>
      <c r="F573" s="37">
        <f t="shared" si="192"/>
        <v>8.658008658008658E-3</v>
      </c>
      <c r="G573" s="38">
        <f t="shared" si="193"/>
        <v>0</v>
      </c>
      <c r="H573" s="39">
        <f t="shared" si="194"/>
        <v>0</v>
      </c>
    </row>
    <row r="574" spans="1:8" s="40" customFormat="1" ht="15" x14ac:dyDescent="0.2">
      <c r="A574" s="68"/>
      <c r="B574" s="35" t="s">
        <v>153</v>
      </c>
      <c r="C574" s="36">
        <v>10</v>
      </c>
      <c r="D574" s="36">
        <v>0</v>
      </c>
      <c r="E574" s="37">
        <f t="shared" si="191"/>
        <v>1.2674271229404309E-2</v>
      </c>
      <c r="F574" s="37" t="str">
        <f t="shared" si="192"/>
        <v/>
      </c>
      <c r="G574" s="38" t="str">
        <f t="shared" si="193"/>
        <v>0</v>
      </c>
      <c r="H574" s="39">
        <f t="shared" si="194"/>
        <v>0</v>
      </c>
    </row>
    <row r="575" spans="1:8" s="40" customFormat="1" ht="15" x14ac:dyDescent="0.2">
      <c r="A575" s="68"/>
      <c r="B575" s="35" t="s">
        <v>339</v>
      </c>
      <c r="C575" s="36">
        <v>8</v>
      </c>
      <c r="D575" s="36">
        <v>1</v>
      </c>
      <c r="E575" s="37">
        <f t="shared" si="191"/>
        <v>1.0139416983523447E-2</v>
      </c>
      <c r="F575" s="37">
        <f t="shared" si="192"/>
        <v>2.1645021645021645E-3</v>
      </c>
      <c r="G575" s="38">
        <f t="shared" si="193"/>
        <v>-0.875</v>
      </c>
      <c r="H575" s="39">
        <f t="shared" si="194"/>
        <v>-8.8719898605830166E-3</v>
      </c>
    </row>
    <row r="576" spans="1:8" s="40" customFormat="1" ht="15" x14ac:dyDescent="0.2">
      <c r="A576" s="68"/>
      <c r="B576" s="35" t="s">
        <v>340</v>
      </c>
      <c r="C576" s="36">
        <v>26</v>
      </c>
      <c r="D576" s="36">
        <v>0</v>
      </c>
      <c r="E576" s="37">
        <f t="shared" si="191"/>
        <v>3.2953105196451206E-2</v>
      </c>
      <c r="F576" s="37" t="str">
        <f t="shared" si="192"/>
        <v/>
      </c>
      <c r="G576" s="38" t="str">
        <f t="shared" si="193"/>
        <v>0</v>
      </c>
      <c r="H576" s="39">
        <f t="shared" si="194"/>
        <v>0</v>
      </c>
    </row>
    <row r="577" spans="1:8" s="40" customFormat="1" ht="30" x14ac:dyDescent="0.2">
      <c r="A577" s="68"/>
      <c r="B577" s="35" t="s">
        <v>341</v>
      </c>
      <c r="C577" s="36">
        <v>0</v>
      </c>
      <c r="D577" s="36">
        <v>0</v>
      </c>
      <c r="E577" s="37" t="str">
        <f t="shared" si="191"/>
        <v/>
      </c>
      <c r="F577" s="37" t="str">
        <f t="shared" si="192"/>
        <v/>
      </c>
      <c r="G577" s="38" t="str">
        <f t="shared" si="193"/>
        <v>0</v>
      </c>
      <c r="H577" s="39" t="str">
        <f t="shared" si="194"/>
        <v/>
      </c>
    </row>
    <row r="578" spans="1:8" s="40" customFormat="1" ht="15" x14ac:dyDescent="0.2">
      <c r="A578" s="68"/>
      <c r="B578" s="35" t="s">
        <v>342</v>
      </c>
      <c r="C578" s="36">
        <v>1</v>
      </c>
      <c r="D578" s="36">
        <v>9</v>
      </c>
      <c r="E578" s="37">
        <f t="shared" si="191"/>
        <v>1.2674271229404308E-3</v>
      </c>
      <c r="F578" s="37">
        <f t="shared" si="192"/>
        <v>1.948051948051948E-2</v>
      </c>
      <c r="G578" s="38">
        <f t="shared" si="193"/>
        <v>8</v>
      </c>
      <c r="H578" s="39">
        <f t="shared" si="194"/>
        <v>1.0139416983523447E-2</v>
      </c>
    </row>
    <row r="579" spans="1:8" s="40" customFormat="1" ht="30" x14ac:dyDescent="0.2">
      <c r="A579" s="68"/>
      <c r="B579" s="35" t="s">
        <v>525</v>
      </c>
      <c r="C579" s="36">
        <v>3</v>
      </c>
      <c r="D579" s="36">
        <v>4</v>
      </c>
      <c r="E579" s="37">
        <f t="shared" si="191"/>
        <v>3.8022813688212928E-3</v>
      </c>
      <c r="F579" s="37">
        <f t="shared" si="192"/>
        <v>8.658008658008658E-3</v>
      </c>
      <c r="G579" s="38">
        <f t="shared" si="193"/>
        <v>0.33333333333333331</v>
      </c>
      <c r="H579" s="39">
        <f t="shared" si="194"/>
        <v>1.2674271229404308E-3</v>
      </c>
    </row>
    <row r="580" spans="1:8" x14ac:dyDescent="0.2">
      <c r="B580" s="4" t="s">
        <v>381</v>
      </c>
      <c r="C580" s="3"/>
      <c r="D580" s="2"/>
    </row>
    <row r="581" spans="1:8" x14ac:dyDescent="0.2">
      <c r="C581" s="3"/>
      <c r="D581" s="3"/>
    </row>
    <row r="582" spans="1:8" x14ac:dyDescent="0.2">
      <c r="C582" s="3"/>
      <c r="D582" s="3"/>
    </row>
    <row r="583" spans="1:8" x14ac:dyDescent="0.2">
      <c r="C583" s="3"/>
      <c r="D583" s="3"/>
    </row>
  </sheetData>
  <mergeCells count="33"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1" sqref="I1:I1048576"/>
    </sheetView>
  </sheetViews>
  <sheetFormatPr baseColWidth="10" defaultRowHeight="12.75" x14ac:dyDescent="0.2"/>
  <cols>
    <col min="1" max="1" width="8.28515625" style="66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33"/>
      <c r="C1" s="5"/>
      <c r="D1" s="75" t="s">
        <v>384</v>
      </c>
      <c r="E1" s="75"/>
      <c r="F1" s="75"/>
      <c r="G1" s="75"/>
      <c r="H1" s="75"/>
    </row>
    <row r="2" spans="1:8" ht="20.100000000000001" customHeight="1" thickBot="1" x14ac:dyDescent="0.25">
      <c r="B2" s="34"/>
      <c r="C2" s="6"/>
      <c r="D2" s="75"/>
      <c r="E2" s="75"/>
      <c r="F2" s="75"/>
      <c r="G2" s="75"/>
      <c r="H2" s="75"/>
    </row>
    <row r="3" spans="1:8" ht="20.100000000000001" customHeight="1" thickBot="1" x14ac:dyDescent="0.25">
      <c r="B3" s="34"/>
      <c r="C3" s="6"/>
      <c r="D3" s="7" t="s">
        <v>383</v>
      </c>
      <c r="E3" s="76" t="s">
        <v>571</v>
      </c>
      <c r="F3" s="77"/>
      <c r="G3" s="77"/>
      <c r="H3" s="78"/>
    </row>
    <row r="4" spans="1:8" ht="20.100000000000001" customHeight="1" x14ac:dyDescent="0.2">
      <c r="B4" s="34"/>
      <c r="C4" s="8"/>
      <c r="D4" s="79" t="s">
        <v>405</v>
      </c>
      <c r="E4" s="80"/>
      <c r="F4" s="80"/>
      <c r="G4" s="80"/>
      <c r="H4" s="81"/>
    </row>
    <row r="5" spans="1:8" ht="13.5" thickBot="1" x14ac:dyDescent="0.25">
      <c r="B5" s="9"/>
      <c r="C5" s="9"/>
      <c r="D5" s="82"/>
      <c r="E5" s="83"/>
      <c r="F5" s="83"/>
      <c r="G5" s="83"/>
      <c r="H5" s="84"/>
    </row>
    <row r="6" spans="1:8" s="10" customFormat="1" ht="30" customHeight="1" x14ac:dyDescent="0.2">
      <c r="A6" s="67"/>
      <c r="B6" s="85" t="s">
        <v>374</v>
      </c>
      <c r="C6" s="71" t="s">
        <v>375</v>
      </c>
      <c r="D6" s="72"/>
      <c r="E6" s="71" t="s">
        <v>429</v>
      </c>
      <c r="F6" s="72"/>
      <c r="G6" s="73" t="s">
        <v>572</v>
      </c>
      <c r="H6" s="69" t="s">
        <v>350</v>
      </c>
    </row>
    <row r="7" spans="1:8" s="10" customFormat="1" x14ac:dyDescent="0.2">
      <c r="A7" s="67"/>
      <c r="B7" s="85"/>
      <c r="C7" s="11">
        <v>2017</v>
      </c>
      <c r="D7" s="11">
        <v>2018</v>
      </c>
      <c r="E7" s="11">
        <v>2017</v>
      </c>
      <c r="F7" s="11">
        <v>2018</v>
      </c>
      <c r="G7" s="74"/>
      <c r="H7" s="70"/>
    </row>
    <row r="8" spans="1:8" s="10" customFormat="1" x14ac:dyDescent="0.2">
      <c r="A8" s="67"/>
      <c r="B8" s="12" t="s">
        <v>361</v>
      </c>
      <c r="C8" s="13">
        <f>+C18+C73+C165+C333+C553</f>
        <v>3688</v>
      </c>
      <c r="D8" s="13">
        <f>+D18+D73+D165+D333+D553</f>
        <v>4971</v>
      </c>
      <c r="E8" s="14">
        <f>SUM(E9:E13)</f>
        <v>1</v>
      </c>
      <c r="F8" s="14">
        <f>SUM(F9:F13)</f>
        <v>1</v>
      </c>
      <c r="G8" s="15">
        <f>+(D8-C8)/C8</f>
        <v>0.34788503253796094</v>
      </c>
      <c r="H8" s="15">
        <f>+E8*G8</f>
        <v>0.34788503253796094</v>
      </c>
    </row>
    <row r="9" spans="1:8" s="10" customFormat="1" x14ac:dyDescent="0.2">
      <c r="A9" s="67"/>
      <c r="B9" s="17" t="str">
        <f>+B18</f>
        <v>Total Vacantes en ocupaciones de nivel Directivo</v>
      </c>
      <c r="C9" s="18">
        <f>+C18</f>
        <v>53</v>
      </c>
      <c r="D9" s="18">
        <f>+D18</f>
        <v>30</v>
      </c>
      <c r="E9" s="19">
        <f>C9/$C$8</f>
        <v>1.4370932754880694E-2</v>
      </c>
      <c r="F9" s="19">
        <f>D9/$D$8</f>
        <v>6.0350030175015086E-3</v>
      </c>
      <c r="G9" s="20">
        <f>+IF(OR(AND(D9=0),(C9=0)),"0",((D9-C9)/C9))</f>
        <v>-0.43396226415094341</v>
      </c>
      <c r="H9" s="21">
        <f>+IF(OR(AND(E9=""),(G9="")),"",E9*G9)</f>
        <v>-6.2364425162689807E-3</v>
      </c>
    </row>
    <row r="10" spans="1:8" s="10" customFormat="1" x14ac:dyDescent="0.2">
      <c r="A10" s="67"/>
      <c r="B10" s="17" t="str">
        <f>+B73</f>
        <v xml:space="preserve">Total Vacantes en ocupaciones de nivel Profesional </v>
      </c>
      <c r="C10" s="18">
        <f>+C73</f>
        <v>307</v>
      </c>
      <c r="D10" s="18">
        <f>+D73</f>
        <v>309</v>
      </c>
      <c r="E10" s="19">
        <f>C10/$C$8</f>
        <v>8.3242950108459876E-2</v>
      </c>
      <c r="F10" s="19">
        <f>D10/$D$8</f>
        <v>6.2160531080265542E-2</v>
      </c>
      <c r="G10" s="20">
        <f>+IF(OR(AND(D10=0),(C10=0)),"0",((D10-C10)/C10))</f>
        <v>6.5146579804560263E-3</v>
      </c>
      <c r="H10" s="21">
        <f>+IF(OR(AND(E10=""),(G10="")),"",E10*G10)</f>
        <v>5.4229934924078093E-4</v>
      </c>
    </row>
    <row r="11" spans="1:8" s="10" customFormat="1" ht="24" x14ac:dyDescent="0.2">
      <c r="A11" s="67"/>
      <c r="B11" s="17" t="str">
        <f>+B165</f>
        <v>Total Vacantes en ocupaciones de nivel Técnicos Profesionales - Tecnólogos</v>
      </c>
      <c r="C11" s="18">
        <f>+C165</f>
        <v>603</v>
      </c>
      <c r="D11" s="18">
        <f>+D165</f>
        <v>533</v>
      </c>
      <c r="E11" s="19">
        <f>C11/$C$8</f>
        <v>0.16350325379609545</v>
      </c>
      <c r="F11" s="19">
        <f>D11/$D$8</f>
        <v>0.10722188694427681</v>
      </c>
      <c r="G11" s="20">
        <f>+IF(OR(AND(D11=0),(C11=0)),"0",((D11-C11)/C11))</f>
        <v>-0.11608623548922056</v>
      </c>
      <c r="H11" s="21">
        <f>+IF(OR(AND(E11=""),(G11="")),"",E11*G11)</f>
        <v>-1.8980477223427331E-2</v>
      </c>
    </row>
    <row r="12" spans="1:8" s="10" customFormat="1" x14ac:dyDescent="0.2">
      <c r="A12" s="67"/>
      <c r="B12" s="17" t="str">
        <f>+B333</f>
        <v>Total Vacantes  en ocupaciones de nivel Calificados</v>
      </c>
      <c r="C12" s="18">
        <f>+C333</f>
        <v>2075</v>
      </c>
      <c r="D12" s="18">
        <f>+D333</f>
        <v>2938</v>
      </c>
      <c r="E12" s="19">
        <f>C12/$C$8</f>
        <v>0.56263557483731019</v>
      </c>
      <c r="F12" s="19">
        <f>D12/$D$8</f>
        <v>0.59102796218064779</v>
      </c>
      <c r="G12" s="20">
        <f>+IF(OR(AND(D12=0),(C12=0)),"0",((D12-C12)/C12))</f>
        <v>0.41590361445783131</v>
      </c>
      <c r="H12" s="21">
        <f>+IF(OR(AND(E12=""),(G12="")),"",E12*G12)</f>
        <v>0.23400216919739694</v>
      </c>
    </row>
    <row r="13" spans="1:8" s="10" customFormat="1" x14ac:dyDescent="0.2">
      <c r="A13" s="67"/>
      <c r="B13" s="17" t="str">
        <f>+B553</f>
        <v>Total Vacantes en ocupaciones de nivel Elemental</v>
      </c>
      <c r="C13" s="18">
        <f>+C553</f>
        <v>650</v>
      </c>
      <c r="D13" s="18">
        <f>+D553</f>
        <v>1161</v>
      </c>
      <c r="E13" s="19">
        <f>C13/$C$8</f>
        <v>0.1762472885032538</v>
      </c>
      <c r="F13" s="19">
        <f>D13/$D$8</f>
        <v>0.23355461677730838</v>
      </c>
      <c r="G13" s="20">
        <f>+IF(OR(AND(D13=0),(C13=0)),"0",((D13-C13)/C13))</f>
        <v>0.7861538461538462</v>
      </c>
      <c r="H13" s="21">
        <f>+IF(OR(AND(E13=""),(G13="")),"",E13*G13)</f>
        <v>0.13855748373101953</v>
      </c>
    </row>
    <row r="14" spans="1:8" s="10" customFormat="1" x14ac:dyDescent="0.2">
      <c r="A14" s="67"/>
      <c r="B14" s="22"/>
      <c r="C14" s="22"/>
      <c r="D14" s="22"/>
    </row>
    <row r="15" spans="1:8" s="10" customFormat="1" ht="13.5" thickBot="1" x14ac:dyDescent="0.25">
      <c r="A15" s="67"/>
      <c r="B15" s="22"/>
      <c r="C15" s="22"/>
      <c r="D15" s="22"/>
    </row>
    <row r="16" spans="1:8" s="10" customFormat="1" ht="30" customHeight="1" x14ac:dyDescent="0.2">
      <c r="A16" s="67"/>
      <c r="B16" s="85" t="s">
        <v>374</v>
      </c>
      <c r="C16" s="71" t="s">
        <v>375</v>
      </c>
      <c r="D16" s="72"/>
      <c r="E16" s="71" t="s">
        <v>429</v>
      </c>
      <c r="F16" s="72"/>
      <c r="G16" s="73" t="s">
        <v>572</v>
      </c>
      <c r="H16" s="69" t="s">
        <v>350</v>
      </c>
    </row>
    <row r="17" spans="1:8" s="10" customFormat="1" x14ac:dyDescent="0.2">
      <c r="A17" s="67"/>
      <c r="B17" s="85"/>
      <c r="C17" s="48">
        <v>2017</v>
      </c>
      <c r="D17" s="48">
        <v>2018</v>
      </c>
      <c r="E17" s="48">
        <v>2017</v>
      </c>
      <c r="F17" s="48">
        <v>2018</v>
      </c>
      <c r="G17" s="74"/>
      <c r="H17" s="70"/>
    </row>
    <row r="18" spans="1:8" s="10" customFormat="1" x14ac:dyDescent="0.2">
      <c r="A18" s="67"/>
      <c r="B18" s="12" t="s">
        <v>376</v>
      </c>
      <c r="C18" s="13">
        <f>SUM(C19:C67)</f>
        <v>53</v>
      </c>
      <c r="D18" s="13">
        <f>SUM(D19:D67)</f>
        <v>30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-0.43396226415094341</v>
      </c>
      <c r="H18" s="15">
        <f>+IF(OR(AND(E18=""),(G18="")),"",E18*G18)</f>
        <v>-0.43396226415094341</v>
      </c>
    </row>
    <row r="19" spans="1:8" s="40" customFormat="1" ht="15" x14ac:dyDescent="0.2">
      <c r="A19" s="68"/>
      <c r="B19" s="35" t="s">
        <v>0</v>
      </c>
      <c r="C19" s="36">
        <v>0</v>
      </c>
      <c r="D19" s="36">
        <v>0</v>
      </c>
      <c r="E19" s="42" t="str">
        <f>+IF(C19=0,"",C19/C$18)</f>
        <v/>
      </c>
      <c r="F19" s="42" t="str">
        <f>+IF(D19=0,"",D19/D$18)</f>
        <v/>
      </c>
      <c r="G19" s="38" t="str">
        <f>+IF(OR(AND(D19=0),(C19=0)),"0",((D19-C19)/C19))</f>
        <v>0</v>
      </c>
      <c r="H19" s="39" t="str">
        <f>+IF(OR(AND(E19=""),(G19="")),"",E19*G19)</f>
        <v/>
      </c>
    </row>
    <row r="20" spans="1:8" s="40" customFormat="1" ht="15" x14ac:dyDescent="0.2">
      <c r="A20" s="68"/>
      <c r="B20" s="35" t="s">
        <v>154</v>
      </c>
      <c r="C20" s="36">
        <v>0</v>
      </c>
      <c r="D20" s="36">
        <v>0</v>
      </c>
      <c r="E20" s="42" t="str">
        <f t="shared" ref="E20:E67" si="0">+IF(C20=0,"",C20/C$18)</f>
        <v/>
      </c>
      <c r="F20" s="42" t="str">
        <f t="shared" ref="F20:F67" si="1">+IF(D20=0,"",D20/D$18)</f>
        <v/>
      </c>
      <c r="G20" s="38" t="str">
        <f t="shared" ref="G20:G67" si="2">+IF(OR(AND(D20=0),(C20=0)),"0",((D20-C20)/C20))</f>
        <v>0</v>
      </c>
      <c r="H20" s="39" t="str">
        <f t="shared" ref="H20:H67" si="3">+IF(OR(AND(E20=""),(G20="")),"",E20*G20)</f>
        <v/>
      </c>
    </row>
    <row r="21" spans="1:8" s="40" customFormat="1" ht="30" x14ac:dyDescent="0.2">
      <c r="A21" s="68"/>
      <c r="B21" s="35" t="s">
        <v>1</v>
      </c>
      <c r="C21" s="36">
        <v>0</v>
      </c>
      <c r="D21" s="36">
        <v>0</v>
      </c>
      <c r="E21" s="42" t="str">
        <f t="shared" si="0"/>
        <v/>
      </c>
      <c r="F21" s="42" t="str">
        <f t="shared" si="1"/>
        <v/>
      </c>
      <c r="G21" s="38" t="str">
        <f t="shared" si="2"/>
        <v>0</v>
      </c>
      <c r="H21" s="39" t="str">
        <f t="shared" si="3"/>
        <v/>
      </c>
    </row>
    <row r="22" spans="1:8" s="40" customFormat="1" ht="30" x14ac:dyDescent="0.2">
      <c r="A22" s="68"/>
      <c r="B22" s="35" t="s">
        <v>432</v>
      </c>
      <c r="C22" s="36">
        <v>1</v>
      </c>
      <c r="D22" s="36">
        <v>0</v>
      </c>
      <c r="E22" s="42">
        <f t="shared" si="0"/>
        <v>1.8867924528301886E-2</v>
      </c>
      <c r="F22" s="42" t="str">
        <f t="shared" si="1"/>
        <v/>
      </c>
      <c r="G22" s="38" t="str">
        <f t="shared" si="2"/>
        <v>0</v>
      </c>
      <c r="H22" s="39">
        <f t="shared" si="3"/>
        <v>0</v>
      </c>
    </row>
    <row r="23" spans="1:8" s="40" customFormat="1" ht="30" x14ac:dyDescent="0.2">
      <c r="A23" s="68"/>
      <c r="B23" s="35" t="s">
        <v>155</v>
      </c>
      <c r="C23" s="36">
        <v>0</v>
      </c>
      <c r="D23" s="36">
        <v>0</v>
      </c>
      <c r="E23" s="42" t="str">
        <f t="shared" si="0"/>
        <v/>
      </c>
      <c r="F23" s="42" t="str">
        <f t="shared" si="1"/>
        <v/>
      </c>
      <c r="G23" s="38" t="str">
        <f t="shared" si="2"/>
        <v>0</v>
      </c>
      <c r="H23" s="39" t="str">
        <f t="shared" si="3"/>
        <v/>
      </c>
    </row>
    <row r="24" spans="1:8" s="40" customFormat="1" ht="30" x14ac:dyDescent="0.2">
      <c r="A24" s="68"/>
      <c r="B24" s="35" t="s">
        <v>156</v>
      </c>
      <c r="C24" s="36">
        <v>0</v>
      </c>
      <c r="D24" s="36">
        <v>0</v>
      </c>
      <c r="E24" s="42" t="str">
        <f t="shared" si="0"/>
        <v/>
      </c>
      <c r="F24" s="42" t="str">
        <f t="shared" si="1"/>
        <v/>
      </c>
      <c r="G24" s="38" t="str">
        <f t="shared" si="2"/>
        <v>0</v>
      </c>
      <c r="H24" s="39" t="str">
        <f t="shared" si="3"/>
        <v/>
      </c>
    </row>
    <row r="25" spans="1:8" s="40" customFormat="1" ht="30" x14ac:dyDescent="0.2">
      <c r="A25" s="68"/>
      <c r="B25" s="35" t="s">
        <v>526</v>
      </c>
      <c r="C25" s="36">
        <v>0</v>
      </c>
      <c r="D25" s="36">
        <v>0</v>
      </c>
      <c r="E25" s="42" t="str">
        <f t="shared" ref="E25:E27" si="4">+IF(C25=0,"",C25/C$18)</f>
        <v/>
      </c>
      <c r="F25" s="42" t="str">
        <f t="shared" ref="F25:F27" si="5">+IF(D25=0,"",D25/D$18)</f>
        <v/>
      </c>
      <c r="G25" s="38" t="str">
        <f t="shared" ref="G25:G27" si="6">+IF(OR(AND(D25=0),(C25=0)),"0",((D25-C25)/C25))</f>
        <v>0</v>
      </c>
      <c r="H25" s="39" t="str">
        <f t="shared" ref="H25:H27" si="7">+IF(OR(AND(E25=""),(G25="")),"",E25*G25)</f>
        <v/>
      </c>
    </row>
    <row r="26" spans="1:8" s="40" customFormat="1" ht="15" x14ac:dyDescent="0.2">
      <c r="A26" s="68"/>
      <c r="B26" s="35" t="s">
        <v>2</v>
      </c>
      <c r="C26" s="36">
        <v>6</v>
      </c>
      <c r="D26" s="36">
        <v>3</v>
      </c>
      <c r="E26" s="42">
        <f t="shared" si="4"/>
        <v>0.11320754716981132</v>
      </c>
      <c r="F26" s="42">
        <f t="shared" si="5"/>
        <v>0.1</v>
      </c>
      <c r="G26" s="38">
        <f t="shared" si="6"/>
        <v>-0.5</v>
      </c>
      <c r="H26" s="39">
        <f t="shared" si="7"/>
        <v>-5.6603773584905662E-2</v>
      </c>
    </row>
    <row r="27" spans="1:8" s="40" customFormat="1" ht="15" x14ac:dyDescent="0.2">
      <c r="A27" s="68"/>
      <c r="B27" s="35" t="s">
        <v>592</v>
      </c>
      <c r="C27" s="36">
        <v>5</v>
      </c>
      <c r="D27" s="36">
        <v>1</v>
      </c>
      <c r="E27" s="42">
        <f t="shared" si="4"/>
        <v>9.4339622641509441E-2</v>
      </c>
      <c r="F27" s="42">
        <f t="shared" si="5"/>
        <v>3.3333333333333333E-2</v>
      </c>
      <c r="G27" s="38">
        <f t="shared" si="6"/>
        <v>-0.8</v>
      </c>
      <c r="H27" s="39">
        <f t="shared" si="7"/>
        <v>-7.5471698113207558E-2</v>
      </c>
    </row>
    <row r="28" spans="1:8" s="40" customFormat="1" ht="15" x14ac:dyDescent="0.2">
      <c r="A28" s="68"/>
      <c r="B28" s="35" t="s">
        <v>3</v>
      </c>
      <c r="C28" s="36">
        <v>4</v>
      </c>
      <c r="D28" s="36">
        <v>1</v>
      </c>
      <c r="E28" s="42">
        <f t="shared" si="0"/>
        <v>7.5471698113207544E-2</v>
      </c>
      <c r="F28" s="42">
        <f t="shared" si="1"/>
        <v>3.3333333333333333E-2</v>
      </c>
      <c r="G28" s="38">
        <f t="shared" si="2"/>
        <v>-0.75</v>
      </c>
      <c r="H28" s="39">
        <f t="shared" si="3"/>
        <v>-5.6603773584905662E-2</v>
      </c>
    </row>
    <row r="29" spans="1:8" s="40" customFormat="1" ht="15" x14ac:dyDescent="0.2">
      <c r="A29" s="68"/>
      <c r="B29" s="35" t="s">
        <v>5</v>
      </c>
      <c r="C29" s="36">
        <v>6</v>
      </c>
      <c r="D29" s="36">
        <v>6</v>
      </c>
      <c r="E29" s="42">
        <f t="shared" si="0"/>
        <v>0.11320754716981132</v>
      </c>
      <c r="F29" s="42">
        <f t="shared" si="1"/>
        <v>0.2</v>
      </c>
      <c r="G29" s="38">
        <f t="shared" si="2"/>
        <v>0</v>
      </c>
      <c r="H29" s="39">
        <f t="shared" si="3"/>
        <v>0</v>
      </c>
    </row>
    <row r="30" spans="1:8" s="40" customFormat="1" ht="15" x14ac:dyDescent="0.2">
      <c r="A30" s="68"/>
      <c r="B30" s="35" t="s">
        <v>157</v>
      </c>
      <c r="C30" s="36">
        <v>0</v>
      </c>
      <c r="D30" s="36">
        <v>0</v>
      </c>
      <c r="E30" s="42" t="str">
        <f t="shared" si="0"/>
        <v/>
      </c>
      <c r="F30" s="42" t="str">
        <f t="shared" si="1"/>
        <v/>
      </c>
      <c r="G30" s="38" t="str">
        <f t="shared" si="2"/>
        <v>0</v>
      </c>
      <c r="H30" s="39" t="str">
        <f t="shared" si="3"/>
        <v/>
      </c>
    </row>
    <row r="31" spans="1:8" s="40" customFormat="1" ht="15" x14ac:dyDescent="0.2">
      <c r="A31" s="68"/>
      <c r="B31" s="35" t="s">
        <v>158</v>
      </c>
      <c r="C31" s="36">
        <v>1</v>
      </c>
      <c r="D31" s="36">
        <v>0</v>
      </c>
      <c r="E31" s="42">
        <f t="shared" si="0"/>
        <v>1.8867924528301886E-2</v>
      </c>
      <c r="F31" s="42" t="str">
        <f t="shared" si="1"/>
        <v/>
      </c>
      <c r="G31" s="38" t="str">
        <f t="shared" si="2"/>
        <v>0</v>
      </c>
      <c r="H31" s="39">
        <f t="shared" si="3"/>
        <v>0</v>
      </c>
    </row>
    <row r="32" spans="1:8" s="40" customFormat="1" ht="15" x14ac:dyDescent="0.2">
      <c r="A32" s="68"/>
      <c r="B32" s="35" t="s">
        <v>4</v>
      </c>
      <c r="C32" s="36">
        <v>0</v>
      </c>
      <c r="D32" s="36">
        <v>0</v>
      </c>
      <c r="E32" s="42" t="str">
        <f t="shared" si="0"/>
        <v/>
      </c>
      <c r="F32" s="42" t="str">
        <f t="shared" si="1"/>
        <v/>
      </c>
      <c r="G32" s="38" t="str">
        <f t="shared" si="2"/>
        <v>0</v>
      </c>
      <c r="H32" s="39" t="str">
        <f t="shared" si="3"/>
        <v/>
      </c>
    </row>
    <row r="33" spans="1:8" s="40" customFormat="1" ht="15" x14ac:dyDescent="0.2">
      <c r="A33" s="68"/>
      <c r="B33" s="35" t="s">
        <v>6</v>
      </c>
      <c r="C33" s="36">
        <v>0</v>
      </c>
      <c r="D33" s="36">
        <v>0</v>
      </c>
      <c r="E33" s="42" t="str">
        <f t="shared" si="0"/>
        <v/>
      </c>
      <c r="F33" s="42" t="str">
        <f t="shared" si="1"/>
        <v/>
      </c>
      <c r="G33" s="38" t="str">
        <f t="shared" si="2"/>
        <v>0</v>
      </c>
      <c r="H33" s="39" t="str">
        <f t="shared" si="3"/>
        <v/>
      </c>
    </row>
    <row r="34" spans="1:8" s="40" customFormat="1" ht="15" x14ac:dyDescent="0.2">
      <c r="A34" s="68"/>
      <c r="B34" s="35" t="s">
        <v>159</v>
      </c>
      <c r="C34" s="36">
        <v>0</v>
      </c>
      <c r="D34" s="36">
        <v>0</v>
      </c>
      <c r="E34" s="42" t="str">
        <f t="shared" si="0"/>
        <v/>
      </c>
      <c r="F34" s="42" t="str">
        <f t="shared" si="1"/>
        <v/>
      </c>
      <c r="G34" s="38" t="str">
        <f t="shared" si="2"/>
        <v>0</v>
      </c>
      <c r="H34" s="39" t="str">
        <f t="shared" si="3"/>
        <v/>
      </c>
    </row>
    <row r="35" spans="1:8" s="40" customFormat="1" ht="15" x14ac:dyDescent="0.2">
      <c r="A35" s="68"/>
      <c r="B35" s="35" t="s">
        <v>160</v>
      </c>
      <c r="C35" s="36">
        <v>0</v>
      </c>
      <c r="D35" s="36">
        <v>2</v>
      </c>
      <c r="E35" s="42" t="str">
        <f t="shared" si="0"/>
        <v/>
      </c>
      <c r="F35" s="42">
        <f t="shared" si="1"/>
        <v>6.6666666666666666E-2</v>
      </c>
      <c r="G35" s="38" t="str">
        <f t="shared" si="2"/>
        <v>0</v>
      </c>
      <c r="H35" s="39" t="str">
        <f t="shared" si="3"/>
        <v/>
      </c>
    </row>
    <row r="36" spans="1:8" s="40" customFormat="1" ht="30" x14ac:dyDescent="0.2">
      <c r="A36" s="68"/>
      <c r="B36" s="35" t="s">
        <v>161</v>
      </c>
      <c r="C36" s="36">
        <v>0</v>
      </c>
      <c r="D36" s="36">
        <v>1</v>
      </c>
      <c r="E36" s="42" t="str">
        <f t="shared" si="0"/>
        <v/>
      </c>
      <c r="F36" s="42">
        <f t="shared" si="1"/>
        <v>3.3333333333333333E-2</v>
      </c>
      <c r="G36" s="38" t="str">
        <f t="shared" si="2"/>
        <v>0</v>
      </c>
      <c r="H36" s="39" t="str">
        <f t="shared" si="3"/>
        <v/>
      </c>
    </row>
    <row r="37" spans="1:8" s="40" customFormat="1" ht="15" x14ac:dyDescent="0.2">
      <c r="A37" s="68"/>
      <c r="B37" s="35" t="s">
        <v>162</v>
      </c>
      <c r="C37" s="36">
        <v>1</v>
      </c>
      <c r="D37" s="36">
        <v>0</v>
      </c>
      <c r="E37" s="42">
        <f t="shared" si="0"/>
        <v>1.8867924528301886E-2</v>
      </c>
      <c r="F37" s="42" t="str">
        <f t="shared" si="1"/>
        <v/>
      </c>
      <c r="G37" s="38" t="str">
        <f t="shared" si="2"/>
        <v>0</v>
      </c>
      <c r="H37" s="39">
        <f t="shared" si="3"/>
        <v>0</v>
      </c>
    </row>
    <row r="38" spans="1:8" s="40" customFormat="1" ht="15" x14ac:dyDescent="0.2">
      <c r="A38" s="68"/>
      <c r="B38" s="35" t="s">
        <v>7</v>
      </c>
      <c r="C38" s="36">
        <v>0</v>
      </c>
      <c r="D38" s="36">
        <v>1</v>
      </c>
      <c r="E38" s="42" t="str">
        <f t="shared" si="0"/>
        <v/>
      </c>
      <c r="F38" s="42">
        <f t="shared" si="1"/>
        <v>3.3333333333333333E-2</v>
      </c>
      <c r="G38" s="38" t="str">
        <f t="shared" si="2"/>
        <v>0</v>
      </c>
      <c r="H38" s="39" t="str">
        <f t="shared" si="3"/>
        <v/>
      </c>
    </row>
    <row r="39" spans="1:8" s="40" customFormat="1" ht="15" x14ac:dyDescent="0.2">
      <c r="A39" s="68"/>
      <c r="B39" s="35" t="s">
        <v>163</v>
      </c>
      <c r="C39" s="36">
        <v>0</v>
      </c>
      <c r="D39" s="36">
        <v>0</v>
      </c>
      <c r="E39" s="42" t="str">
        <f t="shared" si="0"/>
        <v/>
      </c>
      <c r="F39" s="42" t="str">
        <f t="shared" si="1"/>
        <v/>
      </c>
      <c r="G39" s="38" t="str">
        <f t="shared" si="2"/>
        <v>0</v>
      </c>
      <c r="H39" s="39" t="str">
        <f t="shared" si="3"/>
        <v/>
      </c>
    </row>
    <row r="40" spans="1:8" s="40" customFormat="1" ht="15" x14ac:dyDescent="0.2">
      <c r="A40" s="68"/>
      <c r="B40" s="35" t="s">
        <v>164</v>
      </c>
      <c r="C40" s="36">
        <v>0</v>
      </c>
      <c r="D40" s="36">
        <v>0</v>
      </c>
      <c r="E40" s="42" t="str">
        <f t="shared" si="0"/>
        <v/>
      </c>
      <c r="F40" s="42" t="str">
        <f t="shared" si="1"/>
        <v/>
      </c>
      <c r="G40" s="38" t="str">
        <f t="shared" si="2"/>
        <v>0</v>
      </c>
      <c r="H40" s="39" t="str">
        <f t="shared" si="3"/>
        <v/>
      </c>
    </row>
    <row r="41" spans="1:8" s="40" customFormat="1" ht="15" x14ac:dyDescent="0.2">
      <c r="A41" s="68"/>
      <c r="B41" s="35" t="s">
        <v>165</v>
      </c>
      <c r="C41" s="36">
        <v>0</v>
      </c>
      <c r="D41" s="36">
        <v>1</v>
      </c>
      <c r="E41" s="42" t="str">
        <f t="shared" si="0"/>
        <v/>
      </c>
      <c r="F41" s="42">
        <f t="shared" si="1"/>
        <v>3.3333333333333333E-2</v>
      </c>
      <c r="G41" s="38" t="str">
        <f t="shared" si="2"/>
        <v>0</v>
      </c>
      <c r="H41" s="39" t="str">
        <f t="shared" si="3"/>
        <v/>
      </c>
    </row>
    <row r="42" spans="1:8" s="40" customFormat="1" ht="15" x14ac:dyDescent="0.2">
      <c r="A42" s="68"/>
      <c r="B42" s="35" t="s">
        <v>166</v>
      </c>
      <c r="C42" s="36">
        <v>0</v>
      </c>
      <c r="D42" s="36">
        <v>0</v>
      </c>
      <c r="E42" s="42" t="str">
        <f t="shared" si="0"/>
        <v/>
      </c>
      <c r="F42" s="42" t="str">
        <f t="shared" si="1"/>
        <v/>
      </c>
      <c r="G42" s="38" t="str">
        <f t="shared" si="2"/>
        <v>0</v>
      </c>
      <c r="H42" s="39" t="str">
        <f t="shared" si="3"/>
        <v/>
      </c>
    </row>
    <row r="43" spans="1:8" s="40" customFormat="1" ht="30" x14ac:dyDescent="0.2">
      <c r="A43" s="68"/>
      <c r="B43" s="35" t="s">
        <v>167</v>
      </c>
      <c r="C43" s="36">
        <v>1</v>
      </c>
      <c r="D43" s="36">
        <v>0</v>
      </c>
      <c r="E43" s="42">
        <f t="shared" si="0"/>
        <v>1.8867924528301886E-2</v>
      </c>
      <c r="F43" s="42" t="str">
        <f t="shared" si="1"/>
        <v/>
      </c>
      <c r="G43" s="38" t="str">
        <f t="shared" si="2"/>
        <v>0</v>
      </c>
      <c r="H43" s="39">
        <f t="shared" si="3"/>
        <v>0</v>
      </c>
    </row>
    <row r="44" spans="1:8" s="40" customFormat="1" ht="15" x14ac:dyDescent="0.2">
      <c r="A44" s="68"/>
      <c r="B44" s="35" t="s">
        <v>168</v>
      </c>
      <c r="C44" s="36">
        <v>4</v>
      </c>
      <c r="D44" s="36">
        <v>0</v>
      </c>
      <c r="E44" s="42">
        <f t="shared" si="0"/>
        <v>7.5471698113207544E-2</v>
      </c>
      <c r="F44" s="42" t="str">
        <f t="shared" si="1"/>
        <v/>
      </c>
      <c r="G44" s="38" t="str">
        <f t="shared" si="2"/>
        <v>0</v>
      </c>
      <c r="H44" s="39">
        <f t="shared" si="3"/>
        <v>0</v>
      </c>
    </row>
    <row r="45" spans="1:8" s="40" customFormat="1" ht="15" x14ac:dyDescent="0.2">
      <c r="A45" s="68"/>
      <c r="B45" s="35" t="s">
        <v>8</v>
      </c>
      <c r="C45" s="36">
        <v>0</v>
      </c>
      <c r="D45" s="36">
        <v>0</v>
      </c>
      <c r="E45" s="42" t="str">
        <f t="shared" si="0"/>
        <v/>
      </c>
      <c r="F45" s="42" t="str">
        <f t="shared" si="1"/>
        <v/>
      </c>
      <c r="G45" s="38" t="str">
        <f t="shared" si="2"/>
        <v>0</v>
      </c>
      <c r="H45" s="39" t="str">
        <f t="shared" si="3"/>
        <v/>
      </c>
    </row>
    <row r="46" spans="1:8" s="40" customFormat="1" ht="15" x14ac:dyDescent="0.2">
      <c r="A46" s="68"/>
      <c r="B46" s="35" t="s">
        <v>433</v>
      </c>
      <c r="C46" s="36">
        <v>0</v>
      </c>
      <c r="D46" s="36">
        <v>0</v>
      </c>
      <c r="E46" s="42" t="str">
        <f t="shared" si="0"/>
        <v/>
      </c>
      <c r="F46" s="42" t="str">
        <f t="shared" si="1"/>
        <v/>
      </c>
      <c r="G46" s="38" t="str">
        <f t="shared" si="2"/>
        <v>0</v>
      </c>
      <c r="H46" s="39" t="str">
        <f t="shared" si="3"/>
        <v/>
      </c>
    </row>
    <row r="47" spans="1:8" s="40" customFormat="1" ht="15" x14ac:dyDescent="0.2">
      <c r="A47" s="68"/>
      <c r="B47" s="35" t="s">
        <v>169</v>
      </c>
      <c r="C47" s="36">
        <v>0</v>
      </c>
      <c r="D47" s="36">
        <v>0</v>
      </c>
      <c r="E47" s="42" t="str">
        <f t="shared" si="0"/>
        <v/>
      </c>
      <c r="F47" s="42" t="str">
        <f t="shared" si="1"/>
        <v/>
      </c>
      <c r="G47" s="38" t="str">
        <f t="shared" si="2"/>
        <v>0</v>
      </c>
      <c r="H47" s="39" t="str">
        <f t="shared" si="3"/>
        <v/>
      </c>
    </row>
    <row r="48" spans="1:8" s="40" customFormat="1" ht="30" x14ac:dyDescent="0.2">
      <c r="A48" s="68"/>
      <c r="B48" s="35" t="s">
        <v>593</v>
      </c>
      <c r="C48" s="36">
        <v>0</v>
      </c>
      <c r="D48" s="36">
        <v>1</v>
      </c>
      <c r="E48" s="42" t="str">
        <f t="shared" si="0"/>
        <v/>
      </c>
      <c r="F48" s="42">
        <f t="shared" si="1"/>
        <v>3.3333333333333333E-2</v>
      </c>
      <c r="G48" s="38" t="str">
        <f t="shared" si="2"/>
        <v>0</v>
      </c>
      <c r="H48" s="39" t="str">
        <f t="shared" si="3"/>
        <v/>
      </c>
    </row>
    <row r="49" spans="1:8" s="40" customFormat="1" ht="15" x14ac:dyDescent="0.2">
      <c r="A49" s="68"/>
      <c r="B49" s="35" t="s">
        <v>9</v>
      </c>
      <c r="C49" s="36">
        <v>10</v>
      </c>
      <c r="D49" s="36">
        <v>3</v>
      </c>
      <c r="E49" s="42">
        <f t="shared" si="0"/>
        <v>0.18867924528301888</v>
      </c>
      <c r="F49" s="42">
        <f t="shared" si="1"/>
        <v>0.1</v>
      </c>
      <c r="G49" s="38">
        <f t="shared" si="2"/>
        <v>-0.7</v>
      </c>
      <c r="H49" s="39">
        <f t="shared" si="3"/>
        <v>-0.13207547169811321</v>
      </c>
    </row>
    <row r="50" spans="1:8" s="40" customFormat="1" ht="15" x14ac:dyDescent="0.2">
      <c r="A50" s="68"/>
      <c r="B50" s="35" t="s">
        <v>594</v>
      </c>
      <c r="C50" s="36">
        <v>0</v>
      </c>
      <c r="D50" s="36">
        <v>0</v>
      </c>
      <c r="E50" s="42" t="str">
        <f t="shared" si="0"/>
        <v/>
      </c>
      <c r="F50" s="42" t="str">
        <f t="shared" si="1"/>
        <v/>
      </c>
      <c r="G50" s="38" t="str">
        <f t="shared" si="2"/>
        <v>0</v>
      </c>
      <c r="H50" s="39" t="str">
        <f t="shared" si="3"/>
        <v/>
      </c>
    </row>
    <row r="51" spans="1:8" s="40" customFormat="1" ht="15" x14ac:dyDescent="0.2">
      <c r="A51" s="68"/>
      <c r="B51" s="35" t="s">
        <v>12</v>
      </c>
      <c r="C51" s="36">
        <v>2</v>
      </c>
      <c r="D51" s="36">
        <v>0</v>
      </c>
      <c r="E51" s="42">
        <f t="shared" si="0"/>
        <v>3.7735849056603772E-2</v>
      </c>
      <c r="F51" s="42" t="str">
        <f t="shared" si="1"/>
        <v/>
      </c>
      <c r="G51" s="38" t="str">
        <f t="shared" si="2"/>
        <v>0</v>
      </c>
      <c r="H51" s="39">
        <f t="shared" si="3"/>
        <v>0</v>
      </c>
    </row>
    <row r="52" spans="1:8" s="40" customFormat="1" ht="15" x14ac:dyDescent="0.2">
      <c r="A52" s="68"/>
      <c r="B52" s="35" t="s">
        <v>11</v>
      </c>
      <c r="C52" s="36">
        <v>0</v>
      </c>
      <c r="D52" s="36">
        <v>2</v>
      </c>
      <c r="E52" s="42" t="str">
        <f t="shared" si="0"/>
        <v/>
      </c>
      <c r="F52" s="42">
        <f t="shared" si="1"/>
        <v>6.6666666666666666E-2</v>
      </c>
      <c r="G52" s="38" t="str">
        <f t="shared" si="2"/>
        <v>0</v>
      </c>
      <c r="H52" s="39" t="str">
        <f t="shared" si="3"/>
        <v/>
      </c>
    </row>
    <row r="53" spans="1:8" s="40" customFormat="1" ht="15" x14ac:dyDescent="0.2">
      <c r="A53" s="68"/>
      <c r="B53" s="35" t="s">
        <v>434</v>
      </c>
      <c r="C53" s="36">
        <v>2</v>
      </c>
      <c r="D53" s="36">
        <v>0</v>
      </c>
      <c r="E53" s="42">
        <f t="shared" si="0"/>
        <v>3.7735849056603772E-2</v>
      </c>
      <c r="F53" s="42" t="str">
        <f t="shared" si="1"/>
        <v/>
      </c>
      <c r="G53" s="38" t="str">
        <f t="shared" si="2"/>
        <v>0</v>
      </c>
      <c r="H53" s="39">
        <f t="shared" si="3"/>
        <v>0</v>
      </c>
    </row>
    <row r="54" spans="1:8" s="40" customFormat="1" ht="15" x14ac:dyDescent="0.2">
      <c r="A54" s="68"/>
      <c r="B54" s="35" t="s">
        <v>10</v>
      </c>
      <c r="C54" s="36">
        <v>0</v>
      </c>
      <c r="D54" s="36">
        <v>0</v>
      </c>
      <c r="E54" s="42" t="str">
        <f t="shared" si="0"/>
        <v/>
      </c>
      <c r="F54" s="42" t="str">
        <f t="shared" si="1"/>
        <v/>
      </c>
      <c r="G54" s="38" t="str">
        <f t="shared" si="2"/>
        <v>0</v>
      </c>
      <c r="H54" s="39" t="str">
        <f t="shared" si="3"/>
        <v/>
      </c>
    </row>
    <row r="55" spans="1:8" s="40" customFormat="1" ht="15" x14ac:dyDescent="0.2">
      <c r="A55" s="68"/>
      <c r="B55" s="35" t="s">
        <v>170</v>
      </c>
      <c r="C55" s="36">
        <v>0</v>
      </c>
      <c r="D55" s="36">
        <v>0</v>
      </c>
      <c r="E55" s="42" t="str">
        <f t="shared" si="0"/>
        <v/>
      </c>
      <c r="F55" s="42" t="str">
        <f t="shared" si="1"/>
        <v/>
      </c>
      <c r="G55" s="38" t="str">
        <f t="shared" si="2"/>
        <v>0</v>
      </c>
      <c r="H55" s="39" t="str">
        <f t="shared" si="3"/>
        <v/>
      </c>
    </row>
    <row r="56" spans="1:8" s="40" customFormat="1" ht="15" x14ac:dyDescent="0.2">
      <c r="A56" s="68"/>
      <c r="B56" s="35" t="s">
        <v>13</v>
      </c>
      <c r="C56" s="36">
        <v>0</v>
      </c>
      <c r="D56" s="36">
        <v>0</v>
      </c>
      <c r="E56" s="42" t="str">
        <f t="shared" si="0"/>
        <v/>
      </c>
      <c r="F56" s="42" t="str">
        <f t="shared" si="1"/>
        <v/>
      </c>
      <c r="G56" s="38" t="str">
        <f t="shared" si="2"/>
        <v>0</v>
      </c>
      <c r="H56" s="39" t="str">
        <f t="shared" si="3"/>
        <v/>
      </c>
    </row>
    <row r="57" spans="1:8" s="40" customFormat="1" ht="15" x14ac:dyDescent="0.2">
      <c r="A57" s="68"/>
      <c r="B57" s="35" t="s">
        <v>14</v>
      </c>
      <c r="C57" s="36">
        <v>0</v>
      </c>
      <c r="D57" s="36">
        <v>0</v>
      </c>
      <c r="E57" s="42" t="str">
        <f t="shared" si="0"/>
        <v/>
      </c>
      <c r="F57" s="42" t="str">
        <f t="shared" si="1"/>
        <v/>
      </c>
      <c r="G57" s="38" t="str">
        <f t="shared" si="2"/>
        <v>0</v>
      </c>
      <c r="H57" s="39" t="str">
        <f t="shared" si="3"/>
        <v/>
      </c>
    </row>
    <row r="58" spans="1:8" s="40" customFormat="1" ht="15" x14ac:dyDescent="0.2">
      <c r="A58" s="68"/>
      <c r="B58" s="35" t="s">
        <v>171</v>
      </c>
      <c r="C58" s="36">
        <v>0</v>
      </c>
      <c r="D58" s="36">
        <v>0</v>
      </c>
      <c r="E58" s="42" t="str">
        <f t="shared" si="0"/>
        <v/>
      </c>
      <c r="F58" s="42" t="str">
        <f t="shared" si="1"/>
        <v/>
      </c>
      <c r="G58" s="38" t="str">
        <f t="shared" si="2"/>
        <v>0</v>
      </c>
      <c r="H58" s="39" t="str">
        <f t="shared" si="3"/>
        <v/>
      </c>
    </row>
    <row r="59" spans="1:8" s="40" customFormat="1" ht="15" x14ac:dyDescent="0.2">
      <c r="A59" s="68"/>
      <c r="B59" s="35" t="s">
        <v>435</v>
      </c>
      <c r="C59" s="36">
        <v>1</v>
      </c>
      <c r="D59" s="36">
        <v>1</v>
      </c>
      <c r="E59" s="42">
        <f t="shared" si="0"/>
        <v>1.8867924528301886E-2</v>
      </c>
      <c r="F59" s="42">
        <f t="shared" si="1"/>
        <v>3.3333333333333333E-2</v>
      </c>
      <c r="G59" s="38">
        <f t="shared" si="2"/>
        <v>0</v>
      </c>
      <c r="H59" s="39">
        <f t="shared" si="3"/>
        <v>0</v>
      </c>
    </row>
    <row r="60" spans="1:8" s="40" customFormat="1" ht="15" x14ac:dyDescent="0.2">
      <c r="A60" s="68"/>
      <c r="B60" s="35" t="s">
        <v>172</v>
      </c>
      <c r="C60" s="36">
        <v>0</v>
      </c>
      <c r="D60" s="36">
        <v>0</v>
      </c>
      <c r="E60" s="42" t="str">
        <f t="shared" si="0"/>
        <v/>
      </c>
      <c r="F60" s="42" t="str">
        <f t="shared" si="1"/>
        <v/>
      </c>
      <c r="G60" s="38" t="str">
        <f t="shared" si="2"/>
        <v>0</v>
      </c>
      <c r="H60" s="39" t="str">
        <f t="shared" si="3"/>
        <v/>
      </c>
    </row>
    <row r="61" spans="1:8" s="40" customFormat="1" ht="15" x14ac:dyDescent="0.2">
      <c r="A61" s="68"/>
      <c r="B61" s="35" t="s">
        <v>173</v>
      </c>
      <c r="C61" s="36">
        <v>5</v>
      </c>
      <c r="D61" s="36">
        <v>1</v>
      </c>
      <c r="E61" s="42">
        <f t="shared" si="0"/>
        <v>9.4339622641509441E-2</v>
      </c>
      <c r="F61" s="42">
        <f t="shared" si="1"/>
        <v>3.3333333333333333E-2</v>
      </c>
      <c r="G61" s="38">
        <f t="shared" si="2"/>
        <v>-0.8</v>
      </c>
      <c r="H61" s="39">
        <f t="shared" si="3"/>
        <v>-7.5471698113207558E-2</v>
      </c>
    </row>
    <row r="62" spans="1:8" s="50" customFormat="1" ht="15" x14ac:dyDescent="0.2">
      <c r="A62" s="60" t="s">
        <v>570</v>
      </c>
      <c r="B62" s="51" t="s">
        <v>582</v>
      </c>
      <c r="C62" s="52"/>
      <c r="D62" s="36">
        <v>6</v>
      </c>
      <c r="E62" s="42" t="str">
        <f t="shared" ref="E62:E63" si="8">+IF(C62=0,"",C62/C$18)</f>
        <v/>
      </c>
      <c r="F62" s="42">
        <f t="shared" ref="F62:F63" si="9">+IF(D62=0,"",D62/D$18)</f>
        <v>0.2</v>
      </c>
      <c r="G62" s="38" t="str">
        <f t="shared" ref="G62:G63" si="10">+IF(OR(AND(D62=0),(C62=0)),"0",((D62-C62)/C62))</f>
        <v>0</v>
      </c>
      <c r="H62" s="39" t="str">
        <f t="shared" ref="H62:H63" si="11">+IF(OR(AND(E62=""),(G62="")),"",E62*G62)</f>
        <v/>
      </c>
    </row>
    <row r="63" spans="1:8" s="50" customFormat="1" ht="15" x14ac:dyDescent="0.2">
      <c r="A63" s="60" t="s">
        <v>570</v>
      </c>
      <c r="B63" s="51" t="s">
        <v>617</v>
      </c>
      <c r="C63" s="52"/>
      <c r="D63" s="36">
        <v>0</v>
      </c>
      <c r="E63" s="42" t="str">
        <f t="shared" si="8"/>
        <v/>
      </c>
      <c r="F63" s="42" t="str">
        <f t="shared" si="9"/>
        <v/>
      </c>
      <c r="G63" s="38" t="str">
        <f t="shared" si="10"/>
        <v>0</v>
      </c>
      <c r="H63" s="39" t="str">
        <f t="shared" si="11"/>
        <v/>
      </c>
    </row>
    <row r="64" spans="1:8" s="40" customFormat="1" ht="15" x14ac:dyDescent="0.2">
      <c r="A64" s="68"/>
      <c r="B64" s="35" t="s">
        <v>174</v>
      </c>
      <c r="C64" s="36">
        <v>0</v>
      </c>
      <c r="D64" s="36">
        <v>0</v>
      </c>
      <c r="E64" s="42" t="str">
        <f t="shared" si="0"/>
        <v/>
      </c>
      <c r="F64" s="42" t="str">
        <f t="shared" si="1"/>
        <v/>
      </c>
      <c r="G64" s="38" t="str">
        <f t="shared" si="2"/>
        <v>0</v>
      </c>
      <c r="H64" s="39" t="str">
        <f t="shared" si="3"/>
        <v/>
      </c>
    </row>
    <row r="65" spans="1:8" s="40" customFormat="1" ht="15" x14ac:dyDescent="0.2">
      <c r="A65" s="68"/>
      <c r="B65" s="35" t="s">
        <v>15</v>
      </c>
      <c r="C65" s="36">
        <v>4</v>
      </c>
      <c r="D65" s="36">
        <v>0</v>
      </c>
      <c r="E65" s="42">
        <f t="shared" si="0"/>
        <v>7.5471698113207544E-2</v>
      </c>
      <c r="F65" s="42" t="str">
        <f t="shared" si="1"/>
        <v/>
      </c>
      <c r="G65" s="38" t="str">
        <f t="shared" si="2"/>
        <v>0</v>
      </c>
      <c r="H65" s="39">
        <f t="shared" si="3"/>
        <v>0</v>
      </c>
    </row>
    <row r="66" spans="1:8" s="40" customFormat="1" ht="15" x14ac:dyDescent="0.2">
      <c r="A66" s="68"/>
      <c r="B66" s="35" t="s">
        <v>175</v>
      </c>
      <c r="C66" s="36">
        <v>0</v>
      </c>
      <c r="D66" s="36">
        <v>0</v>
      </c>
      <c r="E66" s="42" t="str">
        <f t="shared" si="0"/>
        <v/>
      </c>
      <c r="F66" s="42" t="str">
        <f t="shared" si="1"/>
        <v/>
      </c>
      <c r="G66" s="38" t="str">
        <f t="shared" si="2"/>
        <v>0</v>
      </c>
      <c r="H66" s="39" t="str">
        <f t="shared" si="3"/>
        <v/>
      </c>
    </row>
    <row r="67" spans="1:8" s="40" customFormat="1" ht="15" x14ac:dyDescent="0.2">
      <c r="A67" s="68"/>
      <c r="B67" s="35" t="s">
        <v>176</v>
      </c>
      <c r="C67" s="36">
        <v>0</v>
      </c>
      <c r="D67" s="36">
        <v>0</v>
      </c>
      <c r="E67" s="42" t="str">
        <f t="shared" si="0"/>
        <v/>
      </c>
      <c r="F67" s="42" t="str">
        <f t="shared" si="1"/>
        <v/>
      </c>
      <c r="G67" s="38" t="str">
        <f t="shared" si="2"/>
        <v>0</v>
      </c>
      <c r="H67" s="39" t="str">
        <f t="shared" si="3"/>
        <v/>
      </c>
    </row>
    <row r="68" spans="1:8" s="10" customFormat="1" x14ac:dyDescent="0.2">
      <c r="A68" s="67"/>
    </row>
    <row r="69" spans="1:8" s="10" customFormat="1" x14ac:dyDescent="0.2">
      <c r="A69" s="67"/>
    </row>
    <row r="70" spans="1:8" s="10" customFormat="1" ht="13.5" thickBot="1" x14ac:dyDescent="0.25">
      <c r="A70" s="67"/>
      <c r="B70" s="29"/>
    </row>
    <row r="71" spans="1:8" s="10" customFormat="1" ht="30" customHeight="1" x14ac:dyDescent="0.2">
      <c r="A71" s="67"/>
      <c r="B71" s="85" t="s">
        <v>374</v>
      </c>
      <c r="C71" s="71" t="s">
        <v>375</v>
      </c>
      <c r="D71" s="72"/>
      <c r="E71" s="71" t="s">
        <v>429</v>
      </c>
      <c r="F71" s="72"/>
      <c r="G71" s="73" t="s">
        <v>572</v>
      </c>
      <c r="H71" s="69" t="s">
        <v>350</v>
      </c>
    </row>
    <row r="72" spans="1:8" s="10" customFormat="1" x14ac:dyDescent="0.2">
      <c r="A72" s="67"/>
      <c r="B72" s="85"/>
      <c r="C72" s="48">
        <v>2017</v>
      </c>
      <c r="D72" s="48">
        <v>2018</v>
      </c>
      <c r="E72" s="48">
        <v>2017</v>
      </c>
      <c r="F72" s="48">
        <v>2018</v>
      </c>
      <c r="G72" s="74"/>
      <c r="H72" s="70"/>
    </row>
    <row r="73" spans="1:8" s="10" customFormat="1" x14ac:dyDescent="0.2">
      <c r="A73" s="67"/>
      <c r="B73" s="12" t="s">
        <v>377</v>
      </c>
      <c r="C73" s="13">
        <f>SUM(C74:C159)</f>
        <v>307</v>
      </c>
      <c r="D73" s="13">
        <f>SUM(D74:D159)</f>
        <v>309</v>
      </c>
      <c r="E73" s="14">
        <f>+IF(C73=0,"",C73/C$73)</f>
        <v>1</v>
      </c>
      <c r="F73" s="14">
        <f>+IF(D73=0,"",D73/D$73)</f>
        <v>1</v>
      </c>
      <c r="G73" s="15">
        <f>+IF(OR(AND(D73=0),(C73=0)),"0",((D73-C73)/C73))</f>
        <v>6.5146579804560263E-3</v>
      </c>
      <c r="H73" s="15">
        <f>+IF(OR(AND(E73=""),(G73="")),"",E73*G73)</f>
        <v>6.5146579804560263E-3</v>
      </c>
    </row>
    <row r="74" spans="1:8" s="40" customFormat="1" ht="15" x14ac:dyDescent="0.2">
      <c r="A74" s="68"/>
      <c r="B74" s="35" t="s">
        <v>436</v>
      </c>
      <c r="C74" s="36">
        <v>9</v>
      </c>
      <c r="D74" s="36">
        <v>17</v>
      </c>
      <c r="E74" s="37">
        <f>+IF(C74=0,"",C74/C$73)</f>
        <v>2.9315960912052116E-2</v>
      </c>
      <c r="F74" s="37">
        <f>+IF(D74=0,"",D74/D$73)</f>
        <v>5.5016181229773461E-2</v>
      </c>
      <c r="G74" s="38">
        <f>+IF(OR(AND(D74=0),(C74=0)),"0",((D74-C74)/C74))</f>
        <v>0.88888888888888884</v>
      </c>
      <c r="H74" s="39">
        <f>+IF(OR(AND(E74=""),(G74="")),"",E74*G74)</f>
        <v>2.6058631921824102E-2</v>
      </c>
    </row>
    <row r="75" spans="1:8" s="40" customFormat="1" ht="30" x14ac:dyDescent="0.2">
      <c r="A75" s="68"/>
      <c r="B75" s="35" t="s">
        <v>595</v>
      </c>
      <c r="C75" s="36">
        <v>10</v>
      </c>
      <c r="D75" s="36">
        <v>3</v>
      </c>
      <c r="E75" s="37">
        <f t="shared" ref="E75:E146" si="12">+IF(C75=0,"",C75/C$73)</f>
        <v>3.2573289902280131E-2</v>
      </c>
      <c r="F75" s="37">
        <f t="shared" ref="F75:F146" si="13">+IF(D75=0,"",D75/D$73)</f>
        <v>9.7087378640776691E-3</v>
      </c>
      <c r="G75" s="38">
        <f t="shared" ref="G75:G146" si="14">+IF(OR(AND(D75=0),(C75=0)),"0",((D75-C75)/C75))</f>
        <v>-0.7</v>
      </c>
      <c r="H75" s="39">
        <f t="shared" ref="H75:H146" si="15">+IF(OR(AND(E75=""),(G75="")),"",E75*G75)</f>
        <v>-2.2801302931596091E-2</v>
      </c>
    </row>
    <row r="76" spans="1:8" s="40" customFormat="1" ht="15" x14ac:dyDescent="0.2">
      <c r="A76" s="68"/>
      <c r="B76" s="35" t="s">
        <v>527</v>
      </c>
      <c r="C76" s="36">
        <v>1</v>
      </c>
      <c r="D76" s="36">
        <v>1</v>
      </c>
      <c r="E76" s="37">
        <f t="shared" ref="E76:E77" si="16">+IF(C76=0,"",C76/C$73)</f>
        <v>3.2573289902280132E-3</v>
      </c>
      <c r="F76" s="37">
        <f t="shared" ref="F76:F77" si="17">+IF(D76=0,"",D76/D$73)</f>
        <v>3.2362459546925568E-3</v>
      </c>
      <c r="G76" s="38">
        <f t="shared" ref="G76:G77" si="18">+IF(OR(AND(D76=0),(C76=0)),"0",((D76-C76)/C76))</f>
        <v>0</v>
      </c>
      <c r="H76" s="39">
        <f t="shared" ref="H76:H77" si="19">+IF(OR(AND(E76=""),(G76="")),"",E76*G76)</f>
        <v>0</v>
      </c>
    </row>
    <row r="77" spans="1:8" s="40" customFormat="1" ht="15" x14ac:dyDescent="0.2">
      <c r="A77" s="68"/>
      <c r="B77" s="35" t="s">
        <v>596</v>
      </c>
      <c r="C77" s="36">
        <v>16</v>
      </c>
      <c r="D77" s="36">
        <v>14</v>
      </c>
      <c r="E77" s="37">
        <f t="shared" si="16"/>
        <v>5.2117263843648211E-2</v>
      </c>
      <c r="F77" s="37">
        <f t="shared" si="17"/>
        <v>4.5307443365695796E-2</v>
      </c>
      <c r="G77" s="38">
        <f t="shared" si="18"/>
        <v>-0.125</v>
      </c>
      <c r="H77" s="39">
        <f t="shared" si="19"/>
        <v>-6.5146579804560263E-3</v>
      </c>
    </row>
    <row r="78" spans="1:8" s="40" customFormat="1" ht="15" x14ac:dyDescent="0.2">
      <c r="A78" s="68"/>
      <c r="B78" s="35" t="s">
        <v>177</v>
      </c>
      <c r="C78" s="36">
        <v>8</v>
      </c>
      <c r="D78" s="36">
        <v>14</v>
      </c>
      <c r="E78" s="37">
        <f t="shared" si="12"/>
        <v>2.6058631921824105E-2</v>
      </c>
      <c r="F78" s="37">
        <f t="shared" si="13"/>
        <v>4.5307443365695796E-2</v>
      </c>
      <c r="G78" s="38">
        <f t="shared" si="14"/>
        <v>0.75</v>
      </c>
      <c r="H78" s="39">
        <f t="shared" si="15"/>
        <v>1.954397394136808E-2</v>
      </c>
    </row>
    <row r="79" spans="1:8" s="40" customFormat="1" ht="15" x14ac:dyDescent="0.2">
      <c r="A79" s="68"/>
      <c r="B79" s="35" t="s">
        <v>16</v>
      </c>
      <c r="C79" s="36">
        <v>0</v>
      </c>
      <c r="D79" s="36">
        <v>6</v>
      </c>
      <c r="E79" s="37" t="str">
        <f t="shared" si="12"/>
        <v/>
      </c>
      <c r="F79" s="37">
        <f t="shared" si="13"/>
        <v>1.9417475728155338E-2</v>
      </c>
      <c r="G79" s="38" t="str">
        <f t="shared" si="14"/>
        <v>0</v>
      </c>
      <c r="H79" s="39" t="str">
        <f t="shared" si="15"/>
        <v/>
      </c>
    </row>
    <row r="80" spans="1:8" s="40" customFormat="1" ht="15" x14ac:dyDescent="0.2">
      <c r="A80" s="68"/>
      <c r="B80" s="35" t="s">
        <v>35</v>
      </c>
      <c r="C80" s="36">
        <v>0</v>
      </c>
      <c r="D80" s="36">
        <v>2</v>
      </c>
      <c r="E80" s="37" t="str">
        <f t="shared" ref="E80:E81" si="20">+IF(C80=0,"",C80/C$73)</f>
        <v/>
      </c>
      <c r="F80" s="37">
        <f t="shared" ref="F80:F81" si="21">+IF(D80=0,"",D80/D$73)</f>
        <v>6.4724919093851136E-3</v>
      </c>
      <c r="G80" s="38" t="str">
        <f t="shared" ref="G80:G81" si="22">+IF(OR(AND(D80=0),(C80=0)),"0",((D80-C80)/C80))</f>
        <v>0</v>
      </c>
      <c r="H80" s="39" t="str">
        <f t="shared" ref="H80:H81" si="23">+IF(OR(AND(E80=""),(G80="")),"",E80*G80)</f>
        <v/>
      </c>
    </row>
    <row r="81" spans="1:8" s="40" customFormat="1" ht="15" x14ac:dyDescent="0.2">
      <c r="A81" s="68"/>
      <c r="B81" s="35" t="s">
        <v>178</v>
      </c>
      <c r="C81" s="36">
        <v>0</v>
      </c>
      <c r="D81" s="36">
        <v>0</v>
      </c>
      <c r="E81" s="37" t="str">
        <f t="shared" si="20"/>
        <v/>
      </c>
      <c r="F81" s="37" t="str">
        <f t="shared" si="21"/>
        <v/>
      </c>
      <c r="G81" s="38" t="str">
        <f t="shared" si="22"/>
        <v>0</v>
      </c>
      <c r="H81" s="39" t="str">
        <f t="shared" si="23"/>
        <v/>
      </c>
    </row>
    <row r="82" spans="1:8" s="40" customFormat="1" ht="15" x14ac:dyDescent="0.2">
      <c r="A82" s="68"/>
      <c r="B82" s="35" t="s">
        <v>179</v>
      </c>
      <c r="C82" s="36">
        <v>1</v>
      </c>
      <c r="D82" s="36">
        <v>0</v>
      </c>
      <c r="E82" s="37">
        <f t="shared" si="12"/>
        <v>3.2573289902280132E-3</v>
      </c>
      <c r="F82" s="37" t="str">
        <f t="shared" si="13"/>
        <v/>
      </c>
      <c r="G82" s="38" t="str">
        <f t="shared" si="14"/>
        <v>0</v>
      </c>
      <c r="H82" s="39">
        <f t="shared" si="15"/>
        <v>0</v>
      </c>
    </row>
    <row r="83" spans="1:8" s="40" customFormat="1" ht="15" x14ac:dyDescent="0.2">
      <c r="A83" s="68"/>
      <c r="B83" s="35" t="s">
        <v>437</v>
      </c>
      <c r="C83" s="36">
        <v>1</v>
      </c>
      <c r="D83" s="36">
        <v>0</v>
      </c>
      <c r="E83" s="37">
        <f t="shared" si="12"/>
        <v>3.2573289902280132E-3</v>
      </c>
      <c r="F83" s="37" t="str">
        <f t="shared" si="13"/>
        <v/>
      </c>
      <c r="G83" s="38" t="str">
        <f t="shared" si="14"/>
        <v>0</v>
      </c>
      <c r="H83" s="39">
        <f t="shared" si="15"/>
        <v>0</v>
      </c>
    </row>
    <row r="84" spans="1:8" s="40" customFormat="1" ht="15" x14ac:dyDescent="0.2">
      <c r="A84" s="68"/>
      <c r="B84" s="35" t="s">
        <v>180</v>
      </c>
      <c r="C84" s="36">
        <v>0</v>
      </c>
      <c r="D84" s="36">
        <v>0</v>
      </c>
      <c r="E84" s="37" t="str">
        <f t="shared" si="12"/>
        <v/>
      </c>
      <c r="F84" s="37" t="str">
        <f t="shared" si="13"/>
        <v/>
      </c>
      <c r="G84" s="38" t="str">
        <f t="shared" si="14"/>
        <v>0</v>
      </c>
      <c r="H84" s="39" t="str">
        <f t="shared" si="15"/>
        <v/>
      </c>
    </row>
    <row r="85" spans="1:8" s="40" customFormat="1" ht="15" x14ac:dyDescent="0.2">
      <c r="A85" s="68"/>
      <c r="B85" s="35" t="s">
        <v>181</v>
      </c>
      <c r="C85" s="36">
        <v>0</v>
      </c>
      <c r="D85" s="36">
        <v>2</v>
      </c>
      <c r="E85" s="37" t="str">
        <f t="shared" si="12"/>
        <v/>
      </c>
      <c r="F85" s="37">
        <f t="shared" si="13"/>
        <v>6.4724919093851136E-3</v>
      </c>
      <c r="G85" s="38" t="str">
        <f t="shared" si="14"/>
        <v>0</v>
      </c>
      <c r="H85" s="39" t="str">
        <f t="shared" si="15"/>
        <v/>
      </c>
    </row>
    <row r="86" spans="1:8" s="40" customFormat="1" ht="15" x14ac:dyDescent="0.2">
      <c r="A86" s="68"/>
      <c r="B86" s="35" t="s">
        <v>17</v>
      </c>
      <c r="C86" s="36">
        <v>0</v>
      </c>
      <c r="D86" s="36">
        <v>0</v>
      </c>
      <c r="E86" s="37" t="str">
        <f t="shared" si="12"/>
        <v/>
      </c>
      <c r="F86" s="37" t="str">
        <f t="shared" si="13"/>
        <v/>
      </c>
      <c r="G86" s="38" t="str">
        <f t="shared" si="14"/>
        <v>0</v>
      </c>
      <c r="H86" s="39" t="str">
        <f t="shared" si="15"/>
        <v/>
      </c>
    </row>
    <row r="87" spans="1:8" s="40" customFormat="1" ht="15" x14ac:dyDescent="0.2">
      <c r="A87" s="68"/>
      <c r="B87" s="35" t="s">
        <v>182</v>
      </c>
      <c r="C87" s="36">
        <v>27</v>
      </c>
      <c r="D87" s="36">
        <v>17</v>
      </c>
      <c r="E87" s="37">
        <f t="shared" si="12"/>
        <v>8.7947882736156349E-2</v>
      </c>
      <c r="F87" s="37">
        <f t="shared" si="13"/>
        <v>5.5016181229773461E-2</v>
      </c>
      <c r="G87" s="38">
        <f t="shared" si="14"/>
        <v>-0.37037037037037035</v>
      </c>
      <c r="H87" s="39">
        <f t="shared" si="15"/>
        <v>-3.2573289902280131E-2</v>
      </c>
    </row>
    <row r="88" spans="1:8" s="40" customFormat="1" ht="15" x14ac:dyDescent="0.2">
      <c r="A88" s="68"/>
      <c r="B88" s="35" t="s">
        <v>597</v>
      </c>
      <c r="C88" s="36">
        <v>0</v>
      </c>
      <c r="D88" s="36">
        <v>13</v>
      </c>
      <c r="E88" s="37" t="str">
        <f t="shared" ref="E88" si="24">+IF(C88=0,"",C88/C$73)</f>
        <v/>
      </c>
      <c r="F88" s="37">
        <f t="shared" ref="F88" si="25">+IF(D88=0,"",D88/D$73)</f>
        <v>4.2071197411003236E-2</v>
      </c>
      <c r="G88" s="38" t="str">
        <f t="shared" ref="G88" si="26">+IF(OR(AND(D88=0),(C88=0)),"0",((D88-C88)/C88))</f>
        <v>0</v>
      </c>
      <c r="H88" s="39" t="str">
        <f t="shared" ref="H88" si="27">+IF(OR(AND(E88=""),(G88="")),"",E88*G88)</f>
        <v/>
      </c>
    </row>
    <row r="89" spans="1:8" s="40" customFormat="1" ht="15" x14ac:dyDescent="0.2">
      <c r="A89" s="68"/>
      <c r="B89" s="35" t="s">
        <v>183</v>
      </c>
      <c r="C89" s="36">
        <v>32</v>
      </c>
      <c r="D89" s="36">
        <v>27</v>
      </c>
      <c r="E89" s="37">
        <f t="shared" si="12"/>
        <v>0.10423452768729642</v>
      </c>
      <c r="F89" s="37">
        <f t="shared" si="13"/>
        <v>8.7378640776699032E-2</v>
      </c>
      <c r="G89" s="38">
        <f t="shared" si="14"/>
        <v>-0.15625</v>
      </c>
      <c r="H89" s="39">
        <f t="shared" si="15"/>
        <v>-1.6286644951140065E-2</v>
      </c>
    </row>
    <row r="90" spans="1:8" s="40" customFormat="1" ht="15" x14ac:dyDescent="0.2">
      <c r="A90" s="68"/>
      <c r="B90" s="35" t="s">
        <v>184</v>
      </c>
      <c r="C90" s="36">
        <v>6</v>
      </c>
      <c r="D90" s="36">
        <v>4</v>
      </c>
      <c r="E90" s="37">
        <f t="shared" si="12"/>
        <v>1.9543973941368076E-2</v>
      </c>
      <c r="F90" s="37">
        <f t="shared" si="13"/>
        <v>1.2944983818770227E-2</v>
      </c>
      <c r="G90" s="38">
        <f t="shared" si="14"/>
        <v>-0.33333333333333331</v>
      </c>
      <c r="H90" s="39">
        <f t="shared" si="15"/>
        <v>-6.5146579804560255E-3</v>
      </c>
    </row>
    <row r="91" spans="1:8" s="40" customFormat="1" ht="15" x14ac:dyDescent="0.2">
      <c r="A91" s="68"/>
      <c r="B91" s="35" t="s">
        <v>21</v>
      </c>
      <c r="C91" s="36">
        <v>2</v>
      </c>
      <c r="D91" s="36">
        <v>15</v>
      </c>
      <c r="E91" s="37">
        <f t="shared" si="12"/>
        <v>6.5146579804560263E-3</v>
      </c>
      <c r="F91" s="37">
        <f t="shared" si="13"/>
        <v>4.8543689320388349E-2</v>
      </c>
      <c r="G91" s="38">
        <f t="shared" si="14"/>
        <v>6.5</v>
      </c>
      <c r="H91" s="39">
        <f t="shared" si="15"/>
        <v>4.2345276872964174E-2</v>
      </c>
    </row>
    <row r="92" spans="1:8" s="40" customFormat="1" ht="15" x14ac:dyDescent="0.2">
      <c r="A92" s="68"/>
      <c r="B92" s="35" t="s">
        <v>438</v>
      </c>
      <c r="C92" s="36">
        <v>0</v>
      </c>
      <c r="D92" s="36">
        <v>3</v>
      </c>
      <c r="E92" s="37" t="str">
        <f t="shared" si="12"/>
        <v/>
      </c>
      <c r="F92" s="37">
        <f t="shared" si="13"/>
        <v>9.7087378640776691E-3</v>
      </c>
      <c r="G92" s="38" t="str">
        <f t="shared" si="14"/>
        <v>0</v>
      </c>
      <c r="H92" s="39" t="str">
        <f t="shared" si="15"/>
        <v/>
      </c>
    </row>
    <row r="93" spans="1:8" s="40" customFormat="1" ht="15" x14ac:dyDescent="0.2">
      <c r="A93" s="68"/>
      <c r="B93" s="35" t="s">
        <v>185</v>
      </c>
      <c r="C93" s="36">
        <v>3</v>
      </c>
      <c r="D93" s="36">
        <v>2</v>
      </c>
      <c r="E93" s="37">
        <f t="shared" si="12"/>
        <v>9.7719869706840382E-3</v>
      </c>
      <c r="F93" s="37">
        <f t="shared" si="13"/>
        <v>6.4724919093851136E-3</v>
      </c>
      <c r="G93" s="38">
        <f t="shared" si="14"/>
        <v>-0.33333333333333331</v>
      </c>
      <c r="H93" s="39">
        <f t="shared" si="15"/>
        <v>-3.2573289902280127E-3</v>
      </c>
    </row>
    <row r="94" spans="1:8" s="40" customFormat="1" ht="15" x14ac:dyDescent="0.2">
      <c r="A94" s="68"/>
      <c r="B94" s="35" t="s">
        <v>531</v>
      </c>
      <c r="C94" s="36">
        <v>0</v>
      </c>
      <c r="D94" s="36">
        <v>1</v>
      </c>
      <c r="E94" s="37" t="str">
        <f t="shared" ref="E94:E95" si="28">+IF(C94=0,"",C94/C$73)</f>
        <v/>
      </c>
      <c r="F94" s="37">
        <f t="shared" ref="F94:F95" si="29">+IF(D94=0,"",D94/D$73)</f>
        <v>3.2362459546925568E-3</v>
      </c>
      <c r="G94" s="38" t="str">
        <f t="shared" ref="G94:G95" si="30">+IF(OR(AND(D94=0),(C94=0)),"0",((D94-C94)/C94))</f>
        <v>0</v>
      </c>
      <c r="H94" s="39" t="str">
        <f t="shared" ref="H94:H95" si="31">+IF(OR(AND(E94=""),(G94="")),"",E94*G94)</f>
        <v/>
      </c>
    </row>
    <row r="95" spans="1:8" s="40" customFormat="1" ht="15" x14ac:dyDescent="0.2">
      <c r="A95" s="68"/>
      <c r="B95" s="35" t="s">
        <v>532</v>
      </c>
      <c r="C95" s="36">
        <v>0</v>
      </c>
      <c r="D95" s="36">
        <v>1</v>
      </c>
      <c r="E95" s="37" t="str">
        <f t="shared" si="28"/>
        <v/>
      </c>
      <c r="F95" s="37">
        <f t="shared" si="29"/>
        <v>3.2362459546925568E-3</v>
      </c>
      <c r="G95" s="38" t="str">
        <f t="shared" si="30"/>
        <v>0</v>
      </c>
      <c r="H95" s="39" t="str">
        <f t="shared" si="31"/>
        <v/>
      </c>
    </row>
    <row r="96" spans="1:8" s="40" customFormat="1" ht="15" x14ac:dyDescent="0.2">
      <c r="A96" s="68"/>
      <c r="B96" s="35" t="s">
        <v>186</v>
      </c>
      <c r="C96" s="36">
        <v>5</v>
      </c>
      <c r="D96" s="36">
        <v>22</v>
      </c>
      <c r="E96" s="37">
        <f t="shared" si="12"/>
        <v>1.6286644951140065E-2</v>
      </c>
      <c r="F96" s="37">
        <f t="shared" si="13"/>
        <v>7.1197411003236247E-2</v>
      </c>
      <c r="G96" s="38">
        <f t="shared" si="14"/>
        <v>3.4</v>
      </c>
      <c r="H96" s="39">
        <f t="shared" si="15"/>
        <v>5.5374592833876218E-2</v>
      </c>
    </row>
    <row r="97" spans="1:8" s="40" customFormat="1" ht="15" x14ac:dyDescent="0.2">
      <c r="A97" s="68"/>
      <c r="B97" s="35" t="s">
        <v>19</v>
      </c>
      <c r="C97" s="36">
        <v>2</v>
      </c>
      <c r="D97" s="36">
        <v>1</v>
      </c>
      <c r="E97" s="37">
        <f t="shared" si="12"/>
        <v>6.5146579804560263E-3</v>
      </c>
      <c r="F97" s="37">
        <f t="shared" si="13"/>
        <v>3.2362459546925568E-3</v>
      </c>
      <c r="G97" s="38">
        <f t="shared" si="14"/>
        <v>-0.5</v>
      </c>
      <c r="H97" s="39">
        <f t="shared" si="15"/>
        <v>-3.2573289902280132E-3</v>
      </c>
    </row>
    <row r="98" spans="1:8" s="40" customFormat="1" ht="15" x14ac:dyDescent="0.2">
      <c r="A98" s="68"/>
      <c r="B98" s="35" t="s">
        <v>22</v>
      </c>
      <c r="C98" s="36">
        <v>0</v>
      </c>
      <c r="D98" s="36">
        <v>0</v>
      </c>
      <c r="E98" s="37" t="str">
        <f t="shared" si="12"/>
        <v/>
      </c>
      <c r="F98" s="37" t="str">
        <f t="shared" si="13"/>
        <v/>
      </c>
      <c r="G98" s="38" t="str">
        <f t="shared" si="14"/>
        <v>0</v>
      </c>
      <c r="H98" s="39" t="str">
        <f t="shared" si="15"/>
        <v/>
      </c>
    </row>
    <row r="99" spans="1:8" s="40" customFormat="1" ht="15" x14ac:dyDescent="0.2">
      <c r="A99" s="68"/>
      <c r="B99" s="35" t="s">
        <v>187</v>
      </c>
      <c r="C99" s="36">
        <v>3</v>
      </c>
      <c r="D99" s="36">
        <v>5</v>
      </c>
      <c r="E99" s="37">
        <f t="shared" si="12"/>
        <v>9.7719869706840382E-3</v>
      </c>
      <c r="F99" s="37">
        <f t="shared" si="13"/>
        <v>1.6181229773462782E-2</v>
      </c>
      <c r="G99" s="38">
        <f t="shared" si="14"/>
        <v>0.66666666666666663</v>
      </c>
      <c r="H99" s="39">
        <f t="shared" si="15"/>
        <v>6.5146579804560255E-3</v>
      </c>
    </row>
    <row r="100" spans="1:8" s="40" customFormat="1" ht="15" x14ac:dyDescent="0.2">
      <c r="A100" s="68"/>
      <c r="B100" s="35" t="s">
        <v>188</v>
      </c>
      <c r="C100" s="36">
        <v>4</v>
      </c>
      <c r="D100" s="36">
        <v>5</v>
      </c>
      <c r="E100" s="37">
        <f t="shared" si="12"/>
        <v>1.3029315960912053E-2</v>
      </c>
      <c r="F100" s="37">
        <f t="shared" si="13"/>
        <v>1.6181229773462782E-2</v>
      </c>
      <c r="G100" s="38">
        <f t="shared" si="14"/>
        <v>0.25</v>
      </c>
      <c r="H100" s="39">
        <f t="shared" si="15"/>
        <v>3.2573289902280132E-3</v>
      </c>
    </row>
    <row r="101" spans="1:8" s="40" customFormat="1" ht="15" x14ac:dyDescent="0.2">
      <c r="A101" s="68"/>
      <c r="B101" s="35" t="s">
        <v>439</v>
      </c>
      <c r="C101" s="36">
        <v>7</v>
      </c>
      <c r="D101" s="36">
        <v>6</v>
      </c>
      <c r="E101" s="37">
        <f t="shared" si="12"/>
        <v>2.2801302931596091E-2</v>
      </c>
      <c r="F101" s="37">
        <f t="shared" si="13"/>
        <v>1.9417475728155338E-2</v>
      </c>
      <c r="G101" s="38">
        <f t="shared" si="14"/>
        <v>-0.14285714285714285</v>
      </c>
      <c r="H101" s="39">
        <f t="shared" si="15"/>
        <v>-3.2573289902280127E-3</v>
      </c>
    </row>
    <row r="102" spans="1:8" s="40" customFormat="1" ht="15" x14ac:dyDescent="0.2">
      <c r="A102" s="68"/>
      <c r="B102" s="35" t="s">
        <v>18</v>
      </c>
      <c r="C102" s="36">
        <v>0</v>
      </c>
      <c r="D102" s="36">
        <v>2</v>
      </c>
      <c r="E102" s="37" t="str">
        <f t="shared" si="12"/>
        <v/>
      </c>
      <c r="F102" s="37">
        <f t="shared" si="13"/>
        <v>6.4724919093851136E-3</v>
      </c>
      <c r="G102" s="38" t="str">
        <f t="shared" si="14"/>
        <v>0</v>
      </c>
      <c r="H102" s="39" t="str">
        <f t="shared" si="15"/>
        <v/>
      </c>
    </row>
    <row r="103" spans="1:8" s="40" customFormat="1" ht="15" x14ac:dyDescent="0.2">
      <c r="A103" s="68"/>
      <c r="B103" s="35" t="s">
        <v>20</v>
      </c>
      <c r="C103" s="36">
        <v>0</v>
      </c>
      <c r="D103" s="36">
        <v>0</v>
      </c>
      <c r="E103" s="37" t="str">
        <f t="shared" si="12"/>
        <v/>
      </c>
      <c r="F103" s="37" t="str">
        <f t="shared" si="13"/>
        <v/>
      </c>
      <c r="G103" s="38" t="str">
        <f t="shared" si="14"/>
        <v>0</v>
      </c>
      <c r="H103" s="39" t="str">
        <f t="shared" si="15"/>
        <v/>
      </c>
    </row>
    <row r="104" spans="1:8" s="40" customFormat="1" ht="15" x14ac:dyDescent="0.2">
      <c r="A104" s="68"/>
      <c r="B104" s="35" t="s">
        <v>189</v>
      </c>
      <c r="C104" s="36">
        <v>3</v>
      </c>
      <c r="D104" s="36">
        <v>4</v>
      </c>
      <c r="E104" s="37">
        <f t="shared" si="12"/>
        <v>9.7719869706840382E-3</v>
      </c>
      <c r="F104" s="37">
        <f t="shared" si="13"/>
        <v>1.2944983818770227E-2</v>
      </c>
      <c r="G104" s="38">
        <f t="shared" si="14"/>
        <v>0.33333333333333331</v>
      </c>
      <c r="H104" s="39">
        <f t="shared" si="15"/>
        <v>3.2573289902280127E-3</v>
      </c>
    </row>
    <row r="105" spans="1:8" s="40" customFormat="1" ht="15" x14ac:dyDescent="0.2">
      <c r="A105" s="68"/>
      <c r="B105" s="35" t="s">
        <v>573</v>
      </c>
      <c r="C105" s="36">
        <v>0</v>
      </c>
      <c r="D105" s="36">
        <v>0</v>
      </c>
      <c r="E105" s="37" t="str">
        <f t="shared" ref="E105" si="32">+IF(C105=0,"",C105/C$73)</f>
        <v/>
      </c>
      <c r="F105" s="37" t="str">
        <f t="shared" ref="F105" si="33">+IF(D105=0,"",D105/D$73)</f>
        <v/>
      </c>
      <c r="G105" s="38" t="str">
        <f t="shared" ref="G105" si="34">+IF(OR(AND(D105=0),(C105=0)),"0",((D105-C105)/C105))</f>
        <v>0</v>
      </c>
      <c r="H105" s="39" t="str">
        <f t="shared" ref="H105" si="35">+IF(OR(AND(E105=""),(G105="")),"",E105*G105)</f>
        <v/>
      </c>
    </row>
    <row r="106" spans="1:8" s="40" customFormat="1" ht="15" x14ac:dyDescent="0.2">
      <c r="A106" s="68"/>
      <c r="B106" s="35" t="s">
        <v>190</v>
      </c>
      <c r="C106" s="36">
        <v>1</v>
      </c>
      <c r="D106" s="36">
        <v>0</v>
      </c>
      <c r="E106" s="37">
        <f t="shared" si="12"/>
        <v>3.2573289902280132E-3</v>
      </c>
      <c r="F106" s="37" t="str">
        <f t="shared" si="13"/>
        <v/>
      </c>
      <c r="G106" s="38" t="str">
        <f t="shared" si="14"/>
        <v>0</v>
      </c>
      <c r="H106" s="39">
        <f t="shared" si="15"/>
        <v>0</v>
      </c>
    </row>
    <row r="107" spans="1:8" s="40" customFormat="1" ht="15" x14ac:dyDescent="0.2">
      <c r="A107" s="68"/>
      <c r="B107" s="35" t="s">
        <v>191</v>
      </c>
      <c r="C107" s="36">
        <v>8</v>
      </c>
      <c r="D107" s="36">
        <v>9</v>
      </c>
      <c r="E107" s="37">
        <f t="shared" si="12"/>
        <v>2.6058631921824105E-2</v>
      </c>
      <c r="F107" s="37">
        <f t="shared" si="13"/>
        <v>2.9126213592233011E-2</v>
      </c>
      <c r="G107" s="38">
        <f t="shared" si="14"/>
        <v>0.125</v>
      </c>
      <c r="H107" s="39">
        <f t="shared" si="15"/>
        <v>3.2573289902280132E-3</v>
      </c>
    </row>
    <row r="108" spans="1:8" s="40" customFormat="1" ht="15" x14ac:dyDescent="0.2">
      <c r="A108" s="68"/>
      <c r="B108" s="35" t="s">
        <v>192</v>
      </c>
      <c r="C108" s="36">
        <v>0</v>
      </c>
      <c r="D108" s="36">
        <v>0</v>
      </c>
      <c r="E108" s="37" t="str">
        <f t="shared" si="12"/>
        <v/>
      </c>
      <c r="F108" s="37" t="str">
        <f t="shared" si="13"/>
        <v/>
      </c>
      <c r="G108" s="38" t="str">
        <f t="shared" si="14"/>
        <v>0</v>
      </c>
      <c r="H108" s="39" t="str">
        <f t="shared" si="15"/>
        <v/>
      </c>
    </row>
    <row r="109" spans="1:8" s="40" customFormat="1" ht="15" x14ac:dyDescent="0.2">
      <c r="A109" s="68"/>
      <c r="B109" s="35" t="s">
        <v>193</v>
      </c>
      <c r="C109" s="36">
        <v>1</v>
      </c>
      <c r="D109" s="36">
        <v>1</v>
      </c>
      <c r="E109" s="37">
        <f t="shared" si="12"/>
        <v>3.2573289902280132E-3</v>
      </c>
      <c r="F109" s="37">
        <f t="shared" si="13"/>
        <v>3.2362459546925568E-3</v>
      </c>
      <c r="G109" s="38">
        <f t="shared" si="14"/>
        <v>0</v>
      </c>
      <c r="H109" s="39">
        <f t="shared" si="15"/>
        <v>0</v>
      </c>
    </row>
    <row r="110" spans="1:8" s="40" customFormat="1" ht="15" x14ac:dyDescent="0.2">
      <c r="A110" s="68"/>
      <c r="B110" s="35" t="s">
        <v>194</v>
      </c>
      <c r="C110" s="36">
        <v>2</v>
      </c>
      <c r="D110" s="36">
        <v>7</v>
      </c>
      <c r="E110" s="37">
        <f t="shared" si="12"/>
        <v>6.5146579804560263E-3</v>
      </c>
      <c r="F110" s="37">
        <f t="shared" si="13"/>
        <v>2.2653721682847898E-2</v>
      </c>
      <c r="G110" s="38">
        <f t="shared" si="14"/>
        <v>2.5</v>
      </c>
      <c r="H110" s="39">
        <f t="shared" si="15"/>
        <v>1.6286644951140065E-2</v>
      </c>
    </row>
    <row r="111" spans="1:8" s="40" customFormat="1" ht="15" x14ac:dyDescent="0.2">
      <c r="A111" s="68"/>
      <c r="B111" s="35" t="s">
        <v>195</v>
      </c>
      <c r="C111" s="36">
        <v>6</v>
      </c>
      <c r="D111" s="36">
        <v>10</v>
      </c>
      <c r="E111" s="37">
        <f t="shared" si="12"/>
        <v>1.9543973941368076E-2</v>
      </c>
      <c r="F111" s="37">
        <f t="shared" si="13"/>
        <v>3.2362459546925564E-2</v>
      </c>
      <c r="G111" s="38">
        <f t="shared" si="14"/>
        <v>0.66666666666666663</v>
      </c>
      <c r="H111" s="39">
        <f t="shared" si="15"/>
        <v>1.3029315960912051E-2</v>
      </c>
    </row>
    <row r="112" spans="1:8" s="40" customFormat="1" ht="15" x14ac:dyDescent="0.2">
      <c r="A112" s="68"/>
      <c r="B112" s="35" t="s">
        <v>196</v>
      </c>
      <c r="C112" s="36">
        <v>0</v>
      </c>
      <c r="D112" s="36">
        <v>1</v>
      </c>
      <c r="E112" s="37" t="str">
        <f t="shared" si="12"/>
        <v/>
      </c>
      <c r="F112" s="37">
        <f t="shared" si="13"/>
        <v>3.2362459546925568E-3</v>
      </c>
      <c r="G112" s="38" t="str">
        <f t="shared" si="14"/>
        <v>0</v>
      </c>
      <c r="H112" s="39" t="str">
        <f t="shared" si="15"/>
        <v/>
      </c>
    </row>
    <row r="113" spans="1:8" s="40" customFormat="1" ht="15" x14ac:dyDescent="0.2">
      <c r="A113" s="68"/>
      <c r="B113" s="35" t="s">
        <v>27</v>
      </c>
      <c r="C113" s="36">
        <v>2</v>
      </c>
      <c r="D113" s="36">
        <v>3</v>
      </c>
      <c r="E113" s="37">
        <f t="shared" si="12"/>
        <v>6.5146579804560263E-3</v>
      </c>
      <c r="F113" s="37">
        <f t="shared" si="13"/>
        <v>9.7087378640776691E-3</v>
      </c>
      <c r="G113" s="38">
        <f t="shared" si="14"/>
        <v>0.5</v>
      </c>
      <c r="H113" s="39">
        <f t="shared" si="15"/>
        <v>3.2573289902280132E-3</v>
      </c>
    </row>
    <row r="114" spans="1:8" s="40" customFormat="1" ht="15" x14ac:dyDescent="0.2">
      <c r="A114" s="68"/>
      <c r="B114" s="35" t="s">
        <v>197</v>
      </c>
      <c r="C114" s="36">
        <v>2</v>
      </c>
      <c r="D114" s="36">
        <v>0</v>
      </c>
      <c r="E114" s="37">
        <f t="shared" si="12"/>
        <v>6.5146579804560263E-3</v>
      </c>
      <c r="F114" s="37" t="str">
        <f t="shared" si="13"/>
        <v/>
      </c>
      <c r="G114" s="38" t="str">
        <f t="shared" si="14"/>
        <v>0</v>
      </c>
      <c r="H114" s="39">
        <f t="shared" si="15"/>
        <v>0</v>
      </c>
    </row>
    <row r="115" spans="1:8" s="40" customFormat="1" ht="30" x14ac:dyDescent="0.2">
      <c r="A115" s="68"/>
      <c r="B115" s="35" t="s">
        <v>440</v>
      </c>
      <c r="C115" s="36">
        <v>0</v>
      </c>
      <c r="D115" s="36">
        <v>0</v>
      </c>
      <c r="E115" s="37" t="str">
        <f t="shared" si="12"/>
        <v/>
      </c>
      <c r="F115" s="37" t="str">
        <f t="shared" si="13"/>
        <v/>
      </c>
      <c r="G115" s="38" t="str">
        <f t="shared" si="14"/>
        <v>0</v>
      </c>
      <c r="H115" s="39" t="str">
        <f t="shared" si="15"/>
        <v/>
      </c>
    </row>
    <row r="116" spans="1:8" s="40" customFormat="1" ht="15" x14ac:dyDescent="0.2">
      <c r="A116" s="68"/>
      <c r="B116" s="35" t="s">
        <v>198</v>
      </c>
      <c r="C116" s="36">
        <v>3</v>
      </c>
      <c r="D116" s="36">
        <v>3</v>
      </c>
      <c r="E116" s="37">
        <f t="shared" si="12"/>
        <v>9.7719869706840382E-3</v>
      </c>
      <c r="F116" s="37">
        <f t="shared" si="13"/>
        <v>9.7087378640776691E-3</v>
      </c>
      <c r="G116" s="38">
        <f t="shared" si="14"/>
        <v>0</v>
      </c>
      <c r="H116" s="39">
        <f t="shared" si="15"/>
        <v>0</v>
      </c>
    </row>
    <row r="117" spans="1:8" s="40" customFormat="1" ht="15" x14ac:dyDescent="0.2">
      <c r="A117" s="68"/>
      <c r="B117" s="35" t="s">
        <v>24</v>
      </c>
      <c r="C117" s="36">
        <v>2</v>
      </c>
      <c r="D117" s="36">
        <v>5</v>
      </c>
      <c r="E117" s="37">
        <f t="shared" si="12"/>
        <v>6.5146579804560263E-3</v>
      </c>
      <c r="F117" s="37">
        <f t="shared" si="13"/>
        <v>1.6181229773462782E-2</v>
      </c>
      <c r="G117" s="38">
        <f t="shared" si="14"/>
        <v>1.5</v>
      </c>
      <c r="H117" s="39">
        <f t="shared" si="15"/>
        <v>9.77198697068404E-3</v>
      </c>
    </row>
    <row r="118" spans="1:8" s="40" customFormat="1" ht="15" x14ac:dyDescent="0.2">
      <c r="A118" s="68"/>
      <c r="B118" s="35" t="s">
        <v>199</v>
      </c>
      <c r="C118" s="36">
        <v>2</v>
      </c>
      <c r="D118" s="36">
        <v>5</v>
      </c>
      <c r="E118" s="37">
        <f t="shared" si="12"/>
        <v>6.5146579804560263E-3</v>
      </c>
      <c r="F118" s="37">
        <f t="shared" si="13"/>
        <v>1.6181229773462782E-2</v>
      </c>
      <c r="G118" s="38">
        <f t="shared" si="14"/>
        <v>1.5</v>
      </c>
      <c r="H118" s="39">
        <f t="shared" si="15"/>
        <v>9.77198697068404E-3</v>
      </c>
    </row>
    <row r="119" spans="1:8" s="40" customFormat="1" ht="15" x14ac:dyDescent="0.2">
      <c r="A119" s="68"/>
      <c r="B119" s="35" t="s">
        <v>25</v>
      </c>
      <c r="C119" s="36">
        <v>3</v>
      </c>
      <c r="D119" s="36">
        <v>2</v>
      </c>
      <c r="E119" s="37">
        <f t="shared" si="12"/>
        <v>9.7719869706840382E-3</v>
      </c>
      <c r="F119" s="37">
        <f t="shared" si="13"/>
        <v>6.4724919093851136E-3</v>
      </c>
      <c r="G119" s="38">
        <f t="shared" si="14"/>
        <v>-0.33333333333333331</v>
      </c>
      <c r="H119" s="39">
        <f t="shared" si="15"/>
        <v>-3.2573289902280127E-3</v>
      </c>
    </row>
    <row r="120" spans="1:8" s="40" customFormat="1" ht="15" x14ac:dyDescent="0.2">
      <c r="A120" s="68"/>
      <c r="B120" s="35" t="s">
        <v>23</v>
      </c>
      <c r="C120" s="36">
        <v>1</v>
      </c>
      <c r="D120" s="36">
        <v>0</v>
      </c>
      <c r="E120" s="37">
        <f t="shared" si="12"/>
        <v>3.2573289902280132E-3</v>
      </c>
      <c r="F120" s="37" t="str">
        <f t="shared" si="13"/>
        <v/>
      </c>
      <c r="G120" s="38" t="str">
        <f t="shared" si="14"/>
        <v>0</v>
      </c>
      <c r="H120" s="39">
        <f t="shared" si="15"/>
        <v>0</v>
      </c>
    </row>
    <row r="121" spans="1:8" s="40" customFormat="1" ht="15" x14ac:dyDescent="0.2">
      <c r="A121" s="68"/>
      <c r="B121" s="35" t="s">
        <v>26</v>
      </c>
      <c r="C121" s="36">
        <v>8</v>
      </c>
      <c r="D121" s="36">
        <v>9</v>
      </c>
      <c r="E121" s="37">
        <f t="shared" si="12"/>
        <v>2.6058631921824105E-2</v>
      </c>
      <c r="F121" s="37">
        <f t="shared" si="13"/>
        <v>2.9126213592233011E-2</v>
      </c>
      <c r="G121" s="38">
        <f t="shared" si="14"/>
        <v>0.125</v>
      </c>
      <c r="H121" s="39">
        <f t="shared" si="15"/>
        <v>3.2573289902280132E-3</v>
      </c>
    </row>
    <row r="122" spans="1:8" s="40" customFormat="1" ht="15" x14ac:dyDescent="0.2">
      <c r="A122" s="68"/>
      <c r="B122" s="35" t="s">
        <v>200</v>
      </c>
      <c r="C122" s="36">
        <v>9</v>
      </c>
      <c r="D122" s="36">
        <v>13</v>
      </c>
      <c r="E122" s="37">
        <f t="shared" si="12"/>
        <v>2.9315960912052116E-2</v>
      </c>
      <c r="F122" s="37">
        <f t="shared" si="13"/>
        <v>4.2071197411003236E-2</v>
      </c>
      <c r="G122" s="38">
        <f t="shared" si="14"/>
        <v>0.44444444444444442</v>
      </c>
      <c r="H122" s="39">
        <f t="shared" si="15"/>
        <v>1.3029315960912051E-2</v>
      </c>
    </row>
    <row r="123" spans="1:8" s="40" customFormat="1" ht="15" x14ac:dyDescent="0.2">
      <c r="A123" s="68"/>
      <c r="B123" s="35" t="s">
        <v>31</v>
      </c>
      <c r="C123" s="36">
        <v>0</v>
      </c>
      <c r="D123" s="36">
        <v>0</v>
      </c>
      <c r="E123" s="37" t="str">
        <f t="shared" si="12"/>
        <v/>
      </c>
      <c r="F123" s="37" t="str">
        <f t="shared" si="13"/>
        <v/>
      </c>
      <c r="G123" s="38" t="str">
        <f t="shared" si="14"/>
        <v>0</v>
      </c>
      <c r="H123" s="39" t="str">
        <f t="shared" si="15"/>
        <v/>
      </c>
    </row>
    <row r="124" spans="1:8" s="40" customFormat="1" ht="15" x14ac:dyDescent="0.2">
      <c r="A124" s="68"/>
      <c r="B124" s="35" t="s">
        <v>33</v>
      </c>
      <c r="C124" s="36">
        <v>8</v>
      </c>
      <c r="D124" s="36">
        <v>11</v>
      </c>
      <c r="E124" s="37">
        <f t="shared" si="12"/>
        <v>2.6058631921824105E-2</v>
      </c>
      <c r="F124" s="37">
        <f t="shared" si="13"/>
        <v>3.5598705501618123E-2</v>
      </c>
      <c r="G124" s="38">
        <f t="shared" si="14"/>
        <v>0.375</v>
      </c>
      <c r="H124" s="39">
        <f t="shared" si="15"/>
        <v>9.77198697068404E-3</v>
      </c>
    </row>
    <row r="125" spans="1:8" s="40" customFormat="1" ht="15" x14ac:dyDescent="0.2">
      <c r="A125" s="68"/>
      <c r="B125" s="35" t="s">
        <v>201</v>
      </c>
      <c r="C125" s="36">
        <v>24</v>
      </c>
      <c r="D125" s="36">
        <v>3</v>
      </c>
      <c r="E125" s="37">
        <f t="shared" si="12"/>
        <v>7.8175895765472306E-2</v>
      </c>
      <c r="F125" s="37">
        <f t="shared" si="13"/>
        <v>9.7087378640776691E-3</v>
      </c>
      <c r="G125" s="38">
        <f t="shared" si="14"/>
        <v>-0.875</v>
      </c>
      <c r="H125" s="39">
        <f t="shared" si="15"/>
        <v>-6.8403908794788262E-2</v>
      </c>
    </row>
    <row r="126" spans="1:8" s="40" customFormat="1" ht="15" x14ac:dyDescent="0.2">
      <c r="A126" s="68"/>
      <c r="B126" s="35" t="s">
        <v>441</v>
      </c>
      <c r="C126" s="36">
        <v>2</v>
      </c>
      <c r="D126" s="36">
        <v>1</v>
      </c>
      <c r="E126" s="37">
        <f t="shared" si="12"/>
        <v>6.5146579804560263E-3</v>
      </c>
      <c r="F126" s="37">
        <f t="shared" si="13"/>
        <v>3.2362459546925568E-3</v>
      </c>
      <c r="G126" s="38">
        <f t="shared" si="14"/>
        <v>-0.5</v>
      </c>
      <c r="H126" s="39">
        <f t="shared" si="15"/>
        <v>-3.2573289902280132E-3</v>
      </c>
    </row>
    <row r="127" spans="1:8" s="40" customFormat="1" ht="15" x14ac:dyDescent="0.2">
      <c r="A127" s="68"/>
      <c r="B127" s="35" t="s">
        <v>442</v>
      </c>
      <c r="C127" s="36">
        <v>40</v>
      </c>
      <c r="D127" s="36">
        <v>11</v>
      </c>
      <c r="E127" s="37">
        <f t="shared" si="12"/>
        <v>0.13029315960912052</v>
      </c>
      <c r="F127" s="37">
        <f t="shared" si="13"/>
        <v>3.5598705501618123E-2</v>
      </c>
      <c r="G127" s="38">
        <f t="shared" si="14"/>
        <v>-0.72499999999999998</v>
      </c>
      <c r="H127" s="39">
        <f t="shared" si="15"/>
        <v>-9.4462540716612378E-2</v>
      </c>
    </row>
    <row r="128" spans="1:8" s="40" customFormat="1" ht="15" x14ac:dyDescent="0.2">
      <c r="A128" s="68"/>
      <c r="B128" s="35" t="s">
        <v>202</v>
      </c>
      <c r="C128" s="36">
        <v>0</v>
      </c>
      <c r="D128" s="36">
        <v>2</v>
      </c>
      <c r="E128" s="37" t="str">
        <f t="shared" si="12"/>
        <v/>
      </c>
      <c r="F128" s="37">
        <f t="shared" si="13"/>
        <v>6.4724919093851136E-3</v>
      </c>
      <c r="G128" s="38" t="str">
        <f t="shared" si="14"/>
        <v>0</v>
      </c>
      <c r="H128" s="39" t="str">
        <f t="shared" si="15"/>
        <v/>
      </c>
    </row>
    <row r="129" spans="1:8" s="40" customFormat="1" ht="15" x14ac:dyDescent="0.2">
      <c r="A129" s="68"/>
      <c r="B129" s="35" t="s">
        <v>203</v>
      </c>
      <c r="C129" s="36">
        <v>3</v>
      </c>
      <c r="D129" s="36">
        <v>1</v>
      </c>
      <c r="E129" s="37">
        <f t="shared" si="12"/>
        <v>9.7719869706840382E-3</v>
      </c>
      <c r="F129" s="37">
        <f t="shared" si="13"/>
        <v>3.2362459546925568E-3</v>
      </c>
      <c r="G129" s="38">
        <f t="shared" si="14"/>
        <v>-0.66666666666666663</v>
      </c>
      <c r="H129" s="39">
        <f t="shared" si="15"/>
        <v>-6.5146579804560255E-3</v>
      </c>
    </row>
    <row r="130" spans="1:8" s="40" customFormat="1" ht="15" x14ac:dyDescent="0.2">
      <c r="A130" s="68"/>
      <c r="B130" s="35" t="s">
        <v>28</v>
      </c>
      <c r="C130" s="36">
        <v>5</v>
      </c>
      <c r="D130" s="36">
        <v>0</v>
      </c>
      <c r="E130" s="37">
        <f t="shared" si="12"/>
        <v>1.6286644951140065E-2</v>
      </c>
      <c r="F130" s="37" t="str">
        <f t="shared" si="13"/>
        <v/>
      </c>
      <c r="G130" s="38" t="str">
        <f t="shared" si="14"/>
        <v>0</v>
      </c>
      <c r="H130" s="39">
        <f t="shared" si="15"/>
        <v>0</v>
      </c>
    </row>
    <row r="131" spans="1:8" s="40" customFormat="1" ht="15" x14ac:dyDescent="0.2">
      <c r="A131" s="68"/>
      <c r="B131" s="35" t="s">
        <v>32</v>
      </c>
      <c r="C131" s="36">
        <v>1</v>
      </c>
      <c r="D131" s="36">
        <v>2</v>
      </c>
      <c r="E131" s="37">
        <f t="shared" si="12"/>
        <v>3.2573289902280132E-3</v>
      </c>
      <c r="F131" s="37">
        <f t="shared" si="13"/>
        <v>6.4724919093851136E-3</v>
      </c>
      <c r="G131" s="38">
        <f t="shared" si="14"/>
        <v>1</v>
      </c>
      <c r="H131" s="39">
        <f t="shared" si="15"/>
        <v>3.2573289902280132E-3</v>
      </c>
    </row>
    <row r="132" spans="1:8" s="40" customFormat="1" ht="15" x14ac:dyDescent="0.2">
      <c r="A132" s="68"/>
      <c r="B132" s="35" t="s">
        <v>536</v>
      </c>
      <c r="C132" s="36">
        <v>0</v>
      </c>
      <c r="D132" s="36">
        <v>0</v>
      </c>
      <c r="E132" s="37" t="str">
        <f t="shared" ref="E132:E133" si="36">+IF(C132=0,"",C132/C$73)</f>
        <v/>
      </c>
      <c r="F132" s="37" t="str">
        <f t="shared" ref="F132:F133" si="37">+IF(D132=0,"",D132/D$73)</f>
        <v/>
      </c>
      <c r="G132" s="38" t="str">
        <f t="shared" ref="G132:G133" si="38">+IF(OR(AND(D132=0),(C132=0)),"0",((D132-C132)/C132))</f>
        <v>0</v>
      </c>
      <c r="H132" s="39" t="str">
        <f t="shared" ref="H132:H133" si="39">+IF(OR(AND(E132=""),(G132="")),"",E132*G132)</f>
        <v/>
      </c>
    </row>
    <row r="133" spans="1:8" s="40" customFormat="1" ht="15" x14ac:dyDescent="0.2">
      <c r="A133" s="68"/>
      <c r="B133" s="35" t="s">
        <v>30</v>
      </c>
      <c r="C133" s="36">
        <v>9</v>
      </c>
      <c r="D133" s="36">
        <v>4</v>
      </c>
      <c r="E133" s="37">
        <f t="shared" si="36"/>
        <v>2.9315960912052116E-2</v>
      </c>
      <c r="F133" s="37">
        <f t="shared" si="37"/>
        <v>1.2944983818770227E-2</v>
      </c>
      <c r="G133" s="38">
        <f t="shared" si="38"/>
        <v>-0.55555555555555558</v>
      </c>
      <c r="H133" s="39">
        <f t="shared" si="39"/>
        <v>-1.6286644951140065E-2</v>
      </c>
    </row>
    <row r="134" spans="1:8" s="40" customFormat="1" ht="15" x14ac:dyDescent="0.2">
      <c r="A134" s="68"/>
      <c r="B134" s="35" t="s">
        <v>29</v>
      </c>
      <c r="C134" s="36">
        <v>0</v>
      </c>
      <c r="D134" s="36">
        <v>1</v>
      </c>
      <c r="E134" s="37" t="str">
        <f t="shared" si="12"/>
        <v/>
      </c>
      <c r="F134" s="37">
        <f t="shared" si="13"/>
        <v>3.2362459546925568E-3</v>
      </c>
      <c r="G134" s="38" t="str">
        <f t="shared" si="14"/>
        <v>0</v>
      </c>
      <c r="H134" s="39" t="str">
        <f t="shared" si="15"/>
        <v/>
      </c>
    </row>
    <row r="135" spans="1:8" s="40" customFormat="1" ht="15" x14ac:dyDescent="0.2">
      <c r="A135" s="68"/>
      <c r="B135" s="35" t="s">
        <v>204</v>
      </c>
      <c r="C135" s="36">
        <v>0</v>
      </c>
      <c r="D135" s="36">
        <v>0</v>
      </c>
      <c r="E135" s="37" t="str">
        <f t="shared" si="12"/>
        <v/>
      </c>
      <c r="F135" s="37" t="str">
        <f t="shared" si="13"/>
        <v/>
      </c>
      <c r="G135" s="38" t="str">
        <f t="shared" si="14"/>
        <v>0</v>
      </c>
      <c r="H135" s="39" t="str">
        <f t="shared" si="15"/>
        <v/>
      </c>
    </row>
    <row r="136" spans="1:8" s="40" customFormat="1" ht="15" x14ac:dyDescent="0.2">
      <c r="A136" s="68"/>
      <c r="B136" s="35" t="s">
        <v>205</v>
      </c>
      <c r="C136" s="36">
        <v>0</v>
      </c>
      <c r="D136" s="36">
        <v>0</v>
      </c>
      <c r="E136" s="37" t="str">
        <f t="shared" si="12"/>
        <v/>
      </c>
      <c r="F136" s="37" t="str">
        <f t="shared" si="13"/>
        <v/>
      </c>
      <c r="G136" s="38" t="str">
        <f t="shared" si="14"/>
        <v>0</v>
      </c>
      <c r="H136" s="39" t="str">
        <f t="shared" si="15"/>
        <v/>
      </c>
    </row>
    <row r="137" spans="1:8" s="40" customFormat="1" ht="15" x14ac:dyDescent="0.2">
      <c r="A137" s="68"/>
      <c r="B137" s="35" t="s">
        <v>206</v>
      </c>
      <c r="C137" s="36">
        <v>0</v>
      </c>
      <c r="D137" s="36">
        <v>2</v>
      </c>
      <c r="E137" s="37" t="str">
        <f t="shared" si="12"/>
        <v/>
      </c>
      <c r="F137" s="37">
        <f t="shared" si="13"/>
        <v>6.4724919093851136E-3</v>
      </c>
      <c r="G137" s="38" t="str">
        <f t="shared" si="14"/>
        <v>0</v>
      </c>
      <c r="H137" s="39" t="str">
        <f t="shared" si="15"/>
        <v/>
      </c>
    </row>
    <row r="138" spans="1:8" s="40" customFormat="1" ht="15" x14ac:dyDescent="0.2">
      <c r="A138" s="68"/>
      <c r="B138" s="35" t="s">
        <v>207</v>
      </c>
      <c r="C138" s="36">
        <v>0</v>
      </c>
      <c r="D138" s="36">
        <v>0</v>
      </c>
      <c r="E138" s="37" t="str">
        <f t="shared" si="12"/>
        <v/>
      </c>
      <c r="F138" s="37" t="str">
        <f t="shared" si="13"/>
        <v/>
      </c>
      <c r="G138" s="38" t="str">
        <f t="shared" si="14"/>
        <v>0</v>
      </c>
      <c r="H138" s="39" t="str">
        <f t="shared" si="15"/>
        <v/>
      </c>
    </row>
    <row r="139" spans="1:8" s="40" customFormat="1" ht="30" x14ac:dyDescent="0.2">
      <c r="A139" s="68"/>
      <c r="B139" s="35" t="s">
        <v>443</v>
      </c>
      <c r="C139" s="36">
        <v>4</v>
      </c>
      <c r="D139" s="36">
        <v>2</v>
      </c>
      <c r="E139" s="37">
        <f t="shared" si="12"/>
        <v>1.3029315960912053E-2</v>
      </c>
      <c r="F139" s="37">
        <f t="shared" si="13"/>
        <v>6.4724919093851136E-3</v>
      </c>
      <c r="G139" s="38">
        <f t="shared" si="14"/>
        <v>-0.5</v>
      </c>
      <c r="H139" s="39">
        <f t="shared" si="15"/>
        <v>-6.5146579804560263E-3</v>
      </c>
    </row>
    <row r="140" spans="1:8" s="40" customFormat="1" ht="30" x14ac:dyDescent="0.2">
      <c r="A140" s="68"/>
      <c r="B140" s="35" t="s">
        <v>208</v>
      </c>
      <c r="C140" s="36">
        <v>0</v>
      </c>
      <c r="D140" s="36">
        <v>0</v>
      </c>
      <c r="E140" s="37" t="str">
        <f t="shared" si="12"/>
        <v/>
      </c>
      <c r="F140" s="37" t="str">
        <f t="shared" si="13"/>
        <v/>
      </c>
      <c r="G140" s="38" t="str">
        <f t="shared" si="14"/>
        <v>0</v>
      </c>
      <c r="H140" s="39" t="str">
        <f t="shared" si="15"/>
        <v/>
      </c>
    </row>
    <row r="141" spans="1:8" s="40" customFormat="1" ht="30" x14ac:dyDescent="0.2">
      <c r="A141" s="68"/>
      <c r="B141" s="35" t="s">
        <v>209</v>
      </c>
      <c r="C141" s="36">
        <v>9</v>
      </c>
      <c r="D141" s="36">
        <v>0</v>
      </c>
      <c r="E141" s="37">
        <f t="shared" si="12"/>
        <v>2.9315960912052116E-2</v>
      </c>
      <c r="F141" s="37" t="str">
        <f t="shared" si="13"/>
        <v/>
      </c>
      <c r="G141" s="38" t="str">
        <f t="shared" si="14"/>
        <v>0</v>
      </c>
      <c r="H141" s="39">
        <f t="shared" si="15"/>
        <v>0</v>
      </c>
    </row>
    <row r="142" spans="1:8" s="50" customFormat="1" ht="15" x14ac:dyDescent="0.2">
      <c r="A142" s="60" t="s">
        <v>570</v>
      </c>
      <c r="B142" s="51" t="s">
        <v>586</v>
      </c>
      <c r="C142" s="52"/>
      <c r="D142" s="36">
        <v>0</v>
      </c>
      <c r="E142" s="37" t="str">
        <f t="shared" ref="E142" si="40">+IF(C142=0,"",C142/C$73)</f>
        <v/>
      </c>
      <c r="F142" s="37" t="str">
        <f t="shared" ref="F142" si="41">+IF(D142=0,"",D142/D$73)</f>
        <v/>
      </c>
      <c r="G142" s="38" t="str">
        <f t="shared" ref="G142" si="42">+IF(OR(AND(D142=0),(C142=0)),"0",((D142-C142)/C142))</f>
        <v>0</v>
      </c>
      <c r="H142" s="39" t="str">
        <f t="shared" ref="H142" si="43">+IF(OR(AND(E142=""),(G142="")),"",E142*G142)</f>
        <v/>
      </c>
    </row>
    <row r="143" spans="1:8" s="40" customFormat="1" ht="15" x14ac:dyDescent="0.2">
      <c r="A143" s="68"/>
      <c r="B143" s="35" t="s">
        <v>598</v>
      </c>
      <c r="C143" s="36">
        <v>2</v>
      </c>
      <c r="D143" s="36">
        <v>2</v>
      </c>
      <c r="E143" s="37">
        <f t="shared" si="12"/>
        <v>6.5146579804560263E-3</v>
      </c>
      <c r="F143" s="37">
        <f t="shared" si="13"/>
        <v>6.4724919093851136E-3</v>
      </c>
      <c r="G143" s="38">
        <f t="shared" si="14"/>
        <v>0</v>
      </c>
      <c r="H143" s="39">
        <f t="shared" si="15"/>
        <v>0</v>
      </c>
    </row>
    <row r="144" spans="1:8" s="40" customFormat="1" ht="15" x14ac:dyDescent="0.2">
      <c r="A144" s="68"/>
      <c r="B144" s="35" t="s">
        <v>599</v>
      </c>
      <c r="C144" s="36">
        <v>0</v>
      </c>
      <c r="D144" s="36">
        <v>0</v>
      </c>
      <c r="E144" s="37" t="str">
        <f t="shared" si="12"/>
        <v/>
      </c>
      <c r="F144" s="37" t="str">
        <f t="shared" si="13"/>
        <v/>
      </c>
      <c r="G144" s="38" t="str">
        <f t="shared" si="14"/>
        <v>0</v>
      </c>
      <c r="H144" s="39" t="str">
        <f t="shared" si="15"/>
        <v/>
      </c>
    </row>
    <row r="145" spans="1:8" s="50" customFormat="1" ht="15" x14ac:dyDescent="0.2">
      <c r="A145" s="60" t="s">
        <v>570</v>
      </c>
      <c r="B145" s="51" t="s">
        <v>588</v>
      </c>
      <c r="C145" s="52"/>
      <c r="D145" s="36">
        <v>0</v>
      </c>
      <c r="E145" s="37" t="str">
        <f t="shared" ref="E145" si="44">+IF(C145=0,"",C145/C$73)</f>
        <v/>
      </c>
      <c r="F145" s="37" t="str">
        <f t="shared" ref="F145" si="45">+IF(D145=0,"",D145/D$73)</f>
        <v/>
      </c>
      <c r="G145" s="38" t="str">
        <f t="shared" ref="G145" si="46">+IF(OR(AND(D145=0),(C145=0)),"0",((D145-C145)/C145))</f>
        <v>0</v>
      </c>
      <c r="H145" s="39" t="str">
        <f t="shared" ref="H145" si="47">+IF(OR(AND(E145=""),(G145="")),"",E145*G145)</f>
        <v/>
      </c>
    </row>
    <row r="146" spans="1:8" s="40" customFormat="1" ht="15" x14ac:dyDescent="0.2">
      <c r="A146" s="68"/>
      <c r="B146" s="35" t="s">
        <v>36</v>
      </c>
      <c r="C146" s="36">
        <v>0</v>
      </c>
      <c r="D146" s="36">
        <v>0</v>
      </c>
      <c r="E146" s="37" t="str">
        <f t="shared" si="12"/>
        <v/>
      </c>
      <c r="F146" s="37" t="str">
        <f t="shared" si="13"/>
        <v/>
      </c>
      <c r="G146" s="38" t="str">
        <f t="shared" si="14"/>
        <v>0</v>
      </c>
      <c r="H146" s="39" t="str">
        <f t="shared" si="15"/>
        <v/>
      </c>
    </row>
    <row r="147" spans="1:8" s="40" customFormat="1" ht="15" x14ac:dyDescent="0.2">
      <c r="A147" s="68"/>
      <c r="B147" s="35" t="s">
        <v>444</v>
      </c>
      <c r="C147" s="36">
        <v>0</v>
      </c>
      <c r="D147" s="36">
        <v>0</v>
      </c>
      <c r="E147" s="37" t="str">
        <f t="shared" ref="E147:E155" si="48">+IF(C147=0,"",C147/C$73)</f>
        <v/>
      </c>
      <c r="F147" s="37" t="str">
        <f t="shared" ref="F147:F155" si="49">+IF(D147=0,"",D147/D$73)</f>
        <v/>
      </c>
      <c r="G147" s="38" t="str">
        <f t="shared" ref="G147:G155" si="50">+IF(OR(AND(D147=0),(C147=0)),"0",((D147-C147)/C147))</f>
        <v>0</v>
      </c>
      <c r="H147" s="39" t="str">
        <f t="shared" ref="H147:H155" si="51">+IF(OR(AND(E147=""),(G147="")),"",E147*G147)</f>
        <v/>
      </c>
    </row>
    <row r="148" spans="1:8" s="40" customFormat="1" ht="15" x14ac:dyDescent="0.2">
      <c r="A148" s="68"/>
      <c r="B148" s="35" t="s">
        <v>34</v>
      </c>
      <c r="C148" s="36">
        <v>1</v>
      </c>
      <c r="D148" s="36">
        <v>2</v>
      </c>
      <c r="E148" s="37">
        <f t="shared" si="48"/>
        <v>3.2573289902280132E-3</v>
      </c>
      <c r="F148" s="37">
        <f t="shared" si="49"/>
        <v>6.4724919093851136E-3</v>
      </c>
      <c r="G148" s="38">
        <f t="shared" si="50"/>
        <v>1</v>
      </c>
      <c r="H148" s="39">
        <f t="shared" si="51"/>
        <v>3.2573289902280132E-3</v>
      </c>
    </row>
    <row r="149" spans="1:8" s="40" customFormat="1" ht="15" x14ac:dyDescent="0.2">
      <c r="A149" s="68"/>
      <c r="B149" s="35" t="s">
        <v>210</v>
      </c>
      <c r="C149" s="36">
        <v>0</v>
      </c>
      <c r="D149" s="36">
        <v>1</v>
      </c>
      <c r="E149" s="37" t="str">
        <f t="shared" si="48"/>
        <v/>
      </c>
      <c r="F149" s="37">
        <f t="shared" si="49"/>
        <v>3.2362459546925568E-3</v>
      </c>
      <c r="G149" s="38" t="str">
        <f t="shared" si="50"/>
        <v>0</v>
      </c>
      <c r="H149" s="39" t="str">
        <f t="shared" si="51"/>
        <v/>
      </c>
    </row>
    <row r="150" spans="1:8" s="40" customFormat="1" ht="30" x14ac:dyDescent="0.2">
      <c r="A150" s="68"/>
      <c r="B150" s="35" t="s">
        <v>211</v>
      </c>
      <c r="C150" s="36">
        <v>0</v>
      </c>
      <c r="D150" s="36">
        <v>1</v>
      </c>
      <c r="E150" s="37" t="str">
        <f t="shared" si="48"/>
        <v/>
      </c>
      <c r="F150" s="37">
        <f t="shared" si="49"/>
        <v>3.2362459546925568E-3</v>
      </c>
      <c r="G150" s="38" t="str">
        <f t="shared" si="50"/>
        <v>0</v>
      </c>
      <c r="H150" s="39" t="str">
        <f t="shared" si="51"/>
        <v/>
      </c>
    </row>
    <row r="151" spans="1:8" s="40" customFormat="1" ht="30" x14ac:dyDescent="0.2">
      <c r="A151" s="68"/>
      <c r="B151" s="35" t="s">
        <v>212</v>
      </c>
      <c r="C151" s="36">
        <v>0</v>
      </c>
      <c r="D151" s="36">
        <v>0</v>
      </c>
      <c r="E151" s="37" t="str">
        <f t="shared" si="48"/>
        <v/>
      </c>
      <c r="F151" s="37" t="str">
        <f t="shared" si="49"/>
        <v/>
      </c>
      <c r="G151" s="38" t="str">
        <f t="shared" si="50"/>
        <v>0</v>
      </c>
      <c r="H151" s="39" t="str">
        <f t="shared" si="51"/>
        <v/>
      </c>
    </row>
    <row r="152" spans="1:8" s="40" customFormat="1" ht="15" x14ac:dyDescent="0.2">
      <c r="A152" s="68"/>
      <c r="B152" s="35" t="s">
        <v>445</v>
      </c>
      <c r="C152" s="36">
        <v>4</v>
      </c>
      <c r="D152" s="36">
        <v>1</v>
      </c>
      <c r="E152" s="37">
        <f t="shared" si="48"/>
        <v>1.3029315960912053E-2</v>
      </c>
      <c r="F152" s="37">
        <f t="shared" si="49"/>
        <v>3.2362459546925568E-3</v>
      </c>
      <c r="G152" s="38">
        <f t="shared" si="50"/>
        <v>-0.75</v>
      </c>
      <c r="H152" s="39">
        <f t="shared" si="51"/>
        <v>-9.77198697068404E-3</v>
      </c>
    </row>
    <row r="153" spans="1:8" s="40" customFormat="1" ht="15" x14ac:dyDescent="0.2">
      <c r="A153" s="68"/>
      <c r="B153" s="35" t="s">
        <v>39</v>
      </c>
      <c r="C153" s="36">
        <v>0</v>
      </c>
      <c r="D153" s="36">
        <v>3</v>
      </c>
      <c r="E153" s="37" t="str">
        <f t="shared" si="48"/>
        <v/>
      </c>
      <c r="F153" s="37">
        <f t="shared" si="49"/>
        <v>9.7087378640776691E-3</v>
      </c>
      <c r="G153" s="38" t="str">
        <f t="shared" si="50"/>
        <v>0</v>
      </c>
      <c r="H153" s="39" t="str">
        <f t="shared" si="51"/>
        <v/>
      </c>
    </row>
    <row r="154" spans="1:8" s="40" customFormat="1" ht="15" x14ac:dyDescent="0.2">
      <c r="A154" s="68"/>
      <c r="B154" s="35" t="s">
        <v>37</v>
      </c>
      <c r="C154" s="36">
        <v>1</v>
      </c>
      <c r="D154" s="36">
        <v>1</v>
      </c>
      <c r="E154" s="37">
        <f t="shared" si="48"/>
        <v>3.2573289902280132E-3</v>
      </c>
      <c r="F154" s="37">
        <f t="shared" si="49"/>
        <v>3.2362459546925568E-3</v>
      </c>
      <c r="G154" s="38">
        <f t="shared" si="50"/>
        <v>0</v>
      </c>
      <c r="H154" s="39">
        <f t="shared" si="51"/>
        <v>0</v>
      </c>
    </row>
    <row r="155" spans="1:8" s="40" customFormat="1" ht="15" x14ac:dyDescent="0.2">
      <c r="A155" s="68"/>
      <c r="B155" s="35" t="s">
        <v>38</v>
      </c>
      <c r="C155" s="36">
        <v>0</v>
      </c>
      <c r="D155" s="36">
        <v>0</v>
      </c>
      <c r="E155" s="37" t="str">
        <f t="shared" si="48"/>
        <v/>
      </c>
      <c r="F155" s="37" t="str">
        <f t="shared" si="49"/>
        <v/>
      </c>
      <c r="G155" s="38" t="str">
        <f t="shared" si="50"/>
        <v>0</v>
      </c>
      <c r="H155" s="39" t="str">
        <f t="shared" si="51"/>
        <v/>
      </c>
    </row>
    <row r="156" spans="1:8" s="40" customFormat="1" ht="15" x14ac:dyDescent="0.2">
      <c r="A156" s="68"/>
      <c r="B156" s="35" t="s">
        <v>537</v>
      </c>
      <c r="C156" s="36">
        <v>4</v>
      </c>
      <c r="D156" s="36">
        <v>3</v>
      </c>
      <c r="E156" s="37">
        <f t="shared" ref="E156" si="52">+IF(C156=0,"",C156/C$73)</f>
        <v>1.3029315960912053E-2</v>
      </c>
      <c r="F156" s="37">
        <f t="shared" ref="F156" si="53">+IF(D156=0,"",D156/D$73)</f>
        <v>9.7087378640776691E-3</v>
      </c>
      <c r="G156" s="38">
        <f t="shared" ref="G156" si="54">+IF(OR(AND(D156=0),(C156=0)),"0",((D156-C156)/C156))</f>
        <v>-0.25</v>
      </c>
      <c r="H156" s="39">
        <f t="shared" ref="H156" si="55">+IF(OR(AND(E156=""),(G156="")),"",E156*G156)</f>
        <v>-3.2573289902280132E-3</v>
      </c>
    </row>
    <row r="157" spans="1:8" s="40" customFormat="1" ht="30" x14ac:dyDescent="0.2">
      <c r="A157" s="68"/>
      <c r="B157" s="35" t="s">
        <v>557</v>
      </c>
      <c r="C157" s="36">
        <v>0</v>
      </c>
      <c r="D157" s="36">
        <v>0</v>
      </c>
      <c r="E157" s="37" t="str">
        <f t="shared" ref="E157" si="56">+IF(C157=0,"",C157/C$73)</f>
        <v/>
      </c>
      <c r="F157" s="37" t="str">
        <f t="shared" ref="F157" si="57">+IF(D157=0,"",D157/D$73)</f>
        <v/>
      </c>
      <c r="G157" s="38" t="str">
        <f t="shared" ref="G157" si="58">+IF(OR(AND(D157=0),(C157=0)),"0",((D157-C157)/C157))</f>
        <v>0</v>
      </c>
      <c r="H157" s="39" t="str">
        <f t="shared" ref="H157" si="59">+IF(OR(AND(E157=""),(G157="")),"",E157*G157)</f>
        <v/>
      </c>
    </row>
    <row r="158" spans="1:8" s="40" customFormat="1" ht="15" x14ac:dyDescent="0.2">
      <c r="A158" s="68"/>
      <c r="B158" s="35" t="s">
        <v>574</v>
      </c>
      <c r="C158" s="36">
        <v>0</v>
      </c>
      <c r="D158" s="36">
        <v>0</v>
      </c>
      <c r="E158" s="37" t="str">
        <f t="shared" ref="E158:E159" si="60">+IF(C158=0,"",C158/C$73)</f>
        <v/>
      </c>
      <c r="F158" s="37" t="str">
        <f t="shared" ref="F158:F159" si="61">+IF(D158=0,"",D158/D$73)</f>
        <v/>
      </c>
      <c r="G158" s="38" t="str">
        <f t="shared" ref="G158:G159" si="62">+IF(OR(AND(D158=0),(C158=0)),"0",((D158-C158)/C158))</f>
        <v>0</v>
      </c>
      <c r="H158" s="39" t="str">
        <f t="shared" ref="H158:H159" si="63">+IF(OR(AND(E158=""),(G158="")),"",E158*G158)</f>
        <v/>
      </c>
    </row>
    <row r="159" spans="1:8" s="40" customFormat="1" ht="15" x14ac:dyDescent="0.2">
      <c r="A159" s="68"/>
      <c r="B159" s="35" t="s">
        <v>565</v>
      </c>
      <c r="C159" s="36">
        <v>0</v>
      </c>
      <c r="D159" s="36">
        <v>0</v>
      </c>
      <c r="E159" s="37" t="str">
        <f t="shared" si="60"/>
        <v/>
      </c>
      <c r="F159" s="37" t="str">
        <f t="shared" si="61"/>
        <v/>
      </c>
      <c r="G159" s="38" t="str">
        <f t="shared" si="62"/>
        <v>0</v>
      </c>
      <c r="H159" s="39" t="str">
        <f t="shared" si="63"/>
        <v/>
      </c>
    </row>
    <row r="160" spans="1:8" s="10" customFormat="1" x14ac:dyDescent="0.2">
      <c r="A160" s="67"/>
    </row>
    <row r="161" spans="1:9" s="10" customFormat="1" x14ac:dyDescent="0.2">
      <c r="A161" s="67"/>
    </row>
    <row r="162" spans="1:9" s="10" customFormat="1" ht="13.5" thickBot="1" x14ac:dyDescent="0.25">
      <c r="A162" s="67"/>
      <c r="B162" s="29"/>
      <c r="C162" s="29"/>
      <c r="D162" s="29"/>
      <c r="E162" s="29"/>
      <c r="F162" s="29"/>
    </row>
    <row r="163" spans="1:9" s="10" customFormat="1" ht="30" customHeight="1" x14ac:dyDescent="0.2">
      <c r="A163" s="67"/>
      <c r="B163" s="85" t="s">
        <v>374</v>
      </c>
      <c r="C163" s="71" t="s">
        <v>375</v>
      </c>
      <c r="D163" s="72"/>
      <c r="E163" s="71" t="s">
        <v>429</v>
      </c>
      <c r="F163" s="72"/>
      <c r="G163" s="73" t="s">
        <v>572</v>
      </c>
      <c r="H163" s="69" t="s">
        <v>350</v>
      </c>
    </row>
    <row r="164" spans="1:9" s="10" customFormat="1" x14ac:dyDescent="0.2">
      <c r="A164" s="67"/>
      <c r="B164" s="85"/>
      <c r="C164" s="48">
        <v>2017</v>
      </c>
      <c r="D164" s="48">
        <v>2018</v>
      </c>
      <c r="E164" s="48">
        <v>2017</v>
      </c>
      <c r="F164" s="48">
        <v>2018</v>
      </c>
      <c r="G164" s="74"/>
      <c r="H164" s="70"/>
    </row>
    <row r="165" spans="1:9" s="10" customFormat="1" ht="25.5" x14ac:dyDescent="0.2">
      <c r="A165" s="67"/>
      <c r="B165" s="12" t="s">
        <v>378</v>
      </c>
      <c r="C165" s="13">
        <f>SUM(C166:C327)</f>
        <v>603</v>
      </c>
      <c r="D165" s="13">
        <f>SUM(D166:D327)</f>
        <v>533</v>
      </c>
      <c r="E165" s="14">
        <f t="shared" ref="E165:E178" si="64">+IF(C165=0,"",C165/C$165)</f>
        <v>1</v>
      </c>
      <c r="F165" s="14">
        <f t="shared" ref="F165:F178" si="65">+IF(D165=0,"",D165/D$165)</f>
        <v>1</v>
      </c>
      <c r="G165" s="15">
        <f>+IF(OR(AND(D165=0),(C165=0)),"0",((D165-C165)/C165))</f>
        <v>-0.11608623548922056</v>
      </c>
      <c r="H165" s="15">
        <f>+IF(OR(AND(E165=""),(G165="")),"",E165*G165)</f>
        <v>-0.11608623548922056</v>
      </c>
      <c r="I165" s="16"/>
    </row>
    <row r="166" spans="1:9" s="40" customFormat="1" ht="15" x14ac:dyDescent="0.2">
      <c r="A166" s="68"/>
      <c r="B166" s="43" t="s">
        <v>446</v>
      </c>
      <c r="C166" s="36">
        <v>17</v>
      </c>
      <c r="D166" s="36">
        <v>7</v>
      </c>
      <c r="E166" s="37">
        <f t="shared" si="64"/>
        <v>2.8192371475953566E-2</v>
      </c>
      <c r="F166" s="37">
        <f t="shared" si="65"/>
        <v>1.3133208255159476E-2</v>
      </c>
      <c r="G166" s="38">
        <f>+IF(OR(AND(D166=0),(C166=0)),"0",((D166-C166)/C166))</f>
        <v>-0.58823529411764708</v>
      </c>
      <c r="H166" s="39">
        <f>+IF(OR(AND(E166=""),(G166="")),"",E166*G166)</f>
        <v>-1.658374792703151E-2</v>
      </c>
    </row>
    <row r="167" spans="1:9" s="40" customFormat="1" ht="15" x14ac:dyDescent="0.2">
      <c r="A167" s="68"/>
      <c r="B167" s="43" t="s">
        <v>600</v>
      </c>
      <c r="C167" s="36">
        <v>3</v>
      </c>
      <c r="D167" s="36">
        <v>0</v>
      </c>
      <c r="E167" s="37">
        <f t="shared" si="64"/>
        <v>4.9751243781094526E-3</v>
      </c>
      <c r="F167" s="37" t="str">
        <f t="shared" si="65"/>
        <v/>
      </c>
      <c r="G167" s="38" t="str">
        <f t="shared" ref="G167:G237" si="66">+IF(OR(AND(D167=0),(C167=0)),"0",((D167-C167)/C167))</f>
        <v>0</v>
      </c>
      <c r="H167" s="39">
        <f t="shared" ref="H167:H237" si="67">+IF(OR(AND(E167=""),(G167="")),"",E167*G167)</f>
        <v>0</v>
      </c>
    </row>
    <row r="168" spans="1:9" s="40" customFormat="1" ht="30" x14ac:dyDescent="0.2">
      <c r="A168" s="68"/>
      <c r="B168" s="43" t="s">
        <v>447</v>
      </c>
      <c r="C168" s="36">
        <v>5</v>
      </c>
      <c r="D168" s="36">
        <v>22</v>
      </c>
      <c r="E168" s="37">
        <f t="shared" si="64"/>
        <v>8.291873963515755E-3</v>
      </c>
      <c r="F168" s="37">
        <f t="shared" si="65"/>
        <v>4.1275797373358347E-2</v>
      </c>
      <c r="G168" s="38">
        <f t="shared" si="66"/>
        <v>3.4</v>
      </c>
      <c r="H168" s="39">
        <f t="shared" si="67"/>
        <v>2.8192371475953566E-2</v>
      </c>
    </row>
    <row r="169" spans="1:9" s="40" customFormat="1" ht="15" x14ac:dyDescent="0.2">
      <c r="A169" s="68"/>
      <c r="B169" s="43" t="s">
        <v>448</v>
      </c>
      <c r="C169" s="36">
        <v>0</v>
      </c>
      <c r="D169" s="36">
        <v>0</v>
      </c>
      <c r="E169" s="37" t="str">
        <f t="shared" si="64"/>
        <v/>
      </c>
      <c r="F169" s="37" t="str">
        <f t="shared" si="65"/>
        <v/>
      </c>
      <c r="G169" s="38" t="str">
        <f t="shared" si="66"/>
        <v>0</v>
      </c>
      <c r="H169" s="39" t="str">
        <f t="shared" si="67"/>
        <v/>
      </c>
    </row>
    <row r="170" spans="1:9" s="40" customFormat="1" ht="15" x14ac:dyDescent="0.2">
      <c r="A170" s="68"/>
      <c r="B170" s="43" t="s">
        <v>601</v>
      </c>
      <c r="C170" s="36">
        <v>1</v>
      </c>
      <c r="D170" s="36">
        <v>5</v>
      </c>
      <c r="E170" s="37">
        <f t="shared" si="64"/>
        <v>1.658374792703151E-3</v>
      </c>
      <c r="F170" s="37">
        <f t="shared" si="65"/>
        <v>9.3808630393996256E-3</v>
      </c>
      <c r="G170" s="38">
        <f t="shared" si="66"/>
        <v>4</v>
      </c>
      <c r="H170" s="39">
        <f t="shared" si="67"/>
        <v>6.6334991708126038E-3</v>
      </c>
    </row>
    <row r="171" spans="1:9" s="40" customFormat="1" ht="15" x14ac:dyDescent="0.2">
      <c r="A171" s="68"/>
      <c r="B171" s="43" t="s">
        <v>42</v>
      </c>
      <c r="C171" s="36">
        <v>107</v>
      </c>
      <c r="D171" s="36">
        <v>21</v>
      </c>
      <c r="E171" s="37">
        <f t="shared" si="64"/>
        <v>0.17744610281923714</v>
      </c>
      <c r="F171" s="37">
        <f t="shared" si="65"/>
        <v>3.9399624765478425E-2</v>
      </c>
      <c r="G171" s="38">
        <f t="shared" si="66"/>
        <v>-0.80373831775700932</v>
      </c>
      <c r="H171" s="39">
        <f t="shared" si="67"/>
        <v>-0.14262023217247097</v>
      </c>
    </row>
    <row r="172" spans="1:9" s="40" customFormat="1" ht="15" x14ac:dyDescent="0.2">
      <c r="A172" s="68"/>
      <c r="B172" s="43" t="s">
        <v>602</v>
      </c>
      <c r="C172" s="36">
        <v>1</v>
      </c>
      <c r="D172" s="36">
        <v>1</v>
      </c>
      <c r="E172" s="37">
        <f t="shared" si="64"/>
        <v>1.658374792703151E-3</v>
      </c>
      <c r="F172" s="37">
        <f t="shared" si="65"/>
        <v>1.876172607879925E-3</v>
      </c>
      <c r="G172" s="38">
        <f t="shared" si="66"/>
        <v>0</v>
      </c>
      <c r="H172" s="39">
        <f t="shared" si="67"/>
        <v>0</v>
      </c>
    </row>
    <row r="173" spans="1:9" s="40" customFormat="1" ht="15" x14ac:dyDescent="0.2">
      <c r="A173" s="68"/>
      <c r="B173" s="43" t="s">
        <v>603</v>
      </c>
      <c r="C173" s="36">
        <v>9</v>
      </c>
      <c r="D173" s="36">
        <v>5</v>
      </c>
      <c r="E173" s="37">
        <f t="shared" si="64"/>
        <v>1.4925373134328358E-2</v>
      </c>
      <c r="F173" s="37">
        <f t="shared" si="65"/>
        <v>9.3808630393996256E-3</v>
      </c>
      <c r="G173" s="38">
        <f t="shared" si="66"/>
        <v>-0.44444444444444442</v>
      </c>
      <c r="H173" s="39">
        <f t="shared" si="67"/>
        <v>-6.6334991708126029E-3</v>
      </c>
    </row>
    <row r="174" spans="1:9" s="40" customFormat="1" ht="15" x14ac:dyDescent="0.2">
      <c r="A174" s="68"/>
      <c r="B174" s="43" t="s">
        <v>604</v>
      </c>
      <c r="C174" s="36">
        <v>2</v>
      </c>
      <c r="D174" s="36">
        <v>3</v>
      </c>
      <c r="E174" s="37">
        <f t="shared" si="64"/>
        <v>3.3167495854063019E-3</v>
      </c>
      <c r="F174" s="37">
        <f t="shared" si="65"/>
        <v>5.6285178236397749E-3</v>
      </c>
      <c r="G174" s="38">
        <f t="shared" si="66"/>
        <v>0.5</v>
      </c>
      <c r="H174" s="39">
        <f t="shared" si="67"/>
        <v>1.658374792703151E-3</v>
      </c>
    </row>
    <row r="175" spans="1:9" s="40" customFormat="1" ht="15" x14ac:dyDescent="0.2">
      <c r="A175" s="68"/>
      <c r="B175" s="43" t="s">
        <v>40</v>
      </c>
      <c r="C175" s="36">
        <v>0</v>
      </c>
      <c r="D175" s="36">
        <v>0</v>
      </c>
      <c r="E175" s="37" t="str">
        <f t="shared" si="64"/>
        <v/>
      </c>
      <c r="F175" s="37" t="str">
        <f t="shared" si="65"/>
        <v/>
      </c>
      <c r="G175" s="38" t="str">
        <f t="shared" si="66"/>
        <v>0</v>
      </c>
      <c r="H175" s="39" t="str">
        <f t="shared" si="67"/>
        <v/>
      </c>
    </row>
    <row r="176" spans="1:9" s="40" customFormat="1" ht="30" x14ac:dyDescent="0.2">
      <c r="A176" s="68"/>
      <c r="B176" s="43" t="s">
        <v>213</v>
      </c>
      <c r="C176" s="36">
        <v>0</v>
      </c>
      <c r="D176" s="36">
        <v>0</v>
      </c>
      <c r="E176" s="37" t="str">
        <f t="shared" si="64"/>
        <v/>
      </c>
      <c r="F176" s="37" t="str">
        <f t="shared" si="65"/>
        <v/>
      </c>
      <c r="G176" s="38" t="str">
        <f t="shared" si="66"/>
        <v>0</v>
      </c>
      <c r="H176" s="39" t="str">
        <f t="shared" si="67"/>
        <v/>
      </c>
    </row>
    <row r="177" spans="1:8" s="40" customFormat="1" ht="15" x14ac:dyDescent="0.2">
      <c r="A177" s="68"/>
      <c r="B177" s="43" t="s">
        <v>45</v>
      </c>
      <c r="C177" s="36">
        <v>0</v>
      </c>
      <c r="D177" s="36">
        <v>1</v>
      </c>
      <c r="E177" s="37" t="str">
        <f t="shared" si="64"/>
        <v/>
      </c>
      <c r="F177" s="37">
        <f t="shared" si="65"/>
        <v>1.876172607879925E-3</v>
      </c>
      <c r="G177" s="38" t="str">
        <f t="shared" si="66"/>
        <v>0</v>
      </c>
      <c r="H177" s="39" t="str">
        <f t="shared" si="67"/>
        <v/>
      </c>
    </row>
    <row r="178" spans="1:8" s="40" customFormat="1" ht="15" x14ac:dyDescent="0.2">
      <c r="A178" s="68"/>
      <c r="B178" s="43" t="s">
        <v>43</v>
      </c>
      <c r="C178" s="36">
        <v>0</v>
      </c>
      <c r="D178" s="36">
        <v>0</v>
      </c>
      <c r="E178" s="37" t="str">
        <f t="shared" si="64"/>
        <v/>
      </c>
      <c r="F178" s="37" t="str">
        <f t="shared" si="65"/>
        <v/>
      </c>
      <c r="G178" s="38" t="str">
        <f t="shared" si="66"/>
        <v>0</v>
      </c>
      <c r="H178" s="39" t="str">
        <f t="shared" si="67"/>
        <v/>
      </c>
    </row>
    <row r="179" spans="1:8" s="40" customFormat="1" ht="15" x14ac:dyDescent="0.2">
      <c r="A179" s="68"/>
      <c r="B179" s="43" t="s">
        <v>528</v>
      </c>
      <c r="C179" s="36">
        <v>0</v>
      </c>
      <c r="D179" s="36">
        <v>0</v>
      </c>
      <c r="E179" s="37" t="str">
        <f t="shared" ref="E179:E180" si="68">+IF(C179=0,"",C179/C$165)</f>
        <v/>
      </c>
      <c r="F179" s="37" t="str">
        <f t="shared" ref="F179:F180" si="69">+IF(D179=0,"",D179/D$165)</f>
        <v/>
      </c>
      <c r="G179" s="38" t="str">
        <f t="shared" ref="G179:G180" si="70">+IF(OR(AND(D179=0),(C179=0)),"0",((D179-C179)/C179))</f>
        <v>0</v>
      </c>
      <c r="H179" s="39" t="str">
        <f t="shared" ref="H179:H180" si="71">+IF(OR(AND(E179=""),(G179="")),"",E179*G179)</f>
        <v/>
      </c>
    </row>
    <row r="180" spans="1:8" s="40" customFormat="1" ht="15" x14ac:dyDescent="0.2">
      <c r="A180" s="68"/>
      <c r="B180" s="43" t="s">
        <v>449</v>
      </c>
      <c r="C180" s="36">
        <v>29</v>
      </c>
      <c r="D180" s="36">
        <v>15</v>
      </c>
      <c r="E180" s="37">
        <f t="shared" si="68"/>
        <v>4.809286898839138E-2</v>
      </c>
      <c r="F180" s="37">
        <f t="shared" si="69"/>
        <v>2.8142589118198873E-2</v>
      </c>
      <c r="G180" s="38">
        <f t="shared" si="70"/>
        <v>-0.48275862068965519</v>
      </c>
      <c r="H180" s="39">
        <f t="shared" si="71"/>
        <v>-2.3217247097844115E-2</v>
      </c>
    </row>
    <row r="181" spans="1:8" s="40" customFormat="1" ht="15" x14ac:dyDescent="0.2">
      <c r="A181" s="68"/>
      <c r="B181" s="43" t="s">
        <v>605</v>
      </c>
      <c r="C181" s="36">
        <v>0</v>
      </c>
      <c r="D181" s="36">
        <v>7</v>
      </c>
      <c r="E181" s="37" t="str">
        <f t="shared" ref="E181:F183" si="72">+IF(C181=0,"",C181/C$165)</f>
        <v/>
      </c>
      <c r="F181" s="37">
        <f t="shared" si="72"/>
        <v>1.3133208255159476E-2</v>
      </c>
      <c r="G181" s="38" t="str">
        <f t="shared" si="66"/>
        <v>0</v>
      </c>
      <c r="H181" s="39" t="str">
        <f t="shared" si="67"/>
        <v/>
      </c>
    </row>
    <row r="182" spans="1:8" s="40" customFormat="1" ht="15" x14ac:dyDescent="0.2">
      <c r="A182" s="68"/>
      <c r="B182" s="43" t="s">
        <v>41</v>
      </c>
      <c r="C182" s="36">
        <v>0</v>
      </c>
      <c r="D182" s="36">
        <v>0</v>
      </c>
      <c r="E182" s="37" t="str">
        <f t="shared" si="72"/>
        <v/>
      </c>
      <c r="F182" s="37" t="str">
        <f t="shared" si="72"/>
        <v/>
      </c>
      <c r="G182" s="38" t="str">
        <f t="shared" si="66"/>
        <v>0</v>
      </c>
      <c r="H182" s="39" t="str">
        <f t="shared" si="67"/>
        <v/>
      </c>
    </row>
    <row r="183" spans="1:8" s="40" customFormat="1" ht="15" x14ac:dyDescent="0.2">
      <c r="A183" s="68"/>
      <c r="B183" s="43" t="s">
        <v>44</v>
      </c>
      <c r="C183" s="36">
        <v>0</v>
      </c>
      <c r="D183" s="36">
        <v>0</v>
      </c>
      <c r="E183" s="37" t="str">
        <f t="shared" si="72"/>
        <v/>
      </c>
      <c r="F183" s="37" t="str">
        <f t="shared" si="72"/>
        <v/>
      </c>
      <c r="G183" s="38" t="str">
        <f t="shared" si="66"/>
        <v>0</v>
      </c>
      <c r="H183" s="39" t="str">
        <f t="shared" si="67"/>
        <v/>
      </c>
    </row>
    <row r="184" spans="1:8" s="40" customFormat="1" ht="15" x14ac:dyDescent="0.2">
      <c r="A184" s="68"/>
      <c r="B184" s="43" t="s">
        <v>529</v>
      </c>
      <c r="C184" s="36">
        <v>1</v>
      </c>
      <c r="D184" s="36">
        <v>0</v>
      </c>
      <c r="E184" s="37">
        <f t="shared" ref="E184:E185" si="73">+IF(C184=0,"",C184/C$165)</f>
        <v>1.658374792703151E-3</v>
      </c>
      <c r="F184" s="37" t="str">
        <f t="shared" ref="F184:F185" si="74">+IF(D184=0,"",D184/D$165)</f>
        <v/>
      </c>
      <c r="G184" s="38" t="str">
        <f t="shared" ref="G184:G185" si="75">+IF(OR(AND(D184=0),(C184=0)),"0",((D184-C184)/C184))</f>
        <v>0</v>
      </c>
      <c r="H184" s="39">
        <f t="shared" ref="H184:H185" si="76">+IF(OR(AND(E184=""),(G184="")),"",E184*G184)</f>
        <v>0</v>
      </c>
    </row>
    <row r="185" spans="1:8" s="40" customFormat="1" ht="15" x14ac:dyDescent="0.2">
      <c r="A185" s="68"/>
      <c r="B185" s="43" t="s">
        <v>530</v>
      </c>
      <c r="C185" s="36">
        <v>0</v>
      </c>
      <c r="D185" s="36">
        <v>0</v>
      </c>
      <c r="E185" s="37" t="str">
        <f t="shared" si="73"/>
        <v/>
      </c>
      <c r="F185" s="37" t="str">
        <f t="shared" si="74"/>
        <v/>
      </c>
      <c r="G185" s="38" t="str">
        <f t="shared" si="75"/>
        <v>0</v>
      </c>
      <c r="H185" s="39" t="str">
        <f t="shared" si="76"/>
        <v/>
      </c>
    </row>
    <row r="186" spans="1:8" s="40" customFormat="1" ht="15" x14ac:dyDescent="0.2">
      <c r="A186" s="68"/>
      <c r="B186" s="43" t="s">
        <v>214</v>
      </c>
      <c r="C186" s="36">
        <v>19</v>
      </c>
      <c r="D186" s="36">
        <v>5</v>
      </c>
      <c r="E186" s="37">
        <f t="shared" ref="E186:E217" si="77">+IF(C186=0,"",C186/C$165)</f>
        <v>3.150912106135987E-2</v>
      </c>
      <c r="F186" s="37">
        <f t="shared" ref="F186:F217" si="78">+IF(D186=0,"",D186/D$165)</f>
        <v>9.3808630393996256E-3</v>
      </c>
      <c r="G186" s="38">
        <f t="shared" si="66"/>
        <v>-0.73684210526315785</v>
      </c>
      <c r="H186" s="39">
        <f t="shared" si="67"/>
        <v>-2.3217247097844115E-2</v>
      </c>
    </row>
    <row r="187" spans="1:8" s="40" customFormat="1" ht="15" x14ac:dyDescent="0.2">
      <c r="A187" s="68"/>
      <c r="B187" s="43" t="s">
        <v>215</v>
      </c>
      <c r="C187" s="36">
        <v>0</v>
      </c>
      <c r="D187" s="36">
        <v>0</v>
      </c>
      <c r="E187" s="37" t="str">
        <f t="shared" si="77"/>
        <v/>
      </c>
      <c r="F187" s="37" t="str">
        <f t="shared" si="78"/>
        <v/>
      </c>
      <c r="G187" s="38" t="str">
        <f t="shared" si="66"/>
        <v>0</v>
      </c>
      <c r="H187" s="39" t="str">
        <f t="shared" si="67"/>
        <v/>
      </c>
    </row>
    <row r="188" spans="1:8" s="40" customFormat="1" ht="15" x14ac:dyDescent="0.2">
      <c r="A188" s="68"/>
      <c r="B188" s="43" t="s">
        <v>216</v>
      </c>
      <c r="C188" s="36">
        <v>0</v>
      </c>
      <c r="D188" s="36">
        <v>0</v>
      </c>
      <c r="E188" s="37" t="str">
        <f t="shared" si="77"/>
        <v/>
      </c>
      <c r="F188" s="37" t="str">
        <f t="shared" si="78"/>
        <v/>
      </c>
      <c r="G188" s="38" t="str">
        <f t="shared" si="66"/>
        <v>0</v>
      </c>
      <c r="H188" s="39" t="str">
        <f t="shared" si="67"/>
        <v/>
      </c>
    </row>
    <row r="189" spans="1:8" s="50" customFormat="1" ht="15" x14ac:dyDescent="0.2">
      <c r="A189" s="60" t="s">
        <v>570</v>
      </c>
      <c r="B189" s="57" t="s">
        <v>584</v>
      </c>
      <c r="C189" s="52"/>
      <c r="D189" s="36">
        <v>0</v>
      </c>
      <c r="E189" s="37" t="str">
        <f t="shared" ref="E189" si="79">+IF(C189=0,"",C189/C$165)</f>
        <v/>
      </c>
      <c r="F189" s="37" t="str">
        <f t="shared" ref="F189" si="80">+IF(D189=0,"",D189/D$165)</f>
        <v/>
      </c>
      <c r="G189" s="38" t="str">
        <f t="shared" ref="G189" si="81">+IF(OR(AND(D189=0),(C189=0)),"0",((D189-C189)/C189))</f>
        <v>0</v>
      </c>
      <c r="H189" s="39" t="str">
        <f t="shared" ref="H189" si="82">+IF(OR(AND(E189=""),(G189="")),"",E189*G189)</f>
        <v/>
      </c>
    </row>
    <row r="190" spans="1:8" s="40" customFormat="1" ht="15" x14ac:dyDescent="0.2">
      <c r="A190" s="68"/>
      <c r="B190" s="43" t="s">
        <v>217</v>
      </c>
      <c r="C190" s="36">
        <v>0</v>
      </c>
      <c r="D190" s="36">
        <v>0</v>
      </c>
      <c r="E190" s="37" t="str">
        <f t="shared" si="77"/>
        <v/>
      </c>
      <c r="F190" s="37" t="str">
        <f t="shared" si="78"/>
        <v/>
      </c>
      <c r="G190" s="38" t="str">
        <f t="shared" si="66"/>
        <v>0</v>
      </c>
      <c r="H190" s="39" t="str">
        <f t="shared" si="67"/>
        <v/>
      </c>
    </row>
    <row r="191" spans="1:8" s="40" customFormat="1" ht="15" x14ac:dyDescent="0.2">
      <c r="A191" s="68"/>
      <c r="B191" s="43" t="s">
        <v>450</v>
      </c>
      <c r="C191" s="36">
        <v>29</v>
      </c>
      <c r="D191" s="36">
        <v>3</v>
      </c>
      <c r="E191" s="37">
        <f t="shared" si="77"/>
        <v>4.809286898839138E-2</v>
      </c>
      <c r="F191" s="37">
        <f t="shared" si="78"/>
        <v>5.6285178236397749E-3</v>
      </c>
      <c r="G191" s="38">
        <f t="shared" si="66"/>
        <v>-0.89655172413793105</v>
      </c>
      <c r="H191" s="39">
        <f t="shared" si="67"/>
        <v>-4.3117744610281929E-2</v>
      </c>
    </row>
    <row r="192" spans="1:8" s="40" customFormat="1" ht="15" x14ac:dyDescent="0.2">
      <c r="A192" s="68"/>
      <c r="B192" s="43" t="s">
        <v>533</v>
      </c>
      <c r="C192" s="36">
        <v>3</v>
      </c>
      <c r="D192" s="36">
        <v>2</v>
      </c>
      <c r="E192" s="37">
        <f t="shared" si="77"/>
        <v>4.9751243781094526E-3</v>
      </c>
      <c r="F192" s="37">
        <f t="shared" si="78"/>
        <v>3.7523452157598499E-3</v>
      </c>
      <c r="G192" s="38">
        <f t="shared" ref="G192" si="83">+IF(OR(AND(D192=0),(C192=0)),"0",((D192-C192)/C192))</f>
        <v>-0.33333333333333331</v>
      </c>
      <c r="H192" s="39">
        <f t="shared" ref="H192" si="84">+IF(OR(AND(E192=""),(G192="")),"",E192*G192)</f>
        <v>-1.6583747927031507E-3</v>
      </c>
    </row>
    <row r="193" spans="1:8" s="40" customFormat="1" ht="15" x14ac:dyDescent="0.2">
      <c r="A193" s="68"/>
      <c r="B193" s="43" t="s">
        <v>218</v>
      </c>
      <c r="C193" s="36">
        <v>10</v>
      </c>
      <c r="D193" s="36">
        <v>5</v>
      </c>
      <c r="E193" s="37">
        <f t="shared" si="77"/>
        <v>1.658374792703151E-2</v>
      </c>
      <c r="F193" s="37">
        <f t="shared" si="78"/>
        <v>9.3808630393996256E-3</v>
      </c>
      <c r="G193" s="38">
        <f t="shared" si="66"/>
        <v>-0.5</v>
      </c>
      <c r="H193" s="39">
        <f t="shared" si="67"/>
        <v>-8.291873963515755E-3</v>
      </c>
    </row>
    <row r="194" spans="1:8" s="40" customFormat="1" ht="15" x14ac:dyDescent="0.2">
      <c r="A194" s="68"/>
      <c r="B194" s="43" t="s">
        <v>219</v>
      </c>
      <c r="C194" s="36">
        <v>10</v>
      </c>
      <c r="D194" s="36">
        <v>20</v>
      </c>
      <c r="E194" s="37">
        <f t="shared" si="77"/>
        <v>1.658374792703151E-2</v>
      </c>
      <c r="F194" s="37">
        <f t="shared" si="78"/>
        <v>3.7523452157598502E-2</v>
      </c>
      <c r="G194" s="38">
        <f t="shared" si="66"/>
        <v>1</v>
      </c>
      <c r="H194" s="39">
        <f t="shared" si="67"/>
        <v>1.658374792703151E-2</v>
      </c>
    </row>
    <row r="195" spans="1:8" s="40" customFormat="1" ht="15" x14ac:dyDescent="0.2">
      <c r="A195" s="68"/>
      <c r="B195" s="43" t="s">
        <v>220</v>
      </c>
      <c r="C195" s="36">
        <v>49</v>
      </c>
      <c r="D195" s="36">
        <v>8</v>
      </c>
      <c r="E195" s="37">
        <f t="shared" si="77"/>
        <v>8.12603648424544E-2</v>
      </c>
      <c r="F195" s="37">
        <f t="shared" si="78"/>
        <v>1.50093808630394E-2</v>
      </c>
      <c r="G195" s="38">
        <f t="shared" si="66"/>
        <v>-0.83673469387755106</v>
      </c>
      <c r="H195" s="39">
        <f t="shared" si="67"/>
        <v>-6.7993366500829197E-2</v>
      </c>
    </row>
    <row r="196" spans="1:8" s="40" customFormat="1" ht="15" x14ac:dyDescent="0.2">
      <c r="A196" s="68"/>
      <c r="B196" s="43" t="s">
        <v>221</v>
      </c>
      <c r="C196" s="36">
        <v>20</v>
      </c>
      <c r="D196" s="36">
        <v>57</v>
      </c>
      <c r="E196" s="37">
        <f t="shared" si="77"/>
        <v>3.316749585406302E-2</v>
      </c>
      <c r="F196" s="37">
        <f t="shared" si="78"/>
        <v>0.10694183864915573</v>
      </c>
      <c r="G196" s="38">
        <f t="shared" si="66"/>
        <v>1.85</v>
      </c>
      <c r="H196" s="39">
        <f t="shared" si="67"/>
        <v>6.1359867330016589E-2</v>
      </c>
    </row>
    <row r="197" spans="1:8" s="40" customFormat="1" ht="15" x14ac:dyDescent="0.2">
      <c r="A197" s="68"/>
      <c r="B197" s="43" t="s">
        <v>451</v>
      </c>
      <c r="C197" s="36">
        <v>20</v>
      </c>
      <c r="D197" s="36">
        <v>1</v>
      </c>
      <c r="E197" s="37">
        <f t="shared" si="77"/>
        <v>3.316749585406302E-2</v>
      </c>
      <c r="F197" s="37">
        <f t="shared" si="78"/>
        <v>1.876172607879925E-3</v>
      </c>
      <c r="G197" s="38">
        <f t="shared" si="66"/>
        <v>-0.95</v>
      </c>
      <c r="H197" s="39">
        <f t="shared" si="67"/>
        <v>-3.150912106135987E-2</v>
      </c>
    </row>
    <row r="198" spans="1:8" s="40" customFormat="1" ht="15" x14ac:dyDescent="0.2">
      <c r="A198" s="68"/>
      <c r="B198" s="43" t="s">
        <v>452</v>
      </c>
      <c r="C198" s="36">
        <v>2</v>
      </c>
      <c r="D198" s="36">
        <v>14</v>
      </c>
      <c r="E198" s="37">
        <f t="shared" si="77"/>
        <v>3.3167495854063019E-3</v>
      </c>
      <c r="F198" s="37">
        <f t="shared" si="78"/>
        <v>2.6266416510318951E-2</v>
      </c>
      <c r="G198" s="38">
        <f t="shared" si="66"/>
        <v>6</v>
      </c>
      <c r="H198" s="39">
        <f t="shared" si="67"/>
        <v>1.9900497512437811E-2</v>
      </c>
    </row>
    <row r="199" spans="1:8" s="40" customFormat="1" ht="15" x14ac:dyDescent="0.2">
      <c r="A199" s="68"/>
      <c r="B199" s="43" t="s">
        <v>222</v>
      </c>
      <c r="C199" s="36">
        <v>0</v>
      </c>
      <c r="D199" s="36">
        <v>0</v>
      </c>
      <c r="E199" s="37" t="str">
        <f t="shared" si="77"/>
        <v/>
      </c>
      <c r="F199" s="37" t="str">
        <f t="shared" si="78"/>
        <v/>
      </c>
      <c r="G199" s="38" t="str">
        <f t="shared" si="66"/>
        <v>0</v>
      </c>
      <c r="H199" s="39" t="str">
        <f t="shared" si="67"/>
        <v/>
      </c>
    </row>
    <row r="200" spans="1:8" s="40" customFormat="1" ht="15" x14ac:dyDescent="0.2">
      <c r="A200" s="68"/>
      <c r="B200" s="43" t="s">
        <v>534</v>
      </c>
      <c r="C200" s="36">
        <v>0</v>
      </c>
      <c r="D200" s="36">
        <v>2</v>
      </c>
      <c r="E200" s="37" t="str">
        <f t="shared" si="77"/>
        <v/>
      </c>
      <c r="F200" s="37">
        <f t="shared" si="78"/>
        <v>3.7523452157598499E-3</v>
      </c>
      <c r="G200" s="38" t="str">
        <f t="shared" ref="G200" si="85">+IF(OR(AND(D200=0),(C200=0)),"0",((D200-C200)/C200))</f>
        <v>0</v>
      </c>
      <c r="H200" s="39" t="str">
        <f t="shared" ref="H200" si="86">+IF(OR(AND(E200=""),(G200="")),"",E200*G200)</f>
        <v/>
      </c>
    </row>
    <row r="201" spans="1:8" s="40" customFormat="1" ht="15" x14ac:dyDescent="0.2">
      <c r="A201" s="68"/>
      <c r="B201" s="43" t="s">
        <v>223</v>
      </c>
      <c r="C201" s="36">
        <v>3</v>
      </c>
      <c r="D201" s="36">
        <v>5</v>
      </c>
      <c r="E201" s="37">
        <f t="shared" si="77"/>
        <v>4.9751243781094526E-3</v>
      </c>
      <c r="F201" s="37">
        <f t="shared" si="78"/>
        <v>9.3808630393996256E-3</v>
      </c>
      <c r="G201" s="38">
        <f t="shared" si="66"/>
        <v>0.66666666666666663</v>
      </c>
      <c r="H201" s="39">
        <f t="shared" si="67"/>
        <v>3.3167495854063015E-3</v>
      </c>
    </row>
    <row r="202" spans="1:8" s="40" customFormat="1" ht="15" x14ac:dyDescent="0.2">
      <c r="A202" s="68"/>
      <c r="B202" s="43" t="s">
        <v>224</v>
      </c>
      <c r="C202" s="36">
        <v>7</v>
      </c>
      <c r="D202" s="36">
        <v>10</v>
      </c>
      <c r="E202" s="37">
        <f t="shared" si="77"/>
        <v>1.1608623548922056E-2</v>
      </c>
      <c r="F202" s="37">
        <f t="shared" si="78"/>
        <v>1.8761726078799251E-2</v>
      </c>
      <c r="G202" s="38">
        <f t="shared" si="66"/>
        <v>0.42857142857142855</v>
      </c>
      <c r="H202" s="39">
        <f t="shared" si="67"/>
        <v>4.9751243781094518E-3</v>
      </c>
    </row>
    <row r="203" spans="1:8" s="40" customFormat="1" ht="15" x14ac:dyDescent="0.2">
      <c r="A203" s="68"/>
      <c r="B203" s="43" t="s">
        <v>225</v>
      </c>
      <c r="C203" s="36">
        <v>0</v>
      </c>
      <c r="D203" s="36">
        <v>0</v>
      </c>
      <c r="E203" s="37" t="str">
        <f t="shared" si="77"/>
        <v/>
      </c>
      <c r="F203" s="37" t="str">
        <f t="shared" si="78"/>
        <v/>
      </c>
      <c r="G203" s="38" t="str">
        <f t="shared" si="66"/>
        <v>0</v>
      </c>
      <c r="H203" s="39" t="str">
        <f t="shared" si="67"/>
        <v/>
      </c>
    </row>
    <row r="204" spans="1:8" s="40" customFormat="1" ht="15" x14ac:dyDescent="0.2">
      <c r="A204" s="68"/>
      <c r="B204" s="43" t="s">
        <v>46</v>
      </c>
      <c r="C204" s="36">
        <v>4</v>
      </c>
      <c r="D204" s="36">
        <v>3</v>
      </c>
      <c r="E204" s="37">
        <f t="shared" si="77"/>
        <v>6.6334991708126038E-3</v>
      </c>
      <c r="F204" s="37">
        <f t="shared" si="78"/>
        <v>5.6285178236397749E-3</v>
      </c>
      <c r="G204" s="38">
        <f t="shared" si="66"/>
        <v>-0.25</v>
      </c>
      <c r="H204" s="39">
        <f t="shared" si="67"/>
        <v>-1.658374792703151E-3</v>
      </c>
    </row>
    <row r="205" spans="1:8" s="40" customFormat="1" ht="15" x14ac:dyDescent="0.2">
      <c r="A205" s="68"/>
      <c r="B205" s="43" t="s">
        <v>47</v>
      </c>
      <c r="C205" s="36">
        <v>65</v>
      </c>
      <c r="D205" s="36">
        <v>56</v>
      </c>
      <c r="E205" s="37">
        <f t="shared" si="77"/>
        <v>0.1077943615257048</v>
      </c>
      <c r="F205" s="37">
        <f t="shared" si="78"/>
        <v>0.1050656660412758</v>
      </c>
      <c r="G205" s="38">
        <f t="shared" si="66"/>
        <v>-0.13846153846153847</v>
      </c>
      <c r="H205" s="39">
        <f t="shared" si="67"/>
        <v>-1.4925373134328358E-2</v>
      </c>
    </row>
    <row r="206" spans="1:8" s="40" customFormat="1" ht="15" x14ac:dyDescent="0.2">
      <c r="A206" s="68"/>
      <c r="B206" s="43" t="s">
        <v>226</v>
      </c>
      <c r="C206" s="36">
        <v>8</v>
      </c>
      <c r="D206" s="36">
        <v>1</v>
      </c>
      <c r="E206" s="37">
        <f t="shared" si="77"/>
        <v>1.3266998341625208E-2</v>
      </c>
      <c r="F206" s="37">
        <f t="shared" si="78"/>
        <v>1.876172607879925E-3</v>
      </c>
      <c r="G206" s="38">
        <f t="shared" si="66"/>
        <v>-0.875</v>
      </c>
      <c r="H206" s="39">
        <f t="shared" si="67"/>
        <v>-1.1608623548922057E-2</v>
      </c>
    </row>
    <row r="207" spans="1:8" s="40" customFormat="1" ht="30" x14ac:dyDescent="0.2">
      <c r="A207" s="68"/>
      <c r="B207" s="43" t="s">
        <v>227</v>
      </c>
      <c r="C207" s="36">
        <v>3</v>
      </c>
      <c r="D207" s="36">
        <v>0</v>
      </c>
      <c r="E207" s="37">
        <f t="shared" si="77"/>
        <v>4.9751243781094526E-3</v>
      </c>
      <c r="F207" s="37" t="str">
        <f t="shared" si="78"/>
        <v/>
      </c>
      <c r="G207" s="38" t="str">
        <f t="shared" si="66"/>
        <v>0</v>
      </c>
      <c r="H207" s="39">
        <f t="shared" si="67"/>
        <v>0</v>
      </c>
    </row>
    <row r="208" spans="1:8" s="40" customFormat="1" ht="15" x14ac:dyDescent="0.2">
      <c r="A208" s="68"/>
      <c r="B208" s="43" t="s">
        <v>453</v>
      </c>
      <c r="C208" s="36">
        <v>0</v>
      </c>
      <c r="D208" s="36">
        <v>0</v>
      </c>
      <c r="E208" s="37" t="str">
        <f t="shared" si="77"/>
        <v/>
      </c>
      <c r="F208" s="37" t="str">
        <f t="shared" si="78"/>
        <v/>
      </c>
      <c r="G208" s="38" t="str">
        <f t="shared" si="66"/>
        <v>0</v>
      </c>
      <c r="H208" s="39" t="str">
        <f t="shared" si="67"/>
        <v/>
      </c>
    </row>
    <row r="209" spans="1:8" s="40" customFormat="1" ht="15" x14ac:dyDescent="0.2">
      <c r="A209" s="68"/>
      <c r="B209" s="43" t="s">
        <v>535</v>
      </c>
      <c r="C209" s="36">
        <v>0</v>
      </c>
      <c r="D209" s="36">
        <v>0</v>
      </c>
      <c r="E209" s="37" t="str">
        <f t="shared" si="77"/>
        <v/>
      </c>
      <c r="F209" s="37" t="str">
        <f t="shared" si="78"/>
        <v/>
      </c>
      <c r="G209" s="38" t="str">
        <f t="shared" ref="G209" si="87">+IF(OR(AND(D209=0),(C209=0)),"0",((D209-C209)/C209))</f>
        <v>0</v>
      </c>
      <c r="H209" s="39" t="str">
        <f t="shared" ref="H209" si="88">+IF(OR(AND(E209=""),(G209="")),"",E209*G209)</f>
        <v/>
      </c>
    </row>
    <row r="210" spans="1:8" s="40" customFormat="1" ht="15" x14ac:dyDescent="0.2">
      <c r="A210" s="68"/>
      <c r="B210" s="43" t="s">
        <v>575</v>
      </c>
      <c r="C210" s="36">
        <v>0</v>
      </c>
      <c r="D210" s="36">
        <v>0</v>
      </c>
      <c r="E210" s="37" t="str">
        <f t="shared" si="77"/>
        <v/>
      </c>
      <c r="F210" s="37" t="str">
        <f t="shared" si="78"/>
        <v/>
      </c>
      <c r="G210" s="38" t="str">
        <f t="shared" si="66"/>
        <v>0</v>
      </c>
      <c r="H210" s="39" t="str">
        <f t="shared" si="67"/>
        <v/>
      </c>
    </row>
    <row r="211" spans="1:8" s="40" customFormat="1" ht="15" x14ac:dyDescent="0.2">
      <c r="A211" s="68"/>
      <c r="B211" s="43" t="s">
        <v>228</v>
      </c>
      <c r="C211" s="36">
        <v>0</v>
      </c>
      <c r="D211" s="36">
        <v>0</v>
      </c>
      <c r="E211" s="37" t="str">
        <f t="shared" si="77"/>
        <v/>
      </c>
      <c r="F211" s="37" t="str">
        <f t="shared" si="78"/>
        <v/>
      </c>
      <c r="G211" s="38" t="str">
        <f t="shared" si="66"/>
        <v>0</v>
      </c>
      <c r="H211" s="39" t="str">
        <f t="shared" si="67"/>
        <v/>
      </c>
    </row>
    <row r="212" spans="1:8" s="40" customFormat="1" ht="15" x14ac:dyDescent="0.2">
      <c r="A212" s="68"/>
      <c r="B212" s="43" t="s">
        <v>48</v>
      </c>
      <c r="C212" s="36">
        <v>0</v>
      </c>
      <c r="D212" s="36">
        <v>0</v>
      </c>
      <c r="E212" s="37" t="str">
        <f t="shared" si="77"/>
        <v/>
      </c>
      <c r="F212" s="37" t="str">
        <f t="shared" si="78"/>
        <v/>
      </c>
      <c r="G212" s="38" t="str">
        <f t="shared" si="66"/>
        <v>0</v>
      </c>
      <c r="H212" s="39" t="str">
        <f t="shared" si="67"/>
        <v/>
      </c>
    </row>
    <row r="213" spans="1:8" s="40" customFormat="1" ht="15" x14ac:dyDescent="0.2">
      <c r="A213" s="68"/>
      <c r="B213" s="43" t="s">
        <v>229</v>
      </c>
      <c r="C213" s="36">
        <v>0</v>
      </c>
      <c r="D213" s="36">
        <v>2</v>
      </c>
      <c r="E213" s="37" t="str">
        <f t="shared" si="77"/>
        <v/>
      </c>
      <c r="F213" s="37">
        <f t="shared" si="78"/>
        <v>3.7523452157598499E-3</v>
      </c>
      <c r="G213" s="38" t="str">
        <f t="shared" si="66"/>
        <v>0</v>
      </c>
      <c r="H213" s="39" t="str">
        <f t="shared" si="67"/>
        <v/>
      </c>
    </row>
    <row r="214" spans="1:8" s="40" customFormat="1" ht="15" x14ac:dyDescent="0.2">
      <c r="A214" s="68"/>
      <c r="B214" s="43" t="s">
        <v>230</v>
      </c>
      <c r="C214" s="36">
        <v>0</v>
      </c>
      <c r="D214" s="36">
        <v>0</v>
      </c>
      <c r="E214" s="37" t="str">
        <f t="shared" si="77"/>
        <v/>
      </c>
      <c r="F214" s="37" t="str">
        <f t="shared" si="78"/>
        <v/>
      </c>
      <c r="G214" s="38" t="str">
        <f t="shared" si="66"/>
        <v>0</v>
      </c>
      <c r="H214" s="39" t="str">
        <f t="shared" si="67"/>
        <v/>
      </c>
    </row>
    <row r="215" spans="1:8" s="40" customFormat="1" ht="15" x14ac:dyDescent="0.2">
      <c r="A215" s="68"/>
      <c r="B215" s="43" t="s">
        <v>454</v>
      </c>
      <c r="C215" s="36">
        <v>2</v>
      </c>
      <c r="D215" s="36">
        <v>0</v>
      </c>
      <c r="E215" s="37">
        <f t="shared" si="77"/>
        <v>3.3167495854063019E-3</v>
      </c>
      <c r="F215" s="37" t="str">
        <f t="shared" si="78"/>
        <v/>
      </c>
      <c r="G215" s="38" t="str">
        <f t="shared" si="66"/>
        <v>0</v>
      </c>
      <c r="H215" s="39">
        <f t="shared" si="67"/>
        <v>0</v>
      </c>
    </row>
    <row r="216" spans="1:8" s="40" customFormat="1" ht="15" x14ac:dyDescent="0.2">
      <c r="A216" s="68"/>
      <c r="B216" s="43" t="s">
        <v>231</v>
      </c>
      <c r="C216" s="36">
        <v>22</v>
      </c>
      <c r="D216" s="36">
        <v>42</v>
      </c>
      <c r="E216" s="37">
        <f t="shared" si="77"/>
        <v>3.6484245439469321E-2</v>
      </c>
      <c r="F216" s="37">
        <f t="shared" si="78"/>
        <v>7.879924953095685E-2</v>
      </c>
      <c r="G216" s="38">
        <f t="shared" si="66"/>
        <v>0.90909090909090906</v>
      </c>
      <c r="H216" s="39">
        <f t="shared" si="67"/>
        <v>3.316749585406302E-2</v>
      </c>
    </row>
    <row r="217" spans="1:8" s="40" customFormat="1" ht="15" x14ac:dyDescent="0.2">
      <c r="A217" s="68"/>
      <c r="B217" s="43" t="s">
        <v>232</v>
      </c>
      <c r="C217" s="36">
        <v>0</v>
      </c>
      <c r="D217" s="36">
        <v>0</v>
      </c>
      <c r="E217" s="37" t="str">
        <f t="shared" si="77"/>
        <v/>
      </c>
      <c r="F217" s="37" t="str">
        <f t="shared" si="78"/>
        <v/>
      </c>
      <c r="G217" s="38" t="str">
        <f t="shared" si="66"/>
        <v>0</v>
      </c>
      <c r="H217" s="39" t="str">
        <f t="shared" si="67"/>
        <v/>
      </c>
    </row>
    <row r="218" spans="1:8" s="40" customFormat="1" ht="15" x14ac:dyDescent="0.2">
      <c r="A218" s="68"/>
      <c r="B218" s="43" t="s">
        <v>233</v>
      </c>
      <c r="C218" s="36">
        <v>2</v>
      </c>
      <c r="D218" s="36">
        <v>2</v>
      </c>
      <c r="E218" s="37">
        <f t="shared" ref="E218:E237" si="89">+IF(C218=0,"",C218/C$165)</f>
        <v>3.3167495854063019E-3</v>
      </c>
      <c r="F218" s="37">
        <f t="shared" ref="F218:F237" si="90">+IF(D218=0,"",D218/D$165)</f>
        <v>3.7523452157598499E-3</v>
      </c>
      <c r="G218" s="38">
        <f t="shared" si="66"/>
        <v>0</v>
      </c>
      <c r="H218" s="39">
        <f t="shared" si="67"/>
        <v>0</v>
      </c>
    </row>
    <row r="219" spans="1:8" s="40" customFormat="1" ht="15" x14ac:dyDescent="0.2">
      <c r="A219" s="68"/>
      <c r="B219" s="43" t="s">
        <v>234</v>
      </c>
      <c r="C219" s="36">
        <v>0</v>
      </c>
      <c r="D219" s="36">
        <v>5</v>
      </c>
      <c r="E219" s="37" t="str">
        <f t="shared" si="89"/>
        <v/>
      </c>
      <c r="F219" s="37">
        <f t="shared" si="90"/>
        <v>9.3808630393996256E-3</v>
      </c>
      <c r="G219" s="38" t="str">
        <f t="shared" si="66"/>
        <v>0</v>
      </c>
      <c r="H219" s="39" t="str">
        <f t="shared" si="67"/>
        <v/>
      </c>
    </row>
    <row r="220" spans="1:8" s="40" customFormat="1" ht="15" x14ac:dyDescent="0.2">
      <c r="A220" s="68"/>
      <c r="B220" s="43" t="s">
        <v>606</v>
      </c>
      <c r="C220" s="36">
        <v>0</v>
      </c>
      <c r="D220" s="36">
        <v>0</v>
      </c>
      <c r="E220" s="37" t="str">
        <f t="shared" si="89"/>
        <v/>
      </c>
      <c r="F220" s="37" t="str">
        <f t="shared" si="90"/>
        <v/>
      </c>
      <c r="G220" s="38" t="str">
        <f t="shared" si="66"/>
        <v>0</v>
      </c>
      <c r="H220" s="39" t="str">
        <f t="shared" si="67"/>
        <v/>
      </c>
    </row>
    <row r="221" spans="1:8" s="40" customFormat="1" ht="15" x14ac:dyDescent="0.2">
      <c r="A221" s="68"/>
      <c r="B221" s="43" t="s">
        <v>455</v>
      </c>
      <c r="C221" s="36">
        <v>1</v>
      </c>
      <c r="D221" s="36">
        <v>0</v>
      </c>
      <c r="E221" s="37">
        <f t="shared" si="89"/>
        <v>1.658374792703151E-3</v>
      </c>
      <c r="F221" s="37" t="str">
        <f t="shared" si="90"/>
        <v/>
      </c>
      <c r="G221" s="38" t="str">
        <f t="shared" si="66"/>
        <v>0</v>
      </c>
      <c r="H221" s="39">
        <f t="shared" si="67"/>
        <v>0</v>
      </c>
    </row>
    <row r="222" spans="1:8" s="50" customFormat="1" ht="15" x14ac:dyDescent="0.2">
      <c r="A222" s="60" t="s">
        <v>570</v>
      </c>
      <c r="B222" s="57" t="s">
        <v>585</v>
      </c>
      <c r="C222" s="52"/>
      <c r="D222" s="36">
        <v>0</v>
      </c>
      <c r="E222" s="37" t="str">
        <f t="shared" ref="E222" si="91">+IF(C222=0,"",C222/C$165)</f>
        <v/>
      </c>
      <c r="F222" s="37" t="str">
        <f t="shared" ref="F222" si="92">+IF(D222=0,"",D222/D$165)</f>
        <v/>
      </c>
      <c r="G222" s="38" t="str">
        <f t="shared" ref="G222" si="93">+IF(OR(AND(D222=0),(C222=0)),"0",((D222-C222)/C222))</f>
        <v>0</v>
      </c>
      <c r="H222" s="39" t="str">
        <f t="shared" ref="H222" si="94">+IF(OR(AND(E222=""),(G222="")),"",E222*G222)</f>
        <v/>
      </c>
    </row>
    <row r="223" spans="1:8" s="40" customFormat="1" ht="15" x14ac:dyDescent="0.2">
      <c r="A223" s="68"/>
      <c r="B223" s="43" t="s">
        <v>235</v>
      </c>
      <c r="C223" s="36">
        <v>0</v>
      </c>
      <c r="D223" s="36">
        <v>1</v>
      </c>
      <c r="E223" s="37" t="str">
        <f t="shared" si="89"/>
        <v/>
      </c>
      <c r="F223" s="37">
        <f t="shared" si="90"/>
        <v>1.876172607879925E-3</v>
      </c>
      <c r="G223" s="38" t="str">
        <f t="shared" si="66"/>
        <v>0</v>
      </c>
      <c r="H223" s="39" t="str">
        <f t="shared" si="67"/>
        <v/>
      </c>
    </row>
    <row r="224" spans="1:8" s="40" customFormat="1" ht="15" x14ac:dyDescent="0.2">
      <c r="A224" s="68"/>
      <c r="B224" s="43" t="s">
        <v>50</v>
      </c>
      <c r="C224" s="36">
        <v>1</v>
      </c>
      <c r="D224" s="36">
        <v>0</v>
      </c>
      <c r="E224" s="37">
        <f t="shared" si="89"/>
        <v>1.658374792703151E-3</v>
      </c>
      <c r="F224" s="37" t="str">
        <f t="shared" si="90"/>
        <v/>
      </c>
      <c r="G224" s="38" t="str">
        <f t="shared" si="66"/>
        <v>0</v>
      </c>
      <c r="H224" s="39">
        <f t="shared" si="67"/>
        <v>0</v>
      </c>
    </row>
    <row r="225" spans="1:8" s="40" customFormat="1" ht="15" x14ac:dyDescent="0.2">
      <c r="A225" s="68"/>
      <c r="B225" s="43" t="s">
        <v>236</v>
      </c>
      <c r="C225" s="36">
        <v>0</v>
      </c>
      <c r="D225" s="36">
        <v>0</v>
      </c>
      <c r="E225" s="37" t="str">
        <f t="shared" si="89"/>
        <v/>
      </c>
      <c r="F225" s="37" t="str">
        <f t="shared" si="90"/>
        <v/>
      </c>
      <c r="G225" s="38" t="str">
        <f t="shared" si="66"/>
        <v>0</v>
      </c>
      <c r="H225" s="39" t="str">
        <f t="shared" si="67"/>
        <v/>
      </c>
    </row>
    <row r="226" spans="1:8" s="40" customFormat="1" ht="15" x14ac:dyDescent="0.2">
      <c r="A226" s="68"/>
      <c r="B226" s="43" t="s">
        <v>49</v>
      </c>
      <c r="C226" s="36">
        <v>0</v>
      </c>
      <c r="D226" s="36">
        <v>0</v>
      </c>
      <c r="E226" s="37" t="str">
        <f t="shared" si="89"/>
        <v/>
      </c>
      <c r="F226" s="37" t="str">
        <f t="shared" si="90"/>
        <v/>
      </c>
      <c r="G226" s="38" t="str">
        <f t="shared" si="66"/>
        <v>0</v>
      </c>
      <c r="H226" s="39" t="str">
        <f t="shared" si="67"/>
        <v/>
      </c>
    </row>
    <row r="227" spans="1:8" s="40" customFormat="1" ht="15" x14ac:dyDescent="0.2">
      <c r="A227" s="68"/>
      <c r="B227" s="43" t="s">
        <v>237</v>
      </c>
      <c r="C227" s="36">
        <v>0</v>
      </c>
      <c r="D227" s="36">
        <v>2</v>
      </c>
      <c r="E227" s="37" t="str">
        <f t="shared" si="89"/>
        <v/>
      </c>
      <c r="F227" s="37">
        <f t="shared" si="90"/>
        <v>3.7523452157598499E-3</v>
      </c>
      <c r="G227" s="38" t="str">
        <f t="shared" si="66"/>
        <v>0</v>
      </c>
      <c r="H227" s="39" t="str">
        <f t="shared" si="67"/>
        <v/>
      </c>
    </row>
    <row r="228" spans="1:8" s="40" customFormat="1" ht="15" x14ac:dyDescent="0.2">
      <c r="A228" s="68"/>
      <c r="B228" s="43" t="s">
        <v>456</v>
      </c>
      <c r="C228" s="36">
        <v>0</v>
      </c>
      <c r="D228" s="36">
        <v>0</v>
      </c>
      <c r="E228" s="37" t="str">
        <f t="shared" si="89"/>
        <v/>
      </c>
      <c r="F228" s="37" t="str">
        <f t="shared" si="90"/>
        <v/>
      </c>
      <c r="G228" s="38" t="str">
        <f t="shared" si="66"/>
        <v>0</v>
      </c>
      <c r="H228" s="39" t="str">
        <f t="shared" si="67"/>
        <v/>
      </c>
    </row>
    <row r="229" spans="1:8" s="40" customFormat="1" ht="15" x14ac:dyDescent="0.2">
      <c r="A229" s="68"/>
      <c r="B229" s="43" t="s">
        <v>55</v>
      </c>
      <c r="C229" s="36">
        <v>3</v>
      </c>
      <c r="D229" s="36">
        <v>5</v>
      </c>
      <c r="E229" s="37">
        <f t="shared" si="89"/>
        <v>4.9751243781094526E-3</v>
      </c>
      <c r="F229" s="37">
        <f t="shared" si="90"/>
        <v>9.3808630393996256E-3</v>
      </c>
      <c r="G229" s="38">
        <f t="shared" si="66"/>
        <v>0.66666666666666663</v>
      </c>
      <c r="H229" s="39">
        <f t="shared" si="67"/>
        <v>3.3167495854063015E-3</v>
      </c>
    </row>
    <row r="230" spans="1:8" s="40" customFormat="1" ht="15" x14ac:dyDescent="0.2">
      <c r="A230" s="68"/>
      <c r="B230" s="43" t="s">
        <v>54</v>
      </c>
      <c r="C230" s="36">
        <v>0</v>
      </c>
      <c r="D230" s="36">
        <v>9</v>
      </c>
      <c r="E230" s="37" t="str">
        <f t="shared" si="89"/>
        <v/>
      </c>
      <c r="F230" s="37">
        <f t="shared" si="90"/>
        <v>1.6885553470919325E-2</v>
      </c>
      <c r="G230" s="38" t="str">
        <f t="shared" si="66"/>
        <v>0</v>
      </c>
      <c r="H230" s="39" t="str">
        <f t="shared" si="67"/>
        <v/>
      </c>
    </row>
    <row r="231" spans="1:8" s="40" customFormat="1" ht="30" x14ac:dyDescent="0.2">
      <c r="A231" s="68"/>
      <c r="B231" s="43" t="s">
        <v>576</v>
      </c>
      <c r="C231" s="36">
        <v>0</v>
      </c>
      <c r="D231" s="36">
        <v>1</v>
      </c>
      <c r="E231" s="37" t="str">
        <f t="shared" si="89"/>
        <v/>
      </c>
      <c r="F231" s="37">
        <f t="shared" si="90"/>
        <v>1.876172607879925E-3</v>
      </c>
      <c r="G231" s="38" t="str">
        <f t="shared" si="66"/>
        <v>0</v>
      </c>
      <c r="H231" s="39" t="str">
        <f t="shared" si="67"/>
        <v/>
      </c>
    </row>
    <row r="232" spans="1:8" s="40" customFormat="1" ht="15" x14ac:dyDescent="0.2">
      <c r="A232" s="68"/>
      <c r="B232" s="43" t="s">
        <v>52</v>
      </c>
      <c r="C232" s="36">
        <v>0</v>
      </c>
      <c r="D232" s="36">
        <v>0</v>
      </c>
      <c r="E232" s="37" t="str">
        <f t="shared" si="89"/>
        <v/>
      </c>
      <c r="F232" s="37" t="str">
        <f t="shared" si="90"/>
        <v/>
      </c>
      <c r="G232" s="38" t="str">
        <f t="shared" si="66"/>
        <v>0</v>
      </c>
      <c r="H232" s="39" t="str">
        <f t="shared" si="67"/>
        <v/>
      </c>
    </row>
    <row r="233" spans="1:8" s="40" customFormat="1" ht="15" x14ac:dyDescent="0.2">
      <c r="A233" s="68"/>
      <c r="B233" s="43" t="s">
        <v>51</v>
      </c>
      <c r="C233" s="36">
        <v>0</v>
      </c>
      <c r="D233" s="36">
        <v>0</v>
      </c>
      <c r="E233" s="37" t="str">
        <f t="shared" si="89"/>
        <v/>
      </c>
      <c r="F233" s="37" t="str">
        <f t="shared" si="90"/>
        <v/>
      </c>
      <c r="G233" s="38" t="str">
        <f t="shared" si="66"/>
        <v>0</v>
      </c>
      <c r="H233" s="39" t="str">
        <f t="shared" si="67"/>
        <v/>
      </c>
    </row>
    <row r="234" spans="1:8" s="40" customFormat="1" ht="15" x14ac:dyDescent="0.2">
      <c r="A234" s="68"/>
      <c r="B234" s="43" t="s">
        <v>238</v>
      </c>
      <c r="C234" s="36">
        <v>0</v>
      </c>
      <c r="D234" s="36">
        <v>0</v>
      </c>
      <c r="E234" s="37" t="str">
        <f t="shared" si="89"/>
        <v/>
      </c>
      <c r="F234" s="37" t="str">
        <f t="shared" si="90"/>
        <v/>
      </c>
      <c r="G234" s="38" t="str">
        <f t="shared" si="66"/>
        <v>0</v>
      </c>
      <c r="H234" s="39" t="str">
        <f t="shared" si="67"/>
        <v/>
      </c>
    </row>
    <row r="235" spans="1:8" s="40" customFormat="1" ht="15" x14ac:dyDescent="0.2">
      <c r="A235" s="68"/>
      <c r="B235" s="43" t="s">
        <v>53</v>
      </c>
      <c r="C235" s="36">
        <v>1</v>
      </c>
      <c r="D235" s="36">
        <v>1</v>
      </c>
      <c r="E235" s="37">
        <f t="shared" si="89"/>
        <v>1.658374792703151E-3</v>
      </c>
      <c r="F235" s="37">
        <f t="shared" si="90"/>
        <v>1.876172607879925E-3</v>
      </c>
      <c r="G235" s="38">
        <f t="shared" si="66"/>
        <v>0</v>
      </c>
      <c r="H235" s="39">
        <f t="shared" si="67"/>
        <v>0</v>
      </c>
    </row>
    <row r="236" spans="1:8" s="40" customFormat="1" ht="15" x14ac:dyDescent="0.2">
      <c r="A236" s="68"/>
      <c r="B236" s="43" t="s">
        <v>239</v>
      </c>
      <c r="C236" s="36">
        <v>0</v>
      </c>
      <c r="D236" s="36">
        <v>0</v>
      </c>
      <c r="E236" s="37" t="str">
        <f t="shared" si="89"/>
        <v/>
      </c>
      <c r="F236" s="37" t="str">
        <f t="shared" si="90"/>
        <v/>
      </c>
      <c r="G236" s="38" t="str">
        <f t="shared" si="66"/>
        <v>0</v>
      </c>
      <c r="H236" s="39" t="str">
        <f t="shared" si="67"/>
        <v/>
      </c>
    </row>
    <row r="237" spans="1:8" s="40" customFormat="1" ht="15" x14ac:dyDescent="0.2">
      <c r="A237" s="68"/>
      <c r="B237" s="43" t="s">
        <v>457</v>
      </c>
      <c r="C237" s="36">
        <v>0</v>
      </c>
      <c r="D237" s="36">
        <v>1</v>
      </c>
      <c r="E237" s="37" t="str">
        <f t="shared" si="89"/>
        <v/>
      </c>
      <c r="F237" s="37">
        <f t="shared" si="90"/>
        <v>1.876172607879925E-3</v>
      </c>
      <c r="G237" s="38" t="str">
        <f t="shared" si="66"/>
        <v>0</v>
      </c>
      <c r="H237" s="39" t="str">
        <f t="shared" si="67"/>
        <v/>
      </c>
    </row>
    <row r="238" spans="1:8" s="40" customFormat="1" ht="15" x14ac:dyDescent="0.2">
      <c r="A238" s="68"/>
      <c r="B238" s="43" t="s">
        <v>343</v>
      </c>
      <c r="C238" s="36">
        <v>1</v>
      </c>
      <c r="D238" s="36">
        <v>0</v>
      </c>
      <c r="E238" s="37">
        <f t="shared" ref="E238:E316" si="95">+IF(C238=0,"",C238/C$165)</f>
        <v>1.658374792703151E-3</v>
      </c>
      <c r="F238" s="37" t="str">
        <f t="shared" ref="F238:F316" si="96">+IF(D238=0,"",D238/D$165)</f>
        <v/>
      </c>
      <c r="G238" s="38" t="str">
        <f t="shared" ref="G238:G316" si="97">+IF(OR(AND(D238=0),(C238=0)),"0",((D238-C238)/C238))</f>
        <v>0</v>
      </c>
      <c r="H238" s="39">
        <f t="shared" ref="H238:H316" si="98">+IF(OR(AND(E238=""),(G238="")),"",E238*G238)</f>
        <v>0</v>
      </c>
    </row>
    <row r="239" spans="1:8" s="40" customFormat="1" ht="15" x14ac:dyDescent="0.2">
      <c r="A239" s="68"/>
      <c r="B239" s="43" t="s">
        <v>240</v>
      </c>
      <c r="C239" s="36">
        <v>0</v>
      </c>
      <c r="D239" s="36">
        <v>0</v>
      </c>
      <c r="E239" s="37" t="str">
        <f t="shared" si="95"/>
        <v/>
      </c>
      <c r="F239" s="37" t="str">
        <f t="shared" si="96"/>
        <v/>
      </c>
      <c r="G239" s="38" t="str">
        <f t="shared" si="97"/>
        <v>0</v>
      </c>
      <c r="H239" s="39" t="str">
        <f t="shared" si="98"/>
        <v/>
      </c>
    </row>
    <row r="240" spans="1:8" s="40" customFormat="1" ht="15" x14ac:dyDescent="0.2">
      <c r="A240" s="68"/>
      <c r="B240" s="43" t="s">
        <v>241</v>
      </c>
      <c r="C240" s="36">
        <v>0</v>
      </c>
      <c r="D240" s="36">
        <v>0</v>
      </c>
      <c r="E240" s="37" t="str">
        <f t="shared" si="95"/>
        <v/>
      </c>
      <c r="F240" s="37" t="str">
        <f t="shared" si="96"/>
        <v/>
      </c>
      <c r="G240" s="38" t="str">
        <f t="shared" si="97"/>
        <v>0</v>
      </c>
      <c r="H240" s="39" t="str">
        <f t="shared" si="98"/>
        <v/>
      </c>
    </row>
    <row r="241" spans="1:8" s="40" customFormat="1" ht="15" x14ac:dyDescent="0.2">
      <c r="A241" s="68"/>
      <c r="B241" s="43" t="s">
        <v>458</v>
      </c>
      <c r="C241" s="36">
        <v>0</v>
      </c>
      <c r="D241" s="36">
        <v>0</v>
      </c>
      <c r="E241" s="37" t="str">
        <f t="shared" si="95"/>
        <v/>
      </c>
      <c r="F241" s="37" t="str">
        <f t="shared" si="96"/>
        <v/>
      </c>
      <c r="G241" s="38" t="str">
        <f t="shared" si="97"/>
        <v>0</v>
      </c>
      <c r="H241" s="39" t="str">
        <f t="shared" si="98"/>
        <v/>
      </c>
    </row>
    <row r="242" spans="1:8" s="40" customFormat="1" ht="15" x14ac:dyDescent="0.2">
      <c r="A242" s="68"/>
      <c r="B242" s="43" t="s">
        <v>242</v>
      </c>
      <c r="C242" s="36">
        <v>0</v>
      </c>
      <c r="D242" s="36">
        <v>0</v>
      </c>
      <c r="E242" s="37" t="str">
        <f t="shared" si="95"/>
        <v/>
      </c>
      <c r="F242" s="37" t="str">
        <f t="shared" si="96"/>
        <v/>
      </c>
      <c r="G242" s="38" t="str">
        <f t="shared" si="97"/>
        <v>0</v>
      </c>
      <c r="H242" s="39" t="str">
        <f t="shared" si="98"/>
        <v/>
      </c>
    </row>
    <row r="243" spans="1:8" s="40" customFormat="1" ht="15" x14ac:dyDescent="0.2">
      <c r="A243" s="68"/>
      <c r="B243" s="43" t="s">
        <v>459</v>
      </c>
      <c r="C243" s="36">
        <v>1</v>
      </c>
      <c r="D243" s="36">
        <v>0</v>
      </c>
      <c r="E243" s="37">
        <f t="shared" si="95"/>
        <v>1.658374792703151E-3</v>
      </c>
      <c r="F243" s="37" t="str">
        <f t="shared" si="96"/>
        <v/>
      </c>
      <c r="G243" s="38" t="str">
        <f t="shared" si="97"/>
        <v>0</v>
      </c>
      <c r="H243" s="39">
        <f t="shared" si="98"/>
        <v>0</v>
      </c>
    </row>
    <row r="244" spans="1:8" s="40" customFormat="1" ht="30" x14ac:dyDescent="0.2">
      <c r="A244" s="68"/>
      <c r="B244" s="43" t="s">
        <v>460</v>
      </c>
      <c r="C244" s="36">
        <v>0</v>
      </c>
      <c r="D244" s="36">
        <v>0</v>
      </c>
      <c r="E244" s="37" t="str">
        <f t="shared" si="95"/>
        <v/>
      </c>
      <c r="F244" s="37" t="str">
        <f t="shared" si="96"/>
        <v/>
      </c>
      <c r="G244" s="38" t="str">
        <f t="shared" si="97"/>
        <v>0</v>
      </c>
      <c r="H244" s="39" t="str">
        <f t="shared" si="98"/>
        <v/>
      </c>
    </row>
    <row r="245" spans="1:8" s="40" customFormat="1" ht="15" x14ac:dyDescent="0.2">
      <c r="A245" s="68"/>
      <c r="B245" s="43" t="s">
        <v>430</v>
      </c>
      <c r="C245" s="36">
        <v>0</v>
      </c>
      <c r="D245" s="36">
        <v>0</v>
      </c>
      <c r="E245" s="37" t="str">
        <f t="shared" ref="E245:E246" si="99">+IF(C245=0,"",C245/C$165)</f>
        <v/>
      </c>
      <c r="F245" s="37" t="str">
        <f t="shared" ref="F245:F246" si="100">+IF(D245=0,"",D245/D$165)</f>
        <v/>
      </c>
      <c r="G245" s="38" t="str">
        <f t="shared" ref="G245:G246" si="101">+IF(OR(AND(D245=0),(C245=0)),"0",((D245-C245)/C245))</f>
        <v>0</v>
      </c>
      <c r="H245" s="39" t="str">
        <f t="shared" ref="H245:H246" si="102">+IF(OR(AND(E245=""),(G245="")),"",E245*G245)</f>
        <v/>
      </c>
    </row>
    <row r="246" spans="1:8" s="40" customFormat="1" ht="15" x14ac:dyDescent="0.2">
      <c r="A246" s="68"/>
      <c r="B246" s="43" t="s">
        <v>431</v>
      </c>
      <c r="C246" s="36">
        <v>0</v>
      </c>
      <c r="D246" s="36">
        <v>0</v>
      </c>
      <c r="E246" s="37" t="str">
        <f t="shared" si="99"/>
        <v/>
      </c>
      <c r="F246" s="37" t="str">
        <f t="shared" si="100"/>
        <v/>
      </c>
      <c r="G246" s="38" t="str">
        <f t="shared" si="101"/>
        <v>0</v>
      </c>
      <c r="H246" s="39" t="str">
        <f t="shared" si="102"/>
        <v/>
      </c>
    </row>
    <row r="247" spans="1:8" s="40" customFormat="1" ht="15" x14ac:dyDescent="0.2">
      <c r="A247" s="68"/>
      <c r="B247" s="43" t="s">
        <v>461</v>
      </c>
      <c r="C247" s="36">
        <v>0</v>
      </c>
      <c r="D247" s="36">
        <v>0</v>
      </c>
      <c r="E247" s="37" t="str">
        <f t="shared" si="95"/>
        <v/>
      </c>
      <c r="F247" s="37" t="str">
        <f t="shared" si="96"/>
        <v/>
      </c>
      <c r="G247" s="38" t="str">
        <f t="shared" si="97"/>
        <v>0</v>
      </c>
      <c r="H247" s="39" t="str">
        <f t="shared" si="98"/>
        <v/>
      </c>
    </row>
    <row r="248" spans="1:8" s="40" customFormat="1" ht="15" x14ac:dyDescent="0.2">
      <c r="A248" s="68"/>
      <c r="B248" s="43" t="s">
        <v>607</v>
      </c>
      <c r="C248" s="36">
        <v>0</v>
      </c>
      <c r="D248" s="36">
        <v>0</v>
      </c>
      <c r="E248" s="37" t="str">
        <f t="shared" si="95"/>
        <v/>
      </c>
      <c r="F248" s="37" t="str">
        <f t="shared" si="96"/>
        <v/>
      </c>
      <c r="G248" s="38" t="str">
        <f t="shared" si="97"/>
        <v>0</v>
      </c>
      <c r="H248" s="39" t="str">
        <f t="shared" si="98"/>
        <v/>
      </c>
    </row>
    <row r="249" spans="1:8" s="40" customFormat="1" ht="15" x14ac:dyDescent="0.2">
      <c r="A249" s="68"/>
      <c r="B249" s="43" t="s">
        <v>462</v>
      </c>
      <c r="C249" s="36">
        <v>0</v>
      </c>
      <c r="D249" s="36">
        <v>0</v>
      </c>
      <c r="E249" s="37" t="str">
        <f t="shared" si="95"/>
        <v/>
      </c>
      <c r="F249" s="37" t="str">
        <f t="shared" si="96"/>
        <v/>
      </c>
      <c r="G249" s="38" t="str">
        <f t="shared" si="97"/>
        <v>0</v>
      </c>
      <c r="H249" s="39" t="str">
        <f t="shared" si="98"/>
        <v/>
      </c>
    </row>
    <row r="250" spans="1:8" s="40" customFormat="1" ht="15" x14ac:dyDescent="0.2">
      <c r="A250" s="68"/>
      <c r="B250" s="43" t="s">
        <v>243</v>
      </c>
      <c r="C250" s="36">
        <v>0</v>
      </c>
      <c r="D250" s="36">
        <v>0</v>
      </c>
      <c r="E250" s="37" t="str">
        <f t="shared" si="95"/>
        <v/>
      </c>
      <c r="F250" s="37" t="str">
        <f t="shared" si="96"/>
        <v/>
      </c>
      <c r="G250" s="38" t="str">
        <f t="shared" si="97"/>
        <v>0</v>
      </c>
      <c r="H250" s="39" t="str">
        <f t="shared" si="98"/>
        <v/>
      </c>
    </row>
    <row r="251" spans="1:8" s="40" customFormat="1" ht="30" x14ac:dyDescent="0.2">
      <c r="A251" s="68"/>
      <c r="B251" s="43" t="s">
        <v>463</v>
      </c>
      <c r="C251" s="36">
        <v>0</v>
      </c>
      <c r="D251" s="36">
        <v>0</v>
      </c>
      <c r="E251" s="37" t="str">
        <f t="shared" si="95"/>
        <v/>
      </c>
      <c r="F251" s="37" t="str">
        <f t="shared" si="96"/>
        <v/>
      </c>
      <c r="G251" s="38" t="str">
        <f t="shared" si="97"/>
        <v>0</v>
      </c>
      <c r="H251" s="39" t="str">
        <f t="shared" si="98"/>
        <v/>
      </c>
    </row>
    <row r="252" spans="1:8" s="40" customFormat="1" ht="15" x14ac:dyDescent="0.2">
      <c r="A252" s="68"/>
      <c r="B252" s="43" t="s">
        <v>464</v>
      </c>
      <c r="C252" s="36">
        <v>0</v>
      </c>
      <c r="D252" s="36">
        <v>2</v>
      </c>
      <c r="E252" s="37" t="str">
        <f t="shared" si="95"/>
        <v/>
      </c>
      <c r="F252" s="37">
        <f t="shared" si="96"/>
        <v>3.7523452157598499E-3</v>
      </c>
      <c r="G252" s="38" t="str">
        <f t="shared" si="97"/>
        <v>0</v>
      </c>
      <c r="H252" s="39" t="str">
        <f t="shared" si="98"/>
        <v/>
      </c>
    </row>
    <row r="253" spans="1:8" s="40" customFormat="1" ht="15" x14ac:dyDescent="0.2">
      <c r="A253" s="68"/>
      <c r="B253" s="43" t="s">
        <v>538</v>
      </c>
      <c r="C253" s="36">
        <v>0</v>
      </c>
      <c r="D253" s="36">
        <v>0</v>
      </c>
      <c r="E253" s="37" t="str">
        <f t="shared" ref="E253:E254" si="103">+IF(C253=0,"",C253/C$165)</f>
        <v/>
      </c>
      <c r="F253" s="37" t="str">
        <f t="shared" ref="F253:F254" si="104">+IF(D253=0,"",D253/D$165)</f>
        <v/>
      </c>
      <c r="G253" s="38" t="str">
        <f t="shared" ref="G253:G254" si="105">+IF(OR(AND(D253=0),(C253=0)),"0",((D253-C253)/C253))</f>
        <v>0</v>
      </c>
      <c r="H253" s="39" t="str">
        <f t="shared" ref="H253:H254" si="106">+IF(OR(AND(E253=""),(G253="")),"",E253*G253)</f>
        <v/>
      </c>
    </row>
    <row r="254" spans="1:8" s="40" customFormat="1" ht="15" x14ac:dyDescent="0.2">
      <c r="A254" s="68"/>
      <c r="B254" s="43" t="s">
        <v>539</v>
      </c>
      <c r="C254" s="36">
        <v>0</v>
      </c>
      <c r="D254" s="36">
        <v>0</v>
      </c>
      <c r="E254" s="37" t="str">
        <f t="shared" si="103"/>
        <v/>
      </c>
      <c r="F254" s="37" t="str">
        <f t="shared" si="104"/>
        <v/>
      </c>
      <c r="G254" s="38" t="str">
        <f t="shared" si="105"/>
        <v>0</v>
      </c>
      <c r="H254" s="39" t="str">
        <f t="shared" si="106"/>
        <v/>
      </c>
    </row>
    <row r="255" spans="1:8" s="40" customFormat="1" ht="15" x14ac:dyDescent="0.2">
      <c r="A255" s="68"/>
      <c r="B255" s="43" t="s">
        <v>56</v>
      </c>
      <c r="C255" s="36">
        <v>0</v>
      </c>
      <c r="D255" s="36">
        <v>0</v>
      </c>
      <c r="E255" s="37" t="str">
        <f t="shared" si="95"/>
        <v/>
      </c>
      <c r="F255" s="37" t="str">
        <f t="shared" si="96"/>
        <v/>
      </c>
      <c r="G255" s="38" t="str">
        <f t="shared" si="97"/>
        <v>0</v>
      </c>
      <c r="H255" s="39" t="str">
        <f t="shared" si="98"/>
        <v/>
      </c>
    </row>
    <row r="256" spans="1:8" s="40" customFormat="1" ht="15" x14ac:dyDescent="0.2">
      <c r="A256" s="68"/>
      <c r="B256" s="43" t="s">
        <v>244</v>
      </c>
      <c r="C256" s="36">
        <v>1</v>
      </c>
      <c r="D256" s="36">
        <v>9</v>
      </c>
      <c r="E256" s="37">
        <f t="shared" si="95"/>
        <v>1.658374792703151E-3</v>
      </c>
      <c r="F256" s="37">
        <f t="shared" si="96"/>
        <v>1.6885553470919325E-2</v>
      </c>
      <c r="G256" s="38">
        <f t="shared" si="97"/>
        <v>8</v>
      </c>
      <c r="H256" s="39">
        <f t="shared" si="98"/>
        <v>1.3266998341625208E-2</v>
      </c>
    </row>
    <row r="257" spans="1:8" s="40" customFormat="1" ht="15" x14ac:dyDescent="0.2">
      <c r="A257" s="68"/>
      <c r="B257" s="43" t="s">
        <v>245</v>
      </c>
      <c r="C257" s="36">
        <v>0</v>
      </c>
      <c r="D257" s="36">
        <v>0</v>
      </c>
      <c r="E257" s="37" t="str">
        <f t="shared" si="95"/>
        <v/>
      </c>
      <c r="F257" s="37" t="str">
        <f t="shared" si="96"/>
        <v/>
      </c>
      <c r="G257" s="38" t="str">
        <f t="shared" si="97"/>
        <v>0</v>
      </c>
      <c r="H257" s="39" t="str">
        <f t="shared" si="98"/>
        <v/>
      </c>
    </row>
    <row r="258" spans="1:8" s="40" customFormat="1" ht="15" x14ac:dyDescent="0.2">
      <c r="A258" s="68"/>
      <c r="B258" s="43" t="s">
        <v>540</v>
      </c>
      <c r="C258" s="36">
        <v>0</v>
      </c>
      <c r="D258" s="36">
        <v>0</v>
      </c>
      <c r="E258" s="37" t="str">
        <f t="shared" ref="E258:E263" si="107">+IF(C258=0,"",C258/C$165)</f>
        <v/>
      </c>
      <c r="F258" s="37" t="str">
        <f t="shared" ref="F258:F263" si="108">+IF(D258=0,"",D258/D$165)</f>
        <v/>
      </c>
      <c r="G258" s="38" t="str">
        <f t="shared" ref="G258:G263" si="109">+IF(OR(AND(D258=0),(C258=0)),"0",((D258-C258)/C258))</f>
        <v>0</v>
      </c>
      <c r="H258" s="39" t="str">
        <f t="shared" ref="H258:H263" si="110">+IF(OR(AND(E258=""),(G258="")),"",E258*G258)</f>
        <v/>
      </c>
    </row>
    <row r="259" spans="1:8" s="40" customFormat="1" ht="15" x14ac:dyDescent="0.2">
      <c r="A259" s="68"/>
      <c r="B259" s="43" t="s">
        <v>541</v>
      </c>
      <c r="C259" s="36">
        <v>0</v>
      </c>
      <c r="D259" s="36">
        <v>0</v>
      </c>
      <c r="E259" s="37" t="str">
        <f t="shared" si="107"/>
        <v/>
      </c>
      <c r="F259" s="37" t="str">
        <f t="shared" si="108"/>
        <v/>
      </c>
      <c r="G259" s="38" t="str">
        <f t="shared" si="109"/>
        <v>0</v>
      </c>
      <c r="H259" s="39" t="str">
        <f t="shared" si="110"/>
        <v/>
      </c>
    </row>
    <row r="260" spans="1:8" s="40" customFormat="1" ht="15" x14ac:dyDescent="0.2">
      <c r="A260" s="68"/>
      <c r="B260" s="43" t="s">
        <v>542</v>
      </c>
      <c r="C260" s="36">
        <v>0</v>
      </c>
      <c r="D260" s="36">
        <v>0</v>
      </c>
      <c r="E260" s="37" t="str">
        <f t="shared" si="107"/>
        <v/>
      </c>
      <c r="F260" s="37" t="str">
        <f t="shared" si="108"/>
        <v/>
      </c>
      <c r="G260" s="38" t="str">
        <f t="shared" si="109"/>
        <v>0</v>
      </c>
      <c r="H260" s="39" t="str">
        <f t="shared" si="110"/>
        <v/>
      </c>
    </row>
    <row r="261" spans="1:8" s="40" customFormat="1" ht="15" x14ac:dyDescent="0.2">
      <c r="A261" s="68"/>
      <c r="B261" s="43" t="s">
        <v>543</v>
      </c>
      <c r="C261" s="36">
        <v>0</v>
      </c>
      <c r="D261" s="36">
        <v>0</v>
      </c>
      <c r="E261" s="37" t="str">
        <f t="shared" si="107"/>
        <v/>
      </c>
      <c r="F261" s="37" t="str">
        <f t="shared" si="108"/>
        <v/>
      </c>
      <c r="G261" s="38" t="str">
        <f t="shared" si="109"/>
        <v>0</v>
      </c>
      <c r="H261" s="39" t="str">
        <f t="shared" si="110"/>
        <v/>
      </c>
    </row>
    <row r="262" spans="1:8" s="40" customFormat="1" ht="15" x14ac:dyDescent="0.2">
      <c r="A262" s="68"/>
      <c r="B262" s="43" t="s">
        <v>544</v>
      </c>
      <c r="C262" s="36">
        <v>0</v>
      </c>
      <c r="D262" s="36">
        <v>0</v>
      </c>
      <c r="E262" s="37" t="str">
        <f t="shared" si="107"/>
        <v/>
      </c>
      <c r="F262" s="37" t="str">
        <f t="shared" si="108"/>
        <v/>
      </c>
      <c r="G262" s="38" t="str">
        <f t="shared" si="109"/>
        <v>0</v>
      </c>
      <c r="H262" s="39" t="str">
        <f t="shared" si="110"/>
        <v/>
      </c>
    </row>
    <row r="263" spans="1:8" s="40" customFormat="1" ht="15" x14ac:dyDescent="0.2">
      <c r="A263" s="68"/>
      <c r="B263" s="43" t="s">
        <v>545</v>
      </c>
      <c r="C263" s="36">
        <v>0</v>
      </c>
      <c r="D263" s="36">
        <v>0</v>
      </c>
      <c r="E263" s="37" t="str">
        <f t="shared" si="107"/>
        <v/>
      </c>
      <c r="F263" s="37" t="str">
        <f t="shared" si="108"/>
        <v/>
      </c>
      <c r="G263" s="38" t="str">
        <f t="shared" si="109"/>
        <v>0</v>
      </c>
      <c r="H263" s="39" t="str">
        <f t="shared" si="110"/>
        <v/>
      </c>
    </row>
    <row r="264" spans="1:8" s="40" customFormat="1" ht="15" x14ac:dyDescent="0.2">
      <c r="A264" s="68"/>
      <c r="B264" s="43" t="s">
        <v>59</v>
      </c>
      <c r="C264" s="36">
        <v>12</v>
      </c>
      <c r="D264" s="36">
        <v>3</v>
      </c>
      <c r="E264" s="37">
        <f t="shared" si="95"/>
        <v>1.9900497512437811E-2</v>
      </c>
      <c r="F264" s="37">
        <f t="shared" si="96"/>
        <v>5.6285178236397749E-3</v>
      </c>
      <c r="G264" s="38">
        <f t="shared" si="97"/>
        <v>-0.75</v>
      </c>
      <c r="H264" s="39">
        <f t="shared" si="98"/>
        <v>-1.4925373134328358E-2</v>
      </c>
    </row>
    <row r="265" spans="1:8" s="40" customFormat="1" ht="15" x14ac:dyDescent="0.2">
      <c r="A265" s="68"/>
      <c r="B265" s="43" t="s">
        <v>64</v>
      </c>
      <c r="C265" s="36">
        <v>6</v>
      </c>
      <c r="D265" s="36">
        <v>6</v>
      </c>
      <c r="E265" s="37">
        <f t="shared" si="95"/>
        <v>9.9502487562189053E-3</v>
      </c>
      <c r="F265" s="37">
        <f t="shared" si="96"/>
        <v>1.125703564727955E-2</v>
      </c>
      <c r="G265" s="38">
        <f t="shared" si="97"/>
        <v>0</v>
      </c>
      <c r="H265" s="39">
        <f t="shared" si="98"/>
        <v>0</v>
      </c>
    </row>
    <row r="266" spans="1:8" s="40" customFormat="1" ht="15" x14ac:dyDescent="0.2">
      <c r="A266" s="68"/>
      <c r="B266" s="43" t="s">
        <v>60</v>
      </c>
      <c r="C266" s="36">
        <v>2</v>
      </c>
      <c r="D266" s="36">
        <v>3</v>
      </c>
      <c r="E266" s="37">
        <f t="shared" si="95"/>
        <v>3.3167495854063019E-3</v>
      </c>
      <c r="F266" s="37">
        <f t="shared" si="96"/>
        <v>5.6285178236397749E-3</v>
      </c>
      <c r="G266" s="38">
        <f t="shared" si="97"/>
        <v>0.5</v>
      </c>
      <c r="H266" s="39">
        <f t="shared" si="98"/>
        <v>1.658374792703151E-3</v>
      </c>
    </row>
    <row r="267" spans="1:8" s="40" customFormat="1" ht="15" x14ac:dyDescent="0.2">
      <c r="A267" s="68"/>
      <c r="B267" s="43" t="s">
        <v>246</v>
      </c>
      <c r="C267" s="36">
        <v>4</v>
      </c>
      <c r="D267" s="36">
        <v>0</v>
      </c>
      <c r="E267" s="37">
        <f t="shared" si="95"/>
        <v>6.6334991708126038E-3</v>
      </c>
      <c r="F267" s="37" t="str">
        <f t="shared" si="96"/>
        <v/>
      </c>
      <c r="G267" s="38" t="str">
        <f t="shared" si="97"/>
        <v>0</v>
      </c>
      <c r="H267" s="39">
        <f t="shared" si="98"/>
        <v>0</v>
      </c>
    </row>
    <row r="268" spans="1:8" s="40" customFormat="1" ht="15" x14ac:dyDescent="0.2">
      <c r="A268" s="68"/>
      <c r="B268" s="43" t="s">
        <v>57</v>
      </c>
      <c r="C268" s="36">
        <v>0</v>
      </c>
      <c r="D268" s="36">
        <v>0</v>
      </c>
      <c r="E268" s="37" t="str">
        <f t="shared" si="95"/>
        <v/>
      </c>
      <c r="F268" s="37" t="str">
        <f t="shared" si="96"/>
        <v/>
      </c>
      <c r="G268" s="38" t="str">
        <f t="shared" si="97"/>
        <v>0</v>
      </c>
      <c r="H268" s="39" t="str">
        <f t="shared" si="98"/>
        <v/>
      </c>
    </row>
    <row r="269" spans="1:8" s="40" customFormat="1" ht="15" x14ac:dyDescent="0.2">
      <c r="A269" s="68"/>
      <c r="B269" s="43" t="s">
        <v>546</v>
      </c>
      <c r="C269" s="36">
        <v>0</v>
      </c>
      <c r="D269" s="36">
        <v>2</v>
      </c>
      <c r="E269" s="37" t="str">
        <f t="shared" ref="E269" si="111">+IF(C269=0,"",C269/C$165)</f>
        <v/>
      </c>
      <c r="F269" s="37">
        <f t="shared" ref="F269" si="112">+IF(D269=0,"",D269/D$165)</f>
        <v>3.7523452157598499E-3</v>
      </c>
      <c r="G269" s="38" t="str">
        <f t="shared" ref="G269" si="113">+IF(OR(AND(D269=0),(C269=0)),"0",((D269-C269)/C269))</f>
        <v>0</v>
      </c>
      <c r="H269" s="39" t="str">
        <f t="shared" ref="H269" si="114">+IF(OR(AND(E269=""),(G269="")),"",E269*G269)</f>
        <v/>
      </c>
    </row>
    <row r="270" spans="1:8" s="40" customFormat="1" ht="15" x14ac:dyDescent="0.2">
      <c r="A270" s="68"/>
      <c r="B270" s="43" t="s">
        <v>62</v>
      </c>
      <c r="C270" s="36">
        <v>0</v>
      </c>
      <c r="D270" s="36">
        <v>0</v>
      </c>
      <c r="E270" s="37" t="str">
        <f t="shared" si="95"/>
        <v/>
      </c>
      <c r="F270" s="37" t="str">
        <f t="shared" si="96"/>
        <v/>
      </c>
      <c r="G270" s="38" t="str">
        <f t="shared" si="97"/>
        <v>0</v>
      </c>
      <c r="H270" s="39" t="str">
        <f t="shared" si="98"/>
        <v/>
      </c>
    </row>
    <row r="271" spans="1:8" s="40" customFormat="1" ht="15" x14ac:dyDescent="0.2">
      <c r="A271" s="68"/>
      <c r="B271" s="43" t="s">
        <v>465</v>
      </c>
      <c r="C271" s="36">
        <v>0</v>
      </c>
      <c r="D271" s="36">
        <v>1</v>
      </c>
      <c r="E271" s="37" t="str">
        <f t="shared" si="95"/>
        <v/>
      </c>
      <c r="F271" s="37">
        <f t="shared" si="96"/>
        <v>1.876172607879925E-3</v>
      </c>
      <c r="G271" s="38" t="str">
        <f t="shared" si="97"/>
        <v>0</v>
      </c>
      <c r="H271" s="39" t="str">
        <f t="shared" si="98"/>
        <v/>
      </c>
    </row>
    <row r="272" spans="1:8" s="40" customFormat="1" ht="15" x14ac:dyDescent="0.2">
      <c r="A272" s="68"/>
      <c r="B272" s="43" t="s">
        <v>58</v>
      </c>
      <c r="C272" s="36">
        <v>6</v>
      </c>
      <c r="D272" s="36">
        <v>4</v>
      </c>
      <c r="E272" s="37">
        <f t="shared" si="95"/>
        <v>9.9502487562189053E-3</v>
      </c>
      <c r="F272" s="37">
        <f t="shared" si="96"/>
        <v>7.5046904315196998E-3</v>
      </c>
      <c r="G272" s="38">
        <f t="shared" si="97"/>
        <v>-0.33333333333333331</v>
      </c>
      <c r="H272" s="39">
        <f t="shared" si="98"/>
        <v>-3.3167495854063015E-3</v>
      </c>
    </row>
    <row r="273" spans="1:8" s="40" customFormat="1" ht="15" x14ac:dyDescent="0.2">
      <c r="A273" s="68"/>
      <c r="B273" s="43" t="s">
        <v>63</v>
      </c>
      <c r="C273" s="36">
        <v>0</v>
      </c>
      <c r="D273" s="36">
        <v>5</v>
      </c>
      <c r="E273" s="37" t="str">
        <f t="shared" si="95"/>
        <v/>
      </c>
      <c r="F273" s="37">
        <f t="shared" si="96"/>
        <v>9.3808630393996256E-3</v>
      </c>
      <c r="G273" s="38" t="str">
        <f t="shared" si="97"/>
        <v>0</v>
      </c>
      <c r="H273" s="39" t="str">
        <f t="shared" si="98"/>
        <v/>
      </c>
    </row>
    <row r="274" spans="1:8" s="40" customFormat="1" ht="15" x14ac:dyDescent="0.2">
      <c r="A274" s="68"/>
      <c r="B274" s="43" t="s">
        <v>247</v>
      </c>
      <c r="C274" s="36">
        <v>2</v>
      </c>
      <c r="D274" s="36">
        <v>1</v>
      </c>
      <c r="E274" s="37">
        <f t="shared" si="95"/>
        <v>3.3167495854063019E-3</v>
      </c>
      <c r="F274" s="37">
        <f t="shared" si="96"/>
        <v>1.876172607879925E-3</v>
      </c>
      <c r="G274" s="38">
        <f t="shared" si="97"/>
        <v>-0.5</v>
      </c>
      <c r="H274" s="39">
        <f t="shared" si="98"/>
        <v>-1.658374792703151E-3</v>
      </c>
    </row>
    <row r="275" spans="1:8" s="40" customFormat="1" ht="15" x14ac:dyDescent="0.2">
      <c r="A275" s="68"/>
      <c r="B275" s="43" t="s">
        <v>466</v>
      </c>
      <c r="C275" s="36">
        <v>17</v>
      </c>
      <c r="D275" s="36">
        <v>1</v>
      </c>
      <c r="E275" s="37">
        <f t="shared" si="95"/>
        <v>2.8192371475953566E-2</v>
      </c>
      <c r="F275" s="37">
        <f t="shared" si="96"/>
        <v>1.876172607879925E-3</v>
      </c>
      <c r="G275" s="38">
        <f t="shared" si="97"/>
        <v>-0.94117647058823528</v>
      </c>
      <c r="H275" s="39">
        <f t="shared" si="98"/>
        <v>-2.6533996683250415E-2</v>
      </c>
    </row>
    <row r="276" spans="1:8" s="40" customFormat="1" ht="15" x14ac:dyDescent="0.2">
      <c r="A276" s="68"/>
      <c r="B276" s="43" t="s">
        <v>65</v>
      </c>
      <c r="C276" s="36">
        <v>0</v>
      </c>
      <c r="D276" s="36">
        <v>2</v>
      </c>
      <c r="E276" s="37" t="str">
        <f t="shared" si="95"/>
        <v/>
      </c>
      <c r="F276" s="37">
        <f t="shared" si="96"/>
        <v>3.7523452157598499E-3</v>
      </c>
      <c r="G276" s="38" t="str">
        <f t="shared" si="97"/>
        <v>0</v>
      </c>
      <c r="H276" s="39" t="str">
        <f t="shared" si="98"/>
        <v/>
      </c>
    </row>
    <row r="277" spans="1:8" s="40" customFormat="1" ht="15" x14ac:dyDescent="0.2">
      <c r="A277" s="68"/>
      <c r="B277" s="43" t="s">
        <v>547</v>
      </c>
      <c r="C277" s="36">
        <v>0</v>
      </c>
      <c r="D277" s="36">
        <v>0</v>
      </c>
      <c r="E277" s="37" t="str">
        <f t="shared" ref="E277:E278" si="115">+IF(C277=0,"",C277/C$165)</f>
        <v/>
      </c>
      <c r="F277" s="37" t="str">
        <f t="shared" ref="F277:F278" si="116">+IF(D277=0,"",D277/D$165)</f>
        <v/>
      </c>
      <c r="G277" s="38" t="str">
        <f t="shared" ref="G277:G278" si="117">+IF(OR(AND(D277=0),(C277=0)),"0",((D277-C277)/C277))</f>
        <v>0</v>
      </c>
      <c r="H277" s="39" t="str">
        <f t="shared" ref="H277:H278" si="118">+IF(OR(AND(E277=""),(G277="")),"",E277*G277)</f>
        <v/>
      </c>
    </row>
    <row r="278" spans="1:8" s="40" customFormat="1" ht="15" x14ac:dyDescent="0.2">
      <c r="A278" s="68"/>
      <c r="B278" s="43" t="s">
        <v>548</v>
      </c>
      <c r="C278" s="36">
        <v>0</v>
      </c>
      <c r="D278" s="36">
        <v>2</v>
      </c>
      <c r="E278" s="37" t="str">
        <f t="shared" si="115"/>
        <v/>
      </c>
      <c r="F278" s="37">
        <f t="shared" si="116"/>
        <v>3.7523452157598499E-3</v>
      </c>
      <c r="G278" s="38" t="str">
        <f t="shared" si="117"/>
        <v>0</v>
      </c>
      <c r="H278" s="39" t="str">
        <f t="shared" si="118"/>
        <v/>
      </c>
    </row>
    <row r="279" spans="1:8" s="40" customFormat="1" ht="15" x14ac:dyDescent="0.2">
      <c r="A279" s="68"/>
      <c r="B279" s="43" t="s">
        <v>66</v>
      </c>
      <c r="C279" s="36">
        <v>20</v>
      </c>
      <c r="D279" s="36">
        <v>16</v>
      </c>
      <c r="E279" s="37">
        <f t="shared" si="95"/>
        <v>3.316749585406302E-2</v>
      </c>
      <c r="F279" s="37">
        <f t="shared" si="96"/>
        <v>3.0018761726078799E-2</v>
      </c>
      <c r="G279" s="38">
        <f t="shared" si="97"/>
        <v>-0.2</v>
      </c>
      <c r="H279" s="39">
        <f t="shared" si="98"/>
        <v>-6.6334991708126047E-3</v>
      </c>
    </row>
    <row r="280" spans="1:8" s="40" customFormat="1" ht="15" x14ac:dyDescent="0.2">
      <c r="A280" s="68"/>
      <c r="B280" s="43" t="s">
        <v>61</v>
      </c>
      <c r="C280" s="36">
        <v>0</v>
      </c>
      <c r="D280" s="36">
        <v>0</v>
      </c>
      <c r="E280" s="37" t="str">
        <f t="shared" si="95"/>
        <v/>
      </c>
      <c r="F280" s="37" t="str">
        <f t="shared" si="96"/>
        <v/>
      </c>
      <c r="G280" s="38" t="str">
        <f t="shared" si="97"/>
        <v>0</v>
      </c>
      <c r="H280" s="39" t="str">
        <f t="shared" si="98"/>
        <v/>
      </c>
    </row>
    <row r="281" spans="1:8" s="40" customFormat="1" ht="15" x14ac:dyDescent="0.2">
      <c r="A281" s="68"/>
      <c r="B281" s="43" t="s">
        <v>549</v>
      </c>
      <c r="C281" s="36">
        <v>0</v>
      </c>
      <c r="D281" s="36">
        <v>0</v>
      </c>
      <c r="E281" s="37" t="str">
        <f t="shared" ref="E281:E283" si="119">+IF(C281=0,"",C281/C$165)</f>
        <v/>
      </c>
      <c r="F281" s="37" t="str">
        <f t="shared" ref="F281:F283" si="120">+IF(D281=0,"",D281/D$165)</f>
        <v/>
      </c>
      <c r="G281" s="38" t="str">
        <f t="shared" ref="G281:G283" si="121">+IF(OR(AND(D281=0),(C281=0)),"0",((D281-C281)/C281))</f>
        <v>0</v>
      </c>
      <c r="H281" s="39" t="str">
        <f t="shared" ref="H281:H283" si="122">+IF(OR(AND(E281=""),(G281="")),"",E281*G281)</f>
        <v/>
      </c>
    </row>
    <row r="282" spans="1:8" s="40" customFormat="1" ht="15" x14ac:dyDescent="0.2">
      <c r="A282" s="68"/>
      <c r="B282" s="43" t="s">
        <v>550</v>
      </c>
      <c r="C282" s="36">
        <v>0</v>
      </c>
      <c r="D282" s="36">
        <v>0</v>
      </c>
      <c r="E282" s="37" t="str">
        <f t="shared" si="119"/>
        <v/>
      </c>
      <c r="F282" s="37" t="str">
        <f t="shared" si="120"/>
        <v/>
      </c>
      <c r="G282" s="38" t="str">
        <f t="shared" si="121"/>
        <v>0</v>
      </c>
      <c r="H282" s="39" t="str">
        <f t="shared" si="122"/>
        <v/>
      </c>
    </row>
    <row r="283" spans="1:8" s="40" customFormat="1" ht="15" x14ac:dyDescent="0.2">
      <c r="A283" s="68"/>
      <c r="B283" s="43" t="s">
        <v>551</v>
      </c>
      <c r="C283" s="36">
        <v>0</v>
      </c>
      <c r="D283" s="36">
        <v>0</v>
      </c>
      <c r="E283" s="37" t="str">
        <f t="shared" si="119"/>
        <v/>
      </c>
      <c r="F283" s="37" t="str">
        <f t="shared" si="120"/>
        <v/>
      </c>
      <c r="G283" s="38" t="str">
        <f t="shared" si="121"/>
        <v>0</v>
      </c>
      <c r="H283" s="39" t="str">
        <f t="shared" si="122"/>
        <v/>
      </c>
    </row>
    <row r="284" spans="1:8" s="50" customFormat="1" ht="15" x14ac:dyDescent="0.2">
      <c r="A284" s="60" t="s">
        <v>570</v>
      </c>
      <c r="B284" s="57" t="s">
        <v>589</v>
      </c>
      <c r="C284" s="52"/>
      <c r="D284" s="36">
        <v>0</v>
      </c>
      <c r="E284" s="56"/>
      <c r="F284" s="56"/>
      <c r="G284" s="53"/>
      <c r="H284" s="54"/>
    </row>
    <row r="285" spans="1:8" s="50" customFormat="1" ht="15" x14ac:dyDescent="0.2">
      <c r="A285" s="60" t="s">
        <v>570</v>
      </c>
      <c r="B285" s="57" t="s">
        <v>590</v>
      </c>
      <c r="C285" s="52"/>
      <c r="D285" s="36">
        <v>0</v>
      </c>
      <c r="E285" s="56"/>
      <c r="F285" s="56"/>
      <c r="G285" s="53"/>
      <c r="H285" s="54"/>
    </row>
    <row r="286" spans="1:8" s="40" customFormat="1" ht="15" x14ac:dyDescent="0.2">
      <c r="A286" s="68"/>
      <c r="B286" s="43" t="s">
        <v>467</v>
      </c>
      <c r="C286" s="36">
        <v>1</v>
      </c>
      <c r="D286" s="36">
        <v>0</v>
      </c>
      <c r="E286" s="37">
        <f t="shared" si="95"/>
        <v>1.658374792703151E-3</v>
      </c>
      <c r="F286" s="37" t="str">
        <f t="shared" si="96"/>
        <v/>
      </c>
      <c r="G286" s="38" t="str">
        <f t="shared" si="97"/>
        <v>0</v>
      </c>
      <c r="H286" s="39">
        <f t="shared" si="98"/>
        <v>0</v>
      </c>
    </row>
    <row r="287" spans="1:8" s="40" customFormat="1" ht="15" x14ac:dyDescent="0.2">
      <c r="A287" s="68"/>
      <c r="B287" s="43" t="s">
        <v>468</v>
      </c>
      <c r="C287" s="36">
        <v>9</v>
      </c>
      <c r="D287" s="36">
        <v>65</v>
      </c>
      <c r="E287" s="37">
        <f t="shared" si="95"/>
        <v>1.4925373134328358E-2</v>
      </c>
      <c r="F287" s="37">
        <f t="shared" si="96"/>
        <v>0.12195121951219512</v>
      </c>
      <c r="G287" s="38">
        <f t="shared" si="97"/>
        <v>6.2222222222222223</v>
      </c>
      <c r="H287" s="39">
        <f t="shared" si="98"/>
        <v>9.2868988391376445E-2</v>
      </c>
    </row>
    <row r="288" spans="1:8" s="40" customFormat="1" ht="30" x14ac:dyDescent="0.2">
      <c r="A288" s="68"/>
      <c r="B288" s="43" t="s">
        <v>577</v>
      </c>
      <c r="C288" s="36">
        <v>0</v>
      </c>
      <c r="D288" s="36">
        <v>0</v>
      </c>
      <c r="E288" s="37" t="str">
        <f t="shared" ref="E288" si="123">+IF(C288=0,"",C288/C$165)</f>
        <v/>
      </c>
      <c r="F288" s="37" t="str">
        <f t="shared" ref="F288" si="124">+IF(D288=0,"",D288/D$165)</f>
        <v/>
      </c>
      <c r="G288" s="38" t="str">
        <f t="shared" ref="G288" si="125">+IF(OR(AND(D288=0),(C288=0)),"0",((D288-C288)/C288))</f>
        <v>0</v>
      </c>
      <c r="H288" s="39" t="str">
        <f t="shared" ref="H288" si="126">+IF(OR(AND(E288=""),(G288="")),"",E288*G288)</f>
        <v/>
      </c>
    </row>
    <row r="289" spans="1:8" s="40" customFormat="1" ht="15" x14ac:dyDescent="0.2">
      <c r="A289" s="68"/>
      <c r="B289" s="43" t="s">
        <v>469</v>
      </c>
      <c r="C289" s="36">
        <v>14</v>
      </c>
      <c r="D289" s="36">
        <v>8</v>
      </c>
      <c r="E289" s="37">
        <f t="shared" si="95"/>
        <v>2.3217247097844111E-2</v>
      </c>
      <c r="F289" s="37">
        <f t="shared" si="96"/>
        <v>1.50093808630394E-2</v>
      </c>
      <c r="G289" s="38">
        <f t="shared" si="97"/>
        <v>-0.42857142857142855</v>
      </c>
      <c r="H289" s="39">
        <f t="shared" si="98"/>
        <v>-9.9502487562189035E-3</v>
      </c>
    </row>
    <row r="290" spans="1:8" s="40" customFormat="1" ht="15" x14ac:dyDescent="0.2">
      <c r="A290" s="68"/>
      <c r="B290" s="43" t="s">
        <v>470</v>
      </c>
      <c r="C290" s="36">
        <v>13</v>
      </c>
      <c r="D290" s="36">
        <v>0</v>
      </c>
      <c r="E290" s="37">
        <f t="shared" si="95"/>
        <v>2.1558872305140961E-2</v>
      </c>
      <c r="F290" s="37" t="str">
        <f t="shared" si="96"/>
        <v/>
      </c>
      <c r="G290" s="38" t="str">
        <f t="shared" si="97"/>
        <v>0</v>
      </c>
      <c r="H290" s="39">
        <f t="shared" si="98"/>
        <v>0</v>
      </c>
    </row>
    <row r="291" spans="1:8" s="40" customFormat="1" ht="15" x14ac:dyDescent="0.2">
      <c r="A291" s="68"/>
      <c r="B291" s="43" t="s">
        <v>471</v>
      </c>
      <c r="C291" s="36">
        <v>0</v>
      </c>
      <c r="D291" s="36">
        <v>0</v>
      </c>
      <c r="E291" s="37" t="str">
        <f t="shared" si="95"/>
        <v/>
      </c>
      <c r="F291" s="37" t="str">
        <f t="shared" si="96"/>
        <v/>
      </c>
      <c r="G291" s="38" t="str">
        <f t="shared" si="97"/>
        <v>0</v>
      </c>
      <c r="H291" s="39" t="str">
        <f t="shared" si="98"/>
        <v/>
      </c>
    </row>
    <row r="292" spans="1:8" s="40" customFormat="1" ht="15" x14ac:dyDescent="0.2">
      <c r="A292" s="68"/>
      <c r="B292" s="43" t="s">
        <v>67</v>
      </c>
      <c r="C292" s="36">
        <v>16</v>
      </c>
      <c r="D292" s="36">
        <v>1</v>
      </c>
      <c r="E292" s="37">
        <f t="shared" si="95"/>
        <v>2.6533996683250415E-2</v>
      </c>
      <c r="F292" s="37">
        <f t="shared" si="96"/>
        <v>1.876172607879925E-3</v>
      </c>
      <c r="G292" s="38">
        <f t="shared" si="97"/>
        <v>-0.9375</v>
      </c>
      <c r="H292" s="39">
        <f t="shared" si="98"/>
        <v>-2.4875621890547265E-2</v>
      </c>
    </row>
    <row r="293" spans="1:8" s="40" customFormat="1" ht="15" x14ac:dyDescent="0.2">
      <c r="A293" s="68"/>
      <c r="B293" s="43" t="s">
        <v>248</v>
      </c>
      <c r="C293" s="36">
        <v>0</v>
      </c>
      <c r="D293" s="36">
        <v>0</v>
      </c>
      <c r="E293" s="37" t="str">
        <f t="shared" si="95"/>
        <v/>
      </c>
      <c r="F293" s="37" t="str">
        <f t="shared" si="96"/>
        <v/>
      </c>
      <c r="G293" s="38" t="str">
        <f t="shared" si="97"/>
        <v>0</v>
      </c>
      <c r="H293" s="39" t="str">
        <f t="shared" si="98"/>
        <v/>
      </c>
    </row>
    <row r="294" spans="1:8" s="40" customFormat="1" ht="30" x14ac:dyDescent="0.2">
      <c r="A294" s="68"/>
      <c r="B294" s="43" t="s">
        <v>249</v>
      </c>
      <c r="C294" s="36">
        <v>0</v>
      </c>
      <c r="D294" s="36">
        <v>0</v>
      </c>
      <c r="E294" s="37" t="str">
        <f t="shared" si="95"/>
        <v/>
      </c>
      <c r="F294" s="37" t="str">
        <f t="shared" si="96"/>
        <v/>
      </c>
      <c r="G294" s="38" t="str">
        <f t="shared" si="97"/>
        <v>0</v>
      </c>
      <c r="H294" s="39" t="str">
        <f t="shared" si="98"/>
        <v/>
      </c>
    </row>
    <row r="295" spans="1:8" s="40" customFormat="1" ht="15" x14ac:dyDescent="0.2">
      <c r="A295" s="68"/>
      <c r="B295" s="43" t="s">
        <v>68</v>
      </c>
      <c r="C295" s="36">
        <v>0</v>
      </c>
      <c r="D295" s="36">
        <v>0</v>
      </c>
      <c r="E295" s="37" t="str">
        <f t="shared" si="95"/>
        <v/>
      </c>
      <c r="F295" s="37" t="str">
        <f t="shared" si="96"/>
        <v/>
      </c>
      <c r="G295" s="38" t="str">
        <f t="shared" si="97"/>
        <v>0</v>
      </c>
      <c r="H295" s="39" t="str">
        <f t="shared" si="98"/>
        <v/>
      </c>
    </row>
    <row r="296" spans="1:8" s="40" customFormat="1" ht="30" x14ac:dyDescent="0.2">
      <c r="A296" s="68"/>
      <c r="B296" s="43" t="s">
        <v>472</v>
      </c>
      <c r="C296" s="36">
        <v>0</v>
      </c>
      <c r="D296" s="36">
        <v>0</v>
      </c>
      <c r="E296" s="37" t="str">
        <f t="shared" si="95"/>
        <v/>
      </c>
      <c r="F296" s="37" t="str">
        <f t="shared" si="96"/>
        <v/>
      </c>
      <c r="G296" s="38" t="str">
        <f t="shared" si="97"/>
        <v>0</v>
      </c>
      <c r="H296" s="39" t="str">
        <f t="shared" si="98"/>
        <v/>
      </c>
    </row>
    <row r="297" spans="1:8" s="40" customFormat="1" ht="30" x14ac:dyDescent="0.2">
      <c r="A297" s="68"/>
      <c r="B297" s="43" t="s">
        <v>473</v>
      </c>
      <c r="C297" s="36">
        <v>0</v>
      </c>
      <c r="D297" s="36">
        <v>2</v>
      </c>
      <c r="E297" s="37" t="str">
        <f t="shared" si="95"/>
        <v/>
      </c>
      <c r="F297" s="37">
        <f t="shared" si="96"/>
        <v>3.7523452157598499E-3</v>
      </c>
      <c r="G297" s="38" t="str">
        <f t="shared" si="97"/>
        <v>0</v>
      </c>
      <c r="H297" s="39" t="str">
        <f t="shared" si="98"/>
        <v/>
      </c>
    </row>
    <row r="298" spans="1:8" s="40" customFormat="1" ht="15" x14ac:dyDescent="0.2">
      <c r="A298" s="68"/>
      <c r="B298" s="43" t="s">
        <v>474</v>
      </c>
      <c r="C298" s="36">
        <v>0</v>
      </c>
      <c r="D298" s="36">
        <v>0</v>
      </c>
      <c r="E298" s="37" t="str">
        <f t="shared" si="95"/>
        <v/>
      </c>
      <c r="F298" s="37" t="str">
        <f t="shared" si="96"/>
        <v/>
      </c>
      <c r="G298" s="38" t="str">
        <f t="shared" si="97"/>
        <v>0</v>
      </c>
      <c r="H298" s="39" t="str">
        <f t="shared" si="98"/>
        <v/>
      </c>
    </row>
    <row r="299" spans="1:8" s="40" customFormat="1" ht="30" x14ac:dyDescent="0.2">
      <c r="A299" s="68"/>
      <c r="B299" s="43" t="s">
        <v>475</v>
      </c>
      <c r="C299" s="36">
        <v>0</v>
      </c>
      <c r="D299" s="36">
        <v>1</v>
      </c>
      <c r="E299" s="37" t="str">
        <f t="shared" si="95"/>
        <v/>
      </c>
      <c r="F299" s="37">
        <f t="shared" si="96"/>
        <v>1.876172607879925E-3</v>
      </c>
      <c r="G299" s="38" t="str">
        <f t="shared" si="97"/>
        <v>0</v>
      </c>
      <c r="H299" s="39" t="str">
        <f t="shared" si="98"/>
        <v/>
      </c>
    </row>
    <row r="300" spans="1:8" s="40" customFormat="1" ht="15" x14ac:dyDescent="0.2">
      <c r="A300" s="68"/>
      <c r="B300" s="43" t="s">
        <v>476</v>
      </c>
      <c r="C300" s="36">
        <v>0</v>
      </c>
      <c r="D300" s="36">
        <v>0</v>
      </c>
      <c r="E300" s="37" t="str">
        <f t="shared" si="95"/>
        <v/>
      </c>
      <c r="F300" s="37" t="str">
        <f t="shared" si="96"/>
        <v/>
      </c>
      <c r="G300" s="38" t="str">
        <f t="shared" si="97"/>
        <v>0</v>
      </c>
      <c r="H300" s="39" t="str">
        <f t="shared" si="98"/>
        <v/>
      </c>
    </row>
    <row r="301" spans="1:8" s="40" customFormat="1" ht="15" x14ac:dyDescent="0.2">
      <c r="A301" s="68"/>
      <c r="B301" s="43" t="s">
        <v>477</v>
      </c>
      <c r="C301" s="36">
        <v>10</v>
      </c>
      <c r="D301" s="36">
        <v>7</v>
      </c>
      <c r="E301" s="37">
        <f t="shared" si="95"/>
        <v>1.658374792703151E-2</v>
      </c>
      <c r="F301" s="37">
        <f t="shared" si="96"/>
        <v>1.3133208255159476E-2</v>
      </c>
      <c r="G301" s="38">
        <f t="shared" si="97"/>
        <v>-0.3</v>
      </c>
      <c r="H301" s="39">
        <f t="shared" si="98"/>
        <v>-4.9751243781094526E-3</v>
      </c>
    </row>
    <row r="302" spans="1:8" s="40" customFormat="1" ht="15" x14ac:dyDescent="0.2">
      <c r="A302" s="68"/>
      <c r="B302" s="43" t="s">
        <v>478</v>
      </c>
      <c r="C302" s="36">
        <v>0</v>
      </c>
      <c r="D302" s="36">
        <v>0</v>
      </c>
      <c r="E302" s="37" t="str">
        <f t="shared" si="95"/>
        <v/>
      </c>
      <c r="F302" s="37" t="str">
        <f t="shared" si="96"/>
        <v/>
      </c>
      <c r="G302" s="38" t="str">
        <f t="shared" si="97"/>
        <v>0</v>
      </c>
      <c r="H302" s="39" t="str">
        <f t="shared" si="98"/>
        <v/>
      </c>
    </row>
    <row r="303" spans="1:8" s="40" customFormat="1" ht="30" x14ac:dyDescent="0.2">
      <c r="A303" s="68"/>
      <c r="B303" s="43" t="s">
        <v>608</v>
      </c>
      <c r="C303" s="36">
        <v>7</v>
      </c>
      <c r="D303" s="36">
        <v>31</v>
      </c>
      <c r="E303" s="37">
        <f t="shared" si="95"/>
        <v>1.1608623548922056E-2</v>
      </c>
      <c r="F303" s="37">
        <f t="shared" si="96"/>
        <v>5.8161350844277676E-2</v>
      </c>
      <c r="G303" s="38">
        <f t="shared" si="97"/>
        <v>3.4285714285714284</v>
      </c>
      <c r="H303" s="39">
        <f t="shared" si="98"/>
        <v>3.9800995024875614E-2</v>
      </c>
    </row>
    <row r="304" spans="1:8" s="40" customFormat="1" ht="15" x14ac:dyDescent="0.2">
      <c r="A304" s="68"/>
      <c r="B304" s="43" t="s">
        <v>250</v>
      </c>
      <c r="C304" s="36">
        <v>0</v>
      </c>
      <c r="D304" s="36">
        <v>0</v>
      </c>
      <c r="E304" s="37" t="str">
        <f t="shared" si="95"/>
        <v/>
      </c>
      <c r="F304" s="37" t="str">
        <f t="shared" si="96"/>
        <v/>
      </c>
      <c r="G304" s="38" t="str">
        <f t="shared" si="97"/>
        <v>0</v>
      </c>
      <c r="H304" s="39" t="str">
        <f t="shared" si="98"/>
        <v/>
      </c>
    </row>
    <row r="305" spans="1:8" s="40" customFormat="1" ht="30" x14ac:dyDescent="0.2">
      <c r="A305" s="68"/>
      <c r="B305" s="43" t="s">
        <v>251</v>
      </c>
      <c r="C305" s="36">
        <v>1</v>
      </c>
      <c r="D305" s="36">
        <v>1</v>
      </c>
      <c r="E305" s="37">
        <f t="shared" si="95"/>
        <v>1.658374792703151E-3</v>
      </c>
      <c r="F305" s="37">
        <f t="shared" si="96"/>
        <v>1.876172607879925E-3</v>
      </c>
      <c r="G305" s="38">
        <f t="shared" si="97"/>
        <v>0</v>
      </c>
      <c r="H305" s="39">
        <f t="shared" si="98"/>
        <v>0</v>
      </c>
    </row>
    <row r="306" spans="1:8" s="40" customFormat="1" ht="15" x14ac:dyDescent="0.2">
      <c r="A306" s="68"/>
      <c r="B306" s="43" t="s">
        <v>479</v>
      </c>
      <c r="C306" s="36">
        <v>0</v>
      </c>
      <c r="D306" s="36">
        <v>0</v>
      </c>
      <c r="E306" s="37" t="str">
        <f t="shared" si="95"/>
        <v/>
      </c>
      <c r="F306" s="37" t="str">
        <f t="shared" si="96"/>
        <v/>
      </c>
      <c r="G306" s="38" t="str">
        <f t="shared" si="97"/>
        <v>0</v>
      </c>
      <c r="H306" s="39" t="str">
        <f t="shared" si="98"/>
        <v/>
      </c>
    </row>
    <row r="307" spans="1:8" s="40" customFormat="1" ht="30" x14ac:dyDescent="0.2">
      <c r="A307" s="68"/>
      <c r="B307" s="43" t="s">
        <v>480</v>
      </c>
      <c r="C307" s="36">
        <v>0</v>
      </c>
      <c r="D307" s="36">
        <v>2</v>
      </c>
      <c r="E307" s="37" t="str">
        <f t="shared" si="95"/>
        <v/>
      </c>
      <c r="F307" s="37">
        <f t="shared" si="96"/>
        <v>3.7523452157598499E-3</v>
      </c>
      <c r="G307" s="38" t="str">
        <f t="shared" si="97"/>
        <v>0</v>
      </c>
      <c r="H307" s="39" t="str">
        <f t="shared" si="98"/>
        <v/>
      </c>
    </row>
    <row r="308" spans="1:8" s="40" customFormat="1" ht="15" x14ac:dyDescent="0.2">
      <c r="A308" s="68"/>
      <c r="B308" s="43" t="s">
        <v>481</v>
      </c>
      <c r="C308" s="36">
        <v>1</v>
      </c>
      <c r="D308" s="36">
        <v>1</v>
      </c>
      <c r="E308" s="37">
        <f t="shared" si="95"/>
        <v>1.658374792703151E-3</v>
      </c>
      <c r="F308" s="37">
        <f t="shared" si="96"/>
        <v>1.876172607879925E-3</v>
      </c>
      <c r="G308" s="38">
        <f t="shared" si="97"/>
        <v>0</v>
      </c>
      <c r="H308" s="39">
        <f t="shared" si="98"/>
        <v>0</v>
      </c>
    </row>
    <row r="309" spans="1:8" s="40" customFormat="1" ht="15" x14ac:dyDescent="0.2">
      <c r="A309" s="68"/>
      <c r="B309" s="43" t="s">
        <v>482</v>
      </c>
      <c r="C309" s="36">
        <v>0</v>
      </c>
      <c r="D309" s="36">
        <v>0</v>
      </c>
      <c r="E309" s="37" t="str">
        <f t="shared" si="95"/>
        <v/>
      </c>
      <c r="F309" s="37" t="str">
        <f t="shared" si="96"/>
        <v/>
      </c>
      <c r="G309" s="38" t="str">
        <f t="shared" si="97"/>
        <v>0</v>
      </c>
      <c r="H309" s="39" t="str">
        <f t="shared" si="98"/>
        <v/>
      </c>
    </row>
    <row r="310" spans="1:8" s="40" customFormat="1" ht="30" x14ac:dyDescent="0.2">
      <c r="A310" s="68"/>
      <c r="B310" s="43" t="s">
        <v>483</v>
      </c>
      <c r="C310" s="36">
        <v>0</v>
      </c>
      <c r="D310" s="36">
        <v>0</v>
      </c>
      <c r="E310" s="37" t="str">
        <f t="shared" si="95"/>
        <v/>
      </c>
      <c r="F310" s="37" t="str">
        <f t="shared" si="96"/>
        <v/>
      </c>
      <c r="G310" s="38" t="str">
        <f t="shared" si="97"/>
        <v>0</v>
      </c>
      <c r="H310" s="39" t="str">
        <f t="shared" si="98"/>
        <v/>
      </c>
    </row>
    <row r="311" spans="1:8" s="40" customFormat="1" ht="15" x14ac:dyDescent="0.2">
      <c r="A311" s="68"/>
      <c r="B311" s="43" t="s">
        <v>484</v>
      </c>
      <c r="C311" s="36">
        <v>0</v>
      </c>
      <c r="D311" s="36">
        <v>0</v>
      </c>
      <c r="E311" s="37" t="str">
        <f t="shared" si="95"/>
        <v/>
      </c>
      <c r="F311" s="37" t="str">
        <f t="shared" si="96"/>
        <v/>
      </c>
      <c r="G311" s="38" t="str">
        <f t="shared" si="97"/>
        <v>0</v>
      </c>
      <c r="H311" s="39" t="str">
        <f t="shared" si="98"/>
        <v/>
      </c>
    </row>
    <row r="312" spans="1:8" s="40" customFormat="1" ht="30" x14ac:dyDescent="0.2">
      <c r="A312" s="68"/>
      <c r="B312" s="43" t="s">
        <v>578</v>
      </c>
      <c r="C312" s="36">
        <v>0</v>
      </c>
      <c r="D312" s="36">
        <v>6</v>
      </c>
      <c r="E312" s="37" t="str">
        <f t="shared" ref="E312" si="127">+IF(C312=0,"",C312/C$165)</f>
        <v/>
      </c>
      <c r="F312" s="37">
        <f t="shared" ref="F312" si="128">+IF(D312=0,"",D312/D$165)</f>
        <v>1.125703564727955E-2</v>
      </c>
      <c r="G312" s="38" t="str">
        <f t="shared" ref="G312" si="129">+IF(OR(AND(D312=0),(C312=0)),"0",((D312-C312)/C312))</f>
        <v>0</v>
      </c>
      <c r="H312" s="39" t="str">
        <f t="shared" ref="H312" si="130">+IF(OR(AND(E312=""),(G312="")),"",E312*G312)</f>
        <v/>
      </c>
    </row>
    <row r="313" spans="1:8" s="40" customFormat="1" ht="15" x14ac:dyDescent="0.2">
      <c r="A313" s="68"/>
      <c r="B313" s="43" t="s">
        <v>485</v>
      </c>
      <c r="C313" s="36">
        <v>0</v>
      </c>
      <c r="D313" s="36">
        <v>1</v>
      </c>
      <c r="E313" s="37" t="str">
        <f t="shared" si="95"/>
        <v/>
      </c>
      <c r="F313" s="37">
        <f t="shared" si="96"/>
        <v>1.876172607879925E-3</v>
      </c>
      <c r="G313" s="38" t="str">
        <f t="shared" si="97"/>
        <v>0</v>
      </c>
      <c r="H313" s="39" t="str">
        <f t="shared" si="98"/>
        <v/>
      </c>
    </row>
    <row r="314" spans="1:8" s="40" customFormat="1" ht="15" x14ac:dyDescent="0.2">
      <c r="A314" s="68"/>
      <c r="B314" s="43" t="s">
        <v>486</v>
      </c>
      <c r="C314" s="36">
        <v>0</v>
      </c>
      <c r="D314" s="36">
        <v>0</v>
      </c>
      <c r="E314" s="37" t="str">
        <f t="shared" si="95"/>
        <v/>
      </c>
      <c r="F314" s="37" t="str">
        <f t="shared" si="96"/>
        <v/>
      </c>
      <c r="G314" s="38" t="str">
        <f t="shared" si="97"/>
        <v>0</v>
      </c>
      <c r="H314" s="39" t="str">
        <f t="shared" si="98"/>
        <v/>
      </c>
    </row>
    <row r="315" spans="1:8" s="40" customFormat="1" ht="15" x14ac:dyDescent="0.2">
      <c r="A315" s="68"/>
      <c r="B315" s="43" t="s">
        <v>487</v>
      </c>
      <c r="C315" s="36">
        <v>0</v>
      </c>
      <c r="D315" s="36">
        <v>0</v>
      </c>
      <c r="E315" s="37" t="str">
        <f t="shared" si="95"/>
        <v/>
      </c>
      <c r="F315" s="37" t="str">
        <f t="shared" si="96"/>
        <v/>
      </c>
      <c r="G315" s="38" t="str">
        <f t="shared" si="97"/>
        <v>0</v>
      </c>
      <c r="H315" s="39" t="str">
        <f t="shared" si="98"/>
        <v/>
      </c>
    </row>
    <row r="316" spans="1:8" s="40" customFormat="1" ht="15" x14ac:dyDescent="0.2">
      <c r="A316" s="68"/>
      <c r="B316" s="43" t="s">
        <v>488</v>
      </c>
      <c r="C316" s="36">
        <v>0</v>
      </c>
      <c r="D316" s="36">
        <v>0</v>
      </c>
      <c r="E316" s="37" t="str">
        <f t="shared" si="95"/>
        <v/>
      </c>
      <c r="F316" s="37" t="str">
        <f t="shared" si="96"/>
        <v/>
      </c>
      <c r="G316" s="38" t="str">
        <f t="shared" si="97"/>
        <v>0</v>
      </c>
      <c r="H316" s="39" t="str">
        <f t="shared" si="98"/>
        <v/>
      </c>
    </row>
    <row r="317" spans="1:8" s="40" customFormat="1" ht="15" x14ac:dyDescent="0.2">
      <c r="A317" s="68"/>
      <c r="B317" s="43" t="s">
        <v>489</v>
      </c>
      <c r="C317" s="36">
        <v>0</v>
      </c>
      <c r="D317" s="36">
        <v>0</v>
      </c>
      <c r="E317" s="37" t="str">
        <f t="shared" ref="E317:E324" si="131">+IF(C317=0,"",C317/C$165)</f>
        <v/>
      </c>
      <c r="F317" s="37" t="str">
        <f t="shared" ref="F317:F324" si="132">+IF(D317=0,"",D317/D$165)</f>
        <v/>
      </c>
      <c r="G317" s="38" t="str">
        <f t="shared" ref="G317:G324" si="133">+IF(OR(AND(D317=0),(C317=0)),"0",((D317-C317)/C317))</f>
        <v>0</v>
      </c>
      <c r="H317" s="39" t="str">
        <f t="shared" ref="H317:H324" si="134">+IF(OR(AND(E317=""),(G317="")),"",E317*G317)</f>
        <v/>
      </c>
    </row>
    <row r="318" spans="1:8" s="40" customFormat="1" ht="15" x14ac:dyDescent="0.2">
      <c r="A318" s="68"/>
      <c r="B318" s="43" t="s">
        <v>490</v>
      </c>
      <c r="C318" s="36">
        <v>0</v>
      </c>
      <c r="D318" s="36">
        <v>0</v>
      </c>
      <c r="E318" s="37" t="str">
        <f t="shared" si="131"/>
        <v/>
      </c>
      <c r="F318" s="37" t="str">
        <f t="shared" si="132"/>
        <v/>
      </c>
      <c r="G318" s="38" t="str">
        <f t="shared" si="133"/>
        <v>0</v>
      </c>
      <c r="H318" s="39" t="str">
        <f t="shared" si="134"/>
        <v/>
      </c>
    </row>
    <row r="319" spans="1:8" s="40" customFormat="1" ht="30" x14ac:dyDescent="0.2">
      <c r="A319" s="68"/>
      <c r="B319" s="43" t="s">
        <v>491</v>
      </c>
      <c r="C319" s="36">
        <v>0</v>
      </c>
      <c r="D319" s="36">
        <v>0</v>
      </c>
      <c r="E319" s="37" t="str">
        <f t="shared" si="131"/>
        <v/>
      </c>
      <c r="F319" s="37" t="str">
        <f t="shared" si="132"/>
        <v/>
      </c>
      <c r="G319" s="38" t="str">
        <f t="shared" si="133"/>
        <v>0</v>
      </c>
      <c r="H319" s="39" t="str">
        <f t="shared" si="134"/>
        <v/>
      </c>
    </row>
    <row r="320" spans="1:8" s="40" customFormat="1" ht="15" x14ac:dyDescent="0.2">
      <c r="A320" s="68"/>
      <c r="B320" s="43" t="s">
        <v>492</v>
      </c>
      <c r="C320" s="36">
        <v>0</v>
      </c>
      <c r="D320" s="36">
        <v>0</v>
      </c>
      <c r="E320" s="37" t="str">
        <f t="shared" si="131"/>
        <v/>
      </c>
      <c r="F320" s="37" t="str">
        <f t="shared" si="132"/>
        <v/>
      </c>
      <c r="G320" s="38" t="str">
        <f t="shared" si="133"/>
        <v>0</v>
      </c>
      <c r="H320" s="39" t="str">
        <f t="shared" si="134"/>
        <v/>
      </c>
    </row>
    <row r="321" spans="1:8" s="40" customFormat="1" ht="30" x14ac:dyDescent="0.2">
      <c r="A321" s="68"/>
      <c r="B321" s="43" t="s">
        <v>69</v>
      </c>
      <c r="C321" s="36">
        <v>0</v>
      </c>
      <c r="D321" s="36">
        <v>0</v>
      </c>
      <c r="E321" s="37" t="str">
        <f t="shared" si="131"/>
        <v/>
      </c>
      <c r="F321" s="37" t="str">
        <f t="shared" si="132"/>
        <v/>
      </c>
      <c r="G321" s="38" t="str">
        <f t="shared" si="133"/>
        <v>0</v>
      </c>
      <c r="H321" s="39" t="str">
        <f t="shared" si="134"/>
        <v/>
      </c>
    </row>
    <row r="322" spans="1:8" s="40" customFormat="1" ht="15" x14ac:dyDescent="0.2">
      <c r="A322" s="68"/>
      <c r="B322" s="43" t="s">
        <v>252</v>
      </c>
      <c r="C322" s="36">
        <v>0</v>
      </c>
      <c r="D322" s="36">
        <v>0</v>
      </c>
      <c r="E322" s="37" t="str">
        <f t="shared" si="131"/>
        <v/>
      </c>
      <c r="F322" s="37" t="str">
        <f t="shared" si="132"/>
        <v/>
      </c>
      <c r="G322" s="38" t="str">
        <f t="shared" si="133"/>
        <v>0</v>
      </c>
      <c r="H322" s="39" t="str">
        <f t="shared" si="134"/>
        <v/>
      </c>
    </row>
    <row r="323" spans="1:8" s="40" customFormat="1" ht="15" x14ac:dyDescent="0.2">
      <c r="A323" s="68"/>
      <c r="B323" s="43" t="s">
        <v>253</v>
      </c>
      <c r="C323" s="36">
        <v>0</v>
      </c>
      <c r="D323" s="36">
        <v>0</v>
      </c>
      <c r="E323" s="37" t="str">
        <f t="shared" si="131"/>
        <v/>
      </c>
      <c r="F323" s="37" t="str">
        <f t="shared" si="132"/>
        <v/>
      </c>
      <c r="G323" s="38" t="str">
        <f t="shared" si="133"/>
        <v>0</v>
      </c>
      <c r="H323" s="39" t="str">
        <f t="shared" si="134"/>
        <v/>
      </c>
    </row>
    <row r="324" spans="1:8" s="40" customFormat="1" ht="15" x14ac:dyDescent="0.2">
      <c r="A324" s="68"/>
      <c r="B324" s="43" t="s">
        <v>254</v>
      </c>
      <c r="C324" s="36">
        <v>0</v>
      </c>
      <c r="D324" s="36">
        <v>0</v>
      </c>
      <c r="E324" s="37" t="str">
        <f t="shared" si="131"/>
        <v/>
      </c>
      <c r="F324" s="37" t="str">
        <f t="shared" si="132"/>
        <v/>
      </c>
      <c r="G324" s="38" t="str">
        <f t="shared" si="133"/>
        <v>0</v>
      </c>
      <c r="H324" s="39" t="str">
        <f t="shared" si="134"/>
        <v/>
      </c>
    </row>
    <row r="325" spans="1:8" s="40" customFormat="1" ht="15" x14ac:dyDescent="0.2">
      <c r="A325" s="68"/>
      <c r="B325" s="43" t="s">
        <v>566</v>
      </c>
      <c r="C325" s="36">
        <v>0</v>
      </c>
      <c r="D325" s="36">
        <v>0</v>
      </c>
      <c r="E325" s="37" t="str">
        <f t="shared" ref="E325:E327" si="135">+IF(C325=0,"",C325/C$165)</f>
        <v/>
      </c>
      <c r="F325" s="37" t="str">
        <f t="shared" ref="F325:F327" si="136">+IF(D325=0,"",D325/D$165)</f>
        <v/>
      </c>
      <c r="G325" s="38" t="str">
        <f t="shared" ref="G325:G327" si="137">+IF(OR(AND(D325=0),(C325=0)),"0",((D325-C325)/C325))</f>
        <v>0</v>
      </c>
      <c r="H325" s="39" t="str">
        <f t="shared" ref="H325:H327" si="138">+IF(OR(AND(E325=""),(G325="")),"",E325*G325)</f>
        <v/>
      </c>
    </row>
    <row r="326" spans="1:8" s="40" customFormat="1" ht="15" x14ac:dyDescent="0.2">
      <c r="A326" s="68"/>
      <c r="B326" s="43" t="s">
        <v>567</v>
      </c>
      <c r="C326" s="36">
        <v>0</v>
      </c>
      <c r="D326" s="36">
        <v>0</v>
      </c>
      <c r="E326" s="37" t="str">
        <f t="shared" si="135"/>
        <v/>
      </c>
      <c r="F326" s="37" t="str">
        <f t="shared" si="136"/>
        <v/>
      </c>
      <c r="G326" s="38" t="str">
        <f t="shared" si="137"/>
        <v>0</v>
      </c>
      <c r="H326" s="39" t="str">
        <f t="shared" si="138"/>
        <v/>
      </c>
    </row>
    <row r="327" spans="1:8" s="40" customFormat="1" ht="15" x14ac:dyDescent="0.2">
      <c r="A327" s="68"/>
      <c r="B327" s="43" t="s">
        <v>568</v>
      </c>
      <c r="C327" s="36">
        <v>0</v>
      </c>
      <c r="D327" s="36">
        <v>0</v>
      </c>
      <c r="E327" s="37" t="str">
        <f t="shared" si="135"/>
        <v/>
      </c>
      <c r="F327" s="37" t="str">
        <f t="shared" si="136"/>
        <v/>
      </c>
      <c r="G327" s="38" t="str">
        <f t="shared" si="137"/>
        <v>0</v>
      </c>
      <c r="H327" s="39" t="str">
        <f t="shared" si="138"/>
        <v/>
      </c>
    </row>
    <row r="328" spans="1:8" s="10" customFormat="1" ht="15" x14ac:dyDescent="0.2">
      <c r="A328" s="67"/>
      <c r="B328" s="24"/>
      <c r="E328" s="25"/>
      <c r="F328" s="25"/>
      <c r="G328" s="26"/>
      <c r="H328" s="27"/>
    </row>
    <row r="329" spans="1:8" s="10" customFormat="1" ht="15" x14ac:dyDescent="0.2">
      <c r="A329" s="67"/>
      <c r="B329" s="24"/>
      <c r="E329" s="25"/>
      <c r="F329" s="25"/>
      <c r="G329" s="26"/>
      <c r="H329" s="27"/>
    </row>
    <row r="330" spans="1:8" s="30" customFormat="1" ht="15.75" thickBot="1" x14ac:dyDescent="0.25">
      <c r="A330" s="67"/>
      <c r="B330" s="29"/>
      <c r="C330" s="29"/>
      <c r="D330" s="29"/>
      <c r="E330" s="29"/>
      <c r="F330" s="29"/>
      <c r="H330" s="28"/>
    </row>
    <row r="331" spans="1:8" s="10" customFormat="1" ht="30" customHeight="1" x14ac:dyDescent="0.2">
      <c r="A331" s="67"/>
      <c r="B331" s="85" t="s">
        <v>374</v>
      </c>
      <c r="C331" s="71" t="s">
        <v>375</v>
      </c>
      <c r="D331" s="72"/>
      <c r="E331" s="71" t="s">
        <v>429</v>
      </c>
      <c r="F331" s="72"/>
      <c r="G331" s="73" t="s">
        <v>572</v>
      </c>
      <c r="H331" s="69" t="s">
        <v>350</v>
      </c>
    </row>
    <row r="332" spans="1:8" s="10" customFormat="1" x14ac:dyDescent="0.2">
      <c r="A332" s="67"/>
      <c r="B332" s="85"/>
      <c r="C332" s="48">
        <v>2017</v>
      </c>
      <c r="D332" s="48">
        <v>2018</v>
      </c>
      <c r="E332" s="48">
        <v>2017</v>
      </c>
      <c r="F332" s="48">
        <v>2018</v>
      </c>
      <c r="G332" s="74"/>
      <c r="H332" s="70"/>
    </row>
    <row r="333" spans="1:8" s="10" customFormat="1" x14ac:dyDescent="0.2">
      <c r="A333" s="67"/>
      <c r="B333" s="12" t="s">
        <v>379</v>
      </c>
      <c r="C333" s="13">
        <f>SUM(C334:C547)</f>
        <v>2075</v>
      </c>
      <c r="D333" s="13">
        <f>SUM(D334:D547)</f>
        <v>2938</v>
      </c>
      <c r="E333" s="14">
        <f>+IF(C333=0,"",C333/C$333)</f>
        <v>1</v>
      </c>
      <c r="F333" s="14">
        <f>+IF(D333=0,"",D333/D$333)</f>
        <v>1</v>
      </c>
      <c r="G333" s="15">
        <f>+IF(OR(AND(D333=0),(C333=0)),"0",((D333-C333)/C333))</f>
        <v>0.41590361445783131</v>
      </c>
      <c r="H333" s="15">
        <f>+IF(OR(AND(E333=""),(G333="")),"",E333*G333)</f>
        <v>0.41590361445783131</v>
      </c>
    </row>
    <row r="334" spans="1:8" s="40" customFormat="1" ht="15" x14ac:dyDescent="0.2">
      <c r="A334" s="68"/>
      <c r="B334" s="35" t="s">
        <v>74</v>
      </c>
      <c r="C334" s="36">
        <v>31</v>
      </c>
      <c r="D334" s="36">
        <v>16</v>
      </c>
      <c r="E334" s="37">
        <f>+IF(C334=0,"",C334/C$333)</f>
        <v>1.4939759036144579E-2</v>
      </c>
      <c r="F334" s="37">
        <f>+IF(D334=0,"",D334/D$333)</f>
        <v>5.445881552076242E-3</v>
      </c>
      <c r="G334" s="38">
        <f>+IF(OR(AND(D334=0),(C334=0)),"0",((D334-C334)/C334))</f>
        <v>-0.4838709677419355</v>
      </c>
      <c r="H334" s="39">
        <f>+IF(OR(AND(E334=""),(G334="")),"",E334*G334)</f>
        <v>-7.2289156626506026E-3</v>
      </c>
    </row>
    <row r="335" spans="1:8" s="40" customFormat="1" ht="15" x14ac:dyDescent="0.2">
      <c r="A335" s="68"/>
      <c r="B335" s="35" t="s">
        <v>78</v>
      </c>
      <c r="C335" s="36">
        <v>24</v>
      </c>
      <c r="D335" s="36">
        <v>9</v>
      </c>
      <c r="E335" s="37">
        <f t="shared" ref="E335:E400" si="139">+IF(C335=0,"",C335/C$333)</f>
        <v>1.1566265060240964E-2</v>
      </c>
      <c r="F335" s="37">
        <f t="shared" ref="F335:F400" si="140">+IF(D335=0,"",D335/D$333)</f>
        <v>3.0633083730428863E-3</v>
      </c>
      <c r="G335" s="38">
        <f t="shared" ref="G335:G400" si="141">+IF(OR(AND(D335=0),(C335=0)),"0",((D335-C335)/C335))</f>
        <v>-0.625</v>
      </c>
      <c r="H335" s="39">
        <f t="shared" ref="H335:H400" si="142">+IF(OR(AND(E335=""),(G335="")),"",E335*G335)</f>
        <v>-7.2289156626506026E-3</v>
      </c>
    </row>
    <row r="336" spans="1:8" s="40" customFormat="1" ht="15" x14ac:dyDescent="0.2">
      <c r="A336" s="68"/>
      <c r="B336" s="35" t="s">
        <v>70</v>
      </c>
      <c r="C336" s="36">
        <v>4</v>
      </c>
      <c r="D336" s="36">
        <v>7</v>
      </c>
      <c r="E336" s="37">
        <f t="shared" si="139"/>
        <v>1.9277108433734939E-3</v>
      </c>
      <c r="F336" s="37">
        <f t="shared" si="140"/>
        <v>2.3825731790333561E-3</v>
      </c>
      <c r="G336" s="38">
        <f t="shared" si="141"/>
        <v>0.75</v>
      </c>
      <c r="H336" s="39">
        <f t="shared" si="142"/>
        <v>1.4457831325301205E-3</v>
      </c>
    </row>
    <row r="337" spans="1:8" s="40" customFormat="1" ht="15" x14ac:dyDescent="0.2">
      <c r="A337" s="68"/>
      <c r="B337" s="35" t="s">
        <v>84</v>
      </c>
      <c r="C337" s="36">
        <v>0</v>
      </c>
      <c r="D337" s="36">
        <v>0</v>
      </c>
      <c r="E337" s="37" t="str">
        <f t="shared" si="139"/>
        <v/>
      </c>
      <c r="F337" s="37" t="str">
        <f t="shared" si="140"/>
        <v/>
      </c>
      <c r="G337" s="38" t="str">
        <f t="shared" si="141"/>
        <v>0</v>
      </c>
      <c r="H337" s="39" t="str">
        <f t="shared" si="142"/>
        <v/>
      </c>
    </row>
    <row r="338" spans="1:8" s="40" customFormat="1" ht="15" x14ac:dyDescent="0.2">
      <c r="A338" s="68"/>
      <c r="B338" s="35" t="s">
        <v>83</v>
      </c>
      <c r="C338" s="36">
        <v>0</v>
      </c>
      <c r="D338" s="36">
        <v>0</v>
      </c>
      <c r="E338" s="37" t="str">
        <f t="shared" si="139"/>
        <v/>
      </c>
      <c r="F338" s="37" t="str">
        <f t="shared" si="140"/>
        <v/>
      </c>
      <c r="G338" s="38" t="str">
        <f t="shared" si="141"/>
        <v>0</v>
      </c>
      <c r="H338" s="39" t="str">
        <f t="shared" si="142"/>
        <v/>
      </c>
    </row>
    <row r="339" spans="1:8" s="40" customFormat="1" ht="15" x14ac:dyDescent="0.2">
      <c r="A339" s="68"/>
      <c r="B339" s="35" t="s">
        <v>493</v>
      </c>
      <c r="C339" s="36">
        <v>92</v>
      </c>
      <c r="D339" s="36">
        <v>67</v>
      </c>
      <c r="E339" s="37">
        <f t="shared" si="139"/>
        <v>4.4337349397590362E-2</v>
      </c>
      <c r="F339" s="37">
        <f t="shared" si="140"/>
        <v>2.2804628999319263E-2</v>
      </c>
      <c r="G339" s="38">
        <f t="shared" si="141"/>
        <v>-0.27173913043478259</v>
      </c>
      <c r="H339" s="39">
        <f t="shared" si="142"/>
        <v>-1.2048192771084336E-2</v>
      </c>
    </row>
    <row r="340" spans="1:8" s="40" customFormat="1" ht="15" x14ac:dyDescent="0.2">
      <c r="A340" s="68"/>
      <c r="B340" s="35" t="s">
        <v>81</v>
      </c>
      <c r="C340" s="36">
        <v>17</v>
      </c>
      <c r="D340" s="36">
        <v>0</v>
      </c>
      <c r="E340" s="37">
        <f t="shared" si="139"/>
        <v>8.1927710843373493E-3</v>
      </c>
      <c r="F340" s="37" t="str">
        <f t="shared" si="140"/>
        <v/>
      </c>
      <c r="G340" s="38" t="str">
        <f t="shared" si="141"/>
        <v>0</v>
      </c>
      <c r="H340" s="39">
        <f t="shared" si="142"/>
        <v>0</v>
      </c>
    </row>
    <row r="341" spans="1:8" s="40" customFormat="1" ht="15" x14ac:dyDescent="0.2">
      <c r="A341" s="68"/>
      <c r="B341" s="35" t="s">
        <v>609</v>
      </c>
      <c r="C341" s="36">
        <v>1</v>
      </c>
      <c r="D341" s="36">
        <v>8</v>
      </c>
      <c r="E341" s="37">
        <f t="shared" si="139"/>
        <v>4.8192771084337347E-4</v>
      </c>
      <c r="F341" s="37">
        <f t="shared" si="140"/>
        <v>2.722940776038121E-3</v>
      </c>
      <c r="G341" s="38">
        <f t="shared" si="141"/>
        <v>7</v>
      </c>
      <c r="H341" s="39">
        <f t="shared" si="142"/>
        <v>3.3734939759036144E-3</v>
      </c>
    </row>
    <row r="342" spans="1:8" s="40" customFormat="1" ht="15" x14ac:dyDescent="0.2">
      <c r="A342" s="68"/>
      <c r="B342" s="35" t="s">
        <v>80</v>
      </c>
      <c r="C342" s="36">
        <v>6</v>
      </c>
      <c r="D342" s="36">
        <v>11</v>
      </c>
      <c r="E342" s="37">
        <f t="shared" si="139"/>
        <v>2.891566265060241E-3</v>
      </c>
      <c r="F342" s="37">
        <f t="shared" si="140"/>
        <v>3.7440435670524166E-3</v>
      </c>
      <c r="G342" s="38">
        <f t="shared" si="141"/>
        <v>0.83333333333333337</v>
      </c>
      <c r="H342" s="39">
        <f t="shared" si="142"/>
        <v>2.4096385542168677E-3</v>
      </c>
    </row>
    <row r="343" spans="1:8" s="40" customFormat="1" ht="15" x14ac:dyDescent="0.2">
      <c r="A343" s="68"/>
      <c r="B343" s="35" t="s">
        <v>255</v>
      </c>
      <c r="C343" s="36">
        <v>5</v>
      </c>
      <c r="D343" s="36">
        <v>2</v>
      </c>
      <c r="E343" s="37">
        <f t="shared" si="139"/>
        <v>2.4096385542168677E-3</v>
      </c>
      <c r="F343" s="37">
        <f t="shared" si="140"/>
        <v>6.8073519400953025E-4</v>
      </c>
      <c r="G343" s="38">
        <f t="shared" si="141"/>
        <v>-0.6</v>
      </c>
      <c r="H343" s="39">
        <f t="shared" si="142"/>
        <v>-1.4457831325301205E-3</v>
      </c>
    </row>
    <row r="344" spans="1:8" s="40" customFormat="1" ht="15" x14ac:dyDescent="0.2">
      <c r="A344" s="68"/>
      <c r="B344" s="35" t="s">
        <v>494</v>
      </c>
      <c r="C344" s="36">
        <v>0</v>
      </c>
      <c r="D344" s="36">
        <v>0</v>
      </c>
      <c r="E344" s="37" t="str">
        <f t="shared" si="139"/>
        <v/>
      </c>
      <c r="F344" s="37" t="str">
        <f t="shared" si="140"/>
        <v/>
      </c>
      <c r="G344" s="38" t="str">
        <f t="shared" si="141"/>
        <v>0</v>
      </c>
      <c r="H344" s="39" t="str">
        <f t="shared" si="142"/>
        <v/>
      </c>
    </row>
    <row r="345" spans="1:8" s="40" customFormat="1" ht="15" x14ac:dyDescent="0.2">
      <c r="A345" s="68"/>
      <c r="B345" s="35" t="s">
        <v>82</v>
      </c>
      <c r="C345" s="36">
        <v>115</v>
      </c>
      <c r="D345" s="36">
        <v>38</v>
      </c>
      <c r="E345" s="37">
        <f t="shared" si="139"/>
        <v>5.5421686746987948E-2</v>
      </c>
      <c r="F345" s="37">
        <f t="shared" si="140"/>
        <v>1.2933968686181076E-2</v>
      </c>
      <c r="G345" s="38">
        <f t="shared" si="141"/>
        <v>-0.66956521739130437</v>
      </c>
      <c r="H345" s="39">
        <f t="shared" si="142"/>
        <v>-3.7108433734939758E-2</v>
      </c>
    </row>
    <row r="346" spans="1:8" s="40" customFormat="1" ht="15" x14ac:dyDescent="0.2">
      <c r="A346" s="68"/>
      <c r="B346" s="35" t="s">
        <v>610</v>
      </c>
      <c r="C346" s="36">
        <v>22</v>
      </c>
      <c r="D346" s="36">
        <v>7</v>
      </c>
      <c r="E346" s="37">
        <f t="shared" si="139"/>
        <v>1.0602409638554217E-2</v>
      </c>
      <c r="F346" s="37">
        <f t="shared" si="140"/>
        <v>2.3825731790333561E-3</v>
      </c>
      <c r="G346" s="38">
        <f t="shared" si="141"/>
        <v>-0.68181818181818177</v>
      </c>
      <c r="H346" s="39">
        <f t="shared" si="142"/>
        <v>-7.2289156626506017E-3</v>
      </c>
    </row>
    <row r="347" spans="1:8" s="40" customFormat="1" ht="15" x14ac:dyDescent="0.2">
      <c r="A347" s="68"/>
      <c r="B347" s="35" t="s">
        <v>71</v>
      </c>
      <c r="C347" s="36">
        <v>0</v>
      </c>
      <c r="D347" s="36">
        <v>0</v>
      </c>
      <c r="E347" s="37" t="str">
        <f t="shared" si="139"/>
        <v/>
      </c>
      <c r="F347" s="37" t="str">
        <f t="shared" si="140"/>
        <v/>
      </c>
      <c r="G347" s="38" t="str">
        <f t="shared" si="141"/>
        <v>0</v>
      </c>
      <c r="H347" s="39" t="str">
        <f t="shared" si="142"/>
        <v/>
      </c>
    </row>
    <row r="348" spans="1:8" s="40" customFormat="1" ht="15" x14ac:dyDescent="0.2">
      <c r="A348" s="68"/>
      <c r="B348" s="35" t="s">
        <v>79</v>
      </c>
      <c r="C348" s="36">
        <v>22</v>
      </c>
      <c r="D348" s="36">
        <v>16</v>
      </c>
      <c r="E348" s="37">
        <f t="shared" si="139"/>
        <v>1.0602409638554217E-2</v>
      </c>
      <c r="F348" s="37">
        <f t="shared" si="140"/>
        <v>5.445881552076242E-3</v>
      </c>
      <c r="G348" s="38">
        <f t="shared" si="141"/>
        <v>-0.27272727272727271</v>
      </c>
      <c r="H348" s="39">
        <f t="shared" si="142"/>
        <v>-2.8915662650602406E-3</v>
      </c>
    </row>
    <row r="349" spans="1:8" s="40" customFormat="1" ht="15" x14ac:dyDescent="0.2">
      <c r="A349" s="68"/>
      <c r="B349" s="35" t="s">
        <v>76</v>
      </c>
      <c r="C349" s="36">
        <v>1</v>
      </c>
      <c r="D349" s="36">
        <v>1</v>
      </c>
      <c r="E349" s="37">
        <f t="shared" si="139"/>
        <v>4.8192771084337347E-4</v>
      </c>
      <c r="F349" s="37">
        <f t="shared" si="140"/>
        <v>3.4036759700476512E-4</v>
      </c>
      <c r="G349" s="38">
        <f t="shared" si="141"/>
        <v>0</v>
      </c>
      <c r="H349" s="39">
        <f t="shared" si="142"/>
        <v>0</v>
      </c>
    </row>
    <row r="350" spans="1:8" s="50" customFormat="1" ht="15" x14ac:dyDescent="0.2">
      <c r="A350" s="60" t="s">
        <v>570</v>
      </c>
      <c r="B350" s="51" t="s">
        <v>583</v>
      </c>
      <c r="C350" s="52"/>
      <c r="D350" s="36">
        <v>0</v>
      </c>
      <c r="E350" s="37" t="str">
        <f t="shared" ref="E350" si="143">+IF(C350=0,"",C350/C$333)</f>
        <v/>
      </c>
      <c r="F350" s="37" t="str">
        <f t="shared" ref="F350" si="144">+IF(D350=0,"",D350/D$333)</f>
        <v/>
      </c>
      <c r="G350" s="38" t="str">
        <f t="shared" ref="G350" si="145">+IF(OR(AND(D350=0),(C350=0)),"0",((D350-C350)/C350))</f>
        <v>0</v>
      </c>
      <c r="H350" s="39" t="str">
        <f t="shared" ref="H350" si="146">+IF(OR(AND(E350=""),(G350="")),"",E350*G350)</f>
        <v/>
      </c>
    </row>
    <row r="351" spans="1:8" s="40" customFormat="1" ht="15" x14ac:dyDescent="0.2">
      <c r="A351" s="68"/>
      <c r="B351" s="35" t="s">
        <v>72</v>
      </c>
      <c r="C351" s="36">
        <v>1</v>
      </c>
      <c r="D351" s="36">
        <v>1</v>
      </c>
      <c r="E351" s="37">
        <f t="shared" si="139"/>
        <v>4.8192771084337347E-4</v>
      </c>
      <c r="F351" s="37">
        <f t="shared" si="140"/>
        <v>3.4036759700476512E-4</v>
      </c>
      <c r="G351" s="38">
        <f t="shared" si="141"/>
        <v>0</v>
      </c>
      <c r="H351" s="39">
        <f t="shared" si="142"/>
        <v>0</v>
      </c>
    </row>
    <row r="352" spans="1:8" s="40" customFormat="1" ht="15" x14ac:dyDescent="0.2">
      <c r="A352" s="68"/>
      <c r="B352" s="35" t="s">
        <v>256</v>
      </c>
      <c r="C352" s="36">
        <v>0</v>
      </c>
      <c r="D352" s="36">
        <v>0</v>
      </c>
      <c r="E352" s="37" t="str">
        <f t="shared" si="139"/>
        <v/>
      </c>
      <c r="F352" s="37" t="str">
        <f t="shared" si="140"/>
        <v/>
      </c>
      <c r="G352" s="38" t="str">
        <f t="shared" si="141"/>
        <v>0</v>
      </c>
      <c r="H352" s="39" t="str">
        <f t="shared" si="142"/>
        <v/>
      </c>
    </row>
    <row r="353" spans="1:8" s="40" customFormat="1" ht="15" x14ac:dyDescent="0.2">
      <c r="A353" s="68"/>
      <c r="B353" s="35" t="s">
        <v>257</v>
      </c>
      <c r="C353" s="36">
        <v>17</v>
      </c>
      <c r="D353" s="36">
        <v>266</v>
      </c>
      <c r="E353" s="37">
        <f t="shared" si="139"/>
        <v>8.1927710843373493E-3</v>
      </c>
      <c r="F353" s="37">
        <f t="shared" si="140"/>
        <v>9.0537780803267534E-2</v>
      </c>
      <c r="G353" s="38">
        <f t="shared" si="141"/>
        <v>14.647058823529411</v>
      </c>
      <c r="H353" s="39">
        <f t="shared" si="142"/>
        <v>0.12</v>
      </c>
    </row>
    <row r="354" spans="1:8" s="40" customFormat="1" ht="15" x14ac:dyDescent="0.2">
      <c r="A354" s="68"/>
      <c r="B354" s="35" t="s">
        <v>258</v>
      </c>
      <c r="C354" s="36">
        <v>2</v>
      </c>
      <c r="D354" s="36">
        <v>0</v>
      </c>
      <c r="E354" s="37">
        <f t="shared" si="139"/>
        <v>9.6385542168674694E-4</v>
      </c>
      <c r="F354" s="37" t="str">
        <f t="shared" si="140"/>
        <v/>
      </c>
      <c r="G354" s="38" t="str">
        <f t="shared" si="141"/>
        <v>0</v>
      </c>
      <c r="H354" s="39">
        <f t="shared" si="142"/>
        <v>0</v>
      </c>
    </row>
    <row r="355" spans="1:8" s="40" customFormat="1" ht="15" x14ac:dyDescent="0.2">
      <c r="A355" s="68"/>
      <c r="B355" s="35" t="s">
        <v>75</v>
      </c>
      <c r="C355" s="36">
        <v>0</v>
      </c>
      <c r="D355" s="36">
        <v>0</v>
      </c>
      <c r="E355" s="37" t="str">
        <f t="shared" si="139"/>
        <v/>
      </c>
      <c r="F355" s="37" t="str">
        <f t="shared" si="140"/>
        <v/>
      </c>
      <c r="G355" s="38" t="str">
        <f t="shared" si="141"/>
        <v>0</v>
      </c>
      <c r="H355" s="39" t="str">
        <f t="shared" si="142"/>
        <v/>
      </c>
    </row>
    <row r="356" spans="1:8" s="40" customFormat="1" ht="15" x14ac:dyDescent="0.2">
      <c r="A356" s="68"/>
      <c r="B356" s="35" t="s">
        <v>77</v>
      </c>
      <c r="C356" s="36">
        <v>10</v>
      </c>
      <c r="D356" s="36">
        <v>6</v>
      </c>
      <c r="E356" s="37">
        <f t="shared" si="139"/>
        <v>4.8192771084337354E-3</v>
      </c>
      <c r="F356" s="37">
        <f t="shared" si="140"/>
        <v>2.0422055820285907E-3</v>
      </c>
      <c r="G356" s="38">
        <f t="shared" si="141"/>
        <v>-0.4</v>
      </c>
      <c r="H356" s="39">
        <f t="shared" si="142"/>
        <v>-1.9277108433734943E-3</v>
      </c>
    </row>
    <row r="357" spans="1:8" s="40" customFormat="1" ht="15" x14ac:dyDescent="0.2">
      <c r="A357" s="68"/>
      <c r="B357" s="35" t="s">
        <v>611</v>
      </c>
      <c r="C357" s="36">
        <v>25</v>
      </c>
      <c r="D357" s="36">
        <v>153</v>
      </c>
      <c r="E357" s="37">
        <f t="shared" si="139"/>
        <v>1.2048192771084338E-2</v>
      </c>
      <c r="F357" s="37">
        <f t="shared" si="140"/>
        <v>5.207624234172907E-2</v>
      </c>
      <c r="G357" s="38">
        <f t="shared" si="141"/>
        <v>5.12</v>
      </c>
      <c r="H357" s="39">
        <f t="shared" si="142"/>
        <v>6.1686746987951811E-2</v>
      </c>
    </row>
    <row r="358" spans="1:8" s="40" customFormat="1" ht="15" x14ac:dyDescent="0.2">
      <c r="A358" s="68"/>
      <c r="B358" s="35" t="s">
        <v>86</v>
      </c>
      <c r="C358" s="36">
        <v>4</v>
      </c>
      <c r="D358" s="36">
        <v>6</v>
      </c>
      <c r="E358" s="37">
        <f t="shared" si="139"/>
        <v>1.9277108433734939E-3</v>
      </c>
      <c r="F358" s="37">
        <f t="shared" si="140"/>
        <v>2.0422055820285907E-3</v>
      </c>
      <c r="G358" s="38">
        <f t="shared" si="141"/>
        <v>0.5</v>
      </c>
      <c r="H358" s="39">
        <f t="shared" si="142"/>
        <v>9.6385542168674694E-4</v>
      </c>
    </row>
    <row r="359" spans="1:8" s="40" customFormat="1" ht="15" x14ac:dyDescent="0.2">
      <c r="A359" s="68"/>
      <c r="B359" s="35" t="s">
        <v>85</v>
      </c>
      <c r="C359" s="36">
        <v>1</v>
      </c>
      <c r="D359" s="36">
        <v>1</v>
      </c>
      <c r="E359" s="37">
        <f t="shared" si="139"/>
        <v>4.8192771084337347E-4</v>
      </c>
      <c r="F359" s="37">
        <f t="shared" si="140"/>
        <v>3.4036759700476512E-4</v>
      </c>
      <c r="G359" s="38">
        <f t="shared" si="141"/>
        <v>0</v>
      </c>
      <c r="H359" s="39">
        <f t="shared" si="142"/>
        <v>0</v>
      </c>
    </row>
    <row r="360" spans="1:8" s="40" customFormat="1" ht="15" x14ac:dyDescent="0.2">
      <c r="A360" s="68"/>
      <c r="B360" s="35" t="s">
        <v>73</v>
      </c>
      <c r="C360" s="36">
        <v>4</v>
      </c>
      <c r="D360" s="36">
        <v>2</v>
      </c>
      <c r="E360" s="37">
        <f t="shared" si="139"/>
        <v>1.9277108433734939E-3</v>
      </c>
      <c r="F360" s="37">
        <f t="shared" si="140"/>
        <v>6.8073519400953025E-4</v>
      </c>
      <c r="G360" s="38">
        <f t="shared" si="141"/>
        <v>-0.5</v>
      </c>
      <c r="H360" s="39">
        <f t="shared" si="142"/>
        <v>-9.6385542168674694E-4</v>
      </c>
    </row>
    <row r="361" spans="1:8" s="40" customFormat="1" ht="15" x14ac:dyDescent="0.2">
      <c r="A361" s="68"/>
      <c r="B361" s="35" t="s">
        <v>259</v>
      </c>
      <c r="C361" s="36">
        <v>0</v>
      </c>
      <c r="D361" s="36">
        <v>15</v>
      </c>
      <c r="E361" s="37" t="str">
        <f t="shared" si="139"/>
        <v/>
      </c>
      <c r="F361" s="37">
        <f t="shared" si="140"/>
        <v>5.1055139550714775E-3</v>
      </c>
      <c r="G361" s="38" t="str">
        <f t="shared" si="141"/>
        <v>0</v>
      </c>
      <c r="H361" s="39" t="str">
        <f t="shared" si="142"/>
        <v/>
      </c>
    </row>
    <row r="362" spans="1:8" s="40" customFormat="1" ht="15" x14ac:dyDescent="0.2">
      <c r="A362" s="68"/>
      <c r="B362" s="35" t="s">
        <v>344</v>
      </c>
      <c r="C362" s="36">
        <v>1</v>
      </c>
      <c r="D362" s="36">
        <v>0</v>
      </c>
      <c r="E362" s="37">
        <f t="shared" si="139"/>
        <v>4.8192771084337347E-4</v>
      </c>
      <c r="F362" s="37" t="str">
        <f t="shared" si="140"/>
        <v/>
      </c>
      <c r="G362" s="38" t="str">
        <f t="shared" si="141"/>
        <v>0</v>
      </c>
      <c r="H362" s="39">
        <f t="shared" si="142"/>
        <v>0</v>
      </c>
    </row>
    <row r="363" spans="1:8" s="40" customFormat="1" ht="15" x14ac:dyDescent="0.2">
      <c r="A363" s="68"/>
      <c r="B363" s="35" t="s">
        <v>345</v>
      </c>
      <c r="C363" s="36">
        <v>1</v>
      </c>
      <c r="D363" s="36">
        <v>6</v>
      </c>
      <c r="E363" s="37">
        <f t="shared" si="139"/>
        <v>4.8192771084337347E-4</v>
      </c>
      <c r="F363" s="37">
        <f t="shared" si="140"/>
        <v>2.0422055820285907E-3</v>
      </c>
      <c r="G363" s="38">
        <f t="shared" si="141"/>
        <v>5</v>
      </c>
      <c r="H363" s="39">
        <f t="shared" si="142"/>
        <v>2.4096385542168672E-3</v>
      </c>
    </row>
    <row r="364" spans="1:8" s="40" customFormat="1" ht="15" x14ac:dyDescent="0.2">
      <c r="A364" s="68"/>
      <c r="B364" s="35" t="s">
        <v>495</v>
      </c>
      <c r="C364" s="36">
        <v>2</v>
      </c>
      <c r="D364" s="36">
        <v>2</v>
      </c>
      <c r="E364" s="37">
        <f t="shared" si="139"/>
        <v>9.6385542168674694E-4</v>
      </c>
      <c r="F364" s="37">
        <f t="shared" si="140"/>
        <v>6.8073519400953025E-4</v>
      </c>
      <c r="G364" s="38">
        <f t="shared" si="141"/>
        <v>0</v>
      </c>
      <c r="H364" s="39">
        <f t="shared" si="142"/>
        <v>0</v>
      </c>
    </row>
    <row r="365" spans="1:8" s="40" customFormat="1" ht="15" x14ac:dyDescent="0.2">
      <c r="A365" s="68"/>
      <c r="B365" s="35" t="s">
        <v>496</v>
      </c>
      <c r="C365" s="36">
        <v>26</v>
      </c>
      <c r="D365" s="36">
        <v>48</v>
      </c>
      <c r="E365" s="37">
        <f t="shared" si="139"/>
        <v>1.253012048192771E-2</v>
      </c>
      <c r="F365" s="37">
        <f t="shared" si="140"/>
        <v>1.6337644656228726E-2</v>
      </c>
      <c r="G365" s="38">
        <f t="shared" si="141"/>
        <v>0.84615384615384615</v>
      </c>
      <c r="H365" s="39">
        <f t="shared" si="142"/>
        <v>1.0602409638554217E-2</v>
      </c>
    </row>
    <row r="366" spans="1:8" s="40" customFormat="1" ht="15" x14ac:dyDescent="0.2">
      <c r="A366" s="68"/>
      <c r="B366" s="35" t="s">
        <v>497</v>
      </c>
      <c r="C366" s="36">
        <v>1</v>
      </c>
      <c r="D366" s="36">
        <v>0</v>
      </c>
      <c r="E366" s="37">
        <f t="shared" si="139"/>
        <v>4.8192771084337347E-4</v>
      </c>
      <c r="F366" s="37" t="str">
        <f t="shared" si="140"/>
        <v/>
      </c>
      <c r="G366" s="38" t="str">
        <f t="shared" si="141"/>
        <v>0</v>
      </c>
      <c r="H366" s="39">
        <f t="shared" si="142"/>
        <v>0</v>
      </c>
    </row>
    <row r="367" spans="1:8" s="40" customFormat="1" ht="15" x14ac:dyDescent="0.2">
      <c r="A367" s="68"/>
      <c r="B367" s="35" t="s">
        <v>498</v>
      </c>
      <c r="C367" s="36">
        <v>0</v>
      </c>
      <c r="D367" s="36">
        <v>6</v>
      </c>
      <c r="E367" s="37" t="str">
        <f t="shared" si="139"/>
        <v/>
      </c>
      <c r="F367" s="37">
        <f t="shared" si="140"/>
        <v>2.0422055820285907E-3</v>
      </c>
      <c r="G367" s="38" t="str">
        <f t="shared" si="141"/>
        <v>0</v>
      </c>
      <c r="H367" s="39" t="str">
        <f t="shared" si="142"/>
        <v/>
      </c>
    </row>
    <row r="368" spans="1:8" s="40" customFormat="1" ht="15" x14ac:dyDescent="0.2">
      <c r="A368" s="68"/>
      <c r="B368" s="35" t="s">
        <v>260</v>
      </c>
      <c r="C368" s="36">
        <v>0</v>
      </c>
      <c r="D368" s="36">
        <v>0</v>
      </c>
      <c r="E368" s="37" t="str">
        <f t="shared" si="139"/>
        <v/>
      </c>
      <c r="F368" s="37" t="str">
        <f t="shared" si="140"/>
        <v/>
      </c>
      <c r="G368" s="38" t="str">
        <f t="shared" si="141"/>
        <v>0</v>
      </c>
      <c r="H368" s="39" t="str">
        <f t="shared" si="142"/>
        <v/>
      </c>
    </row>
    <row r="369" spans="1:8" s="40" customFormat="1" ht="15" x14ac:dyDescent="0.2">
      <c r="A369" s="68"/>
      <c r="B369" s="35" t="s">
        <v>261</v>
      </c>
      <c r="C369" s="36">
        <v>6</v>
      </c>
      <c r="D369" s="36">
        <v>4</v>
      </c>
      <c r="E369" s="37">
        <f t="shared" si="139"/>
        <v>2.891566265060241E-3</v>
      </c>
      <c r="F369" s="37">
        <f t="shared" si="140"/>
        <v>1.3614703880190605E-3</v>
      </c>
      <c r="G369" s="38">
        <f t="shared" si="141"/>
        <v>-0.33333333333333331</v>
      </c>
      <c r="H369" s="39">
        <f t="shared" si="142"/>
        <v>-9.6385542168674694E-4</v>
      </c>
    </row>
    <row r="370" spans="1:8" s="40" customFormat="1" ht="15" x14ac:dyDescent="0.2">
      <c r="A370" s="68"/>
      <c r="B370" s="35" t="s">
        <v>499</v>
      </c>
      <c r="C370" s="36">
        <v>0</v>
      </c>
      <c r="D370" s="36">
        <v>0</v>
      </c>
      <c r="E370" s="37" t="str">
        <f t="shared" si="139"/>
        <v/>
      </c>
      <c r="F370" s="37" t="str">
        <f t="shared" si="140"/>
        <v/>
      </c>
      <c r="G370" s="38" t="str">
        <f t="shared" si="141"/>
        <v>0</v>
      </c>
      <c r="H370" s="39" t="str">
        <f t="shared" si="142"/>
        <v/>
      </c>
    </row>
    <row r="371" spans="1:8" s="50" customFormat="1" ht="15" x14ac:dyDescent="0.2">
      <c r="A371" s="60" t="s">
        <v>570</v>
      </c>
      <c r="B371" s="51" t="s">
        <v>587</v>
      </c>
      <c r="C371" s="52"/>
      <c r="D371" s="36">
        <v>1</v>
      </c>
      <c r="E371" s="37" t="str">
        <f t="shared" ref="E371" si="147">+IF(C371=0,"",C371/C$333)</f>
        <v/>
      </c>
      <c r="F371" s="37">
        <f t="shared" ref="F371" si="148">+IF(D371=0,"",D371/D$333)</f>
        <v>3.4036759700476512E-4</v>
      </c>
      <c r="G371" s="38" t="str">
        <f t="shared" ref="G371" si="149">+IF(OR(AND(D371=0),(C371=0)),"0",((D371-C371)/C371))</f>
        <v>0</v>
      </c>
      <c r="H371" s="39" t="str">
        <f t="shared" ref="H371" si="150">+IF(OR(AND(E371=""),(G371="")),"",E371*G371)</f>
        <v/>
      </c>
    </row>
    <row r="372" spans="1:8" s="40" customFormat="1" ht="15" x14ac:dyDescent="0.2">
      <c r="A372" s="68"/>
      <c r="B372" s="35" t="s">
        <v>500</v>
      </c>
      <c r="C372" s="36">
        <v>379</v>
      </c>
      <c r="D372" s="36">
        <v>245</v>
      </c>
      <c r="E372" s="37">
        <f t="shared" si="139"/>
        <v>0.18265060240963854</v>
      </c>
      <c r="F372" s="37">
        <f t="shared" si="140"/>
        <v>8.3390061266167465E-2</v>
      </c>
      <c r="G372" s="38">
        <f t="shared" si="141"/>
        <v>-0.35356200527704484</v>
      </c>
      <c r="H372" s="39">
        <f t="shared" si="142"/>
        <v>-6.457831325301204E-2</v>
      </c>
    </row>
    <row r="373" spans="1:8" s="40" customFormat="1" ht="15" x14ac:dyDescent="0.2">
      <c r="A373" s="68"/>
      <c r="B373" s="35" t="s">
        <v>94</v>
      </c>
      <c r="C373" s="36">
        <v>41</v>
      </c>
      <c r="D373" s="36">
        <v>168</v>
      </c>
      <c r="E373" s="37">
        <f t="shared" si="139"/>
        <v>1.9759036144578312E-2</v>
      </c>
      <c r="F373" s="37">
        <f t="shared" si="140"/>
        <v>5.7181756296800543E-2</v>
      </c>
      <c r="G373" s="38">
        <f t="shared" si="141"/>
        <v>3.0975609756097562</v>
      </c>
      <c r="H373" s="39">
        <f t="shared" si="142"/>
        <v>6.1204819277108434E-2</v>
      </c>
    </row>
    <row r="374" spans="1:8" s="40" customFormat="1" ht="15" x14ac:dyDescent="0.2">
      <c r="A374" s="68"/>
      <c r="B374" s="35" t="s">
        <v>87</v>
      </c>
      <c r="C374" s="36">
        <v>22</v>
      </c>
      <c r="D374" s="36">
        <v>52</v>
      </c>
      <c r="E374" s="37">
        <f t="shared" si="139"/>
        <v>1.0602409638554217E-2</v>
      </c>
      <c r="F374" s="37">
        <f t="shared" si="140"/>
        <v>1.7699115044247787E-2</v>
      </c>
      <c r="G374" s="38">
        <f t="shared" si="141"/>
        <v>1.3636363636363635</v>
      </c>
      <c r="H374" s="39">
        <f t="shared" si="142"/>
        <v>1.4457831325301203E-2</v>
      </c>
    </row>
    <row r="375" spans="1:8" s="40" customFormat="1" ht="15" x14ac:dyDescent="0.2">
      <c r="A375" s="68"/>
      <c r="B375" s="35" t="s">
        <v>93</v>
      </c>
      <c r="C375" s="36">
        <v>19</v>
      </c>
      <c r="D375" s="36">
        <v>59</v>
      </c>
      <c r="E375" s="37">
        <f t="shared" si="139"/>
        <v>9.1566265060240969E-3</v>
      </c>
      <c r="F375" s="37">
        <f t="shared" si="140"/>
        <v>2.0081688223281144E-2</v>
      </c>
      <c r="G375" s="38">
        <f t="shared" si="141"/>
        <v>2.1052631578947367</v>
      </c>
      <c r="H375" s="39">
        <f t="shared" si="142"/>
        <v>1.9277108433734941E-2</v>
      </c>
    </row>
    <row r="376" spans="1:8" s="40" customFormat="1" ht="15" x14ac:dyDescent="0.2">
      <c r="A376" s="68"/>
      <c r="B376" s="35" t="s">
        <v>96</v>
      </c>
      <c r="C376" s="36">
        <v>0</v>
      </c>
      <c r="D376" s="36">
        <v>0</v>
      </c>
      <c r="E376" s="37" t="str">
        <f t="shared" si="139"/>
        <v/>
      </c>
      <c r="F376" s="37" t="str">
        <f t="shared" si="140"/>
        <v/>
      </c>
      <c r="G376" s="38" t="str">
        <f t="shared" si="141"/>
        <v>0</v>
      </c>
      <c r="H376" s="39" t="str">
        <f t="shared" si="142"/>
        <v/>
      </c>
    </row>
    <row r="377" spans="1:8" s="40" customFormat="1" ht="15" x14ac:dyDescent="0.2">
      <c r="A377" s="68"/>
      <c r="B377" s="35" t="s">
        <v>97</v>
      </c>
      <c r="C377" s="36">
        <v>2</v>
      </c>
      <c r="D377" s="36">
        <v>0</v>
      </c>
      <c r="E377" s="37">
        <f t="shared" si="139"/>
        <v>9.6385542168674694E-4</v>
      </c>
      <c r="F377" s="37" t="str">
        <f t="shared" si="140"/>
        <v/>
      </c>
      <c r="G377" s="38" t="str">
        <f t="shared" si="141"/>
        <v>0</v>
      </c>
      <c r="H377" s="39">
        <f t="shared" si="142"/>
        <v>0</v>
      </c>
    </row>
    <row r="378" spans="1:8" s="40" customFormat="1" ht="30" x14ac:dyDescent="0.2">
      <c r="A378" s="68"/>
      <c r="B378" s="35" t="s">
        <v>262</v>
      </c>
      <c r="C378" s="36">
        <v>0</v>
      </c>
      <c r="D378" s="36">
        <v>0</v>
      </c>
      <c r="E378" s="37" t="str">
        <f t="shared" si="139"/>
        <v/>
      </c>
      <c r="F378" s="37" t="str">
        <f t="shared" si="140"/>
        <v/>
      </c>
      <c r="G378" s="38" t="str">
        <f t="shared" si="141"/>
        <v>0</v>
      </c>
      <c r="H378" s="39" t="str">
        <f t="shared" si="142"/>
        <v/>
      </c>
    </row>
    <row r="379" spans="1:8" s="40" customFormat="1" ht="15" x14ac:dyDescent="0.2">
      <c r="A379" s="68"/>
      <c r="B379" s="35" t="s">
        <v>263</v>
      </c>
      <c r="C379" s="36">
        <v>11</v>
      </c>
      <c r="D379" s="36">
        <v>12</v>
      </c>
      <c r="E379" s="37">
        <f t="shared" si="139"/>
        <v>5.3012048192771083E-3</v>
      </c>
      <c r="F379" s="37">
        <f t="shared" si="140"/>
        <v>4.0844111640571815E-3</v>
      </c>
      <c r="G379" s="38">
        <f t="shared" si="141"/>
        <v>9.0909090909090912E-2</v>
      </c>
      <c r="H379" s="39">
        <f t="shared" si="142"/>
        <v>4.8192771084337347E-4</v>
      </c>
    </row>
    <row r="380" spans="1:8" s="40" customFormat="1" ht="15" x14ac:dyDescent="0.2">
      <c r="A380" s="68"/>
      <c r="B380" s="35" t="s">
        <v>612</v>
      </c>
      <c r="C380" s="36">
        <v>8</v>
      </c>
      <c r="D380" s="36">
        <v>0</v>
      </c>
      <c r="E380" s="37">
        <f t="shared" si="139"/>
        <v>3.8554216867469878E-3</v>
      </c>
      <c r="F380" s="37" t="str">
        <f t="shared" si="140"/>
        <v/>
      </c>
      <c r="G380" s="38" t="str">
        <f t="shared" si="141"/>
        <v>0</v>
      </c>
      <c r="H380" s="39">
        <f t="shared" si="142"/>
        <v>0</v>
      </c>
    </row>
    <row r="381" spans="1:8" s="40" customFormat="1" ht="15" x14ac:dyDescent="0.2">
      <c r="A381" s="68"/>
      <c r="B381" s="35" t="s">
        <v>613</v>
      </c>
      <c r="C381" s="36">
        <v>0</v>
      </c>
      <c r="D381" s="36">
        <v>0</v>
      </c>
      <c r="E381" s="37" t="str">
        <f t="shared" si="139"/>
        <v/>
      </c>
      <c r="F381" s="37" t="str">
        <f t="shared" si="140"/>
        <v/>
      </c>
      <c r="G381" s="38" t="str">
        <f t="shared" si="141"/>
        <v>0</v>
      </c>
      <c r="H381" s="39" t="str">
        <f t="shared" si="142"/>
        <v/>
      </c>
    </row>
    <row r="382" spans="1:8" s="40" customFormat="1" ht="15" x14ac:dyDescent="0.2">
      <c r="A382" s="68"/>
      <c r="B382" s="35" t="s">
        <v>264</v>
      </c>
      <c r="C382" s="36">
        <v>0</v>
      </c>
      <c r="D382" s="36">
        <v>0</v>
      </c>
      <c r="E382" s="37" t="str">
        <f t="shared" si="139"/>
        <v/>
      </c>
      <c r="F382" s="37" t="str">
        <f t="shared" si="140"/>
        <v/>
      </c>
      <c r="G382" s="38" t="str">
        <f t="shared" si="141"/>
        <v>0</v>
      </c>
      <c r="H382" s="39" t="str">
        <f t="shared" si="142"/>
        <v/>
      </c>
    </row>
    <row r="383" spans="1:8" s="40" customFormat="1" ht="15" x14ac:dyDescent="0.2">
      <c r="A383" s="68"/>
      <c r="B383" s="35" t="s">
        <v>501</v>
      </c>
      <c r="C383" s="36">
        <v>2</v>
      </c>
      <c r="D383" s="36">
        <v>2</v>
      </c>
      <c r="E383" s="37">
        <f t="shared" si="139"/>
        <v>9.6385542168674694E-4</v>
      </c>
      <c r="F383" s="37">
        <f t="shared" si="140"/>
        <v>6.8073519400953025E-4</v>
      </c>
      <c r="G383" s="38">
        <f t="shared" si="141"/>
        <v>0</v>
      </c>
      <c r="H383" s="39">
        <f t="shared" si="142"/>
        <v>0</v>
      </c>
    </row>
    <row r="384" spans="1:8" s="40" customFormat="1" ht="15" x14ac:dyDescent="0.2">
      <c r="A384" s="68"/>
      <c r="B384" s="35" t="s">
        <v>95</v>
      </c>
      <c r="C384" s="36">
        <v>17</v>
      </c>
      <c r="D384" s="36">
        <v>6</v>
      </c>
      <c r="E384" s="37">
        <f t="shared" si="139"/>
        <v>8.1927710843373493E-3</v>
      </c>
      <c r="F384" s="37">
        <f t="shared" si="140"/>
        <v>2.0422055820285907E-3</v>
      </c>
      <c r="G384" s="38">
        <f t="shared" si="141"/>
        <v>-0.6470588235294118</v>
      </c>
      <c r="H384" s="39">
        <f t="shared" si="142"/>
        <v>-5.3012048192771083E-3</v>
      </c>
    </row>
    <row r="385" spans="1:8" s="40" customFormat="1" ht="15" x14ac:dyDescent="0.2">
      <c r="A385" s="68"/>
      <c r="B385" s="35" t="s">
        <v>265</v>
      </c>
      <c r="C385" s="36">
        <v>61</v>
      </c>
      <c r="D385" s="36">
        <v>34</v>
      </c>
      <c r="E385" s="37">
        <f t="shared" si="139"/>
        <v>2.9397590361445784E-2</v>
      </c>
      <c r="F385" s="37">
        <f t="shared" si="140"/>
        <v>1.1572498298162015E-2</v>
      </c>
      <c r="G385" s="38">
        <f t="shared" si="141"/>
        <v>-0.44262295081967212</v>
      </c>
      <c r="H385" s="39">
        <f t="shared" si="142"/>
        <v>-1.3012048192771084E-2</v>
      </c>
    </row>
    <row r="386" spans="1:8" s="40" customFormat="1" ht="15" x14ac:dyDescent="0.2">
      <c r="A386" s="68"/>
      <c r="B386" s="35" t="s">
        <v>614</v>
      </c>
      <c r="C386" s="36">
        <v>7</v>
      </c>
      <c r="D386" s="36">
        <v>4</v>
      </c>
      <c r="E386" s="37">
        <f t="shared" si="139"/>
        <v>3.3734939759036144E-3</v>
      </c>
      <c r="F386" s="37">
        <f t="shared" si="140"/>
        <v>1.3614703880190605E-3</v>
      </c>
      <c r="G386" s="38">
        <f t="shared" si="141"/>
        <v>-0.42857142857142855</v>
      </c>
      <c r="H386" s="39">
        <f t="shared" si="142"/>
        <v>-1.4457831325301203E-3</v>
      </c>
    </row>
    <row r="387" spans="1:8" s="40" customFormat="1" ht="15" x14ac:dyDescent="0.2">
      <c r="A387" s="68"/>
      <c r="B387" s="35" t="s">
        <v>89</v>
      </c>
      <c r="C387" s="36">
        <v>25</v>
      </c>
      <c r="D387" s="36">
        <v>36</v>
      </c>
      <c r="E387" s="37">
        <f t="shared" si="139"/>
        <v>1.2048192771084338E-2</v>
      </c>
      <c r="F387" s="37">
        <f t="shared" si="140"/>
        <v>1.2253233492171545E-2</v>
      </c>
      <c r="G387" s="38">
        <f t="shared" si="141"/>
        <v>0.44</v>
      </c>
      <c r="H387" s="39">
        <f t="shared" si="142"/>
        <v>5.3012048192771092E-3</v>
      </c>
    </row>
    <row r="388" spans="1:8" s="40" customFormat="1" ht="15" x14ac:dyDescent="0.2">
      <c r="A388" s="68"/>
      <c r="B388" s="35" t="s">
        <v>552</v>
      </c>
      <c r="C388" s="36">
        <v>0</v>
      </c>
      <c r="D388" s="36">
        <v>0</v>
      </c>
      <c r="E388" s="37" t="str">
        <f t="shared" ref="E388" si="151">+IF(C388=0,"",C388/C$333)</f>
        <v/>
      </c>
      <c r="F388" s="37" t="str">
        <f t="shared" ref="F388" si="152">+IF(D388=0,"",D388/D$333)</f>
        <v/>
      </c>
      <c r="G388" s="38" t="str">
        <f t="shared" ref="G388" si="153">+IF(OR(AND(D388=0),(C388=0)),"0",((D388-C388)/C388))</f>
        <v>0</v>
      </c>
      <c r="H388" s="39" t="str">
        <f t="shared" ref="H388" si="154">+IF(OR(AND(E388=""),(G388="")),"",E388*G388)</f>
        <v/>
      </c>
    </row>
    <row r="389" spans="1:8" s="40" customFormat="1" ht="15" x14ac:dyDescent="0.2">
      <c r="A389" s="68"/>
      <c r="B389" s="35" t="s">
        <v>266</v>
      </c>
      <c r="C389" s="36">
        <v>0</v>
      </c>
      <c r="D389" s="36">
        <v>0</v>
      </c>
      <c r="E389" s="37" t="str">
        <f t="shared" si="139"/>
        <v/>
      </c>
      <c r="F389" s="37" t="str">
        <f t="shared" si="140"/>
        <v/>
      </c>
      <c r="G389" s="38" t="str">
        <f t="shared" si="141"/>
        <v>0</v>
      </c>
      <c r="H389" s="39" t="str">
        <f t="shared" si="142"/>
        <v/>
      </c>
    </row>
    <row r="390" spans="1:8" s="40" customFormat="1" ht="15" x14ac:dyDescent="0.2">
      <c r="A390" s="68"/>
      <c r="B390" s="35" t="s">
        <v>267</v>
      </c>
      <c r="C390" s="36">
        <v>7</v>
      </c>
      <c r="D390" s="36">
        <v>2</v>
      </c>
      <c r="E390" s="37">
        <f t="shared" si="139"/>
        <v>3.3734939759036144E-3</v>
      </c>
      <c r="F390" s="37">
        <f t="shared" si="140"/>
        <v>6.8073519400953025E-4</v>
      </c>
      <c r="G390" s="38">
        <f t="shared" si="141"/>
        <v>-0.7142857142857143</v>
      </c>
      <c r="H390" s="39">
        <f t="shared" si="142"/>
        <v>-2.4096385542168677E-3</v>
      </c>
    </row>
    <row r="391" spans="1:8" s="40" customFormat="1" ht="15" x14ac:dyDescent="0.2">
      <c r="A391" s="68"/>
      <c r="B391" s="35" t="s">
        <v>615</v>
      </c>
      <c r="C391" s="36">
        <v>0</v>
      </c>
      <c r="D391" s="36">
        <v>0</v>
      </c>
      <c r="E391" s="37" t="str">
        <f t="shared" si="139"/>
        <v/>
      </c>
      <c r="F391" s="37" t="str">
        <f t="shared" si="140"/>
        <v/>
      </c>
      <c r="G391" s="38" t="str">
        <f t="shared" si="141"/>
        <v>0</v>
      </c>
      <c r="H391" s="39" t="str">
        <f t="shared" si="142"/>
        <v/>
      </c>
    </row>
    <row r="392" spans="1:8" s="40" customFormat="1" ht="15" x14ac:dyDescent="0.2">
      <c r="A392" s="68"/>
      <c r="B392" s="35" t="s">
        <v>88</v>
      </c>
      <c r="C392" s="36">
        <v>0</v>
      </c>
      <c r="D392" s="36">
        <v>0</v>
      </c>
      <c r="E392" s="37" t="str">
        <f t="shared" si="139"/>
        <v/>
      </c>
      <c r="F392" s="37" t="str">
        <f t="shared" si="140"/>
        <v/>
      </c>
      <c r="G392" s="38" t="str">
        <f t="shared" si="141"/>
        <v>0</v>
      </c>
      <c r="H392" s="39" t="str">
        <f t="shared" si="142"/>
        <v/>
      </c>
    </row>
    <row r="393" spans="1:8" s="40" customFormat="1" ht="15" x14ac:dyDescent="0.2">
      <c r="A393" s="68"/>
      <c r="B393" s="35" t="s">
        <v>268</v>
      </c>
      <c r="C393" s="36">
        <v>0</v>
      </c>
      <c r="D393" s="36">
        <v>0</v>
      </c>
      <c r="E393" s="37" t="str">
        <f t="shared" si="139"/>
        <v/>
      </c>
      <c r="F393" s="37" t="str">
        <f t="shared" si="140"/>
        <v/>
      </c>
      <c r="G393" s="38" t="str">
        <f t="shared" si="141"/>
        <v>0</v>
      </c>
      <c r="H393" s="39" t="str">
        <f t="shared" si="142"/>
        <v/>
      </c>
    </row>
    <row r="394" spans="1:8" s="40" customFormat="1" ht="15" x14ac:dyDescent="0.2">
      <c r="A394" s="68"/>
      <c r="B394" s="35" t="s">
        <v>92</v>
      </c>
      <c r="C394" s="36">
        <v>0</v>
      </c>
      <c r="D394" s="36">
        <v>0</v>
      </c>
      <c r="E394" s="37" t="str">
        <f t="shared" si="139"/>
        <v/>
      </c>
      <c r="F394" s="37" t="str">
        <f t="shared" si="140"/>
        <v/>
      </c>
      <c r="G394" s="38" t="str">
        <f t="shared" si="141"/>
        <v>0</v>
      </c>
      <c r="H394" s="39" t="str">
        <f t="shared" si="142"/>
        <v/>
      </c>
    </row>
    <row r="395" spans="1:8" s="40" customFormat="1" ht="15" x14ac:dyDescent="0.2">
      <c r="A395" s="68"/>
      <c r="B395" s="35" t="s">
        <v>91</v>
      </c>
      <c r="C395" s="36">
        <v>103</v>
      </c>
      <c r="D395" s="36">
        <v>70</v>
      </c>
      <c r="E395" s="37">
        <f t="shared" si="139"/>
        <v>4.963855421686747E-2</v>
      </c>
      <c r="F395" s="37">
        <f t="shared" si="140"/>
        <v>2.3825731790333562E-2</v>
      </c>
      <c r="G395" s="38">
        <f t="shared" si="141"/>
        <v>-0.32038834951456313</v>
      </c>
      <c r="H395" s="39">
        <f t="shared" si="142"/>
        <v>-1.5903614457831325E-2</v>
      </c>
    </row>
    <row r="396" spans="1:8" s="40" customFormat="1" ht="15" x14ac:dyDescent="0.2">
      <c r="A396" s="68"/>
      <c r="B396" s="35" t="s">
        <v>502</v>
      </c>
      <c r="C396" s="36">
        <v>0</v>
      </c>
      <c r="D396" s="36">
        <v>0</v>
      </c>
      <c r="E396" s="37" t="str">
        <f t="shared" si="139"/>
        <v/>
      </c>
      <c r="F396" s="37" t="str">
        <f t="shared" si="140"/>
        <v/>
      </c>
      <c r="G396" s="38" t="str">
        <f t="shared" si="141"/>
        <v>0</v>
      </c>
      <c r="H396" s="39" t="str">
        <f t="shared" si="142"/>
        <v/>
      </c>
    </row>
    <row r="397" spans="1:8" s="40" customFormat="1" ht="15" x14ac:dyDescent="0.2">
      <c r="A397" s="68"/>
      <c r="B397" s="35" t="s">
        <v>269</v>
      </c>
      <c r="C397" s="36">
        <v>0</v>
      </c>
      <c r="D397" s="36">
        <v>0</v>
      </c>
      <c r="E397" s="37" t="str">
        <f t="shared" si="139"/>
        <v/>
      </c>
      <c r="F397" s="37" t="str">
        <f t="shared" si="140"/>
        <v/>
      </c>
      <c r="G397" s="38" t="str">
        <f t="shared" si="141"/>
        <v>0</v>
      </c>
      <c r="H397" s="39" t="str">
        <f t="shared" si="142"/>
        <v/>
      </c>
    </row>
    <row r="398" spans="1:8" s="40" customFormat="1" ht="15" x14ac:dyDescent="0.2">
      <c r="A398" s="68"/>
      <c r="B398" s="35" t="s">
        <v>270</v>
      </c>
      <c r="C398" s="36">
        <v>9</v>
      </c>
      <c r="D398" s="36">
        <v>0</v>
      </c>
      <c r="E398" s="37">
        <f t="shared" si="139"/>
        <v>4.3373493975903616E-3</v>
      </c>
      <c r="F398" s="37" t="str">
        <f t="shared" si="140"/>
        <v/>
      </c>
      <c r="G398" s="38" t="str">
        <f t="shared" si="141"/>
        <v>0</v>
      </c>
      <c r="H398" s="39">
        <f t="shared" si="142"/>
        <v>0</v>
      </c>
    </row>
    <row r="399" spans="1:8" s="40" customFormat="1" ht="15" x14ac:dyDescent="0.2">
      <c r="A399" s="68"/>
      <c r="B399" s="35" t="s">
        <v>503</v>
      </c>
      <c r="C399" s="36">
        <v>8</v>
      </c>
      <c r="D399" s="36">
        <v>0</v>
      </c>
      <c r="E399" s="37">
        <f t="shared" si="139"/>
        <v>3.8554216867469878E-3</v>
      </c>
      <c r="F399" s="37" t="str">
        <f t="shared" si="140"/>
        <v/>
      </c>
      <c r="G399" s="38" t="str">
        <f t="shared" si="141"/>
        <v>0</v>
      </c>
      <c r="H399" s="39">
        <f t="shared" si="142"/>
        <v>0</v>
      </c>
    </row>
    <row r="400" spans="1:8" s="40" customFormat="1" ht="15" x14ac:dyDescent="0.2">
      <c r="A400" s="68"/>
      <c r="B400" s="35" t="s">
        <v>90</v>
      </c>
      <c r="C400" s="36">
        <v>0</v>
      </c>
      <c r="D400" s="36">
        <v>0</v>
      </c>
      <c r="E400" s="37" t="str">
        <f t="shared" si="139"/>
        <v/>
      </c>
      <c r="F400" s="37" t="str">
        <f t="shared" si="140"/>
        <v/>
      </c>
      <c r="G400" s="38" t="str">
        <f t="shared" si="141"/>
        <v>0</v>
      </c>
      <c r="H400" s="39" t="str">
        <f t="shared" si="142"/>
        <v/>
      </c>
    </row>
    <row r="401" spans="1:8" s="40" customFormat="1" ht="15" x14ac:dyDescent="0.2">
      <c r="A401" s="68"/>
      <c r="B401" s="35" t="s">
        <v>616</v>
      </c>
      <c r="C401" s="36">
        <v>1</v>
      </c>
      <c r="D401" s="36">
        <v>0</v>
      </c>
      <c r="E401" s="37">
        <f t="shared" ref="E401:E473" si="155">+IF(C401=0,"",C401/C$333)</f>
        <v>4.8192771084337347E-4</v>
      </c>
      <c r="F401" s="37" t="str">
        <f t="shared" ref="F401:F473" si="156">+IF(D401=0,"",D401/D$333)</f>
        <v/>
      </c>
      <c r="G401" s="38" t="str">
        <f t="shared" ref="G401:G473" si="157">+IF(OR(AND(D401=0),(C401=0)),"0",((D401-C401)/C401))</f>
        <v>0</v>
      </c>
      <c r="H401" s="39">
        <f t="shared" ref="H401:H473" si="158">+IF(OR(AND(E401=""),(G401="")),"",E401*G401)</f>
        <v>0</v>
      </c>
    </row>
    <row r="402" spans="1:8" s="40" customFormat="1" ht="15" x14ac:dyDescent="0.2">
      <c r="A402" s="68"/>
      <c r="B402" s="35" t="s">
        <v>271</v>
      </c>
      <c r="C402" s="36">
        <v>0</v>
      </c>
      <c r="D402" s="36">
        <v>0</v>
      </c>
      <c r="E402" s="37" t="str">
        <f t="shared" si="155"/>
        <v/>
      </c>
      <c r="F402" s="37" t="str">
        <f t="shared" si="156"/>
        <v/>
      </c>
      <c r="G402" s="38" t="str">
        <f t="shared" si="157"/>
        <v>0</v>
      </c>
      <c r="H402" s="39" t="str">
        <f t="shared" si="158"/>
        <v/>
      </c>
    </row>
    <row r="403" spans="1:8" s="40" customFormat="1" ht="15" x14ac:dyDescent="0.2">
      <c r="A403" s="68"/>
      <c r="B403" s="35" t="s">
        <v>553</v>
      </c>
      <c r="C403" s="36">
        <v>0</v>
      </c>
      <c r="D403" s="36">
        <v>1</v>
      </c>
      <c r="E403" s="37" t="str">
        <f t="shared" ref="E403:E405" si="159">+IF(C403=0,"",C403/C$333)</f>
        <v/>
      </c>
      <c r="F403" s="37">
        <f t="shared" ref="F403:F405" si="160">+IF(D403=0,"",D403/D$333)</f>
        <v>3.4036759700476512E-4</v>
      </c>
      <c r="G403" s="38" t="str">
        <f t="shared" ref="G403:G405" si="161">+IF(OR(AND(D403=0),(C403=0)),"0",((D403-C403)/C403))</f>
        <v>0</v>
      </c>
      <c r="H403" s="39" t="str">
        <f t="shared" ref="H403:H405" si="162">+IF(OR(AND(E403=""),(G403="")),"",E403*G403)</f>
        <v/>
      </c>
    </row>
    <row r="404" spans="1:8" s="40" customFormat="1" ht="15" x14ac:dyDescent="0.2">
      <c r="A404" s="68"/>
      <c r="B404" s="35" t="s">
        <v>554</v>
      </c>
      <c r="C404" s="36">
        <v>1</v>
      </c>
      <c r="D404" s="36">
        <v>2</v>
      </c>
      <c r="E404" s="37">
        <f t="shared" si="159"/>
        <v>4.8192771084337347E-4</v>
      </c>
      <c r="F404" s="37">
        <f t="shared" si="160"/>
        <v>6.8073519400953025E-4</v>
      </c>
      <c r="G404" s="38">
        <f t="shared" si="161"/>
        <v>1</v>
      </c>
      <c r="H404" s="39">
        <f t="shared" si="162"/>
        <v>4.8192771084337347E-4</v>
      </c>
    </row>
    <row r="405" spans="1:8" s="40" customFormat="1" ht="15" x14ac:dyDescent="0.2">
      <c r="A405" s="68"/>
      <c r="B405" s="35" t="s">
        <v>555</v>
      </c>
      <c r="C405" s="36">
        <v>0</v>
      </c>
      <c r="D405" s="36">
        <v>0</v>
      </c>
      <c r="E405" s="37" t="str">
        <f t="shared" si="159"/>
        <v/>
      </c>
      <c r="F405" s="37" t="str">
        <f t="shared" si="160"/>
        <v/>
      </c>
      <c r="G405" s="38" t="str">
        <f t="shared" si="161"/>
        <v>0</v>
      </c>
      <c r="H405" s="39" t="str">
        <f t="shared" si="162"/>
        <v/>
      </c>
    </row>
    <row r="406" spans="1:8" s="40" customFormat="1" ht="15" x14ac:dyDescent="0.2">
      <c r="A406" s="68"/>
      <c r="B406" s="35" t="s">
        <v>272</v>
      </c>
      <c r="C406" s="36">
        <v>0</v>
      </c>
      <c r="D406" s="36">
        <v>0</v>
      </c>
      <c r="E406" s="37" t="str">
        <f t="shared" si="155"/>
        <v/>
      </c>
      <c r="F406" s="37" t="str">
        <f t="shared" si="156"/>
        <v/>
      </c>
      <c r="G406" s="38" t="str">
        <f t="shared" si="157"/>
        <v>0</v>
      </c>
      <c r="H406" s="39" t="str">
        <f t="shared" si="158"/>
        <v/>
      </c>
    </row>
    <row r="407" spans="1:8" s="40" customFormat="1" ht="15" x14ac:dyDescent="0.2">
      <c r="A407" s="68"/>
      <c r="B407" s="35" t="s">
        <v>273</v>
      </c>
      <c r="C407" s="36">
        <v>17</v>
      </c>
      <c r="D407" s="36">
        <v>76</v>
      </c>
      <c r="E407" s="37">
        <f t="shared" si="155"/>
        <v>8.1927710843373493E-3</v>
      </c>
      <c r="F407" s="37">
        <f t="shared" si="156"/>
        <v>2.5867937372362152E-2</v>
      </c>
      <c r="G407" s="38">
        <f t="shared" si="157"/>
        <v>3.4705882352941178</v>
      </c>
      <c r="H407" s="39">
        <f t="shared" si="158"/>
        <v>2.8433734939759037E-2</v>
      </c>
    </row>
    <row r="408" spans="1:8" s="40" customFormat="1" ht="15" x14ac:dyDescent="0.2">
      <c r="A408" s="68"/>
      <c r="B408" s="35" t="s">
        <v>579</v>
      </c>
      <c r="C408" s="36">
        <v>0</v>
      </c>
      <c r="D408" s="36">
        <v>5</v>
      </c>
      <c r="E408" s="37" t="str">
        <f t="shared" si="155"/>
        <v/>
      </c>
      <c r="F408" s="37">
        <f t="shared" si="156"/>
        <v>1.7018379850238256E-3</v>
      </c>
      <c r="G408" s="38" t="str">
        <f t="shared" si="157"/>
        <v>0</v>
      </c>
      <c r="H408" s="39" t="str">
        <f t="shared" si="158"/>
        <v/>
      </c>
    </row>
    <row r="409" spans="1:8" s="40" customFormat="1" ht="30" x14ac:dyDescent="0.2">
      <c r="A409" s="68"/>
      <c r="B409" s="35" t="s">
        <v>274</v>
      </c>
      <c r="C409" s="36">
        <v>11</v>
      </c>
      <c r="D409" s="36">
        <v>43</v>
      </c>
      <c r="E409" s="37">
        <f t="shared" si="155"/>
        <v>5.3012048192771083E-3</v>
      </c>
      <c r="F409" s="37">
        <f t="shared" si="156"/>
        <v>1.4635806671204902E-2</v>
      </c>
      <c r="G409" s="38">
        <f t="shared" si="157"/>
        <v>2.9090909090909092</v>
      </c>
      <c r="H409" s="39">
        <f t="shared" si="158"/>
        <v>1.5421686746987951E-2</v>
      </c>
    </row>
    <row r="410" spans="1:8" s="40" customFormat="1" ht="15" x14ac:dyDescent="0.2">
      <c r="A410" s="68"/>
      <c r="B410" s="35" t="s">
        <v>504</v>
      </c>
      <c r="C410" s="36">
        <v>0</v>
      </c>
      <c r="D410" s="36">
        <v>0</v>
      </c>
      <c r="E410" s="37" t="str">
        <f t="shared" si="155"/>
        <v/>
      </c>
      <c r="F410" s="37" t="str">
        <f t="shared" si="156"/>
        <v/>
      </c>
      <c r="G410" s="38" t="str">
        <f t="shared" si="157"/>
        <v>0</v>
      </c>
      <c r="H410" s="39" t="str">
        <f t="shared" si="158"/>
        <v/>
      </c>
    </row>
    <row r="411" spans="1:8" s="40" customFormat="1" ht="15" x14ac:dyDescent="0.2">
      <c r="A411" s="68"/>
      <c r="B411" s="35" t="s">
        <v>558</v>
      </c>
      <c r="C411" s="36">
        <v>0</v>
      </c>
      <c r="D411" s="36">
        <v>0</v>
      </c>
      <c r="E411" s="37" t="str">
        <f t="shared" ref="E411" si="163">+IF(C411=0,"",C411/C$333)</f>
        <v/>
      </c>
      <c r="F411" s="37" t="str">
        <f t="shared" ref="F411" si="164">+IF(D411=0,"",D411/D$333)</f>
        <v/>
      </c>
      <c r="G411" s="38" t="str">
        <f t="shared" ref="G411" si="165">+IF(OR(AND(D411=0),(C411=0)),"0",((D411-C411)/C411))</f>
        <v>0</v>
      </c>
      <c r="H411" s="39" t="str">
        <f t="shared" ref="H411" si="166">+IF(OR(AND(E411=""),(G411="")),"",E411*G411)</f>
        <v/>
      </c>
    </row>
    <row r="412" spans="1:8" s="40" customFormat="1" ht="15" x14ac:dyDescent="0.2">
      <c r="A412" s="68"/>
      <c r="B412" s="35" t="s">
        <v>275</v>
      </c>
      <c r="C412" s="36">
        <v>0</v>
      </c>
      <c r="D412" s="36">
        <v>0</v>
      </c>
      <c r="E412" s="37" t="str">
        <f t="shared" si="155"/>
        <v/>
      </c>
      <c r="F412" s="37" t="str">
        <f t="shared" si="156"/>
        <v/>
      </c>
      <c r="G412" s="38" t="str">
        <f t="shared" si="157"/>
        <v>0</v>
      </c>
      <c r="H412" s="39" t="str">
        <f t="shared" si="158"/>
        <v/>
      </c>
    </row>
    <row r="413" spans="1:8" s="40" customFormat="1" ht="15" x14ac:dyDescent="0.2">
      <c r="A413" s="68"/>
      <c r="B413" s="35" t="s">
        <v>276</v>
      </c>
      <c r="C413" s="36">
        <v>6</v>
      </c>
      <c r="D413" s="36">
        <v>0</v>
      </c>
      <c r="E413" s="37">
        <f t="shared" si="155"/>
        <v>2.891566265060241E-3</v>
      </c>
      <c r="F413" s="37" t="str">
        <f t="shared" si="156"/>
        <v/>
      </c>
      <c r="G413" s="38" t="str">
        <f t="shared" si="157"/>
        <v>0</v>
      </c>
      <c r="H413" s="39">
        <f t="shared" si="158"/>
        <v>0</v>
      </c>
    </row>
    <row r="414" spans="1:8" s="40" customFormat="1" ht="15" x14ac:dyDescent="0.2">
      <c r="A414" s="68"/>
      <c r="B414" s="35" t="s">
        <v>277</v>
      </c>
      <c r="C414" s="36">
        <v>282</v>
      </c>
      <c r="D414" s="36">
        <v>188</v>
      </c>
      <c r="E414" s="37">
        <f t="shared" si="155"/>
        <v>0.13590361445783133</v>
      </c>
      <c r="F414" s="37">
        <f t="shared" si="156"/>
        <v>6.3989108236895853E-2</v>
      </c>
      <c r="G414" s="38">
        <f t="shared" si="157"/>
        <v>-0.33333333333333331</v>
      </c>
      <c r="H414" s="39">
        <f t="shared" si="158"/>
        <v>-4.5301204819277109E-2</v>
      </c>
    </row>
    <row r="415" spans="1:8" s="40" customFormat="1" ht="15" x14ac:dyDescent="0.2">
      <c r="A415" s="68"/>
      <c r="B415" s="35" t="s">
        <v>99</v>
      </c>
      <c r="C415" s="36">
        <v>2</v>
      </c>
      <c r="D415" s="36">
        <v>2</v>
      </c>
      <c r="E415" s="37">
        <f t="shared" si="155"/>
        <v>9.6385542168674694E-4</v>
      </c>
      <c r="F415" s="37">
        <f t="shared" si="156"/>
        <v>6.8073519400953025E-4</v>
      </c>
      <c r="G415" s="38">
        <f t="shared" si="157"/>
        <v>0</v>
      </c>
      <c r="H415" s="39">
        <f t="shared" si="158"/>
        <v>0</v>
      </c>
    </row>
    <row r="416" spans="1:8" s="40" customFormat="1" ht="15" x14ac:dyDescent="0.2">
      <c r="A416" s="68"/>
      <c r="B416" s="35" t="s">
        <v>100</v>
      </c>
      <c r="C416" s="36">
        <v>0</v>
      </c>
      <c r="D416" s="36">
        <v>0</v>
      </c>
      <c r="E416" s="37" t="str">
        <f t="shared" si="155"/>
        <v/>
      </c>
      <c r="F416" s="37" t="str">
        <f t="shared" si="156"/>
        <v/>
      </c>
      <c r="G416" s="38" t="str">
        <f t="shared" si="157"/>
        <v>0</v>
      </c>
      <c r="H416" s="39" t="str">
        <f t="shared" si="158"/>
        <v/>
      </c>
    </row>
    <row r="417" spans="1:8" s="40" customFormat="1" ht="15" x14ac:dyDescent="0.2">
      <c r="A417" s="68"/>
      <c r="B417" s="35" t="s">
        <v>101</v>
      </c>
      <c r="C417" s="36">
        <v>7</v>
      </c>
      <c r="D417" s="36">
        <v>286</v>
      </c>
      <c r="E417" s="37">
        <f t="shared" si="155"/>
        <v>3.3734939759036144E-3</v>
      </c>
      <c r="F417" s="37">
        <f t="shared" si="156"/>
        <v>9.7345132743362831E-2</v>
      </c>
      <c r="G417" s="38">
        <f t="shared" si="157"/>
        <v>39.857142857142854</v>
      </c>
      <c r="H417" s="39">
        <f t="shared" si="158"/>
        <v>0.1344578313253012</v>
      </c>
    </row>
    <row r="418" spans="1:8" s="40" customFormat="1" ht="15" x14ac:dyDescent="0.2">
      <c r="A418" s="68"/>
      <c r="B418" s="35" t="s">
        <v>278</v>
      </c>
      <c r="C418" s="36">
        <v>0</v>
      </c>
      <c r="D418" s="36">
        <v>0</v>
      </c>
      <c r="E418" s="37" t="str">
        <f t="shared" si="155"/>
        <v/>
      </c>
      <c r="F418" s="37" t="str">
        <f t="shared" si="156"/>
        <v/>
      </c>
      <c r="G418" s="38" t="str">
        <f t="shared" si="157"/>
        <v>0</v>
      </c>
      <c r="H418" s="39" t="str">
        <f t="shared" si="158"/>
        <v/>
      </c>
    </row>
    <row r="419" spans="1:8" s="40" customFormat="1" ht="15" x14ac:dyDescent="0.2">
      <c r="A419" s="68"/>
      <c r="B419" s="35" t="s">
        <v>559</v>
      </c>
      <c r="C419" s="36">
        <v>0</v>
      </c>
      <c r="D419" s="36">
        <v>0</v>
      </c>
      <c r="E419" s="37" t="str">
        <f t="shared" ref="E419:E420" si="167">+IF(C419=0,"",C419/C$333)</f>
        <v/>
      </c>
      <c r="F419" s="37" t="str">
        <f t="shared" ref="F419:F420" si="168">+IF(D419=0,"",D419/D$333)</f>
        <v/>
      </c>
      <c r="G419" s="38" t="str">
        <f t="shared" ref="G419:G420" si="169">+IF(OR(AND(D419=0),(C419=0)),"0",((D419-C419)/C419))</f>
        <v>0</v>
      </c>
      <c r="H419" s="39" t="str">
        <f t="shared" ref="H419:H420" si="170">+IF(OR(AND(E419=""),(G419="")),"",E419*G419)</f>
        <v/>
      </c>
    </row>
    <row r="420" spans="1:8" s="40" customFormat="1" ht="15" x14ac:dyDescent="0.2">
      <c r="A420" s="68"/>
      <c r="B420" s="35" t="s">
        <v>560</v>
      </c>
      <c r="C420" s="36">
        <v>0</v>
      </c>
      <c r="D420" s="36">
        <v>0</v>
      </c>
      <c r="E420" s="37" t="str">
        <f t="shared" si="167"/>
        <v/>
      </c>
      <c r="F420" s="37" t="str">
        <f t="shared" si="168"/>
        <v/>
      </c>
      <c r="G420" s="38" t="str">
        <f t="shared" si="169"/>
        <v>0</v>
      </c>
      <c r="H420" s="39" t="str">
        <f t="shared" si="170"/>
        <v/>
      </c>
    </row>
    <row r="421" spans="1:8" s="40" customFormat="1" ht="15" x14ac:dyDescent="0.2">
      <c r="A421" s="68"/>
      <c r="B421" s="35" t="s">
        <v>98</v>
      </c>
      <c r="C421" s="36">
        <v>0</v>
      </c>
      <c r="D421" s="36">
        <v>0</v>
      </c>
      <c r="E421" s="37" t="str">
        <f t="shared" si="155"/>
        <v/>
      </c>
      <c r="F421" s="37" t="str">
        <f t="shared" si="156"/>
        <v/>
      </c>
      <c r="G421" s="38" t="str">
        <f t="shared" si="157"/>
        <v>0</v>
      </c>
      <c r="H421" s="39" t="str">
        <f t="shared" si="158"/>
        <v/>
      </c>
    </row>
    <row r="422" spans="1:8" s="40" customFormat="1" ht="15" x14ac:dyDescent="0.2">
      <c r="A422" s="68"/>
      <c r="B422" s="35" t="s">
        <v>561</v>
      </c>
      <c r="C422" s="36">
        <v>0</v>
      </c>
      <c r="D422" s="36">
        <v>0</v>
      </c>
      <c r="E422" s="37" t="str">
        <f t="shared" ref="E422:E424" si="171">+IF(C422=0,"",C422/C$333)</f>
        <v/>
      </c>
      <c r="F422" s="37" t="str">
        <f t="shared" ref="F422:F424" si="172">+IF(D422=0,"",D422/D$333)</f>
        <v/>
      </c>
      <c r="G422" s="38" t="str">
        <f t="shared" ref="G422:G424" si="173">+IF(OR(AND(D422=0),(C422=0)),"0",((D422-C422)/C422))</f>
        <v>0</v>
      </c>
      <c r="H422" s="39" t="str">
        <f t="shared" ref="H422:H424" si="174">+IF(OR(AND(E422=""),(G422="")),"",E422*G422)</f>
        <v/>
      </c>
    </row>
    <row r="423" spans="1:8" s="40" customFormat="1" ht="15" x14ac:dyDescent="0.2">
      <c r="A423" s="68"/>
      <c r="B423" s="35" t="s">
        <v>562</v>
      </c>
      <c r="C423" s="36">
        <v>0</v>
      </c>
      <c r="D423" s="36">
        <v>0</v>
      </c>
      <c r="E423" s="37" t="str">
        <f t="shared" si="171"/>
        <v/>
      </c>
      <c r="F423" s="37" t="str">
        <f t="shared" si="172"/>
        <v/>
      </c>
      <c r="G423" s="38" t="str">
        <f t="shared" si="173"/>
        <v>0</v>
      </c>
      <c r="H423" s="39" t="str">
        <f t="shared" si="174"/>
        <v/>
      </c>
    </row>
    <row r="424" spans="1:8" s="40" customFormat="1" ht="15" x14ac:dyDescent="0.2">
      <c r="A424" s="68"/>
      <c r="B424" s="35" t="s">
        <v>563</v>
      </c>
      <c r="C424" s="36">
        <v>0</v>
      </c>
      <c r="D424" s="36">
        <v>0</v>
      </c>
      <c r="E424" s="37" t="str">
        <f t="shared" si="171"/>
        <v/>
      </c>
      <c r="F424" s="37" t="str">
        <f t="shared" si="172"/>
        <v/>
      </c>
      <c r="G424" s="38" t="str">
        <f t="shared" si="173"/>
        <v>0</v>
      </c>
      <c r="H424" s="39" t="str">
        <f t="shared" si="174"/>
        <v/>
      </c>
    </row>
    <row r="425" spans="1:8" s="40" customFormat="1" ht="15" x14ac:dyDescent="0.2">
      <c r="A425" s="68"/>
      <c r="B425" s="35" t="s">
        <v>505</v>
      </c>
      <c r="C425" s="36">
        <v>0</v>
      </c>
      <c r="D425" s="36">
        <v>0</v>
      </c>
      <c r="E425" s="37" t="str">
        <f t="shared" si="155"/>
        <v/>
      </c>
      <c r="F425" s="37" t="str">
        <f t="shared" si="156"/>
        <v/>
      </c>
      <c r="G425" s="38" t="str">
        <f t="shared" si="157"/>
        <v>0</v>
      </c>
      <c r="H425" s="39" t="str">
        <f t="shared" si="158"/>
        <v/>
      </c>
    </row>
    <row r="426" spans="1:8" s="40" customFormat="1" ht="15" x14ac:dyDescent="0.2">
      <c r="A426" s="68"/>
      <c r="B426" s="35" t="s">
        <v>105</v>
      </c>
      <c r="C426" s="36">
        <v>0</v>
      </c>
      <c r="D426" s="36">
        <v>0</v>
      </c>
      <c r="E426" s="37" t="str">
        <f t="shared" si="155"/>
        <v/>
      </c>
      <c r="F426" s="37" t="str">
        <f t="shared" si="156"/>
        <v/>
      </c>
      <c r="G426" s="38" t="str">
        <f t="shared" si="157"/>
        <v>0</v>
      </c>
      <c r="H426" s="39" t="str">
        <f t="shared" si="158"/>
        <v/>
      </c>
    </row>
    <row r="427" spans="1:8" s="40" customFormat="1" ht="15" x14ac:dyDescent="0.2">
      <c r="A427" s="68"/>
      <c r="B427" s="35" t="s">
        <v>114</v>
      </c>
      <c r="C427" s="36">
        <v>2</v>
      </c>
      <c r="D427" s="36">
        <v>10</v>
      </c>
      <c r="E427" s="37">
        <f t="shared" si="155"/>
        <v>9.6385542168674694E-4</v>
      </c>
      <c r="F427" s="37">
        <f t="shared" si="156"/>
        <v>3.4036759700476512E-3</v>
      </c>
      <c r="G427" s="38">
        <f t="shared" si="157"/>
        <v>4</v>
      </c>
      <c r="H427" s="39">
        <f t="shared" si="158"/>
        <v>3.8554216867469878E-3</v>
      </c>
    </row>
    <row r="428" spans="1:8" s="40" customFormat="1" ht="15" x14ac:dyDescent="0.2">
      <c r="A428" s="68"/>
      <c r="B428" s="35" t="s">
        <v>113</v>
      </c>
      <c r="C428" s="36">
        <v>0</v>
      </c>
      <c r="D428" s="36">
        <v>8</v>
      </c>
      <c r="E428" s="37" t="str">
        <f t="shared" si="155"/>
        <v/>
      </c>
      <c r="F428" s="37">
        <f t="shared" si="156"/>
        <v>2.722940776038121E-3</v>
      </c>
      <c r="G428" s="38" t="str">
        <f t="shared" si="157"/>
        <v>0</v>
      </c>
      <c r="H428" s="39" t="str">
        <f t="shared" si="158"/>
        <v/>
      </c>
    </row>
    <row r="429" spans="1:8" s="40" customFormat="1" ht="15" x14ac:dyDescent="0.2">
      <c r="A429" s="68"/>
      <c r="B429" s="35" t="s">
        <v>279</v>
      </c>
      <c r="C429" s="36">
        <v>0</v>
      </c>
      <c r="D429" s="36">
        <v>23</v>
      </c>
      <c r="E429" s="37" t="str">
        <f t="shared" si="155"/>
        <v/>
      </c>
      <c r="F429" s="37">
        <f t="shared" si="156"/>
        <v>7.8284547311095985E-3</v>
      </c>
      <c r="G429" s="38" t="str">
        <f t="shared" si="157"/>
        <v>0</v>
      </c>
      <c r="H429" s="39" t="str">
        <f t="shared" si="158"/>
        <v/>
      </c>
    </row>
    <row r="430" spans="1:8" s="40" customFormat="1" ht="15" x14ac:dyDescent="0.2">
      <c r="A430" s="68"/>
      <c r="B430" s="35" t="s">
        <v>506</v>
      </c>
      <c r="C430" s="36">
        <v>0</v>
      </c>
      <c r="D430" s="36">
        <v>1</v>
      </c>
      <c r="E430" s="37" t="str">
        <f t="shared" si="155"/>
        <v/>
      </c>
      <c r="F430" s="37">
        <f t="shared" si="156"/>
        <v>3.4036759700476512E-4</v>
      </c>
      <c r="G430" s="38" t="str">
        <f t="shared" si="157"/>
        <v>0</v>
      </c>
      <c r="H430" s="39" t="str">
        <f t="shared" si="158"/>
        <v/>
      </c>
    </row>
    <row r="431" spans="1:8" s="40" customFormat="1" ht="30" x14ac:dyDescent="0.2">
      <c r="A431" s="68"/>
      <c r="B431" s="35" t="s">
        <v>580</v>
      </c>
      <c r="C431" s="36">
        <v>0</v>
      </c>
      <c r="D431" s="36">
        <v>4</v>
      </c>
      <c r="E431" s="37" t="str">
        <f t="shared" si="155"/>
        <v/>
      </c>
      <c r="F431" s="37">
        <f t="shared" si="156"/>
        <v>1.3614703880190605E-3</v>
      </c>
      <c r="G431" s="38" t="str">
        <f t="shared" si="157"/>
        <v>0</v>
      </c>
      <c r="H431" s="39" t="str">
        <f t="shared" si="158"/>
        <v/>
      </c>
    </row>
    <row r="432" spans="1:8" s="40" customFormat="1" ht="15" x14ac:dyDescent="0.2">
      <c r="A432" s="68"/>
      <c r="B432" s="35" t="s">
        <v>507</v>
      </c>
      <c r="C432" s="36">
        <v>0</v>
      </c>
      <c r="D432" s="36">
        <v>0</v>
      </c>
      <c r="E432" s="37" t="str">
        <f t="shared" si="155"/>
        <v/>
      </c>
      <c r="F432" s="37" t="str">
        <f t="shared" si="156"/>
        <v/>
      </c>
      <c r="G432" s="38" t="str">
        <f t="shared" si="157"/>
        <v>0</v>
      </c>
      <c r="H432" s="39" t="str">
        <f t="shared" si="158"/>
        <v/>
      </c>
    </row>
    <row r="433" spans="1:8" s="40" customFormat="1" ht="15" x14ac:dyDescent="0.2">
      <c r="A433" s="68"/>
      <c r="B433" s="35" t="s">
        <v>109</v>
      </c>
      <c r="C433" s="36">
        <v>0</v>
      </c>
      <c r="D433" s="36">
        <v>0</v>
      </c>
      <c r="E433" s="37" t="str">
        <f t="shared" si="155"/>
        <v/>
      </c>
      <c r="F433" s="37" t="str">
        <f t="shared" si="156"/>
        <v/>
      </c>
      <c r="G433" s="38" t="str">
        <f t="shared" si="157"/>
        <v>0</v>
      </c>
      <c r="H433" s="39" t="str">
        <f t="shared" si="158"/>
        <v/>
      </c>
    </row>
    <row r="434" spans="1:8" s="40" customFormat="1" ht="15" x14ac:dyDescent="0.2">
      <c r="A434" s="68"/>
      <c r="B434" s="35" t="s">
        <v>280</v>
      </c>
      <c r="C434" s="36">
        <v>0</v>
      </c>
      <c r="D434" s="36">
        <v>0</v>
      </c>
      <c r="E434" s="37" t="str">
        <f t="shared" si="155"/>
        <v/>
      </c>
      <c r="F434" s="37" t="str">
        <f t="shared" si="156"/>
        <v/>
      </c>
      <c r="G434" s="38" t="str">
        <f t="shared" si="157"/>
        <v>0</v>
      </c>
      <c r="H434" s="39" t="str">
        <f t="shared" si="158"/>
        <v/>
      </c>
    </row>
    <row r="435" spans="1:8" s="40" customFormat="1" ht="15" x14ac:dyDescent="0.2">
      <c r="A435" s="68"/>
      <c r="B435" s="35" t="s">
        <v>110</v>
      </c>
      <c r="C435" s="36">
        <v>1</v>
      </c>
      <c r="D435" s="36">
        <v>0</v>
      </c>
      <c r="E435" s="37">
        <f t="shared" si="155"/>
        <v>4.8192771084337347E-4</v>
      </c>
      <c r="F435" s="37" t="str">
        <f t="shared" si="156"/>
        <v/>
      </c>
      <c r="G435" s="38" t="str">
        <f t="shared" si="157"/>
        <v>0</v>
      </c>
      <c r="H435" s="39">
        <f t="shared" si="158"/>
        <v>0</v>
      </c>
    </row>
    <row r="436" spans="1:8" s="40" customFormat="1" ht="15" x14ac:dyDescent="0.2">
      <c r="A436" s="68"/>
      <c r="B436" s="35" t="s">
        <v>382</v>
      </c>
      <c r="C436" s="36">
        <v>0</v>
      </c>
      <c r="D436" s="36">
        <v>2</v>
      </c>
      <c r="E436" s="37" t="str">
        <f t="shared" si="155"/>
        <v/>
      </c>
      <c r="F436" s="37">
        <f t="shared" si="156"/>
        <v>6.8073519400953025E-4</v>
      </c>
      <c r="G436" s="38" t="str">
        <f t="shared" si="157"/>
        <v>0</v>
      </c>
      <c r="H436" s="39" t="str">
        <f t="shared" si="158"/>
        <v/>
      </c>
    </row>
    <row r="437" spans="1:8" s="40" customFormat="1" ht="15" x14ac:dyDescent="0.2">
      <c r="A437" s="68"/>
      <c r="B437" s="35" t="s">
        <v>108</v>
      </c>
      <c r="C437" s="36">
        <v>18</v>
      </c>
      <c r="D437" s="36">
        <v>94</v>
      </c>
      <c r="E437" s="37">
        <f t="shared" si="155"/>
        <v>8.6746987951807231E-3</v>
      </c>
      <c r="F437" s="37">
        <f t="shared" si="156"/>
        <v>3.1994554118447927E-2</v>
      </c>
      <c r="G437" s="38">
        <f t="shared" si="157"/>
        <v>4.2222222222222223</v>
      </c>
      <c r="H437" s="39">
        <f t="shared" si="158"/>
        <v>3.6626506024096388E-2</v>
      </c>
    </row>
    <row r="438" spans="1:8" s="40" customFormat="1" ht="15" x14ac:dyDescent="0.2">
      <c r="A438" s="68"/>
      <c r="B438" s="35" t="s">
        <v>281</v>
      </c>
      <c r="C438" s="36">
        <v>0</v>
      </c>
      <c r="D438" s="36">
        <v>13</v>
      </c>
      <c r="E438" s="37" t="str">
        <f t="shared" si="155"/>
        <v/>
      </c>
      <c r="F438" s="37">
        <f t="shared" si="156"/>
        <v>4.4247787610619468E-3</v>
      </c>
      <c r="G438" s="38" t="str">
        <f t="shared" si="157"/>
        <v>0</v>
      </c>
      <c r="H438" s="39" t="str">
        <f t="shared" si="158"/>
        <v/>
      </c>
    </row>
    <row r="439" spans="1:8" s="40" customFormat="1" ht="15" x14ac:dyDescent="0.2">
      <c r="A439" s="68"/>
      <c r="B439" s="35" t="s">
        <v>107</v>
      </c>
      <c r="C439" s="36">
        <v>0</v>
      </c>
      <c r="D439" s="36">
        <v>1</v>
      </c>
      <c r="E439" s="37" t="str">
        <f t="shared" si="155"/>
        <v/>
      </c>
      <c r="F439" s="37">
        <f t="shared" si="156"/>
        <v>3.4036759700476512E-4</v>
      </c>
      <c r="G439" s="38" t="str">
        <f t="shared" si="157"/>
        <v>0</v>
      </c>
      <c r="H439" s="39" t="str">
        <f t="shared" si="158"/>
        <v/>
      </c>
    </row>
    <row r="440" spans="1:8" s="40" customFormat="1" ht="15" x14ac:dyDescent="0.2">
      <c r="A440" s="68"/>
      <c r="B440" s="35" t="s">
        <v>346</v>
      </c>
      <c r="C440" s="36">
        <v>0</v>
      </c>
      <c r="D440" s="36">
        <v>14</v>
      </c>
      <c r="E440" s="37" t="str">
        <f t="shared" si="155"/>
        <v/>
      </c>
      <c r="F440" s="37">
        <f t="shared" si="156"/>
        <v>4.7651463580667122E-3</v>
      </c>
      <c r="G440" s="38" t="str">
        <f t="shared" si="157"/>
        <v>0</v>
      </c>
      <c r="H440" s="39" t="str">
        <f t="shared" si="158"/>
        <v/>
      </c>
    </row>
    <row r="441" spans="1:8" s="40" customFormat="1" ht="15" x14ac:dyDescent="0.2">
      <c r="A441" s="68"/>
      <c r="B441" s="35" t="s">
        <v>117</v>
      </c>
      <c r="C441" s="36">
        <v>2</v>
      </c>
      <c r="D441" s="36">
        <v>0</v>
      </c>
      <c r="E441" s="37">
        <f t="shared" si="155"/>
        <v>9.6385542168674694E-4</v>
      </c>
      <c r="F441" s="37" t="str">
        <f t="shared" si="156"/>
        <v/>
      </c>
      <c r="G441" s="38" t="str">
        <f t="shared" si="157"/>
        <v>0</v>
      </c>
      <c r="H441" s="39">
        <f t="shared" si="158"/>
        <v>0</v>
      </c>
    </row>
    <row r="442" spans="1:8" s="40" customFormat="1" ht="15" x14ac:dyDescent="0.2">
      <c r="A442" s="68"/>
      <c r="B442" s="35" t="s">
        <v>104</v>
      </c>
      <c r="C442" s="36">
        <v>0</v>
      </c>
      <c r="D442" s="36">
        <v>0</v>
      </c>
      <c r="E442" s="37" t="str">
        <f t="shared" si="155"/>
        <v/>
      </c>
      <c r="F442" s="37" t="str">
        <f t="shared" si="156"/>
        <v/>
      </c>
      <c r="G442" s="38" t="str">
        <f t="shared" si="157"/>
        <v>0</v>
      </c>
      <c r="H442" s="39" t="str">
        <f t="shared" si="158"/>
        <v/>
      </c>
    </row>
    <row r="443" spans="1:8" s="40" customFormat="1" ht="15" x14ac:dyDescent="0.2">
      <c r="A443" s="68"/>
      <c r="B443" s="35" t="s">
        <v>282</v>
      </c>
      <c r="C443" s="36">
        <v>98</v>
      </c>
      <c r="D443" s="36">
        <v>169</v>
      </c>
      <c r="E443" s="37">
        <f t="shared" si="155"/>
        <v>4.7228915662650604E-2</v>
      </c>
      <c r="F443" s="37">
        <f t="shared" si="156"/>
        <v>5.7522123893805309E-2</v>
      </c>
      <c r="G443" s="38">
        <f t="shared" si="157"/>
        <v>0.72448979591836737</v>
      </c>
      <c r="H443" s="39">
        <f t="shared" si="158"/>
        <v>3.4216867469879522E-2</v>
      </c>
    </row>
    <row r="444" spans="1:8" s="40" customFormat="1" ht="15" x14ac:dyDescent="0.2">
      <c r="A444" s="68"/>
      <c r="B444" s="35" t="s">
        <v>508</v>
      </c>
      <c r="C444" s="36">
        <v>0</v>
      </c>
      <c r="D444" s="36">
        <v>0</v>
      </c>
      <c r="E444" s="37" t="str">
        <f t="shared" si="155"/>
        <v/>
      </c>
      <c r="F444" s="37" t="str">
        <f t="shared" si="156"/>
        <v/>
      </c>
      <c r="G444" s="38" t="str">
        <f t="shared" si="157"/>
        <v>0</v>
      </c>
      <c r="H444" s="39" t="str">
        <f t="shared" si="158"/>
        <v/>
      </c>
    </row>
    <row r="445" spans="1:8" s="40" customFormat="1" ht="15" x14ac:dyDescent="0.2">
      <c r="A445" s="68"/>
      <c r="B445" s="35" t="s">
        <v>111</v>
      </c>
      <c r="C445" s="36">
        <v>0</v>
      </c>
      <c r="D445" s="36">
        <v>0</v>
      </c>
      <c r="E445" s="37" t="str">
        <f t="shared" si="155"/>
        <v/>
      </c>
      <c r="F445" s="37" t="str">
        <f t="shared" si="156"/>
        <v/>
      </c>
      <c r="G445" s="38" t="str">
        <f t="shared" si="157"/>
        <v>0</v>
      </c>
      <c r="H445" s="39" t="str">
        <f t="shared" si="158"/>
        <v/>
      </c>
    </row>
    <row r="446" spans="1:8" s="40" customFormat="1" ht="15" x14ac:dyDescent="0.2">
      <c r="A446" s="68"/>
      <c r="B446" s="35" t="s">
        <v>115</v>
      </c>
      <c r="C446" s="36">
        <v>0</v>
      </c>
      <c r="D446" s="36">
        <v>0</v>
      </c>
      <c r="E446" s="37" t="str">
        <f t="shared" si="155"/>
        <v/>
      </c>
      <c r="F446" s="37" t="str">
        <f t="shared" si="156"/>
        <v/>
      </c>
      <c r="G446" s="38" t="str">
        <f t="shared" si="157"/>
        <v>0</v>
      </c>
      <c r="H446" s="39" t="str">
        <f t="shared" si="158"/>
        <v/>
      </c>
    </row>
    <row r="447" spans="1:8" s="40" customFormat="1" ht="15" x14ac:dyDescent="0.2">
      <c r="A447" s="68"/>
      <c r="B447" s="35" t="s">
        <v>102</v>
      </c>
      <c r="C447" s="36">
        <v>0</v>
      </c>
      <c r="D447" s="36">
        <v>2</v>
      </c>
      <c r="E447" s="37" t="str">
        <f t="shared" si="155"/>
        <v/>
      </c>
      <c r="F447" s="37">
        <f t="shared" si="156"/>
        <v>6.8073519400953025E-4</v>
      </c>
      <c r="G447" s="38" t="str">
        <f t="shared" si="157"/>
        <v>0</v>
      </c>
      <c r="H447" s="39" t="str">
        <f t="shared" si="158"/>
        <v/>
      </c>
    </row>
    <row r="448" spans="1:8" s="40" customFormat="1" ht="15" x14ac:dyDescent="0.2">
      <c r="A448" s="68"/>
      <c r="B448" s="35" t="s">
        <v>106</v>
      </c>
      <c r="C448" s="36">
        <v>0</v>
      </c>
      <c r="D448" s="36">
        <v>0</v>
      </c>
      <c r="E448" s="37" t="str">
        <f t="shared" si="155"/>
        <v/>
      </c>
      <c r="F448" s="37" t="str">
        <f t="shared" si="156"/>
        <v/>
      </c>
      <c r="G448" s="38" t="str">
        <f t="shared" si="157"/>
        <v>0</v>
      </c>
      <c r="H448" s="39" t="str">
        <f t="shared" si="158"/>
        <v/>
      </c>
    </row>
    <row r="449" spans="1:8" s="40" customFormat="1" ht="15" x14ac:dyDescent="0.2">
      <c r="A449" s="68"/>
      <c r="B449" s="35" t="s">
        <v>112</v>
      </c>
      <c r="C449" s="36">
        <v>0</v>
      </c>
      <c r="D449" s="36">
        <v>0</v>
      </c>
      <c r="E449" s="37" t="str">
        <f t="shared" si="155"/>
        <v/>
      </c>
      <c r="F449" s="37" t="str">
        <f t="shared" si="156"/>
        <v/>
      </c>
      <c r="G449" s="38" t="str">
        <f t="shared" si="157"/>
        <v>0</v>
      </c>
      <c r="H449" s="39" t="str">
        <f t="shared" si="158"/>
        <v/>
      </c>
    </row>
    <row r="450" spans="1:8" s="40" customFormat="1" ht="15" x14ac:dyDescent="0.2">
      <c r="A450" s="68"/>
      <c r="B450" s="35" t="s">
        <v>116</v>
      </c>
      <c r="C450" s="36">
        <v>0</v>
      </c>
      <c r="D450" s="36">
        <v>0</v>
      </c>
      <c r="E450" s="37" t="str">
        <f t="shared" si="155"/>
        <v/>
      </c>
      <c r="F450" s="37" t="str">
        <f t="shared" si="156"/>
        <v/>
      </c>
      <c r="G450" s="38" t="str">
        <f t="shared" si="157"/>
        <v>0</v>
      </c>
      <c r="H450" s="39" t="str">
        <f t="shared" si="158"/>
        <v/>
      </c>
    </row>
    <row r="451" spans="1:8" s="40" customFormat="1" ht="15" x14ac:dyDescent="0.2">
      <c r="A451" s="68"/>
      <c r="B451" s="35" t="s">
        <v>283</v>
      </c>
      <c r="C451" s="36">
        <v>9</v>
      </c>
      <c r="D451" s="36">
        <v>8</v>
      </c>
      <c r="E451" s="37">
        <f t="shared" si="155"/>
        <v>4.3373493975903616E-3</v>
      </c>
      <c r="F451" s="37">
        <f t="shared" si="156"/>
        <v>2.722940776038121E-3</v>
      </c>
      <c r="G451" s="38">
        <f t="shared" si="157"/>
        <v>-0.1111111111111111</v>
      </c>
      <c r="H451" s="39">
        <f t="shared" si="158"/>
        <v>-4.8192771084337347E-4</v>
      </c>
    </row>
    <row r="452" spans="1:8" s="40" customFormat="1" ht="30" x14ac:dyDescent="0.2">
      <c r="A452" s="68"/>
      <c r="B452" s="35" t="s">
        <v>509</v>
      </c>
      <c r="C452" s="36">
        <v>0</v>
      </c>
      <c r="D452" s="36">
        <v>0</v>
      </c>
      <c r="E452" s="37" t="str">
        <f t="shared" si="155"/>
        <v/>
      </c>
      <c r="F452" s="37" t="str">
        <f t="shared" si="156"/>
        <v/>
      </c>
      <c r="G452" s="38" t="str">
        <f t="shared" si="157"/>
        <v>0</v>
      </c>
      <c r="H452" s="39" t="str">
        <f t="shared" si="158"/>
        <v/>
      </c>
    </row>
    <row r="453" spans="1:8" s="40" customFormat="1" ht="15" x14ac:dyDescent="0.2">
      <c r="A453" s="68"/>
      <c r="B453" s="35" t="s">
        <v>284</v>
      </c>
      <c r="C453" s="36">
        <v>7</v>
      </c>
      <c r="D453" s="36">
        <v>4</v>
      </c>
      <c r="E453" s="37">
        <f t="shared" si="155"/>
        <v>3.3734939759036144E-3</v>
      </c>
      <c r="F453" s="37">
        <f t="shared" si="156"/>
        <v>1.3614703880190605E-3</v>
      </c>
      <c r="G453" s="38">
        <f t="shared" si="157"/>
        <v>-0.42857142857142855</v>
      </c>
      <c r="H453" s="39">
        <f t="shared" si="158"/>
        <v>-1.4457831325301203E-3</v>
      </c>
    </row>
    <row r="454" spans="1:8" s="40" customFormat="1" ht="15" x14ac:dyDescent="0.2">
      <c r="A454" s="68"/>
      <c r="B454" s="35" t="s">
        <v>285</v>
      </c>
      <c r="C454" s="36">
        <v>0</v>
      </c>
      <c r="D454" s="36">
        <v>0</v>
      </c>
      <c r="E454" s="37" t="str">
        <f t="shared" si="155"/>
        <v/>
      </c>
      <c r="F454" s="37" t="str">
        <f t="shared" si="156"/>
        <v/>
      </c>
      <c r="G454" s="38" t="str">
        <f t="shared" si="157"/>
        <v>0</v>
      </c>
      <c r="H454" s="39" t="str">
        <f t="shared" si="158"/>
        <v/>
      </c>
    </row>
    <row r="455" spans="1:8" s="40" customFormat="1" ht="15" x14ac:dyDescent="0.2">
      <c r="A455" s="68"/>
      <c r="B455" s="35" t="s">
        <v>510</v>
      </c>
      <c r="C455" s="36">
        <v>15</v>
      </c>
      <c r="D455" s="36">
        <v>4</v>
      </c>
      <c r="E455" s="37">
        <f t="shared" si="155"/>
        <v>7.2289156626506026E-3</v>
      </c>
      <c r="F455" s="37">
        <f t="shared" si="156"/>
        <v>1.3614703880190605E-3</v>
      </c>
      <c r="G455" s="38">
        <f t="shared" si="157"/>
        <v>-0.73333333333333328</v>
      </c>
      <c r="H455" s="39">
        <f t="shared" si="158"/>
        <v>-5.3012048192771083E-3</v>
      </c>
    </row>
    <row r="456" spans="1:8" s="40" customFormat="1" ht="15" x14ac:dyDescent="0.2">
      <c r="A456" s="68"/>
      <c r="B456" s="35" t="s">
        <v>286</v>
      </c>
      <c r="C456" s="36">
        <v>29</v>
      </c>
      <c r="D456" s="36">
        <v>14</v>
      </c>
      <c r="E456" s="37">
        <f t="shared" si="155"/>
        <v>1.3975903614457831E-2</v>
      </c>
      <c r="F456" s="37">
        <f t="shared" si="156"/>
        <v>4.7651463580667122E-3</v>
      </c>
      <c r="G456" s="38">
        <f t="shared" si="157"/>
        <v>-0.51724137931034486</v>
      </c>
      <c r="H456" s="39">
        <f t="shared" si="158"/>
        <v>-7.2289156626506026E-3</v>
      </c>
    </row>
    <row r="457" spans="1:8" s="40" customFormat="1" ht="15" x14ac:dyDescent="0.2">
      <c r="A457" s="68"/>
      <c r="B457" s="35" t="s">
        <v>287</v>
      </c>
      <c r="C457" s="36">
        <v>2</v>
      </c>
      <c r="D457" s="36">
        <v>3</v>
      </c>
      <c r="E457" s="37">
        <f t="shared" si="155"/>
        <v>9.6385542168674694E-4</v>
      </c>
      <c r="F457" s="37">
        <f t="shared" si="156"/>
        <v>1.0211027910142954E-3</v>
      </c>
      <c r="G457" s="38">
        <f t="shared" si="157"/>
        <v>0.5</v>
      </c>
      <c r="H457" s="39">
        <f t="shared" si="158"/>
        <v>4.8192771084337347E-4</v>
      </c>
    </row>
    <row r="458" spans="1:8" s="40" customFormat="1" ht="15" x14ac:dyDescent="0.2">
      <c r="A458" s="68"/>
      <c r="B458" s="35" t="s">
        <v>288</v>
      </c>
      <c r="C458" s="36">
        <v>1</v>
      </c>
      <c r="D458" s="36">
        <v>0</v>
      </c>
      <c r="E458" s="37">
        <f t="shared" si="155"/>
        <v>4.8192771084337347E-4</v>
      </c>
      <c r="F458" s="37" t="str">
        <f t="shared" si="156"/>
        <v/>
      </c>
      <c r="G458" s="38" t="str">
        <f t="shared" si="157"/>
        <v>0</v>
      </c>
      <c r="H458" s="39">
        <f t="shared" si="158"/>
        <v>0</v>
      </c>
    </row>
    <row r="459" spans="1:8" s="40" customFormat="1" ht="15" x14ac:dyDescent="0.2">
      <c r="A459" s="68"/>
      <c r="B459" s="35" t="s">
        <v>103</v>
      </c>
      <c r="C459" s="36">
        <v>0</v>
      </c>
      <c r="D459" s="36">
        <v>1</v>
      </c>
      <c r="E459" s="37" t="str">
        <f t="shared" si="155"/>
        <v/>
      </c>
      <c r="F459" s="37">
        <f t="shared" si="156"/>
        <v>3.4036759700476512E-4</v>
      </c>
      <c r="G459" s="38" t="str">
        <f t="shared" si="157"/>
        <v>0</v>
      </c>
      <c r="H459" s="39" t="str">
        <f t="shared" si="158"/>
        <v/>
      </c>
    </row>
    <row r="460" spans="1:8" s="40" customFormat="1" ht="15" x14ac:dyDescent="0.2">
      <c r="A460" s="68"/>
      <c r="B460" s="35" t="s">
        <v>289</v>
      </c>
      <c r="C460" s="36">
        <v>0</v>
      </c>
      <c r="D460" s="36">
        <v>0</v>
      </c>
      <c r="E460" s="37" t="str">
        <f t="shared" si="155"/>
        <v/>
      </c>
      <c r="F460" s="37" t="str">
        <f t="shared" si="156"/>
        <v/>
      </c>
      <c r="G460" s="38" t="str">
        <f t="shared" si="157"/>
        <v>0</v>
      </c>
      <c r="H460" s="39" t="str">
        <f t="shared" si="158"/>
        <v/>
      </c>
    </row>
    <row r="461" spans="1:8" s="40" customFormat="1" ht="15" x14ac:dyDescent="0.2">
      <c r="A461" s="68"/>
      <c r="B461" s="35" t="s">
        <v>290</v>
      </c>
      <c r="C461" s="36">
        <v>8</v>
      </c>
      <c r="D461" s="36">
        <v>21</v>
      </c>
      <c r="E461" s="37">
        <f t="shared" si="155"/>
        <v>3.8554216867469878E-3</v>
      </c>
      <c r="F461" s="37">
        <f t="shared" si="156"/>
        <v>7.1477195371000678E-3</v>
      </c>
      <c r="G461" s="38">
        <f t="shared" si="157"/>
        <v>1.625</v>
      </c>
      <c r="H461" s="39">
        <f t="shared" si="158"/>
        <v>6.265060240963855E-3</v>
      </c>
    </row>
    <row r="462" spans="1:8" s="40" customFormat="1" ht="15" x14ac:dyDescent="0.2">
      <c r="A462" s="68"/>
      <c r="B462" s="35" t="s">
        <v>581</v>
      </c>
      <c r="C462" s="36">
        <v>1</v>
      </c>
      <c r="D462" s="36">
        <v>6</v>
      </c>
      <c r="E462" s="37">
        <f t="shared" si="155"/>
        <v>4.8192771084337347E-4</v>
      </c>
      <c r="F462" s="37">
        <f t="shared" si="156"/>
        <v>2.0422055820285907E-3</v>
      </c>
      <c r="G462" s="38">
        <f t="shared" si="157"/>
        <v>5</v>
      </c>
      <c r="H462" s="39">
        <f t="shared" si="158"/>
        <v>2.4096385542168672E-3</v>
      </c>
    </row>
    <row r="463" spans="1:8" s="40" customFormat="1" ht="15" x14ac:dyDescent="0.2">
      <c r="A463" s="68"/>
      <c r="B463" s="35" t="s">
        <v>291</v>
      </c>
      <c r="C463" s="36">
        <v>0</v>
      </c>
      <c r="D463" s="36">
        <v>0</v>
      </c>
      <c r="E463" s="37" t="str">
        <f t="shared" si="155"/>
        <v/>
      </c>
      <c r="F463" s="37" t="str">
        <f t="shared" si="156"/>
        <v/>
      </c>
      <c r="G463" s="38" t="str">
        <f t="shared" si="157"/>
        <v>0</v>
      </c>
      <c r="H463" s="39" t="str">
        <f t="shared" si="158"/>
        <v/>
      </c>
    </row>
    <row r="464" spans="1:8" s="40" customFormat="1" ht="15" x14ac:dyDescent="0.2">
      <c r="A464" s="68"/>
      <c r="B464" s="35" t="s">
        <v>292</v>
      </c>
      <c r="C464" s="36">
        <v>0</v>
      </c>
      <c r="D464" s="36">
        <v>2</v>
      </c>
      <c r="E464" s="37" t="str">
        <f t="shared" si="155"/>
        <v/>
      </c>
      <c r="F464" s="37">
        <f t="shared" si="156"/>
        <v>6.8073519400953025E-4</v>
      </c>
      <c r="G464" s="38" t="str">
        <f t="shared" si="157"/>
        <v>0</v>
      </c>
      <c r="H464" s="39" t="str">
        <f t="shared" si="158"/>
        <v/>
      </c>
    </row>
    <row r="465" spans="1:8" s="40" customFormat="1" ht="15" x14ac:dyDescent="0.2">
      <c r="A465" s="68"/>
      <c r="B465" s="35" t="s">
        <v>293</v>
      </c>
      <c r="C465" s="36">
        <v>0</v>
      </c>
      <c r="D465" s="36">
        <v>0</v>
      </c>
      <c r="E465" s="37" t="str">
        <f t="shared" si="155"/>
        <v/>
      </c>
      <c r="F465" s="37" t="str">
        <f t="shared" si="156"/>
        <v/>
      </c>
      <c r="G465" s="38" t="str">
        <f t="shared" si="157"/>
        <v>0</v>
      </c>
      <c r="H465" s="39" t="str">
        <f t="shared" si="158"/>
        <v/>
      </c>
    </row>
    <row r="466" spans="1:8" s="40" customFormat="1" ht="15" x14ac:dyDescent="0.2">
      <c r="A466" s="68"/>
      <c r="B466" s="35" t="s">
        <v>294</v>
      </c>
      <c r="C466" s="36">
        <v>0</v>
      </c>
      <c r="D466" s="36">
        <v>0</v>
      </c>
      <c r="E466" s="37" t="str">
        <f t="shared" si="155"/>
        <v/>
      </c>
      <c r="F466" s="37" t="str">
        <f t="shared" si="156"/>
        <v/>
      </c>
      <c r="G466" s="38" t="str">
        <f t="shared" si="157"/>
        <v>0</v>
      </c>
      <c r="H466" s="39" t="str">
        <f t="shared" si="158"/>
        <v/>
      </c>
    </row>
    <row r="467" spans="1:8" s="40" customFormat="1" ht="15" x14ac:dyDescent="0.2">
      <c r="A467" s="68"/>
      <c r="B467" s="35" t="s">
        <v>126</v>
      </c>
      <c r="C467" s="36">
        <v>1</v>
      </c>
      <c r="D467" s="36">
        <v>2</v>
      </c>
      <c r="E467" s="37">
        <f t="shared" si="155"/>
        <v>4.8192771084337347E-4</v>
      </c>
      <c r="F467" s="37">
        <f t="shared" si="156"/>
        <v>6.8073519400953025E-4</v>
      </c>
      <c r="G467" s="38">
        <f t="shared" si="157"/>
        <v>1</v>
      </c>
      <c r="H467" s="39">
        <f t="shared" si="158"/>
        <v>4.8192771084337347E-4</v>
      </c>
    </row>
    <row r="468" spans="1:8" s="40" customFormat="1" ht="30" x14ac:dyDescent="0.2">
      <c r="A468" s="68"/>
      <c r="B468" s="35" t="s">
        <v>127</v>
      </c>
      <c r="C468" s="36">
        <v>0</v>
      </c>
      <c r="D468" s="36">
        <v>0</v>
      </c>
      <c r="E468" s="37" t="str">
        <f t="shared" si="155"/>
        <v/>
      </c>
      <c r="F468" s="37" t="str">
        <f t="shared" si="156"/>
        <v/>
      </c>
      <c r="G468" s="38" t="str">
        <f t="shared" si="157"/>
        <v>0</v>
      </c>
      <c r="H468" s="39" t="str">
        <f t="shared" si="158"/>
        <v/>
      </c>
    </row>
    <row r="469" spans="1:8" s="40" customFormat="1" ht="15" x14ac:dyDescent="0.2">
      <c r="A469" s="68"/>
      <c r="B469" s="35" t="s">
        <v>295</v>
      </c>
      <c r="C469" s="36">
        <v>6</v>
      </c>
      <c r="D469" s="36">
        <v>0</v>
      </c>
      <c r="E469" s="37">
        <f t="shared" si="155"/>
        <v>2.891566265060241E-3</v>
      </c>
      <c r="F469" s="37" t="str">
        <f t="shared" si="156"/>
        <v/>
      </c>
      <c r="G469" s="38" t="str">
        <f t="shared" si="157"/>
        <v>0</v>
      </c>
      <c r="H469" s="39">
        <f t="shared" si="158"/>
        <v>0</v>
      </c>
    </row>
    <row r="470" spans="1:8" s="40" customFormat="1" ht="15" x14ac:dyDescent="0.2">
      <c r="A470" s="68"/>
      <c r="B470" s="35" t="s">
        <v>296</v>
      </c>
      <c r="C470" s="36">
        <v>0</v>
      </c>
      <c r="D470" s="36">
        <v>0</v>
      </c>
      <c r="E470" s="37" t="str">
        <f t="shared" si="155"/>
        <v/>
      </c>
      <c r="F470" s="37" t="str">
        <f t="shared" si="156"/>
        <v/>
      </c>
      <c r="G470" s="38" t="str">
        <f t="shared" si="157"/>
        <v>0</v>
      </c>
      <c r="H470" s="39" t="str">
        <f t="shared" si="158"/>
        <v/>
      </c>
    </row>
    <row r="471" spans="1:8" s="40" customFormat="1" ht="30" x14ac:dyDescent="0.2">
      <c r="A471" s="68"/>
      <c r="B471" s="35" t="s">
        <v>297</v>
      </c>
      <c r="C471" s="36">
        <v>0</v>
      </c>
      <c r="D471" s="36">
        <v>0</v>
      </c>
      <c r="E471" s="37" t="str">
        <f t="shared" si="155"/>
        <v/>
      </c>
      <c r="F471" s="37" t="str">
        <f t="shared" si="156"/>
        <v/>
      </c>
      <c r="G471" s="38" t="str">
        <f t="shared" si="157"/>
        <v>0</v>
      </c>
      <c r="H471" s="39" t="str">
        <f t="shared" si="158"/>
        <v/>
      </c>
    </row>
    <row r="472" spans="1:8" s="40" customFormat="1" ht="15" x14ac:dyDescent="0.2">
      <c r="A472" s="68"/>
      <c r="B472" s="35" t="s">
        <v>124</v>
      </c>
      <c r="C472" s="36">
        <v>13</v>
      </c>
      <c r="D472" s="36">
        <v>8</v>
      </c>
      <c r="E472" s="37">
        <f t="shared" si="155"/>
        <v>6.265060240963855E-3</v>
      </c>
      <c r="F472" s="37">
        <f t="shared" si="156"/>
        <v>2.722940776038121E-3</v>
      </c>
      <c r="G472" s="38">
        <f t="shared" si="157"/>
        <v>-0.38461538461538464</v>
      </c>
      <c r="H472" s="39">
        <f t="shared" si="158"/>
        <v>-2.4096385542168672E-3</v>
      </c>
    </row>
    <row r="473" spans="1:8" s="40" customFormat="1" ht="15" x14ac:dyDescent="0.2">
      <c r="A473" s="68"/>
      <c r="B473" s="35" t="s">
        <v>298</v>
      </c>
      <c r="C473" s="36">
        <v>0</v>
      </c>
      <c r="D473" s="36">
        <v>0</v>
      </c>
      <c r="E473" s="37" t="str">
        <f t="shared" si="155"/>
        <v/>
      </c>
      <c r="F473" s="37" t="str">
        <f t="shared" si="156"/>
        <v/>
      </c>
      <c r="G473" s="38" t="str">
        <f t="shared" si="157"/>
        <v>0</v>
      </c>
      <c r="H473" s="39" t="str">
        <f t="shared" si="158"/>
        <v/>
      </c>
    </row>
    <row r="474" spans="1:8" s="40" customFormat="1" ht="15" x14ac:dyDescent="0.2">
      <c r="A474" s="68"/>
      <c r="B474" s="35" t="s">
        <v>299</v>
      </c>
      <c r="C474" s="36">
        <v>0</v>
      </c>
      <c r="D474" s="36">
        <v>0</v>
      </c>
      <c r="E474" s="37" t="str">
        <f t="shared" ref="E474:E535" si="175">+IF(C474=0,"",C474/C$333)</f>
        <v/>
      </c>
      <c r="F474" s="37" t="str">
        <f t="shared" ref="F474:F535" si="176">+IF(D474=0,"",D474/D$333)</f>
        <v/>
      </c>
      <c r="G474" s="38" t="str">
        <f t="shared" ref="G474:G535" si="177">+IF(OR(AND(D474=0),(C474=0)),"0",((D474-C474)/C474))</f>
        <v>0</v>
      </c>
      <c r="H474" s="39" t="str">
        <f t="shared" ref="H474:H535" si="178">+IF(OR(AND(E474=""),(G474="")),"",E474*G474)</f>
        <v/>
      </c>
    </row>
    <row r="475" spans="1:8" s="40" customFormat="1" ht="15" x14ac:dyDescent="0.2">
      <c r="A475" s="68"/>
      <c r="B475" s="35" t="s">
        <v>300</v>
      </c>
      <c r="C475" s="36">
        <v>0</v>
      </c>
      <c r="D475" s="36">
        <v>0</v>
      </c>
      <c r="E475" s="37" t="str">
        <f t="shared" si="175"/>
        <v/>
      </c>
      <c r="F475" s="37" t="str">
        <f t="shared" si="176"/>
        <v/>
      </c>
      <c r="G475" s="38" t="str">
        <f t="shared" si="177"/>
        <v>0</v>
      </c>
      <c r="H475" s="39" t="str">
        <f t="shared" si="178"/>
        <v/>
      </c>
    </row>
    <row r="476" spans="1:8" s="40" customFormat="1" ht="30" x14ac:dyDescent="0.2">
      <c r="A476" s="68"/>
      <c r="B476" s="35" t="s">
        <v>301</v>
      </c>
      <c r="C476" s="36">
        <v>0</v>
      </c>
      <c r="D476" s="36">
        <v>0</v>
      </c>
      <c r="E476" s="37" t="str">
        <f t="shared" si="175"/>
        <v/>
      </c>
      <c r="F476" s="37" t="str">
        <f t="shared" si="176"/>
        <v/>
      </c>
      <c r="G476" s="38" t="str">
        <f t="shared" si="177"/>
        <v>0</v>
      </c>
      <c r="H476" s="39" t="str">
        <f t="shared" si="178"/>
        <v/>
      </c>
    </row>
    <row r="477" spans="1:8" s="40" customFormat="1" ht="15" x14ac:dyDescent="0.2">
      <c r="A477" s="68"/>
      <c r="B477" s="35" t="s">
        <v>122</v>
      </c>
      <c r="C477" s="36">
        <v>0</v>
      </c>
      <c r="D477" s="36">
        <v>0</v>
      </c>
      <c r="E477" s="37" t="str">
        <f t="shared" si="175"/>
        <v/>
      </c>
      <c r="F477" s="37" t="str">
        <f t="shared" si="176"/>
        <v/>
      </c>
      <c r="G477" s="38" t="str">
        <f t="shared" si="177"/>
        <v>0</v>
      </c>
      <c r="H477" s="39" t="str">
        <f t="shared" si="178"/>
        <v/>
      </c>
    </row>
    <row r="478" spans="1:8" s="40" customFormat="1" ht="15" x14ac:dyDescent="0.2">
      <c r="A478" s="68"/>
      <c r="B478" s="35" t="s">
        <v>302</v>
      </c>
      <c r="C478" s="36">
        <v>0</v>
      </c>
      <c r="D478" s="36">
        <v>0</v>
      </c>
      <c r="E478" s="37" t="str">
        <f t="shared" si="175"/>
        <v/>
      </c>
      <c r="F478" s="37" t="str">
        <f t="shared" si="176"/>
        <v/>
      </c>
      <c r="G478" s="38" t="str">
        <f t="shared" si="177"/>
        <v>0</v>
      </c>
      <c r="H478" s="39" t="str">
        <f t="shared" si="178"/>
        <v/>
      </c>
    </row>
    <row r="479" spans="1:8" s="40" customFormat="1" ht="15" x14ac:dyDescent="0.2">
      <c r="A479" s="68"/>
      <c r="B479" s="35" t="s">
        <v>303</v>
      </c>
      <c r="C479" s="36">
        <v>0</v>
      </c>
      <c r="D479" s="36">
        <v>0</v>
      </c>
      <c r="E479" s="37" t="str">
        <f t="shared" si="175"/>
        <v/>
      </c>
      <c r="F479" s="37" t="str">
        <f t="shared" si="176"/>
        <v/>
      </c>
      <c r="G479" s="38" t="str">
        <f t="shared" si="177"/>
        <v>0</v>
      </c>
      <c r="H479" s="39" t="str">
        <f t="shared" si="178"/>
        <v/>
      </c>
    </row>
    <row r="480" spans="1:8" s="40" customFormat="1" ht="15" x14ac:dyDescent="0.2">
      <c r="A480" s="68"/>
      <c r="B480" s="35" t="s">
        <v>511</v>
      </c>
      <c r="C480" s="36">
        <v>0</v>
      </c>
      <c r="D480" s="36">
        <v>0</v>
      </c>
      <c r="E480" s="37" t="str">
        <f t="shared" si="175"/>
        <v/>
      </c>
      <c r="F480" s="37" t="str">
        <f t="shared" si="176"/>
        <v/>
      </c>
      <c r="G480" s="38" t="str">
        <f t="shared" si="177"/>
        <v>0</v>
      </c>
      <c r="H480" s="39" t="str">
        <f t="shared" si="178"/>
        <v/>
      </c>
    </row>
    <row r="481" spans="1:8" s="40" customFormat="1" ht="15" x14ac:dyDescent="0.2">
      <c r="A481" s="68"/>
      <c r="B481" s="35" t="s">
        <v>130</v>
      </c>
      <c r="C481" s="36">
        <v>0</v>
      </c>
      <c r="D481" s="36">
        <v>0</v>
      </c>
      <c r="E481" s="37" t="str">
        <f t="shared" si="175"/>
        <v/>
      </c>
      <c r="F481" s="37" t="str">
        <f t="shared" si="176"/>
        <v/>
      </c>
      <c r="G481" s="38" t="str">
        <f t="shared" si="177"/>
        <v>0</v>
      </c>
      <c r="H481" s="39" t="str">
        <f t="shared" si="178"/>
        <v/>
      </c>
    </row>
    <row r="482" spans="1:8" s="40" customFormat="1" ht="15" x14ac:dyDescent="0.2">
      <c r="A482" s="68"/>
      <c r="B482" s="35" t="s">
        <v>512</v>
      </c>
      <c r="C482" s="36">
        <v>1</v>
      </c>
      <c r="D482" s="36">
        <v>1</v>
      </c>
      <c r="E482" s="37">
        <f t="shared" si="175"/>
        <v>4.8192771084337347E-4</v>
      </c>
      <c r="F482" s="37">
        <f t="shared" si="176"/>
        <v>3.4036759700476512E-4</v>
      </c>
      <c r="G482" s="38">
        <f t="shared" si="177"/>
        <v>0</v>
      </c>
      <c r="H482" s="39">
        <f t="shared" si="178"/>
        <v>0</v>
      </c>
    </row>
    <row r="483" spans="1:8" s="40" customFormat="1" ht="15" x14ac:dyDescent="0.2">
      <c r="A483" s="68"/>
      <c r="B483" s="35" t="s">
        <v>123</v>
      </c>
      <c r="C483" s="36">
        <v>2</v>
      </c>
      <c r="D483" s="36">
        <v>1</v>
      </c>
      <c r="E483" s="37">
        <f t="shared" si="175"/>
        <v>9.6385542168674694E-4</v>
      </c>
      <c r="F483" s="37">
        <f t="shared" si="176"/>
        <v>3.4036759700476512E-4</v>
      </c>
      <c r="G483" s="38">
        <f t="shared" si="177"/>
        <v>-0.5</v>
      </c>
      <c r="H483" s="39">
        <f t="shared" si="178"/>
        <v>-4.8192771084337347E-4</v>
      </c>
    </row>
    <row r="484" spans="1:8" s="40" customFormat="1" ht="30" x14ac:dyDescent="0.2">
      <c r="A484" s="68"/>
      <c r="B484" s="35" t="s">
        <v>304</v>
      </c>
      <c r="C484" s="36">
        <v>0</v>
      </c>
      <c r="D484" s="36">
        <v>0</v>
      </c>
      <c r="E484" s="37" t="str">
        <f t="shared" si="175"/>
        <v/>
      </c>
      <c r="F484" s="37" t="str">
        <f t="shared" si="176"/>
        <v/>
      </c>
      <c r="G484" s="38" t="str">
        <f t="shared" si="177"/>
        <v>0</v>
      </c>
      <c r="H484" s="39" t="str">
        <f t="shared" si="178"/>
        <v/>
      </c>
    </row>
    <row r="485" spans="1:8" s="40" customFormat="1" ht="15" x14ac:dyDescent="0.2">
      <c r="A485" s="68"/>
      <c r="B485" s="35" t="s">
        <v>125</v>
      </c>
      <c r="C485" s="36">
        <v>0</v>
      </c>
      <c r="D485" s="36">
        <v>0</v>
      </c>
      <c r="E485" s="37" t="str">
        <f t="shared" si="175"/>
        <v/>
      </c>
      <c r="F485" s="37" t="str">
        <f t="shared" si="176"/>
        <v/>
      </c>
      <c r="G485" s="38" t="str">
        <f t="shared" si="177"/>
        <v>0</v>
      </c>
      <c r="H485" s="39" t="str">
        <f t="shared" si="178"/>
        <v/>
      </c>
    </row>
    <row r="486" spans="1:8" s="40" customFormat="1" ht="30" x14ac:dyDescent="0.2">
      <c r="A486" s="68"/>
      <c r="B486" s="35" t="s">
        <v>305</v>
      </c>
      <c r="C486" s="36">
        <v>0</v>
      </c>
      <c r="D486" s="36">
        <v>1</v>
      </c>
      <c r="E486" s="37" t="str">
        <f t="shared" si="175"/>
        <v/>
      </c>
      <c r="F486" s="37">
        <f t="shared" si="176"/>
        <v>3.4036759700476512E-4</v>
      </c>
      <c r="G486" s="38" t="str">
        <f t="shared" si="177"/>
        <v>0</v>
      </c>
      <c r="H486" s="39" t="str">
        <f t="shared" si="178"/>
        <v/>
      </c>
    </row>
    <row r="487" spans="1:8" s="40" customFormat="1" ht="30" x14ac:dyDescent="0.2">
      <c r="A487" s="68"/>
      <c r="B487" s="35" t="s">
        <v>306</v>
      </c>
      <c r="C487" s="36">
        <v>1</v>
      </c>
      <c r="D487" s="36">
        <v>1</v>
      </c>
      <c r="E487" s="37">
        <f t="shared" si="175"/>
        <v>4.8192771084337347E-4</v>
      </c>
      <c r="F487" s="37">
        <f t="shared" si="176"/>
        <v>3.4036759700476512E-4</v>
      </c>
      <c r="G487" s="38">
        <f t="shared" si="177"/>
        <v>0</v>
      </c>
      <c r="H487" s="39">
        <f t="shared" si="178"/>
        <v>0</v>
      </c>
    </row>
    <row r="488" spans="1:8" s="40" customFormat="1" ht="15" x14ac:dyDescent="0.2">
      <c r="A488" s="68"/>
      <c r="B488" s="35" t="s">
        <v>118</v>
      </c>
      <c r="C488" s="36">
        <v>62</v>
      </c>
      <c r="D488" s="36">
        <v>66</v>
      </c>
      <c r="E488" s="37">
        <f t="shared" si="175"/>
        <v>2.9879518072289158E-2</v>
      </c>
      <c r="F488" s="37">
        <f t="shared" si="176"/>
        <v>2.24642614023145E-2</v>
      </c>
      <c r="G488" s="38">
        <f t="shared" si="177"/>
        <v>6.4516129032258063E-2</v>
      </c>
      <c r="H488" s="39">
        <f t="shared" si="178"/>
        <v>1.9277108433734941E-3</v>
      </c>
    </row>
    <row r="489" spans="1:8" s="40" customFormat="1" ht="30" x14ac:dyDescent="0.2">
      <c r="A489" s="68"/>
      <c r="B489" s="35" t="s">
        <v>513</v>
      </c>
      <c r="C489" s="36">
        <v>0</v>
      </c>
      <c r="D489" s="36">
        <v>0</v>
      </c>
      <c r="E489" s="37" t="str">
        <f t="shared" si="175"/>
        <v/>
      </c>
      <c r="F489" s="37" t="str">
        <f t="shared" si="176"/>
        <v/>
      </c>
      <c r="G489" s="38" t="str">
        <f t="shared" si="177"/>
        <v>0</v>
      </c>
      <c r="H489" s="39" t="str">
        <f t="shared" si="178"/>
        <v/>
      </c>
    </row>
    <row r="490" spans="1:8" s="40" customFormat="1" ht="30" x14ac:dyDescent="0.2">
      <c r="A490" s="68"/>
      <c r="B490" s="35" t="s">
        <v>307</v>
      </c>
      <c r="C490" s="36">
        <v>0</v>
      </c>
      <c r="D490" s="36">
        <v>0</v>
      </c>
      <c r="E490" s="37" t="str">
        <f t="shared" si="175"/>
        <v/>
      </c>
      <c r="F490" s="37" t="str">
        <f t="shared" si="176"/>
        <v/>
      </c>
      <c r="G490" s="38" t="str">
        <f t="shared" si="177"/>
        <v>0</v>
      </c>
      <c r="H490" s="39" t="str">
        <f t="shared" si="178"/>
        <v/>
      </c>
    </row>
    <row r="491" spans="1:8" s="40" customFormat="1" ht="15" x14ac:dyDescent="0.2">
      <c r="A491" s="68"/>
      <c r="B491" s="35" t="s">
        <v>308</v>
      </c>
      <c r="C491" s="36">
        <v>0</v>
      </c>
      <c r="D491" s="36">
        <v>0</v>
      </c>
      <c r="E491" s="37" t="str">
        <f t="shared" si="175"/>
        <v/>
      </c>
      <c r="F491" s="37" t="str">
        <f t="shared" si="176"/>
        <v/>
      </c>
      <c r="G491" s="38" t="str">
        <f t="shared" si="177"/>
        <v>0</v>
      </c>
      <c r="H491" s="39" t="str">
        <f t="shared" si="178"/>
        <v/>
      </c>
    </row>
    <row r="492" spans="1:8" s="40" customFormat="1" ht="15" x14ac:dyDescent="0.2">
      <c r="A492" s="68"/>
      <c r="B492" s="35" t="s">
        <v>514</v>
      </c>
      <c r="C492" s="36">
        <v>0</v>
      </c>
      <c r="D492" s="36">
        <v>0</v>
      </c>
      <c r="E492" s="37" t="str">
        <f t="shared" si="175"/>
        <v/>
      </c>
      <c r="F492" s="37" t="str">
        <f t="shared" si="176"/>
        <v/>
      </c>
      <c r="G492" s="38" t="str">
        <f t="shared" si="177"/>
        <v>0</v>
      </c>
      <c r="H492" s="39" t="str">
        <f t="shared" si="178"/>
        <v/>
      </c>
    </row>
    <row r="493" spans="1:8" s="40" customFormat="1" ht="15" x14ac:dyDescent="0.2">
      <c r="A493" s="68"/>
      <c r="B493" s="35" t="s">
        <v>515</v>
      </c>
      <c r="C493" s="36">
        <v>0</v>
      </c>
      <c r="D493" s="36">
        <v>0</v>
      </c>
      <c r="E493" s="37" t="str">
        <f t="shared" si="175"/>
        <v/>
      </c>
      <c r="F493" s="37" t="str">
        <f t="shared" si="176"/>
        <v/>
      </c>
      <c r="G493" s="38" t="str">
        <f t="shared" si="177"/>
        <v>0</v>
      </c>
      <c r="H493" s="39" t="str">
        <f t="shared" si="178"/>
        <v/>
      </c>
    </row>
    <row r="494" spans="1:8" s="40" customFormat="1" ht="15" x14ac:dyDescent="0.2">
      <c r="A494" s="68"/>
      <c r="B494" s="35" t="s">
        <v>309</v>
      </c>
      <c r="C494" s="36">
        <v>0</v>
      </c>
      <c r="D494" s="36">
        <v>0</v>
      </c>
      <c r="E494" s="37" t="str">
        <f t="shared" si="175"/>
        <v/>
      </c>
      <c r="F494" s="37" t="str">
        <f t="shared" si="176"/>
        <v/>
      </c>
      <c r="G494" s="38" t="str">
        <f t="shared" si="177"/>
        <v>0</v>
      </c>
      <c r="H494" s="39" t="str">
        <f t="shared" si="178"/>
        <v/>
      </c>
    </row>
    <row r="495" spans="1:8" s="40" customFormat="1" ht="30" x14ac:dyDescent="0.2">
      <c r="A495" s="68"/>
      <c r="B495" s="35" t="s">
        <v>310</v>
      </c>
      <c r="C495" s="36">
        <v>0</v>
      </c>
      <c r="D495" s="36">
        <v>0</v>
      </c>
      <c r="E495" s="37" t="str">
        <f t="shared" si="175"/>
        <v/>
      </c>
      <c r="F495" s="37" t="str">
        <f t="shared" si="176"/>
        <v/>
      </c>
      <c r="G495" s="38" t="str">
        <f t="shared" si="177"/>
        <v>0</v>
      </c>
      <c r="H495" s="39" t="str">
        <f t="shared" si="178"/>
        <v/>
      </c>
    </row>
    <row r="496" spans="1:8" s="40" customFormat="1" ht="15" x14ac:dyDescent="0.2">
      <c r="A496" s="68"/>
      <c r="B496" s="35" t="s">
        <v>311</v>
      </c>
      <c r="C496" s="36">
        <v>0</v>
      </c>
      <c r="D496" s="36">
        <v>0</v>
      </c>
      <c r="E496" s="37" t="str">
        <f t="shared" si="175"/>
        <v/>
      </c>
      <c r="F496" s="37" t="str">
        <f t="shared" si="176"/>
        <v/>
      </c>
      <c r="G496" s="38" t="str">
        <f t="shared" si="177"/>
        <v>0</v>
      </c>
      <c r="H496" s="39" t="str">
        <f t="shared" si="178"/>
        <v/>
      </c>
    </row>
    <row r="497" spans="1:8" s="40" customFormat="1" ht="15" x14ac:dyDescent="0.2">
      <c r="A497" s="68"/>
      <c r="B497" s="35" t="s">
        <v>120</v>
      </c>
      <c r="C497" s="36">
        <v>0</v>
      </c>
      <c r="D497" s="36">
        <v>0</v>
      </c>
      <c r="E497" s="37" t="str">
        <f t="shared" si="175"/>
        <v/>
      </c>
      <c r="F497" s="37" t="str">
        <f t="shared" si="176"/>
        <v/>
      </c>
      <c r="G497" s="38" t="str">
        <f t="shared" si="177"/>
        <v>0</v>
      </c>
      <c r="H497" s="39" t="str">
        <f t="shared" si="178"/>
        <v/>
      </c>
    </row>
    <row r="498" spans="1:8" s="40" customFormat="1" ht="30" x14ac:dyDescent="0.2">
      <c r="A498" s="68"/>
      <c r="B498" s="35" t="s">
        <v>312</v>
      </c>
      <c r="C498" s="36">
        <v>0</v>
      </c>
      <c r="D498" s="36">
        <v>0</v>
      </c>
      <c r="E498" s="37" t="str">
        <f t="shared" si="175"/>
        <v/>
      </c>
      <c r="F498" s="37" t="str">
        <f t="shared" si="176"/>
        <v/>
      </c>
      <c r="G498" s="38" t="str">
        <f t="shared" si="177"/>
        <v>0</v>
      </c>
      <c r="H498" s="39" t="str">
        <f t="shared" si="178"/>
        <v/>
      </c>
    </row>
    <row r="499" spans="1:8" s="40" customFormat="1" ht="15" x14ac:dyDescent="0.2">
      <c r="A499" s="68"/>
      <c r="B499" s="35" t="s">
        <v>128</v>
      </c>
      <c r="C499" s="36">
        <v>0</v>
      </c>
      <c r="D499" s="36">
        <v>0</v>
      </c>
      <c r="E499" s="37" t="str">
        <f t="shared" si="175"/>
        <v/>
      </c>
      <c r="F499" s="37" t="str">
        <f t="shared" si="176"/>
        <v/>
      </c>
      <c r="G499" s="38" t="str">
        <f t="shared" si="177"/>
        <v>0</v>
      </c>
      <c r="H499" s="39" t="str">
        <f t="shared" si="178"/>
        <v/>
      </c>
    </row>
    <row r="500" spans="1:8" s="40" customFormat="1" ht="15" x14ac:dyDescent="0.2">
      <c r="A500" s="68"/>
      <c r="B500" s="35" t="s">
        <v>119</v>
      </c>
      <c r="C500" s="36">
        <v>0</v>
      </c>
      <c r="D500" s="36">
        <v>0</v>
      </c>
      <c r="E500" s="37" t="str">
        <f t="shared" si="175"/>
        <v/>
      </c>
      <c r="F500" s="37" t="str">
        <f t="shared" si="176"/>
        <v/>
      </c>
      <c r="G500" s="38" t="str">
        <f t="shared" si="177"/>
        <v>0</v>
      </c>
      <c r="H500" s="39" t="str">
        <f t="shared" si="178"/>
        <v/>
      </c>
    </row>
    <row r="501" spans="1:8" s="40" customFormat="1" ht="15" x14ac:dyDescent="0.2">
      <c r="A501" s="68"/>
      <c r="B501" s="35" t="s">
        <v>121</v>
      </c>
      <c r="C501" s="36">
        <v>0</v>
      </c>
      <c r="D501" s="36">
        <v>0</v>
      </c>
      <c r="E501" s="37" t="str">
        <f t="shared" si="175"/>
        <v/>
      </c>
      <c r="F501" s="37" t="str">
        <f t="shared" si="176"/>
        <v/>
      </c>
      <c r="G501" s="38" t="str">
        <f t="shared" si="177"/>
        <v>0</v>
      </c>
      <c r="H501" s="39" t="str">
        <f t="shared" si="178"/>
        <v/>
      </c>
    </row>
    <row r="502" spans="1:8" s="40" customFormat="1" ht="15" x14ac:dyDescent="0.2">
      <c r="A502" s="68"/>
      <c r="B502" s="35" t="s">
        <v>313</v>
      </c>
      <c r="C502" s="36">
        <v>0</v>
      </c>
      <c r="D502" s="36">
        <v>0</v>
      </c>
      <c r="E502" s="37" t="str">
        <f t="shared" si="175"/>
        <v/>
      </c>
      <c r="F502" s="37" t="str">
        <f t="shared" si="176"/>
        <v/>
      </c>
      <c r="G502" s="38" t="str">
        <f t="shared" si="177"/>
        <v>0</v>
      </c>
      <c r="H502" s="39" t="str">
        <f t="shared" si="178"/>
        <v/>
      </c>
    </row>
    <row r="503" spans="1:8" s="40" customFormat="1" ht="15" x14ac:dyDescent="0.2">
      <c r="A503" s="68"/>
      <c r="B503" s="35" t="s">
        <v>314</v>
      </c>
      <c r="C503" s="36">
        <v>0</v>
      </c>
      <c r="D503" s="36">
        <v>0</v>
      </c>
      <c r="E503" s="37" t="str">
        <f t="shared" si="175"/>
        <v/>
      </c>
      <c r="F503" s="37" t="str">
        <f t="shared" si="176"/>
        <v/>
      </c>
      <c r="G503" s="38" t="str">
        <f t="shared" si="177"/>
        <v>0</v>
      </c>
      <c r="H503" s="39" t="str">
        <f t="shared" si="178"/>
        <v/>
      </c>
    </row>
    <row r="504" spans="1:8" s="40" customFormat="1" ht="15" x14ac:dyDescent="0.2">
      <c r="A504" s="68"/>
      <c r="B504" s="35" t="s">
        <v>129</v>
      </c>
      <c r="C504" s="36">
        <v>6</v>
      </c>
      <c r="D504" s="36">
        <v>8</v>
      </c>
      <c r="E504" s="37">
        <f t="shared" si="175"/>
        <v>2.891566265060241E-3</v>
      </c>
      <c r="F504" s="37">
        <f t="shared" si="176"/>
        <v>2.722940776038121E-3</v>
      </c>
      <c r="G504" s="38">
        <f t="shared" si="177"/>
        <v>0.33333333333333331</v>
      </c>
      <c r="H504" s="39">
        <f t="shared" si="178"/>
        <v>9.6385542168674694E-4</v>
      </c>
    </row>
    <row r="505" spans="1:8" s="40" customFormat="1" ht="15" x14ac:dyDescent="0.2">
      <c r="A505" s="68"/>
      <c r="B505" s="35" t="s">
        <v>516</v>
      </c>
      <c r="C505" s="36">
        <v>0</v>
      </c>
      <c r="D505" s="36">
        <v>0</v>
      </c>
      <c r="E505" s="37" t="str">
        <f t="shared" si="175"/>
        <v/>
      </c>
      <c r="F505" s="37" t="str">
        <f t="shared" si="176"/>
        <v/>
      </c>
      <c r="G505" s="38" t="str">
        <f t="shared" si="177"/>
        <v>0</v>
      </c>
      <c r="H505" s="39" t="str">
        <f t="shared" si="178"/>
        <v/>
      </c>
    </row>
    <row r="506" spans="1:8" s="40" customFormat="1" ht="15" x14ac:dyDescent="0.2">
      <c r="A506" s="68"/>
      <c r="B506" s="35" t="s">
        <v>569</v>
      </c>
      <c r="C506" s="36">
        <v>2</v>
      </c>
      <c r="D506" s="36">
        <v>0</v>
      </c>
      <c r="E506" s="37">
        <f t="shared" ref="E506" si="179">+IF(C506=0,"",C506/C$333)</f>
        <v>9.6385542168674694E-4</v>
      </c>
      <c r="F506" s="37" t="str">
        <f t="shared" ref="F506" si="180">+IF(D506=0,"",D506/D$333)</f>
        <v/>
      </c>
      <c r="G506" s="38" t="str">
        <f t="shared" ref="G506" si="181">+IF(OR(AND(D506=0),(C506=0)),"0",((D506-C506)/C506))</f>
        <v>0</v>
      </c>
      <c r="H506" s="39">
        <f t="shared" ref="H506" si="182">+IF(OR(AND(E506=""),(G506="")),"",E506*G506)</f>
        <v>0</v>
      </c>
    </row>
    <row r="507" spans="1:8" s="40" customFormat="1" ht="15" x14ac:dyDescent="0.2">
      <c r="A507" s="68"/>
      <c r="B507" s="35" t="s">
        <v>136</v>
      </c>
      <c r="C507" s="36">
        <v>17</v>
      </c>
      <c r="D507" s="36">
        <v>20</v>
      </c>
      <c r="E507" s="37">
        <f t="shared" si="175"/>
        <v>8.1927710843373493E-3</v>
      </c>
      <c r="F507" s="37">
        <f t="shared" si="176"/>
        <v>6.8073519400953025E-3</v>
      </c>
      <c r="G507" s="38">
        <f t="shared" si="177"/>
        <v>0.17647058823529413</v>
      </c>
      <c r="H507" s="39">
        <f t="shared" si="178"/>
        <v>1.4457831325301205E-3</v>
      </c>
    </row>
    <row r="508" spans="1:8" s="40" customFormat="1" ht="30" x14ac:dyDescent="0.2">
      <c r="A508" s="68"/>
      <c r="B508" s="35" t="s">
        <v>517</v>
      </c>
      <c r="C508" s="36">
        <v>0</v>
      </c>
      <c r="D508" s="36">
        <v>0</v>
      </c>
      <c r="E508" s="37" t="str">
        <f t="shared" si="175"/>
        <v/>
      </c>
      <c r="F508" s="37" t="str">
        <f t="shared" si="176"/>
        <v/>
      </c>
      <c r="G508" s="38" t="str">
        <f t="shared" si="177"/>
        <v>0</v>
      </c>
      <c r="H508" s="39" t="str">
        <f t="shared" si="178"/>
        <v/>
      </c>
    </row>
    <row r="509" spans="1:8" s="40" customFormat="1" ht="15" x14ac:dyDescent="0.2">
      <c r="A509" s="68"/>
      <c r="B509" s="35" t="s">
        <v>134</v>
      </c>
      <c r="C509" s="36">
        <v>0</v>
      </c>
      <c r="D509" s="36">
        <v>0</v>
      </c>
      <c r="E509" s="37" t="str">
        <f t="shared" si="175"/>
        <v/>
      </c>
      <c r="F509" s="37" t="str">
        <f t="shared" si="176"/>
        <v/>
      </c>
      <c r="G509" s="38" t="str">
        <f t="shared" si="177"/>
        <v>0</v>
      </c>
      <c r="H509" s="39" t="str">
        <f t="shared" si="178"/>
        <v/>
      </c>
    </row>
    <row r="510" spans="1:8" s="40" customFormat="1" ht="15" x14ac:dyDescent="0.2">
      <c r="A510" s="68"/>
      <c r="B510" s="35" t="s">
        <v>347</v>
      </c>
      <c r="C510" s="36">
        <v>3</v>
      </c>
      <c r="D510" s="36">
        <v>96</v>
      </c>
      <c r="E510" s="37">
        <f t="shared" si="175"/>
        <v>1.4457831325301205E-3</v>
      </c>
      <c r="F510" s="37">
        <f t="shared" si="176"/>
        <v>3.2675289312457452E-2</v>
      </c>
      <c r="G510" s="38">
        <f t="shared" si="177"/>
        <v>31</v>
      </c>
      <c r="H510" s="39">
        <f t="shared" si="178"/>
        <v>4.4819277108433739E-2</v>
      </c>
    </row>
    <row r="511" spans="1:8" s="40" customFormat="1" ht="15" x14ac:dyDescent="0.2">
      <c r="A511" s="68"/>
      <c r="B511" s="35" t="s">
        <v>348</v>
      </c>
      <c r="C511" s="36">
        <v>3</v>
      </c>
      <c r="D511" s="36">
        <v>57</v>
      </c>
      <c r="E511" s="37">
        <f t="shared" si="175"/>
        <v>1.4457831325301205E-3</v>
      </c>
      <c r="F511" s="37">
        <f t="shared" si="176"/>
        <v>1.9400953029271615E-2</v>
      </c>
      <c r="G511" s="38">
        <f t="shared" si="177"/>
        <v>18</v>
      </c>
      <c r="H511" s="39">
        <f t="shared" si="178"/>
        <v>2.6024096385542171E-2</v>
      </c>
    </row>
    <row r="512" spans="1:8" s="40" customFormat="1" ht="15" x14ac:dyDescent="0.2">
      <c r="A512" s="68"/>
      <c r="B512" s="35" t="s">
        <v>518</v>
      </c>
      <c r="C512" s="36">
        <v>0</v>
      </c>
      <c r="D512" s="36">
        <v>0</v>
      </c>
      <c r="E512" s="37" t="str">
        <f t="shared" si="175"/>
        <v/>
      </c>
      <c r="F512" s="37" t="str">
        <f t="shared" si="176"/>
        <v/>
      </c>
      <c r="G512" s="38" t="str">
        <f t="shared" si="177"/>
        <v>0</v>
      </c>
      <c r="H512" s="39" t="str">
        <f t="shared" si="178"/>
        <v/>
      </c>
    </row>
    <row r="513" spans="1:8" s="40" customFormat="1" ht="15" x14ac:dyDescent="0.2">
      <c r="A513" s="68"/>
      <c r="B513" s="35" t="s">
        <v>138</v>
      </c>
      <c r="C513" s="36">
        <v>0</v>
      </c>
      <c r="D513" s="36">
        <v>0</v>
      </c>
      <c r="E513" s="37" t="str">
        <f t="shared" si="175"/>
        <v/>
      </c>
      <c r="F513" s="37" t="str">
        <f t="shared" si="176"/>
        <v/>
      </c>
      <c r="G513" s="38" t="str">
        <f t="shared" si="177"/>
        <v>0</v>
      </c>
      <c r="H513" s="39" t="str">
        <f t="shared" si="178"/>
        <v/>
      </c>
    </row>
    <row r="514" spans="1:8" s="40" customFormat="1" ht="15" x14ac:dyDescent="0.2">
      <c r="A514" s="68"/>
      <c r="B514" s="35" t="s">
        <v>349</v>
      </c>
      <c r="C514" s="36">
        <v>0</v>
      </c>
      <c r="D514" s="36">
        <v>0</v>
      </c>
      <c r="E514" s="37" t="str">
        <f t="shared" si="175"/>
        <v/>
      </c>
      <c r="F514" s="37" t="str">
        <f t="shared" si="176"/>
        <v/>
      </c>
      <c r="G514" s="38" t="str">
        <f t="shared" si="177"/>
        <v>0</v>
      </c>
      <c r="H514" s="39" t="str">
        <f t="shared" si="178"/>
        <v/>
      </c>
    </row>
    <row r="515" spans="1:8" s="40" customFormat="1" ht="15" x14ac:dyDescent="0.2">
      <c r="A515" s="68"/>
      <c r="B515" s="35" t="s">
        <v>142</v>
      </c>
      <c r="C515" s="36">
        <v>0</v>
      </c>
      <c r="D515" s="36">
        <v>0</v>
      </c>
      <c r="E515" s="37" t="str">
        <f t="shared" si="175"/>
        <v/>
      </c>
      <c r="F515" s="37" t="str">
        <f t="shared" si="176"/>
        <v/>
      </c>
      <c r="G515" s="38" t="str">
        <f t="shared" si="177"/>
        <v>0</v>
      </c>
      <c r="H515" s="39" t="str">
        <f t="shared" si="178"/>
        <v/>
      </c>
    </row>
    <row r="516" spans="1:8" s="40" customFormat="1" ht="15" x14ac:dyDescent="0.2">
      <c r="A516" s="68"/>
      <c r="B516" s="35" t="s">
        <v>135</v>
      </c>
      <c r="C516" s="36">
        <v>0</v>
      </c>
      <c r="D516" s="36">
        <v>0</v>
      </c>
      <c r="E516" s="37" t="str">
        <f t="shared" si="175"/>
        <v/>
      </c>
      <c r="F516" s="37" t="str">
        <f t="shared" si="176"/>
        <v/>
      </c>
      <c r="G516" s="38" t="str">
        <f t="shared" si="177"/>
        <v>0</v>
      </c>
      <c r="H516" s="39" t="str">
        <f t="shared" si="178"/>
        <v/>
      </c>
    </row>
    <row r="517" spans="1:8" s="40" customFormat="1" ht="15" x14ac:dyDescent="0.2">
      <c r="A517" s="68"/>
      <c r="B517" s="35" t="s">
        <v>315</v>
      </c>
      <c r="C517" s="36">
        <v>0</v>
      </c>
      <c r="D517" s="36">
        <v>0</v>
      </c>
      <c r="E517" s="37" t="str">
        <f t="shared" si="175"/>
        <v/>
      </c>
      <c r="F517" s="37" t="str">
        <f t="shared" si="176"/>
        <v/>
      </c>
      <c r="G517" s="38" t="str">
        <f t="shared" si="177"/>
        <v>0</v>
      </c>
      <c r="H517" s="39" t="str">
        <f t="shared" si="178"/>
        <v/>
      </c>
    </row>
    <row r="518" spans="1:8" s="40" customFormat="1" ht="15" x14ac:dyDescent="0.2">
      <c r="A518" s="68"/>
      <c r="B518" s="35" t="s">
        <v>131</v>
      </c>
      <c r="C518" s="36">
        <v>0</v>
      </c>
      <c r="D518" s="36">
        <v>0</v>
      </c>
      <c r="E518" s="37" t="str">
        <f t="shared" si="175"/>
        <v/>
      </c>
      <c r="F518" s="37" t="str">
        <f t="shared" si="176"/>
        <v/>
      </c>
      <c r="G518" s="38" t="str">
        <f t="shared" si="177"/>
        <v>0</v>
      </c>
      <c r="H518" s="39" t="str">
        <f t="shared" si="178"/>
        <v/>
      </c>
    </row>
    <row r="519" spans="1:8" s="40" customFormat="1" ht="15" x14ac:dyDescent="0.2">
      <c r="A519" s="68"/>
      <c r="B519" s="35" t="s">
        <v>144</v>
      </c>
      <c r="C519" s="36">
        <v>0</v>
      </c>
      <c r="D519" s="36">
        <v>0</v>
      </c>
      <c r="E519" s="37" t="str">
        <f t="shared" si="175"/>
        <v/>
      </c>
      <c r="F519" s="37" t="str">
        <f t="shared" si="176"/>
        <v/>
      </c>
      <c r="G519" s="38" t="str">
        <f t="shared" si="177"/>
        <v>0</v>
      </c>
      <c r="H519" s="39" t="str">
        <f t="shared" si="178"/>
        <v/>
      </c>
    </row>
    <row r="520" spans="1:8" s="40" customFormat="1" ht="15" x14ac:dyDescent="0.2">
      <c r="A520" s="68"/>
      <c r="B520" s="35" t="s">
        <v>316</v>
      </c>
      <c r="C520" s="36">
        <v>1</v>
      </c>
      <c r="D520" s="36">
        <v>2</v>
      </c>
      <c r="E520" s="37">
        <f t="shared" si="175"/>
        <v>4.8192771084337347E-4</v>
      </c>
      <c r="F520" s="37">
        <f t="shared" si="176"/>
        <v>6.8073519400953025E-4</v>
      </c>
      <c r="G520" s="38">
        <f t="shared" si="177"/>
        <v>1</v>
      </c>
      <c r="H520" s="39">
        <f t="shared" si="178"/>
        <v>4.8192771084337347E-4</v>
      </c>
    </row>
    <row r="521" spans="1:8" s="40" customFormat="1" ht="15" x14ac:dyDescent="0.2">
      <c r="A521" s="68"/>
      <c r="B521" s="35" t="s">
        <v>317</v>
      </c>
      <c r="C521" s="36">
        <v>0</v>
      </c>
      <c r="D521" s="36">
        <v>0</v>
      </c>
      <c r="E521" s="37" t="str">
        <f t="shared" si="175"/>
        <v/>
      </c>
      <c r="F521" s="37" t="str">
        <f t="shared" si="176"/>
        <v/>
      </c>
      <c r="G521" s="38" t="str">
        <f t="shared" si="177"/>
        <v>0</v>
      </c>
      <c r="H521" s="39" t="str">
        <f t="shared" si="178"/>
        <v/>
      </c>
    </row>
    <row r="522" spans="1:8" s="40" customFormat="1" ht="15" x14ac:dyDescent="0.2">
      <c r="A522" s="68"/>
      <c r="B522" s="35" t="s">
        <v>318</v>
      </c>
      <c r="C522" s="36">
        <v>1</v>
      </c>
      <c r="D522" s="36">
        <v>8</v>
      </c>
      <c r="E522" s="37">
        <f t="shared" si="175"/>
        <v>4.8192771084337347E-4</v>
      </c>
      <c r="F522" s="37">
        <f t="shared" si="176"/>
        <v>2.722940776038121E-3</v>
      </c>
      <c r="G522" s="38">
        <f t="shared" si="177"/>
        <v>7</v>
      </c>
      <c r="H522" s="39">
        <f t="shared" si="178"/>
        <v>3.3734939759036144E-3</v>
      </c>
    </row>
    <row r="523" spans="1:8" s="40" customFormat="1" ht="30" x14ac:dyDescent="0.2">
      <c r="A523" s="68"/>
      <c r="B523" s="35" t="s">
        <v>519</v>
      </c>
      <c r="C523" s="36">
        <v>7</v>
      </c>
      <c r="D523" s="36">
        <v>9</v>
      </c>
      <c r="E523" s="37">
        <f t="shared" si="175"/>
        <v>3.3734939759036144E-3</v>
      </c>
      <c r="F523" s="37">
        <f t="shared" si="176"/>
        <v>3.0633083730428863E-3</v>
      </c>
      <c r="G523" s="38">
        <f t="shared" si="177"/>
        <v>0.2857142857142857</v>
      </c>
      <c r="H523" s="39">
        <f t="shared" si="178"/>
        <v>9.6385542168674694E-4</v>
      </c>
    </row>
    <row r="524" spans="1:8" s="40" customFormat="1" ht="15" x14ac:dyDescent="0.2">
      <c r="A524" s="68"/>
      <c r="B524" s="35" t="s">
        <v>141</v>
      </c>
      <c r="C524" s="36">
        <v>0</v>
      </c>
      <c r="D524" s="36">
        <v>0</v>
      </c>
      <c r="E524" s="37" t="str">
        <f t="shared" si="175"/>
        <v/>
      </c>
      <c r="F524" s="37" t="str">
        <f t="shared" si="176"/>
        <v/>
      </c>
      <c r="G524" s="38" t="str">
        <f t="shared" si="177"/>
        <v>0</v>
      </c>
      <c r="H524" s="39" t="str">
        <f t="shared" si="178"/>
        <v/>
      </c>
    </row>
    <row r="525" spans="1:8" s="40" customFormat="1" ht="15" x14ac:dyDescent="0.2">
      <c r="A525" s="68"/>
      <c r="B525" s="35" t="s">
        <v>319</v>
      </c>
      <c r="C525" s="36">
        <v>70</v>
      </c>
      <c r="D525" s="36">
        <v>75</v>
      </c>
      <c r="E525" s="37">
        <f t="shared" si="175"/>
        <v>3.3734939759036145E-2</v>
      </c>
      <c r="F525" s="37">
        <f t="shared" si="176"/>
        <v>2.5527569775357386E-2</v>
      </c>
      <c r="G525" s="38">
        <f t="shared" si="177"/>
        <v>7.1428571428571425E-2</v>
      </c>
      <c r="H525" s="39">
        <f t="shared" si="178"/>
        <v>2.4096385542168672E-3</v>
      </c>
    </row>
    <row r="526" spans="1:8" s="40" customFormat="1" ht="15" x14ac:dyDescent="0.2">
      <c r="A526" s="68"/>
      <c r="B526" s="35" t="s">
        <v>320</v>
      </c>
      <c r="C526" s="36">
        <v>1</v>
      </c>
      <c r="D526" s="36">
        <v>1</v>
      </c>
      <c r="E526" s="37">
        <f t="shared" si="175"/>
        <v>4.8192771084337347E-4</v>
      </c>
      <c r="F526" s="37">
        <f t="shared" si="176"/>
        <v>3.4036759700476512E-4</v>
      </c>
      <c r="G526" s="38">
        <f t="shared" si="177"/>
        <v>0</v>
      </c>
      <c r="H526" s="39">
        <f t="shared" si="178"/>
        <v>0</v>
      </c>
    </row>
    <row r="527" spans="1:8" s="40" customFormat="1" ht="15" x14ac:dyDescent="0.2">
      <c r="A527" s="68"/>
      <c r="B527" s="35" t="s">
        <v>321</v>
      </c>
      <c r="C527" s="36">
        <v>9</v>
      </c>
      <c r="D527" s="36">
        <v>3</v>
      </c>
      <c r="E527" s="37">
        <f t="shared" si="175"/>
        <v>4.3373493975903616E-3</v>
      </c>
      <c r="F527" s="37">
        <f t="shared" si="176"/>
        <v>1.0211027910142954E-3</v>
      </c>
      <c r="G527" s="38">
        <f t="shared" si="177"/>
        <v>-0.66666666666666663</v>
      </c>
      <c r="H527" s="39">
        <f t="shared" si="178"/>
        <v>-2.891566265060241E-3</v>
      </c>
    </row>
    <row r="528" spans="1:8" s="40" customFormat="1" ht="15" x14ac:dyDescent="0.2">
      <c r="A528" s="68"/>
      <c r="B528" s="35" t="s">
        <v>137</v>
      </c>
      <c r="C528" s="36">
        <v>0</v>
      </c>
      <c r="D528" s="36">
        <v>0</v>
      </c>
      <c r="E528" s="37" t="str">
        <f t="shared" si="175"/>
        <v/>
      </c>
      <c r="F528" s="37" t="str">
        <f t="shared" si="176"/>
        <v/>
      </c>
      <c r="G528" s="38" t="str">
        <f t="shared" si="177"/>
        <v>0</v>
      </c>
      <c r="H528" s="39" t="str">
        <f t="shared" si="178"/>
        <v/>
      </c>
    </row>
    <row r="529" spans="1:8" s="40" customFormat="1" ht="15" x14ac:dyDescent="0.2">
      <c r="A529" s="68"/>
      <c r="B529" s="35" t="s">
        <v>139</v>
      </c>
      <c r="C529" s="36">
        <v>0</v>
      </c>
      <c r="D529" s="36">
        <v>0</v>
      </c>
      <c r="E529" s="37" t="str">
        <f t="shared" si="175"/>
        <v/>
      </c>
      <c r="F529" s="37" t="str">
        <f t="shared" si="176"/>
        <v/>
      </c>
      <c r="G529" s="38" t="str">
        <f t="shared" si="177"/>
        <v>0</v>
      </c>
      <c r="H529" s="39" t="str">
        <f t="shared" si="178"/>
        <v/>
      </c>
    </row>
    <row r="530" spans="1:8" s="40" customFormat="1" ht="15" x14ac:dyDescent="0.2">
      <c r="A530" s="68"/>
      <c r="B530" s="35" t="s">
        <v>322</v>
      </c>
      <c r="C530" s="36">
        <v>82</v>
      </c>
      <c r="D530" s="36">
        <v>57</v>
      </c>
      <c r="E530" s="37">
        <f t="shared" si="175"/>
        <v>3.9518072289156624E-2</v>
      </c>
      <c r="F530" s="37">
        <f t="shared" si="176"/>
        <v>1.9400953029271615E-2</v>
      </c>
      <c r="G530" s="38">
        <f t="shared" si="177"/>
        <v>-0.3048780487804878</v>
      </c>
      <c r="H530" s="39">
        <f t="shared" si="178"/>
        <v>-1.2048192771084336E-2</v>
      </c>
    </row>
    <row r="531" spans="1:8" s="40" customFormat="1" ht="30" x14ac:dyDescent="0.2">
      <c r="A531" s="68"/>
      <c r="B531" s="35" t="s">
        <v>143</v>
      </c>
      <c r="C531" s="36">
        <v>17</v>
      </c>
      <c r="D531" s="36">
        <v>35</v>
      </c>
      <c r="E531" s="37">
        <f t="shared" si="175"/>
        <v>8.1927710843373493E-3</v>
      </c>
      <c r="F531" s="37">
        <f t="shared" si="176"/>
        <v>1.1912865895166781E-2</v>
      </c>
      <c r="G531" s="38">
        <f t="shared" si="177"/>
        <v>1.0588235294117647</v>
      </c>
      <c r="H531" s="39">
        <f t="shared" si="178"/>
        <v>8.6746987951807231E-3</v>
      </c>
    </row>
    <row r="532" spans="1:8" s="40" customFormat="1" ht="15" x14ac:dyDescent="0.2">
      <c r="A532" s="68"/>
      <c r="B532" s="35" t="s">
        <v>323</v>
      </c>
      <c r="C532" s="36">
        <v>47</v>
      </c>
      <c r="D532" s="36">
        <v>55</v>
      </c>
      <c r="E532" s="37">
        <f t="shared" si="175"/>
        <v>2.2650602409638555E-2</v>
      </c>
      <c r="F532" s="37">
        <f t="shared" si="176"/>
        <v>1.8720217835262083E-2</v>
      </c>
      <c r="G532" s="38">
        <f t="shared" si="177"/>
        <v>0.1702127659574468</v>
      </c>
      <c r="H532" s="39">
        <f t="shared" si="178"/>
        <v>3.8554216867469878E-3</v>
      </c>
    </row>
    <row r="533" spans="1:8" s="40" customFormat="1" ht="15" x14ac:dyDescent="0.2">
      <c r="A533" s="68"/>
      <c r="B533" s="35" t="s">
        <v>564</v>
      </c>
      <c r="C533" s="36">
        <v>0</v>
      </c>
      <c r="D533" s="36">
        <v>5</v>
      </c>
      <c r="E533" s="37" t="str">
        <f t="shared" ref="E533" si="183">+IF(C533=0,"",C533/C$333)</f>
        <v/>
      </c>
      <c r="F533" s="37">
        <f t="shared" ref="F533" si="184">+IF(D533=0,"",D533/D$333)</f>
        <v>1.7018379850238256E-3</v>
      </c>
      <c r="G533" s="38" t="str">
        <f t="shared" ref="G533" si="185">+IF(OR(AND(D533=0),(C533=0)),"0",((D533-C533)/C533))</f>
        <v>0</v>
      </c>
      <c r="H533" s="39" t="str">
        <f t="shared" ref="H533" si="186">+IF(OR(AND(E533=""),(G533="")),"",E533*G533)</f>
        <v/>
      </c>
    </row>
    <row r="534" spans="1:8" s="40" customFormat="1" ht="15" x14ac:dyDescent="0.2">
      <c r="A534" s="68"/>
      <c r="B534" s="35" t="s">
        <v>132</v>
      </c>
      <c r="C534" s="36">
        <v>0</v>
      </c>
      <c r="D534" s="36">
        <v>0</v>
      </c>
      <c r="E534" s="37" t="str">
        <f t="shared" si="175"/>
        <v/>
      </c>
      <c r="F534" s="37" t="str">
        <f t="shared" si="176"/>
        <v/>
      </c>
      <c r="G534" s="38" t="str">
        <f t="shared" si="177"/>
        <v>0</v>
      </c>
      <c r="H534" s="39" t="str">
        <f t="shared" si="178"/>
        <v/>
      </c>
    </row>
    <row r="535" spans="1:8" s="40" customFormat="1" ht="15" x14ac:dyDescent="0.2">
      <c r="A535" s="68"/>
      <c r="B535" s="35" t="s">
        <v>324</v>
      </c>
      <c r="C535" s="36">
        <v>0</v>
      </c>
      <c r="D535" s="36">
        <v>0</v>
      </c>
      <c r="E535" s="37" t="str">
        <f t="shared" si="175"/>
        <v/>
      </c>
      <c r="F535" s="37" t="str">
        <f t="shared" si="176"/>
        <v/>
      </c>
      <c r="G535" s="38" t="str">
        <f t="shared" si="177"/>
        <v>0</v>
      </c>
      <c r="H535" s="39" t="str">
        <f t="shared" si="178"/>
        <v/>
      </c>
    </row>
    <row r="536" spans="1:8" s="40" customFormat="1" ht="15" x14ac:dyDescent="0.2">
      <c r="A536" s="68"/>
      <c r="B536" s="35" t="s">
        <v>325</v>
      </c>
      <c r="C536" s="36">
        <v>0</v>
      </c>
      <c r="D536" s="36">
        <v>0</v>
      </c>
      <c r="E536" s="37" t="str">
        <f t="shared" ref="E536:E547" si="187">+IF(C536=0,"",C536/C$333)</f>
        <v/>
      </c>
      <c r="F536" s="37" t="str">
        <f t="shared" ref="F536:F547" si="188">+IF(D536=0,"",D536/D$333)</f>
        <v/>
      </c>
      <c r="G536" s="38" t="str">
        <f t="shared" ref="G536:G547" si="189">+IF(OR(AND(D536=0),(C536=0)),"0",((D536-C536)/C536))</f>
        <v>0</v>
      </c>
      <c r="H536" s="39" t="str">
        <f t="shared" ref="H536:H547" si="190">+IF(OR(AND(E536=""),(G536="")),"",E536*G536)</f>
        <v/>
      </c>
    </row>
    <row r="537" spans="1:8" s="40" customFormat="1" ht="15" x14ac:dyDescent="0.2">
      <c r="A537" s="68"/>
      <c r="B537" s="35" t="s">
        <v>520</v>
      </c>
      <c r="C537" s="36">
        <v>0</v>
      </c>
      <c r="D537" s="36">
        <v>1</v>
      </c>
      <c r="E537" s="37" t="str">
        <f t="shared" si="187"/>
        <v/>
      </c>
      <c r="F537" s="37">
        <f t="shared" si="188"/>
        <v>3.4036759700476512E-4</v>
      </c>
      <c r="G537" s="38" t="str">
        <f t="shared" si="189"/>
        <v>0</v>
      </c>
      <c r="H537" s="39" t="str">
        <f t="shared" si="190"/>
        <v/>
      </c>
    </row>
    <row r="538" spans="1:8" s="40" customFormat="1" ht="15" x14ac:dyDescent="0.2">
      <c r="A538" s="68"/>
      <c r="B538" s="35" t="s">
        <v>133</v>
      </c>
      <c r="C538" s="36">
        <v>0</v>
      </c>
      <c r="D538" s="36">
        <v>0</v>
      </c>
      <c r="E538" s="37" t="str">
        <f t="shared" si="187"/>
        <v/>
      </c>
      <c r="F538" s="37" t="str">
        <f t="shared" si="188"/>
        <v/>
      </c>
      <c r="G538" s="38" t="str">
        <f t="shared" si="189"/>
        <v>0</v>
      </c>
      <c r="H538" s="39" t="str">
        <f t="shared" si="190"/>
        <v/>
      </c>
    </row>
    <row r="539" spans="1:8" s="40" customFormat="1" ht="15" x14ac:dyDescent="0.2">
      <c r="A539" s="68"/>
      <c r="B539" s="35" t="s">
        <v>140</v>
      </c>
      <c r="C539" s="36">
        <v>35</v>
      </c>
      <c r="D539" s="36">
        <v>12</v>
      </c>
      <c r="E539" s="37">
        <f t="shared" si="187"/>
        <v>1.6867469879518072E-2</v>
      </c>
      <c r="F539" s="37">
        <f t="shared" si="188"/>
        <v>4.0844111640571815E-3</v>
      </c>
      <c r="G539" s="38">
        <f t="shared" si="189"/>
        <v>-0.65714285714285714</v>
      </c>
      <c r="H539" s="39">
        <f t="shared" si="190"/>
        <v>-1.108433734939759E-2</v>
      </c>
    </row>
    <row r="540" spans="1:8" s="40" customFormat="1" ht="15" x14ac:dyDescent="0.2">
      <c r="A540" s="68"/>
      <c r="B540" s="35" t="s">
        <v>521</v>
      </c>
      <c r="C540" s="36">
        <v>1</v>
      </c>
      <c r="D540" s="36">
        <v>8</v>
      </c>
      <c r="E540" s="37">
        <f t="shared" si="187"/>
        <v>4.8192771084337347E-4</v>
      </c>
      <c r="F540" s="37">
        <f t="shared" si="188"/>
        <v>2.722940776038121E-3</v>
      </c>
      <c r="G540" s="38">
        <f t="shared" si="189"/>
        <v>7</v>
      </c>
      <c r="H540" s="39">
        <f t="shared" si="190"/>
        <v>3.3734939759036144E-3</v>
      </c>
    </row>
    <row r="541" spans="1:8" s="40" customFormat="1" ht="15" x14ac:dyDescent="0.2">
      <c r="A541" s="68"/>
      <c r="B541" s="35" t="s">
        <v>326</v>
      </c>
      <c r="C541" s="36">
        <v>4</v>
      </c>
      <c r="D541" s="36">
        <v>8</v>
      </c>
      <c r="E541" s="37">
        <f t="shared" si="187"/>
        <v>1.9277108433734939E-3</v>
      </c>
      <c r="F541" s="37">
        <f t="shared" si="188"/>
        <v>2.722940776038121E-3</v>
      </c>
      <c r="G541" s="38">
        <f t="shared" si="189"/>
        <v>1</v>
      </c>
      <c r="H541" s="39">
        <f t="shared" si="190"/>
        <v>1.9277108433734939E-3</v>
      </c>
    </row>
    <row r="542" spans="1:8" s="40" customFormat="1" ht="15" x14ac:dyDescent="0.2">
      <c r="A542" s="68"/>
      <c r="B542" s="35" t="s">
        <v>327</v>
      </c>
      <c r="C542" s="36">
        <v>0</v>
      </c>
      <c r="D542" s="36">
        <v>0</v>
      </c>
      <c r="E542" s="37" t="str">
        <f t="shared" si="187"/>
        <v/>
      </c>
      <c r="F542" s="37" t="str">
        <f t="shared" si="188"/>
        <v/>
      </c>
      <c r="G542" s="38" t="str">
        <f t="shared" si="189"/>
        <v>0</v>
      </c>
      <c r="H542" s="39" t="str">
        <f t="shared" si="190"/>
        <v/>
      </c>
    </row>
    <row r="543" spans="1:8" s="40" customFormat="1" ht="15" x14ac:dyDescent="0.2">
      <c r="A543" s="68"/>
      <c r="B543" s="35" t="s">
        <v>328</v>
      </c>
      <c r="C543" s="36">
        <v>0</v>
      </c>
      <c r="D543" s="36">
        <v>2</v>
      </c>
      <c r="E543" s="37" t="str">
        <f t="shared" si="187"/>
        <v/>
      </c>
      <c r="F543" s="37">
        <f t="shared" si="188"/>
        <v>6.8073519400953025E-4</v>
      </c>
      <c r="G543" s="38" t="str">
        <f t="shared" si="189"/>
        <v>0</v>
      </c>
      <c r="H543" s="39" t="str">
        <f t="shared" si="190"/>
        <v/>
      </c>
    </row>
    <row r="544" spans="1:8" s="47" customFormat="1" ht="15" x14ac:dyDescent="0.2">
      <c r="A544" s="68"/>
      <c r="B544" s="35" t="s">
        <v>329</v>
      </c>
      <c r="C544" s="36">
        <v>0</v>
      </c>
      <c r="D544" s="36">
        <v>0</v>
      </c>
      <c r="E544" s="37" t="str">
        <f t="shared" si="187"/>
        <v/>
      </c>
      <c r="F544" s="37" t="str">
        <f t="shared" si="188"/>
        <v/>
      </c>
      <c r="G544" s="38" t="str">
        <f t="shared" si="189"/>
        <v>0</v>
      </c>
      <c r="H544" s="39" t="str">
        <f t="shared" si="190"/>
        <v/>
      </c>
    </row>
    <row r="545" spans="1:8" s="40" customFormat="1" ht="15" x14ac:dyDescent="0.2">
      <c r="A545" s="68"/>
      <c r="B545" s="35" t="s">
        <v>330</v>
      </c>
      <c r="C545" s="36">
        <v>1</v>
      </c>
      <c r="D545" s="36">
        <v>0</v>
      </c>
      <c r="E545" s="37">
        <f t="shared" si="187"/>
        <v>4.8192771084337347E-4</v>
      </c>
      <c r="F545" s="37" t="str">
        <f t="shared" si="188"/>
        <v/>
      </c>
      <c r="G545" s="38" t="str">
        <f t="shared" si="189"/>
        <v>0</v>
      </c>
      <c r="H545" s="39">
        <f t="shared" si="190"/>
        <v>0</v>
      </c>
    </row>
    <row r="546" spans="1:8" s="40" customFormat="1" ht="30" x14ac:dyDescent="0.2">
      <c r="A546" s="68"/>
      <c r="B546" s="35" t="s">
        <v>522</v>
      </c>
      <c r="C546" s="36">
        <v>0</v>
      </c>
      <c r="D546" s="36">
        <v>0</v>
      </c>
      <c r="E546" s="37" t="str">
        <f t="shared" si="187"/>
        <v/>
      </c>
      <c r="F546" s="37" t="str">
        <f t="shared" si="188"/>
        <v/>
      </c>
      <c r="G546" s="38" t="str">
        <f t="shared" si="189"/>
        <v>0</v>
      </c>
      <c r="H546" s="39" t="str">
        <f t="shared" si="190"/>
        <v/>
      </c>
    </row>
    <row r="547" spans="1:8" s="40" customFormat="1" ht="30" x14ac:dyDescent="0.2">
      <c r="A547" s="68"/>
      <c r="B547" s="35" t="s">
        <v>523</v>
      </c>
      <c r="C547" s="36">
        <v>0</v>
      </c>
      <c r="D547" s="36">
        <v>0</v>
      </c>
      <c r="E547" s="37" t="str">
        <f t="shared" si="187"/>
        <v/>
      </c>
      <c r="F547" s="37" t="str">
        <f t="shared" si="188"/>
        <v/>
      </c>
      <c r="G547" s="38" t="str">
        <f t="shared" si="189"/>
        <v>0</v>
      </c>
      <c r="H547" s="39" t="str">
        <f t="shared" si="190"/>
        <v/>
      </c>
    </row>
    <row r="548" spans="1:8" s="10" customFormat="1" x14ac:dyDescent="0.2">
      <c r="A548" s="67"/>
      <c r="B548" s="22"/>
      <c r="C548" s="22"/>
      <c r="D548" s="22"/>
    </row>
    <row r="549" spans="1:8" s="10" customFormat="1" x14ac:dyDescent="0.2">
      <c r="A549" s="67"/>
      <c r="B549" s="22"/>
      <c r="C549" s="22"/>
      <c r="D549" s="22"/>
    </row>
    <row r="550" spans="1:8" s="10" customFormat="1" ht="13.5" thickBot="1" x14ac:dyDescent="0.25">
      <c r="A550" s="67"/>
      <c r="B550" s="29"/>
      <c r="C550" s="29"/>
      <c r="D550" s="29"/>
      <c r="E550" s="29"/>
      <c r="F550" s="29"/>
    </row>
    <row r="551" spans="1:8" s="10" customFormat="1" ht="30" customHeight="1" x14ac:dyDescent="0.2">
      <c r="A551" s="67"/>
      <c r="B551" s="85" t="s">
        <v>374</v>
      </c>
      <c r="C551" s="71" t="s">
        <v>375</v>
      </c>
      <c r="D551" s="72"/>
      <c r="E551" s="71" t="s">
        <v>429</v>
      </c>
      <c r="F551" s="72"/>
      <c r="G551" s="73" t="s">
        <v>572</v>
      </c>
      <c r="H551" s="69" t="s">
        <v>350</v>
      </c>
    </row>
    <row r="552" spans="1:8" s="10" customFormat="1" x14ac:dyDescent="0.2">
      <c r="A552" s="67"/>
      <c r="B552" s="85"/>
      <c r="C552" s="48">
        <v>2017</v>
      </c>
      <c r="D552" s="48">
        <v>2018</v>
      </c>
      <c r="E552" s="48">
        <v>2017</v>
      </c>
      <c r="F552" s="48">
        <v>2018</v>
      </c>
      <c r="G552" s="74"/>
      <c r="H552" s="70"/>
    </row>
    <row r="553" spans="1:8" s="10" customFormat="1" x14ac:dyDescent="0.2">
      <c r="A553" s="67"/>
      <c r="B553" s="12" t="s">
        <v>380</v>
      </c>
      <c r="C553" s="13">
        <f>SUM(C554:C579)</f>
        <v>650</v>
      </c>
      <c r="D553" s="13">
        <f>SUM(D554:D579)</f>
        <v>1161</v>
      </c>
      <c r="E553" s="14">
        <f>+IF(C553=0,"",C553/C$553)</f>
        <v>1</v>
      </c>
      <c r="F553" s="14">
        <f>+IF(D553=0,"",D553/D$553)</f>
        <v>1</v>
      </c>
      <c r="G553" s="15">
        <f>+IF(OR(AND(D553=0),(C553=0)),"0",((D553-C553)/C553))</f>
        <v>0.7861538461538462</v>
      </c>
      <c r="H553" s="15">
        <f>+IF(OR(AND(E553=""),(G553="")),"",E553*G553)</f>
        <v>0.7861538461538462</v>
      </c>
    </row>
    <row r="554" spans="1:8" s="40" customFormat="1" ht="15" x14ac:dyDescent="0.2">
      <c r="A554" s="68"/>
      <c r="B554" s="35" t="s">
        <v>331</v>
      </c>
      <c r="C554" s="36">
        <v>10</v>
      </c>
      <c r="D554" s="36">
        <v>0</v>
      </c>
      <c r="E554" s="37">
        <f>+IF(C554=0,"",C554/C$553)</f>
        <v>1.5384615384615385E-2</v>
      </c>
      <c r="F554" s="37" t="str">
        <f>+IF(D554=0,"",D554/D$553)</f>
        <v/>
      </c>
      <c r="G554" s="38" t="str">
        <f>+IF(OR(AND(D554=0),(C554=0)),"0",((D554-C554)/C554))</f>
        <v>0</v>
      </c>
      <c r="H554" s="39">
        <f>+IF(OR(AND(E554=""),(G554="")),"",E554*G554)</f>
        <v>0</v>
      </c>
    </row>
    <row r="555" spans="1:8" s="40" customFormat="1" ht="15" x14ac:dyDescent="0.2">
      <c r="A555" s="68"/>
      <c r="B555" s="35" t="s">
        <v>146</v>
      </c>
      <c r="C555" s="36">
        <v>48</v>
      </c>
      <c r="D555" s="36">
        <v>18</v>
      </c>
      <c r="E555" s="37">
        <f t="shared" ref="E555:E579" si="191">+IF(C555=0,"",C555/C$553)</f>
        <v>7.3846153846153853E-2</v>
      </c>
      <c r="F555" s="37">
        <f t="shared" ref="F555:F579" si="192">+IF(D555=0,"",D555/D$553)</f>
        <v>1.5503875968992248E-2</v>
      </c>
      <c r="G555" s="38">
        <f t="shared" ref="G555:G579" si="193">+IF(OR(AND(D555=0),(C555=0)),"0",((D555-C555)/C555))</f>
        <v>-0.625</v>
      </c>
      <c r="H555" s="39">
        <f t="shared" ref="H555:H579" si="194">+IF(OR(AND(E555=""),(G555="")),"",E555*G555)</f>
        <v>-4.6153846153846156E-2</v>
      </c>
    </row>
    <row r="556" spans="1:8" s="40" customFormat="1" ht="15" x14ac:dyDescent="0.2">
      <c r="A556" s="68"/>
      <c r="B556" s="35" t="s">
        <v>618</v>
      </c>
      <c r="C556" s="36">
        <v>69</v>
      </c>
      <c r="D556" s="36">
        <v>112</v>
      </c>
      <c r="E556" s="37">
        <f t="shared" si="191"/>
        <v>0.10615384615384615</v>
      </c>
      <c r="F556" s="37">
        <f t="shared" si="192"/>
        <v>9.6468561584840656E-2</v>
      </c>
      <c r="G556" s="38">
        <f t="shared" si="193"/>
        <v>0.62318840579710144</v>
      </c>
      <c r="H556" s="39">
        <f t="shared" si="194"/>
        <v>6.6153846153846146E-2</v>
      </c>
    </row>
    <row r="557" spans="1:8" s="40" customFormat="1" ht="15" x14ac:dyDescent="0.2">
      <c r="A557" s="68"/>
      <c r="B557" s="35" t="s">
        <v>332</v>
      </c>
      <c r="C557" s="36">
        <v>56</v>
      </c>
      <c r="D557" s="36">
        <v>79</v>
      </c>
      <c r="E557" s="37">
        <f t="shared" si="191"/>
        <v>8.615384615384615E-2</v>
      </c>
      <c r="F557" s="37">
        <f t="shared" si="192"/>
        <v>6.8044788975021531E-2</v>
      </c>
      <c r="G557" s="38">
        <f t="shared" si="193"/>
        <v>0.4107142857142857</v>
      </c>
      <c r="H557" s="39">
        <f t="shared" si="194"/>
        <v>3.5384615384615382E-2</v>
      </c>
    </row>
    <row r="558" spans="1:8" s="40" customFormat="1" ht="15" x14ac:dyDescent="0.2">
      <c r="A558" s="68"/>
      <c r="B558" s="35" t="s">
        <v>147</v>
      </c>
      <c r="C558" s="36">
        <v>6</v>
      </c>
      <c r="D558" s="36">
        <v>2</v>
      </c>
      <c r="E558" s="37">
        <f t="shared" si="191"/>
        <v>9.2307692307692316E-3</v>
      </c>
      <c r="F558" s="37">
        <f t="shared" si="192"/>
        <v>1.7226528854435831E-3</v>
      </c>
      <c r="G558" s="38">
        <f t="shared" si="193"/>
        <v>-0.66666666666666663</v>
      </c>
      <c r="H558" s="39">
        <f t="shared" si="194"/>
        <v>-6.1538461538461538E-3</v>
      </c>
    </row>
    <row r="559" spans="1:8" s="40" customFormat="1" ht="15" x14ac:dyDescent="0.2">
      <c r="A559" s="68"/>
      <c r="B559" s="35" t="s">
        <v>145</v>
      </c>
      <c r="C559" s="36">
        <v>0</v>
      </c>
      <c r="D559" s="36">
        <v>0</v>
      </c>
      <c r="E559" s="37" t="str">
        <f t="shared" si="191"/>
        <v/>
      </c>
      <c r="F559" s="37" t="str">
        <f t="shared" si="192"/>
        <v/>
      </c>
      <c r="G559" s="38" t="str">
        <f t="shared" si="193"/>
        <v>0</v>
      </c>
      <c r="H559" s="39" t="str">
        <f t="shared" si="194"/>
        <v/>
      </c>
    </row>
    <row r="560" spans="1:8" s="40" customFormat="1" ht="15" x14ac:dyDescent="0.2">
      <c r="A560" s="68"/>
      <c r="B560" s="35" t="s">
        <v>148</v>
      </c>
      <c r="C560" s="36">
        <v>0</v>
      </c>
      <c r="D560" s="36">
        <v>3</v>
      </c>
      <c r="E560" s="37" t="str">
        <f t="shared" si="191"/>
        <v/>
      </c>
      <c r="F560" s="37">
        <f t="shared" si="192"/>
        <v>2.5839793281653748E-3</v>
      </c>
      <c r="G560" s="38" t="str">
        <f t="shared" si="193"/>
        <v>0</v>
      </c>
      <c r="H560" s="39" t="str">
        <f t="shared" si="194"/>
        <v/>
      </c>
    </row>
    <row r="561" spans="1:8" s="40" customFormat="1" ht="15" x14ac:dyDescent="0.2">
      <c r="A561" s="68"/>
      <c r="B561" s="35" t="s">
        <v>333</v>
      </c>
      <c r="C561" s="36">
        <v>0</v>
      </c>
      <c r="D561" s="36">
        <v>0</v>
      </c>
      <c r="E561" s="37" t="str">
        <f t="shared" si="191"/>
        <v/>
      </c>
      <c r="F561" s="37" t="str">
        <f t="shared" si="192"/>
        <v/>
      </c>
      <c r="G561" s="38" t="str">
        <f t="shared" si="193"/>
        <v>0</v>
      </c>
      <c r="H561" s="39" t="str">
        <f t="shared" si="194"/>
        <v/>
      </c>
    </row>
    <row r="562" spans="1:8" s="40" customFormat="1" ht="15" x14ac:dyDescent="0.2">
      <c r="A562" s="68"/>
      <c r="B562" s="35" t="s">
        <v>334</v>
      </c>
      <c r="C562" s="36">
        <v>0</v>
      </c>
      <c r="D562" s="36">
        <v>0</v>
      </c>
      <c r="E562" s="37" t="str">
        <f t="shared" si="191"/>
        <v/>
      </c>
      <c r="F562" s="37" t="str">
        <f t="shared" si="192"/>
        <v/>
      </c>
      <c r="G562" s="38" t="str">
        <f t="shared" si="193"/>
        <v>0</v>
      </c>
      <c r="H562" s="39" t="str">
        <f t="shared" si="194"/>
        <v/>
      </c>
    </row>
    <row r="563" spans="1:8" s="40" customFormat="1" ht="15" x14ac:dyDescent="0.2">
      <c r="A563" s="68"/>
      <c r="B563" s="35" t="s">
        <v>524</v>
      </c>
      <c r="C563" s="36">
        <v>18</v>
      </c>
      <c r="D563" s="36">
        <v>10</v>
      </c>
      <c r="E563" s="37">
        <f t="shared" si="191"/>
        <v>2.7692307692307693E-2</v>
      </c>
      <c r="F563" s="37">
        <f t="shared" si="192"/>
        <v>8.6132644272179162E-3</v>
      </c>
      <c r="G563" s="38">
        <f t="shared" si="193"/>
        <v>-0.44444444444444442</v>
      </c>
      <c r="H563" s="39">
        <f t="shared" si="194"/>
        <v>-1.2307692307692308E-2</v>
      </c>
    </row>
    <row r="564" spans="1:8" s="40" customFormat="1" ht="15" x14ac:dyDescent="0.2">
      <c r="A564" s="68"/>
      <c r="B564" s="35" t="s">
        <v>556</v>
      </c>
      <c r="C564" s="36">
        <v>7</v>
      </c>
      <c r="D564" s="36">
        <v>59</v>
      </c>
      <c r="E564" s="37">
        <f t="shared" ref="E564" si="195">+IF(C564=0,"",C564/C$553)</f>
        <v>1.0769230769230769E-2</v>
      </c>
      <c r="F564" s="37">
        <f t="shared" ref="F564" si="196">+IF(D564=0,"",D564/D$553)</f>
        <v>5.0818260120585705E-2</v>
      </c>
      <c r="G564" s="38">
        <f t="shared" ref="G564" si="197">+IF(OR(AND(D564=0),(C564=0)),"0",((D564-C564)/C564))</f>
        <v>7.4285714285714288</v>
      </c>
      <c r="H564" s="39">
        <f t="shared" ref="H564" si="198">+IF(OR(AND(E564=""),(G564="")),"",E564*G564)</f>
        <v>0.08</v>
      </c>
    </row>
    <row r="565" spans="1:8" s="50" customFormat="1" ht="15" x14ac:dyDescent="0.2">
      <c r="A565" s="60" t="s">
        <v>570</v>
      </c>
      <c r="B565" s="51" t="s">
        <v>591</v>
      </c>
      <c r="C565" s="52"/>
      <c r="D565" s="36">
        <v>0</v>
      </c>
      <c r="E565" s="37" t="str">
        <f t="shared" ref="E565" si="199">+IF(C565=0,"",C565/C$553)</f>
        <v/>
      </c>
      <c r="F565" s="37" t="str">
        <f t="shared" ref="F565" si="200">+IF(D565=0,"",D565/D$553)</f>
        <v/>
      </c>
      <c r="G565" s="38" t="str">
        <f t="shared" ref="G565" si="201">+IF(OR(AND(D565=0),(C565=0)),"0",((D565-C565)/C565))</f>
        <v>0</v>
      </c>
      <c r="H565" s="39" t="str">
        <f t="shared" ref="H565" si="202">+IF(OR(AND(E565=""),(G565="")),"",E565*G565)</f>
        <v/>
      </c>
    </row>
    <row r="566" spans="1:8" s="40" customFormat="1" ht="15" x14ac:dyDescent="0.2">
      <c r="A566" s="68"/>
      <c r="B566" s="35" t="s">
        <v>335</v>
      </c>
      <c r="C566" s="36">
        <v>0</v>
      </c>
      <c r="D566" s="36">
        <v>0</v>
      </c>
      <c r="E566" s="37" t="str">
        <f t="shared" si="191"/>
        <v/>
      </c>
      <c r="F566" s="37" t="str">
        <f t="shared" si="192"/>
        <v/>
      </c>
      <c r="G566" s="38" t="str">
        <f t="shared" si="193"/>
        <v>0</v>
      </c>
      <c r="H566" s="39" t="str">
        <f t="shared" si="194"/>
        <v/>
      </c>
    </row>
    <row r="567" spans="1:8" s="40" customFormat="1" ht="15" x14ac:dyDescent="0.2">
      <c r="A567" s="68"/>
      <c r="B567" s="35" t="s">
        <v>336</v>
      </c>
      <c r="C567" s="36">
        <v>31</v>
      </c>
      <c r="D567" s="36">
        <v>278</v>
      </c>
      <c r="E567" s="37">
        <f t="shared" si="191"/>
        <v>4.7692307692307694E-2</v>
      </c>
      <c r="F567" s="37">
        <f t="shared" si="192"/>
        <v>0.23944875107665806</v>
      </c>
      <c r="G567" s="38">
        <f t="shared" si="193"/>
        <v>7.967741935483871</v>
      </c>
      <c r="H567" s="39">
        <f t="shared" si="194"/>
        <v>0.38</v>
      </c>
    </row>
    <row r="568" spans="1:8" s="40" customFormat="1" ht="15" x14ac:dyDescent="0.2">
      <c r="A568" s="68"/>
      <c r="B568" s="35" t="s">
        <v>149</v>
      </c>
      <c r="C568" s="36">
        <v>3</v>
      </c>
      <c r="D568" s="36">
        <v>57</v>
      </c>
      <c r="E568" s="37">
        <f t="shared" si="191"/>
        <v>4.6153846153846158E-3</v>
      </c>
      <c r="F568" s="37">
        <f t="shared" si="192"/>
        <v>4.909560723514212E-2</v>
      </c>
      <c r="G568" s="38">
        <f t="shared" si="193"/>
        <v>18</v>
      </c>
      <c r="H568" s="39">
        <f t="shared" si="194"/>
        <v>8.307692307692309E-2</v>
      </c>
    </row>
    <row r="569" spans="1:8" s="40" customFormat="1" ht="15" x14ac:dyDescent="0.2">
      <c r="A569" s="68"/>
      <c r="B569" s="35" t="s">
        <v>150</v>
      </c>
      <c r="C569" s="36">
        <v>13</v>
      </c>
      <c r="D569" s="36">
        <v>9</v>
      </c>
      <c r="E569" s="37">
        <f t="shared" si="191"/>
        <v>0.02</v>
      </c>
      <c r="F569" s="37">
        <f t="shared" si="192"/>
        <v>7.7519379844961239E-3</v>
      </c>
      <c r="G569" s="38">
        <f t="shared" si="193"/>
        <v>-0.30769230769230771</v>
      </c>
      <c r="H569" s="39">
        <f t="shared" si="194"/>
        <v>-6.1538461538461547E-3</v>
      </c>
    </row>
    <row r="570" spans="1:8" s="40" customFormat="1" ht="15" x14ac:dyDescent="0.2">
      <c r="A570" s="68"/>
      <c r="B570" s="35" t="s">
        <v>337</v>
      </c>
      <c r="C570" s="36">
        <v>233</v>
      </c>
      <c r="D570" s="36">
        <v>433</v>
      </c>
      <c r="E570" s="37">
        <f t="shared" si="191"/>
        <v>0.35846153846153844</v>
      </c>
      <c r="F570" s="37">
        <f t="shared" si="192"/>
        <v>0.37295434969853575</v>
      </c>
      <c r="G570" s="38">
        <f t="shared" si="193"/>
        <v>0.85836909871244638</v>
      </c>
      <c r="H570" s="39">
        <f t="shared" si="194"/>
        <v>0.30769230769230771</v>
      </c>
    </row>
    <row r="571" spans="1:8" s="40" customFormat="1" ht="15" x14ac:dyDescent="0.2">
      <c r="A571" s="68"/>
      <c r="B571" s="35" t="s">
        <v>151</v>
      </c>
      <c r="C571" s="36">
        <v>12</v>
      </c>
      <c r="D571" s="36">
        <v>64</v>
      </c>
      <c r="E571" s="37">
        <f t="shared" si="191"/>
        <v>1.8461538461538463E-2</v>
      </c>
      <c r="F571" s="37">
        <f t="shared" si="192"/>
        <v>5.512489233419466E-2</v>
      </c>
      <c r="G571" s="38">
        <f t="shared" si="193"/>
        <v>4.333333333333333</v>
      </c>
      <c r="H571" s="39">
        <f t="shared" si="194"/>
        <v>0.08</v>
      </c>
    </row>
    <row r="572" spans="1:8" s="40" customFormat="1" ht="15" x14ac:dyDescent="0.2">
      <c r="A572" s="68"/>
      <c r="B572" s="35" t="s">
        <v>338</v>
      </c>
      <c r="C572" s="36">
        <v>5</v>
      </c>
      <c r="D572" s="36">
        <v>19</v>
      </c>
      <c r="E572" s="37">
        <f t="shared" si="191"/>
        <v>7.6923076923076927E-3</v>
      </c>
      <c r="F572" s="37">
        <f t="shared" si="192"/>
        <v>1.636520241171404E-2</v>
      </c>
      <c r="G572" s="38">
        <f t="shared" si="193"/>
        <v>2.8</v>
      </c>
      <c r="H572" s="39">
        <f t="shared" si="194"/>
        <v>2.1538461538461538E-2</v>
      </c>
    </row>
    <row r="573" spans="1:8" s="40" customFormat="1" ht="15" x14ac:dyDescent="0.2">
      <c r="A573" s="68"/>
      <c r="B573" s="35" t="s">
        <v>152</v>
      </c>
      <c r="C573" s="36">
        <v>3</v>
      </c>
      <c r="D573" s="36">
        <v>1</v>
      </c>
      <c r="E573" s="37">
        <f t="shared" si="191"/>
        <v>4.6153846153846158E-3</v>
      </c>
      <c r="F573" s="37">
        <f t="shared" si="192"/>
        <v>8.6132644272179156E-4</v>
      </c>
      <c r="G573" s="38">
        <f t="shared" si="193"/>
        <v>-0.66666666666666663</v>
      </c>
      <c r="H573" s="39">
        <f t="shared" si="194"/>
        <v>-3.0769230769230769E-3</v>
      </c>
    </row>
    <row r="574" spans="1:8" s="40" customFormat="1" ht="15" x14ac:dyDescent="0.2">
      <c r="A574" s="68"/>
      <c r="B574" s="35" t="s">
        <v>153</v>
      </c>
      <c r="C574" s="36">
        <v>1</v>
      </c>
      <c r="D574" s="36">
        <v>0</v>
      </c>
      <c r="E574" s="37">
        <f t="shared" si="191"/>
        <v>1.5384615384615385E-3</v>
      </c>
      <c r="F574" s="37" t="str">
        <f t="shared" si="192"/>
        <v/>
      </c>
      <c r="G574" s="38" t="str">
        <f t="shared" si="193"/>
        <v>0</v>
      </c>
      <c r="H574" s="39">
        <f t="shared" si="194"/>
        <v>0</v>
      </c>
    </row>
    <row r="575" spans="1:8" s="40" customFormat="1" ht="15" x14ac:dyDescent="0.2">
      <c r="A575" s="68"/>
      <c r="B575" s="35" t="s">
        <v>339</v>
      </c>
      <c r="C575" s="36">
        <v>10</v>
      </c>
      <c r="D575" s="36">
        <v>15</v>
      </c>
      <c r="E575" s="37">
        <f t="shared" si="191"/>
        <v>1.5384615384615385E-2</v>
      </c>
      <c r="F575" s="37">
        <f t="shared" si="192"/>
        <v>1.2919896640826873E-2</v>
      </c>
      <c r="G575" s="38">
        <f t="shared" si="193"/>
        <v>0.5</v>
      </c>
      <c r="H575" s="39">
        <f t="shared" si="194"/>
        <v>7.6923076923076927E-3</v>
      </c>
    </row>
    <row r="576" spans="1:8" s="40" customFormat="1" ht="15" x14ac:dyDescent="0.2">
      <c r="A576" s="68"/>
      <c r="B576" s="35" t="s">
        <v>340</v>
      </c>
      <c r="C576" s="36">
        <v>1</v>
      </c>
      <c r="D576" s="36">
        <v>0</v>
      </c>
      <c r="E576" s="37">
        <f t="shared" si="191"/>
        <v>1.5384615384615385E-3</v>
      </c>
      <c r="F576" s="37" t="str">
        <f t="shared" si="192"/>
        <v/>
      </c>
      <c r="G576" s="38" t="str">
        <f t="shared" si="193"/>
        <v>0</v>
      </c>
      <c r="H576" s="39">
        <f t="shared" si="194"/>
        <v>0</v>
      </c>
    </row>
    <row r="577" spans="1:8" s="40" customFormat="1" ht="30" x14ac:dyDescent="0.2">
      <c r="A577" s="68"/>
      <c r="B577" s="35" t="s">
        <v>341</v>
      </c>
      <c r="C577" s="36">
        <v>0</v>
      </c>
      <c r="D577" s="36">
        <v>0</v>
      </c>
      <c r="E577" s="37" t="str">
        <f t="shared" si="191"/>
        <v/>
      </c>
      <c r="F577" s="37" t="str">
        <f t="shared" si="192"/>
        <v/>
      </c>
      <c r="G577" s="38" t="str">
        <f t="shared" si="193"/>
        <v>0</v>
      </c>
      <c r="H577" s="39" t="str">
        <f t="shared" si="194"/>
        <v/>
      </c>
    </row>
    <row r="578" spans="1:8" s="40" customFormat="1" ht="15" x14ac:dyDescent="0.2">
      <c r="A578" s="68"/>
      <c r="B578" s="35" t="s">
        <v>342</v>
      </c>
      <c r="C578" s="36">
        <v>83</v>
      </c>
      <c r="D578" s="36">
        <v>0</v>
      </c>
      <c r="E578" s="37">
        <f t="shared" si="191"/>
        <v>0.12769230769230769</v>
      </c>
      <c r="F578" s="37" t="str">
        <f t="shared" si="192"/>
        <v/>
      </c>
      <c r="G578" s="38" t="str">
        <f t="shared" si="193"/>
        <v>0</v>
      </c>
      <c r="H578" s="39">
        <f t="shared" si="194"/>
        <v>0</v>
      </c>
    </row>
    <row r="579" spans="1:8" s="40" customFormat="1" ht="30" x14ac:dyDescent="0.2">
      <c r="A579" s="68"/>
      <c r="B579" s="35" t="s">
        <v>525</v>
      </c>
      <c r="C579" s="36">
        <v>41</v>
      </c>
      <c r="D579" s="36">
        <v>2</v>
      </c>
      <c r="E579" s="37">
        <f t="shared" si="191"/>
        <v>6.3076923076923072E-2</v>
      </c>
      <c r="F579" s="37">
        <f t="shared" si="192"/>
        <v>1.7226528854435831E-3</v>
      </c>
      <c r="G579" s="38">
        <f t="shared" si="193"/>
        <v>-0.95121951219512191</v>
      </c>
      <c r="H579" s="39">
        <f t="shared" si="194"/>
        <v>-5.9999999999999991E-2</v>
      </c>
    </row>
    <row r="580" spans="1:8" x14ac:dyDescent="0.2">
      <c r="B580" s="4" t="s">
        <v>381</v>
      </c>
      <c r="D580" s="2"/>
    </row>
  </sheetData>
  <mergeCells count="33"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1" sqref="I1:I1048576"/>
    </sheetView>
  </sheetViews>
  <sheetFormatPr baseColWidth="10" defaultRowHeight="12.75" x14ac:dyDescent="0.2"/>
  <cols>
    <col min="1" max="1" width="8.28515625" style="66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33"/>
      <c r="C1" s="5"/>
      <c r="D1" s="75" t="s">
        <v>384</v>
      </c>
      <c r="E1" s="75"/>
      <c r="F1" s="75"/>
      <c r="G1" s="75"/>
      <c r="H1" s="75"/>
    </row>
    <row r="2" spans="1:8" ht="20.100000000000001" customHeight="1" thickBot="1" x14ac:dyDescent="0.25">
      <c r="B2" s="34"/>
      <c r="C2" s="6"/>
      <c r="D2" s="75"/>
      <c r="E2" s="75"/>
      <c r="F2" s="75"/>
      <c r="G2" s="75"/>
      <c r="H2" s="75"/>
    </row>
    <row r="3" spans="1:8" ht="20.100000000000001" customHeight="1" thickBot="1" x14ac:dyDescent="0.25">
      <c r="B3" s="34"/>
      <c r="C3" s="6"/>
      <c r="D3" s="7" t="s">
        <v>383</v>
      </c>
      <c r="E3" s="76" t="s">
        <v>571</v>
      </c>
      <c r="F3" s="77"/>
      <c r="G3" s="77"/>
      <c r="H3" s="78"/>
    </row>
    <row r="4" spans="1:8" ht="20.100000000000001" customHeight="1" x14ac:dyDescent="0.2">
      <c r="B4" s="34"/>
      <c r="C4" s="8"/>
      <c r="D4" s="79" t="s">
        <v>406</v>
      </c>
      <c r="E4" s="80"/>
      <c r="F4" s="80"/>
      <c r="G4" s="80"/>
      <c r="H4" s="81"/>
    </row>
    <row r="5" spans="1:8" ht="13.5" thickBot="1" x14ac:dyDescent="0.25">
      <c r="B5" s="9"/>
      <c r="C5" s="9"/>
      <c r="D5" s="82"/>
      <c r="E5" s="83"/>
      <c r="F5" s="83"/>
      <c r="G5" s="83"/>
      <c r="H5" s="84"/>
    </row>
    <row r="6" spans="1:8" s="10" customFormat="1" ht="30" customHeight="1" x14ac:dyDescent="0.2">
      <c r="A6" s="67"/>
      <c r="B6" s="85" t="s">
        <v>374</v>
      </c>
      <c r="C6" s="71" t="s">
        <v>375</v>
      </c>
      <c r="D6" s="72"/>
      <c r="E6" s="71" t="s">
        <v>429</v>
      </c>
      <c r="F6" s="72"/>
      <c r="G6" s="73" t="s">
        <v>572</v>
      </c>
      <c r="H6" s="69" t="s">
        <v>350</v>
      </c>
    </row>
    <row r="7" spans="1:8" s="10" customFormat="1" x14ac:dyDescent="0.2">
      <c r="A7" s="67"/>
      <c r="B7" s="85"/>
      <c r="C7" s="11">
        <v>2017</v>
      </c>
      <c r="D7" s="11">
        <v>2018</v>
      </c>
      <c r="E7" s="11">
        <v>2017</v>
      </c>
      <c r="F7" s="11">
        <v>2018</v>
      </c>
      <c r="G7" s="74"/>
      <c r="H7" s="70"/>
    </row>
    <row r="8" spans="1:8" s="10" customFormat="1" x14ac:dyDescent="0.2">
      <c r="A8" s="67"/>
      <c r="B8" s="12" t="s">
        <v>360</v>
      </c>
      <c r="C8" s="13">
        <f>+C18+C73+C165+C333+C553</f>
        <v>2677</v>
      </c>
      <c r="D8" s="13">
        <f>+D18+D73+D165+D333+D553</f>
        <v>3035</v>
      </c>
      <c r="E8" s="14">
        <f>SUM(E9:E13)</f>
        <v>1</v>
      </c>
      <c r="F8" s="14">
        <f>SUM(F9:F13)</f>
        <v>1</v>
      </c>
      <c r="G8" s="15">
        <f>+(D8-C8)/C8</f>
        <v>0.13373178931639895</v>
      </c>
      <c r="H8" s="15">
        <f>+E8*G8</f>
        <v>0.13373178931639895</v>
      </c>
    </row>
    <row r="9" spans="1:8" s="10" customFormat="1" x14ac:dyDescent="0.2">
      <c r="A9" s="67"/>
      <c r="B9" s="17" t="str">
        <f>+B18</f>
        <v>Total Vacantes en ocupaciones de nivel Directivo</v>
      </c>
      <c r="C9" s="18">
        <f>+C18</f>
        <v>54</v>
      </c>
      <c r="D9" s="18">
        <f>+D18</f>
        <v>33</v>
      </c>
      <c r="E9" s="19">
        <f>C9/$C$8</f>
        <v>2.0171834142697048E-2</v>
      </c>
      <c r="F9" s="19">
        <f>D9/$D$8</f>
        <v>1.0873146622734762E-2</v>
      </c>
      <c r="G9" s="20">
        <f>+IF(OR(AND(D9=0),(C9=0)),"0",((D9-C9)/C9))</f>
        <v>-0.3888888888888889</v>
      </c>
      <c r="H9" s="21">
        <f>+IF(OR(AND(E9=""),(G9="")),"",E9*G9)</f>
        <v>-7.8446021666044082E-3</v>
      </c>
    </row>
    <row r="10" spans="1:8" s="10" customFormat="1" x14ac:dyDescent="0.2">
      <c r="A10" s="67"/>
      <c r="B10" s="17" t="str">
        <f>+B73</f>
        <v xml:space="preserve">Total Vacantes en ocupaciones de nivel Profesional </v>
      </c>
      <c r="C10" s="18">
        <f>+C73</f>
        <v>260</v>
      </c>
      <c r="D10" s="18">
        <f>+D73</f>
        <v>324</v>
      </c>
      <c r="E10" s="19">
        <f>C10/$C$8</f>
        <v>9.7123645872245049E-2</v>
      </c>
      <c r="F10" s="19">
        <f>D10/$D$8</f>
        <v>0.10675453047775947</v>
      </c>
      <c r="G10" s="20">
        <f>+IF(OR(AND(D10=0),(C10=0)),"0",((D10-C10)/C10))</f>
        <v>0.24615384615384617</v>
      </c>
      <c r="H10" s="21">
        <f>+IF(OR(AND(E10=""),(G10="")),"",E10*G10)</f>
        <v>2.3907358983937244E-2</v>
      </c>
    </row>
    <row r="11" spans="1:8" s="10" customFormat="1" ht="24" x14ac:dyDescent="0.2">
      <c r="A11" s="67"/>
      <c r="B11" s="17" t="str">
        <f>+B165</f>
        <v>Total Vacantes en ocupaciones de nivel Técnicos Profesionales - Tecnólogos</v>
      </c>
      <c r="C11" s="18">
        <f>+C165</f>
        <v>247</v>
      </c>
      <c r="D11" s="18">
        <f>+D165</f>
        <v>482</v>
      </c>
      <c r="E11" s="19">
        <f>C11/$C$8</f>
        <v>9.2267463578632802E-2</v>
      </c>
      <c r="F11" s="19">
        <f>D11/$D$8</f>
        <v>0.15881383855024711</v>
      </c>
      <c r="G11" s="20">
        <f>+IF(OR(AND(D11=0),(C11=0)),"0",((D11-C11)/C11))</f>
        <v>0.95141700404858298</v>
      </c>
      <c r="H11" s="21">
        <f>+IF(OR(AND(E11=""),(G11="")),"",E11*G11)</f>
        <v>8.7784833769144574E-2</v>
      </c>
    </row>
    <row r="12" spans="1:8" s="10" customFormat="1" x14ac:dyDescent="0.2">
      <c r="A12" s="67"/>
      <c r="B12" s="17" t="str">
        <f>+B333</f>
        <v>Total Vacantes  en ocupaciones de nivel Calificados</v>
      </c>
      <c r="C12" s="18">
        <f>+C333</f>
        <v>1525</v>
      </c>
      <c r="D12" s="18">
        <f>+D333</f>
        <v>1593</v>
      </c>
      <c r="E12" s="19">
        <f>C12/$C$8</f>
        <v>0.56966753828912964</v>
      </c>
      <c r="F12" s="19">
        <f>D12/$D$8</f>
        <v>0.52487644151565072</v>
      </c>
      <c r="G12" s="20">
        <f>+IF(OR(AND(D12=0),(C12=0)),"0",((D12-C12)/C12))</f>
        <v>4.4590163934426233E-2</v>
      </c>
      <c r="H12" s="21">
        <f>+IF(OR(AND(E12=""),(G12="")),"",E12*G12)</f>
        <v>2.5401568920433323E-2</v>
      </c>
    </row>
    <row r="13" spans="1:8" s="10" customFormat="1" x14ac:dyDescent="0.2">
      <c r="A13" s="67"/>
      <c r="B13" s="17" t="str">
        <f>+B553</f>
        <v>Total Vacantes en ocupaciones de nivel Elemental</v>
      </c>
      <c r="C13" s="18">
        <f>+C553</f>
        <v>591</v>
      </c>
      <c r="D13" s="18">
        <f>+D553</f>
        <v>603</v>
      </c>
      <c r="E13" s="19">
        <f>C13/$C$8</f>
        <v>0.22076951811729548</v>
      </c>
      <c r="F13" s="19">
        <f>D13/$D$8</f>
        <v>0.19868204283360791</v>
      </c>
      <c r="G13" s="20">
        <f>+IF(OR(AND(D13=0),(C13=0)),"0",((D13-C13)/C13))</f>
        <v>2.030456852791878E-2</v>
      </c>
      <c r="H13" s="21">
        <f>+IF(OR(AND(E13=""),(G13="")),"",E13*G13)</f>
        <v>4.4826298094882326E-3</v>
      </c>
    </row>
    <row r="14" spans="1:8" s="10" customFormat="1" x14ac:dyDescent="0.2">
      <c r="A14" s="67"/>
      <c r="B14" s="22"/>
      <c r="C14" s="22"/>
      <c r="D14" s="22"/>
    </row>
    <row r="15" spans="1:8" s="10" customFormat="1" ht="13.5" thickBot="1" x14ac:dyDescent="0.25">
      <c r="A15" s="67"/>
      <c r="B15" s="22"/>
      <c r="C15" s="22"/>
      <c r="D15" s="22"/>
    </row>
    <row r="16" spans="1:8" s="10" customFormat="1" ht="30" customHeight="1" x14ac:dyDescent="0.2">
      <c r="A16" s="67"/>
      <c r="B16" s="85" t="s">
        <v>374</v>
      </c>
      <c r="C16" s="71" t="s">
        <v>375</v>
      </c>
      <c r="D16" s="72"/>
      <c r="E16" s="71" t="s">
        <v>429</v>
      </c>
      <c r="F16" s="72"/>
      <c r="G16" s="73" t="s">
        <v>572</v>
      </c>
      <c r="H16" s="69" t="s">
        <v>350</v>
      </c>
    </row>
    <row r="17" spans="1:8" s="10" customFormat="1" x14ac:dyDescent="0.2">
      <c r="A17" s="67"/>
      <c r="B17" s="85"/>
      <c r="C17" s="48">
        <v>2017</v>
      </c>
      <c r="D17" s="48">
        <v>2018</v>
      </c>
      <c r="E17" s="48">
        <v>2017</v>
      </c>
      <c r="F17" s="48">
        <v>2018</v>
      </c>
      <c r="G17" s="74"/>
      <c r="H17" s="70"/>
    </row>
    <row r="18" spans="1:8" s="10" customFormat="1" x14ac:dyDescent="0.2">
      <c r="A18" s="67"/>
      <c r="B18" s="12" t="s">
        <v>376</v>
      </c>
      <c r="C18" s="13">
        <f>SUM(C19:C67)</f>
        <v>54</v>
      </c>
      <c r="D18" s="13">
        <f>SUM(D19:D67)</f>
        <v>33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-0.3888888888888889</v>
      </c>
      <c r="H18" s="15">
        <f>+IF(OR(AND(E18=""),(G18="")),"",E18*G18)</f>
        <v>-0.3888888888888889</v>
      </c>
    </row>
    <row r="19" spans="1:8" s="40" customFormat="1" ht="15" x14ac:dyDescent="0.2">
      <c r="A19" s="68"/>
      <c r="B19" s="35" t="s">
        <v>0</v>
      </c>
      <c r="C19" s="36">
        <v>0</v>
      </c>
      <c r="D19" s="36">
        <v>0</v>
      </c>
      <c r="E19" s="42" t="str">
        <f>+IF(C19=0,"",C19/C$18)</f>
        <v/>
      </c>
      <c r="F19" s="42" t="str">
        <f>+IF(D19=0,"",D19/D$18)</f>
        <v/>
      </c>
      <c r="G19" s="38" t="str">
        <f>+IF(OR(AND(D19=0),(C19=0)),"0",((D19-C19)/C19))</f>
        <v>0</v>
      </c>
      <c r="H19" s="39" t="str">
        <f>+IF(OR(AND(E19=""),(G19="")),"",E19*G19)</f>
        <v/>
      </c>
    </row>
    <row r="20" spans="1:8" s="40" customFormat="1" ht="15" x14ac:dyDescent="0.2">
      <c r="A20" s="68"/>
      <c r="B20" s="35" t="s">
        <v>154</v>
      </c>
      <c r="C20" s="36">
        <v>0</v>
      </c>
      <c r="D20" s="36">
        <v>1</v>
      </c>
      <c r="E20" s="42" t="str">
        <f t="shared" ref="E20:E67" si="0">+IF(C20=0,"",C20/C$18)</f>
        <v/>
      </c>
      <c r="F20" s="42">
        <f t="shared" ref="F20:F67" si="1">+IF(D20=0,"",D20/D$18)</f>
        <v>3.0303030303030304E-2</v>
      </c>
      <c r="G20" s="38" t="str">
        <f t="shared" ref="G20:G67" si="2">+IF(OR(AND(D20=0),(C20=0)),"0",((D20-C20)/C20))</f>
        <v>0</v>
      </c>
      <c r="H20" s="39" t="str">
        <f t="shared" ref="H20:H67" si="3">+IF(OR(AND(E20=""),(G20="")),"",E20*G20)</f>
        <v/>
      </c>
    </row>
    <row r="21" spans="1:8" s="40" customFormat="1" ht="30" x14ac:dyDescent="0.2">
      <c r="A21" s="68"/>
      <c r="B21" s="35" t="s">
        <v>1</v>
      </c>
      <c r="C21" s="36">
        <v>0</v>
      </c>
      <c r="D21" s="36">
        <v>0</v>
      </c>
      <c r="E21" s="42" t="str">
        <f t="shared" si="0"/>
        <v/>
      </c>
      <c r="F21" s="42" t="str">
        <f t="shared" si="1"/>
        <v/>
      </c>
      <c r="G21" s="38" t="str">
        <f t="shared" si="2"/>
        <v>0</v>
      </c>
      <c r="H21" s="39" t="str">
        <f t="shared" si="3"/>
        <v/>
      </c>
    </row>
    <row r="22" spans="1:8" s="40" customFormat="1" ht="30" x14ac:dyDescent="0.2">
      <c r="A22" s="68"/>
      <c r="B22" s="35" t="s">
        <v>432</v>
      </c>
      <c r="C22" s="36">
        <v>0</v>
      </c>
      <c r="D22" s="36">
        <v>0</v>
      </c>
      <c r="E22" s="42" t="str">
        <f t="shared" si="0"/>
        <v/>
      </c>
      <c r="F22" s="42" t="str">
        <f t="shared" si="1"/>
        <v/>
      </c>
      <c r="G22" s="38" t="str">
        <f t="shared" si="2"/>
        <v>0</v>
      </c>
      <c r="H22" s="39" t="str">
        <f t="shared" si="3"/>
        <v/>
      </c>
    </row>
    <row r="23" spans="1:8" s="40" customFormat="1" ht="30" x14ac:dyDescent="0.2">
      <c r="A23" s="68"/>
      <c r="B23" s="35" t="s">
        <v>155</v>
      </c>
      <c r="C23" s="36">
        <v>1</v>
      </c>
      <c r="D23" s="36">
        <v>0</v>
      </c>
      <c r="E23" s="42">
        <f t="shared" si="0"/>
        <v>1.8518518518518517E-2</v>
      </c>
      <c r="F23" s="42" t="str">
        <f t="shared" si="1"/>
        <v/>
      </c>
      <c r="G23" s="38" t="str">
        <f t="shared" si="2"/>
        <v>0</v>
      </c>
      <c r="H23" s="39">
        <f t="shared" si="3"/>
        <v>0</v>
      </c>
    </row>
    <row r="24" spans="1:8" s="40" customFormat="1" ht="30" x14ac:dyDescent="0.2">
      <c r="A24" s="68"/>
      <c r="B24" s="35" t="s">
        <v>156</v>
      </c>
      <c r="C24" s="36">
        <v>1</v>
      </c>
      <c r="D24" s="36">
        <v>0</v>
      </c>
      <c r="E24" s="42">
        <f t="shared" si="0"/>
        <v>1.8518518518518517E-2</v>
      </c>
      <c r="F24" s="42" t="str">
        <f t="shared" si="1"/>
        <v/>
      </c>
      <c r="G24" s="38" t="str">
        <f t="shared" si="2"/>
        <v>0</v>
      </c>
      <c r="H24" s="39">
        <f t="shared" si="3"/>
        <v>0</v>
      </c>
    </row>
    <row r="25" spans="1:8" s="40" customFormat="1" ht="30" x14ac:dyDescent="0.2">
      <c r="A25" s="68"/>
      <c r="B25" s="35" t="s">
        <v>526</v>
      </c>
      <c r="C25" s="36">
        <v>0</v>
      </c>
      <c r="D25" s="36">
        <v>1</v>
      </c>
      <c r="E25" s="42" t="str">
        <f t="shared" ref="E25:E27" si="4">+IF(C25=0,"",C25/C$18)</f>
        <v/>
      </c>
      <c r="F25" s="42">
        <f t="shared" ref="F25:F27" si="5">+IF(D25=0,"",D25/D$18)</f>
        <v>3.0303030303030304E-2</v>
      </c>
      <c r="G25" s="38" t="str">
        <f t="shared" ref="G25:G27" si="6">+IF(OR(AND(D25=0),(C25=0)),"0",((D25-C25)/C25))</f>
        <v>0</v>
      </c>
      <c r="H25" s="39" t="str">
        <f t="shared" ref="H25:H27" si="7">+IF(OR(AND(E25=""),(G25="")),"",E25*G25)</f>
        <v/>
      </c>
    </row>
    <row r="26" spans="1:8" s="40" customFormat="1" ht="15" x14ac:dyDescent="0.2">
      <c r="A26" s="68"/>
      <c r="B26" s="35" t="s">
        <v>2</v>
      </c>
      <c r="C26" s="36">
        <v>2</v>
      </c>
      <c r="D26" s="36">
        <v>3</v>
      </c>
      <c r="E26" s="42">
        <f t="shared" si="4"/>
        <v>3.7037037037037035E-2</v>
      </c>
      <c r="F26" s="42">
        <f t="shared" si="5"/>
        <v>9.0909090909090912E-2</v>
      </c>
      <c r="G26" s="38">
        <f t="shared" si="6"/>
        <v>0.5</v>
      </c>
      <c r="H26" s="39">
        <f t="shared" si="7"/>
        <v>1.8518518518518517E-2</v>
      </c>
    </row>
    <row r="27" spans="1:8" s="40" customFormat="1" ht="15" x14ac:dyDescent="0.2">
      <c r="A27" s="68"/>
      <c r="B27" s="35" t="s">
        <v>592</v>
      </c>
      <c r="C27" s="36">
        <v>2</v>
      </c>
      <c r="D27" s="36">
        <v>0</v>
      </c>
      <c r="E27" s="42">
        <f t="shared" si="4"/>
        <v>3.7037037037037035E-2</v>
      </c>
      <c r="F27" s="42" t="str">
        <f t="shared" si="5"/>
        <v/>
      </c>
      <c r="G27" s="38" t="str">
        <f t="shared" si="6"/>
        <v>0</v>
      </c>
      <c r="H27" s="39">
        <f t="shared" si="7"/>
        <v>0</v>
      </c>
    </row>
    <row r="28" spans="1:8" s="40" customFormat="1" ht="15" x14ac:dyDescent="0.2">
      <c r="A28" s="68"/>
      <c r="B28" s="35" t="s">
        <v>3</v>
      </c>
      <c r="C28" s="36">
        <v>1</v>
      </c>
      <c r="D28" s="36">
        <v>11</v>
      </c>
      <c r="E28" s="42">
        <f t="shared" si="0"/>
        <v>1.8518518518518517E-2</v>
      </c>
      <c r="F28" s="42">
        <f t="shared" si="1"/>
        <v>0.33333333333333331</v>
      </c>
      <c r="G28" s="38">
        <f t="shared" si="2"/>
        <v>10</v>
      </c>
      <c r="H28" s="39">
        <f t="shared" si="3"/>
        <v>0.18518518518518517</v>
      </c>
    </row>
    <row r="29" spans="1:8" s="40" customFormat="1" ht="15" x14ac:dyDescent="0.2">
      <c r="A29" s="68"/>
      <c r="B29" s="35" t="s">
        <v>5</v>
      </c>
      <c r="C29" s="36">
        <v>18</v>
      </c>
      <c r="D29" s="36">
        <v>3</v>
      </c>
      <c r="E29" s="42">
        <f t="shared" si="0"/>
        <v>0.33333333333333331</v>
      </c>
      <c r="F29" s="42">
        <f t="shared" si="1"/>
        <v>9.0909090909090912E-2</v>
      </c>
      <c r="G29" s="38">
        <f t="shared" si="2"/>
        <v>-0.83333333333333337</v>
      </c>
      <c r="H29" s="39">
        <f t="shared" si="3"/>
        <v>-0.27777777777777779</v>
      </c>
    </row>
    <row r="30" spans="1:8" s="40" customFormat="1" ht="15" x14ac:dyDescent="0.2">
      <c r="A30" s="68"/>
      <c r="B30" s="35" t="s">
        <v>157</v>
      </c>
      <c r="C30" s="36">
        <v>0</v>
      </c>
      <c r="D30" s="36">
        <v>0</v>
      </c>
      <c r="E30" s="42" t="str">
        <f t="shared" si="0"/>
        <v/>
      </c>
      <c r="F30" s="42" t="str">
        <f t="shared" si="1"/>
        <v/>
      </c>
      <c r="G30" s="38" t="str">
        <f t="shared" si="2"/>
        <v>0</v>
      </c>
      <c r="H30" s="39" t="str">
        <f t="shared" si="3"/>
        <v/>
      </c>
    </row>
    <row r="31" spans="1:8" s="40" customFormat="1" ht="15" x14ac:dyDescent="0.2">
      <c r="A31" s="68"/>
      <c r="B31" s="35" t="s">
        <v>158</v>
      </c>
      <c r="C31" s="36">
        <v>0</v>
      </c>
      <c r="D31" s="36">
        <v>1</v>
      </c>
      <c r="E31" s="42" t="str">
        <f t="shared" si="0"/>
        <v/>
      </c>
      <c r="F31" s="42">
        <f t="shared" si="1"/>
        <v>3.0303030303030304E-2</v>
      </c>
      <c r="G31" s="38" t="str">
        <f t="shared" si="2"/>
        <v>0</v>
      </c>
      <c r="H31" s="39" t="str">
        <f t="shared" si="3"/>
        <v/>
      </c>
    </row>
    <row r="32" spans="1:8" s="40" customFormat="1" ht="15" x14ac:dyDescent="0.2">
      <c r="A32" s="68"/>
      <c r="B32" s="35" t="s">
        <v>4</v>
      </c>
      <c r="C32" s="36">
        <v>0</v>
      </c>
      <c r="D32" s="36">
        <v>0</v>
      </c>
      <c r="E32" s="42" t="str">
        <f t="shared" si="0"/>
        <v/>
      </c>
      <c r="F32" s="42" t="str">
        <f t="shared" si="1"/>
        <v/>
      </c>
      <c r="G32" s="38" t="str">
        <f t="shared" si="2"/>
        <v>0</v>
      </c>
      <c r="H32" s="39" t="str">
        <f t="shared" si="3"/>
        <v/>
      </c>
    </row>
    <row r="33" spans="1:8" s="40" customFormat="1" ht="15" x14ac:dyDescent="0.2">
      <c r="A33" s="68"/>
      <c r="B33" s="35" t="s">
        <v>6</v>
      </c>
      <c r="C33" s="36">
        <v>0</v>
      </c>
      <c r="D33" s="36">
        <v>0</v>
      </c>
      <c r="E33" s="42" t="str">
        <f t="shared" si="0"/>
        <v/>
      </c>
      <c r="F33" s="42" t="str">
        <f t="shared" si="1"/>
        <v/>
      </c>
      <c r="G33" s="38" t="str">
        <f t="shared" si="2"/>
        <v>0</v>
      </c>
      <c r="H33" s="39" t="str">
        <f t="shared" si="3"/>
        <v/>
      </c>
    </row>
    <row r="34" spans="1:8" s="40" customFormat="1" ht="15" x14ac:dyDescent="0.2">
      <c r="A34" s="68"/>
      <c r="B34" s="35" t="s">
        <v>159</v>
      </c>
      <c r="C34" s="36">
        <v>0</v>
      </c>
      <c r="D34" s="36">
        <v>0</v>
      </c>
      <c r="E34" s="42" t="str">
        <f t="shared" si="0"/>
        <v/>
      </c>
      <c r="F34" s="42" t="str">
        <f t="shared" si="1"/>
        <v/>
      </c>
      <c r="G34" s="38" t="str">
        <f t="shared" si="2"/>
        <v>0</v>
      </c>
      <c r="H34" s="39" t="str">
        <f t="shared" si="3"/>
        <v/>
      </c>
    </row>
    <row r="35" spans="1:8" s="40" customFormat="1" ht="15" x14ac:dyDescent="0.2">
      <c r="A35" s="68"/>
      <c r="B35" s="35" t="s">
        <v>160</v>
      </c>
      <c r="C35" s="36">
        <v>1</v>
      </c>
      <c r="D35" s="36">
        <v>0</v>
      </c>
      <c r="E35" s="42">
        <f t="shared" si="0"/>
        <v>1.8518518518518517E-2</v>
      </c>
      <c r="F35" s="42" t="str">
        <f t="shared" si="1"/>
        <v/>
      </c>
      <c r="G35" s="38" t="str">
        <f t="shared" si="2"/>
        <v>0</v>
      </c>
      <c r="H35" s="39">
        <f t="shared" si="3"/>
        <v>0</v>
      </c>
    </row>
    <row r="36" spans="1:8" s="40" customFormat="1" ht="30" x14ac:dyDescent="0.2">
      <c r="A36" s="68"/>
      <c r="B36" s="35" t="s">
        <v>161</v>
      </c>
      <c r="C36" s="36">
        <v>0</v>
      </c>
      <c r="D36" s="36">
        <v>0</v>
      </c>
      <c r="E36" s="42" t="str">
        <f t="shared" si="0"/>
        <v/>
      </c>
      <c r="F36" s="42" t="str">
        <f t="shared" si="1"/>
        <v/>
      </c>
      <c r="G36" s="38" t="str">
        <f t="shared" si="2"/>
        <v>0</v>
      </c>
      <c r="H36" s="39" t="str">
        <f t="shared" si="3"/>
        <v/>
      </c>
    </row>
    <row r="37" spans="1:8" s="40" customFormat="1" ht="15" x14ac:dyDescent="0.2">
      <c r="A37" s="68"/>
      <c r="B37" s="35" t="s">
        <v>162</v>
      </c>
      <c r="C37" s="36">
        <v>1</v>
      </c>
      <c r="D37" s="36">
        <v>0</v>
      </c>
      <c r="E37" s="42">
        <f t="shared" si="0"/>
        <v>1.8518518518518517E-2</v>
      </c>
      <c r="F37" s="42" t="str">
        <f t="shared" si="1"/>
        <v/>
      </c>
      <c r="G37" s="38" t="str">
        <f t="shared" si="2"/>
        <v>0</v>
      </c>
      <c r="H37" s="39">
        <f t="shared" si="3"/>
        <v>0</v>
      </c>
    </row>
    <row r="38" spans="1:8" s="40" customFormat="1" ht="15" x14ac:dyDescent="0.2">
      <c r="A38" s="68"/>
      <c r="B38" s="35" t="s">
        <v>7</v>
      </c>
      <c r="C38" s="36">
        <v>1</v>
      </c>
      <c r="D38" s="36">
        <v>0</v>
      </c>
      <c r="E38" s="42">
        <f t="shared" si="0"/>
        <v>1.8518518518518517E-2</v>
      </c>
      <c r="F38" s="42" t="str">
        <f t="shared" si="1"/>
        <v/>
      </c>
      <c r="G38" s="38" t="str">
        <f t="shared" si="2"/>
        <v>0</v>
      </c>
      <c r="H38" s="39">
        <f t="shared" si="3"/>
        <v>0</v>
      </c>
    </row>
    <row r="39" spans="1:8" s="40" customFormat="1" ht="15" x14ac:dyDescent="0.2">
      <c r="A39" s="68"/>
      <c r="B39" s="35" t="s">
        <v>163</v>
      </c>
      <c r="C39" s="36">
        <v>1</v>
      </c>
      <c r="D39" s="36">
        <v>0</v>
      </c>
      <c r="E39" s="42">
        <f t="shared" si="0"/>
        <v>1.8518518518518517E-2</v>
      </c>
      <c r="F39" s="42" t="str">
        <f t="shared" si="1"/>
        <v/>
      </c>
      <c r="G39" s="38" t="str">
        <f t="shared" si="2"/>
        <v>0</v>
      </c>
      <c r="H39" s="39">
        <f t="shared" si="3"/>
        <v>0</v>
      </c>
    </row>
    <row r="40" spans="1:8" s="40" customFormat="1" ht="15" x14ac:dyDescent="0.2">
      <c r="A40" s="68"/>
      <c r="B40" s="35" t="s">
        <v>164</v>
      </c>
      <c r="C40" s="36">
        <v>0</v>
      </c>
      <c r="D40" s="36">
        <v>0</v>
      </c>
      <c r="E40" s="42" t="str">
        <f t="shared" si="0"/>
        <v/>
      </c>
      <c r="F40" s="42" t="str">
        <f t="shared" si="1"/>
        <v/>
      </c>
      <c r="G40" s="38" t="str">
        <f t="shared" si="2"/>
        <v>0</v>
      </c>
      <c r="H40" s="39" t="str">
        <f t="shared" si="3"/>
        <v/>
      </c>
    </row>
    <row r="41" spans="1:8" s="40" customFormat="1" ht="15" x14ac:dyDescent="0.2">
      <c r="A41" s="68"/>
      <c r="B41" s="35" t="s">
        <v>165</v>
      </c>
      <c r="C41" s="36">
        <v>0</v>
      </c>
      <c r="D41" s="36">
        <v>0</v>
      </c>
      <c r="E41" s="42" t="str">
        <f t="shared" si="0"/>
        <v/>
      </c>
      <c r="F41" s="42" t="str">
        <f t="shared" si="1"/>
        <v/>
      </c>
      <c r="G41" s="38" t="str">
        <f t="shared" si="2"/>
        <v>0</v>
      </c>
      <c r="H41" s="39" t="str">
        <f t="shared" si="3"/>
        <v/>
      </c>
    </row>
    <row r="42" spans="1:8" s="40" customFormat="1" ht="15" x14ac:dyDescent="0.2">
      <c r="A42" s="68"/>
      <c r="B42" s="35" t="s">
        <v>166</v>
      </c>
      <c r="C42" s="36">
        <v>0</v>
      </c>
      <c r="D42" s="36">
        <v>0</v>
      </c>
      <c r="E42" s="42" t="str">
        <f t="shared" si="0"/>
        <v/>
      </c>
      <c r="F42" s="42" t="str">
        <f t="shared" si="1"/>
        <v/>
      </c>
      <c r="G42" s="38" t="str">
        <f t="shared" si="2"/>
        <v>0</v>
      </c>
      <c r="H42" s="39" t="str">
        <f t="shared" si="3"/>
        <v/>
      </c>
    </row>
    <row r="43" spans="1:8" s="40" customFormat="1" ht="30" x14ac:dyDescent="0.2">
      <c r="A43" s="68"/>
      <c r="B43" s="35" t="s">
        <v>167</v>
      </c>
      <c r="C43" s="36">
        <v>0</v>
      </c>
      <c r="D43" s="36">
        <v>0</v>
      </c>
      <c r="E43" s="42" t="str">
        <f t="shared" si="0"/>
        <v/>
      </c>
      <c r="F43" s="42" t="str">
        <f t="shared" si="1"/>
        <v/>
      </c>
      <c r="G43" s="38" t="str">
        <f t="shared" si="2"/>
        <v>0</v>
      </c>
      <c r="H43" s="39" t="str">
        <f t="shared" si="3"/>
        <v/>
      </c>
    </row>
    <row r="44" spans="1:8" s="40" customFormat="1" ht="15" x14ac:dyDescent="0.2">
      <c r="A44" s="68"/>
      <c r="B44" s="35" t="s">
        <v>168</v>
      </c>
      <c r="C44" s="36">
        <v>1</v>
      </c>
      <c r="D44" s="36">
        <v>0</v>
      </c>
      <c r="E44" s="42">
        <f t="shared" si="0"/>
        <v>1.8518518518518517E-2</v>
      </c>
      <c r="F44" s="42" t="str">
        <f t="shared" si="1"/>
        <v/>
      </c>
      <c r="G44" s="38" t="str">
        <f t="shared" si="2"/>
        <v>0</v>
      </c>
      <c r="H44" s="39">
        <f t="shared" si="3"/>
        <v>0</v>
      </c>
    </row>
    <row r="45" spans="1:8" s="40" customFormat="1" ht="15" x14ac:dyDescent="0.2">
      <c r="A45" s="68"/>
      <c r="B45" s="35" t="s">
        <v>8</v>
      </c>
      <c r="C45" s="36">
        <v>0</v>
      </c>
      <c r="D45" s="36">
        <v>0</v>
      </c>
      <c r="E45" s="42" t="str">
        <f t="shared" si="0"/>
        <v/>
      </c>
      <c r="F45" s="42" t="str">
        <f t="shared" si="1"/>
        <v/>
      </c>
      <c r="G45" s="38" t="str">
        <f t="shared" si="2"/>
        <v>0</v>
      </c>
      <c r="H45" s="39" t="str">
        <f t="shared" si="3"/>
        <v/>
      </c>
    </row>
    <row r="46" spans="1:8" s="40" customFormat="1" ht="15" x14ac:dyDescent="0.2">
      <c r="A46" s="68"/>
      <c r="B46" s="35" t="s">
        <v>433</v>
      </c>
      <c r="C46" s="36">
        <v>0</v>
      </c>
      <c r="D46" s="36">
        <v>0</v>
      </c>
      <c r="E46" s="42" t="str">
        <f t="shared" si="0"/>
        <v/>
      </c>
      <c r="F46" s="42" t="str">
        <f t="shared" si="1"/>
        <v/>
      </c>
      <c r="G46" s="38" t="str">
        <f t="shared" si="2"/>
        <v>0</v>
      </c>
      <c r="H46" s="39" t="str">
        <f t="shared" si="3"/>
        <v/>
      </c>
    </row>
    <row r="47" spans="1:8" s="40" customFormat="1" ht="15" x14ac:dyDescent="0.2">
      <c r="A47" s="68"/>
      <c r="B47" s="35" t="s">
        <v>169</v>
      </c>
      <c r="C47" s="36">
        <v>0</v>
      </c>
      <c r="D47" s="36">
        <v>0</v>
      </c>
      <c r="E47" s="42" t="str">
        <f t="shared" si="0"/>
        <v/>
      </c>
      <c r="F47" s="42" t="str">
        <f t="shared" si="1"/>
        <v/>
      </c>
      <c r="G47" s="38" t="str">
        <f t="shared" si="2"/>
        <v>0</v>
      </c>
      <c r="H47" s="39" t="str">
        <f t="shared" si="3"/>
        <v/>
      </c>
    </row>
    <row r="48" spans="1:8" s="40" customFormat="1" ht="30" x14ac:dyDescent="0.2">
      <c r="A48" s="68"/>
      <c r="B48" s="35" t="s">
        <v>593</v>
      </c>
      <c r="C48" s="36">
        <v>0</v>
      </c>
      <c r="D48" s="36">
        <v>0</v>
      </c>
      <c r="E48" s="42" t="str">
        <f t="shared" si="0"/>
        <v/>
      </c>
      <c r="F48" s="42" t="str">
        <f t="shared" si="1"/>
        <v/>
      </c>
      <c r="G48" s="38" t="str">
        <f t="shared" si="2"/>
        <v>0</v>
      </c>
      <c r="H48" s="39" t="str">
        <f t="shared" si="3"/>
        <v/>
      </c>
    </row>
    <row r="49" spans="1:8" s="40" customFormat="1" ht="15" x14ac:dyDescent="0.2">
      <c r="A49" s="68"/>
      <c r="B49" s="35" t="s">
        <v>9</v>
      </c>
      <c r="C49" s="36">
        <v>9</v>
      </c>
      <c r="D49" s="36">
        <v>9</v>
      </c>
      <c r="E49" s="42">
        <f t="shared" si="0"/>
        <v>0.16666666666666666</v>
      </c>
      <c r="F49" s="42">
        <f t="shared" si="1"/>
        <v>0.27272727272727271</v>
      </c>
      <c r="G49" s="38">
        <f t="shared" si="2"/>
        <v>0</v>
      </c>
      <c r="H49" s="39">
        <f t="shared" si="3"/>
        <v>0</v>
      </c>
    </row>
    <row r="50" spans="1:8" s="40" customFormat="1" ht="15" x14ac:dyDescent="0.2">
      <c r="A50" s="68"/>
      <c r="B50" s="35" t="s">
        <v>594</v>
      </c>
      <c r="C50" s="36">
        <v>1</v>
      </c>
      <c r="D50" s="36">
        <v>0</v>
      </c>
      <c r="E50" s="42">
        <f t="shared" si="0"/>
        <v>1.8518518518518517E-2</v>
      </c>
      <c r="F50" s="42" t="str">
        <f t="shared" si="1"/>
        <v/>
      </c>
      <c r="G50" s="38" t="str">
        <f t="shared" si="2"/>
        <v>0</v>
      </c>
      <c r="H50" s="39">
        <f t="shared" si="3"/>
        <v>0</v>
      </c>
    </row>
    <row r="51" spans="1:8" s="40" customFormat="1" ht="15" x14ac:dyDescent="0.2">
      <c r="A51" s="68"/>
      <c r="B51" s="35" t="s">
        <v>12</v>
      </c>
      <c r="C51" s="36">
        <v>1</v>
      </c>
      <c r="D51" s="36">
        <v>0</v>
      </c>
      <c r="E51" s="42">
        <f t="shared" si="0"/>
        <v>1.8518518518518517E-2</v>
      </c>
      <c r="F51" s="42" t="str">
        <f t="shared" si="1"/>
        <v/>
      </c>
      <c r="G51" s="38" t="str">
        <f t="shared" si="2"/>
        <v>0</v>
      </c>
      <c r="H51" s="39">
        <f t="shared" si="3"/>
        <v>0</v>
      </c>
    </row>
    <row r="52" spans="1:8" s="40" customFormat="1" ht="15" x14ac:dyDescent="0.2">
      <c r="A52" s="68"/>
      <c r="B52" s="35" t="s">
        <v>11</v>
      </c>
      <c r="C52" s="36">
        <v>1</v>
      </c>
      <c r="D52" s="36">
        <v>0</v>
      </c>
      <c r="E52" s="42">
        <f t="shared" si="0"/>
        <v>1.8518518518518517E-2</v>
      </c>
      <c r="F52" s="42" t="str">
        <f t="shared" si="1"/>
        <v/>
      </c>
      <c r="G52" s="38" t="str">
        <f t="shared" si="2"/>
        <v>0</v>
      </c>
      <c r="H52" s="39">
        <f t="shared" si="3"/>
        <v>0</v>
      </c>
    </row>
    <row r="53" spans="1:8" s="40" customFormat="1" ht="15" x14ac:dyDescent="0.2">
      <c r="A53" s="68"/>
      <c r="B53" s="35" t="s">
        <v>434</v>
      </c>
      <c r="C53" s="36">
        <v>2</v>
      </c>
      <c r="D53" s="36">
        <v>1</v>
      </c>
      <c r="E53" s="42">
        <f t="shared" si="0"/>
        <v>3.7037037037037035E-2</v>
      </c>
      <c r="F53" s="42">
        <f t="shared" si="1"/>
        <v>3.0303030303030304E-2</v>
      </c>
      <c r="G53" s="38">
        <f t="shared" si="2"/>
        <v>-0.5</v>
      </c>
      <c r="H53" s="39">
        <f t="shared" si="3"/>
        <v>-1.8518518518518517E-2</v>
      </c>
    </row>
    <row r="54" spans="1:8" s="40" customFormat="1" ht="15" x14ac:dyDescent="0.2">
      <c r="A54" s="68"/>
      <c r="B54" s="35" t="s">
        <v>10</v>
      </c>
      <c r="C54" s="36">
        <v>0</v>
      </c>
      <c r="D54" s="36">
        <v>0</v>
      </c>
      <c r="E54" s="42" t="str">
        <f t="shared" si="0"/>
        <v/>
      </c>
      <c r="F54" s="42" t="str">
        <f t="shared" si="1"/>
        <v/>
      </c>
      <c r="G54" s="38" t="str">
        <f t="shared" si="2"/>
        <v>0</v>
      </c>
      <c r="H54" s="39" t="str">
        <f t="shared" si="3"/>
        <v/>
      </c>
    </row>
    <row r="55" spans="1:8" s="40" customFormat="1" ht="15" x14ac:dyDescent="0.2">
      <c r="A55" s="68"/>
      <c r="B55" s="35" t="s">
        <v>170</v>
      </c>
      <c r="C55" s="36">
        <v>0</v>
      </c>
      <c r="D55" s="36">
        <v>0</v>
      </c>
      <c r="E55" s="42" t="str">
        <f t="shared" si="0"/>
        <v/>
      </c>
      <c r="F55" s="42" t="str">
        <f t="shared" si="1"/>
        <v/>
      </c>
      <c r="G55" s="38" t="str">
        <f t="shared" si="2"/>
        <v>0</v>
      </c>
      <c r="H55" s="39" t="str">
        <f t="shared" si="3"/>
        <v/>
      </c>
    </row>
    <row r="56" spans="1:8" s="40" customFormat="1" ht="15" x14ac:dyDescent="0.2">
      <c r="A56" s="68"/>
      <c r="B56" s="35" t="s">
        <v>13</v>
      </c>
      <c r="C56" s="36">
        <v>0</v>
      </c>
      <c r="D56" s="36">
        <v>0</v>
      </c>
      <c r="E56" s="42" t="str">
        <f t="shared" si="0"/>
        <v/>
      </c>
      <c r="F56" s="42" t="str">
        <f t="shared" si="1"/>
        <v/>
      </c>
      <c r="G56" s="38" t="str">
        <f t="shared" si="2"/>
        <v>0</v>
      </c>
      <c r="H56" s="39" t="str">
        <f t="shared" si="3"/>
        <v/>
      </c>
    </row>
    <row r="57" spans="1:8" s="40" customFormat="1" ht="15" x14ac:dyDescent="0.2">
      <c r="A57" s="68"/>
      <c r="B57" s="35" t="s">
        <v>14</v>
      </c>
      <c r="C57" s="36">
        <v>0</v>
      </c>
      <c r="D57" s="36">
        <v>0</v>
      </c>
      <c r="E57" s="42" t="str">
        <f t="shared" si="0"/>
        <v/>
      </c>
      <c r="F57" s="42" t="str">
        <f t="shared" si="1"/>
        <v/>
      </c>
      <c r="G57" s="38" t="str">
        <f t="shared" si="2"/>
        <v>0</v>
      </c>
      <c r="H57" s="39" t="str">
        <f t="shared" si="3"/>
        <v/>
      </c>
    </row>
    <row r="58" spans="1:8" s="40" customFormat="1" ht="15" x14ac:dyDescent="0.2">
      <c r="A58" s="68"/>
      <c r="B58" s="35" t="s">
        <v>171</v>
      </c>
      <c r="C58" s="36">
        <v>0</v>
      </c>
      <c r="D58" s="36">
        <v>0</v>
      </c>
      <c r="E58" s="42" t="str">
        <f t="shared" si="0"/>
        <v/>
      </c>
      <c r="F58" s="42" t="str">
        <f t="shared" si="1"/>
        <v/>
      </c>
      <c r="G58" s="38" t="str">
        <f t="shared" si="2"/>
        <v>0</v>
      </c>
      <c r="H58" s="39" t="str">
        <f t="shared" si="3"/>
        <v/>
      </c>
    </row>
    <row r="59" spans="1:8" s="40" customFormat="1" ht="15" x14ac:dyDescent="0.2">
      <c r="A59" s="68"/>
      <c r="B59" s="35" t="s">
        <v>435</v>
      </c>
      <c r="C59" s="36">
        <v>0</v>
      </c>
      <c r="D59" s="36">
        <v>0</v>
      </c>
      <c r="E59" s="42" t="str">
        <f t="shared" si="0"/>
        <v/>
      </c>
      <c r="F59" s="42" t="str">
        <f t="shared" si="1"/>
        <v/>
      </c>
      <c r="G59" s="38" t="str">
        <f t="shared" si="2"/>
        <v>0</v>
      </c>
      <c r="H59" s="39" t="str">
        <f t="shared" si="3"/>
        <v/>
      </c>
    </row>
    <row r="60" spans="1:8" s="40" customFormat="1" ht="15" x14ac:dyDescent="0.2">
      <c r="A60" s="68"/>
      <c r="B60" s="35" t="s">
        <v>172</v>
      </c>
      <c r="C60" s="36">
        <v>1</v>
      </c>
      <c r="D60" s="36">
        <v>0</v>
      </c>
      <c r="E60" s="42">
        <f t="shared" si="0"/>
        <v>1.8518518518518517E-2</v>
      </c>
      <c r="F60" s="42" t="str">
        <f t="shared" si="1"/>
        <v/>
      </c>
      <c r="G60" s="38" t="str">
        <f t="shared" si="2"/>
        <v>0</v>
      </c>
      <c r="H60" s="39">
        <f t="shared" si="3"/>
        <v>0</v>
      </c>
    </row>
    <row r="61" spans="1:8" s="40" customFormat="1" ht="15" x14ac:dyDescent="0.2">
      <c r="A61" s="68"/>
      <c r="B61" s="35" t="s">
        <v>173</v>
      </c>
      <c r="C61" s="36">
        <v>6</v>
      </c>
      <c r="D61" s="36">
        <v>0</v>
      </c>
      <c r="E61" s="42">
        <f t="shared" si="0"/>
        <v>0.1111111111111111</v>
      </c>
      <c r="F61" s="42" t="str">
        <f t="shared" si="1"/>
        <v/>
      </c>
      <c r="G61" s="38" t="str">
        <f t="shared" si="2"/>
        <v>0</v>
      </c>
      <c r="H61" s="39">
        <f t="shared" si="3"/>
        <v>0</v>
      </c>
    </row>
    <row r="62" spans="1:8" s="50" customFormat="1" ht="15" x14ac:dyDescent="0.2">
      <c r="A62" s="60" t="s">
        <v>570</v>
      </c>
      <c r="B62" s="51" t="s">
        <v>582</v>
      </c>
      <c r="C62" s="52"/>
      <c r="D62" s="36">
        <v>2</v>
      </c>
      <c r="E62" s="42" t="str">
        <f t="shared" ref="E62:E63" si="8">+IF(C62=0,"",C62/C$18)</f>
        <v/>
      </c>
      <c r="F62" s="42">
        <f t="shared" ref="F62:F63" si="9">+IF(D62=0,"",D62/D$18)</f>
        <v>6.0606060606060608E-2</v>
      </c>
      <c r="G62" s="38" t="str">
        <f t="shared" ref="G62:G63" si="10">+IF(OR(AND(D62=0),(C62=0)),"0",((D62-C62)/C62))</f>
        <v>0</v>
      </c>
      <c r="H62" s="39" t="str">
        <f t="shared" ref="H62:H63" si="11">+IF(OR(AND(E62=""),(G62="")),"",E62*G62)</f>
        <v/>
      </c>
    </row>
    <row r="63" spans="1:8" s="50" customFormat="1" ht="15" x14ac:dyDescent="0.2">
      <c r="A63" s="60" t="s">
        <v>570</v>
      </c>
      <c r="B63" s="51" t="s">
        <v>617</v>
      </c>
      <c r="C63" s="52"/>
      <c r="D63" s="36">
        <v>1</v>
      </c>
      <c r="E63" s="42" t="str">
        <f t="shared" si="8"/>
        <v/>
      </c>
      <c r="F63" s="42">
        <f t="shared" si="9"/>
        <v>3.0303030303030304E-2</v>
      </c>
      <c r="G63" s="38" t="str">
        <f t="shared" si="10"/>
        <v>0</v>
      </c>
      <c r="H63" s="39" t="str">
        <f t="shared" si="11"/>
        <v/>
      </c>
    </row>
    <row r="64" spans="1:8" s="40" customFormat="1" ht="15" x14ac:dyDescent="0.2">
      <c r="A64" s="68"/>
      <c r="B64" s="35" t="s">
        <v>174</v>
      </c>
      <c r="C64" s="36">
        <v>0</v>
      </c>
      <c r="D64" s="36">
        <v>0</v>
      </c>
      <c r="E64" s="42" t="str">
        <f t="shared" si="0"/>
        <v/>
      </c>
      <c r="F64" s="42" t="str">
        <f t="shared" si="1"/>
        <v/>
      </c>
      <c r="G64" s="38" t="str">
        <f t="shared" si="2"/>
        <v>0</v>
      </c>
      <c r="H64" s="39" t="str">
        <f t="shared" si="3"/>
        <v/>
      </c>
    </row>
    <row r="65" spans="1:8" s="40" customFormat="1" ht="15" x14ac:dyDescent="0.2">
      <c r="A65" s="68"/>
      <c r="B65" s="35" t="s">
        <v>15</v>
      </c>
      <c r="C65" s="36">
        <v>1</v>
      </c>
      <c r="D65" s="36">
        <v>0</v>
      </c>
      <c r="E65" s="42">
        <f t="shared" si="0"/>
        <v>1.8518518518518517E-2</v>
      </c>
      <c r="F65" s="42" t="str">
        <f t="shared" si="1"/>
        <v/>
      </c>
      <c r="G65" s="38" t="str">
        <f t="shared" si="2"/>
        <v>0</v>
      </c>
      <c r="H65" s="39">
        <f t="shared" si="3"/>
        <v>0</v>
      </c>
    </row>
    <row r="66" spans="1:8" s="40" customFormat="1" ht="15" x14ac:dyDescent="0.2">
      <c r="A66" s="68"/>
      <c r="B66" s="35" t="s">
        <v>175</v>
      </c>
      <c r="C66" s="36">
        <v>2</v>
      </c>
      <c r="D66" s="36">
        <v>0</v>
      </c>
      <c r="E66" s="42">
        <f t="shared" si="0"/>
        <v>3.7037037037037035E-2</v>
      </c>
      <c r="F66" s="42" t="str">
        <f t="shared" si="1"/>
        <v/>
      </c>
      <c r="G66" s="38" t="str">
        <f t="shared" si="2"/>
        <v>0</v>
      </c>
      <c r="H66" s="39">
        <f t="shared" si="3"/>
        <v>0</v>
      </c>
    </row>
    <row r="67" spans="1:8" s="40" customFormat="1" ht="15" x14ac:dyDescent="0.2">
      <c r="A67" s="68"/>
      <c r="B67" s="35" t="s">
        <v>176</v>
      </c>
      <c r="C67" s="36">
        <v>0</v>
      </c>
      <c r="D67" s="36">
        <v>0</v>
      </c>
      <c r="E67" s="42" t="str">
        <f t="shared" si="0"/>
        <v/>
      </c>
      <c r="F67" s="42" t="str">
        <f t="shared" si="1"/>
        <v/>
      </c>
      <c r="G67" s="38" t="str">
        <f t="shared" si="2"/>
        <v>0</v>
      </c>
      <c r="H67" s="39" t="str">
        <f t="shared" si="3"/>
        <v/>
      </c>
    </row>
    <row r="68" spans="1:8" s="10" customFormat="1" x14ac:dyDescent="0.2">
      <c r="A68" s="67"/>
    </row>
    <row r="69" spans="1:8" s="10" customFormat="1" x14ac:dyDescent="0.2">
      <c r="A69" s="67"/>
    </row>
    <row r="70" spans="1:8" s="10" customFormat="1" ht="13.5" thickBot="1" x14ac:dyDescent="0.25">
      <c r="A70" s="67"/>
      <c r="B70" s="29"/>
    </row>
    <row r="71" spans="1:8" s="10" customFormat="1" ht="30" customHeight="1" x14ac:dyDescent="0.2">
      <c r="A71" s="67"/>
      <c r="B71" s="85" t="s">
        <v>374</v>
      </c>
      <c r="C71" s="71" t="s">
        <v>375</v>
      </c>
      <c r="D71" s="72"/>
      <c r="E71" s="71" t="s">
        <v>429</v>
      </c>
      <c r="F71" s="72"/>
      <c r="G71" s="73" t="s">
        <v>572</v>
      </c>
      <c r="H71" s="69" t="s">
        <v>350</v>
      </c>
    </row>
    <row r="72" spans="1:8" s="10" customFormat="1" x14ac:dyDescent="0.2">
      <c r="A72" s="67"/>
      <c r="B72" s="85"/>
      <c r="C72" s="48">
        <v>2017</v>
      </c>
      <c r="D72" s="48">
        <v>2018</v>
      </c>
      <c r="E72" s="48">
        <v>2017</v>
      </c>
      <c r="F72" s="48">
        <v>2018</v>
      </c>
      <c r="G72" s="74"/>
      <c r="H72" s="70"/>
    </row>
    <row r="73" spans="1:8" s="10" customFormat="1" x14ac:dyDescent="0.2">
      <c r="A73" s="67"/>
      <c r="B73" s="12" t="s">
        <v>377</v>
      </c>
      <c r="C73" s="13">
        <f>SUM(C74:C159)</f>
        <v>260</v>
      </c>
      <c r="D73" s="13">
        <f>SUM(D74:D159)</f>
        <v>324</v>
      </c>
      <c r="E73" s="14">
        <f>+IF(C73=0,"",C73/C$73)</f>
        <v>1</v>
      </c>
      <c r="F73" s="14">
        <f>+IF(D73=0,"",D73/D$73)</f>
        <v>1</v>
      </c>
      <c r="G73" s="15">
        <f>+IF(OR(AND(D73=0),(C73=0)),"0",((D73-C73)/C73))</f>
        <v>0.24615384615384617</v>
      </c>
      <c r="H73" s="15">
        <f>+IF(OR(AND(E73=""),(G73="")),"",E73*G73)</f>
        <v>0.24615384615384617</v>
      </c>
    </row>
    <row r="74" spans="1:8" s="40" customFormat="1" ht="15" x14ac:dyDescent="0.2">
      <c r="A74" s="68"/>
      <c r="B74" s="35" t="s">
        <v>436</v>
      </c>
      <c r="C74" s="36">
        <v>17</v>
      </c>
      <c r="D74" s="36">
        <v>22</v>
      </c>
      <c r="E74" s="37">
        <f>+IF(C74=0,"",C74/C$73)</f>
        <v>6.5384615384615388E-2</v>
      </c>
      <c r="F74" s="37">
        <f>+IF(D74=0,"",D74/D$73)</f>
        <v>6.7901234567901231E-2</v>
      </c>
      <c r="G74" s="38">
        <f>+IF(OR(AND(D74=0),(C74=0)),"0",((D74-C74)/C74))</f>
        <v>0.29411764705882354</v>
      </c>
      <c r="H74" s="39">
        <f>+IF(OR(AND(E74=""),(G74="")),"",E74*G74)</f>
        <v>1.9230769230769232E-2</v>
      </c>
    </row>
    <row r="75" spans="1:8" s="40" customFormat="1" ht="30" x14ac:dyDescent="0.2">
      <c r="A75" s="68"/>
      <c r="B75" s="35" t="s">
        <v>595</v>
      </c>
      <c r="C75" s="36">
        <v>3</v>
      </c>
      <c r="D75" s="36">
        <v>3</v>
      </c>
      <c r="E75" s="37">
        <f t="shared" ref="E75:E146" si="12">+IF(C75=0,"",C75/C$73)</f>
        <v>1.1538461538461539E-2</v>
      </c>
      <c r="F75" s="37">
        <f t="shared" ref="F75:F146" si="13">+IF(D75=0,"",D75/D$73)</f>
        <v>9.2592592592592587E-3</v>
      </c>
      <c r="G75" s="38">
        <f t="shared" ref="G75:G146" si="14">+IF(OR(AND(D75=0),(C75=0)),"0",((D75-C75)/C75))</f>
        <v>0</v>
      </c>
      <c r="H75" s="39">
        <f t="shared" ref="H75:H146" si="15">+IF(OR(AND(E75=""),(G75="")),"",E75*G75)</f>
        <v>0</v>
      </c>
    </row>
    <row r="76" spans="1:8" s="40" customFormat="1" ht="15" x14ac:dyDescent="0.2">
      <c r="A76" s="68"/>
      <c r="B76" s="35" t="s">
        <v>527</v>
      </c>
      <c r="C76" s="36">
        <v>0</v>
      </c>
      <c r="D76" s="36">
        <v>0</v>
      </c>
      <c r="E76" s="37" t="str">
        <f t="shared" ref="E76:E77" si="16">+IF(C76=0,"",C76/C$73)</f>
        <v/>
      </c>
      <c r="F76" s="37" t="str">
        <f t="shared" ref="F76:F77" si="17">+IF(D76=0,"",D76/D$73)</f>
        <v/>
      </c>
      <c r="G76" s="38" t="str">
        <f t="shared" ref="G76:G77" si="18">+IF(OR(AND(D76=0),(C76=0)),"0",((D76-C76)/C76))</f>
        <v>0</v>
      </c>
      <c r="H76" s="39" t="str">
        <f t="shared" ref="H76:H77" si="19">+IF(OR(AND(E76=""),(G76="")),"",E76*G76)</f>
        <v/>
      </c>
    </row>
    <row r="77" spans="1:8" s="40" customFormat="1" ht="15" x14ac:dyDescent="0.2">
      <c r="A77" s="68"/>
      <c r="B77" s="35" t="s">
        <v>596</v>
      </c>
      <c r="C77" s="36">
        <v>3</v>
      </c>
      <c r="D77" s="36">
        <v>12</v>
      </c>
      <c r="E77" s="37">
        <f t="shared" si="16"/>
        <v>1.1538461538461539E-2</v>
      </c>
      <c r="F77" s="37">
        <f t="shared" si="17"/>
        <v>3.7037037037037035E-2</v>
      </c>
      <c r="G77" s="38">
        <f t="shared" si="18"/>
        <v>3</v>
      </c>
      <c r="H77" s="39">
        <f t="shared" si="19"/>
        <v>3.4615384615384617E-2</v>
      </c>
    </row>
    <row r="78" spans="1:8" s="40" customFormat="1" ht="15" x14ac:dyDescent="0.2">
      <c r="A78" s="68"/>
      <c r="B78" s="35" t="s">
        <v>177</v>
      </c>
      <c r="C78" s="36">
        <v>14</v>
      </c>
      <c r="D78" s="36">
        <v>32</v>
      </c>
      <c r="E78" s="37">
        <f t="shared" si="12"/>
        <v>5.3846153846153849E-2</v>
      </c>
      <c r="F78" s="37">
        <f t="shared" si="13"/>
        <v>9.8765432098765427E-2</v>
      </c>
      <c r="G78" s="38">
        <f t="shared" si="14"/>
        <v>1.2857142857142858</v>
      </c>
      <c r="H78" s="39">
        <f t="shared" si="15"/>
        <v>6.9230769230769235E-2</v>
      </c>
    </row>
    <row r="79" spans="1:8" s="40" customFormat="1" ht="15" x14ac:dyDescent="0.2">
      <c r="A79" s="68"/>
      <c r="B79" s="35" t="s">
        <v>16</v>
      </c>
      <c r="C79" s="36">
        <v>1</v>
      </c>
      <c r="D79" s="36">
        <v>0</v>
      </c>
      <c r="E79" s="37">
        <f t="shared" si="12"/>
        <v>3.8461538461538464E-3</v>
      </c>
      <c r="F79" s="37" t="str">
        <f t="shared" si="13"/>
        <v/>
      </c>
      <c r="G79" s="38" t="str">
        <f t="shared" si="14"/>
        <v>0</v>
      </c>
      <c r="H79" s="39">
        <f t="shared" si="15"/>
        <v>0</v>
      </c>
    </row>
    <row r="80" spans="1:8" s="40" customFormat="1" ht="15" x14ac:dyDescent="0.2">
      <c r="A80" s="68"/>
      <c r="B80" s="35" t="s">
        <v>35</v>
      </c>
      <c r="C80" s="36">
        <v>3</v>
      </c>
      <c r="D80" s="36">
        <v>0</v>
      </c>
      <c r="E80" s="37">
        <f t="shared" ref="E80:E81" si="20">+IF(C80=0,"",C80/C$73)</f>
        <v>1.1538461538461539E-2</v>
      </c>
      <c r="F80" s="37" t="str">
        <f t="shared" ref="F80:F81" si="21">+IF(D80=0,"",D80/D$73)</f>
        <v/>
      </c>
      <c r="G80" s="38" t="str">
        <f t="shared" ref="G80:G81" si="22">+IF(OR(AND(D80=0),(C80=0)),"0",((D80-C80)/C80))</f>
        <v>0</v>
      </c>
      <c r="H80" s="39">
        <f t="shared" ref="H80:H81" si="23">+IF(OR(AND(E80=""),(G80="")),"",E80*G80)</f>
        <v>0</v>
      </c>
    </row>
    <row r="81" spans="1:8" s="40" customFormat="1" ht="15" x14ac:dyDescent="0.2">
      <c r="A81" s="68"/>
      <c r="B81" s="35" t="s">
        <v>178</v>
      </c>
      <c r="C81" s="36">
        <v>0</v>
      </c>
      <c r="D81" s="36">
        <v>0</v>
      </c>
      <c r="E81" s="37" t="str">
        <f t="shared" si="20"/>
        <v/>
      </c>
      <c r="F81" s="37" t="str">
        <f t="shared" si="21"/>
        <v/>
      </c>
      <c r="G81" s="38" t="str">
        <f t="shared" si="22"/>
        <v>0</v>
      </c>
      <c r="H81" s="39" t="str">
        <f t="shared" si="23"/>
        <v/>
      </c>
    </row>
    <row r="82" spans="1:8" s="40" customFormat="1" ht="15" x14ac:dyDescent="0.2">
      <c r="A82" s="68"/>
      <c r="B82" s="35" t="s">
        <v>179</v>
      </c>
      <c r="C82" s="36">
        <v>3</v>
      </c>
      <c r="D82" s="36">
        <v>3</v>
      </c>
      <c r="E82" s="37">
        <f t="shared" si="12"/>
        <v>1.1538461538461539E-2</v>
      </c>
      <c r="F82" s="37">
        <f t="shared" si="13"/>
        <v>9.2592592592592587E-3</v>
      </c>
      <c r="G82" s="38">
        <f t="shared" si="14"/>
        <v>0</v>
      </c>
      <c r="H82" s="39">
        <f t="shared" si="15"/>
        <v>0</v>
      </c>
    </row>
    <row r="83" spans="1:8" s="40" customFormat="1" ht="15" x14ac:dyDescent="0.2">
      <c r="A83" s="68"/>
      <c r="B83" s="35" t="s">
        <v>437</v>
      </c>
      <c r="C83" s="36">
        <v>0</v>
      </c>
      <c r="D83" s="36">
        <v>0</v>
      </c>
      <c r="E83" s="37" t="str">
        <f t="shared" si="12"/>
        <v/>
      </c>
      <c r="F83" s="37" t="str">
        <f t="shared" si="13"/>
        <v/>
      </c>
      <c r="G83" s="38" t="str">
        <f t="shared" si="14"/>
        <v>0</v>
      </c>
      <c r="H83" s="39" t="str">
        <f t="shared" si="15"/>
        <v/>
      </c>
    </row>
    <row r="84" spans="1:8" s="40" customFormat="1" ht="15" x14ac:dyDescent="0.2">
      <c r="A84" s="68"/>
      <c r="B84" s="35" t="s">
        <v>180</v>
      </c>
      <c r="C84" s="36">
        <v>0</v>
      </c>
      <c r="D84" s="36">
        <v>0</v>
      </c>
      <c r="E84" s="37" t="str">
        <f t="shared" si="12"/>
        <v/>
      </c>
      <c r="F84" s="37" t="str">
        <f t="shared" si="13"/>
        <v/>
      </c>
      <c r="G84" s="38" t="str">
        <f t="shared" si="14"/>
        <v>0</v>
      </c>
      <c r="H84" s="39" t="str">
        <f t="shared" si="15"/>
        <v/>
      </c>
    </row>
    <row r="85" spans="1:8" s="40" customFormat="1" ht="15" x14ac:dyDescent="0.2">
      <c r="A85" s="68"/>
      <c r="B85" s="35" t="s">
        <v>181</v>
      </c>
      <c r="C85" s="36">
        <v>0</v>
      </c>
      <c r="D85" s="36">
        <v>2</v>
      </c>
      <c r="E85" s="37" t="str">
        <f t="shared" si="12"/>
        <v/>
      </c>
      <c r="F85" s="37">
        <f t="shared" si="13"/>
        <v>6.1728395061728392E-3</v>
      </c>
      <c r="G85" s="38" t="str">
        <f t="shared" si="14"/>
        <v>0</v>
      </c>
      <c r="H85" s="39" t="str">
        <f t="shared" si="15"/>
        <v/>
      </c>
    </row>
    <row r="86" spans="1:8" s="40" customFormat="1" ht="15" x14ac:dyDescent="0.2">
      <c r="A86" s="68"/>
      <c r="B86" s="35" t="s">
        <v>17</v>
      </c>
      <c r="C86" s="36">
        <v>0</v>
      </c>
      <c r="D86" s="36">
        <v>0</v>
      </c>
      <c r="E86" s="37" t="str">
        <f t="shared" si="12"/>
        <v/>
      </c>
      <c r="F86" s="37" t="str">
        <f t="shared" si="13"/>
        <v/>
      </c>
      <c r="G86" s="38" t="str">
        <f t="shared" si="14"/>
        <v>0</v>
      </c>
      <c r="H86" s="39" t="str">
        <f t="shared" si="15"/>
        <v/>
      </c>
    </row>
    <row r="87" spans="1:8" s="40" customFormat="1" ht="15" x14ac:dyDescent="0.2">
      <c r="A87" s="68"/>
      <c r="B87" s="35" t="s">
        <v>182</v>
      </c>
      <c r="C87" s="36">
        <v>4</v>
      </c>
      <c r="D87" s="36">
        <v>2</v>
      </c>
      <c r="E87" s="37">
        <f t="shared" si="12"/>
        <v>1.5384615384615385E-2</v>
      </c>
      <c r="F87" s="37">
        <f t="shared" si="13"/>
        <v>6.1728395061728392E-3</v>
      </c>
      <c r="G87" s="38">
        <f t="shared" si="14"/>
        <v>-0.5</v>
      </c>
      <c r="H87" s="39">
        <f t="shared" si="15"/>
        <v>-7.6923076923076927E-3</v>
      </c>
    </row>
    <row r="88" spans="1:8" s="40" customFormat="1" ht="15" x14ac:dyDescent="0.2">
      <c r="A88" s="68"/>
      <c r="B88" s="35" t="s">
        <v>597</v>
      </c>
      <c r="C88" s="36">
        <v>0</v>
      </c>
      <c r="D88" s="36">
        <v>6</v>
      </c>
      <c r="E88" s="37" t="str">
        <f t="shared" ref="E88" si="24">+IF(C88=0,"",C88/C$73)</f>
        <v/>
      </c>
      <c r="F88" s="37">
        <f t="shared" ref="F88" si="25">+IF(D88=0,"",D88/D$73)</f>
        <v>1.8518518518518517E-2</v>
      </c>
      <c r="G88" s="38" t="str">
        <f t="shared" ref="G88" si="26">+IF(OR(AND(D88=0),(C88=0)),"0",((D88-C88)/C88))</f>
        <v>0</v>
      </c>
      <c r="H88" s="39" t="str">
        <f t="shared" ref="H88" si="27">+IF(OR(AND(E88=""),(G88="")),"",E88*G88)</f>
        <v/>
      </c>
    </row>
    <row r="89" spans="1:8" s="40" customFormat="1" ht="15" x14ac:dyDescent="0.2">
      <c r="A89" s="68"/>
      <c r="B89" s="35" t="s">
        <v>183</v>
      </c>
      <c r="C89" s="36">
        <v>39</v>
      </c>
      <c r="D89" s="36">
        <v>54</v>
      </c>
      <c r="E89" s="37">
        <f t="shared" si="12"/>
        <v>0.15</v>
      </c>
      <c r="F89" s="37">
        <f t="shared" si="13"/>
        <v>0.16666666666666666</v>
      </c>
      <c r="G89" s="38">
        <f t="shared" si="14"/>
        <v>0.38461538461538464</v>
      </c>
      <c r="H89" s="39">
        <f t="shared" si="15"/>
        <v>5.7692307692307696E-2</v>
      </c>
    </row>
    <row r="90" spans="1:8" s="40" customFormat="1" ht="15" x14ac:dyDescent="0.2">
      <c r="A90" s="68"/>
      <c r="B90" s="35" t="s">
        <v>184</v>
      </c>
      <c r="C90" s="36">
        <v>2</v>
      </c>
      <c r="D90" s="36">
        <v>2</v>
      </c>
      <c r="E90" s="37">
        <f t="shared" si="12"/>
        <v>7.6923076923076927E-3</v>
      </c>
      <c r="F90" s="37">
        <f t="shared" si="13"/>
        <v>6.1728395061728392E-3</v>
      </c>
      <c r="G90" s="38">
        <f t="shared" si="14"/>
        <v>0</v>
      </c>
      <c r="H90" s="39">
        <f t="shared" si="15"/>
        <v>0</v>
      </c>
    </row>
    <row r="91" spans="1:8" s="40" customFormat="1" ht="15" x14ac:dyDescent="0.2">
      <c r="A91" s="68"/>
      <c r="B91" s="35" t="s">
        <v>21</v>
      </c>
      <c r="C91" s="36">
        <v>0</v>
      </c>
      <c r="D91" s="36">
        <v>8</v>
      </c>
      <c r="E91" s="37" t="str">
        <f t="shared" si="12"/>
        <v/>
      </c>
      <c r="F91" s="37">
        <f t="shared" si="13"/>
        <v>2.4691358024691357E-2</v>
      </c>
      <c r="G91" s="38" t="str">
        <f t="shared" si="14"/>
        <v>0</v>
      </c>
      <c r="H91" s="39" t="str">
        <f t="shared" si="15"/>
        <v/>
      </c>
    </row>
    <row r="92" spans="1:8" s="40" customFormat="1" ht="15" x14ac:dyDescent="0.2">
      <c r="A92" s="68"/>
      <c r="B92" s="35" t="s">
        <v>438</v>
      </c>
      <c r="C92" s="36">
        <v>0</v>
      </c>
      <c r="D92" s="36">
        <v>1</v>
      </c>
      <c r="E92" s="37" t="str">
        <f t="shared" si="12"/>
        <v/>
      </c>
      <c r="F92" s="37">
        <f t="shared" si="13"/>
        <v>3.0864197530864196E-3</v>
      </c>
      <c r="G92" s="38" t="str">
        <f t="shared" si="14"/>
        <v>0</v>
      </c>
      <c r="H92" s="39" t="str">
        <f t="shared" si="15"/>
        <v/>
      </c>
    </row>
    <row r="93" spans="1:8" s="40" customFormat="1" ht="15" x14ac:dyDescent="0.2">
      <c r="A93" s="68"/>
      <c r="B93" s="35" t="s">
        <v>185</v>
      </c>
      <c r="C93" s="36">
        <v>0</v>
      </c>
      <c r="D93" s="36">
        <v>0</v>
      </c>
      <c r="E93" s="37" t="str">
        <f t="shared" si="12"/>
        <v/>
      </c>
      <c r="F93" s="37" t="str">
        <f t="shared" si="13"/>
        <v/>
      </c>
      <c r="G93" s="38" t="str">
        <f t="shared" si="14"/>
        <v>0</v>
      </c>
      <c r="H93" s="39" t="str">
        <f t="shared" si="15"/>
        <v/>
      </c>
    </row>
    <row r="94" spans="1:8" s="40" customFormat="1" ht="15" x14ac:dyDescent="0.2">
      <c r="A94" s="68"/>
      <c r="B94" s="35" t="s">
        <v>531</v>
      </c>
      <c r="C94" s="36">
        <v>0</v>
      </c>
      <c r="D94" s="36">
        <v>0</v>
      </c>
      <c r="E94" s="37" t="str">
        <f t="shared" ref="E94:E95" si="28">+IF(C94=0,"",C94/C$73)</f>
        <v/>
      </c>
      <c r="F94" s="37" t="str">
        <f t="shared" ref="F94:F95" si="29">+IF(D94=0,"",D94/D$73)</f>
        <v/>
      </c>
      <c r="G94" s="38" t="str">
        <f t="shared" ref="G94:G95" si="30">+IF(OR(AND(D94=0),(C94=0)),"0",((D94-C94)/C94))</f>
        <v>0</v>
      </c>
      <c r="H94" s="39" t="str">
        <f t="shared" ref="H94:H95" si="31">+IF(OR(AND(E94=""),(G94="")),"",E94*G94)</f>
        <v/>
      </c>
    </row>
    <row r="95" spans="1:8" s="40" customFormat="1" ht="15" x14ac:dyDescent="0.2">
      <c r="A95" s="68"/>
      <c r="B95" s="35" t="s">
        <v>532</v>
      </c>
      <c r="C95" s="36">
        <v>0</v>
      </c>
      <c r="D95" s="36">
        <v>1</v>
      </c>
      <c r="E95" s="37" t="str">
        <f t="shared" si="28"/>
        <v/>
      </c>
      <c r="F95" s="37">
        <f t="shared" si="29"/>
        <v>3.0864197530864196E-3</v>
      </c>
      <c r="G95" s="38" t="str">
        <f t="shared" si="30"/>
        <v>0</v>
      </c>
      <c r="H95" s="39" t="str">
        <f t="shared" si="31"/>
        <v/>
      </c>
    </row>
    <row r="96" spans="1:8" s="40" customFormat="1" ht="15" x14ac:dyDescent="0.2">
      <c r="A96" s="68"/>
      <c r="B96" s="35" t="s">
        <v>186</v>
      </c>
      <c r="C96" s="36">
        <v>2</v>
      </c>
      <c r="D96" s="36">
        <v>5</v>
      </c>
      <c r="E96" s="37">
        <f t="shared" si="12"/>
        <v>7.6923076923076927E-3</v>
      </c>
      <c r="F96" s="37">
        <f t="shared" si="13"/>
        <v>1.5432098765432098E-2</v>
      </c>
      <c r="G96" s="38">
        <f t="shared" si="14"/>
        <v>1.5</v>
      </c>
      <c r="H96" s="39">
        <f t="shared" si="15"/>
        <v>1.1538461538461539E-2</v>
      </c>
    </row>
    <row r="97" spans="1:8" s="40" customFormat="1" ht="15" x14ac:dyDescent="0.2">
      <c r="A97" s="68"/>
      <c r="B97" s="35" t="s">
        <v>19</v>
      </c>
      <c r="C97" s="36">
        <v>0</v>
      </c>
      <c r="D97" s="36">
        <v>0</v>
      </c>
      <c r="E97" s="37" t="str">
        <f t="shared" si="12"/>
        <v/>
      </c>
      <c r="F97" s="37" t="str">
        <f t="shared" si="13"/>
        <v/>
      </c>
      <c r="G97" s="38" t="str">
        <f t="shared" si="14"/>
        <v>0</v>
      </c>
      <c r="H97" s="39" t="str">
        <f t="shared" si="15"/>
        <v/>
      </c>
    </row>
    <row r="98" spans="1:8" s="40" customFormat="1" ht="15" x14ac:dyDescent="0.2">
      <c r="A98" s="68"/>
      <c r="B98" s="35" t="s">
        <v>22</v>
      </c>
      <c r="C98" s="36">
        <v>0</v>
      </c>
      <c r="D98" s="36">
        <v>0</v>
      </c>
      <c r="E98" s="37" t="str">
        <f t="shared" si="12"/>
        <v/>
      </c>
      <c r="F98" s="37" t="str">
        <f t="shared" si="13"/>
        <v/>
      </c>
      <c r="G98" s="38" t="str">
        <f t="shared" si="14"/>
        <v>0</v>
      </c>
      <c r="H98" s="39" t="str">
        <f t="shared" si="15"/>
        <v/>
      </c>
    </row>
    <row r="99" spans="1:8" s="40" customFormat="1" ht="15" x14ac:dyDescent="0.2">
      <c r="A99" s="68"/>
      <c r="B99" s="35" t="s">
        <v>187</v>
      </c>
      <c r="C99" s="36">
        <v>0</v>
      </c>
      <c r="D99" s="36">
        <v>0</v>
      </c>
      <c r="E99" s="37" t="str">
        <f t="shared" si="12"/>
        <v/>
      </c>
      <c r="F99" s="37" t="str">
        <f t="shared" si="13"/>
        <v/>
      </c>
      <c r="G99" s="38" t="str">
        <f t="shared" si="14"/>
        <v>0</v>
      </c>
      <c r="H99" s="39" t="str">
        <f t="shared" si="15"/>
        <v/>
      </c>
    </row>
    <row r="100" spans="1:8" s="40" customFormat="1" ht="15" x14ac:dyDescent="0.2">
      <c r="A100" s="68"/>
      <c r="B100" s="35" t="s">
        <v>188</v>
      </c>
      <c r="C100" s="36">
        <v>2</v>
      </c>
      <c r="D100" s="36">
        <v>9</v>
      </c>
      <c r="E100" s="37">
        <f t="shared" si="12"/>
        <v>7.6923076923076927E-3</v>
      </c>
      <c r="F100" s="37">
        <f t="shared" si="13"/>
        <v>2.7777777777777776E-2</v>
      </c>
      <c r="G100" s="38">
        <f t="shared" si="14"/>
        <v>3.5</v>
      </c>
      <c r="H100" s="39">
        <f t="shared" si="15"/>
        <v>2.6923076923076925E-2</v>
      </c>
    </row>
    <row r="101" spans="1:8" s="40" customFormat="1" ht="15" x14ac:dyDescent="0.2">
      <c r="A101" s="68"/>
      <c r="B101" s="35" t="s">
        <v>439</v>
      </c>
      <c r="C101" s="36">
        <v>3</v>
      </c>
      <c r="D101" s="36">
        <v>5</v>
      </c>
      <c r="E101" s="37">
        <f t="shared" si="12"/>
        <v>1.1538461538461539E-2</v>
      </c>
      <c r="F101" s="37">
        <f t="shared" si="13"/>
        <v>1.5432098765432098E-2</v>
      </c>
      <c r="G101" s="38">
        <f t="shared" si="14"/>
        <v>0.66666666666666663</v>
      </c>
      <c r="H101" s="39">
        <f t="shared" si="15"/>
        <v>7.6923076923076927E-3</v>
      </c>
    </row>
    <row r="102" spans="1:8" s="40" customFormat="1" ht="15" x14ac:dyDescent="0.2">
      <c r="A102" s="68"/>
      <c r="B102" s="35" t="s">
        <v>18</v>
      </c>
      <c r="C102" s="36">
        <v>0</v>
      </c>
      <c r="D102" s="36">
        <v>12</v>
      </c>
      <c r="E102" s="37" t="str">
        <f t="shared" si="12"/>
        <v/>
      </c>
      <c r="F102" s="37">
        <f t="shared" si="13"/>
        <v>3.7037037037037035E-2</v>
      </c>
      <c r="G102" s="38" t="str">
        <f t="shared" si="14"/>
        <v>0</v>
      </c>
      <c r="H102" s="39" t="str">
        <f t="shared" si="15"/>
        <v/>
      </c>
    </row>
    <row r="103" spans="1:8" s="40" customFormat="1" ht="15" x14ac:dyDescent="0.2">
      <c r="A103" s="68"/>
      <c r="B103" s="35" t="s">
        <v>20</v>
      </c>
      <c r="C103" s="36">
        <v>0</v>
      </c>
      <c r="D103" s="36">
        <v>0</v>
      </c>
      <c r="E103" s="37" t="str">
        <f t="shared" si="12"/>
        <v/>
      </c>
      <c r="F103" s="37" t="str">
        <f t="shared" si="13"/>
        <v/>
      </c>
      <c r="G103" s="38" t="str">
        <f t="shared" si="14"/>
        <v>0</v>
      </c>
      <c r="H103" s="39" t="str">
        <f t="shared" si="15"/>
        <v/>
      </c>
    </row>
    <row r="104" spans="1:8" s="40" customFormat="1" ht="15" x14ac:dyDescent="0.2">
      <c r="A104" s="68"/>
      <c r="B104" s="35" t="s">
        <v>189</v>
      </c>
      <c r="C104" s="36">
        <v>0</v>
      </c>
      <c r="D104" s="36">
        <v>3</v>
      </c>
      <c r="E104" s="37" t="str">
        <f t="shared" si="12"/>
        <v/>
      </c>
      <c r="F104" s="37">
        <f t="shared" si="13"/>
        <v>9.2592592592592587E-3</v>
      </c>
      <c r="G104" s="38" t="str">
        <f t="shared" si="14"/>
        <v>0</v>
      </c>
      <c r="H104" s="39" t="str">
        <f t="shared" si="15"/>
        <v/>
      </c>
    </row>
    <row r="105" spans="1:8" s="40" customFormat="1" ht="15" x14ac:dyDescent="0.2">
      <c r="A105" s="68"/>
      <c r="B105" s="35" t="s">
        <v>573</v>
      </c>
      <c r="C105" s="36">
        <v>0</v>
      </c>
      <c r="D105" s="36">
        <v>0</v>
      </c>
      <c r="E105" s="37" t="str">
        <f t="shared" ref="E105" si="32">+IF(C105=0,"",C105/C$73)</f>
        <v/>
      </c>
      <c r="F105" s="37" t="str">
        <f t="shared" ref="F105" si="33">+IF(D105=0,"",D105/D$73)</f>
        <v/>
      </c>
      <c r="G105" s="38" t="str">
        <f t="shared" ref="G105" si="34">+IF(OR(AND(D105=0),(C105=0)),"0",((D105-C105)/C105))</f>
        <v>0</v>
      </c>
      <c r="H105" s="39" t="str">
        <f t="shared" ref="H105" si="35">+IF(OR(AND(E105=""),(G105="")),"",E105*G105)</f>
        <v/>
      </c>
    </row>
    <row r="106" spans="1:8" s="40" customFormat="1" ht="15" x14ac:dyDescent="0.2">
      <c r="A106" s="68"/>
      <c r="B106" s="35" t="s">
        <v>190</v>
      </c>
      <c r="C106" s="36">
        <v>0</v>
      </c>
      <c r="D106" s="36">
        <v>0</v>
      </c>
      <c r="E106" s="37" t="str">
        <f t="shared" si="12"/>
        <v/>
      </c>
      <c r="F106" s="37" t="str">
        <f t="shared" si="13"/>
        <v/>
      </c>
      <c r="G106" s="38" t="str">
        <f t="shared" si="14"/>
        <v>0</v>
      </c>
      <c r="H106" s="39" t="str">
        <f t="shared" si="15"/>
        <v/>
      </c>
    </row>
    <row r="107" spans="1:8" s="40" customFormat="1" ht="15" x14ac:dyDescent="0.2">
      <c r="A107" s="68"/>
      <c r="B107" s="35" t="s">
        <v>191</v>
      </c>
      <c r="C107" s="36">
        <v>2</v>
      </c>
      <c r="D107" s="36">
        <v>3</v>
      </c>
      <c r="E107" s="37">
        <f t="shared" si="12"/>
        <v>7.6923076923076927E-3</v>
      </c>
      <c r="F107" s="37">
        <f t="shared" si="13"/>
        <v>9.2592592592592587E-3</v>
      </c>
      <c r="G107" s="38">
        <f t="shared" si="14"/>
        <v>0.5</v>
      </c>
      <c r="H107" s="39">
        <f t="shared" si="15"/>
        <v>3.8461538461538464E-3</v>
      </c>
    </row>
    <row r="108" spans="1:8" s="40" customFormat="1" ht="15" x14ac:dyDescent="0.2">
      <c r="A108" s="68"/>
      <c r="B108" s="35" t="s">
        <v>192</v>
      </c>
      <c r="C108" s="36">
        <v>1</v>
      </c>
      <c r="D108" s="36">
        <v>1</v>
      </c>
      <c r="E108" s="37">
        <f t="shared" si="12"/>
        <v>3.8461538461538464E-3</v>
      </c>
      <c r="F108" s="37">
        <f t="shared" si="13"/>
        <v>3.0864197530864196E-3</v>
      </c>
      <c r="G108" s="38">
        <f t="shared" si="14"/>
        <v>0</v>
      </c>
      <c r="H108" s="39">
        <f t="shared" si="15"/>
        <v>0</v>
      </c>
    </row>
    <row r="109" spans="1:8" s="40" customFormat="1" ht="15" x14ac:dyDescent="0.2">
      <c r="A109" s="68"/>
      <c r="B109" s="35" t="s">
        <v>193</v>
      </c>
      <c r="C109" s="36">
        <v>2</v>
      </c>
      <c r="D109" s="36">
        <v>11</v>
      </c>
      <c r="E109" s="37">
        <f t="shared" si="12"/>
        <v>7.6923076923076927E-3</v>
      </c>
      <c r="F109" s="37">
        <f t="shared" si="13"/>
        <v>3.3950617283950615E-2</v>
      </c>
      <c r="G109" s="38">
        <f t="shared" si="14"/>
        <v>4.5</v>
      </c>
      <c r="H109" s="39">
        <f t="shared" si="15"/>
        <v>3.4615384615384617E-2</v>
      </c>
    </row>
    <row r="110" spans="1:8" s="40" customFormat="1" ht="15" x14ac:dyDescent="0.2">
      <c r="A110" s="68"/>
      <c r="B110" s="35" t="s">
        <v>194</v>
      </c>
      <c r="C110" s="36">
        <v>1</v>
      </c>
      <c r="D110" s="36">
        <v>2</v>
      </c>
      <c r="E110" s="37">
        <f t="shared" si="12"/>
        <v>3.8461538461538464E-3</v>
      </c>
      <c r="F110" s="37">
        <f t="shared" si="13"/>
        <v>6.1728395061728392E-3</v>
      </c>
      <c r="G110" s="38">
        <f t="shared" si="14"/>
        <v>1</v>
      </c>
      <c r="H110" s="39">
        <f t="shared" si="15"/>
        <v>3.8461538461538464E-3</v>
      </c>
    </row>
    <row r="111" spans="1:8" s="40" customFormat="1" ht="15" x14ac:dyDescent="0.2">
      <c r="A111" s="68"/>
      <c r="B111" s="35" t="s">
        <v>195</v>
      </c>
      <c r="C111" s="36">
        <v>4</v>
      </c>
      <c r="D111" s="36">
        <v>15</v>
      </c>
      <c r="E111" s="37">
        <f t="shared" si="12"/>
        <v>1.5384615384615385E-2</v>
      </c>
      <c r="F111" s="37">
        <f t="shared" si="13"/>
        <v>4.6296296296296294E-2</v>
      </c>
      <c r="G111" s="38">
        <f t="shared" si="14"/>
        <v>2.75</v>
      </c>
      <c r="H111" s="39">
        <f t="shared" si="15"/>
        <v>4.230769230769231E-2</v>
      </c>
    </row>
    <row r="112" spans="1:8" s="40" customFormat="1" ht="15" x14ac:dyDescent="0.2">
      <c r="A112" s="68"/>
      <c r="B112" s="35" t="s">
        <v>196</v>
      </c>
      <c r="C112" s="36">
        <v>2</v>
      </c>
      <c r="D112" s="36">
        <v>1</v>
      </c>
      <c r="E112" s="37">
        <f t="shared" si="12"/>
        <v>7.6923076923076927E-3</v>
      </c>
      <c r="F112" s="37">
        <f t="shared" si="13"/>
        <v>3.0864197530864196E-3</v>
      </c>
      <c r="G112" s="38">
        <f t="shared" si="14"/>
        <v>-0.5</v>
      </c>
      <c r="H112" s="39">
        <f t="shared" si="15"/>
        <v>-3.8461538461538464E-3</v>
      </c>
    </row>
    <row r="113" spans="1:8" s="40" customFormat="1" ht="15" x14ac:dyDescent="0.2">
      <c r="A113" s="68"/>
      <c r="B113" s="35" t="s">
        <v>27</v>
      </c>
      <c r="C113" s="36">
        <v>1</v>
      </c>
      <c r="D113" s="36">
        <v>1</v>
      </c>
      <c r="E113" s="37">
        <f t="shared" si="12"/>
        <v>3.8461538461538464E-3</v>
      </c>
      <c r="F113" s="37">
        <f t="shared" si="13"/>
        <v>3.0864197530864196E-3</v>
      </c>
      <c r="G113" s="38">
        <f t="shared" si="14"/>
        <v>0</v>
      </c>
      <c r="H113" s="39">
        <f t="shared" si="15"/>
        <v>0</v>
      </c>
    </row>
    <row r="114" spans="1:8" s="40" customFormat="1" ht="15" x14ac:dyDescent="0.2">
      <c r="A114" s="68"/>
      <c r="B114" s="35" t="s">
        <v>197</v>
      </c>
      <c r="C114" s="36">
        <v>0</v>
      </c>
      <c r="D114" s="36">
        <v>0</v>
      </c>
      <c r="E114" s="37" t="str">
        <f t="shared" si="12"/>
        <v/>
      </c>
      <c r="F114" s="37" t="str">
        <f t="shared" si="13"/>
        <v/>
      </c>
      <c r="G114" s="38" t="str">
        <f t="shared" si="14"/>
        <v>0</v>
      </c>
      <c r="H114" s="39" t="str">
        <f t="shared" si="15"/>
        <v/>
      </c>
    </row>
    <row r="115" spans="1:8" s="40" customFormat="1" ht="30" x14ac:dyDescent="0.2">
      <c r="A115" s="68"/>
      <c r="B115" s="35" t="s">
        <v>440</v>
      </c>
      <c r="C115" s="36">
        <v>0</v>
      </c>
      <c r="D115" s="36">
        <v>0</v>
      </c>
      <c r="E115" s="37" t="str">
        <f t="shared" si="12"/>
        <v/>
      </c>
      <c r="F115" s="37" t="str">
        <f t="shared" si="13"/>
        <v/>
      </c>
      <c r="G115" s="38" t="str">
        <f t="shared" si="14"/>
        <v>0</v>
      </c>
      <c r="H115" s="39" t="str">
        <f t="shared" si="15"/>
        <v/>
      </c>
    </row>
    <row r="116" spans="1:8" s="40" customFormat="1" ht="15" x14ac:dyDescent="0.2">
      <c r="A116" s="68"/>
      <c r="B116" s="35" t="s">
        <v>198</v>
      </c>
      <c r="C116" s="36">
        <v>3</v>
      </c>
      <c r="D116" s="36">
        <v>2</v>
      </c>
      <c r="E116" s="37">
        <f t="shared" si="12"/>
        <v>1.1538461538461539E-2</v>
      </c>
      <c r="F116" s="37">
        <f t="shared" si="13"/>
        <v>6.1728395061728392E-3</v>
      </c>
      <c r="G116" s="38">
        <f t="shared" si="14"/>
        <v>-0.33333333333333331</v>
      </c>
      <c r="H116" s="39">
        <f t="shared" si="15"/>
        <v>-3.8461538461538464E-3</v>
      </c>
    </row>
    <row r="117" spans="1:8" s="40" customFormat="1" ht="15" x14ac:dyDescent="0.2">
      <c r="A117" s="68"/>
      <c r="B117" s="35" t="s">
        <v>24</v>
      </c>
      <c r="C117" s="36">
        <v>2</v>
      </c>
      <c r="D117" s="36">
        <v>0</v>
      </c>
      <c r="E117" s="37">
        <f t="shared" si="12"/>
        <v>7.6923076923076927E-3</v>
      </c>
      <c r="F117" s="37" t="str">
        <f t="shared" si="13"/>
        <v/>
      </c>
      <c r="G117" s="38" t="str">
        <f t="shared" si="14"/>
        <v>0</v>
      </c>
      <c r="H117" s="39">
        <f t="shared" si="15"/>
        <v>0</v>
      </c>
    </row>
    <row r="118" spans="1:8" s="40" customFormat="1" ht="15" x14ac:dyDescent="0.2">
      <c r="A118" s="68"/>
      <c r="B118" s="35" t="s">
        <v>199</v>
      </c>
      <c r="C118" s="36">
        <v>0</v>
      </c>
      <c r="D118" s="36">
        <v>2</v>
      </c>
      <c r="E118" s="37" t="str">
        <f t="shared" si="12"/>
        <v/>
      </c>
      <c r="F118" s="37">
        <f t="shared" si="13"/>
        <v>6.1728395061728392E-3</v>
      </c>
      <c r="G118" s="38" t="str">
        <f t="shared" si="14"/>
        <v>0</v>
      </c>
      <c r="H118" s="39" t="str">
        <f t="shared" si="15"/>
        <v/>
      </c>
    </row>
    <row r="119" spans="1:8" s="40" customFormat="1" ht="15" x14ac:dyDescent="0.2">
      <c r="A119" s="68"/>
      <c r="B119" s="35" t="s">
        <v>25</v>
      </c>
      <c r="C119" s="36">
        <v>0</v>
      </c>
      <c r="D119" s="36">
        <v>1</v>
      </c>
      <c r="E119" s="37" t="str">
        <f t="shared" si="12"/>
        <v/>
      </c>
      <c r="F119" s="37">
        <f t="shared" si="13"/>
        <v>3.0864197530864196E-3</v>
      </c>
      <c r="G119" s="38" t="str">
        <f t="shared" si="14"/>
        <v>0</v>
      </c>
      <c r="H119" s="39" t="str">
        <f t="shared" si="15"/>
        <v/>
      </c>
    </row>
    <row r="120" spans="1:8" s="40" customFormat="1" ht="15" x14ac:dyDescent="0.2">
      <c r="A120" s="68"/>
      <c r="B120" s="35" t="s">
        <v>23</v>
      </c>
      <c r="C120" s="36">
        <v>1</v>
      </c>
      <c r="D120" s="36">
        <v>0</v>
      </c>
      <c r="E120" s="37">
        <f t="shared" si="12"/>
        <v>3.8461538461538464E-3</v>
      </c>
      <c r="F120" s="37" t="str">
        <f t="shared" si="13"/>
        <v/>
      </c>
      <c r="G120" s="38" t="str">
        <f t="shared" si="14"/>
        <v>0</v>
      </c>
      <c r="H120" s="39">
        <f t="shared" si="15"/>
        <v>0</v>
      </c>
    </row>
    <row r="121" spans="1:8" s="40" customFormat="1" ht="15" x14ac:dyDescent="0.2">
      <c r="A121" s="68"/>
      <c r="B121" s="35" t="s">
        <v>26</v>
      </c>
      <c r="C121" s="36">
        <v>9</v>
      </c>
      <c r="D121" s="36">
        <v>5</v>
      </c>
      <c r="E121" s="37">
        <f t="shared" si="12"/>
        <v>3.4615384615384617E-2</v>
      </c>
      <c r="F121" s="37">
        <f t="shared" si="13"/>
        <v>1.5432098765432098E-2</v>
      </c>
      <c r="G121" s="38">
        <f t="shared" si="14"/>
        <v>-0.44444444444444442</v>
      </c>
      <c r="H121" s="39">
        <f t="shared" si="15"/>
        <v>-1.5384615384615385E-2</v>
      </c>
    </row>
    <row r="122" spans="1:8" s="40" customFormat="1" ht="15" x14ac:dyDescent="0.2">
      <c r="A122" s="68"/>
      <c r="B122" s="35" t="s">
        <v>200</v>
      </c>
      <c r="C122" s="36">
        <v>3</v>
      </c>
      <c r="D122" s="36">
        <v>9</v>
      </c>
      <c r="E122" s="37">
        <f t="shared" si="12"/>
        <v>1.1538461538461539E-2</v>
      </c>
      <c r="F122" s="37">
        <f t="shared" si="13"/>
        <v>2.7777777777777776E-2</v>
      </c>
      <c r="G122" s="38">
        <f t="shared" si="14"/>
        <v>2</v>
      </c>
      <c r="H122" s="39">
        <f t="shared" si="15"/>
        <v>2.3076923076923078E-2</v>
      </c>
    </row>
    <row r="123" spans="1:8" s="40" customFormat="1" ht="15" x14ac:dyDescent="0.2">
      <c r="A123" s="68"/>
      <c r="B123" s="35" t="s">
        <v>31</v>
      </c>
      <c r="C123" s="36">
        <v>0</v>
      </c>
      <c r="D123" s="36">
        <v>0</v>
      </c>
      <c r="E123" s="37" t="str">
        <f t="shared" si="12"/>
        <v/>
      </c>
      <c r="F123" s="37" t="str">
        <f t="shared" si="13"/>
        <v/>
      </c>
      <c r="G123" s="38" t="str">
        <f t="shared" si="14"/>
        <v>0</v>
      </c>
      <c r="H123" s="39" t="str">
        <f t="shared" si="15"/>
        <v/>
      </c>
    </row>
    <row r="124" spans="1:8" s="40" customFormat="1" ht="15" x14ac:dyDescent="0.2">
      <c r="A124" s="68"/>
      <c r="B124" s="35" t="s">
        <v>33</v>
      </c>
      <c r="C124" s="36">
        <v>3</v>
      </c>
      <c r="D124" s="36">
        <v>7</v>
      </c>
      <c r="E124" s="37">
        <f t="shared" si="12"/>
        <v>1.1538461538461539E-2</v>
      </c>
      <c r="F124" s="37">
        <f t="shared" si="13"/>
        <v>2.1604938271604937E-2</v>
      </c>
      <c r="G124" s="38">
        <f t="shared" si="14"/>
        <v>1.3333333333333333</v>
      </c>
      <c r="H124" s="39">
        <f t="shared" si="15"/>
        <v>1.5384615384615385E-2</v>
      </c>
    </row>
    <row r="125" spans="1:8" s="40" customFormat="1" ht="15" x14ac:dyDescent="0.2">
      <c r="A125" s="68"/>
      <c r="B125" s="35" t="s">
        <v>201</v>
      </c>
      <c r="C125" s="36">
        <v>5</v>
      </c>
      <c r="D125" s="36">
        <v>3</v>
      </c>
      <c r="E125" s="37">
        <f t="shared" si="12"/>
        <v>1.9230769230769232E-2</v>
      </c>
      <c r="F125" s="37">
        <f t="shared" si="13"/>
        <v>9.2592592592592587E-3</v>
      </c>
      <c r="G125" s="38">
        <f t="shared" si="14"/>
        <v>-0.4</v>
      </c>
      <c r="H125" s="39">
        <f t="shared" si="15"/>
        <v>-7.6923076923076927E-3</v>
      </c>
    </row>
    <row r="126" spans="1:8" s="40" customFormat="1" ht="15" x14ac:dyDescent="0.2">
      <c r="A126" s="68"/>
      <c r="B126" s="35" t="s">
        <v>441</v>
      </c>
      <c r="C126" s="36">
        <v>0</v>
      </c>
      <c r="D126" s="36">
        <v>0</v>
      </c>
      <c r="E126" s="37" t="str">
        <f t="shared" si="12"/>
        <v/>
      </c>
      <c r="F126" s="37" t="str">
        <f t="shared" si="13"/>
        <v/>
      </c>
      <c r="G126" s="38" t="str">
        <f t="shared" si="14"/>
        <v>0</v>
      </c>
      <c r="H126" s="39" t="str">
        <f t="shared" si="15"/>
        <v/>
      </c>
    </row>
    <row r="127" spans="1:8" s="40" customFormat="1" ht="15" x14ac:dyDescent="0.2">
      <c r="A127" s="68"/>
      <c r="B127" s="35" t="s">
        <v>442</v>
      </c>
      <c r="C127" s="36">
        <v>57</v>
      </c>
      <c r="D127" s="36">
        <v>12</v>
      </c>
      <c r="E127" s="37">
        <f t="shared" si="12"/>
        <v>0.21923076923076923</v>
      </c>
      <c r="F127" s="37">
        <f t="shared" si="13"/>
        <v>3.7037037037037035E-2</v>
      </c>
      <c r="G127" s="38">
        <f t="shared" si="14"/>
        <v>-0.78947368421052633</v>
      </c>
      <c r="H127" s="39">
        <f t="shared" si="15"/>
        <v>-0.17307692307692307</v>
      </c>
    </row>
    <row r="128" spans="1:8" s="40" customFormat="1" ht="15" x14ac:dyDescent="0.2">
      <c r="A128" s="68"/>
      <c r="B128" s="35" t="s">
        <v>202</v>
      </c>
      <c r="C128" s="36">
        <v>5</v>
      </c>
      <c r="D128" s="36">
        <v>5</v>
      </c>
      <c r="E128" s="37">
        <f t="shared" si="12"/>
        <v>1.9230769230769232E-2</v>
      </c>
      <c r="F128" s="37">
        <f t="shared" si="13"/>
        <v>1.5432098765432098E-2</v>
      </c>
      <c r="G128" s="38">
        <f t="shared" si="14"/>
        <v>0</v>
      </c>
      <c r="H128" s="39">
        <f t="shared" si="15"/>
        <v>0</v>
      </c>
    </row>
    <row r="129" spans="1:8" s="40" customFormat="1" ht="15" x14ac:dyDescent="0.2">
      <c r="A129" s="68"/>
      <c r="B129" s="35" t="s">
        <v>203</v>
      </c>
      <c r="C129" s="36">
        <v>3</v>
      </c>
      <c r="D129" s="36">
        <v>19</v>
      </c>
      <c r="E129" s="37">
        <f t="shared" si="12"/>
        <v>1.1538461538461539E-2</v>
      </c>
      <c r="F129" s="37">
        <f t="shared" si="13"/>
        <v>5.8641975308641972E-2</v>
      </c>
      <c r="G129" s="38">
        <f t="shared" si="14"/>
        <v>5.333333333333333</v>
      </c>
      <c r="H129" s="39">
        <f t="shared" si="15"/>
        <v>6.1538461538461542E-2</v>
      </c>
    </row>
    <row r="130" spans="1:8" s="40" customFormat="1" ht="15" x14ac:dyDescent="0.2">
      <c r="A130" s="68"/>
      <c r="B130" s="35" t="s">
        <v>28</v>
      </c>
      <c r="C130" s="36">
        <v>23</v>
      </c>
      <c r="D130" s="36">
        <v>13</v>
      </c>
      <c r="E130" s="37">
        <f t="shared" si="12"/>
        <v>8.8461538461538466E-2</v>
      </c>
      <c r="F130" s="37">
        <f t="shared" si="13"/>
        <v>4.0123456790123455E-2</v>
      </c>
      <c r="G130" s="38">
        <f t="shared" si="14"/>
        <v>-0.43478260869565216</v>
      </c>
      <c r="H130" s="39">
        <f t="shared" si="15"/>
        <v>-3.8461538461538464E-2</v>
      </c>
    </row>
    <row r="131" spans="1:8" s="40" customFormat="1" ht="15" x14ac:dyDescent="0.2">
      <c r="A131" s="68"/>
      <c r="B131" s="35" t="s">
        <v>32</v>
      </c>
      <c r="C131" s="36">
        <v>0</v>
      </c>
      <c r="D131" s="36">
        <v>0</v>
      </c>
      <c r="E131" s="37" t="str">
        <f t="shared" si="12"/>
        <v/>
      </c>
      <c r="F131" s="37" t="str">
        <f t="shared" si="13"/>
        <v/>
      </c>
      <c r="G131" s="38" t="str">
        <f t="shared" si="14"/>
        <v>0</v>
      </c>
      <c r="H131" s="39" t="str">
        <f t="shared" si="15"/>
        <v/>
      </c>
    </row>
    <row r="132" spans="1:8" s="40" customFormat="1" ht="15" x14ac:dyDescent="0.2">
      <c r="A132" s="68"/>
      <c r="B132" s="35" t="s">
        <v>536</v>
      </c>
      <c r="C132" s="36">
        <v>10</v>
      </c>
      <c r="D132" s="36">
        <v>0</v>
      </c>
      <c r="E132" s="37">
        <f t="shared" ref="E132:E133" si="36">+IF(C132=0,"",C132/C$73)</f>
        <v>3.8461538461538464E-2</v>
      </c>
      <c r="F132" s="37" t="str">
        <f t="shared" ref="F132:F133" si="37">+IF(D132=0,"",D132/D$73)</f>
        <v/>
      </c>
      <c r="G132" s="38" t="str">
        <f t="shared" ref="G132:G133" si="38">+IF(OR(AND(D132=0),(C132=0)),"0",((D132-C132)/C132))</f>
        <v>0</v>
      </c>
      <c r="H132" s="39">
        <f t="shared" ref="H132:H133" si="39">+IF(OR(AND(E132=""),(G132="")),"",E132*G132)</f>
        <v>0</v>
      </c>
    </row>
    <row r="133" spans="1:8" s="40" customFormat="1" ht="15" x14ac:dyDescent="0.2">
      <c r="A133" s="68"/>
      <c r="B133" s="35" t="s">
        <v>30</v>
      </c>
      <c r="C133" s="36">
        <v>4</v>
      </c>
      <c r="D133" s="36">
        <v>1</v>
      </c>
      <c r="E133" s="37">
        <f t="shared" si="36"/>
        <v>1.5384615384615385E-2</v>
      </c>
      <c r="F133" s="37">
        <f t="shared" si="37"/>
        <v>3.0864197530864196E-3</v>
      </c>
      <c r="G133" s="38">
        <f t="shared" si="38"/>
        <v>-0.75</v>
      </c>
      <c r="H133" s="39">
        <f t="shared" si="39"/>
        <v>-1.1538461538461539E-2</v>
      </c>
    </row>
    <row r="134" spans="1:8" s="40" customFormat="1" ht="15" x14ac:dyDescent="0.2">
      <c r="A134" s="68"/>
      <c r="B134" s="35" t="s">
        <v>29</v>
      </c>
      <c r="C134" s="36">
        <v>0</v>
      </c>
      <c r="D134" s="36">
        <v>0</v>
      </c>
      <c r="E134" s="37" t="str">
        <f t="shared" si="12"/>
        <v/>
      </c>
      <c r="F134" s="37" t="str">
        <f t="shared" si="13"/>
        <v/>
      </c>
      <c r="G134" s="38" t="str">
        <f t="shared" si="14"/>
        <v>0</v>
      </c>
      <c r="H134" s="39" t="str">
        <f t="shared" si="15"/>
        <v/>
      </c>
    </row>
    <row r="135" spans="1:8" s="40" customFormat="1" ht="15" x14ac:dyDescent="0.2">
      <c r="A135" s="68"/>
      <c r="B135" s="35" t="s">
        <v>204</v>
      </c>
      <c r="C135" s="36">
        <v>0</v>
      </c>
      <c r="D135" s="36">
        <v>0</v>
      </c>
      <c r="E135" s="37" t="str">
        <f t="shared" si="12"/>
        <v/>
      </c>
      <c r="F135" s="37" t="str">
        <f t="shared" si="13"/>
        <v/>
      </c>
      <c r="G135" s="38" t="str">
        <f t="shared" si="14"/>
        <v>0</v>
      </c>
      <c r="H135" s="39" t="str">
        <f t="shared" si="15"/>
        <v/>
      </c>
    </row>
    <row r="136" spans="1:8" s="40" customFormat="1" ht="15" x14ac:dyDescent="0.2">
      <c r="A136" s="68"/>
      <c r="B136" s="35" t="s">
        <v>205</v>
      </c>
      <c r="C136" s="36">
        <v>0</v>
      </c>
      <c r="D136" s="36">
        <v>0</v>
      </c>
      <c r="E136" s="37" t="str">
        <f t="shared" si="12"/>
        <v/>
      </c>
      <c r="F136" s="37" t="str">
        <f t="shared" si="13"/>
        <v/>
      </c>
      <c r="G136" s="38" t="str">
        <f t="shared" si="14"/>
        <v>0</v>
      </c>
      <c r="H136" s="39" t="str">
        <f t="shared" si="15"/>
        <v/>
      </c>
    </row>
    <row r="137" spans="1:8" s="40" customFormat="1" ht="15" x14ac:dyDescent="0.2">
      <c r="A137" s="68"/>
      <c r="B137" s="35" t="s">
        <v>206</v>
      </c>
      <c r="C137" s="36">
        <v>0</v>
      </c>
      <c r="D137" s="36">
        <v>0</v>
      </c>
      <c r="E137" s="37" t="str">
        <f t="shared" si="12"/>
        <v/>
      </c>
      <c r="F137" s="37" t="str">
        <f t="shared" si="13"/>
        <v/>
      </c>
      <c r="G137" s="38" t="str">
        <f t="shared" si="14"/>
        <v>0</v>
      </c>
      <c r="H137" s="39" t="str">
        <f t="shared" si="15"/>
        <v/>
      </c>
    </row>
    <row r="138" spans="1:8" s="40" customFormat="1" ht="15" x14ac:dyDescent="0.2">
      <c r="A138" s="68"/>
      <c r="B138" s="35" t="s">
        <v>207</v>
      </c>
      <c r="C138" s="36">
        <v>0</v>
      </c>
      <c r="D138" s="36">
        <v>1</v>
      </c>
      <c r="E138" s="37" t="str">
        <f t="shared" si="12"/>
        <v/>
      </c>
      <c r="F138" s="37">
        <f t="shared" si="13"/>
        <v>3.0864197530864196E-3</v>
      </c>
      <c r="G138" s="38" t="str">
        <f t="shared" si="14"/>
        <v>0</v>
      </c>
      <c r="H138" s="39" t="str">
        <f t="shared" si="15"/>
        <v/>
      </c>
    </row>
    <row r="139" spans="1:8" s="40" customFormat="1" ht="30" x14ac:dyDescent="0.2">
      <c r="A139" s="68"/>
      <c r="B139" s="35" t="s">
        <v>443</v>
      </c>
      <c r="C139" s="36">
        <v>16</v>
      </c>
      <c r="D139" s="36">
        <v>9</v>
      </c>
      <c r="E139" s="37">
        <f t="shared" si="12"/>
        <v>6.1538461538461542E-2</v>
      </c>
      <c r="F139" s="37">
        <f t="shared" si="13"/>
        <v>2.7777777777777776E-2</v>
      </c>
      <c r="G139" s="38">
        <f t="shared" si="14"/>
        <v>-0.4375</v>
      </c>
      <c r="H139" s="39">
        <f t="shared" si="15"/>
        <v>-2.6923076923076925E-2</v>
      </c>
    </row>
    <row r="140" spans="1:8" s="40" customFormat="1" ht="30" x14ac:dyDescent="0.2">
      <c r="A140" s="68"/>
      <c r="B140" s="35" t="s">
        <v>208</v>
      </c>
      <c r="C140" s="36">
        <v>0</v>
      </c>
      <c r="D140" s="36">
        <v>1</v>
      </c>
      <c r="E140" s="37" t="str">
        <f t="shared" si="12"/>
        <v/>
      </c>
      <c r="F140" s="37">
        <f t="shared" si="13"/>
        <v>3.0864197530864196E-3</v>
      </c>
      <c r="G140" s="38" t="str">
        <f t="shared" si="14"/>
        <v>0</v>
      </c>
      <c r="H140" s="39" t="str">
        <f t="shared" si="15"/>
        <v/>
      </c>
    </row>
    <row r="141" spans="1:8" s="40" customFormat="1" ht="30" x14ac:dyDescent="0.2">
      <c r="A141" s="68"/>
      <c r="B141" s="35" t="s">
        <v>209</v>
      </c>
      <c r="C141" s="36">
        <v>1</v>
      </c>
      <c r="D141" s="36">
        <v>0</v>
      </c>
      <c r="E141" s="37">
        <f t="shared" si="12"/>
        <v>3.8461538461538464E-3</v>
      </c>
      <c r="F141" s="37" t="str">
        <f t="shared" si="13"/>
        <v/>
      </c>
      <c r="G141" s="38" t="str">
        <f t="shared" si="14"/>
        <v>0</v>
      </c>
      <c r="H141" s="39">
        <f t="shared" si="15"/>
        <v>0</v>
      </c>
    </row>
    <row r="142" spans="1:8" s="50" customFormat="1" ht="15" x14ac:dyDescent="0.2">
      <c r="A142" s="60" t="s">
        <v>570</v>
      </c>
      <c r="B142" s="51" t="s">
        <v>586</v>
      </c>
      <c r="C142" s="52"/>
      <c r="D142" s="36">
        <v>0</v>
      </c>
      <c r="E142" s="37" t="str">
        <f t="shared" ref="E142" si="40">+IF(C142=0,"",C142/C$73)</f>
        <v/>
      </c>
      <c r="F142" s="37" t="str">
        <f t="shared" ref="F142" si="41">+IF(D142=0,"",D142/D$73)</f>
        <v/>
      </c>
      <c r="G142" s="38" t="str">
        <f t="shared" ref="G142" si="42">+IF(OR(AND(D142=0),(C142=0)),"0",((D142-C142)/C142))</f>
        <v>0</v>
      </c>
      <c r="H142" s="39" t="str">
        <f t="shared" ref="H142" si="43">+IF(OR(AND(E142=""),(G142="")),"",E142*G142)</f>
        <v/>
      </c>
    </row>
    <row r="143" spans="1:8" s="40" customFormat="1" ht="15" x14ac:dyDescent="0.2">
      <c r="A143" s="68"/>
      <c r="B143" s="35" t="s">
        <v>598</v>
      </c>
      <c r="C143" s="36">
        <v>0</v>
      </c>
      <c r="D143" s="36">
        <v>1</v>
      </c>
      <c r="E143" s="37" t="str">
        <f t="shared" si="12"/>
        <v/>
      </c>
      <c r="F143" s="37">
        <f t="shared" si="13"/>
        <v>3.0864197530864196E-3</v>
      </c>
      <c r="G143" s="38" t="str">
        <f t="shared" si="14"/>
        <v>0</v>
      </c>
      <c r="H143" s="39" t="str">
        <f t="shared" si="15"/>
        <v/>
      </c>
    </row>
    <row r="144" spans="1:8" s="40" customFormat="1" ht="15" x14ac:dyDescent="0.2">
      <c r="A144" s="68"/>
      <c r="B144" s="35" t="s">
        <v>599</v>
      </c>
      <c r="C144" s="36">
        <v>0</v>
      </c>
      <c r="D144" s="36">
        <v>0</v>
      </c>
      <c r="E144" s="37" t="str">
        <f t="shared" si="12"/>
        <v/>
      </c>
      <c r="F144" s="37" t="str">
        <f t="shared" si="13"/>
        <v/>
      </c>
      <c r="G144" s="38" t="str">
        <f t="shared" si="14"/>
        <v>0</v>
      </c>
      <c r="H144" s="39" t="str">
        <f t="shared" si="15"/>
        <v/>
      </c>
    </row>
    <row r="145" spans="1:8" s="50" customFormat="1" ht="15" x14ac:dyDescent="0.2">
      <c r="A145" s="60" t="s">
        <v>570</v>
      </c>
      <c r="B145" s="51" t="s">
        <v>588</v>
      </c>
      <c r="C145" s="52"/>
      <c r="D145" s="36">
        <v>0</v>
      </c>
      <c r="E145" s="37" t="str">
        <f t="shared" ref="E145" si="44">+IF(C145=0,"",C145/C$73)</f>
        <v/>
      </c>
      <c r="F145" s="37" t="str">
        <f t="shared" ref="F145" si="45">+IF(D145=0,"",D145/D$73)</f>
        <v/>
      </c>
      <c r="G145" s="38" t="str">
        <f t="shared" ref="G145" si="46">+IF(OR(AND(D145=0),(C145=0)),"0",((D145-C145)/C145))</f>
        <v>0</v>
      </c>
      <c r="H145" s="39" t="str">
        <f t="shared" ref="H145" si="47">+IF(OR(AND(E145=""),(G145="")),"",E145*G145)</f>
        <v/>
      </c>
    </row>
    <row r="146" spans="1:8" s="40" customFormat="1" ht="15" x14ac:dyDescent="0.2">
      <c r="A146" s="68"/>
      <c r="B146" s="35" t="s">
        <v>36</v>
      </c>
      <c r="C146" s="36">
        <v>0</v>
      </c>
      <c r="D146" s="36">
        <v>0</v>
      </c>
      <c r="E146" s="37" t="str">
        <f t="shared" si="12"/>
        <v/>
      </c>
      <c r="F146" s="37" t="str">
        <f t="shared" si="13"/>
        <v/>
      </c>
      <c r="G146" s="38" t="str">
        <f t="shared" si="14"/>
        <v>0</v>
      </c>
      <c r="H146" s="39" t="str">
        <f t="shared" si="15"/>
        <v/>
      </c>
    </row>
    <row r="147" spans="1:8" s="40" customFormat="1" ht="15" x14ac:dyDescent="0.2">
      <c r="A147" s="68"/>
      <c r="B147" s="35" t="s">
        <v>444</v>
      </c>
      <c r="C147" s="36">
        <v>0</v>
      </c>
      <c r="D147" s="36">
        <v>0</v>
      </c>
      <c r="E147" s="37" t="str">
        <f t="shared" ref="E147:E155" si="48">+IF(C147=0,"",C147/C$73)</f>
        <v/>
      </c>
      <c r="F147" s="37" t="str">
        <f t="shared" ref="F147:F155" si="49">+IF(D147=0,"",D147/D$73)</f>
        <v/>
      </c>
      <c r="G147" s="38" t="str">
        <f t="shared" ref="G147:G155" si="50">+IF(OR(AND(D147=0),(C147=0)),"0",((D147-C147)/C147))</f>
        <v>0</v>
      </c>
      <c r="H147" s="39" t="str">
        <f t="shared" ref="H147:H155" si="51">+IF(OR(AND(E147=""),(G147="")),"",E147*G147)</f>
        <v/>
      </c>
    </row>
    <row r="148" spans="1:8" s="40" customFormat="1" ht="15" x14ac:dyDescent="0.2">
      <c r="A148" s="68"/>
      <c r="B148" s="35" t="s">
        <v>34</v>
      </c>
      <c r="C148" s="36">
        <v>1</v>
      </c>
      <c r="D148" s="36">
        <v>2</v>
      </c>
      <c r="E148" s="37">
        <f t="shared" si="48"/>
        <v>3.8461538461538464E-3</v>
      </c>
      <c r="F148" s="37">
        <f t="shared" si="49"/>
        <v>6.1728395061728392E-3</v>
      </c>
      <c r="G148" s="38">
        <f t="shared" si="50"/>
        <v>1</v>
      </c>
      <c r="H148" s="39">
        <f t="shared" si="51"/>
        <v>3.8461538461538464E-3</v>
      </c>
    </row>
    <row r="149" spans="1:8" s="40" customFormat="1" ht="15" x14ac:dyDescent="0.2">
      <c r="A149" s="68"/>
      <c r="B149" s="35" t="s">
        <v>210</v>
      </c>
      <c r="C149" s="36">
        <v>0</v>
      </c>
      <c r="D149" s="36">
        <v>0</v>
      </c>
      <c r="E149" s="37" t="str">
        <f t="shared" si="48"/>
        <v/>
      </c>
      <c r="F149" s="37" t="str">
        <f t="shared" si="49"/>
        <v/>
      </c>
      <c r="G149" s="38" t="str">
        <f t="shared" si="50"/>
        <v>0</v>
      </c>
      <c r="H149" s="39" t="str">
        <f t="shared" si="51"/>
        <v/>
      </c>
    </row>
    <row r="150" spans="1:8" s="40" customFormat="1" ht="30" x14ac:dyDescent="0.2">
      <c r="A150" s="68"/>
      <c r="B150" s="35" t="s">
        <v>211</v>
      </c>
      <c r="C150" s="36">
        <v>0</v>
      </c>
      <c r="D150" s="36">
        <v>14</v>
      </c>
      <c r="E150" s="37" t="str">
        <f t="shared" si="48"/>
        <v/>
      </c>
      <c r="F150" s="37">
        <f t="shared" si="49"/>
        <v>4.3209876543209874E-2</v>
      </c>
      <c r="G150" s="38" t="str">
        <f t="shared" si="50"/>
        <v>0</v>
      </c>
      <c r="H150" s="39" t="str">
        <f t="shared" si="51"/>
        <v/>
      </c>
    </row>
    <row r="151" spans="1:8" s="40" customFormat="1" ht="30" x14ac:dyDescent="0.2">
      <c r="A151" s="68"/>
      <c r="B151" s="35" t="s">
        <v>212</v>
      </c>
      <c r="C151" s="36">
        <v>0</v>
      </c>
      <c r="D151" s="36">
        <v>0</v>
      </c>
      <c r="E151" s="37" t="str">
        <f t="shared" si="48"/>
        <v/>
      </c>
      <c r="F151" s="37" t="str">
        <f t="shared" si="49"/>
        <v/>
      </c>
      <c r="G151" s="38" t="str">
        <f t="shared" si="50"/>
        <v>0</v>
      </c>
      <c r="H151" s="39" t="str">
        <f t="shared" si="51"/>
        <v/>
      </c>
    </row>
    <row r="152" spans="1:8" s="40" customFormat="1" ht="15" x14ac:dyDescent="0.2">
      <c r="A152" s="68"/>
      <c r="B152" s="35" t="s">
        <v>445</v>
      </c>
      <c r="C152" s="36">
        <v>0</v>
      </c>
      <c r="D152" s="36">
        <v>0</v>
      </c>
      <c r="E152" s="37" t="str">
        <f t="shared" si="48"/>
        <v/>
      </c>
      <c r="F152" s="37" t="str">
        <f t="shared" si="49"/>
        <v/>
      </c>
      <c r="G152" s="38" t="str">
        <f t="shared" si="50"/>
        <v>0</v>
      </c>
      <c r="H152" s="39" t="str">
        <f t="shared" si="51"/>
        <v/>
      </c>
    </row>
    <row r="153" spans="1:8" s="40" customFormat="1" ht="15" x14ac:dyDescent="0.2">
      <c r="A153" s="68"/>
      <c r="B153" s="35" t="s">
        <v>39</v>
      </c>
      <c r="C153" s="36">
        <v>2</v>
      </c>
      <c r="D153" s="36">
        <v>0</v>
      </c>
      <c r="E153" s="37">
        <f t="shared" si="48"/>
        <v>7.6923076923076927E-3</v>
      </c>
      <c r="F153" s="37" t="str">
        <f t="shared" si="49"/>
        <v/>
      </c>
      <c r="G153" s="38" t="str">
        <f t="shared" si="50"/>
        <v>0</v>
      </c>
      <c r="H153" s="39">
        <f t="shared" si="51"/>
        <v>0</v>
      </c>
    </row>
    <row r="154" spans="1:8" s="40" customFormat="1" ht="15" x14ac:dyDescent="0.2">
      <c r="A154" s="68"/>
      <c r="B154" s="35" t="s">
        <v>37</v>
      </c>
      <c r="C154" s="36">
        <v>0</v>
      </c>
      <c r="D154" s="36">
        <v>0</v>
      </c>
      <c r="E154" s="37" t="str">
        <f t="shared" si="48"/>
        <v/>
      </c>
      <c r="F154" s="37" t="str">
        <f t="shared" si="49"/>
        <v/>
      </c>
      <c r="G154" s="38" t="str">
        <f t="shared" si="50"/>
        <v>0</v>
      </c>
      <c r="H154" s="39" t="str">
        <f t="shared" si="51"/>
        <v/>
      </c>
    </row>
    <row r="155" spans="1:8" s="40" customFormat="1" ht="15" x14ac:dyDescent="0.2">
      <c r="A155" s="68"/>
      <c r="B155" s="35" t="s">
        <v>38</v>
      </c>
      <c r="C155" s="36">
        <v>0</v>
      </c>
      <c r="D155" s="36">
        <v>0</v>
      </c>
      <c r="E155" s="37" t="str">
        <f t="shared" si="48"/>
        <v/>
      </c>
      <c r="F155" s="37" t="str">
        <f t="shared" si="49"/>
        <v/>
      </c>
      <c r="G155" s="38" t="str">
        <f t="shared" si="50"/>
        <v>0</v>
      </c>
      <c r="H155" s="39" t="str">
        <f t="shared" si="51"/>
        <v/>
      </c>
    </row>
    <row r="156" spans="1:8" s="40" customFormat="1" ht="15" x14ac:dyDescent="0.2">
      <c r="A156" s="68"/>
      <c r="B156" s="35" t="s">
        <v>537</v>
      </c>
      <c r="C156" s="36">
        <v>3</v>
      </c>
      <c r="D156" s="36">
        <v>1</v>
      </c>
      <c r="E156" s="37">
        <f t="shared" ref="E156" si="52">+IF(C156=0,"",C156/C$73)</f>
        <v>1.1538461538461539E-2</v>
      </c>
      <c r="F156" s="37">
        <f t="shared" ref="F156" si="53">+IF(D156=0,"",D156/D$73)</f>
        <v>3.0864197530864196E-3</v>
      </c>
      <c r="G156" s="38">
        <f t="shared" ref="G156" si="54">+IF(OR(AND(D156=0),(C156=0)),"0",((D156-C156)/C156))</f>
        <v>-0.66666666666666663</v>
      </c>
      <c r="H156" s="39">
        <f t="shared" ref="H156" si="55">+IF(OR(AND(E156=""),(G156="")),"",E156*G156)</f>
        <v>-7.6923076923076927E-3</v>
      </c>
    </row>
    <row r="157" spans="1:8" s="40" customFormat="1" ht="30" x14ac:dyDescent="0.2">
      <c r="A157" s="68"/>
      <c r="B157" s="35" t="s">
        <v>557</v>
      </c>
      <c r="C157" s="36">
        <v>0</v>
      </c>
      <c r="D157" s="36">
        <v>0</v>
      </c>
      <c r="E157" s="37" t="str">
        <f t="shared" ref="E157" si="56">+IF(C157=0,"",C157/C$73)</f>
        <v/>
      </c>
      <c r="F157" s="37" t="str">
        <f t="shared" ref="F157" si="57">+IF(D157=0,"",D157/D$73)</f>
        <v/>
      </c>
      <c r="G157" s="38" t="str">
        <f t="shared" ref="G157" si="58">+IF(OR(AND(D157=0),(C157=0)),"0",((D157-C157)/C157))</f>
        <v>0</v>
      </c>
      <c r="H157" s="39" t="str">
        <f t="shared" ref="H157" si="59">+IF(OR(AND(E157=""),(G157="")),"",E157*G157)</f>
        <v/>
      </c>
    </row>
    <row r="158" spans="1:8" s="40" customFormat="1" ht="15" x14ac:dyDescent="0.2">
      <c r="A158" s="68"/>
      <c r="B158" s="35" t="s">
        <v>574</v>
      </c>
      <c r="C158" s="36">
        <v>0</v>
      </c>
      <c r="D158" s="36">
        <v>0</v>
      </c>
      <c r="E158" s="37" t="str">
        <f t="shared" ref="E158:E159" si="60">+IF(C158=0,"",C158/C$73)</f>
        <v/>
      </c>
      <c r="F158" s="37" t="str">
        <f t="shared" ref="F158:F159" si="61">+IF(D158=0,"",D158/D$73)</f>
        <v/>
      </c>
      <c r="G158" s="38" t="str">
        <f t="shared" ref="G158:G159" si="62">+IF(OR(AND(D158=0),(C158=0)),"0",((D158-C158)/C158))</f>
        <v>0</v>
      </c>
      <c r="H158" s="39" t="str">
        <f t="shared" ref="H158:H159" si="63">+IF(OR(AND(E158=""),(G158="")),"",E158*G158)</f>
        <v/>
      </c>
    </row>
    <row r="159" spans="1:8" s="40" customFormat="1" ht="15" x14ac:dyDescent="0.2">
      <c r="A159" s="68"/>
      <c r="B159" s="35" t="s">
        <v>565</v>
      </c>
      <c r="C159" s="36">
        <v>0</v>
      </c>
      <c r="D159" s="36">
        <v>0</v>
      </c>
      <c r="E159" s="37" t="str">
        <f t="shared" si="60"/>
        <v/>
      </c>
      <c r="F159" s="37" t="str">
        <f t="shared" si="61"/>
        <v/>
      </c>
      <c r="G159" s="38" t="str">
        <f t="shared" si="62"/>
        <v>0</v>
      </c>
      <c r="H159" s="39" t="str">
        <f t="shared" si="63"/>
        <v/>
      </c>
    </row>
    <row r="160" spans="1:8" s="10" customFormat="1" x14ac:dyDescent="0.2">
      <c r="A160" s="67"/>
    </row>
    <row r="161" spans="1:9" s="10" customFormat="1" x14ac:dyDescent="0.2">
      <c r="A161" s="67"/>
    </row>
    <row r="162" spans="1:9" s="10" customFormat="1" ht="13.5" thickBot="1" x14ac:dyDescent="0.25">
      <c r="A162" s="67"/>
      <c r="B162" s="29"/>
      <c r="C162" s="29"/>
      <c r="D162" s="29"/>
      <c r="E162" s="29"/>
      <c r="F162" s="29"/>
    </row>
    <row r="163" spans="1:9" s="10" customFormat="1" ht="30" customHeight="1" x14ac:dyDescent="0.2">
      <c r="A163" s="67"/>
      <c r="B163" s="85" t="s">
        <v>374</v>
      </c>
      <c r="C163" s="71" t="s">
        <v>375</v>
      </c>
      <c r="D163" s="72"/>
      <c r="E163" s="71" t="s">
        <v>429</v>
      </c>
      <c r="F163" s="72"/>
      <c r="G163" s="73" t="s">
        <v>572</v>
      </c>
      <c r="H163" s="69" t="s">
        <v>350</v>
      </c>
    </row>
    <row r="164" spans="1:9" s="10" customFormat="1" x14ac:dyDescent="0.2">
      <c r="A164" s="67"/>
      <c r="B164" s="85"/>
      <c r="C164" s="48">
        <v>2017</v>
      </c>
      <c r="D164" s="48">
        <v>2018</v>
      </c>
      <c r="E164" s="48">
        <v>2017</v>
      </c>
      <c r="F164" s="48">
        <v>2018</v>
      </c>
      <c r="G164" s="74"/>
      <c r="H164" s="70"/>
    </row>
    <row r="165" spans="1:9" s="10" customFormat="1" ht="25.5" x14ac:dyDescent="0.2">
      <c r="A165" s="67"/>
      <c r="B165" s="12" t="s">
        <v>378</v>
      </c>
      <c r="C165" s="13">
        <f>SUM(C166:C327)</f>
        <v>247</v>
      </c>
      <c r="D165" s="13">
        <f>SUM(D166:D327)</f>
        <v>482</v>
      </c>
      <c r="E165" s="14">
        <f t="shared" ref="E165:E178" si="64">+IF(C165=0,"",C165/C$165)</f>
        <v>1</v>
      </c>
      <c r="F165" s="14">
        <f t="shared" ref="F165:F178" si="65">+IF(D165=0,"",D165/D$165)</f>
        <v>1</v>
      </c>
      <c r="G165" s="15">
        <f>+IF(OR(AND(D165=0),(C165=0)),"0",((D165-C165)/C165))</f>
        <v>0.95141700404858298</v>
      </c>
      <c r="H165" s="15">
        <f>+IF(OR(AND(E165=""),(G165="")),"",E165*G165)</f>
        <v>0.95141700404858298</v>
      </c>
      <c r="I165" s="16"/>
    </row>
    <row r="166" spans="1:9" s="40" customFormat="1" ht="15" x14ac:dyDescent="0.2">
      <c r="A166" s="68"/>
      <c r="B166" s="43" t="s">
        <v>446</v>
      </c>
      <c r="C166" s="36">
        <v>3</v>
      </c>
      <c r="D166" s="36">
        <v>4</v>
      </c>
      <c r="E166" s="37">
        <f t="shared" si="64"/>
        <v>1.2145748987854251E-2</v>
      </c>
      <c r="F166" s="37">
        <f t="shared" si="65"/>
        <v>8.2987551867219917E-3</v>
      </c>
      <c r="G166" s="38">
        <f>+IF(OR(AND(D166=0),(C166=0)),"0",((D166-C166)/C166))</f>
        <v>0.33333333333333331</v>
      </c>
      <c r="H166" s="39">
        <f>+IF(OR(AND(E166=""),(G166="")),"",E166*G166)</f>
        <v>4.048582995951417E-3</v>
      </c>
    </row>
    <row r="167" spans="1:9" s="40" customFormat="1" ht="15" x14ac:dyDescent="0.2">
      <c r="A167" s="68"/>
      <c r="B167" s="43" t="s">
        <v>600</v>
      </c>
      <c r="C167" s="36">
        <v>2</v>
      </c>
      <c r="D167" s="36">
        <v>1</v>
      </c>
      <c r="E167" s="37">
        <f t="shared" si="64"/>
        <v>8.0971659919028341E-3</v>
      </c>
      <c r="F167" s="37">
        <f t="shared" si="65"/>
        <v>2.0746887966804979E-3</v>
      </c>
      <c r="G167" s="38">
        <f t="shared" ref="G167:G237" si="66">+IF(OR(AND(D167=0),(C167=0)),"0",((D167-C167)/C167))</f>
        <v>-0.5</v>
      </c>
      <c r="H167" s="39">
        <f t="shared" ref="H167:H237" si="67">+IF(OR(AND(E167=""),(G167="")),"",E167*G167)</f>
        <v>-4.048582995951417E-3</v>
      </c>
    </row>
    <row r="168" spans="1:9" s="40" customFormat="1" ht="30" x14ac:dyDescent="0.2">
      <c r="A168" s="68"/>
      <c r="B168" s="43" t="s">
        <v>447</v>
      </c>
      <c r="C168" s="36">
        <v>0</v>
      </c>
      <c r="D168" s="36">
        <v>4</v>
      </c>
      <c r="E168" s="37" t="str">
        <f t="shared" si="64"/>
        <v/>
      </c>
      <c r="F168" s="37">
        <f t="shared" si="65"/>
        <v>8.2987551867219917E-3</v>
      </c>
      <c r="G168" s="38" t="str">
        <f t="shared" si="66"/>
        <v>0</v>
      </c>
      <c r="H168" s="39" t="str">
        <f t="shared" si="67"/>
        <v/>
      </c>
    </row>
    <row r="169" spans="1:9" s="40" customFormat="1" ht="15" x14ac:dyDescent="0.2">
      <c r="A169" s="68"/>
      <c r="B169" s="43" t="s">
        <v>448</v>
      </c>
      <c r="C169" s="36">
        <v>0</v>
      </c>
      <c r="D169" s="36">
        <v>0</v>
      </c>
      <c r="E169" s="37" t="str">
        <f t="shared" si="64"/>
        <v/>
      </c>
      <c r="F169" s="37" t="str">
        <f t="shared" si="65"/>
        <v/>
      </c>
      <c r="G169" s="38" t="str">
        <f t="shared" si="66"/>
        <v>0</v>
      </c>
      <c r="H169" s="39" t="str">
        <f t="shared" si="67"/>
        <v/>
      </c>
    </row>
    <row r="170" spans="1:9" s="40" customFormat="1" ht="15" x14ac:dyDescent="0.2">
      <c r="A170" s="68"/>
      <c r="B170" s="43" t="s">
        <v>601</v>
      </c>
      <c r="C170" s="36">
        <v>6</v>
      </c>
      <c r="D170" s="36">
        <v>7</v>
      </c>
      <c r="E170" s="37">
        <f t="shared" si="64"/>
        <v>2.4291497975708502E-2</v>
      </c>
      <c r="F170" s="37">
        <f t="shared" si="65"/>
        <v>1.4522821576763486E-2</v>
      </c>
      <c r="G170" s="38">
        <f t="shared" si="66"/>
        <v>0.16666666666666666</v>
      </c>
      <c r="H170" s="39">
        <f t="shared" si="67"/>
        <v>4.048582995951417E-3</v>
      </c>
    </row>
    <row r="171" spans="1:9" s="40" customFormat="1" ht="15" x14ac:dyDescent="0.2">
      <c r="A171" s="68"/>
      <c r="B171" s="43" t="s">
        <v>42</v>
      </c>
      <c r="C171" s="36">
        <v>15</v>
      </c>
      <c r="D171" s="36">
        <v>19</v>
      </c>
      <c r="E171" s="37">
        <f t="shared" si="64"/>
        <v>6.0728744939271252E-2</v>
      </c>
      <c r="F171" s="37">
        <f t="shared" si="65"/>
        <v>3.9419087136929459E-2</v>
      </c>
      <c r="G171" s="38">
        <f t="shared" si="66"/>
        <v>0.26666666666666666</v>
      </c>
      <c r="H171" s="39">
        <f t="shared" si="67"/>
        <v>1.6194331983805668E-2</v>
      </c>
    </row>
    <row r="172" spans="1:9" s="40" customFormat="1" ht="15" x14ac:dyDescent="0.2">
      <c r="A172" s="68"/>
      <c r="B172" s="43" t="s">
        <v>602</v>
      </c>
      <c r="C172" s="36">
        <v>0</v>
      </c>
      <c r="D172" s="36">
        <v>0</v>
      </c>
      <c r="E172" s="37" t="str">
        <f t="shared" si="64"/>
        <v/>
      </c>
      <c r="F172" s="37" t="str">
        <f t="shared" si="65"/>
        <v/>
      </c>
      <c r="G172" s="38" t="str">
        <f t="shared" si="66"/>
        <v>0</v>
      </c>
      <c r="H172" s="39" t="str">
        <f t="shared" si="67"/>
        <v/>
      </c>
    </row>
    <row r="173" spans="1:9" s="40" customFormat="1" ht="15" x14ac:dyDescent="0.2">
      <c r="A173" s="68"/>
      <c r="B173" s="43" t="s">
        <v>603</v>
      </c>
      <c r="C173" s="36">
        <v>1</v>
      </c>
      <c r="D173" s="36">
        <v>3</v>
      </c>
      <c r="E173" s="37">
        <f t="shared" si="64"/>
        <v>4.048582995951417E-3</v>
      </c>
      <c r="F173" s="37">
        <f t="shared" si="65"/>
        <v>6.2240663900414933E-3</v>
      </c>
      <c r="G173" s="38">
        <f t="shared" si="66"/>
        <v>2</v>
      </c>
      <c r="H173" s="39">
        <f t="shared" si="67"/>
        <v>8.0971659919028341E-3</v>
      </c>
    </row>
    <row r="174" spans="1:9" s="40" customFormat="1" ht="15" x14ac:dyDescent="0.2">
      <c r="A174" s="68"/>
      <c r="B174" s="43" t="s">
        <v>604</v>
      </c>
      <c r="C174" s="36">
        <v>1</v>
      </c>
      <c r="D174" s="36">
        <v>0</v>
      </c>
      <c r="E174" s="37">
        <f t="shared" si="64"/>
        <v>4.048582995951417E-3</v>
      </c>
      <c r="F174" s="37" t="str">
        <f t="shared" si="65"/>
        <v/>
      </c>
      <c r="G174" s="38" t="str">
        <f t="shared" si="66"/>
        <v>0</v>
      </c>
      <c r="H174" s="39">
        <f t="shared" si="67"/>
        <v>0</v>
      </c>
    </row>
    <row r="175" spans="1:9" s="40" customFormat="1" ht="15" x14ac:dyDescent="0.2">
      <c r="A175" s="68"/>
      <c r="B175" s="43" t="s">
        <v>40</v>
      </c>
      <c r="C175" s="36">
        <v>0</v>
      </c>
      <c r="D175" s="36">
        <v>0</v>
      </c>
      <c r="E175" s="37" t="str">
        <f t="shared" si="64"/>
        <v/>
      </c>
      <c r="F175" s="37" t="str">
        <f t="shared" si="65"/>
        <v/>
      </c>
      <c r="G175" s="38" t="str">
        <f t="shared" si="66"/>
        <v>0</v>
      </c>
      <c r="H175" s="39" t="str">
        <f t="shared" si="67"/>
        <v/>
      </c>
    </row>
    <row r="176" spans="1:9" s="40" customFormat="1" ht="30" x14ac:dyDescent="0.2">
      <c r="A176" s="68"/>
      <c r="B176" s="43" t="s">
        <v>213</v>
      </c>
      <c r="C176" s="36">
        <v>0</v>
      </c>
      <c r="D176" s="36">
        <v>0</v>
      </c>
      <c r="E176" s="37" t="str">
        <f t="shared" si="64"/>
        <v/>
      </c>
      <c r="F176" s="37" t="str">
        <f t="shared" si="65"/>
        <v/>
      </c>
      <c r="G176" s="38" t="str">
        <f t="shared" si="66"/>
        <v>0</v>
      </c>
      <c r="H176" s="39" t="str">
        <f t="shared" si="67"/>
        <v/>
      </c>
    </row>
    <row r="177" spans="1:8" s="40" customFormat="1" ht="15" x14ac:dyDescent="0.2">
      <c r="A177" s="68"/>
      <c r="B177" s="43" t="s">
        <v>45</v>
      </c>
      <c r="C177" s="36">
        <v>1</v>
      </c>
      <c r="D177" s="36">
        <v>1</v>
      </c>
      <c r="E177" s="37">
        <f t="shared" si="64"/>
        <v>4.048582995951417E-3</v>
      </c>
      <c r="F177" s="37">
        <f t="shared" si="65"/>
        <v>2.0746887966804979E-3</v>
      </c>
      <c r="G177" s="38">
        <f t="shared" si="66"/>
        <v>0</v>
      </c>
      <c r="H177" s="39">
        <f t="shared" si="67"/>
        <v>0</v>
      </c>
    </row>
    <row r="178" spans="1:8" s="40" customFormat="1" ht="15" x14ac:dyDescent="0.2">
      <c r="A178" s="68"/>
      <c r="B178" s="43" t="s">
        <v>43</v>
      </c>
      <c r="C178" s="36">
        <v>0</v>
      </c>
      <c r="D178" s="36">
        <v>7</v>
      </c>
      <c r="E178" s="37" t="str">
        <f t="shared" si="64"/>
        <v/>
      </c>
      <c r="F178" s="37">
        <f t="shared" si="65"/>
        <v>1.4522821576763486E-2</v>
      </c>
      <c r="G178" s="38" t="str">
        <f t="shared" si="66"/>
        <v>0</v>
      </c>
      <c r="H178" s="39" t="str">
        <f t="shared" si="67"/>
        <v/>
      </c>
    </row>
    <row r="179" spans="1:8" s="40" customFormat="1" ht="15" x14ac:dyDescent="0.2">
      <c r="A179" s="68"/>
      <c r="B179" s="43" t="s">
        <v>528</v>
      </c>
      <c r="C179" s="36">
        <v>1</v>
      </c>
      <c r="D179" s="36">
        <v>3</v>
      </c>
      <c r="E179" s="37">
        <f t="shared" ref="E179:E180" si="68">+IF(C179=0,"",C179/C$165)</f>
        <v>4.048582995951417E-3</v>
      </c>
      <c r="F179" s="37">
        <f t="shared" ref="F179:F180" si="69">+IF(D179=0,"",D179/D$165)</f>
        <v>6.2240663900414933E-3</v>
      </c>
      <c r="G179" s="38">
        <f t="shared" ref="G179:G180" si="70">+IF(OR(AND(D179=0),(C179=0)),"0",((D179-C179)/C179))</f>
        <v>2</v>
      </c>
      <c r="H179" s="39">
        <f t="shared" ref="H179:H180" si="71">+IF(OR(AND(E179=""),(G179="")),"",E179*G179)</f>
        <v>8.0971659919028341E-3</v>
      </c>
    </row>
    <row r="180" spans="1:8" s="40" customFormat="1" ht="15" x14ac:dyDescent="0.2">
      <c r="A180" s="68"/>
      <c r="B180" s="43" t="s">
        <v>449</v>
      </c>
      <c r="C180" s="36">
        <v>8</v>
      </c>
      <c r="D180" s="36">
        <v>2</v>
      </c>
      <c r="E180" s="37">
        <f t="shared" si="68"/>
        <v>3.2388663967611336E-2</v>
      </c>
      <c r="F180" s="37">
        <f t="shared" si="69"/>
        <v>4.1493775933609959E-3</v>
      </c>
      <c r="G180" s="38">
        <f t="shared" si="70"/>
        <v>-0.75</v>
      </c>
      <c r="H180" s="39">
        <f t="shared" si="71"/>
        <v>-2.4291497975708502E-2</v>
      </c>
    </row>
    <row r="181" spans="1:8" s="40" customFormat="1" ht="15" x14ac:dyDescent="0.2">
      <c r="A181" s="68"/>
      <c r="B181" s="43" t="s">
        <v>605</v>
      </c>
      <c r="C181" s="36">
        <v>3</v>
      </c>
      <c r="D181" s="36">
        <v>8</v>
      </c>
      <c r="E181" s="37">
        <f t="shared" ref="E181:F183" si="72">+IF(C181=0,"",C181/C$165)</f>
        <v>1.2145748987854251E-2</v>
      </c>
      <c r="F181" s="37">
        <f t="shared" si="72"/>
        <v>1.6597510373443983E-2</v>
      </c>
      <c r="G181" s="38">
        <f t="shared" si="66"/>
        <v>1.6666666666666667</v>
      </c>
      <c r="H181" s="39">
        <f t="shared" si="67"/>
        <v>2.0242914979757085E-2</v>
      </c>
    </row>
    <row r="182" spans="1:8" s="40" customFormat="1" ht="15" x14ac:dyDescent="0.2">
      <c r="A182" s="68"/>
      <c r="B182" s="43" t="s">
        <v>41</v>
      </c>
      <c r="C182" s="36">
        <v>1</v>
      </c>
      <c r="D182" s="36">
        <v>0</v>
      </c>
      <c r="E182" s="37">
        <f t="shared" si="72"/>
        <v>4.048582995951417E-3</v>
      </c>
      <c r="F182" s="37" t="str">
        <f t="shared" si="72"/>
        <v/>
      </c>
      <c r="G182" s="38" t="str">
        <f t="shared" si="66"/>
        <v>0</v>
      </c>
      <c r="H182" s="39">
        <f t="shared" si="67"/>
        <v>0</v>
      </c>
    </row>
    <row r="183" spans="1:8" s="40" customFormat="1" ht="15" x14ac:dyDescent="0.2">
      <c r="A183" s="68"/>
      <c r="B183" s="43" t="s">
        <v>44</v>
      </c>
      <c r="C183" s="36">
        <v>0</v>
      </c>
      <c r="D183" s="36">
        <v>0</v>
      </c>
      <c r="E183" s="37" t="str">
        <f t="shared" si="72"/>
        <v/>
      </c>
      <c r="F183" s="37" t="str">
        <f t="shared" si="72"/>
        <v/>
      </c>
      <c r="G183" s="38" t="str">
        <f t="shared" si="66"/>
        <v>0</v>
      </c>
      <c r="H183" s="39" t="str">
        <f t="shared" si="67"/>
        <v/>
      </c>
    </row>
    <row r="184" spans="1:8" s="40" customFormat="1" ht="15" x14ac:dyDescent="0.2">
      <c r="A184" s="68"/>
      <c r="B184" s="43" t="s">
        <v>529</v>
      </c>
      <c r="C184" s="36">
        <v>0</v>
      </c>
      <c r="D184" s="36">
        <v>0</v>
      </c>
      <c r="E184" s="37" t="str">
        <f t="shared" ref="E184:E185" si="73">+IF(C184=0,"",C184/C$165)</f>
        <v/>
      </c>
      <c r="F184" s="37" t="str">
        <f t="shared" ref="F184:F185" si="74">+IF(D184=0,"",D184/D$165)</f>
        <v/>
      </c>
      <c r="G184" s="38" t="str">
        <f t="shared" ref="G184:G185" si="75">+IF(OR(AND(D184=0),(C184=0)),"0",((D184-C184)/C184))</f>
        <v>0</v>
      </c>
      <c r="H184" s="39" t="str">
        <f t="shared" ref="H184:H185" si="76">+IF(OR(AND(E184=""),(G184="")),"",E184*G184)</f>
        <v/>
      </c>
    </row>
    <row r="185" spans="1:8" s="40" customFormat="1" ht="15" x14ac:dyDescent="0.2">
      <c r="A185" s="68"/>
      <c r="B185" s="43" t="s">
        <v>530</v>
      </c>
      <c r="C185" s="36">
        <v>0</v>
      </c>
      <c r="D185" s="36">
        <v>0</v>
      </c>
      <c r="E185" s="37" t="str">
        <f t="shared" si="73"/>
        <v/>
      </c>
      <c r="F185" s="37" t="str">
        <f t="shared" si="74"/>
        <v/>
      </c>
      <c r="G185" s="38" t="str">
        <f t="shared" si="75"/>
        <v>0</v>
      </c>
      <c r="H185" s="39" t="str">
        <f t="shared" si="76"/>
        <v/>
      </c>
    </row>
    <row r="186" spans="1:8" s="40" customFormat="1" ht="15" x14ac:dyDescent="0.2">
      <c r="A186" s="68"/>
      <c r="B186" s="43" t="s">
        <v>214</v>
      </c>
      <c r="C186" s="36">
        <v>7</v>
      </c>
      <c r="D186" s="36">
        <v>0</v>
      </c>
      <c r="E186" s="37">
        <f t="shared" ref="E186:E217" si="77">+IF(C186=0,"",C186/C$165)</f>
        <v>2.8340080971659919E-2</v>
      </c>
      <c r="F186" s="37" t="str">
        <f t="shared" ref="F186:F217" si="78">+IF(D186=0,"",D186/D$165)</f>
        <v/>
      </c>
      <c r="G186" s="38" t="str">
        <f t="shared" si="66"/>
        <v>0</v>
      </c>
      <c r="H186" s="39">
        <f t="shared" si="67"/>
        <v>0</v>
      </c>
    </row>
    <row r="187" spans="1:8" s="40" customFormat="1" ht="15" x14ac:dyDescent="0.2">
      <c r="A187" s="68"/>
      <c r="B187" s="43" t="s">
        <v>215</v>
      </c>
      <c r="C187" s="36">
        <v>0</v>
      </c>
      <c r="D187" s="36">
        <v>0</v>
      </c>
      <c r="E187" s="37" t="str">
        <f t="shared" si="77"/>
        <v/>
      </c>
      <c r="F187" s="37" t="str">
        <f t="shared" si="78"/>
        <v/>
      </c>
      <c r="G187" s="38" t="str">
        <f t="shared" si="66"/>
        <v>0</v>
      </c>
      <c r="H187" s="39" t="str">
        <f t="shared" si="67"/>
        <v/>
      </c>
    </row>
    <row r="188" spans="1:8" s="40" customFormat="1" ht="15" x14ac:dyDescent="0.2">
      <c r="A188" s="68"/>
      <c r="B188" s="43" t="s">
        <v>216</v>
      </c>
      <c r="C188" s="36">
        <v>0</v>
      </c>
      <c r="D188" s="36">
        <v>0</v>
      </c>
      <c r="E188" s="37" t="str">
        <f t="shared" si="77"/>
        <v/>
      </c>
      <c r="F188" s="37" t="str">
        <f t="shared" si="78"/>
        <v/>
      </c>
      <c r="G188" s="38" t="str">
        <f t="shared" si="66"/>
        <v>0</v>
      </c>
      <c r="H188" s="39" t="str">
        <f t="shared" si="67"/>
        <v/>
      </c>
    </row>
    <row r="189" spans="1:8" s="50" customFormat="1" ht="15" x14ac:dyDescent="0.2">
      <c r="A189" s="60" t="s">
        <v>570</v>
      </c>
      <c r="B189" s="57" t="s">
        <v>584</v>
      </c>
      <c r="C189" s="52"/>
      <c r="D189" s="36">
        <v>0</v>
      </c>
      <c r="E189" s="37" t="str">
        <f t="shared" ref="E189" si="79">+IF(C189=0,"",C189/C$165)</f>
        <v/>
      </c>
      <c r="F189" s="37" t="str">
        <f t="shared" ref="F189" si="80">+IF(D189=0,"",D189/D$165)</f>
        <v/>
      </c>
      <c r="G189" s="38" t="str">
        <f t="shared" ref="G189" si="81">+IF(OR(AND(D189=0),(C189=0)),"0",((D189-C189)/C189))</f>
        <v>0</v>
      </c>
      <c r="H189" s="39" t="str">
        <f t="shared" ref="H189" si="82">+IF(OR(AND(E189=""),(G189="")),"",E189*G189)</f>
        <v/>
      </c>
    </row>
    <row r="190" spans="1:8" s="40" customFormat="1" ht="15" x14ac:dyDescent="0.2">
      <c r="A190" s="68"/>
      <c r="B190" s="43" t="s">
        <v>217</v>
      </c>
      <c r="C190" s="36">
        <v>0</v>
      </c>
      <c r="D190" s="36">
        <v>0</v>
      </c>
      <c r="E190" s="37" t="str">
        <f t="shared" si="77"/>
        <v/>
      </c>
      <c r="F190" s="37" t="str">
        <f t="shared" si="78"/>
        <v/>
      </c>
      <c r="G190" s="38" t="str">
        <f t="shared" si="66"/>
        <v>0</v>
      </c>
      <c r="H190" s="39" t="str">
        <f t="shared" si="67"/>
        <v/>
      </c>
    </row>
    <row r="191" spans="1:8" s="40" customFormat="1" ht="15" x14ac:dyDescent="0.2">
      <c r="A191" s="68"/>
      <c r="B191" s="43" t="s">
        <v>450</v>
      </c>
      <c r="C191" s="36">
        <v>1</v>
      </c>
      <c r="D191" s="36">
        <v>5</v>
      </c>
      <c r="E191" s="37">
        <f t="shared" si="77"/>
        <v>4.048582995951417E-3</v>
      </c>
      <c r="F191" s="37">
        <f t="shared" si="78"/>
        <v>1.0373443983402489E-2</v>
      </c>
      <c r="G191" s="38">
        <f t="shared" si="66"/>
        <v>4</v>
      </c>
      <c r="H191" s="39">
        <f t="shared" si="67"/>
        <v>1.6194331983805668E-2</v>
      </c>
    </row>
    <row r="192" spans="1:8" s="40" customFormat="1" ht="15" x14ac:dyDescent="0.2">
      <c r="A192" s="68"/>
      <c r="B192" s="43" t="s">
        <v>533</v>
      </c>
      <c r="C192" s="36">
        <v>0</v>
      </c>
      <c r="D192" s="36">
        <v>0</v>
      </c>
      <c r="E192" s="37" t="str">
        <f t="shared" si="77"/>
        <v/>
      </c>
      <c r="F192" s="37" t="str">
        <f t="shared" si="78"/>
        <v/>
      </c>
      <c r="G192" s="38" t="str">
        <f t="shared" ref="G192" si="83">+IF(OR(AND(D192=0),(C192=0)),"0",((D192-C192)/C192))</f>
        <v>0</v>
      </c>
      <c r="H192" s="39" t="str">
        <f t="shared" ref="H192" si="84">+IF(OR(AND(E192=""),(G192="")),"",E192*G192)</f>
        <v/>
      </c>
    </row>
    <row r="193" spans="1:8" s="40" customFormat="1" ht="15" x14ac:dyDescent="0.2">
      <c r="A193" s="68"/>
      <c r="B193" s="43" t="s">
        <v>218</v>
      </c>
      <c r="C193" s="36">
        <v>1</v>
      </c>
      <c r="D193" s="36">
        <v>3</v>
      </c>
      <c r="E193" s="37">
        <f t="shared" si="77"/>
        <v>4.048582995951417E-3</v>
      </c>
      <c r="F193" s="37">
        <f t="shared" si="78"/>
        <v>6.2240663900414933E-3</v>
      </c>
      <c r="G193" s="38">
        <f t="shared" si="66"/>
        <v>2</v>
      </c>
      <c r="H193" s="39">
        <f t="shared" si="67"/>
        <v>8.0971659919028341E-3</v>
      </c>
    </row>
    <row r="194" spans="1:8" s="40" customFormat="1" ht="15" x14ac:dyDescent="0.2">
      <c r="A194" s="68"/>
      <c r="B194" s="43" t="s">
        <v>219</v>
      </c>
      <c r="C194" s="36">
        <v>6</v>
      </c>
      <c r="D194" s="36">
        <v>2</v>
      </c>
      <c r="E194" s="37">
        <f t="shared" si="77"/>
        <v>2.4291497975708502E-2</v>
      </c>
      <c r="F194" s="37">
        <f t="shared" si="78"/>
        <v>4.1493775933609959E-3</v>
      </c>
      <c r="G194" s="38">
        <f t="shared" si="66"/>
        <v>-0.66666666666666663</v>
      </c>
      <c r="H194" s="39">
        <f t="shared" si="67"/>
        <v>-1.6194331983805668E-2</v>
      </c>
    </row>
    <row r="195" spans="1:8" s="40" customFormat="1" ht="15" x14ac:dyDescent="0.2">
      <c r="A195" s="68"/>
      <c r="B195" s="43" t="s">
        <v>220</v>
      </c>
      <c r="C195" s="36">
        <v>1</v>
      </c>
      <c r="D195" s="36">
        <v>3</v>
      </c>
      <c r="E195" s="37">
        <f t="shared" si="77"/>
        <v>4.048582995951417E-3</v>
      </c>
      <c r="F195" s="37">
        <f t="shared" si="78"/>
        <v>6.2240663900414933E-3</v>
      </c>
      <c r="G195" s="38">
        <f t="shared" si="66"/>
        <v>2</v>
      </c>
      <c r="H195" s="39">
        <f t="shared" si="67"/>
        <v>8.0971659919028341E-3</v>
      </c>
    </row>
    <row r="196" spans="1:8" s="40" customFormat="1" ht="15" x14ac:dyDescent="0.2">
      <c r="A196" s="68"/>
      <c r="B196" s="43" t="s">
        <v>221</v>
      </c>
      <c r="C196" s="36">
        <v>12</v>
      </c>
      <c r="D196" s="36">
        <v>3</v>
      </c>
      <c r="E196" s="37">
        <f t="shared" si="77"/>
        <v>4.8582995951417005E-2</v>
      </c>
      <c r="F196" s="37">
        <f t="shared" si="78"/>
        <v>6.2240663900414933E-3</v>
      </c>
      <c r="G196" s="38">
        <f t="shared" si="66"/>
        <v>-0.75</v>
      </c>
      <c r="H196" s="39">
        <f t="shared" si="67"/>
        <v>-3.643724696356275E-2</v>
      </c>
    </row>
    <row r="197" spans="1:8" s="40" customFormat="1" ht="15" x14ac:dyDescent="0.2">
      <c r="A197" s="68"/>
      <c r="B197" s="43" t="s">
        <v>451</v>
      </c>
      <c r="C197" s="36">
        <v>2</v>
      </c>
      <c r="D197" s="36">
        <v>2</v>
      </c>
      <c r="E197" s="37">
        <f t="shared" si="77"/>
        <v>8.0971659919028341E-3</v>
      </c>
      <c r="F197" s="37">
        <f t="shared" si="78"/>
        <v>4.1493775933609959E-3</v>
      </c>
      <c r="G197" s="38">
        <f t="shared" si="66"/>
        <v>0</v>
      </c>
      <c r="H197" s="39">
        <f t="shared" si="67"/>
        <v>0</v>
      </c>
    </row>
    <row r="198" spans="1:8" s="40" customFormat="1" ht="15" x14ac:dyDescent="0.2">
      <c r="A198" s="68"/>
      <c r="B198" s="43" t="s">
        <v>452</v>
      </c>
      <c r="C198" s="36">
        <v>1</v>
      </c>
      <c r="D198" s="36">
        <v>1</v>
      </c>
      <c r="E198" s="37">
        <f t="shared" si="77"/>
        <v>4.048582995951417E-3</v>
      </c>
      <c r="F198" s="37">
        <f t="shared" si="78"/>
        <v>2.0746887966804979E-3</v>
      </c>
      <c r="G198" s="38">
        <f t="shared" si="66"/>
        <v>0</v>
      </c>
      <c r="H198" s="39">
        <f t="shared" si="67"/>
        <v>0</v>
      </c>
    </row>
    <row r="199" spans="1:8" s="40" customFormat="1" ht="15" x14ac:dyDescent="0.2">
      <c r="A199" s="68"/>
      <c r="B199" s="43" t="s">
        <v>222</v>
      </c>
      <c r="C199" s="36">
        <v>0</v>
      </c>
      <c r="D199" s="36">
        <v>0</v>
      </c>
      <c r="E199" s="37" t="str">
        <f t="shared" si="77"/>
        <v/>
      </c>
      <c r="F199" s="37" t="str">
        <f t="shared" si="78"/>
        <v/>
      </c>
      <c r="G199" s="38" t="str">
        <f t="shared" si="66"/>
        <v>0</v>
      </c>
      <c r="H199" s="39" t="str">
        <f t="shared" si="67"/>
        <v/>
      </c>
    </row>
    <row r="200" spans="1:8" s="40" customFormat="1" ht="15" x14ac:dyDescent="0.2">
      <c r="A200" s="68"/>
      <c r="B200" s="43" t="s">
        <v>534</v>
      </c>
      <c r="C200" s="36">
        <v>0</v>
      </c>
      <c r="D200" s="36">
        <v>0</v>
      </c>
      <c r="E200" s="37" t="str">
        <f t="shared" si="77"/>
        <v/>
      </c>
      <c r="F200" s="37" t="str">
        <f t="shared" si="78"/>
        <v/>
      </c>
      <c r="G200" s="38" t="str">
        <f t="shared" ref="G200" si="85">+IF(OR(AND(D200=0),(C200=0)),"0",((D200-C200)/C200))</f>
        <v>0</v>
      </c>
      <c r="H200" s="39" t="str">
        <f t="shared" ref="H200" si="86">+IF(OR(AND(E200=""),(G200="")),"",E200*G200)</f>
        <v/>
      </c>
    </row>
    <row r="201" spans="1:8" s="40" customFormat="1" ht="15" x14ac:dyDescent="0.2">
      <c r="A201" s="68"/>
      <c r="B201" s="43" t="s">
        <v>223</v>
      </c>
      <c r="C201" s="36">
        <v>0</v>
      </c>
      <c r="D201" s="36">
        <v>2</v>
      </c>
      <c r="E201" s="37" t="str">
        <f t="shared" si="77"/>
        <v/>
      </c>
      <c r="F201" s="37">
        <f t="shared" si="78"/>
        <v>4.1493775933609959E-3</v>
      </c>
      <c r="G201" s="38" t="str">
        <f t="shared" si="66"/>
        <v>0</v>
      </c>
      <c r="H201" s="39" t="str">
        <f t="shared" si="67"/>
        <v/>
      </c>
    </row>
    <row r="202" spans="1:8" s="40" customFormat="1" ht="15" x14ac:dyDescent="0.2">
      <c r="A202" s="68"/>
      <c r="B202" s="43" t="s">
        <v>224</v>
      </c>
      <c r="C202" s="36">
        <v>12</v>
      </c>
      <c r="D202" s="36">
        <v>3</v>
      </c>
      <c r="E202" s="37">
        <f t="shared" si="77"/>
        <v>4.8582995951417005E-2</v>
      </c>
      <c r="F202" s="37">
        <f t="shared" si="78"/>
        <v>6.2240663900414933E-3</v>
      </c>
      <c r="G202" s="38">
        <f t="shared" si="66"/>
        <v>-0.75</v>
      </c>
      <c r="H202" s="39">
        <f t="shared" si="67"/>
        <v>-3.643724696356275E-2</v>
      </c>
    </row>
    <row r="203" spans="1:8" s="40" customFormat="1" ht="15" x14ac:dyDescent="0.2">
      <c r="A203" s="68"/>
      <c r="B203" s="43" t="s">
        <v>225</v>
      </c>
      <c r="C203" s="36">
        <v>0</v>
      </c>
      <c r="D203" s="36">
        <v>0</v>
      </c>
      <c r="E203" s="37" t="str">
        <f t="shared" si="77"/>
        <v/>
      </c>
      <c r="F203" s="37" t="str">
        <f t="shared" si="78"/>
        <v/>
      </c>
      <c r="G203" s="38" t="str">
        <f t="shared" si="66"/>
        <v>0</v>
      </c>
      <c r="H203" s="39" t="str">
        <f t="shared" si="67"/>
        <v/>
      </c>
    </row>
    <row r="204" spans="1:8" s="40" customFormat="1" ht="15" x14ac:dyDescent="0.2">
      <c r="A204" s="68"/>
      <c r="B204" s="43" t="s">
        <v>46</v>
      </c>
      <c r="C204" s="36">
        <v>0</v>
      </c>
      <c r="D204" s="36">
        <v>0</v>
      </c>
      <c r="E204" s="37" t="str">
        <f t="shared" si="77"/>
        <v/>
      </c>
      <c r="F204" s="37" t="str">
        <f t="shared" si="78"/>
        <v/>
      </c>
      <c r="G204" s="38" t="str">
        <f t="shared" si="66"/>
        <v>0</v>
      </c>
      <c r="H204" s="39" t="str">
        <f t="shared" si="67"/>
        <v/>
      </c>
    </row>
    <row r="205" spans="1:8" s="40" customFormat="1" ht="15" x14ac:dyDescent="0.2">
      <c r="A205" s="68"/>
      <c r="B205" s="43" t="s">
        <v>47</v>
      </c>
      <c r="C205" s="36">
        <v>18</v>
      </c>
      <c r="D205" s="36">
        <v>26</v>
      </c>
      <c r="E205" s="37">
        <f t="shared" si="77"/>
        <v>7.28744939271255E-2</v>
      </c>
      <c r="F205" s="37">
        <f t="shared" si="78"/>
        <v>5.3941908713692949E-2</v>
      </c>
      <c r="G205" s="38">
        <f t="shared" si="66"/>
        <v>0.44444444444444442</v>
      </c>
      <c r="H205" s="39">
        <f t="shared" si="67"/>
        <v>3.2388663967611329E-2</v>
      </c>
    </row>
    <row r="206" spans="1:8" s="40" customFormat="1" ht="15" x14ac:dyDescent="0.2">
      <c r="A206" s="68"/>
      <c r="B206" s="43" t="s">
        <v>226</v>
      </c>
      <c r="C206" s="36">
        <v>1</v>
      </c>
      <c r="D206" s="36">
        <v>57</v>
      </c>
      <c r="E206" s="37">
        <f t="shared" si="77"/>
        <v>4.048582995951417E-3</v>
      </c>
      <c r="F206" s="37">
        <f t="shared" si="78"/>
        <v>0.11825726141078838</v>
      </c>
      <c r="G206" s="38">
        <f t="shared" si="66"/>
        <v>56</v>
      </c>
      <c r="H206" s="39">
        <f t="shared" si="67"/>
        <v>0.22672064777327935</v>
      </c>
    </row>
    <row r="207" spans="1:8" s="40" customFormat="1" ht="30" x14ac:dyDescent="0.2">
      <c r="A207" s="68"/>
      <c r="B207" s="43" t="s">
        <v>227</v>
      </c>
      <c r="C207" s="36">
        <v>1</v>
      </c>
      <c r="D207" s="36">
        <v>0</v>
      </c>
      <c r="E207" s="37">
        <f t="shared" si="77"/>
        <v>4.048582995951417E-3</v>
      </c>
      <c r="F207" s="37" t="str">
        <f t="shared" si="78"/>
        <v/>
      </c>
      <c r="G207" s="38" t="str">
        <f t="shared" si="66"/>
        <v>0</v>
      </c>
      <c r="H207" s="39">
        <f t="shared" si="67"/>
        <v>0</v>
      </c>
    </row>
    <row r="208" spans="1:8" s="40" customFormat="1" ht="15" x14ac:dyDescent="0.2">
      <c r="A208" s="68"/>
      <c r="B208" s="43" t="s">
        <v>453</v>
      </c>
      <c r="C208" s="36">
        <v>0</v>
      </c>
      <c r="D208" s="36">
        <v>0</v>
      </c>
      <c r="E208" s="37" t="str">
        <f t="shared" si="77"/>
        <v/>
      </c>
      <c r="F208" s="37" t="str">
        <f t="shared" si="78"/>
        <v/>
      </c>
      <c r="G208" s="38" t="str">
        <f t="shared" si="66"/>
        <v>0</v>
      </c>
      <c r="H208" s="39" t="str">
        <f t="shared" si="67"/>
        <v/>
      </c>
    </row>
    <row r="209" spans="1:8" s="40" customFormat="1" ht="15" x14ac:dyDescent="0.2">
      <c r="A209" s="68"/>
      <c r="B209" s="43" t="s">
        <v>535</v>
      </c>
      <c r="C209" s="36">
        <v>0</v>
      </c>
      <c r="D209" s="36">
        <v>0</v>
      </c>
      <c r="E209" s="37" t="str">
        <f t="shared" si="77"/>
        <v/>
      </c>
      <c r="F209" s="37" t="str">
        <f t="shared" si="78"/>
        <v/>
      </c>
      <c r="G209" s="38" t="str">
        <f t="shared" ref="G209" si="87">+IF(OR(AND(D209=0),(C209=0)),"0",((D209-C209)/C209))</f>
        <v>0</v>
      </c>
      <c r="H209" s="39" t="str">
        <f t="shared" ref="H209" si="88">+IF(OR(AND(E209=""),(G209="")),"",E209*G209)</f>
        <v/>
      </c>
    </row>
    <row r="210" spans="1:8" s="40" customFormat="1" ht="15" x14ac:dyDescent="0.2">
      <c r="A210" s="68"/>
      <c r="B210" s="43" t="s">
        <v>575</v>
      </c>
      <c r="C210" s="36">
        <v>0</v>
      </c>
      <c r="D210" s="36">
        <v>0</v>
      </c>
      <c r="E210" s="37" t="str">
        <f t="shared" si="77"/>
        <v/>
      </c>
      <c r="F210" s="37" t="str">
        <f t="shared" si="78"/>
        <v/>
      </c>
      <c r="G210" s="38" t="str">
        <f t="shared" si="66"/>
        <v>0</v>
      </c>
      <c r="H210" s="39" t="str">
        <f t="shared" si="67"/>
        <v/>
      </c>
    </row>
    <row r="211" spans="1:8" s="40" customFormat="1" ht="15" x14ac:dyDescent="0.2">
      <c r="A211" s="68"/>
      <c r="B211" s="43" t="s">
        <v>228</v>
      </c>
      <c r="C211" s="36">
        <v>0</v>
      </c>
      <c r="D211" s="36">
        <v>0</v>
      </c>
      <c r="E211" s="37" t="str">
        <f t="shared" si="77"/>
        <v/>
      </c>
      <c r="F211" s="37" t="str">
        <f t="shared" si="78"/>
        <v/>
      </c>
      <c r="G211" s="38" t="str">
        <f t="shared" si="66"/>
        <v>0</v>
      </c>
      <c r="H211" s="39" t="str">
        <f t="shared" si="67"/>
        <v/>
      </c>
    </row>
    <row r="212" spans="1:8" s="40" customFormat="1" ht="15" x14ac:dyDescent="0.2">
      <c r="A212" s="68"/>
      <c r="B212" s="43" t="s">
        <v>48</v>
      </c>
      <c r="C212" s="36">
        <v>0</v>
      </c>
      <c r="D212" s="36">
        <v>2</v>
      </c>
      <c r="E212" s="37" t="str">
        <f t="shared" si="77"/>
        <v/>
      </c>
      <c r="F212" s="37">
        <f t="shared" si="78"/>
        <v>4.1493775933609959E-3</v>
      </c>
      <c r="G212" s="38" t="str">
        <f t="shared" si="66"/>
        <v>0</v>
      </c>
      <c r="H212" s="39" t="str">
        <f t="shared" si="67"/>
        <v/>
      </c>
    </row>
    <row r="213" spans="1:8" s="40" customFormat="1" ht="15" x14ac:dyDescent="0.2">
      <c r="A213" s="68"/>
      <c r="B213" s="43" t="s">
        <v>229</v>
      </c>
      <c r="C213" s="36">
        <v>0</v>
      </c>
      <c r="D213" s="36">
        <v>0</v>
      </c>
      <c r="E213" s="37" t="str">
        <f t="shared" si="77"/>
        <v/>
      </c>
      <c r="F213" s="37" t="str">
        <f t="shared" si="78"/>
        <v/>
      </c>
      <c r="G213" s="38" t="str">
        <f t="shared" si="66"/>
        <v>0</v>
      </c>
      <c r="H213" s="39" t="str">
        <f t="shared" si="67"/>
        <v/>
      </c>
    </row>
    <row r="214" spans="1:8" s="40" customFormat="1" ht="15" x14ac:dyDescent="0.2">
      <c r="A214" s="68"/>
      <c r="B214" s="43" t="s">
        <v>230</v>
      </c>
      <c r="C214" s="36">
        <v>0</v>
      </c>
      <c r="D214" s="36">
        <v>0</v>
      </c>
      <c r="E214" s="37" t="str">
        <f t="shared" si="77"/>
        <v/>
      </c>
      <c r="F214" s="37" t="str">
        <f t="shared" si="78"/>
        <v/>
      </c>
      <c r="G214" s="38" t="str">
        <f t="shared" si="66"/>
        <v>0</v>
      </c>
      <c r="H214" s="39" t="str">
        <f t="shared" si="67"/>
        <v/>
      </c>
    </row>
    <row r="215" spans="1:8" s="40" customFormat="1" ht="15" x14ac:dyDescent="0.2">
      <c r="A215" s="68"/>
      <c r="B215" s="43" t="s">
        <v>454</v>
      </c>
      <c r="C215" s="36">
        <v>0</v>
      </c>
      <c r="D215" s="36">
        <v>2</v>
      </c>
      <c r="E215" s="37" t="str">
        <f t="shared" si="77"/>
        <v/>
      </c>
      <c r="F215" s="37">
        <f t="shared" si="78"/>
        <v>4.1493775933609959E-3</v>
      </c>
      <c r="G215" s="38" t="str">
        <f t="shared" si="66"/>
        <v>0</v>
      </c>
      <c r="H215" s="39" t="str">
        <f t="shared" si="67"/>
        <v/>
      </c>
    </row>
    <row r="216" spans="1:8" s="40" customFormat="1" ht="15" x14ac:dyDescent="0.2">
      <c r="A216" s="68"/>
      <c r="B216" s="43" t="s">
        <v>231</v>
      </c>
      <c r="C216" s="36">
        <v>23</v>
      </c>
      <c r="D216" s="36">
        <v>28</v>
      </c>
      <c r="E216" s="37">
        <f t="shared" si="77"/>
        <v>9.3117408906882596E-2</v>
      </c>
      <c r="F216" s="37">
        <f t="shared" si="78"/>
        <v>5.8091286307053944E-2</v>
      </c>
      <c r="G216" s="38">
        <f t="shared" si="66"/>
        <v>0.21739130434782608</v>
      </c>
      <c r="H216" s="39">
        <f t="shared" si="67"/>
        <v>2.0242914979757085E-2</v>
      </c>
    </row>
    <row r="217" spans="1:8" s="40" customFormat="1" ht="15" x14ac:dyDescent="0.2">
      <c r="A217" s="68"/>
      <c r="B217" s="43" t="s">
        <v>232</v>
      </c>
      <c r="C217" s="36">
        <v>0</v>
      </c>
      <c r="D217" s="36">
        <v>1</v>
      </c>
      <c r="E217" s="37" t="str">
        <f t="shared" si="77"/>
        <v/>
      </c>
      <c r="F217" s="37">
        <f t="shared" si="78"/>
        <v>2.0746887966804979E-3</v>
      </c>
      <c r="G217" s="38" t="str">
        <f t="shared" si="66"/>
        <v>0</v>
      </c>
      <c r="H217" s="39" t="str">
        <f t="shared" si="67"/>
        <v/>
      </c>
    </row>
    <row r="218" spans="1:8" s="40" customFormat="1" ht="15" x14ac:dyDescent="0.2">
      <c r="A218" s="68"/>
      <c r="B218" s="43" t="s">
        <v>233</v>
      </c>
      <c r="C218" s="36">
        <v>0</v>
      </c>
      <c r="D218" s="36">
        <v>0</v>
      </c>
      <c r="E218" s="37" t="str">
        <f t="shared" ref="E218:E237" si="89">+IF(C218=0,"",C218/C$165)</f>
        <v/>
      </c>
      <c r="F218" s="37" t="str">
        <f t="shared" ref="F218:F237" si="90">+IF(D218=0,"",D218/D$165)</f>
        <v/>
      </c>
      <c r="G218" s="38" t="str">
        <f t="shared" si="66"/>
        <v>0</v>
      </c>
      <c r="H218" s="39" t="str">
        <f t="shared" si="67"/>
        <v/>
      </c>
    </row>
    <row r="219" spans="1:8" s="40" customFormat="1" ht="15" x14ac:dyDescent="0.2">
      <c r="A219" s="68"/>
      <c r="B219" s="43" t="s">
        <v>234</v>
      </c>
      <c r="C219" s="36">
        <v>0</v>
      </c>
      <c r="D219" s="36">
        <v>1</v>
      </c>
      <c r="E219" s="37" t="str">
        <f t="shared" si="89"/>
        <v/>
      </c>
      <c r="F219" s="37">
        <f t="shared" si="90"/>
        <v>2.0746887966804979E-3</v>
      </c>
      <c r="G219" s="38" t="str">
        <f t="shared" si="66"/>
        <v>0</v>
      </c>
      <c r="H219" s="39" t="str">
        <f t="shared" si="67"/>
        <v/>
      </c>
    </row>
    <row r="220" spans="1:8" s="40" customFormat="1" ht="15" x14ac:dyDescent="0.2">
      <c r="A220" s="68"/>
      <c r="B220" s="43" t="s">
        <v>606</v>
      </c>
      <c r="C220" s="36">
        <v>0</v>
      </c>
      <c r="D220" s="36">
        <v>0</v>
      </c>
      <c r="E220" s="37" t="str">
        <f t="shared" si="89"/>
        <v/>
      </c>
      <c r="F220" s="37" t="str">
        <f t="shared" si="90"/>
        <v/>
      </c>
      <c r="G220" s="38" t="str">
        <f t="shared" si="66"/>
        <v>0</v>
      </c>
      <c r="H220" s="39" t="str">
        <f t="shared" si="67"/>
        <v/>
      </c>
    </row>
    <row r="221" spans="1:8" s="40" customFormat="1" ht="15" x14ac:dyDescent="0.2">
      <c r="A221" s="68"/>
      <c r="B221" s="43" t="s">
        <v>455</v>
      </c>
      <c r="C221" s="36">
        <v>0</v>
      </c>
      <c r="D221" s="36">
        <v>3</v>
      </c>
      <c r="E221" s="37" t="str">
        <f t="shared" si="89"/>
        <v/>
      </c>
      <c r="F221" s="37">
        <f t="shared" si="90"/>
        <v>6.2240663900414933E-3</v>
      </c>
      <c r="G221" s="38" t="str">
        <f t="shared" si="66"/>
        <v>0</v>
      </c>
      <c r="H221" s="39" t="str">
        <f t="shared" si="67"/>
        <v/>
      </c>
    </row>
    <row r="222" spans="1:8" s="50" customFormat="1" ht="15" x14ac:dyDescent="0.2">
      <c r="A222" s="60" t="s">
        <v>570</v>
      </c>
      <c r="B222" s="57" t="s">
        <v>585</v>
      </c>
      <c r="C222" s="52"/>
      <c r="D222" s="36">
        <v>0</v>
      </c>
      <c r="E222" s="37" t="str">
        <f t="shared" ref="E222" si="91">+IF(C222=0,"",C222/C$165)</f>
        <v/>
      </c>
      <c r="F222" s="37" t="str">
        <f t="shared" ref="F222" si="92">+IF(D222=0,"",D222/D$165)</f>
        <v/>
      </c>
      <c r="G222" s="38" t="str">
        <f t="shared" ref="G222" si="93">+IF(OR(AND(D222=0),(C222=0)),"0",((D222-C222)/C222))</f>
        <v>0</v>
      </c>
      <c r="H222" s="39" t="str">
        <f t="shared" ref="H222" si="94">+IF(OR(AND(E222=""),(G222="")),"",E222*G222)</f>
        <v/>
      </c>
    </row>
    <row r="223" spans="1:8" s="40" customFormat="1" ht="15" x14ac:dyDescent="0.2">
      <c r="A223" s="68"/>
      <c r="B223" s="43" t="s">
        <v>235</v>
      </c>
      <c r="C223" s="36">
        <v>0</v>
      </c>
      <c r="D223" s="36">
        <v>0</v>
      </c>
      <c r="E223" s="37" t="str">
        <f t="shared" si="89"/>
        <v/>
      </c>
      <c r="F223" s="37" t="str">
        <f t="shared" si="90"/>
        <v/>
      </c>
      <c r="G223" s="38" t="str">
        <f t="shared" si="66"/>
        <v>0</v>
      </c>
      <c r="H223" s="39" t="str">
        <f t="shared" si="67"/>
        <v/>
      </c>
    </row>
    <row r="224" spans="1:8" s="40" customFormat="1" ht="15" x14ac:dyDescent="0.2">
      <c r="A224" s="68"/>
      <c r="B224" s="43" t="s">
        <v>50</v>
      </c>
      <c r="C224" s="36">
        <v>0</v>
      </c>
      <c r="D224" s="36">
        <v>0</v>
      </c>
      <c r="E224" s="37" t="str">
        <f t="shared" si="89"/>
        <v/>
      </c>
      <c r="F224" s="37" t="str">
        <f t="shared" si="90"/>
        <v/>
      </c>
      <c r="G224" s="38" t="str">
        <f t="shared" si="66"/>
        <v>0</v>
      </c>
      <c r="H224" s="39" t="str">
        <f t="shared" si="67"/>
        <v/>
      </c>
    </row>
    <row r="225" spans="1:8" s="40" customFormat="1" ht="15" x14ac:dyDescent="0.2">
      <c r="A225" s="68"/>
      <c r="B225" s="43" t="s">
        <v>236</v>
      </c>
      <c r="C225" s="36">
        <v>0</v>
      </c>
      <c r="D225" s="36">
        <v>0</v>
      </c>
      <c r="E225" s="37" t="str">
        <f t="shared" si="89"/>
        <v/>
      </c>
      <c r="F225" s="37" t="str">
        <f t="shared" si="90"/>
        <v/>
      </c>
      <c r="G225" s="38" t="str">
        <f t="shared" si="66"/>
        <v>0</v>
      </c>
      <c r="H225" s="39" t="str">
        <f t="shared" si="67"/>
        <v/>
      </c>
    </row>
    <row r="226" spans="1:8" s="40" customFormat="1" ht="15" x14ac:dyDescent="0.2">
      <c r="A226" s="68"/>
      <c r="B226" s="43" t="s">
        <v>49</v>
      </c>
      <c r="C226" s="36">
        <v>0</v>
      </c>
      <c r="D226" s="36">
        <v>0</v>
      </c>
      <c r="E226" s="37" t="str">
        <f t="shared" si="89"/>
        <v/>
      </c>
      <c r="F226" s="37" t="str">
        <f t="shared" si="90"/>
        <v/>
      </c>
      <c r="G226" s="38" t="str">
        <f t="shared" si="66"/>
        <v>0</v>
      </c>
      <c r="H226" s="39" t="str">
        <f t="shared" si="67"/>
        <v/>
      </c>
    </row>
    <row r="227" spans="1:8" s="40" customFormat="1" ht="15" x14ac:dyDescent="0.2">
      <c r="A227" s="68"/>
      <c r="B227" s="43" t="s">
        <v>237</v>
      </c>
      <c r="C227" s="36">
        <v>1</v>
      </c>
      <c r="D227" s="36">
        <v>3</v>
      </c>
      <c r="E227" s="37">
        <f t="shared" si="89"/>
        <v>4.048582995951417E-3</v>
      </c>
      <c r="F227" s="37">
        <f t="shared" si="90"/>
        <v>6.2240663900414933E-3</v>
      </c>
      <c r="G227" s="38">
        <f t="shared" si="66"/>
        <v>2</v>
      </c>
      <c r="H227" s="39">
        <f t="shared" si="67"/>
        <v>8.0971659919028341E-3</v>
      </c>
    </row>
    <row r="228" spans="1:8" s="40" customFormat="1" ht="15" x14ac:dyDescent="0.2">
      <c r="A228" s="68"/>
      <c r="B228" s="43" t="s">
        <v>456</v>
      </c>
      <c r="C228" s="36">
        <v>0</v>
      </c>
      <c r="D228" s="36">
        <v>0</v>
      </c>
      <c r="E228" s="37" t="str">
        <f t="shared" si="89"/>
        <v/>
      </c>
      <c r="F228" s="37" t="str">
        <f t="shared" si="90"/>
        <v/>
      </c>
      <c r="G228" s="38" t="str">
        <f t="shared" si="66"/>
        <v>0</v>
      </c>
      <c r="H228" s="39" t="str">
        <f t="shared" si="67"/>
        <v/>
      </c>
    </row>
    <row r="229" spans="1:8" s="40" customFormat="1" ht="15" x14ac:dyDescent="0.2">
      <c r="A229" s="68"/>
      <c r="B229" s="43" t="s">
        <v>55</v>
      </c>
      <c r="C229" s="36">
        <v>7</v>
      </c>
      <c r="D229" s="36">
        <v>83</v>
      </c>
      <c r="E229" s="37">
        <f t="shared" si="89"/>
        <v>2.8340080971659919E-2</v>
      </c>
      <c r="F229" s="37">
        <f t="shared" si="90"/>
        <v>0.17219917012448133</v>
      </c>
      <c r="G229" s="38">
        <f t="shared" si="66"/>
        <v>10.857142857142858</v>
      </c>
      <c r="H229" s="39">
        <f t="shared" si="67"/>
        <v>0.30769230769230771</v>
      </c>
    </row>
    <row r="230" spans="1:8" s="40" customFormat="1" ht="15" x14ac:dyDescent="0.2">
      <c r="A230" s="68"/>
      <c r="B230" s="43" t="s">
        <v>54</v>
      </c>
      <c r="C230" s="36">
        <v>0</v>
      </c>
      <c r="D230" s="36">
        <v>14</v>
      </c>
      <c r="E230" s="37" t="str">
        <f t="shared" si="89"/>
        <v/>
      </c>
      <c r="F230" s="37">
        <f t="shared" si="90"/>
        <v>2.9045643153526972E-2</v>
      </c>
      <c r="G230" s="38" t="str">
        <f t="shared" si="66"/>
        <v>0</v>
      </c>
      <c r="H230" s="39" t="str">
        <f t="shared" si="67"/>
        <v/>
      </c>
    </row>
    <row r="231" spans="1:8" s="40" customFormat="1" ht="30" x14ac:dyDescent="0.2">
      <c r="A231" s="68"/>
      <c r="B231" s="43" t="s">
        <v>576</v>
      </c>
      <c r="C231" s="36">
        <v>0</v>
      </c>
      <c r="D231" s="36">
        <v>0</v>
      </c>
      <c r="E231" s="37" t="str">
        <f t="shared" si="89"/>
        <v/>
      </c>
      <c r="F231" s="37" t="str">
        <f t="shared" si="90"/>
        <v/>
      </c>
      <c r="G231" s="38" t="str">
        <f t="shared" si="66"/>
        <v>0</v>
      </c>
      <c r="H231" s="39" t="str">
        <f t="shared" si="67"/>
        <v/>
      </c>
    </row>
    <row r="232" spans="1:8" s="40" customFormat="1" ht="15" x14ac:dyDescent="0.2">
      <c r="A232" s="68"/>
      <c r="B232" s="43" t="s">
        <v>52</v>
      </c>
      <c r="C232" s="36">
        <v>1</v>
      </c>
      <c r="D232" s="36">
        <v>0</v>
      </c>
      <c r="E232" s="37">
        <f t="shared" si="89"/>
        <v>4.048582995951417E-3</v>
      </c>
      <c r="F232" s="37" t="str">
        <f t="shared" si="90"/>
        <v/>
      </c>
      <c r="G232" s="38" t="str">
        <f t="shared" si="66"/>
        <v>0</v>
      </c>
      <c r="H232" s="39">
        <f t="shared" si="67"/>
        <v>0</v>
      </c>
    </row>
    <row r="233" spans="1:8" s="40" customFormat="1" ht="15" x14ac:dyDescent="0.2">
      <c r="A233" s="68"/>
      <c r="B233" s="43" t="s">
        <v>51</v>
      </c>
      <c r="C233" s="36">
        <v>0</v>
      </c>
      <c r="D233" s="36">
        <v>0</v>
      </c>
      <c r="E233" s="37" t="str">
        <f t="shared" si="89"/>
        <v/>
      </c>
      <c r="F233" s="37" t="str">
        <f t="shared" si="90"/>
        <v/>
      </c>
      <c r="G233" s="38" t="str">
        <f t="shared" si="66"/>
        <v>0</v>
      </c>
      <c r="H233" s="39" t="str">
        <f t="shared" si="67"/>
        <v/>
      </c>
    </row>
    <row r="234" spans="1:8" s="40" customFormat="1" ht="15" x14ac:dyDescent="0.2">
      <c r="A234" s="68"/>
      <c r="B234" s="43" t="s">
        <v>238</v>
      </c>
      <c r="C234" s="36">
        <v>0</v>
      </c>
      <c r="D234" s="36">
        <v>0</v>
      </c>
      <c r="E234" s="37" t="str">
        <f t="shared" si="89"/>
        <v/>
      </c>
      <c r="F234" s="37" t="str">
        <f t="shared" si="90"/>
        <v/>
      </c>
      <c r="G234" s="38" t="str">
        <f t="shared" si="66"/>
        <v>0</v>
      </c>
      <c r="H234" s="39" t="str">
        <f t="shared" si="67"/>
        <v/>
      </c>
    </row>
    <row r="235" spans="1:8" s="40" customFormat="1" ht="15" x14ac:dyDescent="0.2">
      <c r="A235" s="68"/>
      <c r="B235" s="43" t="s">
        <v>53</v>
      </c>
      <c r="C235" s="36">
        <v>0</v>
      </c>
      <c r="D235" s="36">
        <v>0</v>
      </c>
      <c r="E235" s="37" t="str">
        <f t="shared" si="89"/>
        <v/>
      </c>
      <c r="F235" s="37" t="str">
        <f t="shared" si="90"/>
        <v/>
      </c>
      <c r="G235" s="38" t="str">
        <f t="shared" si="66"/>
        <v>0</v>
      </c>
      <c r="H235" s="39" t="str">
        <f t="shared" si="67"/>
        <v/>
      </c>
    </row>
    <row r="236" spans="1:8" s="40" customFormat="1" ht="15" x14ac:dyDescent="0.2">
      <c r="A236" s="68"/>
      <c r="B236" s="43" t="s">
        <v>239</v>
      </c>
      <c r="C236" s="36">
        <v>0</v>
      </c>
      <c r="D236" s="36">
        <v>0</v>
      </c>
      <c r="E236" s="37" t="str">
        <f t="shared" si="89"/>
        <v/>
      </c>
      <c r="F236" s="37" t="str">
        <f t="shared" si="90"/>
        <v/>
      </c>
      <c r="G236" s="38" t="str">
        <f t="shared" si="66"/>
        <v>0</v>
      </c>
      <c r="H236" s="39" t="str">
        <f t="shared" si="67"/>
        <v/>
      </c>
    </row>
    <row r="237" spans="1:8" s="40" customFormat="1" ht="15" x14ac:dyDescent="0.2">
      <c r="A237" s="68"/>
      <c r="B237" s="43" t="s">
        <v>457</v>
      </c>
      <c r="C237" s="36">
        <v>1</v>
      </c>
      <c r="D237" s="36">
        <v>0</v>
      </c>
      <c r="E237" s="37">
        <f t="shared" si="89"/>
        <v>4.048582995951417E-3</v>
      </c>
      <c r="F237" s="37" t="str">
        <f t="shared" si="90"/>
        <v/>
      </c>
      <c r="G237" s="38" t="str">
        <f t="shared" si="66"/>
        <v>0</v>
      </c>
      <c r="H237" s="39">
        <f t="shared" si="67"/>
        <v>0</v>
      </c>
    </row>
    <row r="238" spans="1:8" s="40" customFormat="1" ht="15" x14ac:dyDescent="0.2">
      <c r="A238" s="68"/>
      <c r="B238" s="43" t="s">
        <v>343</v>
      </c>
      <c r="C238" s="36">
        <v>0</v>
      </c>
      <c r="D238" s="36">
        <v>0</v>
      </c>
      <c r="E238" s="37" t="str">
        <f t="shared" ref="E238:E316" si="95">+IF(C238=0,"",C238/C$165)</f>
        <v/>
      </c>
      <c r="F238" s="37" t="str">
        <f t="shared" ref="F238:F316" si="96">+IF(D238=0,"",D238/D$165)</f>
        <v/>
      </c>
      <c r="G238" s="38" t="str">
        <f t="shared" ref="G238:G316" si="97">+IF(OR(AND(D238=0),(C238=0)),"0",((D238-C238)/C238))</f>
        <v>0</v>
      </c>
      <c r="H238" s="39" t="str">
        <f t="shared" ref="H238:H316" si="98">+IF(OR(AND(E238=""),(G238="")),"",E238*G238)</f>
        <v/>
      </c>
    </row>
    <row r="239" spans="1:8" s="40" customFormat="1" ht="15" x14ac:dyDescent="0.2">
      <c r="A239" s="68"/>
      <c r="B239" s="43" t="s">
        <v>240</v>
      </c>
      <c r="C239" s="36">
        <v>0</v>
      </c>
      <c r="D239" s="36">
        <v>0</v>
      </c>
      <c r="E239" s="37" t="str">
        <f t="shared" si="95"/>
        <v/>
      </c>
      <c r="F239" s="37" t="str">
        <f t="shared" si="96"/>
        <v/>
      </c>
      <c r="G239" s="38" t="str">
        <f t="shared" si="97"/>
        <v>0</v>
      </c>
      <c r="H239" s="39" t="str">
        <f t="shared" si="98"/>
        <v/>
      </c>
    </row>
    <row r="240" spans="1:8" s="40" customFormat="1" ht="15" x14ac:dyDescent="0.2">
      <c r="A240" s="68"/>
      <c r="B240" s="43" t="s">
        <v>241</v>
      </c>
      <c r="C240" s="36">
        <v>0</v>
      </c>
      <c r="D240" s="36">
        <v>0</v>
      </c>
      <c r="E240" s="37" t="str">
        <f t="shared" si="95"/>
        <v/>
      </c>
      <c r="F240" s="37" t="str">
        <f t="shared" si="96"/>
        <v/>
      </c>
      <c r="G240" s="38" t="str">
        <f t="shared" si="97"/>
        <v>0</v>
      </c>
      <c r="H240" s="39" t="str">
        <f t="shared" si="98"/>
        <v/>
      </c>
    </row>
    <row r="241" spans="1:8" s="40" customFormat="1" ht="15" x14ac:dyDescent="0.2">
      <c r="A241" s="68"/>
      <c r="B241" s="43" t="s">
        <v>458</v>
      </c>
      <c r="C241" s="36">
        <v>0</v>
      </c>
      <c r="D241" s="36">
        <v>2</v>
      </c>
      <c r="E241" s="37" t="str">
        <f t="shared" si="95"/>
        <v/>
      </c>
      <c r="F241" s="37">
        <f t="shared" si="96"/>
        <v>4.1493775933609959E-3</v>
      </c>
      <c r="G241" s="38" t="str">
        <f t="shared" si="97"/>
        <v>0</v>
      </c>
      <c r="H241" s="39" t="str">
        <f t="shared" si="98"/>
        <v/>
      </c>
    </row>
    <row r="242" spans="1:8" s="40" customFormat="1" ht="15" x14ac:dyDescent="0.2">
      <c r="A242" s="68"/>
      <c r="B242" s="43" t="s">
        <v>242</v>
      </c>
      <c r="C242" s="36">
        <v>0</v>
      </c>
      <c r="D242" s="36">
        <v>0</v>
      </c>
      <c r="E242" s="37" t="str">
        <f t="shared" si="95"/>
        <v/>
      </c>
      <c r="F242" s="37" t="str">
        <f t="shared" si="96"/>
        <v/>
      </c>
      <c r="G242" s="38" t="str">
        <f t="shared" si="97"/>
        <v>0</v>
      </c>
      <c r="H242" s="39" t="str">
        <f t="shared" si="98"/>
        <v/>
      </c>
    </row>
    <row r="243" spans="1:8" s="40" customFormat="1" ht="15" x14ac:dyDescent="0.2">
      <c r="A243" s="68"/>
      <c r="B243" s="43" t="s">
        <v>459</v>
      </c>
      <c r="C243" s="36">
        <v>1</v>
      </c>
      <c r="D243" s="36">
        <v>0</v>
      </c>
      <c r="E243" s="37">
        <f t="shared" si="95"/>
        <v>4.048582995951417E-3</v>
      </c>
      <c r="F243" s="37" t="str">
        <f t="shared" si="96"/>
        <v/>
      </c>
      <c r="G243" s="38" t="str">
        <f t="shared" si="97"/>
        <v>0</v>
      </c>
      <c r="H243" s="39">
        <f t="shared" si="98"/>
        <v>0</v>
      </c>
    </row>
    <row r="244" spans="1:8" s="40" customFormat="1" ht="30" x14ac:dyDescent="0.2">
      <c r="A244" s="68"/>
      <c r="B244" s="43" t="s">
        <v>460</v>
      </c>
      <c r="C244" s="36">
        <v>0</v>
      </c>
      <c r="D244" s="36">
        <v>0</v>
      </c>
      <c r="E244" s="37" t="str">
        <f t="shared" si="95"/>
        <v/>
      </c>
      <c r="F244" s="37" t="str">
        <f t="shared" si="96"/>
        <v/>
      </c>
      <c r="G244" s="38" t="str">
        <f t="shared" si="97"/>
        <v>0</v>
      </c>
      <c r="H244" s="39" t="str">
        <f t="shared" si="98"/>
        <v/>
      </c>
    </row>
    <row r="245" spans="1:8" s="40" customFormat="1" ht="15" x14ac:dyDescent="0.2">
      <c r="A245" s="68"/>
      <c r="B245" s="43" t="s">
        <v>430</v>
      </c>
      <c r="C245" s="36">
        <v>0</v>
      </c>
      <c r="D245" s="36">
        <v>0</v>
      </c>
      <c r="E245" s="37" t="str">
        <f t="shared" ref="E245:E246" si="99">+IF(C245=0,"",C245/C$165)</f>
        <v/>
      </c>
      <c r="F245" s="37" t="str">
        <f t="shared" ref="F245:F246" si="100">+IF(D245=0,"",D245/D$165)</f>
        <v/>
      </c>
      <c r="G245" s="38" t="str">
        <f t="shared" ref="G245:G246" si="101">+IF(OR(AND(D245=0),(C245=0)),"0",((D245-C245)/C245))</f>
        <v>0</v>
      </c>
      <c r="H245" s="39" t="str">
        <f t="shared" ref="H245:H246" si="102">+IF(OR(AND(E245=""),(G245="")),"",E245*G245)</f>
        <v/>
      </c>
    </row>
    <row r="246" spans="1:8" s="40" customFormat="1" ht="15" x14ac:dyDescent="0.2">
      <c r="A246" s="68"/>
      <c r="B246" s="43" t="s">
        <v>431</v>
      </c>
      <c r="C246" s="36">
        <v>0</v>
      </c>
      <c r="D246" s="36">
        <v>0</v>
      </c>
      <c r="E246" s="37" t="str">
        <f t="shared" si="99"/>
        <v/>
      </c>
      <c r="F246" s="37" t="str">
        <f t="shared" si="100"/>
        <v/>
      </c>
      <c r="G246" s="38" t="str">
        <f t="shared" si="101"/>
        <v>0</v>
      </c>
      <c r="H246" s="39" t="str">
        <f t="shared" si="102"/>
        <v/>
      </c>
    </row>
    <row r="247" spans="1:8" s="40" customFormat="1" ht="15" x14ac:dyDescent="0.2">
      <c r="A247" s="68"/>
      <c r="B247" s="43" t="s">
        <v>461</v>
      </c>
      <c r="C247" s="36">
        <v>3</v>
      </c>
      <c r="D247" s="36">
        <v>1</v>
      </c>
      <c r="E247" s="37">
        <f t="shared" si="95"/>
        <v>1.2145748987854251E-2</v>
      </c>
      <c r="F247" s="37">
        <f t="shared" si="96"/>
        <v>2.0746887966804979E-3</v>
      </c>
      <c r="G247" s="38">
        <f t="shared" si="97"/>
        <v>-0.66666666666666663</v>
      </c>
      <c r="H247" s="39">
        <f t="shared" si="98"/>
        <v>-8.0971659919028341E-3</v>
      </c>
    </row>
    <row r="248" spans="1:8" s="40" customFormat="1" ht="15" x14ac:dyDescent="0.2">
      <c r="A248" s="68"/>
      <c r="B248" s="43" t="s">
        <v>607</v>
      </c>
      <c r="C248" s="36">
        <v>0</v>
      </c>
      <c r="D248" s="36">
        <v>0</v>
      </c>
      <c r="E248" s="37" t="str">
        <f t="shared" si="95"/>
        <v/>
      </c>
      <c r="F248" s="37" t="str">
        <f t="shared" si="96"/>
        <v/>
      </c>
      <c r="G248" s="38" t="str">
        <f t="shared" si="97"/>
        <v>0</v>
      </c>
      <c r="H248" s="39" t="str">
        <f t="shared" si="98"/>
        <v/>
      </c>
    </row>
    <row r="249" spans="1:8" s="40" customFormat="1" ht="15" x14ac:dyDescent="0.2">
      <c r="A249" s="68"/>
      <c r="B249" s="43" t="s">
        <v>462</v>
      </c>
      <c r="C249" s="36">
        <v>0</v>
      </c>
      <c r="D249" s="36">
        <v>0</v>
      </c>
      <c r="E249" s="37" t="str">
        <f t="shared" si="95"/>
        <v/>
      </c>
      <c r="F249" s="37" t="str">
        <f t="shared" si="96"/>
        <v/>
      </c>
      <c r="G249" s="38" t="str">
        <f t="shared" si="97"/>
        <v>0</v>
      </c>
      <c r="H249" s="39" t="str">
        <f t="shared" si="98"/>
        <v/>
      </c>
    </row>
    <row r="250" spans="1:8" s="40" customFormat="1" ht="15" x14ac:dyDescent="0.2">
      <c r="A250" s="68"/>
      <c r="B250" s="43" t="s">
        <v>243</v>
      </c>
      <c r="C250" s="36">
        <v>0</v>
      </c>
      <c r="D250" s="36">
        <v>0</v>
      </c>
      <c r="E250" s="37" t="str">
        <f t="shared" si="95"/>
        <v/>
      </c>
      <c r="F250" s="37" t="str">
        <f t="shared" si="96"/>
        <v/>
      </c>
      <c r="G250" s="38" t="str">
        <f t="shared" si="97"/>
        <v>0</v>
      </c>
      <c r="H250" s="39" t="str">
        <f t="shared" si="98"/>
        <v/>
      </c>
    </row>
    <row r="251" spans="1:8" s="40" customFormat="1" ht="30" x14ac:dyDescent="0.2">
      <c r="A251" s="68"/>
      <c r="B251" s="43" t="s">
        <v>463</v>
      </c>
      <c r="C251" s="36">
        <v>1</v>
      </c>
      <c r="D251" s="36">
        <v>0</v>
      </c>
      <c r="E251" s="37">
        <f t="shared" si="95"/>
        <v>4.048582995951417E-3</v>
      </c>
      <c r="F251" s="37" t="str">
        <f t="shared" si="96"/>
        <v/>
      </c>
      <c r="G251" s="38" t="str">
        <f t="shared" si="97"/>
        <v>0</v>
      </c>
      <c r="H251" s="39">
        <f t="shared" si="98"/>
        <v>0</v>
      </c>
    </row>
    <row r="252" spans="1:8" s="40" customFormat="1" ht="15" x14ac:dyDescent="0.2">
      <c r="A252" s="68"/>
      <c r="B252" s="43" t="s">
        <v>464</v>
      </c>
      <c r="C252" s="36">
        <v>0</v>
      </c>
      <c r="D252" s="36">
        <v>1</v>
      </c>
      <c r="E252" s="37" t="str">
        <f t="shared" si="95"/>
        <v/>
      </c>
      <c r="F252" s="37">
        <f t="shared" si="96"/>
        <v>2.0746887966804979E-3</v>
      </c>
      <c r="G252" s="38" t="str">
        <f t="shared" si="97"/>
        <v>0</v>
      </c>
      <c r="H252" s="39" t="str">
        <f t="shared" si="98"/>
        <v/>
      </c>
    </row>
    <row r="253" spans="1:8" s="40" customFormat="1" ht="15" x14ac:dyDescent="0.2">
      <c r="A253" s="68"/>
      <c r="B253" s="43" t="s">
        <v>538</v>
      </c>
      <c r="C253" s="36">
        <v>0</v>
      </c>
      <c r="D253" s="36">
        <v>0</v>
      </c>
      <c r="E253" s="37" t="str">
        <f t="shared" ref="E253:E254" si="103">+IF(C253=0,"",C253/C$165)</f>
        <v/>
      </c>
      <c r="F253" s="37" t="str">
        <f t="shared" ref="F253:F254" si="104">+IF(D253=0,"",D253/D$165)</f>
        <v/>
      </c>
      <c r="G253" s="38" t="str">
        <f t="shared" ref="G253:G254" si="105">+IF(OR(AND(D253=0),(C253=0)),"0",((D253-C253)/C253))</f>
        <v>0</v>
      </c>
      <c r="H253" s="39" t="str">
        <f t="shared" ref="H253:H254" si="106">+IF(OR(AND(E253=""),(G253="")),"",E253*G253)</f>
        <v/>
      </c>
    </row>
    <row r="254" spans="1:8" s="40" customFormat="1" ht="15" x14ac:dyDescent="0.2">
      <c r="A254" s="68"/>
      <c r="B254" s="43" t="s">
        <v>539</v>
      </c>
      <c r="C254" s="36">
        <v>0</v>
      </c>
      <c r="D254" s="36">
        <v>0</v>
      </c>
      <c r="E254" s="37" t="str">
        <f t="shared" si="103"/>
        <v/>
      </c>
      <c r="F254" s="37" t="str">
        <f t="shared" si="104"/>
        <v/>
      </c>
      <c r="G254" s="38" t="str">
        <f t="shared" si="105"/>
        <v>0</v>
      </c>
      <c r="H254" s="39" t="str">
        <f t="shared" si="106"/>
        <v/>
      </c>
    </row>
    <row r="255" spans="1:8" s="40" customFormat="1" ht="15" x14ac:dyDescent="0.2">
      <c r="A255" s="68"/>
      <c r="B255" s="43" t="s">
        <v>56</v>
      </c>
      <c r="C255" s="36">
        <v>0</v>
      </c>
      <c r="D255" s="36">
        <v>0</v>
      </c>
      <c r="E255" s="37" t="str">
        <f t="shared" si="95"/>
        <v/>
      </c>
      <c r="F255" s="37" t="str">
        <f t="shared" si="96"/>
        <v/>
      </c>
      <c r="G255" s="38" t="str">
        <f t="shared" si="97"/>
        <v>0</v>
      </c>
      <c r="H255" s="39" t="str">
        <f t="shared" si="98"/>
        <v/>
      </c>
    </row>
    <row r="256" spans="1:8" s="40" customFormat="1" ht="15" x14ac:dyDescent="0.2">
      <c r="A256" s="68"/>
      <c r="B256" s="43" t="s">
        <v>244</v>
      </c>
      <c r="C256" s="36">
        <v>1</v>
      </c>
      <c r="D256" s="36">
        <v>2</v>
      </c>
      <c r="E256" s="37">
        <f t="shared" si="95"/>
        <v>4.048582995951417E-3</v>
      </c>
      <c r="F256" s="37">
        <f t="shared" si="96"/>
        <v>4.1493775933609959E-3</v>
      </c>
      <c r="G256" s="38">
        <f t="shared" si="97"/>
        <v>1</v>
      </c>
      <c r="H256" s="39">
        <f t="shared" si="98"/>
        <v>4.048582995951417E-3</v>
      </c>
    </row>
    <row r="257" spans="1:8" s="40" customFormat="1" ht="15" x14ac:dyDescent="0.2">
      <c r="A257" s="68"/>
      <c r="B257" s="43" t="s">
        <v>245</v>
      </c>
      <c r="C257" s="36">
        <v>0</v>
      </c>
      <c r="D257" s="36">
        <v>0</v>
      </c>
      <c r="E257" s="37" t="str">
        <f t="shared" si="95"/>
        <v/>
      </c>
      <c r="F257" s="37" t="str">
        <f t="shared" si="96"/>
        <v/>
      </c>
      <c r="G257" s="38" t="str">
        <f t="shared" si="97"/>
        <v>0</v>
      </c>
      <c r="H257" s="39" t="str">
        <f t="shared" si="98"/>
        <v/>
      </c>
    </row>
    <row r="258" spans="1:8" s="40" customFormat="1" ht="15" x14ac:dyDescent="0.2">
      <c r="A258" s="68"/>
      <c r="B258" s="43" t="s">
        <v>540</v>
      </c>
      <c r="C258" s="36">
        <v>0</v>
      </c>
      <c r="D258" s="36">
        <v>0</v>
      </c>
      <c r="E258" s="37" t="str">
        <f t="shared" ref="E258:E263" si="107">+IF(C258=0,"",C258/C$165)</f>
        <v/>
      </c>
      <c r="F258" s="37" t="str">
        <f t="shared" ref="F258:F263" si="108">+IF(D258=0,"",D258/D$165)</f>
        <v/>
      </c>
      <c r="G258" s="38" t="str">
        <f t="shared" ref="G258:G263" si="109">+IF(OR(AND(D258=0),(C258=0)),"0",((D258-C258)/C258))</f>
        <v>0</v>
      </c>
      <c r="H258" s="39" t="str">
        <f t="shared" ref="H258:H263" si="110">+IF(OR(AND(E258=""),(G258="")),"",E258*G258)</f>
        <v/>
      </c>
    </row>
    <row r="259" spans="1:8" s="40" customFormat="1" ht="15" x14ac:dyDescent="0.2">
      <c r="A259" s="68"/>
      <c r="B259" s="43" t="s">
        <v>541</v>
      </c>
      <c r="C259" s="36">
        <v>0</v>
      </c>
      <c r="D259" s="36">
        <v>0</v>
      </c>
      <c r="E259" s="37" t="str">
        <f t="shared" si="107"/>
        <v/>
      </c>
      <c r="F259" s="37" t="str">
        <f t="shared" si="108"/>
        <v/>
      </c>
      <c r="G259" s="38" t="str">
        <f t="shared" si="109"/>
        <v>0</v>
      </c>
      <c r="H259" s="39" t="str">
        <f t="shared" si="110"/>
        <v/>
      </c>
    </row>
    <row r="260" spans="1:8" s="40" customFormat="1" ht="15" x14ac:dyDescent="0.2">
      <c r="A260" s="68"/>
      <c r="B260" s="43" t="s">
        <v>542</v>
      </c>
      <c r="C260" s="36">
        <v>0</v>
      </c>
      <c r="D260" s="36">
        <v>0</v>
      </c>
      <c r="E260" s="37" t="str">
        <f t="shared" si="107"/>
        <v/>
      </c>
      <c r="F260" s="37" t="str">
        <f t="shared" si="108"/>
        <v/>
      </c>
      <c r="G260" s="38" t="str">
        <f t="shared" si="109"/>
        <v>0</v>
      </c>
      <c r="H260" s="39" t="str">
        <f t="shared" si="110"/>
        <v/>
      </c>
    </row>
    <row r="261" spans="1:8" s="40" customFormat="1" ht="15" x14ac:dyDescent="0.2">
      <c r="A261" s="68"/>
      <c r="B261" s="43" t="s">
        <v>543</v>
      </c>
      <c r="C261" s="36">
        <v>0</v>
      </c>
      <c r="D261" s="36">
        <v>0</v>
      </c>
      <c r="E261" s="37" t="str">
        <f t="shared" si="107"/>
        <v/>
      </c>
      <c r="F261" s="37" t="str">
        <f t="shared" si="108"/>
        <v/>
      </c>
      <c r="G261" s="38" t="str">
        <f t="shared" si="109"/>
        <v>0</v>
      </c>
      <c r="H261" s="39" t="str">
        <f t="shared" si="110"/>
        <v/>
      </c>
    </row>
    <row r="262" spans="1:8" s="40" customFormat="1" ht="15" x14ac:dyDescent="0.2">
      <c r="A262" s="68"/>
      <c r="B262" s="43" t="s">
        <v>544</v>
      </c>
      <c r="C262" s="36">
        <v>0</v>
      </c>
      <c r="D262" s="36">
        <v>0</v>
      </c>
      <c r="E262" s="37" t="str">
        <f t="shared" si="107"/>
        <v/>
      </c>
      <c r="F262" s="37" t="str">
        <f t="shared" si="108"/>
        <v/>
      </c>
      <c r="G262" s="38" t="str">
        <f t="shared" si="109"/>
        <v>0</v>
      </c>
      <c r="H262" s="39" t="str">
        <f t="shared" si="110"/>
        <v/>
      </c>
    </row>
    <row r="263" spans="1:8" s="40" customFormat="1" ht="15" x14ac:dyDescent="0.2">
      <c r="A263" s="68"/>
      <c r="B263" s="43" t="s">
        <v>545</v>
      </c>
      <c r="C263" s="36">
        <v>0</v>
      </c>
      <c r="D263" s="36">
        <v>0</v>
      </c>
      <c r="E263" s="37" t="str">
        <f t="shared" si="107"/>
        <v/>
      </c>
      <c r="F263" s="37" t="str">
        <f t="shared" si="108"/>
        <v/>
      </c>
      <c r="G263" s="38" t="str">
        <f t="shared" si="109"/>
        <v>0</v>
      </c>
      <c r="H263" s="39" t="str">
        <f t="shared" si="110"/>
        <v/>
      </c>
    </row>
    <row r="264" spans="1:8" s="40" customFormat="1" ht="15" x14ac:dyDescent="0.2">
      <c r="A264" s="68"/>
      <c r="B264" s="43" t="s">
        <v>59</v>
      </c>
      <c r="C264" s="36">
        <v>32</v>
      </c>
      <c r="D264" s="36">
        <v>12</v>
      </c>
      <c r="E264" s="37">
        <f t="shared" si="95"/>
        <v>0.12955465587044535</v>
      </c>
      <c r="F264" s="37">
        <f t="shared" si="96"/>
        <v>2.4896265560165973E-2</v>
      </c>
      <c r="G264" s="38">
        <f t="shared" si="97"/>
        <v>-0.625</v>
      </c>
      <c r="H264" s="39">
        <f t="shared" si="98"/>
        <v>-8.0971659919028341E-2</v>
      </c>
    </row>
    <row r="265" spans="1:8" s="40" customFormat="1" ht="15" x14ac:dyDescent="0.2">
      <c r="A265" s="68"/>
      <c r="B265" s="43" t="s">
        <v>64</v>
      </c>
      <c r="C265" s="36">
        <v>8</v>
      </c>
      <c r="D265" s="36">
        <v>15</v>
      </c>
      <c r="E265" s="37">
        <f t="shared" si="95"/>
        <v>3.2388663967611336E-2</v>
      </c>
      <c r="F265" s="37">
        <f t="shared" si="96"/>
        <v>3.1120331950207469E-2</v>
      </c>
      <c r="G265" s="38">
        <f t="shared" si="97"/>
        <v>0.875</v>
      </c>
      <c r="H265" s="39">
        <f t="shared" si="98"/>
        <v>2.8340080971659919E-2</v>
      </c>
    </row>
    <row r="266" spans="1:8" s="40" customFormat="1" ht="15" x14ac:dyDescent="0.2">
      <c r="A266" s="68"/>
      <c r="B266" s="43" t="s">
        <v>60</v>
      </c>
      <c r="C266" s="36">
        <v>4</v>
      </c>
      <c r="D266" s="36">
        <v>1</v>
      </c>
      <c r="E266" s="37">
        <f t="shared" si="95"/>
        <v>1.6194331983805668E-2</v>
      </c>
      <c r="F266" s="37">
        <f t="shared" si="96"/>
        <v>2.0746887966804979E-3</v>
      </c>
      <c r="G266" s="38">
        <f t="shared" si="97"/>
        <v>-0.75</v>
      </c>
      <c r="H266" s="39">
        <f t="shared" si="98"/>
        <v>-1.2145748987854251E-2</v>
      </c>
    </row>
    <row r="267" spans="1:8" s="40" customFormat="1" ht="15" x14ac:dyDescent="0.2">
      <c r="A267" s="68"/>
      <c r="B267" s="43" t="s">
        <v>246</v>
      </c>
      <c r="C267" s="36">
        <v>1</v>
      </c>
      <c r="D267" s="36">
        <v>2</v>
      </c>
      <c r="E267" s="37">
        <f t="shared" si="95"/>
        <v>4.048582995951417E-3</v>
      </c>
      <c r="F267" s="37">
        <f t="shared" si="96"/>
        <v>4.1493775933609959E-3</v>
      </c>
      <c r="G267" s="38">
        <f t="shared" si="97"/>
        <v>1</v>
      </c>
      <c r="H267" s="39">
        <f t="shared" si="98"/>
        <v>4.048582995951417E-3</v>
      </c>
    </row>
    <row r="268" spans="1:8" s="40" customFormat="1" ht="15" x14ac:dyDescent="0.2">
      <c r="A268" s="68"/>
      <c r="B268" s="43" t="s">
        <v>57</v>
      </c>
      <c r="C268" s="36">
        <v>0</v>
      </c>
      <c r="D268" s="36">
        <v>0</v>
      </c>
      <c r="E268" s="37" t="str">
        <f t="shared" si="95"/>
        <v/>
      </c>
      <c r="F268" s="37" t="str">
        <f t="shared" si="96"/>
        <v/>
      </c>
      <c r="G268" s="38" t="str">
        <f t="shared" si="97"/>
        <v>0</v>
      </c>
      <c r="H268" s="39" t="str">
        <f t="shared" si="98"/>
        <v/>
      </c>
    </row>
    <row r="269" spans="1:8" s="40" customFormat="1" ht="15" x14ac:dyDescent="0.2">
      <c r="A269" s="68"/>
      <c r="B269" s="43" t="s">
        <v>546</v>
      </c>
      <c r="C269" s="36">
        <v>0</v>
      </c>
      <c r="D269" s="36">
        <v>0</v>
      </c>
      <c r="E269" s="37" t="str">
        <f t="shared" ref="E269" si="111">+IF(C269=0,"",C269/C$165)</f>
        <v/>
      </c>
      <c r="F269" s="37" t="str">
        <f t="shared" ref="F269" si="112">+IF(D269=0,"",D269/D$165)</f>
        <v/>
      </c>
      <c r="G269" s="38" t="str">
        <f t="shared" ref="G269" si="113">+IF(OR(AND(D269=0),(C269=0)),"0",((D269-C269)/C269))</f>
        <v>0</v>
      </c>
      <c r="H269" s="39" t="str">
        <f t="shared" ref="H269" si="114">+IF(OR(AND(E269=""),(G269="")),"",E269*G269)</f>
        <v/>
      </c>
    </row>
    <row r="270" spans="1:8" s="40" customFormat="1" ht="15" x14ac:dyDescent="0.2">
      <c r="A270" s="68"/>
      <c r="B270" s="43" t="s">
        <v>62</v>
      </c>
      <c r="C270" s="36">
        <v>0</v>
      </c>
      <c r="D270" s="36">
        <v>0</v>
      </c>
      <c r="E270" s="37" t="str">
        <f t="shared" si="95"/>
        <v/>
      </c>
      <c r="F270" s="37" t="str">
        <f t="shared" si="96"/>
        <v/>
      </c>
      <c r="G270" s="38" t="str">
        <f t="shared" si="97"/>
        <v>0</v>
      </c>
      <c r="H270" s="39" t="str">
        <f t="shared" si="98"/>
        <v/>
      </c>
    </row>
    <row r="271" spans="1:8" s="40" customFormat="1" ht="15" x14ac:dyDescent="0.2">
      <c r="A271" s="68"/>
      <c r="B271" s="43" t="s">
        <v>465</v>
      </c>
      <c r="C271" s="36">
        <v>0</v>
      </c>
      <c r="D271" s="36">
        <v>0</v>
      </c>
      <c r="E271" s="37" t="str">
        <f t="shared" si="95"/>
        <v/>
      </c>
      <c r="F271" s="37" t="str">
        <f t="shared" si="96"/>
        <v/>
      </c>
      <c r="G271" s="38" t="str">
        <f t="shared" si="97"/>
        <v>0</v>
      </c>
      <c r="H271" s="39" t="str">
        <f t="shared" si="98"/>
        <v/>
      </c>
    </row>
    <row r="272" spans="1:8" s="40" customFormat="1" ht="15" x14ac:dyDescent="0.2">
      <c r="A272" s="68"/>
      <c r="B272" s="43" t="s">
        <v>58</v>
      </c>
      <c r="C272" s="36">
        <v>0</v>
      </c>
      <c r="D272" s="36">
        <v>1</v>
      </c>
      <c r="E272" s="37" t="str">
        <f t="shared" si="95"/>
        <v/>
      </c>
      <c r="F272" s="37">
        <f t="shared" si="96"/>
        <v>2.0746887966804979E-3</v>
      </c>
      <c r="G272" s="38" t="str">
        <f t="shared" si="97"/>
        <v>0</v>
      </c>
      <c r="H272" s="39" t="str">
        <f t="shared" si="98"/>
        <v/>
      </c>
    </row>
    <row r="273" spans="1:8" s="40" customFormat="1" ht="15" x14ac:dyDescent="0.2">
      <c r="A273" s="68"/>
      <c r="B273" s="43" t="s">
        <v>63</v>
      </c>
      <c r="C273" s="36">
        <v>0</v>
      </c>
      <c r="D273" s="36">
        <v>20</v>
      </c>
      <c r="E273" s="37" t="str">
        <f t="shared" si="95"/>
        <v/>
      </c>
      <c r="F273" s="37">
        <f t="shared" si="96"/>
        <v>4.1493775933609957E-2</v>
      </c>
      <c r="G273" s="38" t="str">
        <f t="shared" si="97"/>
        <v>0</v>
      </c>
      <c r="H273" s="39" t="str">
        <f t="shared" si="98"/>
        <v/>
      </c>
    </row>
    <row r="274" spans="1:8" s="40" customFormat="1" ht="15" x14ac:dyDescent="0.2">
      <c r="A274" s="68"/>
      <c r="B274" s="43" t="s">
        <v>247</v>
      </c>
      <c r="C274" s="36">
        <v>0</v>
      </c>
      <c r="D274" s="36">
        <v>0</v>
      </c>
      <c r="E274" s="37" t="str">
        <f t="shared" si="95"/>
        <v/>
      </c>
      <c r="F274" s="37" t="str">
        <f t="shared" si="96"/>
        <v/>
      </c>
      <c r="G274" s="38" t="str">
        <f t="shared" si="97"/>
        <v>0</v>
      </c>
      <c r="H274" s="39" t="str">
        <f t="shared" si="98"/>
        <v/>
      </c>
    </row>
    <row r="275" spans="1:8" s="40" customFormat="1" ht="15" x14ac:dyDescent="0.2">
      <c r="A275" s="68"/>
      <c r="B275" s="43" t="s">
        <v>466</v>
      </c>
      <c r="C275" s="36">
        <v>12</v>
      </c>
      <c r="D275" s="36">
        <v>56</v>
      </c>
      <c r="E275" s="37">
        <f t="shared" si="95"/>
        <v>4.8582995951417005E-2</v>
      </c>
      <c r="F275" s="37">
        <f t="shared" si="96"/>
        <v>0.11618257261410789</v>
      </c>
      <c r="G275" s="38">
        <f t="shared" si="97"/>
        <v>3.6666666666666665</v>
      </c>
      <c r="H275" s="39">
        <f t="shared" si="98"/>
        <v>0.17813765182186234</v>
      </c>
    </row>
    <row r="276" spans="1:8" s="40" customFormat="1" ht="15" x14ac:dyDescent="0.2">
      <c r="A276" s="68"/>
      <c r="B276" s="43" t="s">
        <v>65</v>
      </c>
      <c r="C276" s="36">
        <v>0</v>
      </c>
      <c r="D276" s="36">
        <v>0</v>
      </c>
      <c r="E276" s="37" t="str">
        <f t="shared" si="95"/>
        <v/>
      </c>
      <c r="F276" s="37" t="str">
        <f t="shared" si="96"/>
        <v/>
      </c>
      <c r="G276" s="38" t="str">
        <f t="shared" si="97"/>
        <v>0</v>
      </c>
      <c r="H276" s="39" t="str">
        <f t="shared" si="98"/>
        <v/>
      </c>
    </row>
    <row r="277" spans="1:8" s="40" customFormat="1" ht="15" x14ac:dyDescent="0.2">
      <c r="A277" s="68"/>
      <c r="B277" s="43" t="s">
        <v>547</v>
      </c>
      <c r="C277" s="36">
        <v>0</v>
      </c>
      <c r="D277" s="36">
        <v>2</v>
      </c>
      <c r="E277" s="37" t="str">
        <f t="shared" ref="E277:E278" si="115">+IF(C277=0,"",C277/C$165)</f>
        <v/>
      </c>
      <c r="F277" s="37">
        <f t="shared" ref="F277:F278" si="116">+IF(D277=0,"",D277/D$165)</f>
        <v>4.1493775933609959E-3</v>
      </c>
      <c r="G277" s="38" t="str">
        <f t="shared" ref="G277:G278" si="117">+IF(OR(AND(D277=0),(C277=0)),"0",((D277-C277)/C277))</f>
        <v>0</v>
      </c>
      <c r="H277" s="39" t="str">
        <f t="shared" ref="H277:H278" si="118">+IF(OR(AND(E277=""),(G277="")),"",E277*G277)</f>
        <v/>
      </c>
    </row>
    <row r="278" spans="1:8" s="40" customFormat="1" ht="15" x14ac:dyDescent="0.2">
      <c r="A278" s="68"/>
      <c r="B278" s="43" t="s">
        <v>548</v>
      </c>
      <c r="C278" s="36">
        <v>0</v>
      </c>
      <c r="D278" s="36">
        <v>0</v>
      </c>
      <c r="E278" s="37" t="str">
        <f t="shared" si="115"/>
        <v/>
      </c>
      <c r="F278" s="37" t="str">
        <f t="shared" si="116"/>
        <v/>
      </c>
      <c r="G278" s="38" t="str">
        <f t="shared" si="117"/>
        <v>0</v>
      </c>
      <c r="H278" s="39" t="str">
        <f t="shared" si="118"/>
        <v/>
      </c>
    </row>
    <row r="279" spans="1:8" s="40" customFormat="1" ht="15" x14ac:dyDescent="0.2">
      <c r="A279" s="68"/>
      <c r="B279" s="43" t="s">
        <v>66</v>
      </c>
      <c r="C279" s="36">
        <v>21</v>
      </c>
      <c r="D279" s="36">
        <v>7</v>
      </c>
      <c r="E279" s="37">
        <f t="shared" si="95"/>
        <v>8.5020242914979755E-2</v>
      </c>
      <c r="F279" s="37">
        <f t="shared" si="96"/>
        <v>1.4522821576763486E-2</v>
      </c>
      <c r="G279" s="38">
        <f t="shared" si="97"/>
        <v>-0.66666666666666663</v>
      </c>
      <c r="H279" s="39">
        <f t="shared" si="98"/>
        <v>-5.6680161943319832E-2</v>
      </c>
    </row>
    <row r="280" spans="1:8" s="40" customFormat="1" ht="15" x14ac:dyDescent="0.2">
      <c r="A280" s="68"/>
      <c r="B280" s="43" t="s">
        <v>61</v>
      </c>
      <c r="C280" s="36">
        <v>0</v>
      </c>
      <c r="D280" s="36">
        <v>0</v>
      </c>
      <c r="E280" s="37" t="str">
        <f t="shared" si="95"/>
        <v/>
      </c>
      <c r="F280" s="37" t="str">
        <f t="shared" si="96"/>
        <v/>
      </c>
      <c r="G280" s="38" t="str">
        <f t="shared" si="97"/>
        <v>0</v>
      </c>
      <c r="H280" s="39" t="str">
        <f t="shared" si="98"/>
        <v/>
      </c>
    </row>
    <row r="281" spans="1:8" s="40" customFormat="1" ht="15" x14ac:dyDescent="0.2">
      <c r="A281" s="68"/>
      <c r="B281" s="43" t="s">
        <v>549</v>
      </c>
      <c r="C281" s="36">
        <v>0</v>
      </c>
      <c r="D281" s="36">
        <v>0</v>
      </c>
      <c r="E281" s="37" t="str">
        <f t="shared" ref="E281:E283" si="119">+IF(C281=0,"",C281/C$165)</f>
        <v/>
      </c>
      <c r="F281" s="37" t="str">
        <f t="shared" ref="F281:F283" si="120">+IF(D281=0,"",D281/D$165)</f>
        <v/>
      </c>
      <c r="G281" s="38" t="str">
        <f t="shared" ref="G281:G283" si="121">+IF(OR(AND(D281=0),(C281=0)),"0",((D281-C281)/C281))</f>
        <v>0</v>
      </c>
      <c r="H281" s="39" t="str">
        <f t="shared" ref="H281:H283" si="122">+IF(OR(AND(E281=""),(G281="")),"",E281*G281)</f>
        <v/>
      </c>
    </row>
    <row r="282" spans="1:8" s="40" customFormat="1" ht="15" x14ac:dyDescent="0.2">
      <c r="A282" s="68"/>
      <c r="B282" s="43" t="s">
        <v>550</v>
      </c>
      <c r="C282" s="36">
        <v>0</v>
      </c>
      <c r="D282" s="36">
        <v>0</v>
      </c>
      <c r="E282" s="37" t="str">
        <f t="shared" si="119"/>
        <v/>
      </c>
      <c r="F282" s="37" t="str">
        <f t="shared" si="120"/>
        <v/>
      </c>
      <c r="G282" s="38" t="str">
        <f t="shared" si="121"/>
        <v>0</v>
      </c>
      <c r="H282" s="39" t="str">
        <f t="shared" si="122"/>
        <v/>
      </c>
    </row>
    <row r="283" spans="1:8" s="40" customFormat="1" ht="15" x14ac:dyDescent="0.2">
      <c r="A283" s="68"/>
      <c r="B283" s="43" t="s">
        <v>551</v>
      </c>
      <c r="C283" s="36">
        <v>0</v>
      </c>
      <c r="D283" s="36">
        <v>0</v>
      </c>
      <c r="E283" s="37" t="str">
        <f t="shared" si="119"/>
        <v/>
      </c>
      <c r="F283" s="37" t="str">
        <f t="shared" si="120"/>
        <v/>
      </c>
      <c r="G283" s="38" t="str">
        <f t="shared" si="121"/>
        <v>0</v>
      </c>
      <c r="H283" s="39" t="str">
        <f t="shared" si="122"/>
        <v/>
      </c>
    </row>
    <row r="284" spans="1:8" s="50" customFormat="1" ht="15" x14ac:dyDescent="0.2">
      <c r="A284" s="60" t="s">
        <v>570</v>
      </c>
      <c r="B284" s="57" t="s">
        <v>589</v>
      </c>
      <c r="C284" s="52"/>
      <c r="D284" s="36">
        <v>0</v>
      </c>
      <c r="E284" s="56"/>
      <c r="F284" s="56"/>
      <c r="G284" s="53"/>
      <c r="H284" s="54"/>
    </row>
    <row r="285" spans="1:8" s="50" customFormat="1" ht="15" x14ac:dyDescent="0.2">
      <c r="A285" s="60" t="s">
        <v>570</v>
      </c>
      <c r="B285" s="57" t="s">
        <v>590</v>
      </c>
      <c r="C285" s="52"/>
      <c r="D285" s="36">
        <v>0</v>
      </c>
      <c r="E285" s="56"/>
      <c r="F285" s="56"/>
      <c r="G285" s="53"/>
      <c r="H285" s="54"/>
    </row>
    <row r="286" spans="1:8" s="40" customFormat="1" ht="15" x14ac:dyDescent="0.2">
      <c r="A286" s="68"/>
      <c r="B286" s="43" t="s">
        <v>467</v>
      </c>
      <c r="C286" s="36">
        <v>0</v>
      </c>
      <c r="D286" s="36">
        <v>0</v>
      </c>
      <c r="E286" s="37" t="str">
        <f t="shared" si="95"/>
        <v/>
      </c>
      <c r="F286" s="37" t="str">
        <f t="shared" si="96"/>
        <v/>
      </c>
      <c r="G286" s="38" t="str">
        <f t="shared" si="97"/>
        <v>0</v>
      </c>
      <c r="H286" s="39" t="str">
        <f t="shared" si="98"/>
        <v/>
      </c>
    </row>
    <row r="287" spans="1:8" s="40" customFormat="1" ht="15" x14ac:dyDescent="0.2">
      <c r="A287" s="68"/>
      <c r="B287" s="43" t="s">
        <v>468</v>
      </c>
      <c r="C287" s="36">
        <v>2</v>
      </c>
      <c r="D287" s="36">
        <v>7</v>
      </c>
      <c r="E287" s="37">
        <f t="shared" si="95"/>
        <v>8.0971659919028341E-3</v>
      </c>
      <c r="F287" s="37">
        <f t="shared" si="96"/>
        <v>1.4522821576763486E-2</v>
      </c>
      <c r="G287" s="38">
        <f t="shared" si="97"/>
        <v>2.5</v>
      </c>
      <c r="H287" s="39">
        <f t="shared" si="98"/>
        <v>2.0242914979757085E-2</v>
      </c>
    </row>
    <row r="288" spans="1:8" s="40" customFormat="1" ht="30" x14ac:dyDescent="0.2">
      <c r="A288" s="68"/>
      <c r="B288" s="43" t="s">
        <v>577</v>
      </c>
      <c r="C288" s="36">
        <v>0</v>
      </c>
      <c r="D288" s="36">
        <v>0</v>
      </c>
      <c r="E288" s="37" t="str">
        <f t="shared" ref="E288" si="123">+IF(C288=0,"",C288/C$165)</f>
        <v/>
      </c>
      <c r="F288" s="37" t="str">
        <f t="shared" ref="F288" si="124">+IF(D288=0,"",D288/D$165)</f>
        <v/>
      </c>
      <c r="G288" s="38" t="str">
        <f t="shared" ref="G288" si="125">+IF(OR(AND(D288=0),(C288=0)),"0",((D288-C288)/C288))</f>
        <v>0</v>
      </c>
      <c r="H288" s="39" t="str">
        <f t="shared" ref="H288" si="126">+IF(OR(AND(E288=""),(G288="")),"",E288*G288)</f>
        <v/>
      </c>
    </row>
    <row r="289" spans="1:8" s="40" customFormat="1" ht="15" x14ac:dyDescent="0.2">
      <c r="A289" s="68"/>
      <c r="B289" s="43" t="s">
        <v>469</v>
      </c>
      <c r="C289" s="36">
        <v>7</v>
      </c>
      <c r="D289" s="36">
        <v>8</v>
      </c>
      <c r="E289" s="37">
        <f t="shared" si="95"/>
        <v>2.8340080971659919E-2</v>
      </c>
      <c r="F289" s="37">
        <f t="shared" si="96"/>
        <v>1.6597510373443983E-2</v>
      </c>
      <c r="G289" s="38">
        <f t="shared" si="97"/>
        <v>0.14285714285714285</v>
      </c>
      <c r="H289" s="39">
        <f t="shared" si="98"/>
        <v>4.048582995951417E-3</v>
      </c>
    </row>
    <row r="290" spans="1:8" s="40" customFormat="1" ht="15" x14ac:dyDescent="0.2">
      <c r="A290" s="68"/>
      <c r="B290" s="43" t="s">
        <v>470</v>
      </c>
      <c r="C290" s="36">
        <v>0</v>
      </c>
      <c r="D290" s="36">
        <v>0</v>
      </c>
      <c r="E290" s="37" t="str">
        <f t="shared" si="95"/>
        <v/>
      </c>
      <c r="F290" s="37" t="str">
        <f t="shared" si="96"/>
        <v/>
      </c>
      <c r="G290" s="38" t="str">
        <f t="shared" si="97"/>
        <v>0</v>
      </c>
      <c r="H290" s="39" t="str">
        <f t="shared" si="98"/>
        <v/>
      </c>
    </row>
    <row r="291" spans="1:8" s="40" customFormat="1" ht="15" x14ac:dyDescent="0.2">
      <c r="A291" s="68"/>
      <c r="B291" s="43" t="s">
        <v>471</v>
      </c>
      <c r="C291" s="36">
        <v>0</v>
      </c>
      <c r="D291" s="36">
        <v>0</v>
      </c>
      <c r="E291" s="37" t="str">
        <f t="shared" si="95"/>
        <v/>
      </c>
      <c r="F291" s="37" t="str">
        <f t="shared" si="96"/>
        <v/>
      </c>
      <c r="G291" s="38" t="str">
        <f t="shared" si="97"/>
        <v>0</v>
      </c>
      <c r="H291" s="39" t="str">
        <f t="shared" si="98"/>
        <v/>
      </c>
    </row>
    <row r="292" spans="1:8" s="40" customFormat="1" ht="15" x14ac:dyDescent="0.2">
      <c r="A292" s="68"/>
      <c r="B292" s="43" t="s">
        <v>67</v>
      </c>
      <c r="C292" s="36">
        <v>7</v>
      </c>
      <c r="D292" s="36">
        <v>2</v>
      </c>
      <c r="E292" s="37">
        <f t="shared" si="95"/>
        <v>2.8340080971659919E-2</v>
      </c>
      <c r="F292" s="37">
        <f t="shared" si="96"/>
        <v>4.1493775933609959E-3</v>
      </c>
      <c r="G292" s="38">
        <f t="shared" si="97"/>
        <v>-0.7142857142857143</v>
      </c>
      <c r="H292" s="39">
        <f t="shared" si="98"/>
        <v>-2.0242914979757085E-2</v>
      </c>
    </row>
    <row r="293" spans="1:8" s="40" customFormat="1" ht="15" x14ac:dyDescent="0.2">
      <c r="A293" s="68"/>
      <c r="B293" s="43" t="s">
        <v>248</v>
      </c>
      <c r="C293" s="36">
        <v>0</v>
      </c>
      <c r="D293" s="36">
        <v>0</v>
      </c>
      <c r="E293" s="37" t="str">
        <f t="shared" si="95"/>
        <v/>
      </c>
      <c r="F293" s="37" t="str">
        <f t="shared" si="96"/>
        <v/>
      </c>
      <c r="G293" s="38" t="str">
        <f t="shared" si="97"/>
        <v>0</v>
      </c>
      <c r="H293" s="39" t="str">
        <f t="shared" si="98"/>
        <v/>
      </c>
    </row>
    <row r="294" spans="1:8" s="40" customFormat="1" ht="30" x14ac:dyDescent="0.2">
      <c r="A294" s="68"/>
      <c r="B294" s="43" t="s">
        <v>249</v>
      </c>
      <c r="C294" s="36">
        <v>0</v>
      </c>
      <c r="D294" s="36">
        <v>1</v>
      </c>
      <c r="E294" s="37" t="str">
        <f t="shared" si="95"/>
        <v/>
      </c>
      <c r="F294" s="37">
        <f t="shared" si="96"/>
        <v>2.0746887966804979E-3</v>
      </c>
      <c r="G294" s="38" t="str">
        <f t="shared" si="97"/>
        <v>0</v>
      </c>
      <c r="H294" s="39" t="str">
        <f t="shared" si="98"/>
        <v/>
      </c>
    </row>
    <row r="295" spans="1:8" s="40" customFormat="1" ht="15" x14ac:dyDescent="0.2">
      <c r="A295" s="68"/>
      <c r="B295" s="43" t="s">
        <v>68</v>
      </c>
      <c r="C295" s="36">
        <v>0</v>
      </c>
      <c r="D295" s="36">
        <v>0</v>
      </c>
      <c r="E295" s="37" t="str">
        <f t="shared" si="95"/>
        <v/>
      </c>
      <c r="F295" s="37" t="str">
        <f t="shared" si="96"/>
        <v/>
      </c>
      <c r="G295" s="38" t="str">
        <f t="shared" si="97"/>
        <v>0</v>
      </c>
      <c r="H295" s="39" t="str">
        <f t="shared" si="98"/>
        <v/>
      </c>
    </row>
    <row r="296" spans="1:8" s="40" customFormat="1" ht="30" x14ac:dyDescent="0.2">
      <c r="A296" s="68"/>
      <c r="B296" s="43" t="s">
        <v>472</v>
      </c>
      <c r="C296" s="36">
        <v>0</v>
      </c>
      <c r="D296" s="36">
        <v>0</v>
      </c>
      <c r="E296" s="37" t="str">
        <f t="shared" si="95"/>
        <v/>
      </c>
      <c r="F296" s="37" t="str">
        <f t="shared" si="96"/>
        <v/>
      </c>
      <c r="G296" s="38" t="str">
        <f t="shared" si="97"/>
        <v>0</v>
      </c>
      <c r="H296" s="39" t="str">
        <f t="shared" si="98"/>
        <v/>
      </c>
    </row>
    <row r="297" spans="1:8" s="40" customFormat="1" ht="30" x14ac:dyDescent="0.2">
      <c r="A297" s="68"/>
      <c r="B297" s="43" t="s">
        <v>473</v>
      </c>
      <c r="C297" s="36">
        <v>4</v>
      </c>
      <c r="D297" s="36">
        <v>1</v>
      </c>
      <c r="E297" s="37">
        <f t="shared" si="95"/>
        <v>1.6194331983805668E-2</v>
      </c>
      <c r="F297" s="37">
        <f t="shared" si="96"/>
        <v>2.0746887966804979E-3</v>
      </c>
      <c r="G297" s="38">
        <f t="shared" si="97"/>
        <v>-0.75</v>
      </c>
      <c r="H297" s="39">
        <f t="shared" si="98"/>
        <v>-1.2145748987854251E-2</v>
      </c>
    </row>
    <row r="298" spans="1:8" s="40" customFormat="1" ht="15" x14ac:dyDescent="0.2">
      <c r="A298" s="68"/>
      <c r="B298" s="43" t="s">
        <v>474</v>
      </c>
      <c r="C298" s="36">
        <v>0</v>
      </c>
      <c r="D298" s="36">
        <v>0</v>
      </c>
      <c r="E298" s="37" t="str">
        <f t="shared" si="95"/>
        <v/>
      </c>
      <c r="F298" s="37" t="str">
        <f t="shared" si="96"/>
        <v/>
      </c>
      <c r="G298" s="38" t="str">
        <f t="shared" si="97"/>
        <v>0</v>
      </c>
      <c r="H298" s="39" t="str">
        <f t="shared" si="98"/>
        <v/>
      </c>
    </row>
    <row r="299" spans="1:8" s="40" customFormat="1" ht="30" x14ac:dyDescent="0.2">
      <c r="A299" s="68"/>
      <c r="B299" s="43" t="s">
        <v>475</v>
      </c>
      <c r="C299" s="36">
        <v>0</v>
      </c>
      <c r="D299" s="36">
        <v>0</v>
      </c>
      <c r="E299" s="37" t="str">
        <f t="shared" si="95"/>
        <v/>
      </c>
      <c r="F299" s="37" t="str">
        <f t="shared" si="96"/>
        <v/>
      </c>
      <c r="G299" s="38" t="str">
        <f t="shared" si="97"/>
        <v>0</v>
      </c>
      <c r="H299" s="39" t="str">
        <f t="shared" si="98"/>
        <v/>
      </c>
    </row>
    <row r="300" spans="1:8" s="40" customFormat="1" ht="15" x14ac:dyDescent="0.2">
      <c r="A300" s="68"/>
      <c r="B300" s="43" t="s">
        <v>476</v>
      </c>
      <c r="C300" s="36">
        <v>0</v>
      </c>
      <c r="D300" s="36">
        <v>0</v>
      </c>
      <c r="E300" s="37" t="str">
        <f t="shared" si="95"/>
        <v/>
      </c>
      <c r="F300" s="37" t="str">
        <f t="shared" si="96"/>
        <v/>
      </c>
      <c r="G300" s="38" t="str">
        <f t="shared" si="97"/>
        <v>0</v>
      </c>
      <c r="H300" s="39" t="str">
        <f t="shared" si="98"/>
        <v/>
      </c>
    </row>
    <row r="301" spans="1:8" s="40" customFormat="1" ht="15" x14ac:dyDescent="0.2">
      <c r="A301" s="68"/>
      <c r="B301" s="43" t="s">
        <v>477</v>
      </c>
      <c r="C301" s="36">
        <v>2</v>
      </c>
      <c r="D301" s="36">
        <v>1</v>
      </c>
      <c r="E301" s="37">
        <f t="shared" si="95"/>
        <v>8.0971659919028341E-3</v>
      </c>
      <c r="F301" s="37">
        <f t="shared" si="96"/>
        <v>2.0746887966804979E-3</v>
      </c>
      <c r="G301" s="38">
        <f t="shared" si="97"/>
        <v>-0.5</v>
      </c>
      <c r="H301" s="39">
        <f t="shared" si="98"/>
        <v>-4.048582995951417E-3</v>
      </c>
    </row>
    <row r="302" spans="1:8" s="40" customFormat="1" ht="15" x14ac:dyDescent="0.2">
      <c r="A302" s="68"/>
      <c r="B302" s="43" t="s">
        <v>478</v>
      </c>
      <c r="C302" s="36">
        <v>0</v>
      </c>
      <c r="D302" s="36">
        <v>0</v>
      </c>
      <c r="E302" s="37" t="str">
        <f t="shared" si="95"/>
        <v/>
      </c>
      <c r="F302" s="37" t="str">
        <f t="shared" si="96"/>
        <v/>
      </c>
      <c r="G302" s="38" t="str">
        <f t="shared" si="97"/>
        <v>0</v>
      </c>
      <c r="H302" s="39" t="str">
        <f t="shared" si="98"/>
        <v/>
      </c>
    </row>
    <row r="303" spans="1:8" s="40" customFormat="1" ht="30" x14ac:dyDescent="0.2">
      <c r="A303" s="68"/>
      <c r="B303" s="43" t="s">
        <v>608</v>
      </c>
      <c r="C303" s="36">
        <v>2</v>
      </c>
      <c r="D303" s="36">
        <v>31</v>
      </c>
      <c r="E303" s="37">
        <f t="shared" si="95"/>
        <v>8.0971659919028341E-3</v>
      </c>
      <c r="F303" s="37">
        <f t="shared" si="96"/>
        <v>6.4315352697095429E-2</v>
      </c>
      <c r="G303" s="38">
        <f t="shared" si="97"/>
        <v>14.5</v>
      </c>
      <c r="H303" s="39">
        <f t="shared" si="98"/>
        <v>0.11740890688259109</v>
      </c>
    </row>
    <row r="304" spans="1:8" s="40" customFormat="1" ht="15" x14ac:dyDescent="0.2">
      <c r="A304" s="68"/>
      <c r="B304" s="43" t="s">
        <v>250</v>
      </c>
      <c r="C304" s="36">
        <v>0</v>
      </c>
      <c r="D304" s="36">
        <v>0</v>
      </c>
      <c r="E304" s="37" t="str">
        <f t="shared" si="95"/>
        <v/>
      </c>
      <c r="F304" s="37" t="str">
        <f t="shared" si="96"/>
        <v/>
      </c>
      <c r="G304" s="38" t="str">
        <f t="shared" si="97"/>
        <v>0</v>
      </c>
      <c r="H304" s="39" t="str">
        <f t="shared" si="98"/>
        <v/>
      </c>
    </row>
    <row r="305" spans="1:8" s="40" customFormat="1" ht="30" x14ac:dyDescent="0.2">
      <c r="A305" s="68"/>
      <c r="B305" s="43" t="s">
        <v>251</v>
      </c>
      <c r="C305" s="36">
        <v>0</v>
      </c>
      <c r="D305" s="36">
        <v>2</v>
      </c>
      <c r="E305" s="37" t="str">
        <f t="shared" si="95"/>
        <v/>
      </c>
      <c r="F305" s="37">
        <f t="shared" si="96"/>
        <v>4.1493775933609959E-3</v>
      </c>
      <c r="G305" s="38" t="str">
        <f t="shared" si="97"/>
        <v>0</v>
      </c>
      <c r="H305" s="39" t="str">
        <f t="shared" si="98"/>
        <v/>
      </c>
    </row>
    <row r="306" spans="1:8" s="40" customFormat="1" ht="15" x14ac:dyDescent="0.2">
      <c r="A306" s="68"/>
      <c r="B306" s="43" t="s">
        <v>479</v>
      </c>
      <c r="C306" s="36">
        <v>0</v>
      </c>
      <c r="D306" s="36">
        <v>0</v>
      </c>
      <c r="E306" s="37" t="str">
        <f t="shared" si="95"/>
        <v/>
      </c>
      <c r="F306" s="37" t="str">
        <f t="shared" si="96"/>
        <v/>
      </c>
      <c r="G306" s="38" t="str">
        <f t="shared" si="97"/>
        <v>0</v>
      </c>
      <c r="H306" s="39" t="str">
        <f t="shared" si="98"/>
        <v/>
      </c>
    </row>
    <row r="307" spans="1:8" s="40" customFormat="1" ht="30" x14ac:dyDescent="0.2">
      <c r="A307" s="68"/>
      <c r="B307" s="43" t="s">
        <v>480</v>
      </c>
      <c r="C307" s="36">
        <v>0</v>
      </c>
      <c r="D307" s="36">
        <v>0</v>
      </c>
      <c r="E307" s="37" t="str">
        <f t="shared" si="95"/>
        <v/>
      </c>
      <c r="F307" s="37" t="str">
        <f t="shared" si="96"/>
        <v/>
      </c>
      <c r="G307" s="38" t="str">
        <f t="shared" si="97"/>
        <v>0</v>
      </c>
      <c r="H307" s="39" t="str">
        <f t="shared" si="98"/>
        <v/>
      </c>
    </row>
    <row r="308" spans="1:8" s="40" customFormat="1" ht="15" x14ac:dyDescent="0.2">
      <c r="A308" s="68"/>
      <c r="B308" s="43" t="s">
        <v>481</v>
      </c>
      <c r="C308" s="36">
        <v>0</v>
      </c>
      <c r="D308" s="36">
        <v>0</v>
      </c>
      <c r="E308" s="37" t="str">
        <f t="shared" si="95"/>
        <v/>
      </c>
      <c r="F308" s="37" t="str">
        <f t="shared" si="96"/>
        <v/>
      </c>
      <c r="G308" s="38" t="str">
        <f t="shared" si="97"/>
        <v>0</v>
      </c>
      <c r="H308" s="39" t="str">
        <f t="shared" si="98"/>
        <v/>
      </c>
    </row>
    <row r="309" spans="1:8" s="40" customFormat="1" ht="15" x14ac:dyDescent="0.2">
      <c r="A309" s="68"/>
      <c r="B309" s="43" t="s">
        <v>482</v>
      </c>
      <c r="C309" s="36">
        <v>0</v>
      </c>
      <c r="D309" s="36">
        <v>0</v>
      </c>
      <c r="E309" s="37" t="str">
        <f t="shared" si="95"/>
        <v/>
      </c>
      <c r="F309" s="37" t="str">
        <f t="shared" si="96"/>
        <v/>
      </c>
      <c r="G309" s="38" t="str">
        <f t="shared" si="97"/>
        <v>0</v>
      </c>
      <c r="H309" s="39" t="str">
        <f t="shared" si="98"/>
        <v/>
      </c>
    </row>
    <row r="310" spans="1:8" s="40" customFormat="1" ht="30" x14ac:dyDescent="0.2">
      <c r="A310" s="68"/>
      <c r="B310" s="43" t="s">
        <v>483</v>
      </c>
      <c r="C310" s="36">
        <v>0</v>
      </c>
      <c r="D310" s="36">
        <v>0</v>
      </c>
      <c r="E310" s="37" t="str">
        <f t="shared" si="95"/>
        <v/>
      </c>
      <c r="F310" s="37" t="str">
        <f t="shared" si="96"/>
        <v/>
      </c>
      <c r="G310" s="38" t="str">
        <f t="shared" si="97"/>
        <v>0</v>
      </c>
      <c r="H310" s="39" t="str">
        <f t="shared" si="98"/>
        <v/>
      </c>
    </row>
    <row r="311" spans="1:8" s="40" customFormat="1" ht="15" x14ac:dyDescent="0.2">
      <c r="A311" s="68"/>
      <c r="B311" s="43" t="s">
        <v>484</v>
      </c>
      <c r="C311" s="36">
        <v>0</v>
      </c>
      <c r="D311" s="36">
        <v>0</v>
      </c>
      <c r="E311" s="37" t="str">
        <f t="shared" si="95"/>
        <v/>
      </c>
      <c r="F311" s="37" t="str">
        <f t="shared" si="96"/>
        <v/>
      </c>
      <c r="G311" s="38" t="str">
        <f t="shared" si="97"/>
        <v>0</v>
      </c>
      <c r="H311" s="39" t="str">
        <f t="shared" si="98"/>
        <v/>
      </c>
    </row>
    <row r="312" spans="1:8" s="40" customFormat="1" ht="30" x14ac:dyDescent="0.2">
      <c r="A312" s="68"/>
      <c r="B312" s="43" t="s">
        <v>578</v>
      </c>
      <c r="C312" s="36">
        <v>0</v>
      </c>
      <c r="D312" s="36">
        <v>3</v>
      </c>
      <c r="E312" s="37" t="str">
        <f t="shared" ref="E312" si="127">+IF(C312=0,"",C312/C$165)</f>
        <v/>
      </c>
      <c r="F312" s="37">
        <f t="shared" ref="F312" si="128">+IF(D312=0,"",D312/D$165)</f>
        <v>6.2240663900414933E-3</v>
      </c>
      <c r="G312" s="38" t="str">
        <f t="shared" ref="G312" si="129">+IF(OR(AND(D312=0),(C312=0)),"0",((D312-C312)/C312))</f>
        <v>0</v>
      </c>
      <c r="H312" s="39" t="str">
        <f t="shared" ref="H312" si="130">+IF(OR(AND(E312=""),(G312="")),"",E312*G312)</f>
        <v/>
      </c>
    </row>
    <row r="313" spans="1:8" s="40" customFormat="1" ht="15" x14ac:dyDescent="0.2">
      <c r="A313" s="68"/>
      <c r="B313" s="43" t="s">
        <v>485</v>
      </c>
      <c r="C313" s="36">
        <v>0</v>
      </c>
      <c r="D313" s="36">
        <v>0</v>
      </c>
      <c r="E313" s="37" t="str">
        <f t="shared" si="95"/>
        <v/>
      </c>
      <c r="F313" s="37" t="str">
        <f t="shared" si="96"/>
        <v/>
      </c>
      <c r="G313" s="38" t="str">
        <f t="shared" si="97"/>
        <v>0</v>
      </c>
      <c r="H313" s="39" t="str">
        <f t="shared" si="98"/>
        <v/>
      </c>
    </row>
    <row r="314" spans="1:8" s="40" customFormat="1" ht="15" x14ac:dyDescent="0.2">
      <c r="A314" s="68"/>
      <c r="B314" s="43" t="s">
        <v>486</v>
      </c>
      <c r="C314" s="36">
        <v>0</v>
      </c>
      <c r="D314" s="36">
        <v>0</v>
      </c>
      <c r="E314" s="37" t="str">
        <f t="shared" si="95"/>
        <v/>
      </c>
      <c r="F314" s="37" t="str">
        <f t="shared" si="96"/>
        <v/>
      </c>
      <c r="G314" s="38" t="str">
        <f t="shared" si="97"/>
        <v>0</v>
      </c>
      <c r="H314" s="39" t="str">
        <f t="shared" si="98"/>
        <v/>
      </c>
    </row>
    <row r="315" spans="1:8" s="40" customFormat="1" ht="15" x14ac:dyDescent="0.2">
      <c r="A315" s="68"/>
      <c r="B315" s="43" t="s">
        <v>487</v>
      </c>
      <c r="C315" s="36">
        <v>0</v>
      </c>
      <c r="D315" s="36">
        <v>0</v>
      </c>
      <c r="E315" s="37" t="str">
        <f t="shared" si="95"/>
        <v/>
      </c>
      <c r="F315" s="37" t="str">
        <f t="shared" si="96"/>
        <v/>
      </c>
      <c r="G315" s="38" t="str">
        <f t="shared" si="97"/>
        <v>0</v>
      </c>
      <c r="H315" s="39" t="str">
        <f t="shared" si="98"/>
        <v/>
      </c>
    </row>
    <row r="316" spans="1:8" s="40" customFormat="1" ht="15" x14ac:dyDescent="0.2">
      <c r="A316" s="68"/>
      <c r="B316" s="43" t="s">
        <v>488</v>
      </c>
      <c r="C316" s="36">
        <v>0</v>
      </c>
      <c r="D316" s="36">
        <v>0</v>
      </c>
      <c r="E316" s="37" t="str">
        <f t="shared" si="95"/>
        <v/>
      </c>
      <c r="F316" s="37" t="str">
        <f t="shared" si="96"/>
        <v/>
      </c>
      <c r="G316" s="38" t="str">
        <f t="shared" si="97"/>
        <v>0</v>
      </c>
      <c r="H316" s="39" t="str">
        <f t="shared" si="98"/>
        <v/>
      </c>
    </row>
    <row r="317" spans="1:8" s="40" customFormat="1" ht="15" x14ac:dyDescent="0.2">
      <c r="A317" s="68"/>
      <c r="B317" s="43" t="s">
        <v>489</v>
      </c>
      <c r="C317" s="36">
        <v>0</v>
      </c>
      <c r="D317" s="36">
        <v>0</v>
      </c>
      <c r="E317" s="37" t="str">
        <f t="shared" ref="E317:E324" si="131">+IF(C317=0,"",C317/C$165)</f>
        <v/>
      </c>
      <c r="F317" s="37" t="str">
        <f t="shared" ref="F317:F324" si="132">+IF(D317=0,"",D317/D$165)</f>
        <v/>
      </c>
      <c r="G317" s="38" t="str">
        <f t="shared" ref="G317:G324" si="133">+IF(OR(AND(D317=0),(C317=0)),"0",((D317-C317)/C317))</f>
        <v>0</v>
      </c>
      <c r="H317" s="39" t="str">
        <f t="shared" ref="H317:H324" si="134">+IF(OR(AND(E317=""),(G317="")),"",E317*G317)</f>
        <v/>
      </c>
    </row>
    <row r="318" spans="1:8" s="40" customFormat="1" ht="15" x14ac:dyDescent="0.2">
      <c r="A318" s="68"/>
      <c r="B318" s="43" t="s">
        <v>490</v>
      </c>
      <c r="C318" s="36">
        <v>0</v>
      </c>
      <c r="D318" s="36">
        <v>0</v>
      </c>
      <c r="E318" s="37" t="str">
        <f t="shared" si="131"/>
        <v/>
      </c>
      <c r="F318" s="37" t="str">
        <f t="shared" si="132"/>
        <v/>
      </c>
      <c r="G318" s="38" t="str">
        <f t="shared" si="133"/>
        <v>0</v>
      </c>
      <c r="H318" s="39" t="str">
        <f t="shared" si="134"/>
        <v/>
      </c>
    </row>
    <row r="319" spans="1:8" s="40" customFormat="1" ht="30" x14ac:dyDescent="0.2">
      <c r="A319" s="68"/>
      <c r="B319" s="43" t="s">
        <v>491</v>
      </c>
      <c r="C319" s="36">
        <v>0</v>
      </c>
      <c r="D319" s="36">
        <v>0</v>
      </c>
      <c r="E319" s="37" t="str">
        <f t="shared" si="131"/>
        <v/>
      </c>
      <c r="F319" s="37" t="str">
        <f t="shared" si="132"/>
        <v/>
      </c>
      <c r="G319" s="38" t="str">
        <f t="shared" si="133"/>
        <v>0</v>
      </c>
      <c r="H319" s="39" t="str">
        <f t="shared" si="134"/>
        <v/>
      </c>
    </row>
    <row r="320" spans="1:8" s="40" customFormat="1" ht="15" x14ac:dyDescent="0.2">
      <c r="A320" s="68"/>
      <c r="B320" s="43" t="s">
        <v>492</v>
      </c>
      <c r="C320" s="36">
        <v>0</v>
      </c>
      <c r="D320" s="36">
        <v>0</v>
      </c>
      <c r="E320" s="37" t="str">
        <f t="shared" si="131"/>
        <v/>
      </c>
      <c r="F320" s="37" t="str">
        <f t="shared" si="132"/>
        <v/>
      </c>
      <c r="G320" s="38" t="str">
        <f t="shared" si="133"/>
        <v>0</v>
      </c>
      <c r="H320" s="39" t="str">
        <f t="shared" si="134"/>
        <v/>
      </c>
    </row>
    <row r="321" spans="1:8" s="40" customFormat="1" ht="30" x14ac:dyDescent="0.2">
      <c r="A321" s="68"/>
      <c r="B321" s="43" t="s">
        <v>69</v>
      </c>
      <c r="C321" s="36">
        <v>0</v>
      </c>
      <c r="D321" s="36">
        <v>0</v>
      </c>
      <c r="E321" s="37" t="str">
        <f t="shared" si="131"/>
        <v/>
      </c>
      <c r="F321" s="37" t="str">
        <f t="shared" si="132"/>
        <v/>
      </c>
      <c r="G321" s="38" t="str">
        <f t="shared" si="133"/>
        <v>0</v>
      </c>
      <c r="H321" s="39" t="str">
        <f t="shared" si="134"/>
        <v/>
      </c>
    </row>
    <row r="322" spans="1:8" s="40" customFormat="1" ht="15" x14ac:dyDescent="0.2">
      <c r="A322" s="68"/>
      <c r="B322" s="43" t="s">
        <v>252</v>
      </c>
      <c r="C322" s="36">
        <v>0</v>
      </c>
      <c r="D322" s="36">
        <v>0</v>
      </c>
      <c r="E322" s="37" t="str">
        <f t="shared" si="131"/>
        <v/>
      </c>
      <c r="F322" s="37" t="str">
        <f t="shared" si="132"/>
        <v/>
      </c>
      <c r="G322" s="38" t="str">
        <f t="shared" si="133"/>
        <v>0</v>
      </c>
      <c r="H322" s="39" t="str">
        <f t="shared" si="134"/>
        <v/>
      </c>
    </row>
    <row r="323" spans="1:8" s="40" customFormat="1" ht="15" x14ac:dyDescent="0.2">
      <c r="A323" s="68"/>
      <c r="B323" s="43" t="s">
        <v>253</v>
      </c>
      <c r="C323" s="36">
        <v>0</v>
      </c>
      <c r="D323" s="36">
        <v>0</v>
      </c>
      <c r="E323" s="37" t="str">
        <f t="shared" si="131"/>
        <v/>
      </c>
      <c r="F323" s="37" t="str">
        <f t="shared" si="132"/>
        <v/>
      </c>
      <c r="G323" s="38" t="str">
        <f t="shared" si="133"/>
        <v>0</v>
      </c>
      <c r="H323" s="39" t="str">
        <f t="shared" si="134"/>
        <v/>
      </c>
    </row>
    <row r="324" spans="1:8" s="40" customFormat="1" ht="15" x14ac:dyDescent="0.2">
      <c r="A324" s="68"/>
      <c r="B324" s="43" t="s">
        <v>254</v>
      </c>
      <c r="C324" s="36">
        <v>0</v>
      </c>
      <c r="D324" s="36">
        <v>0</v>
      </c>
      <c r="E324" s="37" t="str">
        <f t="shared" si="131"/>
        <v/>
      </c>
      <c r="F324" s="37" t="str">
        <f t="shared" si="132"/>
        <v/>
      </c>
      <c r="G324" s="38" t="str">
        <f t="shared" si="133"/>
        <v>0</v>
      </c>
      <c r="H324" s="39" t="str">
        <f t="shared" si="134"/>
        <v/>
      </c>
    </row>
    <row r="325" spans="1:8" s="40" customFormat="1" ht="15" x14ac:dyDescent="0.2">
      <c r="A325" s="68"/>
      <c r="B325" s="43" t="s">
        <v>566</v>
      </c>
      <c r="C325" s="36">
        <v>1</v>
      </c>
      <c r="D325" s="36">
        <v>1</v>
      </c>
      <c r="E325" s="37">
        <f t="shared" ref="E325:E327" si="135">+IF(C325=0,"",C325/C$165)</f>
        <v>4.048582995951417E-3</v>
      </c>
      <c r="F325" s="37">
        <f t="shared" ref="F325:F327" si="136">+IF(D325=0,"",D325/D$165)</f>
        <v>2.0746887966804979E-3</v>
      </c>
      <c r="G325" s="38">
        <f t="shared" ref="G325:G327" si="137">+IF(OR(AND(D325=0),(C325=0)),"0",((D325-C325)/C325))</f>
        <v>0</v>
      </c>
      <c r="H325" s="39">
        <f t="shared" ref="H325:H327" si="138">+IF(OR(AND(E325=""),(G325="")),"",E325*G325)</f>
        <v>0</v>
      </c>
    </row>
    <row r="326" spans="1:8" s="40" customFormat="1" ht="15" x14ac:dyDescent="0.2">
      <c r="A326" s="68"/>
      <c r="B326" s="43" t="s">
        <v>567</v>
      </c>
      <c r="C326" s="36">
        <v>0</v>
      </c>
      <c r="D326" s="36">
        <v>0</v>
      </c>
      <c r="E326" s="37" t="str">
        <f t="shared" si="135"/>
        <v/>
      </c>
      <c r="F326" s="37" t="str">
        <f t="shared" si="136"/>
        <v/>
      </c>
      <c r="G326" s="38" t="str">
        <f t="shared" si="137"/>
        <v>0</v>
      </c>
      <c r="H326" s="39" t="str">
        <f t="shared" si="138"/>
        <v/>
      </c>
    </row>
    <row r="327" spans="1:8" s="40" customFormat="1" ht="15" x14ac:dyDescent="0.2">
      <c r="A327" s="68"/>
      <c r="B327" s="43" t="s">
        <v>568</v>
      </c>
      <c r="C327" s="36">
        <v>0</v>
      </c>
      <c r="D327" s="36">
        <v>0</v>
      </c>
      <c r="E327" s="37" t="str">
        <f t="shared" si="135"/>
        <v/>
      </c>
      <c r="F327" s="37" t="str">
        <f t="shared" si="136"/>
        <v/>
      </c>
      <c r="G327" s="38" t="str">
        <f t="shared" si="137"/>
        <v>0</v>
      </c>
      <c r="H327" s="39" t="str">
        <f t="shared" si="138"/>
        <v/>
      </c>
    </row>
    <row r="328" spans="1:8" s="10" customFormat="1" ht="15" x14ac:dyDescent="0.2">
      <c r="A328" s="67"/>
      <c r="B328" s="24"/>
      <c r="E328" s="25"/>
      <c r="F328" s="25"/>
      <c r="G328" s="26"/>
      <c r="H328" s="27"/>
    </row>
    <row r="329" spans="1:8" s="10" customFormat="1" ht="15" x14ac:dyDescent="0.2">
      <c r="A329" s="67"/>
      <c r="B329" s="24"/>
      <c r="E329" s="25"/>
      <c r="F329" s="25"/>
      <c r="G329" s="26"/>
      <c r="H329" s="27"/>
    </row>
    <row r="330" spans="1:8" s="30" customFormat="1" ht="15.75" thickBot="1" x14ac:dyDescent="0.25">
      <c r="A330" s="67"/>
      <c r="B330" s="29"/>
      <c r="C330" s="29"/>
      <c r="D330" s="29"/>
      <c r="E330" s="29"/>
      <c r="F330" s="29"/>
      <c r="H330" s="28"/>
    </row>
    <row r="331" spans="1:8" s="10" customFormat="1" ht="30" customHeight="1" x14ac:dyDescent="0.2">
      <c r="A331" s="67"/>
      <c r="B331" s="85" t="s">
        <v>374</v>
      </c>
      <c r="C331" s="71" t="s">
        <v>375</v>
      </c>
      <c r="D331" s="72"/>
      <c r="E331" s="71" t="s">
        <v>429</v>
      </c>
      <c r="F331" s="72"/>
      <c r="G331" s="73" t="s">
        <v>572</v>
      </c>
      <c r="H331" s="69" t="s">
        <v>350</v>
      </c>
    </row>
    <row r="332" spans="1:8" s="10" customFormat="1" x14ac:dyDescent="0.2">
      <c r="A332" s="67"/>
      <c r="B332" s="85"/>
      <c r="C332" s="48">
        <v>2017</v>
      </c>
      <c r="D332" s="48">
        <v>2018</v>
      </c>
      <c r="E332" s="48">
        <v>2017</v>
      </c>
      <c r="F332" s="48">
        <v>2018</v>
      </c>
      <c r="G332" s="74"/>
      <c r="H332" s="70"/>
    </row>
    <row r="333" spans="1:8" s="10" customFormat="1" x14ac:dyDescent="0.2">
      <c r="A333" s="67"/>
      <c r="B333" s="12" t="s">
        <v>379</v>
      </c>
      <c r="C333" s="13">
        <f>SUM(C334:C547)</f>
        <v>1525</v>
      </c>
      <c r="D333" s="13">
        <f>SUM(D334:D547)</f>
        <v>1593</v>
      </c>
      <c r="E333" s="14">
        <f>+IF(C333=0,"",C333/C$333)</f>
        <v>1</v>
      </c>
      <c r="F333" s="14">
        <f>+IF(D333=0,"",D333/D$333)</f>
        <v>1</v>
      </c>
      <c r="G333" s="15">
        <f>+IF(OR(AND(D333=0),(C333=0)),"0",((D333-C333)/C333))</f>
        <v>4.4590163934426233E-2</v>
      </c>
      <c r="H333" s="15">
        <f>+IF(OR(AND(E333=""),(G333="")),"",E333*G333)</f>
        <v>4.4590163934426233E-2</v>
      </c>
    </row>
    <row r="334" spans="1:8" s="40" customFormat="1" ht="15" x14ac:dyDescent="0.2">
      <c r="A334" s="68"/>
      <c r="B334" s="35" t="s">
        <v>74</v>
      </c>
      <c r="C334" s="36">
        <v>13</v>
      </c>
      <c r="D334" s="36">
        <v>13</v>
      </c>
      <c r="E334" s="37">
        <f>+IF(C334=0,"",C334/C$333)</f>
        <v>8.5245901639344271E-3</v>
      </c>
      <c r="F334" s="37">
        <f>+IF(D334=0,"",D334/D$333)</f>
        <v>8.1607030759573134E-3</v>
      </c>
      <c r="G334" s="38">
        <f>+IF(OR(AND(D334=0),(C334=0)),"0",((D334-C334)/C334))</f>
        <v>0</v>
      </c>
      <c r="H334" s="39">
        <f>+IF(OR(AND(E334=""),(G334="")),"",E334*G334)</f>
        <v>0</v>
      </c>
    </row>
    <row r="335" spans="1:8" s="40" customFormat="1" ht="15" x14ac:dyDescent="0.2">
      <c r="A335" s="68"/>
      <c r="B335" s="35" t="s">
        <v>78</v>
      </c>
      <c r="C335" s="36">
        <v>3</v>
      </c>
      <c r="D335" s="36">
        <v>4</v>
      </c>
      <c r="E335" s="37">
        <f t="shared" ref="E335:E400" si="139">+IF(C335=0,"",C335/C$333)</f>
        <v>1.9672131147540984E-3</v>
      </c>
      <c r="F335" s="37">
        <f t="shared" ref="F335:F400" si="140">+IF(D335=0,"",D335/D$333)</f>
        <v>2.5109855618330196E-3</v>
      </c>
      <c r="G335" s="38">
        <f t="shared" ref="G335:G400" si="141">+IF(OR(AND(D335=0),(C335=0)),"0",((D335-C335)/C335))</f>
        <v>0.33333333333333331</v>
      </c>
      <c r="H335" s="39">
        <f t="shared" ref="H335:H400" si="142">+IF(OR(AND(E335=""),(G335="")),"",E335*G335)</f>
        <v>6.5573770491803279E-4</v>
      </c>
    </row>
    <row r="336" spans="1:8" s="40" customFormat="1" ht="15" x14ac:dyDescent="0.2">
      <c r="A336" s="68"/>
      <c r="B336" s="35" t="s">
        <v>70</v>
      </c>
      <c r="C336" s="36">
        <v>5</v>
      </c>
      <c r="D336" s="36">
        <v>4</v>
      </c>
      <c r="E336" s="37">
        <f t="shared" si="139"/>
        <v>3.2786885245901639E-3</v>
      </c>
      <c r="F336" s="37">
        <f t="shared" si="140"/>
        <v>2.5109855618330196E-3</v>
      </c>
      <c r="G336" s="38">
        <f t="shared" si="141"/>
        <v>-0.2</v>
      </c>
      <c r="H336" s="39">
        <f t="shared" si="142"/>
        <v>-6.5573770491803279E-4</v>
      </c>
    </row>
    <row r="337" spans="1:8" s="40" customFormat="1" ht="15" x14ac:dyDescent="0.2">
      <c r="A337" s="68"/>
      <c r="B337" s="35" t="s">
        <v>84</v>
      </c>
      <c r="C337" s="36">
        <v>0</v>
      </c>
      <c r="D337" s="36">
        <v>3</v>
      </c>
      <c r="E337" s="37" t="str">
        <f t="shared" si="139"/>
        <v/>
      </c>
      <c r="F337" s="37">
        <f t="shared" si="140"/>
        <v>1.8832391713747645E-3</v>
      </c>
      <c r="G337" s="38" t="str">
        <f t="shared" si="141"/>
        <v>0</v>
      </c>
      <c r="H337" s="39" t="str">
        <f t="shared" si="142"/>
        <v/>
      </c>
    </row>
    <row r="338" spans="1:8" s="40" customFormat="1" ht="15" x14ac:dyDescent="0.2">
      <c r="A338" s="68"/>
      <c r="B338" s="35" t="s">
        <v>83</v>
      </c>
      <c r="C338" s="36">
        <v>0</v>
      </c>
      <c r="D338" s="36">
        <v>0</v>
      </c>
      <c r="E338" s="37" t="str">
        <f t="shared" si="139"/>
        <v/>
      </c>
      <c r="F338" s="37" t="str">
        <f t="shared" si="140"/>
        <v/>
      </c>
      <c r="G338" s="38" t="str">
        <f t="shared" si="141"/>
        <v>0</v>
      </c>
      <c r="H338" s="39" t="str">
        <f t="shared" si="142"/>
        <v/>
      </c>
    </row>
    <row r="339" spans="1:8" s="40" customFormat="1" ht="15" x14ac:dyDescent="0.2">
      <c r="A339" s="68"/>
      <c r="B339" s="35" t="s">
        <v>493</v>
      </c>
      <c r="C339" s="36">
        <v>39</v>
      </c>
      <c r="D339" s="36">
        <v>35</v>
      </c>
      <c r="E339" s="37">
        <f t="shared" si="139"/>
        <v>2.5573770491803278E-2</v>
      </c>
      <c r="F339" s="37">
        <f t="shared" si="140"/>
        <v>2.1971123666038921E-2</v>
      </c>
      <c r="G339" s="38">
        <f t="shared" si="141"/>
        <v>-0.10256410256410256</v>
      </c>
      <c r="H339" s="39">
        <f t="shared" si="142"/>
        <v>-2.6229508196721311E-3</v>
      </c>
    </row>
    <row r="340" spans="1:8" s="40" customFormat="1" ht="15" x14ac:dyDescent="0.2">
      <c r="A340" s="68"/>
      <c r="B340" s="35" t="s">
        <v>81</v>
      </c>
      <c r="C340" s="36">
        <v>4</v>
      </c>
      <c r="D340" s="36">
        <v>1</v>
      </c>
      <c r="E340" s="37">
        <f t="shared" si="139"/>
        <v>2.6229508196721311E-3</v>
      </c>
      <c r="F340" s="37">
        <f t="shared" si="140"/>
        <v>6.2774639045825491E-4</v>
      </c>
      <c r="G340" s="38">
        <f t="shared" si="141"/>
        <v>-0.75</v>
      </c>
      <c r="H340" s="39">
        <f t="shared" si="142"/>
        <v>-1.9672131147540984E-3</v>
      </c>
    </row>
    <row r="341" spans="1:8" s="40" customFormat="1" ht="15" x14ac:dyDescent="0.2">
      <c r="A341" s="68"/>
      <c r="B341" s="35" t="s">
        <v>609</v>
      </c>
      <c r="C341" s="36">
        <v>3</v>
      </c>
      <c r="D341" s="36">
        <v>1</v>
      </c>
      <c r="E341" s="37">
        <f t="shared" si="139"/>
        <v>1.9672131147540984E-3</v>
      </c>
      <c r="F341" s="37">
        <f t="shared" si="140"/>
        <v>6.2774639045825491E-4</v>
      </c>
      <c r="G341" s="38">
        <f t="shared" si="141"/>
        <v>-0.66666666666666663</v>
      </c>
      <c r="H341" s="39">
        <f t="shared" si="142"/>
        <v>-1.3114754098360656E-3</v>
      </c>
    </row>
    <row r="342" spans="1:8" s="40" customFormat="1" ht="15" x14ac:dyDescent="0.2">
      <c r="A342" s="68"/>
      <c r="B342" s="35" t="s">
        <v>80</v>
      </c>
      <c r="C342" s="36">
        <v>6</v>
      </c>
      <c r="D342" s="36">
        <v>6</v>
      </c>
      <c r="E342" s="37">
        <f t="shared" si="139"/>
        <v>3.9344262295081967E-3</v>
      </c>
      <c r="F342" s="37">
        <f t="shared" si="140"/>
        <v>3.766478342749529E-3</v>
      </c>
      <c r="G342" s="38">
        <f t="shared" si="141"/>
        <v>0</v>
      </c>
      <c r="H342" s="39">
        <f t="shared" si="142"/>
        <v>0</v>
      </c>
    </row>
    <row r="343" spans="1:8" s="40" customFormat="1" ht="15" x14ac:dyDescent="0.2">
      <c r="A343" s="68"/>
      <c r="B343" s="35" t="s">
        <v>255</v>
      </c>
      <c r="C343" s="36">
        <v>1</v>
      </c>
      <c r="D343" s="36">
        <v>0</v>
      </c>
      <c r="E343" s="37">
        <f t="shared" si="139"/>
        <v>6.5573770491803279E-4</v>
      </c>
      <c r="F343" s="37" t="str">
        <f t="shared" si="140"/>
        <v/>
      </c>
      <c r="G343" s="38" t="str">
        <f t="shared" si="141"/>
        <v>0</v>
      </c>
      <c r="H343" s="39">
        <f t="shared" si="142"/>
        <v>0</v>
      </c>
    </row>
    <row r="344" spans="1:8" s="40" customFormat="1" ht="15" x14ac:dyDescent="0.2">
      <c r="A344" s="68"/>
      <c r="B344" s="35" t="s">
        <v>494</v>
      </c>
      <c r="C344" s="36">
        <v>0</v>
      </c>
      <c r="D344" s="36">
        <v>0</v>
      </c>
      <c r="E344" s="37" t="str">
        <f t="shared" si="139"/>
        <v/>
      </c>
      <c r="F344" s="37" t="str">
        <f t="shared" si="140"/>
        <v/>
      </c>
      <c r="G344" s="38" t="str">
        <f t="shared" si="141"/>
        <v>0</v>
      </c>
      <c r="H344" s="39" t="str">
        <f t="shared" si="142"/>
        <v/>
      </c>
    </row>
    <row r="345" spans="1:8" s="40" customFormat="1" ht="15" x14ac:dyDescent="0.2">
      <c r="A345" s="68"/>
      <c r="B345" s="35" t="s">
        <v>82</v>
      </c>
      <c r="C345" s="36">
        <v>34</v>
      </c>
      <c r="D345" s="36">
        <v>20</v>
      </c>
      <c r="E345" s="37">
        <f t="shared" si="139"/>
        <v>2.2295081967213116E-2</v>
      </c>
      <c r="F345" s="37">
        <f t="shared" si="140"/>
        <v>1.2554927809165096E-2</v>
      </c>
      <c r="G345" s="38">
        <f t="shared" si="141"/>
        <v>-0.41176470588235292</v>
      </c>
      <c r="H345" s="39">
        <f t="shared" si="142"/>
        <v>-9.180327868852459E-3</v>
      </c>
    </row>
    <row r="346" spans="1:8" s="40" customFormat="1" ht="15" x14ac:dyDescent="0.2">
      <c r="A346" s="68"/>
      <c r="B346" s="35" t="s">
        <v>610</v>
      </c>
      <c r="C346" s="36">
        <v>1</v>
      </c>
      <c r="D346" s="36">
        <v>0</v>
      </c>
      <c r="E346" s="37">
        <f t="shared" si="139"/>
        <v>6.5573770491803279E-4</v>
      </c>
      <c r="F346" s="37" t="str">
        <f t="shared" si="140"/>
        <v/>
      </c>
      <c r="G346" s="38" t="str">
        <f t="shared" si="141"/>
        <v>0</v>
      </c>
      <c r="H346" s="39">
        <f t="shared" si="142"/>
        <v>0</v>
      </c>
    </row>
    <row r="347" spans="1:8" s="40" customFormat="1" ht="15" x14ac:dyDescent="0.2">
      <c r="A347" s="68"/>
      <c r="B347" s="35" t="s">
        <v>71</v>
      </c>
      <c r="C347" s="36">
        <v>0</v>
      </c>
      <c r="D347" s="36">
        <v>0</v>
      </c>
      <c r="E347" s="37" t="str">
        <f t="shared" si="139"/>
        <v/>
      </c>
      <c r="F347" s="37" t="str">
        <f t="shared" si="140"/>
        <v/>
      </c>
      <c r="G347" s="38" t="str">
        <f t="shared" si="141"/>
        <v>0</v>
      </c>
      <c r="H347" s="39" t="str">
        <f t="shared" si="142"/>
        <v/>
      </c>
    </row>
    <row r="348" spans="1:8" s="40" customFormat="1" ht="15" x14ac:dyDescent="0.2">
      <c r="A348" s="68"/>
      <c r="B348" s="35" t="s">
        <v>79</v>
      </c>
      <c r="C348" s="36">
        <v>7</v>
      </c>
      <c r="D348" s="36">
        <v>8</v>
      </c>
      <c r="E348" s="37">
        <f t="shared" si="139"/>
        <v>4.5901639344262295E-3</v>
      </c>
      <c r="F348" s="37">
        <f t="shared" si="140"/>
        <v>5.0219711236660393E-3</v>
      </c>
      <c r="G348" s="38">
        <f t="shared" si="141"/>
        <v>0.14285714285714285</v>
      </c>
      <c r="H348" s="39">
        <f t="shared" si="142"/>
        <v>6.5573770491803279E-4</v>
      </c>
    </row>
    <row r="349" spans="1:8" s="40" customFormat="1" ht="15" x14ac:dyDescent="0.2">
      <c r="A349" s="68"/>
      <c r="B349" s="35" t="s">
        <v>76</v>
      </c>
      <c r="C349" s="36">
        <v>15</v>
      </c>
      <c r="D349" s="36">
        <v>2</v>
      </c>
      <c r="E349" s="37">
        <f t="shared" si="139"/>
        <v>9.8360655737704927E-3</v>
      </c>
      <c r="F349" s="37">
        <f t="shared" si="140"/>
        <v>1.2554927809165098E-3</v>
      </c>
      <c r="G349" s="38">
        <f t="shared" si="141"/>
        <v>-0.8666666666666667</v>
      </c>
      <c r="H349" s="39">
        <f t="shared" si="142"/>
        <v>-8.5245901639344271E-3</v>
      </c>
    </row>
    <row r="350" spans="1:8" s="50" customFormat="1" ht="15" x14ac:dyDescent="0.2">
      <c r="A350" s="60" t="s">
        <v>570</v>
      </c>
      <c r="B350" s="51" t="s">
        <v>583</v>
      </c>
      <c r="C350" s="52"/>
      <c r="D350" s="36">
        <v>1</v>
      </c>
      <c r="E350" s="37" t="str">
        <f t="shared" ref="E350" si="143">+IF(C350=0,"",C350/C$333)</f>
        <v/>
      </c>
      <c r="F350" s="37">
        <f t="shared" ref="F350" si="144">+IF(D350=0,"",D350/D$333)</f>
        <v>6.2774639045825491E-4</v>
      </c>
      <c r="G350" s="38" t="str">
        <f t="shared" ref="G350" si="145">+IF(OR(AND(D350=0),(C350=0)),"0",((D350-C350)/C350))</f>
        <v>0</v>
      </c>
      <c r="H350" s="39" t="str">
        <f t="shared" ref="H350" si="146">+IF(OR(AND(E350=""),(G350="")),"",E350*G350)</f>
        <v/>
      </c>
    </row>
    <row r="351" spans="1:8" s="40" customFormat="1" ht="15" x14ac:dyDescent="0.2">
      <c r="A351" s="68"/>
      <c r="B351" s="35" t="s">
        <v>72</v>
      </c>
      <c r="C351" s="36">
        <v>0</v>
      </c>
      <c r="D351" s="36">
        <v>0</v>
      </c>
      <c r="E351" s="37" t="str">
        <f t="shared" si="139"/>
        <v/>
      </c>
      <c r="F351" s="37" t="str">
        <f t="shared" si="140"/>
        <v/>
      </c>
      <c r="G351" s="38" t="str">
        <f t="shared" si="141"/>
        <v>0</v>
      </c>
      <c r="H351" s="39" t="str">
        <f t="shared" si="142"/>
        <v/>
      </c>
    </row>
    <row r="352" spans="1:8" s="40" customFormat="1" ht="15" x14ac:dyDescent="0.2">
      <c r="A352" s="68"/>
      <c r="B352" s="35" t="s">
        <v>256</v>
      </c>
      <c r="C352" s="36">
        <v>0</v>
      </c>
      <c r="D352" s="36">
        <v>0</v>
      </c>
      <c r="E352" s="37" t="str">
        <f t="shared" si="139"/>
        <v/>
      </c>
      <c r="F352" s="37" t="str">
        <f t="shared" si="140"/>
        <v/>
      </c>
      <c r="G352" s="38" t="str">
        <f t="shared" si="141"/>
        <v>0</v>
      </c>
      <c r="H352" s="39" t="str">
        <f t="shared" si="142"/>
        <v/>
      </c>
    </row>
    <row r="353" spans="1:8" s="40" customFormat="1" ht="15" x14ac:dyDescent="0.2">
      <c r="A353" s="68"/>
      <c r="B353" s="35" t="s">
        <v>257</v>
      </c>
      <c r="C353" s="36">
        <v>63</v>
      </c>
      <c r="D353" s="36">
        <v>30</v>
      </c>
      <c r="E353" s="37">
        <f t="shared" si="139"/>
        <v>4.1311475409836068E-2</v>
      </c>
      <c r="F353" s="37">
        <f t="shared" si="140"/>
        <v>1.8832391713747645E-2</v>
      </c>
      <c r="G353" s="38">
        <f t="shared" si="141"/>
        <v>-0.52380952380952384</v>
      </c>
      <c r="H353" s="39">
        <f t="shared" si="142"/>
        <v>-2.1639344262295083E-2</v>
      </c>
    </row>
    <row r="354" spans="1:8" s="40" customFormat="1" ht="15" x14ac:dyDescent="0.2">
      <c r="A354" s="68"/>
      <c r="B354" s="35" t="s">
        <v>258</v>
      </c>
      <c r="C354" s="36">
        <v>1</v>
      </c>
      <c r="D354" s="36">
        <v>64</v>
      </c>
      <c r="E354" s="37">
        <f t="shared" si="139"/>
        <v>6.5573770491803279E-4</v>
      </c>
      <c r="F354" s="37">
        <f t="shared" si="140"/>
        <v>4.0175768989328314E-2</v>
      </c>
      <c r="G354" s="38">
        <f t="shared" si="141"/>
        <v>63</v>
      </c>
      <c r="H354" s="39">
        <f t="shared" si="142"/>
        <v>4.1311475409836068E-2</v>
      </c>
    </row>
    <row r="355" spans="1:8" s="40" customFormat="1" ht="15" x14ac:dyDescent="0.2">
      <c r="A355" s="68"/>
      <c r="B355" s="35" t="s">
        <v>75</v>
      </c>
      <c r="C355" s="36">
        <v>0</v>
      </c>
      <c r="D355" s="36">
        <v>0</v>
      </c>
      <c r="E355" s="37" t="str">
        <f t="shared" si="139"/>
        <v/>
      </c>
      <c r="F355" s="37" t="str">
        <f t="shared" si="140"/>
        <v/>
      </c>
      <c r="G355" s="38" t="str">
        <f t="shared" si="141"/>
        <v>0</v>
      </c>
      <c r="H355" s="39" t="str">
        <f t="shared" si="142"/>
        <v/>
      </c>
    </row>
    <row r="356" spans="1:8" s="40" customFormat="1" ht="15" x14ac:dyDescent="0.2">
      <c r="A356" s="68"/>
      <c r="B356" s="35" t="s">
        <v>77</v>
      </c>
      <c r="C356" s="36">
        <v>13</v>
      </c>
      <c r="D356" s="36">
        <v>7</v>
      </c>
      <c r="E356" s="37">
        <f t="shared" si="139"/>
        <v>8.5245901639344271E-3</v>
      </c>
      <c r="F356" s="37">
        <f t="shared" si="140"/>
        <v>4.3942247332077839E-3</v>
      </c>
      <c r="G356" s="38">
        <f t="shared" si="141"/>
        <v>-0.46153846153846156</v>
      </c>
      <c r="H356" s="39">
        <f t="shared" si="142"/>
        <v>-3.9344262295081976E-3</v>
      </c>
    </row>
    <row r="357" spans="1:8" s="40" customFormat="1" ht="15" x14ac:dyDescent="0.2">
      <c r="A357" s="68"/>
      <c r="B357" s="35" t="s">
        <v>611</v>
      </c>
      <c r="C357" s="36">
        <v>44</v>
      </c>
      <c r="D357" s="36">
        <v>85</v>
      </c>
      <c r="E357" s="37">
        <f t="shared" si="139"/>
        <v>2.8852459016393443E-2</v>
      </c>
      <c r="F357" s="37">
        <f t="shared" si="140"/>
        <v>5.3358443188951665E-2</v>
      </c>
      <c r="G357" s="38">
        <f t="shared" si="141"/>
        <v>0.93181818181818177</v>
      </c>
      <c r="H357" s="39">
        <f t="shared" si="142"/>
        <v>2.6885245901639342E-2</v>
      </c>
    </row>
    <row r="358" spans="1:8" s="40" customFormat="1" ht="15" x14ac:dyDescent="0.2">
      <c r="A358" s="68"/>
      <c r="B358" s="35" t="s">
        <v>86</v>
      </c>
      <c r="C358" s="36">
        <v>4</v>
      </c>
      <c r="D358" s="36">
        <v>7</v>
      </c>
      <c r="E358" s="37">
        <f t="shared" si="139"/>
        <v>2.6229508196721311E-3</v>
      </c>
      <c r="F358" s="37">
        <f t="shared" si="140"/>
        <v>4.3942247332077839E-3</v>
      </c>
      <c r="G358" s="38">
        <f t="shared" si="141"/>
        <v>0.75</v>
      </c>
      <c r="H358" s="39">
        <f t="shared" si="142"/>
        <v>1.9672131147540984E-3</v>
      </c>
    </row>
    <row r="359" spans="1:8" s="40" customFormat="1" ht="15" x14ac:dyDescent="0.2">
      <c r="A359" s="68"/>
      <c r="B359" s="35" t="s">
        <v>85</v>
      </c>
      <c r="C359" s="36">
        <v>0</v>
      </c>
      <c r="D359" s="36">
        <v>0</v>
      </c>
      <c r="E359" s="37" t="str">
        <f t="shared" si="139"/>
        <v/>
      </c>
      <c r="F359" s="37" t="str">
        <f t="shared" si="140"/>
        <v/>
      </c>
      <c r="G359" s="38" t="str">
        <f t="shared" si="141"/>
        <v>0</v>
      </c>
      <c r="H359" s="39" t="str">
        <f t="shared" si="142"/>
        <v/>
      </c>
    </row>
    <row r="360" spans="1:8" s="40" customFormat="1" ht="15" x14ac:dyDescent="0.2">
      <c r="A360" s="68"/>
      <c r="B360" s="35" t="s">
        <v>73</v>
      </c>
      <c r="C360" s="36">
        <v>0</v>
      </c>
      <c r="D360" s="36">
        <v>0</v>
      </c>
      <c r="E360" s="37" t="str">
        <f t="shared" si="139"/>
        <v/>
      </c>
      <c r="F360" s="37" t="str">
        <f t="shared" si="140"/>
        <v/>
      </c>
      <c r="G360" s="38" t="str">
        <f t="shared" si="141"/>
        <v>0</v>
      </c>
      <c r="H360" s="39" t="str">
        <f t="shared" si="142"/>
        <v/>
      </c>
    </row>
    <row r="361" spans="1:8" s="40" customFormat="1" ht="15" x14ac:dyDescent="0.2">
      <c r="A361" s="68"/>
      <c r="B361" s="35" t="s">
        <v>259</v>
      </c>
      <c r="C361" s="36">
        <v>0</v>
      </c>
      <c r="D361" s="36">
        <v>1</v>
      </c>
      <c r="E361" s="37" t="str">
        <f t="shared" si="139"/>
        <v/>
      </c>
      <c r="F361" s="37">
        <f t="shared" si="140"/>
        <v>6.2774639045825491E-4</v>
      </c>
      <c r="G361" s="38" t="str">
        <f t="shared" si="141"/>
        <v>0</v>
      </c>
      <c r="H361" s="39" t="str">
        <f t="shared" si="142"/>
        <v/>
      </c>
    </row>
    <row r="362" spans="1:8" s="40" customFormat="1" ht="15" x14ac:dyDescent="0.2">
      <c r="A362" s="68"/>
      <c r="B362" s="35" t="s">
        <v>344</v>
      </c>
      <c r="C362" s="36">
        <v>0</v>
      </c>
      <c r="D362" s="36">
        <v>0</v>
      </c>
      <c r="E362" s="37" t="str">
        <f t="shared" si="139"/>
        <v/>
      </c>
      <c r="F362" s="37" t="str">
        <f t="shared" si="140"/>
        <v/>
      </c>
      <c r="G362" s="38" t="str">
        <f t="shared" si="141"/>
        <v>0</v>
      </c>
      <c r="H362" s="39" t="str">
        <f t="shared" si="142"/>
        <v/>
      </c>
    </row>
    <row r="363" spans="1:8" s="40" customFormat="1" ht="15" x14ac:dyDescent="0.2">
      <c r="A363" s="68"/>
      <c r="B363" s="35" t="s">
        <v>345</v>
      </c>
      <c r="C363" s="36">
        <v>0</v>
      </c>
      <c r="D363" s="36">
        <v>0</v>
      </c>
      <c r="E363" s="37" t="str">
        <f t="shared" si="139"/>
        <v/>
      </c>
      <c r="F363" s="37" t="str">
        <f t="shared" si="140"/>
        <v/>
      </c>
      <c r="G363" s="38" t="str">
        <f t="shared" si="141"/>
        <v>0</v>
      </c>
      <c r="H363" s="39" t="str">
        <f t="shared" si="142"/>
        <v/>
      </c>
    </row>
    <row r="364" spans="1:8" s="40" customFormat="1" ht="15" x14ac:dyDescent="0.2">
      <c r="A364" s="68"/>
      <c r="B364" s="35" t="s">
        <v>495</v>
      </c>
      <c r="C364" s="36">
        <v>0</v>
      </c>
      <c r="D364" s="36">
        <v>0</v>
      </c>
      <c r="E364" s="37" t="str">
        <f t="shared" si="139"/>
        <v/>
      </c>
      <c r="F364" s="37" t="str">
        <f t="shared" si="140"/>
        <v/>
      </c>
      <c r="G364" s="38" t="str">
        <f t="shared" si="141"/>
        <v>0</v>
      </c>
      <c r="H364" s="39" t="str">
        <f t="shared" si="142"/>
        <v/>
      </c>
    </row>
    <row r="365" spans="1:8" s="40" customFormat="1" ht="15" x14ac:dyDescent="0.2">
      <c r="A365" s="68"/>
      <c r="B365" s="35" t="s">
        <v>496</v>
      </c>
      <c r="C365" s="36">
        <v>14</v>
      </c>
      <c r="D365" s="36">
        <v>5</v>
      </c>
      <c r="E365" s="37">
        <f t="shared" si="139"/>
        <v>9.180327868852459E-3</v>
      </c>
      <c r="F365" s="37">
        <f t="shared" si="140"/>
        <v>3.1387319522912741E-3</v>
      </c>
      <c r="G365" s="38">
        <f t="shared" si="141"/>
        <v>-0.6428571428571429</v>
      </c>
      <c r="H365" s="39">
        <f t="shared" si="142"/>
        <v>-5.9016393442622959E-3</v>
      </c>
    </row>
    <row r="366" spans="1:8" s="40" customFormat="1" ht="15" x14ac:dyDescent="0.2">
      <c r="A366" s="68"/>
      <c r="B366" s="35" t="s">
        <v>497</v>
      </c>
      <c r="C366" s="36">
        <v>1</v>
      </c>
      <c r="D366" s="36">
        <v>0</v>
      </c>
      <c r="E366" s="37">
        <f t="shared" si="139"/>
        <v>6.5573770491803279E-4</v>
      </c>
      <c r="F366" s="37" t="str">
        <f t="shared" si="140"/>
        <v/>
      </c>
      <c r="G366" s="38" t="str">
        <f t="shared" si="141"/>
        <v>0</v>
      </c>
      <c r="H366" s="39">
        <f t="shared" si="142"/>
        <v>0</v>
      </c>
    </row>
    <row r="367" spans="1:8" s="40" customFormat="1" ht="15" x14ac:dyDescent="0.2">
      <c r="A367" s="68"/>
      <c r="B367" s="35" t="s">
        <v>498</v>
      </c>
      <c r="C367" s="36">
        <v>0</v>
      </c>
      <c r="D367" s="36">
        <v>0</v>
      </c>
      <c r="E367" s="37" t="str">
        <f t="shared" si="139"/>
        <v/>
      </c>
      <c r="F367" s="37" t="str">
        <f t="shared" si="140"/>
        <v/>
      </c>
      <c r="G367" s="38" t="str">
        <f t="shared" si="141"/>
        <v>0</v>
      </c>
      <c r="H367" s="39" t="str">
        <f t="shared" si="142"/>
        <v/>
      </c>
    </row>
    <row r="368" spans="1:8" s="40" customFormat="1" ht="15" x14ac:dyDescent="0.2">
      <c r="A368" s="68"/>
      <c r="B368" s="35" t="s">
        <v>260</v>
      </c>
      <c r="C368" s="36">
        <v>2</v>
      </c>
      <c r="D368" s="36">
        <v>0</v>
      </c>
      <c r="E368" s="37">
        <f t="shared" si="139"/>
        <v>1.3114754098360656E-3</v>
      </c>
      <c r="F368" s="37" t="str">
        <f t="shared" si="140"/>
        <v/>
      </c>
      <c r="G368" s="38" t="str">
        <f t="shared" si="141"/>
        <v>0</v>
      </c>
      <c r="H368" s="39">
        <f t="shared" si="142"/>
        <v>0</v>
      </c>
    </row>
    <row r="369" spans="1:8" s="40" customFormat="1" ht="15" x14ac:dyDescent="0.2">
      <c r="A369" s="68"/>
      <c r="B369" s="35" t="s">
        <v>261</v>
      </c>
      <c r="C369" s="36">
        <v>1</v>
      </c>
      <c r="D369" s="36">
        <v>3</v>
      </c>
      <c r="E369" s="37">
        <f t="shared" si="139"/>
        <v>6.5573770491803279E-4</v>
      </c>
      <c r="F369" s="37">
        <f t="shared" si="140"/>
        <v>1.8832391713747645E-3</v>
      </c>
      <c r="G369" s="38">
        <f t="shared" si="141"/>
        <v>2</v>
      </c>
      <c r="H369" s="39">
        <f t="shared" si="142"/>
        <v>1.3114754098360656E-3</v>
      </c>
    </row>
    <row r="370" spans="1:8" s="40" customFormat="1" ht="15" x14ac:dyDescent="0.2">
      <c r="A370" s="68"/>
      <c r="B370" s="35" t="s">
        <v>499</v>
      </c>
      <c r="C370" s="36">
        <v>0</v>
      </c>
      <c r="D370" s="36">
        <v>0</v>
      </c>
      <c r="E370" s="37" t="str">
        <f t="shared" si="139"/>
        <v/>
      </c>
      <c r="F370" s="37" t="str">
        <f t="shared" si="140"/>
        <v/>
      </c>
      <c r="G370" s="38" t="str">
        <f t="shared" si="141"/>
        <v>0</v>
      </c>
      <c r="H370" s="39" t="str">
        <f t="shared" si="142"/>
        <v/>
      </c>
    </row>
    <row r="371" spans="1:8" s="50" customFormat="1" ht="15" x14ac:dyDescent="0.2">
      <c r="A371" s="60" t="s">
        <v>570</v>
      </c>
      <c r="B371" s="51" t="s">
        <v>587</v>
      </c>
      <c r="C371" s="52"/>
      <c r="D371" s="36">
        <v>1</v>
      </c>
      <c r="E371" s="37" t="str">
        <f t="shared" ref="E371" si="147">+IF(C371=0,"",C371/C$333)</f>
        <v/>
      </c>
      <c r="F371" s="37">
        <f t="shared" ref="F371" si="148">+IF(D371=0,"",D371/D$333)</f>
        <v>6.2774639045825491E-4</v>
      </c>
      <c r="G371" s="38" t="str">
        <f t="shared" ref="G371" si="149">+IF(OR(AND(D371=0),(C371=0)),"0",((D371-C371)/C371))</f>
        <v>0</v>
      </c>
      <c r="H371" s="39" t="str">
        <f t="shared" ref="H371" si="150">+IF(OR(AND(E371=""),(G371="")),"",E371*G371)</f>
        <v/>
      </c>
    </row>
    <row r="372" spans="1:8" s="40" customFormat="1" ht="15" x14ac:dyDescent="0.2">
      <c r="A372" s="68"/>
      <c r="B372" s="35" t="s">
        <v>500</v>
      </c>
      <c r="C372" s="36">
        <v>312</v>
      </c>
      <c r="D372" s="36">
        <v>182</v>
      </c>
      <c r="E372" s="37">
        <f t="shared" si="139"/>
        <v>0.20459016393442622</v>
      </c>
      <c r="F372" s="37">
        <f t="shared" si="140"/>
        <v>0.11424984306340238</v>
      </c>
      <c r="G372" s="38">
        <f t="shared" si="141"/>
        <v>-0.41666666666666669</v>
      </c>
      <c r="H372" s="39">
        <f t="shared" si="142"/>
        <v>-8.5245901639344257E-2</v>
      </c>
    </row>
    <row r="373" spans="1:8" s="40" customFormat="1" ht="15" x14ac:dyDescent="0.2">
      <c r="A373" s="68"/>
      <c r="B373" s="35" t="s">
        <v>94</v>
      </c>
      <c r="C373" s="36">
        <v>91</v>
      </c>
      <c r="D373" s="36">
        <v>45</v>
      </c>
      <c r="E373" s="37">
        <f t="shared" si="139"/>
        <v>5.9672131147540983E-2</v>
      </c>
      <c r="F373" s="37">
        <f t="shared" si="140"/>
        <v>2.8248587570621469E-2</v>
      </c>
      <c r="G373" s="38">
        <f t="shared" si="141"/>
        <v>-0.50549450549450547</v>
      </c>
      <c r="H373" s="39">
        <f t="shared" si="142"/>
        <v>-3.0163934426229506E-2</v>
      </c>
    </row>
    <row r="374" spans="1:8" s="40" customFormat="1" ht="15" x14ac:dyDescent="0.2">
      <c r="A374" s="68"/>
      <c r="B374" s="35" t="s">
        <v>87</v>
      </c>
      <c r="C374" s="36">
        <v>25</v>
      </c>
      <c r="D374" s="36">
        <v>115</v>
      </c>
      <c r="E374" s="37">
        <f t="shared" si="139"/>
        <v>1.6393442622950821E-2</v>
      </c>
      <c r="F374" s="37">
        <f t="shared" si="140"/>
        <v>7.2190834902699313E-2</v>
      </c>
      <c r="G374" s="38">
        <f t="shared" si="141"/>
        <v>3.6</v>
      </c>
      <c r="H374" s="39">
        <f t="shared" si="142"/>
        <v>5.9016393442622953E-2</v>
      </c>
    </row>
    <row r="375" spans="1:8" s="40" customFormat="1" ht="15" x14ac:dyDescent="0.2">
      <c r="A375" s="68"/>
      <c r="B375" s="35" t="s">
        <v>93</v>
      </c>
      <c r="C375" s="36">
        <v>53</v>
      </c>
      <c r="D375" s="36">
        <v>35</v>
      </c>
      <c r="E375" s="37">
        <f t="shared" si="139"/>
        <v>3.4754098360655739E-2</v>
      </c>
      <c r="F375" s="37">
        <f t="shared" si="140"/>
        <v>2.1971123666038921E-2</v>
      </c>
      <c r="G375" s="38">
        <f t="shared" si="141"/>
        <v>-0.33962264150943394</v>
      </c>
      <c r="H375" s="39">
        <f t="shared" si="142"/>
        <v>-1.180327868852459E-2</v>
      </c>
    </row>
    <row r="376" spans="1:8" s="40" customFormat="1" ht="15" x14ac:dyDescent="0.2">
      <c r="A376" s="68"/>
      <c r="B376" s="35" t="s">
        <v>96</v>
      </c>
      <c r="C376" s="36">
        <v>0</v>
      </c>
      <c r="D376" s="36">
        <v>0</v>
      </c>
      <c r="E376" s="37" t="str">
        <f t="shared" si="139"/>
        <v/>
      </c>
      <c r="F376" s="37" t="str">
        <f t="shared" si="140"/>
        <v/>
      </c>
      <c r="G376" s="38" t="str">
        <f t="shared" si="141"/>
        <v>0</v>
      </c>
      <c r="H376" s="39" t="str">
        <f t="shared" si="142"/>
        <v/>
      </c>
    </row>
    <row r="377" spans="1:8" s="40" customFormat="1" ht="15" x14ac:dyDescent="0.2">
      <c r="A377" s="68"/>
      <c r="B377" s="35" t="s">
        <v>97</v>
      </c>
      <c r="C377" s="36">
        <v>2</v>
      </c>
      <c r="D377" s="36">
        <v>0</v>
      </c>
      <c r="E377" s="37">
        <f t="shared" si="139"/>
        <v>1.3114754098360656E-3</v>
      </c>
      <c r="F377" s="37" t="str">
        <f t="shared" si="140"/>
        <v/>
      </c>
      <c r="G377" s="38" t="str">
        <f t="shared" si="141"/>
        <v>0</v>
      </c>
      <c r="H377" s="39">
        <f t="shared" si="142"/>
        <v>0</v>
      </c>
    </row>
    <row r="378" spans="1:8" s="40" customFormat="1" ht="30" x14ac:dyDescent="0.2">
      <c r="A378" s="68"/>
      <c r="B378" s="35" t="s">
        <v>262</v>
      </c>
      <c r="C378" s="36">
        <v>0</v>
      </c>
      <c r="D378" s="36">
        <v>0</v>
      </c>
      <c r="E378" s="37" t="str">
        <f t="shared" si="139"/>
        <v/>
      </c>
      <c r="F378" s="37" t="str">
        <f t="shared" si="140"/>
        <v/>
      </c>
      <c r="G378" s="38" t="str">
        <f t="shared" si="141"/>
        <v>0</v>
      </c>
      <c r="H378" s="39" t="str">
        <f t="shared" si="142"/>
        <v/>
      </c>
    </row>
    <row r="379" spans="1:8" s="40" customFormat="1" ht="15" x14ac:dyDescent="0.2">
      <c r="A379" s="68"/>
      <c r="B379" s="35" t="s">
        <v>263</v>
      </c>
      <c r="C379" s="36">
        <v>6</v>
      </c>
      <c r="D379" s="36">
        <v>7</v>
      </c>
      <c r="E379" s="37">
        <f t="shared" si="139"/>
        <v>3.9344262295081967E-3</v>
      </c>
      <c r="F379" s="37">
        <f t="shared" si="140"/>
        <v>4.3942247332077839E-3</v>
      </c>
      <c r="G379" s="38">
        <f t="shared" si="141"/>
        <v>0.16666666666666666</v>
      </c>
      <c r="H379" s="39">
        <f t="shared" si="142"/>
        <v>6.5573770491803279E-4</v>
      </c>
    </row>
    <row r="380" spans="1:8" s="40" customFormat="1" ht="15" x14ac:dyDescent="0.2">
      <c r="A380" s="68"/>
      <c r="B380" s="35" t="s">
        <v>612</v>
      </c>
      <c r="C380" s="36">
        <v>0</v>
      </c>
      <c r="D380" s="36">
        <v>0</v>
      </c>
      <c r="E380" s="37" t="str">
        <f t="shared" si="139"/>
        <v/>
      </c>
      <c r="F380" s="37" t="str">
        <f t="shared" si="140"/>
        <v/>
      </c>
      <c r="G380" s="38" t="str">
        <f t="shared" si="141"/>
        <v>0</v>
      </c>
      <c r="H380" s="39" t="str">
        <f t="shared" si="142"/>
        <v/>
      </c>
    </row>
    <row r="381" spans="1:8" s="40" customFormat="1" ht="15" x14ac:dyDescent="0.2">
      <c r="A381" s="68"/>
      <c r="B381" s="35" t="s">
        <v>613</v>
      </c>
      <c r="C381" s="36">
        <v>0</v>
      </c>
      <c r="D381" s="36">
        <v>0</v>
      </c>
      <c r="E381" s="37" t="str">
        <f t="shared" si="139"/>
        <v/>
      </c>
      <c r="F381" s="37" t="str">
        <f t="shared" si="140"/>
        <v/>
      </c>
      <c r="G381" s="38" t="str">
        <f t="shared" si="141"/>
        <v>0</v>
      </c>
      <c r="H381" s="39" t="str">
        <f t="shared" si="142"/>
        <v/>
      </c>
    </row>
    <row r="382" spans="1:8" s="40" customFormat="1" ht="15" x14ac:dyDescent="0.2">
      <c r="A382" s="68"/>
      <c r="B382" s="35" t="s">
        <v>264</v>
      </c>
      <c r="C382" s="36">
        <v>6</v>
      </c>
      <c r="D382" s="36">
        <v>1</v>
      </c>
      <c r="E382" s="37">
        <f t="shared" si="139"/>
        <v>3.9344262295081967E-3</v>
      </c>
      <c r="F382" s="37">
        <f t="shared" si="140"/>
        <v>6.2774639045825491E-4</v>
      </c>
      <c r="G382" s="38">
        <f t="shared" si="141"/>
        <v>-0.83333333333333337</v>
      </c>
      <c r="H382" s="39">
        <f t="shared" si="142"/>
        <v>-3.2786885245901639E-3</v>
      </c>
    </row>
    <row r="383" spans="1:8" s="40" customFormat="1" ht="15" x14ac:dyDescent="0.2">
      <c r="A383" s="68"/>
      <c r="B383" s="35" t="s">
        <v>501</v>
      </c>
      <c r="C383" s="36">
        <v>1</v>
      </c>
      <c r="D383" s="36">
        <v>5</v>
      </c>
      <c r="E383" s="37">
        <f t="shared" si="139"/>
        <v>6.5573770491803279E-4</v>
      </c>
      <c r="F383" s="37">
        <f t="shared" si="140"/>
        <v>3.1387319522912741E-3</v>
      </c>
      <c r="G383" s="38">
        <f t="shared" si="141"/>
        <v>4</v>
      </c>
      <c r="H383" s="39">
        <f t="shared" si="142"/>
        <v>2.6229508196721311E-3</v>
      </c>
    </row>
    <row r="384" spans="1:8" s="40" customFormat="1" ht="15" x14ac:dyDescent="0.2">
      <c r="A384" s="68"/>
      <c r="B384" s="35" t="s">
        <v>95</v>
      </c>
      <c r="C384" s="36">
        <v>5</v>
      </c>
      <c r="D384" s="36">
        <v>11</v>
      </c>
      <c r="E384" s="37">
        <f t="shared" si="139"/>
        <v>3.2786885245901639E-3</v>
      </c>
      <c r="F384" s="37">
        <f t="shared" si="140"/>
        <v>6.9052102950408036E-3</v>
      </c>
      <c r="G384" s="38">
        <f t="shared" si="141"/>
        <v>1.2</v>
      </c>
      <c r="H384" s="39">
        <f t="shared" si="142"/>
        <v>3.9344262295081967E-3</v>
      </c>
    </row>
    <row r="385" spans="1:8" s="40" customFormat="1" ht="15" x14ac:dyDescent="0.2">
      <c r="A385" s="68"/>
      <c r="B385" s="35" t="s">
        <v>265</v>
      </c>
      <c r="C385" s="36">
        <v>28</v>
      </c>
      <c r="D385" s="36">
        <v>39</v>
      </c>
      <c r="E385" s="37">
        <f t="shared" si="139"/>
        <v>1.8360655737704918E-2</v>
      </c>
      <c r="F385" s="37">
        <f t="shared" si="140"/>
        <v>2.4482109227871938E-2</v>
      </c>
      <c r="G385" s="38">
        <f t="shared" si="141"/>
        <v>0.39285714285714285</v>
      </c>
      <c r="H385" s="39">
        <f t="shared" si="142"/>
        <v>7.2131147540983606E-3</v>
      </c>
    </row>
    <row r="386" spans="1:8" s="40" customFormat="1" ht="15" x14ac:dyDescent="0.2">
      <c r="A386" s="68"/>
      <c r="B386" s="35" t="s">
        <v>614</v>
      </c>
      <c r="C386" s="36">
        <v>2</v>
      </c>
      <c r="D386" s="36">
        <v>0</v>
      </c>
      <c r="E386" s="37">
        <f t="shared" si="139"/>
        <v>1.3114754098360656E-3</v>
      </c>
      <c r="F386" s="37" t="str">
        <f t="shared" si="140"/>
        <v/>
      </c>
      <c r="G386" s="38" t="str">
        <f t="shared" si="141"/>
        <v>0</v>
      </c>
      <c r="H386" s="39">
        <f t="shared" si="142"/>
        <v>0</v>
      </c>
    </row>
    <row r="387" spans="1:8" s="40" customFormat="1" ht="15" x14ac:dyDescent="0.2">
      <c r="A387" s="68"/>
      <c r="B387" s="35" t="s">
        <v>89</v>
      </c>
      <c r="C387" s="36">
        <v>10</v>
      </c>
      <c r="D387" s="36">
        <v>28</v>
      </c>
      <c r="E387" s="37">
        <f t="shared" si="139"/>
        <v>6.5573770491803279E-3</v>
      </c>
      <c r="F387" s="37">
        <f t="shared" si="140"/>
        <v>1.7576898932831136E-2</v>
      </c>
      <c r="G387" s="38">
        <f t="shared" si="141"/>
        <v>1.8</v>
      </c>
      <c r="H387" s="39">
        <f t="shared" si="142"/>
        <v>1.180327868852459E-2</v>
      </c>
    </row>
    <row r="388" spans="1:8" s="40" customFormat="1" ht="15" x14ac:dyDescent="0.2">
      <c r="A388" s="68"/>
      <c r="B388" s="35" t="s">
        <v>552</v>
      </c>
      <c r="C388" s="36">
        <v>1</v>
      </c>
      <c r="D388" s="36">
        <v>2</v>
      </c>
      <c r="E388" s="37">
        <f t="shared" ref="E388" si="151">+IF(C388=0,"",C388/C$333)</f>
        <v>6.5573770491803279E-4</v>
      </c>
      <c r="F388" s="37">
        <f t="shared" ref="F388" si="152">+IF(D388=0,"",D388/D$333)</f>
        <v>1.2554927809165098E-3</v>
      </c>
      <c r="G388" s="38">
        <f t="shared" ref="G388" si="153">+IF(OR(AND(D388=0),(C388=0)),"0",((D388-C388)/C388))</f>
        <v>1</v>
      </c>
      <c r="H388" s="39">
        <f t="shared" ref="H388" si="154">+IF(OR(AND(E388=""),(G388="")),"",E388*G388)</f>
        <v>6.5573770491803279E-4</v>
      </c>
    </row>
    <row r="389" spans="1:8" s="40" customFormat="1" ht="15" x14ac:dyDescent="0.2">
      <c r="A389" s="68"/>
      <c r="B389" s="35" t="s">
        <v>266</v>
      </c>
      <c r="C389" s="36">
        <v>0</v>
      </c>
      <c r="D389" s="36">
        <v>0</v>
      </c>
      <c r="E389" s="37" t="str">
        <f t="shared" si="139"/>
        <v/>
      </c>
      <c r="F389" s="37" t="str">
        <f t="shared" si="140"/>
        <v/>
      </c>
      <c r="G389" s="38" t="str">
        <f t="shared" si="141"/>
        <v>0</v>
      </c>
      <c r="H389" s="39" t="str">
        <f t="shared" si="142"/>
        <v/>
      </c>
    </row>
    <row r="390" spans="1:8" s="40" customFormat="1" ht="15" x14ac:dyDescent="0.2">
      <c r="A390" s="68"/>
      <c r="B390" s="35" t="s">
        <v>267</v>
      </c>
      <c r="C390" s="36">
        <v>1</v>
      </c>
      <c r="D390" s="36">
        <v>0</v>
      </c>
      <c r="E390" s="37">
        <f t="shared" si="139"/>
        <v>6.5573770491803279E-4</v>
      </c>
      <c r="F390" s="37" t="str">
        <f t="shared" si="140"/>
        <v/>
      </c>
      <c r="G390" s="38" t="str">
        <f t="shared" si="141"/>
        <v>0</v>
      </c>
      <c r="H390" s="39">
        <f t="shared" si="142"/>
        <v>0</v>
      </c>
    </row>
    <row r="391" spans="1:8" s="40" customFormat="1" ht="15" x14ac:dyDescent="0.2">
      <c r="A391" s="68"/>
      <c r="B391" s="35" t="s">
        <v>615</v>
      </c>
      <c r="C391" s="36">
        <v>0</v>
      </c>
      <c r="D391" s="36">
        <v>0</v>
      </c>
      <c r="E391" s="37" t="str">
        <f t="shared" si="139"/>
        <v/>
      </c>
      <c r="F391" s="37" t="str">
        <f t="shared" si="140"/>
        <v/>
      </c>
      <c r="G391" s="38" t="str">
        <f t="shared" si="141"/>
        <v>0</v>
      </c>
      <c r="H391" s="39" t="str">
        <f t="shared" si="142"/>
        <v/>
      </c>
    </row>
    <row r="392" spans="1:8" s="40" customFormat="1" ht="15" x14ac:dyDescent="0.2">
      <c r="A392" s="68"/>
      <c r="B392" s="35" t="s">
        <v>88</v>
      </c>
      <c r="C392" s="36">
        <v>0</v>
      </c>
      <c r="D392" s="36">
        <v>1</v>
      </c>
      <c r="E392" s="37" t="str">
        <f t="shared" si="139"/>
        <v/>
      </c>
      <c r="F392" s="37">
        <f t="shared" si="140"/>
        <v>6.2774639045825491E-4</v>
      </c>
      <c r="G392" s="38" t="str">
        <f t="shared" si="141"/>
        <v>0</v>
      </c>
      <c r="H392" s="39" t="str">
        <f t="shared" si="142"/>
        <v/>
      </c>
    </row>
    <row r="393" spans="1:8" s="40" customFormat="1" ht="15" x14ac:dyDescent="0.2">
      <c r="A393" s="68"/>
      <c r="B393" s="35" t="s">
        <v>268</v>
      </c>
      <c r="C393" s="36">
        <v>0</v>
      </c>
      <c r="D393" s="36">
        <v>0</v>
      </c>
      <c r="E393" s="37" t="str">
        <f t="shared" si="139"/>
        <v/>
      </c>
      <c r="F393" s="37" t="str">
        <f t="shared" si="140"/>
        <v/>
      </c>
      <c r="G393" s="38" t="str">
        <f t="shared" si="141"/>
        <v>0</v>
      </c>
      <c r="H393" s="39" t="str">
        <f t="shared" si="142"/>
        <v/>
      </c>
    </row>
    <row r="394" spans="1:8" s="40" customFormat="1" ht="15" x14ac:dyDescent="0.2">
      <c r="A394" s="68"/>
      <c r="B394" s="35" t="s">
        <v>92</v>
      </c>
      <c r="C394" s="36">
        <v>0</v>
      </c>
      <c r="D394" s="36">
        <v>0</v>
      </c>
      <c r="E394" s="37" t="str">
        <f t="shared" si="139"/>
        <v/>
      </c>
      <c r="F394" s="37" t="str">
        <f t="shared" si="140"/>
        <v/>
      </c>
      <c r="G394" s="38" t="str">
        <f t="shared" si="141"/>
        <v>0</v>
      </c>
      <c r="H394" s="39" t="str">
        <f t="shared" si="142"/>
        <v/>
      </c>
    </row>
    <row r="395" spans="1:8" s="40" customFormat="1" ht="15" x14ac:dyDescent="0.2">
      <c r="A395" s="68"/>
      <c r="B395" s="35" t="s">
        <v>91</v>
      </c>
      <c r="C395" s="36">
        <v>31</v>
      </c>
      <c r="D395" s="36">
        <v>30</v>
      </c>
      <c r="E395" s="37">
        <f t="shared" si="139"/>
        <v>2.0327868852459016E-2</v>
      </c>
      <c r="F395" s="37">
        <f t="shared" si="140"/>
        <v>1.8832391713747645E-2</v>
      </c>
      <c r="G395" s="38">
        <f t="shared" si="141"/>
        <v>-3.2258064516129031E-2</v>
      </c>
      <c r="H395" s="39">
        <f t="shared" si="142"/>
        <v>-6.5573770491803279E-4</v>
      </c>
    </row>
    <row r="396" spans="1:8" s="40" customFormat="1" ht="15" x14ac:dyDescent="0.2">
      <c r="A396" s="68"/>
      <c r="B396" s="35" t="s">
        <v>502</v>
      </c>
      <c r="C396" s="36">
        <v>0</v>
      </c>
      <c r="D396" s="36">
        <v>0</v>
      </c>
      <c r="E396" s="37" t="str">
        <f t="shared" si="139"/>
        <v/>
      </c>
      <c r="F396" s="37" t="str">
        <f t="shared" si="140"/>
        <v/>
      </c>
      <c r="G396" s="38" t="str">
        <f t="shared" si="141"/>
        <v>0</v>
      </c>
      <c r="H396" s="39" t="str">
        <f t="shared" si="142"/>
        <v/>
      </c>
    </row>
    <row r="397" spans="1:8" s="40" customFormat="1" ht="15" x14ac:dyDescent="0.2">
      <c r="A397" s="68"/>
      <c r="B397" s="35" t="s">
        <v>269</v>
      </c>
      <c r="C397" s="36">
        <v>0</v>
      </c>
      <c r="D397" s="36">
        <v>1</v>
      </c>
      <c r="E397" s="37" t="str">
        <f t="shared" si="139"/>
        <v/>
      </c>
      <c r="F397" s="37">
        <f t="shared" si="140"/>
        <v>6.2774639045825491E-4</v>
      </c>
      <c r="G397" s="38" t="str">
        <f t="shared" si="141"/>
        <v>0</v>
      </c>
      <c r="H397" s="39" t="str">
        <f t="shared" si="142"/>
        <v/>
      </c>
    </row>
    <row r="398" spans="1:8" s="40" customFormat="1" ht="15" x14ac:dyDescent="0.2">
      <c r="A398" s="68"/>
      <c r="B398" s="35" t="s">
        <v>270</v>
      </c>
      <c r="C398" s="36">
        <v>11</v>
      </c>
      <c r="D398" s="36">
        <v>0</v>
      </c>
      <c r="E398" s="37">
        <f t="shared" si="139"/>
        <v>7.2131147540983606E-3</v>
      </c>
      <c r="F398" s="37" t="str">
        <f t="shared" si="140"/>
        <v/>
      </c>
      <c r="G398" s="38" t="str">
        <f t="shared" si="141"/>
        <v>0</v>
      </c>
      <c r="H398" s="39">
        <f t="shared" si="142"/>
        <v>0</v>
      </c>
    </row>
    <row r="399" spans="1:8" s="40" customFormat="1" ht="15" x14ac:dyDescent="0.2">
      <c r="A399" s="68"/>
      <c r="B399" s="35" t="s">
        <v>503</v>
      </c>
      <c r="C399" s="36">
        <v>5</v>
      </c>
      <c r="D399" s="36">
        <v>2</v>
      </c>
      <c r="E399" s="37">
        <f t="shared" si="139"/>
        <v>3.2786885245901639E-3</v>
      </c>
      <c r="F399" s="37">
        <f t="shared" si="140"/>
        <v>1.2554927809165098E-3</v>
      </c>
      <c r="G399" s="38">
        <f t="shared" si="141"/>
        <v>-0.6</v>
      </c>
      <c r="H399" s="39">
        <f t="shared" si="142"/>
        <v>-1.9672131147540984E-3</v>
      </c>
    </row>
    <row r="400" spans="1:8" s="40" customFormat="1" ht="15" x14ac:dyDescent="0.2">
      <c r="A400" s="68"/>
      <c r="B400" s="35" t="s">
        <v>90</v>
      </c>
      <c r="C400" s="36">
        <v>0</v>
      </c>
      <c r="D400" s="36">
        <v>1</v>
      </c>
      <c r="E400" s="37" t="str">
        <f t="shared" si="139"/>
        <v/>
      </c>
      <c r="F400" s="37">
        <f t="shared" si="140"/>
        <v>6.2774639045825491E-4</v>
      </c>
      <c r="G400" s="38" t="str">
        <f t="shared" si="141"/>
        <v>0</v>
      </c>
      <c r="H400" s="39" t="str">
        <f t="shared" si="142"/>
        <v/>
      </c>
    </row>
    <row r="401" spans="1:8" s="40" customFormat="1" ht="15" x14ac:dyDescent="0.2">
      <c r="A401" s="68"/>
      <c r="B401" s="35" t="s">
        <v>616</v>
      </c>
      <c r="C401" s="36">
        <v>0</v>
      </c>
      <c r="D401" s="36">
        <v>0</v>
      </c>
      <c r="E401" s="37" t="str">
        <f t="shared" ref="E401:E473" si="155">+IF(C401=0,"",C401/C$333)</f>
        <v/>
      </c>
      <c r="F401" s="37" t="str">
        <f t="shared" ref="F401:F473" si="156">+IF(D401=0,"",D401/D$333)</f>
        <v/>
      </c>
      <c r="G401" s="38" t="str">
        <f t="shared" ref="G401:G473" si="157">+IF(OR(AND(D401=0),(C401=0)),"0",((D401-C401)/C401))</f>
        <v>0</v>
      </c>
      <c r="H401" s="39" t="str">
        <f t="shared" ref="H401:H473" si="158">+IF(OR(AND(E401=""),(G401="")),"",E401*G401)</f>
        <v/>
      </c>
    </row>
    <row r="402" spans="1:8" s="40" customFormat="1" ht="15" x14ac:dyDescent="0.2">
      <c r="A402" s="68"/>
      <c r="B402" s="35" t="s">
        <v>271</v>
      </c>
      <c r="C402" s="36">
        <v>0</v>
      </c>
      <c r="D402" s="36">
        <v>0</v>
      </c>
      <c r="E402" s="37" t="str">
        <f t="shared" si="155"/>
        <v/>
      </c>
      <c r="F402" s="37" t="str">
        <f t="shared" si="156"/>
        <v/>
      </c>
      <c r="G402" s="38" t="str">
        <f t="shared" si="157"/>
        <v>0</v>
      </c>
      <c r="H402" s="39" t="str">
        <f t="shared" si="158"/>
        <v/>
      </c>
    </row>
    <row r="403" spans="1:8" s="40" customFormat="1" ht="15" x14ac:dyDescent="0.2">
      <c r="A403" s="68"/>
      <c r="B403" s="35" t="s">
        <v>553</v>
      </c>
      <c r="C403" s="36">
        <v>0</v>
      </c>
      <c r="D403" s="36">
        <v>1</v>
      </c>
      <c r="E403" s="37" t="str">
        <f t="shared" ref="E403:E405" si="159">+IF(C403=0,"",C403/C$333)</f>
        <v/>
      </c>
      <c r="F403" s="37">
        <f t="shared" ref="F403:F405" si="160">+IF(D403=0,"",D403/D$333)</f>
        <v>6.2774639045825491E-4</v>
      </c>
      <c r="G403" s="38" t="str">
        <f t="shared" ref="G403:G405" si="161">+IF(OR(AND(D403=0),(C403=0)),"0",((D403-C403)/C403))</f>
        <v>0</v>
      </c>
      <c r="H403" s="39" t="str">
        <f t="shared" ref="H403:H405" si="162">+IF(OR(AND(E403=""),(G403="")),"",E403*G403)</f>
        <v/>
      </c>
    </row>
    <row r="404" spans="1:8" s="40" customFormat="1" ht="15" x14ac:dyDescent="0.2">
      <c r="A404" s="68"/>
      <c r="B404" s="35" t="s">
        <v>554</v>
      </c>
      <c r="C404" s="36">
        <v>0</v>
      </c>
      <c r="D404" s="36">
        <v>1</v>
      </c>
      <c r="E404" s="37" t="str">
        <f t="shared" si="159"/>
        <v/>
      </c>
      <c r="F404" s="37">
        <f t="shared" si="160"/>
        <v>6.2774639045825491E-4</v>
      </c>
      <c r="G404" s="38" t="str">
        <f t="shared" si="161"/>
        <v>0</v>
      </c>
      <c r="H404" s="39" t="str">
        <f t="shared" si="162"/>
        <v/>
      </c>
    </row>
    <row r="405" spans="1:8" s="40" customFormat="1" ht="15" x14ac:dyDescent="0.2">
      <c r="A405" s="68"/>
      <c r="B405" s="35" t="s">
        <v>555</v>
      </c>
      <c r="C405" s="36">
        <v>0</v>
      </c>
      <c r="D405" s="36">
        <v>0</v>
      </c>
      <c r="E405" s="37" t="str">
        <f t="shared" si="159"/>
        <v/>
      </c>
      <c r="F405" s="37" t="str">
        <f t="shared" si="160"/>
        <v/>
      </c>
      <c r="G405" s="38" t="str">
        <f t="shared" si="161"/>
        <v>0</v>
      </c>
      <c r="H405" s="39" t="str">
        <f t="shared" si="162"/>
        <v/>
      </c>
    </row>
    <row r="406" spans="1:8" s="40" customFormat="1" ht="15" x14ac:dyDescent="0.2">
      <c r="A406" s="68"/>
      <c r="B406" s="35" t="s">
        <v>272</v>
      </c>
      <c r="C406" s="36">
        <v>0</v>
      </c>
      <c r="D406" s="36">
        <v>16</v>
      </c>
      <c r="E406" s="37" t="str">
        <f t="shared" si="155"/>
        <v/>
      </c>
      <c r="F406" s="37">
        <f t="shared" si="156"/>
        <v>1.0043942247332079E-2</v>
      </c>
      <c r="G406" s="38" t="str">
        <f t="shared" si="157"/>
        <v>0</v>
      </c>
      <c r="H406" s="39" t="str">
        <f t="shared" si="158"/>
        <v/>
      </c>
    </row>
    <row r="407" spans="1:8" s="40" customFormat="1" ht="15" x14ac:dyDescent="0.2">
      <c r="A407" s="68"/>
      <c r="B407" s="35" t="s">
        <v>273</v>
      </c>
      <c r="C407" s="36">
        <v>7</v>
      </c>
      <c r="D407" s="36">
        <v>3</v>
      </c>
      <c r="E407" s="37">
        <f t="shared" si="155"/>
        <v>4.5901639344262295E-3</v>
      </c>
      <c r="F407" s="37">
        <f t="shared" si="156"/>
        <v>1.8832391713747645E-3</v>
      </c>
      <c r="G407" s="38">
        <f t="shared" si="157"/>
        <v>-0.5714285714285714</v>
      </c>
      <c r="H407" s="39">
        <f t="shared" si="158"/>
        <v>-2.6229508196721311E-3</v>
      </c>
    </row>
    <row r="408" spans="1:8" s="40" customFormat="1" ht="15" x14ac:dyDescent="0.2">
      <c r="A408" s="68"/>
      <c r="B408" s="35" t="s">
        <v>579</v>
      </c>
      <c r="C408" s="36">
        <v>0</v>
      </c>
      <c r="D408" s="36">
        <v>0</v>
      </c>
      <c r="E408" s="37" t="str">
        <f t="shared" si="155"/>
        <v/>
      </c>
      <c r="F408" s="37" t="str">
        <f t="shared" si="156"/>
        <v/>
      </c>
      <c r="G408" s="38" t="str">
        <f t="shared" si="157"/>
        <v>0</v>
      </c>
      <c r="H408" s="39" t="str">
        <f t="shared" si="158"/>
        <v/>
      </c>
    </row>
    <row r="409" spans="1:8" s="40" customFormat="1" ht="30" x14ac:dyDescent="0.2">
      <c r="A409" s="68"/>
      <c r="B409" s="35" t="s">
        <v>274</v>
      </c>
      <c r="C409" s="36">
        <v>0</v>
      </c>
      <c r="D409" s="36">
        <v>0</v>
      </c>
      <c r="E409" s="37" t="str">
        <f t="shared" si="155"/>
        <v/>
      </c>
      <c r="F409" s="37" t="str">
        <f t="shared" si="156"/>
        <v/>
      </c>
      <c r="G409" s="38" t="str">
        <f t="shared" si="157"/>
        <v>0</v>
      </c>
      <c r="H409" s="39" t="str">
        <f t="shared" si="158"/>
        <v/>
      </c>
    </row>
    <row r="410" spans="1:8" s="40" customFormat="1" ht="15" x14ac:dyDescent="0.2">
      <c r="A410" s="68"/>
      <c r="B410" s="35" t="s">
        <v>504</v>
      </c>
      <c r="C410" s="36">
        <v>0</v>
      </c>
      <c r="D410" s="36">
        <v>0</v>
      </c>
      <c r="E410" s="37" t="str">
        <f t="shared" si="155"/>
        <v/>
      </c>
      <c r="F410" s="37" t="str">
        <f t="shared" si="156"/>
        <v/>
      </c>
      <c r="G410" s="38" t="str">
        <f t="shared" si="157"/>
        <v>0</v>
      </c>
      <c r="H410" s="39" t="str">
        <f t="shared" si="158"/>
        <v/>
      </c>
    </row>
    <row r="411" spans="1:8" s="40" customFormat="1" ht="15" x14ac:dyDescent="0.2">
      <c r="A411" s="68"/>
      <c r="B411" s="35" t="s">
        <v>558</v>
      </c>
      <c r="C411" s="36">
        <v>0</v>
      </c>
      <c r="D411" s="36">
        <v>0</v>
      </c>
      <c r="E411" s="37" t="str">
        <f t="shared" ref="E411" si="163">+IF(C411=0,"",C411/C$333)</f>
        <v/>
      </c>
      <c r="F411" s="37" t="str">
        <f t="shared" ref="F411" si="164">+IF(D411=0,"",D411/D$333)</f>
        <v/>
      </c>
      <c r="G411" s="38" t="str">
        <f t="shared" ref="G411" si="165">+IF(OR(AND(D411=0),(C411=0)),"0",((D411-C411)/C411))</f>
        <v>0</v>
      </c>
      <c r="H411" s="39" t="str">
        <f t="shared" ref="H411" si="166">+IF(OR(AND(E411=""),(G411="")),"",E411*G411)</f>
        <v/>
      </c>
    </row>
    <row r="412" spans="1:8" s="40" customFormat="1" ht="15" x14ac:dyDescent="0.2">
      <c r="A412" s="68"/>
      <c r="B412" s="35" t="s">
        <v>275</v>
      </c>
      <c r="C412" s="36">
        <v>0</v>
      </c>
      <c r="D412" s="36">
        <v>0</v>
      </c>
      <c r="E412" s="37" t="str">
        <f t="shared" si="155"/>
        <v/>
      </c>
      <c r="F412" s="37" t="str">
        <f t="shared" si="156"/>
        <v/>
      </c>
      <c r="G412" s="38" t="str">
        <f t="shared" si="157"/>
        <v>0</v>
      </c>
      <c r="H412" s="39" t="str">
        <f t="shared" si="158"/>
        <v/>
      </c>
    </row>
    <row r="413" spans="1:8" s="40" customFormat="1" ht="15" x14ac:dyDescent="0.2">
      <c r="A413" s="68"/>
      <c r="B413" s="35" t="s">
        <v>276</v>
      </c>
      <c r="C413" s="36">
        <v>0</v>
      </c>
      <c r="D413" s="36">
        <v>0</v>
      </c>
      <c r="E413" s="37" t="str">
        <f t="shared" si="155"/>
        <v/>
      </c>
      <c r="F413" s="37" t="str">
        <f t="shared" si="156"/>
        <v/>
      </c>
      <c r="G413" s="38" t="str">
        <f t="shared" si="157"/>
        <v>0</v>
      </c>
      <c r="H413" s="39" t="str">
        <f t="shared" si="158"/>
        <v/>
      </c>
    </row>
    <row r="414" spans="1:8" s="40" customFormat="1" ht="15" x14ac:dyDescent="0.2">
      <c r="A414" s="68"/>
      <c r="B414" s="35" t="s">
        <v>277</v>
      </c>
      <c r="C414" s="36">
        <v>107</v>
      </c>
      <c r="D414" s="36">
        <v>75</v>
      </c>
      <c r="E414" s="37">
        <f t="shared" si="155"/>
        <v>7.0163934426229507E-2</v>
      </c>
      <c r="F414" s="37">
        <f t="shared" si="156"/>
        <v>4.7080979284369114E-2</v>
      </c>
      <c r="G414" s="38">
        <f t="shared" si="157"/>
        <v>-0.29906542056074764</v>
      </c>
      <c r="H414" s="39">
        <f t="shared" si="158"/>
        <v>-2.0983606557377046E-2</v>
      </c>
    </row>
    <row r="415" spans="1:8" s="40" customFormat="1" ht="15" x14ac:dyDescent="0.2">
      <c r="A415" s="68"/>
      <c r="B415" s="35" t="s">
        <v>99</v>
      </c>
      <c r="C415" s="36">
        <v>30</v>
      </c>
      <c r="D415" s="36">
        <v>0</v>
      </c>
      <c r="E415" s="37">
        <f t="shared" si="155"/>
        <v>1.9672131147540985E-2</v>
      </c>
      <c r="F415" s="37" t="str">
        <f t="shared" si="156"/>
        <v/>
      </c>
      <c r="G415" s="38" t="str">
        <f t="shared" si="157"/>
        <v>0</v>
      </c>
      <c r="H415" s="39">
        <f t="shared" si="158"/>
        <v>0</v>
      </c>
    </row>
    <row r="416" spans="1:8" s="40" customFormat="1" ht="15" x14ac:dyDescent="0.2">
      <c r="A416" s="68"/>
      <c r="B416" s="35" t="s">
        <v>100</v>
      </c>
      <c r="C416" s="36">
        <v>0</v>
      </c>
      <c r="D416" s="36">
        <v>0</v>
      </c>
      <c r="E416" s="37" t="str">
        <f t="shared" si="155"/>
        <v/>
      </c>
      <c r="F416" s="37" t="str">
        <f t="shared" si="156"/>
        <v/>
      </c>
      <c r="G416" s="38" t="str">
        <f t="shared" si="157"/>
        <v>0</v>
      </c>
      <c r="H416" s="39" t="str">
        <f t="shared" si="158"/>
        <v/>
      </c>
    </row>
    <row r="417" spans="1:8" s="40" customFormat="1" ht="15" x14ac:dyDescent="0.2">
      <c r="A417" s="68"/>
      <c r="B417" s="35" t="s">
        <v>101</v>
      </c>
      <c r="C417" s="36">
        <v>11</v>
      </c>
      <c r="D417" s="36">
        <v>6</v>
      </c>
      <c r="E417" s="37">
        <f t="shared" si="155"/>
        <v>7.2131147540983606E-3</v>
      </c>
      <c r="F417" s="37">
        <f t="shared" si="156"/>
        <v>3.766478342749529E-3</v>
      </c>
      <c r="G417" s="38">
        <f t="shared" si="157"/>
        <v>-0.45454545454545453</v>
      </c>
      <c r="H417" s="39">
        <f t="shared" si="158"/>
        <v>-3.2786885245901639E-3</v>
      </c>
    </row>
    <row r="418" spans="1:8" s="40" customFormat="1" ht="15" x14ac:dyDescent="0.2">
      <c r="A418" s="68"/>
      <c r="B418" s="35" t="s">
        <v>278</v>
      </c>
      <c r="C418" s="36">
        <v>0</v>
      </c>
      <c r="D418" s="36">
        <v>0</v>
      </c>
      <c r="E418" s="37" t="str">
        <f t="shared" si="155"/>
        <v/>
      </c>
      <c r="F418" s="37" t="str">
        <f t="shared" si="156"/>
        <v/>
      </c>
      <c r="G418" s="38" t="str">
        <f t="shared" si="157"/>
        <v>0</v>
      </c>
      <c r="H418" s="39" t="str">
        <f t="shared" si="158"/>
        <v/>
      </c>
    </row>
    <row r="419" spans="1:8" s="40" customFormat="1" ht="15" x14ac:dyDescent="0.2">
      <c r="A419" s="68"/>
      <c r="B419" s="35" t="s">
        <v>559</v>
      </c>
      <c r="C419" s="36">
        <v>0</v>
      </c>
      <c r="D419" s="36">
        <v>0</v>
      </c>
      <c r="E419" s="37" t="str">
        <f t="shared" ref="E419:E420" si="167">+IF(C419=0,"",C419/C$333)</f>
        <v/>
      </c>
      <c r="F419" s="37" t="str">
        <f t="shared" ref="F419:F420" si="168">+IF(D419=0,"",D419/D$333)</f>
        <v/>
      </c>
      <c r="G419" s="38" t="str">
        <f t="shared" ref="G419:G420" si="169">+IF(OR(AND(D419=0),(C419=0)),"0",((D419-C419)/C419))</f>
        <v>0</v>
      </c>
      <c r="H419" s="39" t="str">
        <f t="shared" ref="H419:H420" si="170">+IF(OR(AND(E419=""),(G419="")),"",E419*G419)</f>
        <v/>
      </c>
    </row>
    <row r="420" spans="1:8" s="40" customFormat="1" ht="15" x14ac:dyDescent="0.2">
      <c r="A420" s="68"/>
      <c r="B420" s="35" t="s">
        <v>560</v>
      </c>
      <c r="C420" s="36">
        <v>0</v>
      </c>
      <c r="D420" s="36">
        <v>0</v>
      </c>
      <c r="E420" s="37" t="str">
        <f t="shared" si="167"/>
        <v/>
      </c>
      <c r="F420" s="37" t="str">
        <f t="shared" si="168"/>
        <v/>
      </c>
      <c r="G420" s="38" t="str">
        <f t="shared" si="169"/>
        <v>0</v>
      </c>
      <c r="H420" s="39" t="str">
        <f t="shared" si="170"/>
        <v/>
      </c>
    </row>
    <row r="421" spans="1:8" s="40" customFormat="1" ht="15" x14ac:dyDescent="0.2">
      <c r="A421" s="68"/>
      <c r="B421" s="35" t="s">
        <v>98</v>
      </c>
      <c r="C421" s="36">
        <v>0</v>
      </c>
      <c r="D421" s="36">
        <v>0</v>
      </c>
      <c r="E421" s="37" t="str">
        <f t="shared" si="155"/>
        <v/>
      </c>
      <c r="F421" s="37" t="str">
        <f t="shared" si="156"/>
        <v/>
      </c>
      <c r="G421" s="38" t="str">
        <f t="shared" si="157"/>
        <v>0</v>
      </c>
      <c r="H421" s="39" t="str">
        <f t="shared" si="158"/>
        <v/>
      </c>
    </row>
    <row r="422" spans="1:8" s="40" customFormat="1" ht="15" x14ac:dyDescent="0.2">
      <c r="A422" s="68"/>
      <c r="B422" s="35" t="s">
        <v>561</v>
      </c>
      <c r="C422" s="36">
        <v>0</v>
      </c>
      <c r="D422" s="36">
        <v>0</v>
      </c>
      <c r="E422" s="37" t="str">
        <f t="shared" ref="E422:E424" si="171">+IF(C422=0,"",C422/C$333)</f>
        <v/>
      </c>
      <c r="F422" s="37" t="str">
        <f t="shared" ref="F422:F424" si="172">+IF(D422=0,"",D422/D$333)</f>
        <v/>
      </c>
      <c r="G422" s="38" t="str">
        <f t="shared" ref="G422:G424" si="173">+IF(OR(AND(D422=0),(C422=0)),"0",((D422-C422)/C422))</f>
        <v>0</v>
      </c>
      <c r="H422" s="39" t="str">
        <f t="shared" ref="H422:H424" si="174">+IF(OR(AND(E422=""),(G422="")),"",E422*G422)</f>
        <v/>
      </c>
    </row>
    <row r="423" spans="1:8" s="40" customFormat="1" ht="15" x14ac:dyDescent="0.2">
      <c r="A423" s="68"/>
      <c r="B423" s="35" t="s">
        <v>562</v>
      </c>
      <c r="C423" s="36">
        <v>0</v>
      </c>
      <c r="D423" s="36">
        <v>0</v>
      </c>
      <c r="E423" s="37" t="str">
        <f t="shared" si="171"/>
        <v/>
      </c>
      <c r="F423" s="37" t="str">
        <f t="shared" si="172"/>
        <v/>
      </c>
      <c r="G423" s="38" t="str">
        <f t="shared" si="173"/>
        <v>0</v>
      </c>
      <c r="H423" s="39" t="str">
        <f t="shared" si="174"/>
        <v/>
      </c>
    </row>
    <row r="424" spans="1:8" s="40" customFormat="1" ht="15" x14ac:dyDescent="0.2">
      <c r="A424" s="68"/>
      <c r="B424" s="35" t="s">
        <v>563</v>
      </c>
      <c r="C424" s="36">
        <v>0</v>
      </c>
      <c r="D424" s="36">
        <v>0</v>
      </c>
      <c r="E424" s="37" t="str">
        <f t="shared" si="171"/>
        <v/>
      </c>
      <c r="F424" s="37" t="str">
        <f t="shared" si="172"/>
        <v/>
      </c>
      <c r="G424" s="38" t="str">
        <f t="shared" si="173"/>
        <v>0</v>
      </c>
      <c r="H424" s="39" t="str">
        <f t="shared" si="174"/>
        <v/>
      </c>
    </row>
    <row r="425" spans="1:8" s="40" customFormat="1" ht="15" x14ac:dyDescent="0.2">
      <c r="A425" s="68"/>
      <c r="B425" s="35" t="s">
        <v>505</v>
      </c>
      <c r="C425" s="36">
        <v>0</v>
      </c>
      <c r="D425" s="36">
        <v>5</v>
      </c>
      <c r="E425" s="37" t="str">
        <f t="shared" si="155"/>
        <v/>
      </c>
      <c r="F425" s="37">
        <f t="shared" si="156"/>
        <v>3.1387319522912741E-3</v>
      </c>
      <c r="G425" s="38" t="str">
        <f t="shared" si="157"/>
        <v>0</v>
      </c>
      <c r="H425" s="39" t="str">
        <f t="shared" si="158"/>
        <v/>
      </c>
    </row>
    <row r="426" spans="1:8" s="40" customFormat="1" ht="15" x14ac:dyDescent="0.2">
      <c r="A426" s="68"/>
      <c r="B426" s="35" t="s">
        <v>105</v>
      </c>
      <c r="C426" s="36">
        <v>0</v>
      </c>
      <c r="D426" s="36">
        <v>0</v>
      </c>
      <c r="E426" s="37" t="str">
        <f t="shared" si="155"/>
        <v/>
      </c>
      <c r="F426" s="37" t="str">
        <f t="shared" si="156"/>
        <v/>
      </c>
      <c r="G426" s="38" t="str">
        <f t="shared" si="157"/>
        <v>0</v>
      </c>
      <c r="H426" s="39" t="str">
        <f t="shared" si="158"/>
        <v/>
      </c>
    </row>
    <row r="427" spans="1:8" s="40" customFormat="1" ht="15" x14ac:dyDescent="0.2">
      <c r="A427" s="68"/>
      <c r="B427" s="35" t="s">
        <v>114</v>
      </c>
      <c r="C427" s="36">
        <v>0</v>
      </c>
      <c r="D427" s="36">
        <v>4</v>
      </c>
      <c r="E427" s="37" t="str">
        <f t="shared" si="155"/>
        <v/>
      </c>
      <c r="F427" s="37">
        <f t="shared" si="156"/>
        <v>2.5109855618330196E-3</v>
      </c>
      <c r="G427" s="38" t="str">
        <f t="shared" si="157"/>
        <v>0</v>
      </c>
      <c r="H427" s="39" t="str">
        <f t="shared" si="158"/>
        <v/>
      </c>
    </row>
    <row r="428" spans="1:8" s="40" customFormat="1" ht="15" x14ac:dyDescent="0.2">
      <c r="A428" s="68"/>
      <c r="B428" s="35" t="s">
        <v>113</v>
      </c>
      <c r="C428" s="36">
        <v>11</v>
      </c>
      <c r="D428" s="36">
        <v>9</v>
      </c>
      <c r="E428" s="37">
        <f t="shared" si="155"/>
        <v>7.2131147540983606E-3</v>
      </c>
      <c r="F428" s="37">
        <f t="shared" si="156"/>
        <v>5.6497175141242938E-3</v>
      </c>
      <c r="G428" s="38">
        <f t="shared" si="157"/>
        <v>-0.18181818181818182</v>
      </c>
      <c r="H428" s="39">
        <f t="shared" si="158"/>
        <v>-1.3114754098360656E-3</v>
      </c>
    </row>
    <row r="429" spans="1:8" s="40" customFormat="1" ht="15" x14ac:dyDescent="0.2">
      <c r="A429" s="68"/>
      <c r="B429" s="35" t="s">
        <v>279</v>
      </c>
      <c r="C429" s="36">
        <v>2</v>
      </c>
      <c r="D429" s="36">
        <v>3</v>
      </c>
      <c r="E429" s="37">
        <f t="shared" si="155"/>
        <v>1.3114754098360656E-3</v>
      </c>
      <c r="F429" s="37">
        <f t="shared" si="156"/>
        <v>1.8832391713747645E-3</v>
      </c>
      <c r="G429" s="38">
        <f t="shared" si="157"/>
        <v>0.5</v>
      </c>
      <c r="H429" s="39">
        <f t="shared" si="158"/>
        <v>6.5573770491803279E-4</v>
      </c>
    </row>
    <row r="430" spans="1:8" s="40" customFormat="1" ht="15" x14ac:dyDescent="0.2">
      <c r="A430" s="68"/>
      <c r="B430" s="35" t="s">
        <v>506</v>
      </c>
      <c r="C430" s="36">
        <v>14</v>
      </c>
      <c r="D430" s="36">
        <v>0</v>
      </c>
      <c r="E430" s="37">
        <f t="shared" si="155"/>
        <v>9.180327868852459E-3</v>
      </c>
      <c r="F430" s="37" t="str">
        <f t="shared" si="156"/>
        <v/>
      </c>
      <c r="G430" s="38" t="str">
        <f t="shared" si="157"/>
        <v>0</v>
      </c>
      <c r="H430" s="39">
        <f t="shared" si="158"/>
        <v>0</v>
      </c>
    </row>
    <row r="431" spans="1:8" s="40" customFormat="1" ht="30" x14ac:dyDescent="0.2">
      <c r="A431" s="68"/>
      <c r="B431" s="35" t="s">
        <v>580</v>
      </c>
      <c r="C431" s="36">
        <v>5</v>
      </c>
      <c r="D431" s="36">
        <v>0</v>
      </c>
      <c r="E431" s="37">
        <f t="shared" si="155"/>
        <v>3.2786885245901639E-3</v>
      </c>
      <c r="F431" s="37" t="str">
        <f t="shared" si="156"/>
        <v/>
      </c>
      <c r="G431" s="38" t="str">
        <f t="shared" si="157"/>
        <v>0</v>
      </c>
      <c r="H431" s="39">
        <f t="shared" si="158"/>
        <v>0</v>
      </c>
    </row>
    <row r="432" spans="1:8" s="40" customFormat="1" ht="15" x14ac:dyDescent="0.2">
      <c r="A432" s="68"/>
      <c r="B432" s="35" t="s">
        <v>507</v>
      </c>
      <c r="C432" s="36">
        <v>0</v>
      </c>
      <c r="D432" s="36">
        <v>0</v>
      </c>
      <c r="E432" s="37" t="str">
        <f t="shared" si="155"/>
        <v/>
      </c>
      <c r="F432" s="37" t="str">
        <f t="shared" si="156"/>
        <v/>
      </c>
      <c r="G432" s="38" t="str">
        <f t="shared" si="157"/>
        <v>0</v>
      </c>
      <c r="H432" s="39" t="str">
        <f t="shared" si="158"/>
        <v/>
      </c>
    </row>
    <row r="433" spans="1:8" s="40" customFormat="1" ht="15" x14ac:dyDescent="0.2">
      <c r="A433" s="68"/>
      <c r="B433" s="35" t="s">
        <v>109</v>
      </c>
      <c r="C433" s="36">
        <v>6</v>
      </c>
      <c r="D433" s="36">
        <v>4</v>
      </c>
      <c r="E433" s="37">
        <f t="shared" si="155"/>
        <v>3.9344262295081967E-3</v>
      </c>
      <c r="F433" s="37">
        <f t="shared" si="156"/>
        <v>2.5109855618330196E-3</v>
      </c>
      <c r="G433" s="38">
        <f t="shared" si="157"/>
        <v>-0.33333333333333331</v>
      </c>
      <c r="H433" s="39">
        <f t="shared" si="158"/>
        <v>-1.3114754098360656E-3</v>
      </c>
    </row>
    <row r="434" spans="1:8" s="40" customFormat="1" ht="15" x14ac:dyDescent="0.2">
      <c r="A434" s="68"/>
      <c r="B434" s="35" t="s">
        <v>280</v>
      </c>
      <c r="C434" s="36">
        <v>0</v>
      </c>
      <c r="D434" s="36">
        <v>0</v>
      </c>
      <c r="E434" s="37" t="str">
        <f t="shared" si="155"/>
        <v/>
      </c>
      <c r="F434" s="37" t="str">
        <f t="shared" si="156"/>
        <v/>
      </c>
      <c r="G434" s="38" t="str">
        <f t="shared" si="157"/>
        <v>0</v>
      </c>
      <c r="H434" s="39" t="str">
        <f t="shared" si="158"/>
        <v/>
      </c>
    </row>
    <row r="435" spans="1:8" s="40" customFormat="1" ht="15" x14ac:dyDescent="0.2">
      <c r="A435" s="68"/>
      <c r="B435" s="35" t="s">
        <v>110</v>
      </c>
      <c r="C435" s="36">
        <v>8</v>
      </c>
      <c r="D435" s="36">
        <v>3</v>
      </c>
      <c r="E435" s="37">
        <f t="shared" si="155"/>
        <v>5.2459016393442623E-3</v>
      </c>
      <c r="F435" s="37">
        <f t="shared" si="156"/>
        <v>1.8832391713747645E-3</v>
      </c>
      <c r="G435" s="38">
        <f t="shared" si="157"/>
        <v>-0.625</v>
      </c>
      <c r="H435" s="39">
        <f t="shared" si="158"/>
        <v>-3.2786885245901639E-3</v>
      </c>
    </row>
    <row r="436" spans="1:8" s="40" customFormat="1" ht="15" x14ac:dyDescent="0.2">
      <c r="A436" s="68"/>
      <c r="B436" s="35" t="s">
        <v>382</v>
      </c>
      <c r="C436" s="36">
        <v>0</v>
      </c>
      <c r="D436" s="36">
        <v>7</v>
      </c>
      <c r="E436" s="37" t="str">
        <f t="shared" si="155"/>
        <v/>
      </c>
      <c r="F436" s="37">
        <f t="shared" si="156"/>
        <v>4.3942247332077839E-3</v>
      </c>
      <c r="G436" s="38" t="str">
        <f t="shared" si="157"/>
        <v>0</v>
      </c>
      <c r="H436" s="39" t="str">
        <f t="shared" si="158"/>
        <v/>
      </c>
    </row>
    <row r="437" spans="1:8" s="40" customFormat="1" ht="15" x14ac:dyDescent="0.2">
      <c r="A437" s="68"/>
      <c r="B437" s="35" t="s">
        <v>108</v>
      </c>
      <c r="C437" s="36">
        <v>9</v>
      </c>
      <c r="D437" s="36">
        <v>15</v>
      </c>
      <c r="E437" s="37">
        <f t="shared" si="155"/>
        <v>5.9016393442622951E-3</v>
      </c>
      <c r="F437" s="37">
        <f t="shared" si="156"/>
        <v>9.4161958568738224E-3</v>
      </c>
      <c r="G437" s="38">
        <f t="shared" si="157"/>
        <v>0.66666666666666663</v>
      </c>
      <c r="H437" s="39">
        <f t="shared" si="158"/>
        <v>3.9344262295081967E-3</v>
      </c>
    </row>
    <row r="438" spans="1:8" s="40" customFormat="1" ht="15" x14ac:dyDescent="0.2">
      <c r="A438" s="68"/>
      <c r="B438" s="35" t="s">
        <v>281</v>
      </c>
      <c r="C438" s="36">
        <v>50</v>
      </c>
      <c r="D438" s="36">
        <v>79</v>
      </c>
      <c r="E438" s="37">
        <f t="shared" si="155"/>
        <v>3.2786885245901641E-2</v>
      </c>
      <c r="F438" s="37">
        <f t="shared" si="156"/>
        <v>4.9591964846202131E-2</v>
      </c>
      <c r="G438" s="38">
        <f t="shared" si="157"/>
        <v>0.57999999999999996</v>
      </c>
      <c r="H438" s="39">
        <f t="shared" si="158"/>
        <v>1.9016393442622952E-2</v>
      </c>
    </row>
    <row r="439" spans="1:8" s="40" customFormat="1" ht="15" x14ac:dyDescent="0.2">
      <c r="A439" s="68"/>
      <c r="B439" s="35" t="s">
        <v>107</v>
      </c>
      <c r="C439" s="36">
        <v>1</v>
      </c>
      <c r="D439" s="36">
        <v>2</v>
      </c>
      <c r="E439" s="37">
        <f t="shared" si="155"/>
        <v>6.5573770491803279E-4</v>
      </c>
      <c r="F439" s="37">
        <f t="shared" si="156"/>
        <v>1.2554927809165098E-3</v>
      </c>
      <c r="G439" s="38">
        <f t="shared" si="157"/>
        <v>1</v>
      </c>
      <c r="H439" s="39">
        <f t="shared" si="158"/>
        <v>6.5573770491803279E-4</v>
      </c>
    </row>
    <row r="440" spans="1:8" s="40" customFormat="1" ht="15" x14ac:dyDescent="0.2">
      <c r="A440" s="68"/>
      <c r="B440" s="35" t="s">
        <v>346</v>
      </c>
      <c r="C440" s="36">
        <v>0</v>
      </c>
      <c r="D440" s="36">
        <v>3</v>
      </c>
      <c r="E440" s="37" t="str">
        <f t="shared" si="155"/>
        <v/>
      </c>
      <c r="F440" s="37">
        <f t="shared" si="156"/>
        <v>1.8832391713747645E-3</v>
      </c>
      <c r="G440" s="38" t="str">
        <f t="shared" si="157"/>
        <v>0</v>
      </c>
      <c r="H440" s="39" t="str">
        <f t="shared" si="158"/>
        <v/>
      </c>
    </row>
    <row r="441" spans="1:8" s="40" customFormat="1" ht="15" x14ac:dyDescent="0.2">
      <c r="A441" s="68"/>
      <c r="B441" s="35" t="s">
        <v>117</v>
      </c>
      <c r="C441" s="36">
        <v>0</v>
      </c>
      <c r="D441" s="36">
        <v>0</v>
      </c>
      <c r="E441" s="37" t="str">
        <f t="shared" si="155"/>
        <v/>
      </c>
      <c r="F441" s="37" t="str">
        <f t="shared" si="156"/>
        <v/>
      </c>
      <c r="G441" s="38" t="str">
        <f t="shared" si="157"/>
        <v>0</v>
      </c>
      <c r="H441" s="39" t="str">
        <f t="shared" si="158"/>
        <v/>
      </c>
    </row>
    <row r="442" spans="1:8" s="40" customFormat="1" ht="15" x14ac:dyDescent="0.2">
      <c r="A442" s="68"/>
      <c r="B442" s="35" t="s">
        <v>104</v>
      </c>
      <c r="C442" s="36">
        <v>0</v>
      </c>
      <c r="D442" s="36">
        <v>0</v>
      </c>
      <c r="E442" s="37" t="str">
        <f t="shared" si="155"/>
        <v/>
      </c>
      <c r="F442" s="37" t="str">
        <f t="shared" si="156"/>
        <v/>
      </c>
      <c r="G442" s="38" t="str">
        <f t="shared" si="157"/>
        <v>0</v>
      </c>
      <c r="H442" s="39" t="str">
        <f t="shared" si="158"/>
        <v/>
      </c>
    </row>
    <row r="443" spans="1:8" s="40" customFormat="1" ht="15" x14ac:dyDescent="0.2">
      <c r="A443" s="68"/>
      <c r="B443" s="35" t="s">
        <v>282</v>
      </c>
      <c r="C443" s="36">
        <v>111</v>
      </c>
      <c r="D443" s="36">
        <v>43</v>
      </c>
      <c r="E443" s="37">
        <f t="shared" si="155"/>
        <v>7.2786885245901642E-2</v>
      </c>
      <c r="F443" s="37">
        <f t="shared" si="156"/>
        <v>2.699309478970496E-2</v>
      </c>
      <c r="G443" s="38">
        <f t="shared" si="157"/>
        <v>-0.61261261261261257</v>
      </c>
      <c r="H443" s="39">
        <f t="shared" si="158"/>
        <v>-4.4590163934426226E-2</v>
      </c>
    </row>
    <row r="444" spans="1:8" s="40" customFormat="1" ht="15" x14ac:dyDescent="0.2">
      <c r="A444" s="68"/>
      <c r="B444" s="35" t="s">
        <v>508</v>
      </c>
      <c r="C444" s="36">
        <v>0</v>
      </c>
      <c r="D444" s="36">
        <v>0</v>
      </c>
      <c r="E444" s="37" t="str">
        <f t="shared" si="155"/>
        <v/>
      </c>
      <c r="F444" s="37" t="str">
        <f t="shared" si="156"/>
        <v/>
      </c>
      <c r="G444" s="38" t="str">
        <f t="shared" si="157"/>
        <v>0</v>
      </c>
      <c r="H444" s="39" t="str">
        <f t="shared" si="158"/>
        <v/>
      </c>
    </row>
    <row r="445" spans="1:8" s="40" customFormat="1" ht="15" x14ac:dyDescent="0.2">
      <c r="A445" s="68"/>
      <c r="B445" s="35" t="s">
        <v>111</v>
      </c>
      <c r="C445" s="36">
        <v>0</v>
      </c>
      <c r="D445" s="36">
        <v>0</v>
      </c>
      <c r="E445" s="37" t="str">
        <f t="shared" si="155"/>
        <v/>
      </c>
      <c r="F445" s="37" t="str">
        <f t="shared" si="156"/>
        <v/>
      </c>
      <c r="G445" s="38" t="str">
        <f t="shared" si="157"/>
        <v>0</v>
      </c>
      <c r="H445" s="39" t="str">
        <f t="shared" si="158"/>
        <v/>
      </c>
    </row>
    <row r="446" spans="1:8" s="40" customFormat="1" ht="15" x14ac:dyDescent="0.2">
      <c r="A446" s="68"/>
      <c r="B446" s="35" t="s">
        <v>115</v>
      </c>
      <c r="C446" s="36">
        <v>0</v>
      </c>
      <c r="D446" s="36">
        <v>0</v>
      </c>
      <c r="E446" s="37" t="str">
        <f t="shared" si="155"/>
        <v/>
      </c>
      <c r="F446" s="37" t="str">
        <f t="shared" si="156"/>
        <v/>
      </c>
      <c r="G446" s="38" t="str">
        <f t="shared" si="157"/>
        <v>0</v>
      </c>
      <c r="H446" s="39" t="str">
        <f t="shared" si="158"/>
        <v/>
      </c>
    </row>
    <row r="447" spans="1:8" s="40" customFormat="1" ht="15" x14ac:dyDescent="0.2">
      <c r="A447" s="68"/>
      <c r="B447" s="35" t="s">
        <v>102</v>
      </c>
      <c r="C447" s="36">
        <v>0</v>
      </c>
      <c r="D447" s="36">
        <v>0</v>
      </c>
      <c r="E447" s="37" t="str">
        <f t="shared" si="155"/>
        <v/>
      </c>
      <c r="F447" s="37" t="str">
        <f t="shared" si="156"/>
        <v/>
      </c>
      <c r="G447" s="38" t="str">
        <f t="shared" si="157"/>
        <v>0</v>
      </c>
      <c r="H447" s="39" t="str">
        <f t="shared" si="158"/>
        <v/>
      </c>
    </row>
    <row r="448" spans="1:8" s="40" customFormat="1" ht="15" x14ac:dyDescent="0.2">
      <c r="A448" s="68"/>
      <c r="B448" s="35" t="s">
        <v>106</v>
      </c>
      <c r="C448" s="36">
        <v>0</v>
      </c>
      <c r="D448" s="36">
        <v>0</v>
      </c>
      <c r="E448" s="37" t="str">
        <f t="shared" si="155"/>
        <v/>
      </c>
      <c r="F448" s="37" t="str">
        <f t="shared" si="156"/>
        <v/>
      </c>
      <c r="G448" s="38" t="str">
        <f t="shared" si="157"/>
        <v>0</v>
      </c>
      <c r="H448" s="39" t="str">
        <f t="shared" si="158"/>
        <v/>
      </c>
    </row>
    <row r="449" spans="1:8" s="40" customFormat="1" ht="15" x14ac:dyDescent="0.2">
      <c r="A449" s="68"/>
      <c r="B449" s="35" t="s">
        <v>112</v>
      </c>
      <c r="C449" s="36">
        <v>0</v>
      </c>
      <c r="D449" s="36">
        <v>0</v>
      </c>
      <c r="E449" s="37" t="str">
        <f t="shared" si="155"/>
        <v/>
      </c>
      <c r="F449" s="37" t="str">
        <f t="shared" si="156"/>
        <v/>
      </c>
      <c r="G449" s="38" t="str">
        <f t="shared" si="157"/>
        <v>0</v>
      </c>
      <c r="H449" s="39" t="str">
        <f t="shared" si="158"/>
        <v/>
      </c>
    </row>
    <row r="450" spans="1:8" s="40" customFormat="1" ht="15" x14ac:dyDescent="0.2">
      <c r="A450" s="68"/>
      <c r="B450" s="35" t="s">
        <v>116</v>
      </c>
      <c r="C450" s="36">
        <v>0</v>
      </c>
      <c r="D450" s="36">
        <v>0</v>
      </c>
      <c r="E450" s="37" t="str">
        <f t="shared" si="155"/>
        <v/>
      </c>
      <c r="F450" s="37" t="str">
        <f t="shared" si="156"/>
        <v/>
      </c>
      <c r="G450" s="38" t="str">
        <f t="shared" si="157"/>
        <v>0</v>
      </c>
      <c r="H450" s="39" t="str">
        <f t="shared" si="158"/>
        <v/>
      </c>
    </row>
    <row r="451" spans="1:8" s="40" customFormat="1" ht="15" x14ac:dyDescent="0.2">
      <c r="A451" s="68"/>
      <c r="B451" s="35" t="s">
        <v>283</v>
      </c>
      <c r="C451" s="36">
        <v>2</v>
      </c>
      <c r="D451" s="36">
        <v>11</v>
      </c>
      <c r="E451" s="37">
        <f t="shared" si="155"/>
        <v>1.3114754098360656E-3</v>
      </c>
      <c r="F451" s="37">
        <f t="shared" si="156"/>
        <v>6.9052102950408036E-3</v>
      </c>
      <c r="G451" s="38">
        <f t="shared" si="157"/>
        <v>4.5</v>
      </c>
      <c r="H451" s="39">
        <f t="shared" si="158"/>
        <v>5.9016393442622951E-3</v>
      </c>
    </row>
    <row r="452" spans="1:8" s="40" customFormat="1" ht="30" x14ac:dyDescent="0.2">
      <c r="A452" s="68"/>
      <c r="B452" s="35" t="s">
        <v>509</v>
      </c>
      <c r="C452" s="36">
        <v>0</v>
      </c>
      <c r="D452" s="36">
        <v>0</v>
      </c>
      <c r="E452" s="37" t="str">
        <f t="shared" si="155"/>
        <v/>
      </c>
      <c r="F452" s="37" t="str">
        <f t="shared" si="156"/>
        <v/>
      </c>
      <c r="G452" s="38" t="str">
        <f t="shared" si="157"/>
        <v>0</v>
      </c>
      <c r="H452" s="39" t="str">
        <f t="shared" si="158"/>
        <v/>
      </c>
    </row>
    <row r="453" spans="1:8" s="40" customFormat="1" ht="15" x14ac:dyDescent="0.2">
      <c r="A453" s="68"/>
      <c r="B453" s="35" t="s">
        <v>284</v>
      </c>
      <c r="C453" s="36">
        <v>0</v>
      </c>
      <c r="D453" s="36">
        <v>1</v>
      </c>
      <c r="E453" s="37" t="str">
        <f t="shared" si="155"/>
        <v/>
      </c>
      <c r="F453" s="37">
        <f t="shared" si="156"/>
        <v>6.2774639045825491E-4</v>
      </c>
      <c r="G453" s="38" t="str">
        <f t="shared" si="157"/>
        <v>0</v>
      </c>
      <c r="H453" s="39" t="str">
        <f t="shared" si="158"/>
        <v/>
      </c>
    </row>
    <row r="454" spans="1:8" s="40" customFormat="1" ht="15" x14ac:dyDescent="0.2">
      <c r="A454" s="68"/>
      <c r="B454" s="35" t="s">
        <v>285</v>
      </c>
      <c r="C454" s="36">
        <v>0</v>
      </c>
      <c r="D454" s="36">
        <v>0</v>
      </c>
      <c r="E454" s="37" t="str">
        <f t="shared" si="155"/>
        <v/>
      </c>
      <c r="F454" s="37" t="str">
        <f t="shared" si="156"/>
        <v/>
      </c>
      <c r="G454" s="38" t="str">
        <f t="shared" si="157"/>
        <v>0</v>
      </c>
      <c r="H454" s="39" t="str">
        <f t="shared" si="158"/>
        <v/>
      </c>
    </row>
    <row r="455" spans="1:8" s="40" customFormat="1" ht="15" x14ac:dyDescent="0.2">
      <c r="A455" s="68"/>
      <c r="B455" s="35" t="s">
        <v>510</v>
      </c>
      <c r="C455" s="36">
        <v>0</v>
      </c>
      <c r="D455" s="36">
        <v>0</v>
      </c>
      <c r="E455" s="37" t="str">
        <f t="shared" si="155"/>
        <v/>
      </c>
      <c r="F455" s="37" t="str">
        <f t="shared" si="156"/>
        <v/>
      </c>
      <c r="G455" s="38" t="str">
        <f t="shared" si="157"/>
        <v>0</v>
      </c>
      <c r="H455" s="39" t="str">
        <f t="shared" si="158"/>
        <v/>
      </c>
    </row>
    <row r="456" spans="1:8" s="40" customFormat="1" ht="15" x14ac:dyDescent="0.2">
      <c r="A456" s="68"/>
      <c r="B456" s="35" t="s">
        <v>286</v>
      </c>
      <c r="C456" s="36">
        <v>9</v>
      </c>
      <c r="D456" s="36">
        <v>12</v>
      </c>
      <c r="E456" s="37">
        <f t="shared" si="155"/>
        <v>5.9016393442622951E-3</v>
      </c>
      <c r="F456" s="37">
        <f t="shared" si="156"/>
        <v>7.5329566854990581E-3</v>
      </c>
      <c r="G456" s="38">
        <f t="shared" si="157"/>
        <v>0.33333333333333331</v>
      </c>
      <c r="H456" s="39">
        <f t="shared" si="158"/>
        <v>1.9672131147540984E-3</v>
      </c>
    </row>
    <row r="457" spans="1:8" s="40" customFormat="1" ht="15" x14ac:dyDescent="0.2">
      <c r="A457" s="68"/>
      <c r="B457" s="35" t="s">
        <v>287</v>
      </c>
      <c r="C457" s="36">
        <v>2</v>
      </c>
      <c r="D457" s="36">
        <v>0</v>
      </c>
      <c r="E457" s="37">
        <f t="shared" si="155"/>
        <v>1.3114754098360656E-3</v>
      </c>
      <c r="F457" s="37" t="str">
        <f t="shared" si="156"/>
        <v/>
      </c>
      <c r="G457" s="38" t="str">
        <f t="shared" si="157"/>
        <v>0</v>
      </c>
      <c r="H457" s="39">
        <f t="shared" si="158"/>
        <v>0</v>
      </c>
    </row>
    <row r="458" spans="1:8" s="40" customFormat="1" ht="15" x14ac:dyDescent="0.2">
      <c r="A458" s="68"/>
      <c r="B458" s="35" t="s">
        <v>288</v>
      </c>
      <c r="C458" s="36">
        <v>2</v>
      </c>
      <c r="D458" s="36">
        <v>5</v>
      </c>
      <c r="E458" s="37">
        <f t="shared" si="155"/>
        <v>1.3114754098360656E-3</v>
      </c>
      <c r="F458" s="37">
        <f t="shared" si="156"/>
        <v>3.1387319522912741E-3</v>
      </c>
      <c r="G458" s="38">
        <f t="shared" si="157"/>
        <v>1.5</v>
      </c>
      <c r="H458" s="39">
        <f t="shared" si="158"/>
        <v>1.9672131147540984E-3</v>
      </c>
    </row>
    <row r="459" spans="1:8" s="40" customFormat="1" ht="15" x14ac:dyDescent="0.2">
      <c r="A459" s="68"/>
      <c r="B459" s="35" t="s">
        <v>103</v>
      </c>
      <c r="C459" s="36">
        <v>1</v>
      </c>
      <c r="D459" s="36">
        <v>0</v>
      </c>
      <c r="E459" s="37">
        <f t="shared" si="155"/>
        <v>6.5573770491803279E-4</v>
      </c>
      <c r="F459" s="37" t="str">
        <f t="shared" si="156"/>
        <v/>
      </c>
      <c r="G459" s="38" t="str">
        <f t="shared" si="157"/>
        <v>0</v>
      </c>
      <c r="H459" s="39">
        <f t="shared" si="158"/>
        <v>0</v>
      </c>
    </row>
    <row r="460" spans="1:8" s="40" customFormat="1" ht="15" x14ac:dyDescent="0.2">
      <c r="A460" s="68"/>
      <c r="B460" s="35" t="s">
        <v>289</v>
      </c>
      <c r="C460" s="36">
        <v>1</v>
      </c>
      <c r="D460" s="36">
        <v>1</v>
      </c>
      <c r="E460" s="37">
        <f t="shared" si="155"/>
        <v>6.5573770491803279E-4</v>
      </c>
      <c r="F460" s="37">
        <f t="shared" si="156"/>
        <v>6.2774639045825491E-4</v>
      </c>
      <c r="G460" s="38">
        <f t="shared" si="157"/>
        <v>0</v>
      </c>
      <c r="H460" s="39">
        <f t="shared" si="158"/>
        <v>0</v>
      </c>
    </row>
    <row r="461" spans="1:8" s="40" customFormat="1" ht="15" x14ac:dyDescent="0.2">
      <c r="A461" s="68"/>
      <c r="B461" s="35" t="s">
        <v>290</v>
      </c>
      <c r="C461" s="36">
        <v>6</v>
      </c>
      <c r="D461" s="36">
        <v>0</v>
      </c>
      <c r="E461" s="37">
        <f t="shared" si="155"/>
        <v>3.9344262295081967E-3</v>
      </c>
      <c r="F461" s="37" t="str">
        <f t="shared" si="156"/>
        <v/>
      </c>
      <c r="G461" s="38" t="str">
        <f t="shared" si="157"/>
        <v>0</v>
      </c>
      <c r="H461" s="39">
        <f t="shared" si="158"/>
        <v>0</v>
      </c>
    </row>
    <row r="462" spans="1:8" s="40" customFormat="1" ht="15" x14ac:dyDescent="0.2">
      <c r="A462" s="68"/>
      <c r="B462" s="35" t="s">
        <v>581</v>
      </c>
      <c r="C462" s="36">
        <v>1</v>
      </c>
      <c r="D462" s="36">
        <v>5</v>
      </c>
      <c r="E462" s="37">
        <f t="shared" si="155"/>
        <v>6.5573770491803279E-4</v>
      </c>
      <c r="F462" s="37">
        <f t="shared" si="156"/>
        <v>3.1387319522912741E-3</v>
      </c>
      <c r="G462" s="38">
        <f t="shared" si="157"/>
        <v>4</v>
      </c>
      <c r="H462" s="39">
        <f t="shared" si="158"/>
        <v>2.6229508196721311E-3</v>
      </c>
    </row>
    <row r="463" spans="1:8" s="40" customFormat="1" ht="15" x14ac:dyDescent="0.2">
      <c r="A463" s="68"/>
      <c r="B463" s="35" t="s">
        <v>291</v>
      </c>
      <c r="C463" s="36">
        <v>1</v>
      </c>
      <c r="D463" s="36">
        <v>0</v>
      </c>
      <c r="E463" s="37">
        <f t="shared" si="155"/>
        <v>6.5573770491803279E-4</v>
      </c>
      <c r="F463" s="37" t="str">
        <f t="shared" si="156"/>
        <v/>
      </c>
      <c r="G463" s="38" t="str">
        <f t="shared" si="157"/>
        <v>0</v>
      </c>
      <c r="H463" s="39">
        <f t="shared" si="158"/>
        <v>0</v>
      </c>
    </row>
    <row r="464" spans="1:8" s="40" customFormat="1" ht="15" x14ac:dyDescent="0.2">
      <c r="A464" s="68"/>
      <c r="B464" s="35" t="s">
        <v>292</v>
      </c>
      <c r="C464" s="36">
        <v>3</v>
      </c>
      <c r="D464" s="36">
        <v>0</v>
      </c>
      <c r="E464" s="37">
        <f t="shared" si="155"/>
        <v>1.9672131147540984E-3</v>
      </c>
      <c r="F464" s="37" t="str">
        <f t="shared" si="156"/>
        <v/>
      </c>
      <c r="G464" s="38" t="str">
        <f t="shared" si="157"/>
        <v>0</v>
      </c>
      <c r="H464" s="39">
        <f t="shared" si="158"/>
        <v>0</v>
      </c>
    </row>
    <row r="465" spans="1:8" s="40" customFormat="1" ht="15" x14ac:dyDescent="0.2">
      <c r="A465" s="68"/>
      <c r="B465" s="35" t="s">
        <v>293</v>
      </c>
      <c r="C465" s="36">
        <v>0</v>
      </c>
      <c r="D465" s="36">
        <v>0</v>
      </c>
      <c r="E465" s="37" t="str">
        <f t="shared" si="155"/>
        <v/>
      </c>
      <c r="F465" s="37" t="str">
        <f t="shared" si="156"/>
        <v/>
      </c>
      <c r="G465" s="38" t="str">
        <f t="shared" si="157"/>
        <v>0</v>
      </c>
      <c r="H465" s="39" t="str">
        <f t="shared" si="158"/>
        <v/>
      </c>
    </row>
    <row r="466" spans="1:8" s="40" customFormat="1" ht="15" x14ac:dyDescent="0.2">
      <c r="A466" s="68"/>
      <c r="B466" s="35" t="s">
        <v>294</v>
      </c>
      <c r="C466" s="36">
        <v>1</v>
      </c>
      <c r="D466" s="36">
        <v>0</v>
      </c>
      <c r="E466" s="37">
        <f t="shared" si="155"/>
        <v>6.5573770491803279E-4</v>
      </c>
      <c r="F466" s="37" t="str">
        <f t="shared" si="156"/>
        <v/>
      </c>
      <c r="G466" s="38" t="str">
        <f t="shared" si="157"/>
        <v>0</v>
      </c>
      <c r="H466" s="39">
        <f t="shared" si="158"/>
        <v>0</v>
      </c>
    </row>
    <row r="467" spans="1:8" s="40" customFormat="1" ht="15" x14ac:dyDescent="0.2">
      <c r="A467" s="68"/>
      <c r="B467" s="35" t="s">
        <v>126</v>
      </c>
      <c r="C467" s="36">
        <v>0</v>
      </c>
      <c r="D467" s="36">
        <v>0</v>
      </c>
      <c r="E467" s="37" t="str">
        <f t="shared" si="155"/>
        <v/>
      </c>
      <c r="F467" s="37" t="str">
        <f t="shared" si="156"/>
        <v/>
      </c>
      <c r="G467" s="38" t="str">
        <f t="shared" si="157"/>
        <v>0</v>
      </c>
      <c r="H467" s="39" t="str">
        <f t="shared" si="158"/>
        <v/>
      </c>
    </row>
    <row r="468" spans="1:8" s="40" customFormat="1" ht="30" x14ac:dyDescent="0.2">
      <c r="A468" s="68"/>
      <c r="B468" s="35" t="s">
        <v>127</v>
      </c>
      <c r="C468" s="36">
        <v>0</v>
      </c>
      <c r="D468" s="36">
        <v>0</v>
      </c>
      <c r="E468" s="37" t="str">
        <f t="shared" si="155"/>
        <v/>
      </c>
      <c r="F468" s="37" t="str">
        <f t="shared" si="156"/>
        <v/>
      </c>
      <c r="G468" s="38" t="str">
        <f t="shared" si="157"/>
        <v>0</v>
      </c>
      <c r="H468" s="39" t="str">
        <f t="shared" si="158"/>
        <v/>
      </c>
    </row>
    <row r="469" spans="1:8" s="40" customFormat="1" ht="15" x14ac:dyDescent="0.2">
      <c r="A469" s="68"/>
      <c r="B469" s="35" t="s">
        <v>295</v>
      </c>
      <c r="C469" s="36">
        <v>0</v>
      </c>
      <c r="D469" s="36">
        <v>1</v>
      </c>
      <c r="E469" s="37" t="str">
        <f t="shared" si="155"/>
        <v/>
      </c>
      <c r="F469" s="37">
        <f t="shared" si="156"/>
        <v>6.2774639045825491E-4</v>
      </c>
      <c r="G469" s="38" t="str">
        <f t="shared" si="157"/>
        <v>0</v>
      </c>
      <c r="H469" s="39" t="str">
        <f t="shared" si="158"/>
        <v/>
      </c>
    </row>
    <row r="470" spans="1:8" s="40" customFormat="1" ht="15" x14ac:dyDescent="0.2">
      <c r="A470" s="68"/>
      <c r="B470" s="35" t="s">
        <v>296</v>
      </c>
      <c r="C470" s="36">
        <v>0</v>
      </c>
      <c r="D470" s="36">
        <v>0</v>
      </c>
      <c r="E470" s="37" t="str">
        <f t="shared" si="155"/>
        <v/>
      </c>
      <c r="F470" s="37" t="str">
        <f t="shared" si="156"/>
        <v/>
      </c>
      <c r="G470" s="38" t="str">
        <f t="shared" si="157"/>
        <v>0</v>
      </c>
      <c r="H470" s="39" t="str">
        <f t="shared" si="158"/>
        <v/>
      </c>
    </row>
    <row r="471" spans="1:8" s="40" customFormat="1" ht="30" x14ac:dyDescent="0.2">
      <c r="A471" s="68"/>
      <c r="B471" s="35" t="s">
        <v>297</v>
      </c>
      <c r="C471" s="36">
        <v>1</v>
      </c>
      <c r="D471" s="36">
        <v>0</v>
      </c>
      <c r="E471" s="37">
        <f t="shared" si="155"/>
        <v>6.5573770491803279E-4</v>
      </c>
      <c r="F471" s="37" t="str">
        <f t="shared" si="156"/>
        <v/>
      </c>
      <c r="G471" s="38" t="str">
        <f t="shared" si="157"/>
        <v>0</v>
      </c>
      <c r="H471" s="39">
        <f t="shared" si="158"/>
        <v>0</v>
      </c>
    </row>
    <row r="472" spans="1:8" s="40" customFormat="1" ht="15" x14ac:dyDescent="0.2">
      <c r="A472" s="68"/>
      <c r="B472" s="35" t="s">
        <v>124</v>
      </c>
      <c r="C472" s="36">
        <v>0</v>
      </c>
      <c r="D472" s="36">
        <v>0</v>
      </c>
      <c r="E472" s="37" t="str">
        <f t="shared" si="155"/>
        <v/>
      </c>
      <c r="F472" s="37" t="str">
        <f t="shared" si="156"/>
        <v/>
      </c>
      <c r="G472" s="38" t="str">
        <f t="shared" si="157"/>
        <v>0</v>
      </c>
      <c r="H472" s="39" t="str">
        <f t="shared" si="158"/>
        <v/>
      </c>
    </row>
    <row r="473" spans="1:8" s="40" customFormat="1" ht="15" x14ac:dyDescent="0.2">
      <c r="A473" s="68"/>
      <c r="B473" s="35" t="s">
        <v>298</v>
      </c>
      <c r="C473" s="36">
        <v>0</v>
      </c>
      <c r="D473" s="36">
        <v>8</v>
      </c>
      <c r="E473" s="37" t="str">
        <f t="shared" si="155"/>
        <v/>
      </c>
      <c r="F473" s="37">
        <f t="shared" si="156"/>
        <v>5.0219711236660393E-3</v>
      </c>
      <c r="G473" s="38" t="str">
        <f t="shared" si="157"/>
        <v>0</v>
      </c>
      <c r="H473" s="39" t="str">
        <f t="shared" si="158"/>
        <v/>
      </c>
    </row>
    <row r="474" spans="1:8" s="40" customFormat="1" ht="15" x14ac:dyDescent="0.2">
      <c r="A474" s="68"/>
      <c r="B474" s="35" t="s">
        <v>299</v>
      </c>
      <c r="C474" s="36">
        <v>0</v>
      </c>
      <c r="D474" s="36">
        <v>0</v>
      </c>
      <c r="E474" s="37" t="str">
        <f t="shared" ref="E474:E535" si="175">+IF(C474=0,"",C474/C$333)</f>
        <v/>
      </c>
      <c r="F474" s="37" t="str">
        <f t="shared" ref="F474:F535" si="176">+IF(D474=0,"",D474/D$333)</f>
        <v/>
      </c>
      <c r="G474" s="38" t="str">
        <f t="shared" ref="G474:G535" si="177">+IF(OR(AND(D474=0),(C474=0)),"0",((D474-C474)/C474))</f>
        <v>0</v>
      </c>
      <c r="H474" s="39" t="str">
        <f t="shared" ref="H474:H535" si="178">+IF(OR(AND(E474=""),(G474="")),"",E474*G474)</f>
        <v/>
      </c>
    </row>
    <row r="475" spans="1:8" s="40" customFormat="1" ht="15" x14ac:dyDescent="0.2">
      <c r="A475" s="68"/>
      <c r="B475" s="35" t="s">
        <v>300</v>
      </c>
      <c r="C475" s="36">
        <v>0</v>
      </c>
      <c r="D475" s="36">
        <v>0</v>
      </c>
      <c r="E475" s="37" t="str">
        <f t="shared" si="175"/>
        <v/>
      </c>
      <c r="F475" s="37" t="str">
        <f t="shared" si="176"/>
        <v/>
      </c>
      <c r="G475" s="38" t="str">
        <f t="shared" si="177"/>
        <v>0</v>
      </c>
      <c r="H475" s="39" t="str">
        <f t="shared" si="178"/>
        <v/>
      </c>
    </row>
    <row r="476" spans="1:8" s="40" customFormat="1" ht="30" x14ac:dyDescent="0.2">
      <c r="A476" s="68"/>
      <c r="B476" s="35" t="s">
        <v>301</v>
      </c>
      <c r="C476" s="36">
        <v>0</v>
      </c>
      <c r="D476" s="36">
        <v>0</v>
      </c>
      <c r="E476" s="37" t="str">
        <f t="shared" si="175"/>
        <v/>
      </c>
      <c r="F476" s="37" t="str">
        <f t="shared" si="176"/>
        <v/>
      </c>
      <c r="G476" s="38" t="str">
        <f t="shared" si="177"/>
        <v>0</v>
      </c>
      <c r="H476" s="39" t="str">
        <f t="shared" si="178"/>
        <v/>
      </c>
    </row>
    <row r="477" spans="1:8" s="40" customFormat="1" ht="15" x14ac:dyDescent="0.2">
      <c r="A477" s="68"/>
      <c r="B477" s="35" t="s">
        <v>122</v>
      </c>
      <c r="C477" s="36">
        <v>0</v>
      </c>
      <c r="D477" s="36">
        <v>3</v>
      </c>
      <c r="E477" s="37" t="str">
        <f t="shared" si="175"/>
        <v/>
      </c>
      <c r="F477" s="37">
        <f t="shared" si="176"/>
        <v>1.8832391713747645E-3</v>
      </c>
      <c r="G477" s="38" t="str">
        <f t="shared" si="177"/>
        <v>0</v>
      </c>
      <c r="H477" s="39" t="str">
        <f t="shared" si="178"/>
        <v/>
      </c>
    </row>
    <row r="478" spans="1:8" s="40" customFormat="1" ht="15" x14ac:dyDescent="0.2">
      <c r="A478" s="68"/>
      <c r="B478" s="35" t="s">
        <v>302</v>
      </c>
      <c r="C478" s="36">
        <v>0</v>
      </c>
      <c r="D478" s="36">
        <v>0</v>
      </c>
      <c r="E478" s="37" t="str">
        <f t="shared" si="175"/>
        <v/>
      </c>
      <c r="F478" s="37" t="str">
        <f t="shared" si="176"/>
        <v/>
      </c>
      <c r="G478" s="38" t="str">
        <f t="shared" si="177"/>
        <v>0</v>
      </c>
      <c r="H478" s="39" t="str">
        <f t="shared" si="178"/>
        <v/>
      </c>
    </row>
    <row r="479" spans="1:8" s="40" customFormat="1" ht="15" x14ac:dyDescent="0.2">
      <c r="A479" s="68"/>
      <c r="B479" s="35" t="s">
        <v>303</v>
      </c>
      <c r="C479" s="36">
        <v>0</v>
      </c>
      <c r="D479" s="36">
        <v>0</v>
      </c>
      <c r="E479" s="37" t="str">
        <f t="shared" si="175"/>
        <v/>
      </c>
      <c r="F479" s="37" t="str">
        <f t="shared" si="176"/>
        <v/>
      </c>
      <c r="G479" s="38" t="str">
        <f t="shared" si="177"/>
        <v>0</v>
      </c>
      <c r="H479" s="39" t="str">
        <f t="shared" si="178"/>
        <v/>
      </c>
    </row>
    <row r="480" spans="1:8" s="40" customFormat="1" ht="15" x14ac:dyDescent="0.2">
      <c r="A480" s="68"/>
      <c r="B480" s="35" t="s">
        <v>511</v>
      </c>
      <c r="C480" s="36">
        <v>0</v>
      </c>
      <c r="D480" s="36">
        <v>0</v>
      </c>
      <c r="E480" s="37" t="str">
        <f t="shared" si="175"/>
        <v/>
      </c>
      <c r="F480" s="37" t="str">
        <f t="shared" si="176"/>
        <v/>
      </c>
      <c r="G480" s="38" t="str">
        <f t="shared" si="177"/>
        <v>0</v>
      </c>
      <c r="H480" s="39" t="str">
        <f t="shared" si="178"/>
        <v/>
      </c>
    </row>
    <row r="481" spans="1:8" s="40" customFormat="1" ht="15" x14ac:dyDescent="0.2">
      <c r="A481" s="68"/>
      <c r="B481" s="35" t="s">
        <v>130</v>
      </c>
      <c r="C481" s="36">
        <v>0</v>
      </c>
      <c r="D481" s="36">
        <v>0</v>
      </c>
      <c r="E481" s="37" t="str">
        <f t="shared" si="175"/>
        <v/>
      </c>
      <c r="F481" s="37" t="str">
        <f t="shared" si="176"/>
        <v/>
      </c>
      <c r="G481" s="38" t="str">
        <f t="shared" si="177"/>
        <v>0</v>
      </c>
      <c r="H481" s="39" t="str">
        <f t="shared" si="178"/>
        <v/>
      </c>
    </row>
    <row r="482" spans="1:8" s="40" customFormat="1" ht="15" x14ac:dyDescent="0.2">
      <c r="A482" s="68"/>
      <c r="B482" s="35" t="s">
        <v>512</v>
      </c>
      <c r="C482" s="36">
        <v>9</v>
      </c>
      <c r="D482" s="36">
        <v>2</v>
      </c>
      <c r="E482" s="37">
        <f t="shared" si="175"/>
        <v>5.9016393442622951E-3</v>
      </c>
      <c r="F482" s="37">
        <f t="shared" si="176"/>
        <v>1.2554927809165098E-3</v>
      </c>
      <c r="G482" s="38">
        <f t="shared" si="177"/>
        <v>-0.77777777777777779</v>
      </c>
      <c r="H482" s="39">
        <f t="shared" si="178"/>
        <v>-4.5901639344262295E-3</v>
      </c>
    </row>
    <row r="483" spans="1:8" s="40" customFormat="1" ht="15" x14ac:dyDescent="0.2">
      <c r="A483" s="68"/>
      <c r="B483" s="35" t="s">
        <v>123</v>
      </c>
      <c r="C483" s="36">
        <v>6</v>
      </c>
      <c r="D483" s="36">
        <v>7</v>
      </c>
      <c r="E483" s="37">
        <f t="shared" si="175"/>
        <v>3.9344262295081967E-3</v>
      </c>
      <c r="F483" s="37">
        <f t="shared" si="176"/>
        <v>4.3942247332077839E-3</v>
      </c>
      <c r="G483" s="38">
        <f t="shared" si="177"/>
        <v>0.16666666666666666</v>
      </c>
      <c r="H483" s="39">
        <f t="shared" si="178"/>
        <v>6.5573770491803279E-4</v>
      </c>
    </row>
    <row r="484" spans="1:8" s="40" customFormat="1" ht="30" x14ac:dyDescent="0.2">
      <c r="A484" s="68"/>
      <c r="B484" s="35" t="s">
        <v>304</v>
      </c>
      <c r="C484" s="36">
        <v>0</v>
      </c>
      <c r="D484" s="36">
        <v>0</v>
      </c>
      <c r="E484" s="37" t="str">
        <f t="shared" si="175"/>
        <v/>
      </c>
      <c r="F484" s="37" t="str">
        <f t="shared" si="176"/>
        <v/>
      </c>
      <c r="G484" s="38" t="str">
        <f t="shared" si="177"/>
        <v>0</v>
      </c>
      <c r="H484" s="39" t="str">
        <f t="shared" si="178"/>
        <v/>
      </c>
    </row>
    <row r="485" spans="1:8" s="40" customFormat="1" ht="15" x14ac:dyDescent="0.2">
      <c r="A485" s="68"/>
      <c r="B485" s="35" t="s">
        <v>125</v>
      </c>
      <c r="C485" s="36">
        <v>0</v>
      </c>
      <c r="D485" s="36">
        <v>0</v>
      </c>
      <c r="E485" s="37" t="str">
        <f t="shared" si="175"/>
        <v/>
      </c>
      <c r="F485" s="37" t="str">
        <f t="shared" si="176"/>
        <v/>
      </c>
      <c r="G485" s="38" t="str">
        <f t="shared" si="177"/>
        <v>0</v>
      </c>
      <c r="H485" s="39" t="str">
        <f t="shared" si="178"/>
        <v/>
      </c>
    </row>
    <row r="486" spans="1:8" s="40" customFormat="1" ht="30" x14ac:dyDescent="0.2">
      <c r="A486" s="68"/>
      <c r="B486" s="35" t="s">
        <v>305</v>
      </c>
      <c r="C486" s="36">
        <v>1</v>
      </c>
      <c r="D486" s="36">
        <v>0</v>
      </c>
      <c r="E486" s="37">
        <f t="shared" si="175"/>
        <v>6.5573770491803279E-4</v>
      </c>
      <c r="F486" s="37" t="str">
        <f t="shared" si="176"/>
        <v/>
      </c>
      <c r="G486" s="38" t="str">
        <f t="shared" si="177"/>
        <v>0</v>
      </c>
      <c r="H486" s="39">
        <f t="shared" si="178"/>
        <v>0</v>
      </c>
    </row>
    <row r="487" spans="1:8" s="40" customFormat="1" ht="30" x14ac:dyDescent="0.2">
      <c r="A487" s="68"/>
      <c r="B487" s="35" t="s">
        <v>306</v>
      </c>
      <c r="C487" s="36">
        <v>0</v>
      </c>
      <c r="D487" s="36">
        <v>0</v>
      </c>
      <c r="E487" s="37" t="str">
        <f t="shared" si="175"/>
        <v/>
      </c>
      <c r="F487" s="37" t="str">
        <f t="shared" si="176"/>
        <v/>
      </c>
      <c r="G487" s="38" t="str">
        <f t="shared" si="177"/>
        <v>0</v>
      </c>
      <c r="H487" s="39" t="str">
        <f t="shared" si="178"/>
        <v/>
      </c>
    </row>
    <row r="488" spans="1:8" s="40" customFormat="1" ht="15" x14ac:dyDescent="0.2">
      <c r="A488" s="68"/>
      <c r="B488" s="35" t="s">
        <v>118</v>
      </c>
      <c r="C488" s="36">
        <v>0</v>
      </c>
      <c r="D488" s="36">
        <v>9</v>
      </c>
      <c r="E488" s="37" t="str">
        <f t="shared" si="175"/>
        <v/>
      </c>
      <c r="F488" s="37">
        <f t="shared" si="176"/>
        <v>5.6497175141242938E-3</v>
      </c>
      <c r="G488" s="38" t="str">
        <f t="shared" si="177"/>
        <v>0</v>
      </c>
      <c r="H488" s="39" t="str">
        <f t="shared" si="178"/>
        <v/>
      </c>
    </row>
    <row r="489" spans="1:8" s="40" customFormat="1" ht="30" x14ac:dyDescent="0.2">
      <c r="A489" s="68"/>
      <c r="B489" s="35" t="s">
        <v>513</v>
      </c>
      <c r="C489" s="36">
        <v>0</v>
      </c>
      <c r="D489" s="36">
        <v>0</v>
      </c>
      <c r="E489" s="37" t="str">
        <f t="shared" si="175"/>
        <v/>
      </c>
      <c r="F489" s="37" t="str">
        <f t="shared" si="176"/>
        <v/>
      </c>
      <c r="G489" s="38" t="str">
        <f t="shared" si="177"/>
        <v>0</v>
      </c>
      <c r="H489" s="39" t="str">
        <f t="shared" si="178"/>
        <v/>
      </c>
    </row>
    <row r="490" spans="1:8" s="40" customFormat="1" ht="30" x14ac:dyDescent="0.2">
      <c r="A490" s="68"/>
      <c r="B490" s="35" t="s">
        <v>307</v>
      </c>
      <c r="C490" s="36">
        <v>0</v>
      </c>
      <c r="D490" s="36">
        <v>0</v>
      </c>
      <c r="E490" s="37" t="str">
        <f t="shared" si="175"/>
        <v/>
      </c>
      <c r="F490" s="37" t="str">
        <f t="shared" si="176"/>
        <v/>
      </c>
      <c r="G490" s="38" t="str">
        <f t="shared" si="177"/>
        <v>0</v>
      </c>
      <c r="H490" s="39" t="str">
        <f t="shared" si="178"/>
        <v/>
      </c>
    </row>
    <row r="491" spans="1:8" s="40" customFormat="1" ht="15" x14ac:dyDescent="0.2">
      <c r="A491" s="68"/>
      <c r="B491" s="35" t="s">
        <v>308</v>
      </c>
      <c r="C491" s="36">
        <v>0</v>
      </c>
      <c r="D491" s="36">
        <v>0</v>
      </c>
      <c r="E491" s="37" t="str">
        <f t="shared" si="175"/>
        <v/>
      </c>
      <c r="F491" s="37" t="str">
        <f t="shared" si="176"/>
        <v/>
      </c>
      <c r="G491" s="38" t="str">
        <f t="shared" si="177"/>
        <v>0</v>
      </c>
      <c r="H491" s="39" t="str">
        <f t="shared" si="178"/>
        <v/>
      </c>
    </row>
    <row r="492" spans="1:8" s="40" customFormat="1" ht="15" x14ac:dyDescent="0.2">
      <c r="A492" s="68"/>
      <c r="B492" s="35" t="s">
        <v>514</v>
      </c>
      <c r="C492" s="36">
        <v>0</v>
      </c>
      <c r="D492" s="36">
        <v>0</v>
      </c>
      <c r="E492" s="37" t="str">
        <f t="shared" si="175"/>
        <v/>
      </c>
      <c r="F492" s="37" t="str">
        <f t="shared" si="176"/>
        <v/>
      </c>
      <c r="G492" s="38" t="str">
        <f t="shared" si="177"/>
        <v>0</v>
      </c>
      <c r="H492" s="39" t="str">
        <f t="shared" si="178"/>
        <v/>
      </c>
    </row>
    <row r="493" spans="1:8" s="40" customFormat="1" ht="15" x14ac:dyDescent="0.2">
      <c r="A493" s="68"/>
      <c r="B493" s="35" t="s">
        <v>515</v>
      </c>
      <c r="C493" s="36">
        <v>0</v>
      </c>
      <c r="D493" s="36">
        <v>0</v>
      </c>
      <c r="E493" s="37" t="str">
        <f t="shared" si="175"/>
        <v/>
      </c>
      <c r="F493" s="37" t="str">
        <f t="shared" si="176"/>
        <v/>
      </c>
      <c r="G493" s="38" t="str">
        <f t="shared" si="177"/>
        <v>0</v>
      </c>
      <c r="H493" s="39" t="str">
        <f t="shared" si="178"/>
        <v/>
      </c>
    </row>
    <row r="494" spans="1:8" s="40" customFormat="1" ht="15" x14ac:dyDescent="0.2">
      <c r="A494" s="68"/>
      <c r="B494" s="35" t="s">
        <v>309</v>
      </c>
      <c r="C494" s="36">
        <v>0</v>
      </c>
      <c r="D494" s="36">
        <v>0</v>
      </c>
      <c r="E494" s="37" t="str">
        <f t="shared" si="175"/>
        <v/>
      </c>
      <c r="F494" s="37" t="str">
        <f t="shared" si="176"/>
        <v/>
      </c>
      <c r="G494" s="38" t="str">
        <f t="shared" si="177"/>
        <v>0</v>
      </c>
      <c r="H494" s="39" t="str">
        <f t="shared" si="178"/>
        <v/>
      </c>
    </row>
    <row r="495" spans="1:8" s="40" customFormat="1" ht="30" x14ac:dyDescent="0.2">
      <c r="A495" s="68"/>
      <c r="B495" s="35" t="s">
        <v>310</v>
      </c>
      <c r="C495" s="36">
        <v>0</v>
      </c>
      <c r="D495" s="36">
        <v>0</v>
      </c>
      <c r="E495" s="37" t="str">
        <f t="shared" si="175"/>
        <v/>
      </c>
      <c r="F495" s="37" t="str">
        <f t="shared" si="176"/>
        <v/>
      </c>
      <c r="G495" s="38" t="str">
        <f t="shared" si="177"/>
        <v>0</v>
      </c>
      <c r="H495" s="39" t="str">
        <f t="shared" si="178"/>
        <v/>
      </c>
    </row>
    <row r="496" spans="1:8" s="40" customFormat="1" ht="15" x14ac:dyDescent="0.2">
      <c r="A496" s="68"/>
      <c r="B496" s="35" t="s">
        <v>311</v>
      </c>
      <c r="C496" s="36">
        <v>0</v>
      </c>
      <c r="D496" s="36">
        <v>0</v>
      </c>
      <c r="E496" s="37" t="str">
        <f t="shared" si="175"/>
        <v/>
      </c>
      <c r="F496" s="37" t="str">
        <f t="shared" si="176"/>
        <v/>
      </c>
      <c r="G496" s="38" t="str">
        <f t="shared" si="177"/>
        <v>0</v>
      </c>
      <c r="H496" s="39" t="str">
        <f t="shared" si="178"/>
        <v/>
      </c>
    </row>
    <row r="497" spans="1:8" s="40" customFormat="1" ht="15" x14ac:dyDescent="0.2">
      <c r="A497" s="68"/>
      <c r="B497" s="35" t="s">
        <v>120</v>
      </c>
      <c r="C497" s="36">
        <v>0</v>
      </c>
      <c r="D497" s="36">
        <v>0</v>
      </c>
      <c r="E497" s="37" t="str">
        <f t="shared" si="175"/>
        <v/>
      </c>
      <c r="F497" s="37" t="str">
        <f t="shared" si="176"/>
        <v/>
      </c>
      <c r="G497" s="38" t="str">
        <f t="shared" si="177"/>
        <v>0</v>
      </c>
      <c r="H497" s="39" t="str">
        <f t="shared" si="178"/>
        <v/>
      </c>
    </row>
    <row r="498" spans="1:8" s="40" customFormat="1" ht="30" x14ac:dyDescent="0.2">
      <c r="A498" s="68"/>
      <c r="B498" s="35" t="s">
        <v>312</v>
      </c>
      <c r="C498" s="36">
        <v>0</v>
      </c>
      <c r="D498" s="36">
        <v>0</v>
      </c>
      <c r="E498" s="37" t="str">
        <f t="shared" si="175"/>
        <v/>
      </c>
      <c r="F498" s="37" t="str">
        <f t="shared" si="176"/>
        <v/>
      </c>
      <c r="G498" s="38" t="str">
        <f t="shared" si="177"/>
        <v>0</v>
      </c>
      <c r="H498" s="39" t="str">
        <f t="shared" si="178"/>
        <v/>
      </c>
    </row>
    <row r="499" spans="1:8" s="40" customFormat="1" ht="15" x14ac:dyDescent="0.2">
      <c r="A499" s="68"/>
      <c r="B499" s="35" t="s">
        <v>128</v>
      </c>
      <c r="C499" s="36">
        <v>0</v>
      </c>
      <c r="D499" s="36">
        <v>0</v>
      </c>
      <c r="E499" s="37" t="str">
        <f t="shared" si="175"/>
        <v/>
      </c>
      <c r="F499" s="37" t="str">
        <f t="shared" si="176"/>
        <v/>
      </c>
      <c r="G499" s="38" t="str">
        <f t="shared" si="177"/>
        <v>0</v>
      </c>
      <c r="H499" s="39" t="str">
        <f t="shared" si="178"/>
        <v/>
      </c>
    </row>
    <row r="500" spans="1:8" s="40" customFormat="1" ht="15" x14ac:dyDescent="0.2">
      <c r="A500" s="68"/>
      <c r="B500" s="35" t="s">
        <v>119</v>
      </c>
      <c r="C500" s="36">
        <v>0</v>
      </c>
      <c r="D500" s="36">
        <v>0</v>
      </c>
      <c r="E500" s="37" t="str">
        <f t="shared" si="175"/>
        <v/>
      </c>
      <c r="F500" s="37" t="str">
        <f t="shared" si="176"/>
        <v/>
      </c>
      <c r="G500" s="38" t="str">
        <f t="shared" si="177"/>
        <v>0</v>
      </c>
      <c r="H500" s="39" t="str">
        <f t="shared" si="178"/>
        <v/>
      </c>
    </row>
    <row r="501" spans="1:8" s="40" customFormat="1" ht="15" x14ac:dyDescent="0.2">
      <c r="A501" s="68"/>
      <c r="B501" s="35" t="s">
        <v>121</v>
      </c>
      <c r="C501" s="36">
        <v>0</v>
      </c>
      <c r="D501" s="36">
        <v>0</v>
      </c>
      <c r="E501" s="37" t="str">
        <f t="shared" si="175"/>
        <v/>
      </c>
      <c r="F501" s="37" t="str">
        <f t="shared" si="176"/>
        <v/>
      </c>
      <c r="G501" s="38" t="str">
        <f t="shared" si="177"/>
        <v>0</v>
      </c>
      <c r="H501" s="39" t="str">
        <f t="shared" si="178"/>
        <v/>
      </c>
    </row>
    <row r="502" spans="1:8" s="40" customFormat="1" ht="15" x14ac:dyDescent="0.2">
      <c r="A502" s="68"/>
      <c r="B502" s="35" t="s">
        <v>313</v>
      </c>
      <c r="C502" s="36">
        <v>2</v>
      </c>
      <c r="D502" s="36">
        <v>0</v>
      </c>
      <c r="E502" s="37">
        <f t="shared" si="175"/>
        <v>1.3114754098360656E-3</v>
      </c>
      <c r="F502" s="37" t="str">
        <f t="shared" si="176"/>
        <v/>
      </c>
      <c r="G502" s="38" t="str">
        <f t="shared" si="177"/>
        <v>0</v>
      </c>
      <c r="H502" s="39">
        <f t="shared" si="178"/>
        <v>0</v>
      </c>
    </row>
    <row r="503" spans="1:8" s="40" customFormat="1" ht="15" x14ac:dyDescent="0.2">
      <c r="A503" s="68"/>
      <c r="B503" s="35" t="s">
        <v>314</v>
      </c>
      <c r="C503" s="36">
        <v>0</v>
      </c>
      <c r="D503" s="36">
        <v>0</v>
      </c>
      <c r="E503" s="37" t="str">
        <f t="shared" si="175"/>
        <v/>
      </c>
      <c r="F503" s="37" t="str">
        <f t="shared" si="176"/>
        <v/>
      </c>
      <c r="G503" s="38" t="str">
        <f t="shared" si="177"/>
        <v>0</v>
      </c>
      <c r="H503" s="39" t="str">
        <f t="shared" si="178"/>
        <v/>
      </c>
    </row>
    <row r="504" spans="1:8" s="40" customFormat="1" ht="15" x14ac:dyDescent="0.2">
      <c r="A504" s="68"/>
      <c r="B504" s="35" t="s">
        <v>129</v>
      </c>
      <c r="C504" s="36">
        <v>5</v>
      </c>
      <c r="D504" s="36">
        <v>2</v>
      </c>
      <c r="E504" s="37">
        <f t="shared" si="175"/>
        <v>3.2786885245901639E-3</v>
      </c>
      <c r="F504" s="37">
        <f t="shared" si="176"/>
        <v>1.2554927809165098E-3</v>
      </c>
      <c r="G504" s="38">
        <f t="shared" si="177"/>
        <v>-0.6</v>
      </c>
      <c r="H504" s="39">
        <f t="shared" si="178"/>
        <v>-1.9672131147540984E-3</v>
      </c>
    </row>
    <row r="505" spans="1:8" s="40" customFormat="1" ht="15" x14ac:dyDescent="0.2">
      <c r="A505" s="68"/>
      <c r="B505" s="35" t="s">
        <v>516</v>
      </c>
      <c r="C505" s="36">
        <v>0</v>
      </c>
      <c r="D505" s="36">
        <v>0</v>
      </c>
      <c r="E505" s="37" t="str">
        <f t="shared" si="175"/>
        <v/>
      </c>
      <c r="F505" s="37" t="str">
        <f t="shared" si="176"/>
        <v/>
      </c>
      <c r="G505" s="38" t="str">
        <f t="shared" si="177"/>
        <v>0</v>
      </c>
      <c r="H505" s="39" t="str">
        <f t="shared" si="178"/>
        <v/>
      </c>
    </row>
    <row r="506" spans="1:8" s="40" customFormat="1" ht="15" x14ac:dyDescent="0.2">
      <c r="A506" s="68"/>
      <c r="B506" s="35" t="s">
        <v>569</v>
      </c>
      <c r="C506" s="36">
        <v>0</v>
      </c>
      <c r="D506" s="36">
        <v>1</v>
      </c>
      <c r="E506" s="37" t="str">
        <f t="shared" ref="E506" si="179">+IF(C506=0,"",C506/C$333)</f>
        <v/>
      </c>
      <c r="F506" s="37">
        <f t="shared" ref="F506" si="180">+IF(D506=0,"",D506/D$333)</f>
        <v>6.2774639045825491E-4</v>
      </c>
      <c r="G506" s="38" t="str">
        <f t="shared" ref="G506" si="181">+IF(OR(AND(D506=0),(C506=0)),"0",((D506-C506)/C506))</f>
        <v>0</v>
      </c>
      <c r="H506" s="39" t="str">
        <f t="shared" ref="H506" si="182">+IF(OR(AND(E506=""),(G506="")),"",E506*G506)</f>
        <v/>
      </c>
    </row>
    <row r="507" spans="1:8" s="40" customFormat="1" ht="15" x14ac:dyDescent="0.2">
      <c r="A507" s="68"/>
      <c r="B507" s="35" t="s">
        <v>136</v>
      </c>
      <c r="C507" s="36">
        <v>58</v>
      </c>
      <c r="D507" s="36">
        <v>47</v>
      </c>
      <c r="E507" s="37">
        <f t="shared" si="175"/>
        <v>3.8032786885245903E-2</v>
      </c>
      <c r="F507" s="37">
        <f t="shared" si="176"/>
        <v>2.9504080351537978E-2</v>
      </c>
      <c r="G507" s="38">
        <f t="shared" si="177"/>
        <v>-0.18965517241379309</v>
      </c>
      <c r="H507" s="39">
        <f t="shared" si="178"/>
        <v>-7.2131147540983606E-3</v>
      </c>
    </row>
    <row r="508" spans="1:8" s="40" customFormat="1" ht="30" x14ac:dyDescent="0.2">
      <c r="A508" s="68"/>
      <c r="B508" s="35" t="s">
        <v>517</v>
      </c>
      <c r="C508" s="36">
        <v>1</v>
      </c>
      <c r="D508" s="36">
        <v>0</v>
      </c>
      <c r="E508" s="37">
        <f t="shared" si="175"/>
        <v>6.5573770491803279E-4</v>
      </c>
      <c r="F508" s="37" t="str">
        <f t="shared" si="176"/>
        <v/>
      </c>
      <c r="G508" s="38" t="str">
        <f t="shared" si="177"/>
        <v>0</v>
      </c>
      <c r="H508" s="39">
        <f t="shared" si="178"/>
        <v>0</v>
      </c>
    </row>
    <row r="509" spans="1:8" s="40" customFormat="1" ht="15" x14ac:dyDescent="0.2">
      <c r="A509" s="68"/>
      <c r="B509" s="35" t="s">
        <v>134</v>
      </c>
      <c r="C509" s="36">
        <v>0</v>
      </c>
      <c r="D509" s="36">
        <v>0</v>
      </c>
      <c r="E509" s="37" t="str">
        <f t="shared" si="175"/>
        <v/>
      </c>
      <c r="F509" s="37" t="str">
        <f t="shared" si="176"/>
        <v/>
      </c>
      <c r="G509" s="38" t="str">
        <f t="shared" si="177"/>
        <v>0</v>
      </c>
      <c r="H509" s="39" t="str">
        <f t="shared" si="178"/>
        <v/>
      </c>
    </row>
    <row r="510" spans="1:8" s="40" customFormat="1" ht="15" x14ac:dyDescent="0.2">
      <c r="A510" s="68"/>
      <c r="B510" s="35" t="s">
        <v>347</v>
      </c>
      <c r="C510" s="36">
        <v>2</v>
      </c>
      <c r="D510" s="36">
        <v>7</v>
      </c>
      <c r="E510" s="37">
        <f t="shared" si="175"/>
        <v>1.3114754098360656E-3</v>
      </c>
      <c r="F510" s="37">
        <f t="shared" si="176"/>
        <v>4.3942247332077839E-3</v>
      </c>
      <c r="G510" s="38">
        <f t="shared" si="177"/>
        <v>2.5</v>
      </c>
      <c r="H510" s="39">
        <f t="shared" si="178"/>
        <v>3.2786885245901639E-3</v>
      </c>
    </row>
    <row r="511" spans="1:8" s="40" customFormat="1" ht="15" x14ac:dyDescent="0.2">
      <c r="A511" s="68"/>
      <c r="B511" s="35" t="s">
        <v>348</v>
      </c>
      <c r="C511" s="36">
        <v>0</v>
      </c>
      <c r="D511" s="36">
        <v>6</v>
      </c>
      <c r="E511" s="37" t="str">
        <f t="shared" si="175"/>
        <v/>
      </c>
      <c r="F511" s="37">
        <f t="shared" si="176"/>
        <v>3.766478342749529E-3</v>
      </c>
      <c r="G511" s="38" t="str">
        <f t="shared" si="177"/>
        <v>0</v>
      </c>
      <c r="H511" s="39" t="str">
        <f t="shared" si="178"/>
        <v/>
      </c>
    </row>
    <row r="512" spans="1:8" s="40" customFormat="1" ht="15" x14ac:dyDescent="0.2">
      <c r="A512" s="68"/>
      <c r="B512" s="35" t="s">
        <v>518</v>
      </c>
      <c r="C512" s="36">
        <v>0</v>
      </c>
      <c r="D512" s="36">
        <v>0</v>
      </c>
      <c r="E512" s="37" t="str">
        <f t="shared" si="175"/>
        <v/>
      </c>
      <c r="F512" s="37" t="str">
        <f t="shared" si="176"/>
        <v/>
      </c>
      <c r="G512" s="38" t="str">
        <f t="shared" si="177"/>
        <v>0</v>
      </c>
      <c r="H512" s="39" t="str">
        <f t="shared" si="178"/>
        <v/>
      </c>
    </row>
    <row r="513" spans="1:8" s="40" customFormat="1" ht="15" x14ac:dyDescent="0.2">
      <c r="A513" s="68"/>
      <c r="B513" s="35" t="s">
        <v>138</v>
      </c>
      <c r="C513" s="36">
        <v>0</v>
      </c>
      <c r="D513" s="36">
        <v>0</v>
      </c>
      <c r="E513" s="37" t="str">
        <f t="shared" si="175"/>
        <v/>
      </c>
      <c r="F513" s="37" t="str">
        <f t="shared" si="176"/>
        <v/>
      </c>
      <c r="G513" s="38" t="str">
        <f t="shared" si="177"/>
        <v>0</v>
      </c>
      <c r="H513" s="39" t="str">
        <f t="shared" si="178"/>
        <v/>
      </c>
    </row>
    <row r="514" spans="1:8" s="40" customFormat="1" ht="15" x14ac:dyDescent="0.2">
      <c r="A514" s="68"/>
      <c r="B514" s="35" t="s">
        <v>349</v>
      </c>
      <c r="C514" s="36">
        <v>2</v>
      </c>
      <c r="D514" s="36">
        <v>0</v>
      </c>
      <c r="E514" s="37">
        <f t="shared" si="175"/>
        <v>1.3114754098360656E-3</v>
      </c>
      <c r="F514" s="37" t="str">
        <f t="shared" si="176"/>
        <v/>
      </c>
      <c r="G514" s="38" t="str">
        <f t="shared" si="177"/>
        <v>0</v>
      </c>
      <c r="H514" s="39">
        <f t="shared" si="178"/>
        <v>0</v>
      </c>
    </row>
    <row r="515" spans="1:8" s="40" customFormat="1" ht="15" x14ac:dyDescent="0.2">
      <c r="A515" s="68"/>
      <c r="B515" s="35" t="s">
        <v>142</v>
      </c>
      <c r="C515" s="36">
        <v>0</v>
      </c>
      <c r="D515" s="36">
        <v>0</v>
      </c>
      <c r="E515" s="37" t="str">
        <f t="shared" si="175"/>
        <v/>
      </c>
      <c r="F515" s="37" t="str">
        <f t="shared" si="176"/>
        <v/>
      </c>
      <c r="G515" s="38" t="str">
        <f t="shared" si="177"/>
        <v>0</v>
      </c>
      <c r="H515" s="39" t="str">
        <f t="shared" si="178"/>
        <v/>
      </c>
    </row>
    <row r="516" spans="1:8" s="40" customFormat="1" ht="15" x14ac:dyDescent="0.2">
      <c r="A516" s="68"/>
      <c r="B516" s="35" t="s">
        <v>135</v>
      </c>
      <c r="C516" s="36">
        <v>0</v>
      </c>
      <c r="D516" s="36">
        <v>0</v>
      </c>
      <c r="E516" s="37" t="str">
        <f t="shared" si="175"/>
        <v/>
      </c>
      <c r="F516" s="37" t="str">
        <f t="shared" si="176"/>
        <v/>
      </c>
      <c r="G516" s="38" t="str">
        <f t="shared" si="177"/>
        <v>0</v>
      </c>
      <c r="H516" s="39" t="str">
        <f t="shared" si="178"/>
        <v/>
      </c>
    </row>
    <row r="517" spans="1:8" s="40" customFormat="1" ht="15" x14ac:dyDescent="0.2">
      <c r="A517" s="68"/>
      <c r="B517" s="35" t="s">
        <v>315</v>
      </c>
      <c r="C517" s="36">
        <v>0</v>
      </c>
      <c r="D517" s="36">
        <v>0</v>
      </c>
      <c r="E517" s="37" t="str">
        <f t="shared" si="175"/>
        <v/>
      </c>
      <c r="F517" s="37" t="str">
        <f t="shared" si="176"/>
        <v/>
      </c>
      <c r="G517" s="38" t="str">
        <f t="shared" si="177"/>
        <v>0</v>
      </c>
      <c r="H517" s="39" t="str">
        <f t="shared" si="178"/>
        <v/>
      </c>
    </row>
    <row r="518" spans="1:8" s="40" customFormat="1" ht="15" x14ac:dyDescent="0.2">
      <c r="A518" s="68"/>
      <c r="B518" s="35" t="s">
        <v>131</v>
      </c>
      <c r="C518" s="36">
        <v>0</v>
      </c>
      <c r="D518" s="36">
        <v>0</v>
      </c>
      <c r="E518" s="37" t="str">
        <f t="shared" si="175"/>
        <v/>
      </c>
      <c r="F518" s="37" t="str">
        <f t="shared" si="176"/>
        <v/>
      </c>
      <c r="G518" s="38" t="str">
        <f t="shared" si="177"/>
        <v>0</v>
      </c>
      <c r="H518" s="39" t="str">
        <f t="shared" si="178"/>
        <v/>
      </c>
    </row>
    <row r="519" spans="1:8" s="40" customFormat="1" ht="15" x14ac:dyDescent="0.2">
      <c r="A519" s="68"/>
      <c r="B519" s="35" t="s">
        <v>144</v>
      </c>
      <c r="C519" s="36">
        <v>0</v>
      </c>
      <c r="D519" s="36">
        <v>3</v>
      </c>
      <c r="E519" s="37" t="str">
        <f t="shared" si="175"/>
        <v/>
      </c>
      <c r="F519" s="37">
        <f t="shared" si="176"/>
        <v>1.8832391713747645E-3</v>
      </c>
      <c r="G519" s="38" t="str">
        <f t="shared" si="177"/>
        <v>0</v>
      </c>
      <c r="H519" s="39" t="str">
        <f t="shared" si="178"/>
        <v/>
      </c>
    </row>
    <row r="520" spans="1:8" s="40" customFormat="1" ht="15" x14ac:dyDescent="0.2">
      <c r="A520" s="68"/>
      <c r="B520" s="35" t="s">
        <v>316</v>
      </c>
      <c r="C520" s="36">
        <v>0</v>
      </c>
      <c r="D520" s="36">
        <v>3</v>
      </c>
      <c r="E520" s="37" t="str">
        <f t="shared" si="175"/>
        <v/>
      </c>
      <c r="F520" s="37">
        <f t="shared" si="176"/>
        <v>1.8832391713747645E-3</v>
      </c>
      <c r="G520" s="38" t="str">
        <f t="shared" si="177"/>
        <v>0</v>
      </c>
      <c r="H520" s="39" t="str">
        <f t="shared" si="178"/>
        <v/>
      </c>
    </row>
    <row r="521" spans="1:8" s="40" customFormat="1" ht="15" x14ac:dyDescent="0.2">
      <c r="A521" s="68"/>
      <c r="B521" s="35" t="s">
        <v>317</v>
      </c>
      <c r="C521" s="36">
        <v>0</v>
      </c>
      <c r="D521" s="36">
        <v>0</v>
      </c>
      <c r="E521" s="37" t="str">
        <f t="shared" si="175"/>
        <v/>
      </c>
      <c r="F521" s="37" t="str">
        <f t="shared" si="176"/>
        <v/>
      </c>
      <c r="G521" s="38" t="str">
        <f t="shared" si="177"/>
        <v>0</v>
      </c>
      <c r="H521" s="39" t="str">
        <f t="shared" si="178"/>
        <v/>
      </c>
    </row>
    <row r="522" spans="1:8" s="40" customFormat="1" ht="15" x14ac:dyDescent="0.2">
      <c r="A522" s="68"/>
      <c r="B522" s="35" t="s">
        <v>318</v>
      </c>
      <c r="C522" s="36">
        <v>21</v>
      </c>
      <c r="D522" s="36">
        <v>7</v>
      </c>
      <c r="E522" s="37">
        <f t="shared" si="175"/>
        <v>1.3770491803278689E-2</v>
      </c>
      <c r="F522" s="37">
        <f t="shared" si="176"/>
        <v>4.3942247332077839E-3</v>
      </c>
      <c r="G522" s="38">
        <f t="shared" si="177"/>
        <v>-0.66666666666666663</v>
      </c>
      <c r="H522" s="39">
        <f t="shared" si="178"/>
        <v>-9.180327868852459E-3</v>
      </c>
    </row>
    <row r="523" spans="1:8" s="40" customFormat="1" ht="30" x14ac:dyDescent="0.2">
      <c r="A523" s="68"/>
      <c r="B523" s="35" t="s">
        <v>519</v>
      </c>
      <c r="C523" s="36">
        <v>10</v>
      </c>
      <c r="D523" s="36">
        <v>0</v>
      </c>
      <c r="E523" s="37">
        <f t="shared" si="175"/>
        <v>6.5573770491803279E-3</v>
      </c>
      <c r="F523" s="37" t="str">
        <f t="shared" si="176"/>
        <v/>
      </c>
      <c r="G523" s="38" t="str">
        <f t="shared" si="177"/>
        <v>0</v>
      </c>
      <c r="H523" s="39">
        <f t="shared" si="178"/>
        <v>0</v>
      </c>
    </row>
    <row r="524" spans="1:8" s="40" customFormat="1" ht="15" x14ac:dyDescent="0.2">
      <c r="A524" s="68"/>
      <c r="B524" s="35" t="s">
        <v>141</v>
      </c>
      <c r="C524" s="36">
        <v>0</v>
      </c>
      <c r="D524" s="36">
        <v>0</v>
      </c>
      <c r="E524" s="37" t="str">
        <f t="shared" si="175"/>
        <v/>
      </c>
      <c r="F524" s="37" t="str">
        <f t="shared" si="176"/>
        <v/>
      </c>
      <c r="G524" s="38" t="str">
        <f t="shared" si="177"/>
        <v>0</v>
      </c>
      <c r="H524" s="39" t="str">
        <f t="shared" si="178"/>
        <v/>
      </c>
    </row>
    <row r="525" spans="1:8" s="40" customFormat="1" ht="15" x14ac:dyDescent="0.2">
      <c r="A525" s="68"/>
      <c r="B525" s="35" t="s">
        <v>319</v>
      </c>
      <c r="C525" s="36">
        <v>39</v>
      </c>
      <c r="D525" s="36">
        <v>268</v>
      </c>
      <c r="E525" s="37">
        <f t="shared" si="175"/>
        <v>2.5573770491803278E-2</v>
      </c>
      <c r="F525" s="37">
        <f t="shared" si="176"/>
        <v>0.16823603264281231</v>
      </c>
      <c r="G525" s="38">
        <f t="shared" si="177"/>
        <v>5.8717948717948714</v>
      </c>
      <c r="H525" s="39">
        <f t="shared" si="178"/>
        <v>0.1501639344262295</v>
      </c>
    </row>
    <row r="526" spans="1:8" s="40" customFormat="1" ht="15" x14ac:dyDescent="0.2">
      <c r="A526" s="68"/>
      <c r="B526" s="35" t="s">
        <v>320</v>
      </c>
      <c r="C526" s="36">
        <v>1</v>
      </c>
      <c r="D526" s="36">
        <v>0</v>
      </c>
      <c r="E526" s="37">
        <f t="shared" si="175"/>
        <v>6.5573770491803279E-4</v>
      </c>
      <c r="F526" s="37" t="str">
        <f t="shared" si="176"/>
        <v/>
      </c>
      <c r="G526" s="38" t="str">
        <f t="shared" si="177"/>
        <v>0</v>
      </c>
      <c r="H526" s="39">
        <f t="shared" si="178"/>
        <v>0</v>
      </c>
    </row>
    <row r="527" spans="1:8" s="40" customFormat="1" ht="15" x14ac:dyDescent="0.2">
      <c r="A527" s="68"/>
      <c r="B527" s="35" t="s">
        <v>321</v>
      </c>
      <c r="C527" s="36">
        <v>2</v>
      </c>
      <c r="D527" s="36">
        <v>0</v>
      </c>
      <c r="E527" s="37">
        <f t="shared" si="175"/>
        <v>1.3114754098360656E-3</v>
      </c>
      <c r="F527" s="37" t="str">
        <f t="shared" si="176"/>
        <v/>
      </c>
      <c r="G527" s="38" t="str">
        <f t="shared" si="177"/>
        <v>0</v>
      </c>
      <c r="H527" s="39">
        <f t="shared" si="178"/>
        <v>0</v>
      </c>
    </row>
    <row r="528" spans="1:8" s="40" customFormat="1" ht="15" x14ac:dyDescent="0.2">
      <c r="A528" s="68"/>
      <c r="B528" s="35" t="s">
        <v>137</v>
      </c>
      <c r="C528" s="36">
        <v>0</v>
      </c>
      <c r="D528" s="36">
        <v>0</v>
      </c>
      <c r="E528" s="37" t="str">
        <f t="shared" si="175"/>
        <v/>
      </c>
      <c r="F528" s="37" t="str">
        <f t="shared" si="176"/>
        <v/>
      </c>
      <c r="G528" s="38" t="str">
        <f t="shared" si="177"/>
        <v>0</v>
      </c>
      <c r="H528" s="39" t="str">
        <f t="shared" si="178"/>
        <v/>
      </c>
    </row>
    <row r="529" spans="1:8" s="40" customFormat="1" ht="15" x14ac:dyDescent="0.2">
      <c r="A529" s="68"/>
      <c r="B529" s="35" t="s">
        <v>139</v>
      </c>
      <c r="C529" s="36">
        <v>0</v>
      </c>
      <c r="D529" s="36">
        <v>0</v>
      </c>
      <c r="E529" s="37" t="str">
        <f t="shared" si="175"/>
        <v/>
      </c>
      <c r="F529" s="37" t="str">
        <f t="shared" si="176"/>
        <v/>
      </c>
      <c r="G529" s="38" t="str">
        <f t="shared" si="177"/>
        <v>0</v>
      </c>
      <c r="H529" s="39" t="str">
        <f t="shared" si="178"/>
        <v/>
      </c>
    </row>
    <row r="530" spans="1:8" s="40" customFormat="1" ht="15" x14ac:dyDescent="0.2">
      <c r="A530" s="68"/>
      <c r="B530" s="35" t="s">
        <v>322</v>
      </c>
      <c r="C530" s="36">
        <v>29</v>
      </c>
      <c r="D530" s="36">
        <v>8</v>
      </c>
      <c r="E530" s="37">
        <f t="shared" si="175"/>
        <v>1.9016393442622952E-2</v>
      </c>
      <c r="F530" s="37">
        <f t="shared" si="176"/>
        <v>5.0219711236660393E-3</v>
      </c>
      <c r="G530" s="38">
        <f t="shared" si="177"/>
        <v>-0.72413793103448276</v>
      </c>
      <c r="H530" s="39">
        <f t="shared" si="178"/>
        <v>-1.3770491803278689E-2</v>
      </c>
    </row>
    <row r="531" spans="1:8" s="40" customFormat="1" ht="30" x14ac:dyDescent="0.2">
      <c r="A531" s="68"/>
      <c r="B531" s="35" t="s">
        <v>143</v>
      </c>
      <c r="C531" s="36">
        <v>4</v>
      </c>
      <c r="D531" s="36">
        <v>1</v>
      </c>
      <c r="E531" s="37">
        <f t="shared" si="175"/>
        <v>2.6229508196721311E-3</v>
      </c>
      <c r="F531" s="37">
        <f t="shared" si="176"/>
        <v>6.2774639045825491E-4</v>
      </c>
      <c r="G531" s="38">
        <f t="shared" si="177"/>
        <v>-0.75</v>
      </c>
      <c r="H531" s="39">
        <f t="shared" si="178"/>
        <v>-1.9672131147540984E-3</v>
      </c>
    </row>
    <row r="532" spans="1:8" s="40" customFormat="1" ht="15" x14ac:dyDescent="0.2">
      <c r="A532" s="68"/>
      <c r="B532" s="35" t="s">
        <v>323</v>
      </c>
      <c r="C532" s="36">
        <v>26</v>
      </c>
      <c r="D532" s="36">
        <v>35</v>
      </c>
      <c r="E532" s="37">
        <f t="shared" si="175"/>
        <v>1.7049180327868854E-2</v>
      </c>
      <c r="F532" s="37">
        <f t="shared" si="176"/>
        <v>2.1971123666038921E-2</v>
      </c>
      <c r="G532" s="38">
        <f t="shared" si="177"/>
        <v>0.34615384615384615</v>
      </c>
      <c r="H532" s="39">
        <f t="shared" si="178"/>
        <v>5.9016393442622959E-3</v>
      </c>
    </row>
    <row r="533" spans="1:8" s="40" customFormat="1" ht="15" x14ac:dyDescent="0.2">
      <c r="A533" s="68"/>
      <c r="B533" s="35" t="s">
        <v>564</v>
      </c>
      <c r="C533" s="36">
        <v>0</v>
      </c>
      <c r="D533" s="36">
        <v>0</v>
      </c>
      <c r="E533" s="37" t="str">
        <f t="shared" ref="E533" si="183">+IF(C533=0,"",C533/C$333)</f>
        <v/>
      </c>
      <c r="F533" s="37" t="str">
        <f t="shared" ref="F533" si="184">+IF(D533=0,"",D533/D$333)</f>
        <v/>
      </c>
      <c r="G533" s="38" t="str">
        <f t="shared" ref="G533" si="185">+IF(OR(AND(D533=0),(C533=0)),"0",((D533-C533)/C533))</f>
        <v>0</v>
      </c>
      <c r="H533" s="39" t="str">
        <f t="shared" ref="H533" si="186">+IF(OR(AND(E533=""),(G533="")),"",E533*G533)</f>
        <v/>
      </c>
    </row>
    <row r="534" spans="1:8" s="40" customFormat="1" ht="15" x14ac:dyDescent="0.2">
      <c r="A534" s="68"/>
      <c r="B534" s="35" t="s">
        <v>132</v>
      </c>
      <c r="C534" s="36">
        <v>0</v>
      </c>
      <c r="D534" s="36">
        <v>6</v>
      </c>
      <c r="E534" s="37" t="str">
        <f t="shared" si="175"/>
        <v/>
      </c>
      <c r="F534" s="37">
        <f t="shared" si="176"/>
        <v>3.766478342749529E-3</v>
      </c>
      <c r="G534" s="38" t="str">
        <f t="shared" si="177"/>
        <v>0</v>
      </c>
      <c r="H534" s="39" t="str">
        <f t="shared" si="178"/>
        <v/>
      </c>
    </row>
    <row r="535" spans="1:8" s="40" customFormat="1" ht="15" x14ac:dyDescent="0.2">
      <c r="A535" s="68"/>
      <c r="B535" s="35" t="s">
        <v>324</v>
      </c>
      <c r="C535" s="36">
        <v>0</v>
      </c>
      <c r="D535" s="36">
        <v>3</v>
      </c>
      <c r="E535" s="37" t="str">
        <f t="shared" si="175"/>
        <v/>
      </c>
      <c r="F535" s="37">
        <f t="shared" si="176"/>
        <v>1.8832391713747645E-3</v>
      </c>
      <c r="G535" s="38" t="str">
        <f t="shared" si="177"/>
        <v>0</v>
      </c>
      <c r="H535" s="39" t="str">
        <f t="shared" si="178"/>
        <v/>
      </c>
    </row>
    <row r="536" spans="1:8" s="40" customFormat="1" ht="15" x14ac:dyDescent="0.2">
      <c r="A536" s="68"/>
      <c r="B536" s="35" t="s">
        <v>325</v>
      </c>
      <c r="C536" s="36">
        <v>0</v>
      </c>
      <c r="D536" s="36">
        <v>0</v>
      </c>
      <c r="E536" s="37" t="str">
        <f t="shared" ref="E536:E547" si="187">+IF(C536=0,"",C536/C$333)</f>
        <v/>
      </c>
      <c r="F536" s="37" t="str">
        <f t="shared" ref="F536:F547" si="188">+IF(D536=0,"",D536/D$333)</f>
        <v/>
      </c>
      <c r="G536" s="38" t="str">
        <f t="shared" ref="G536:G547" si="189">+IF(OR(AND(D536=0),(C536=0)),"0",((D536-C536)/C536))</f>
        <v>0</v>
      </c>
      <c r="H536" s="39" t="str">
        <f t="shared" ref="H536:H547" si="190">+IF(OR(AND(E536=""),(G536="")),"",E536*G536)</f>
        <v/>
      </c>
    </row>
    <row r="537" spans="1:8" s="40" customFormat="1" ht="15" x14ac:dyDescent="0.2">
      <c r="A537" s="68"/>
      <c r="B537" s="35" t="s">
        <v>520</v>
      </c>
      <c r="C537" s="36">
        <v>0</v>
      </c>
      <c r="D537" s="36">
        <v>1</v>
      </c>
      <c r="E537" s="37" t="str">
        <f t="shared" si="187"/>
        <v/>
      </c>
      <c r="F537" s="37">
        <f t="shared" si="188"/>
        <v>6.2774639045825491E-4</v>
      </c>
      <c r="G537" s="38" t="str">
        <f t="shared" si="189"/>
        <v>0</v>
      </c>
      <c r="H537" s="39" t="str">
        <f t="shared" si="190"/>
        <v/>
      </c>
    </row>
    <row r="538" spans="1:8" s="40" customFormat="1" ht="15" x14ac:dyDescent="0.2">
      <c r="A538" s="68"/>
      <c r="B538" s="35" t="s">
        <v>133</v>
      </c>
      <c r="C538" s="36">
        <v>0</v>
      </c>
      <c r="D538" s="36">
        <v>9</v>
      </c>
      <c r="E538" s="37" t="str">
        <f t="shared" si="187"/>
        <v/>
      </c>
      <c r="F538" s="37">
        <f t="shared" si="188"/>
        <v>5.6497175141242938E-3</v>
      </c>
      <c r="G538" s="38" t="str">
        <f t="shared" si="189"/>
        <v>0</v>
      </c>
      <c r="H538" s="39" t="str">
        <f t="shared" si="190"/>
        <v/>
      </c>
    </row>
    <row r="539" spans="1:8" s="40" customFormat="1" ht="15" x14ac:dyDescent="0.2">
      <c r="A539" s="68"/>
      <c r="B539" s="35" t="s">
        <v>140</v>
      </c>
      <c r="C539" s="36">
        <v>40</v>
      </c>
      <c r="D539" s="36">
        <v>20</v>
      </c>
      <c r="E539" s="37">
        <f t="shared" si="187"/>
        <v>2.6229508196721311E-2</v>
      </c>
      <c r="F539" s="37">
        <f t="shared" si="188"/>
        <v>1.2554927809165096E-2</v>
      </c>
      <c r="G539" s="38">
        <f t="shared" si="189"/>
        <v>-0.5</v>
      </c>
      <c r="H539" s="39">
        <f t="shared" si="190"/>
        <v>-1.3114754098360656E-2</v>
      </c>
    </row>
    <row r="540" spans="1:8" s="40" customFormat="1" ht="15" x14ac:dyDescent="0.2">
      <c r="A540" s="68"/>
      <c r="B540" s="35" t="s">
        <v>521</v>
      </c>
      <c r="C540" s="36">
        <v>0</v>
      </c>
      <c r="D540" s="36">
        <v>1</v>
      </c>
      <c r="E540" s="37" t="str">
        <f t="shared" si="187"/>
        <v/>
      </c>
      <c r="F540" s="37">
        <f t="shared" si="188"/>
        <v>6.2774639045825491E-4</v>
      </c>
      <c r="G540" s="38" t="str">
        <f t="shared" si="189"/>
        <v>0</v>
      </c>
      <c r="H540" s="39" t="str">
        <f t="shared" si="190"/>
        <v/>
      </c>
    </row>
    <row r="541" spans="1:8" s="40" customFormat="1" ht="15" x14ac:dyDescent="0.2">
      <c r="A541" s="68"/>
      <c r="B541" s="35" t="s">
        <v>326</v>
      </c>
      <c r="C541" s="36">
        <v>1</v>
      </c>
      <c r="D541" s="36">
        <v>3</v>
      </c>
      <c r="E541" s="37">
        <f t="shared" si="187"/>
        <v>6.5573770491803279E-4</v>
      </c>
      <c r="F541" s="37">
        <f t="shared" si="188"/>
        <v>1.8832391713747645E-3</v>
      </c>
      <c r="G541" s="38">
        <f t="shared" si="189"/>
        <v>2</v>
      </c>
      <c r="H541" s="39">
        <f t="shared" si="190"/>
        <v>1.3114754098360656E-3</v>
      </c>
    </row>
    <row r="542" spans="1:8" s="40" customFormat="1" ht="15" x14ac:dyDescent="0.2">
      <c r="A542" s="68"/>
      <c r="B542" s="35" t="s">
        <v>327</v>
      </c>
      <c r="C542" s="36">
        <v>0</v>
      </c>
      <c r="D542" s="36">
        <v>10</v>
      </c>
      <c r="E542" s="37" t="str">
        <f t="shared" si="187"/>
        <v/>
      </c>
      <c r="F542" s="37">
        <f t="shared" si="188"/>
        <v>6.2774639045825482E-3</v>
      </c>
      <c r="G542" s="38" t="str">
        <f t="shared" si="189"/>
        <v>0</v>
      </c>
      <c r="H542" s="39" t="str">
        <f t="shared" si="190"/>
        <v/>
      </c>
    </row>
    <row r="543" spans="1:8" s="40" customFormat="1" ht="15" x14ac:dyDescent="0.2">
      <c r="A543" s="68"/>
      <c r="B543" s="35" t="s">
        <v>328</v>
      </c>
      <c r="C543" s="36">
        <v>0</v>
      </c>
      <c r="D543" s="36">
        <v>2</v>
      </c>
      <c r="E543" s="37" t="str">
        <f t="shared" si="187"/>
        <v/>
      </c>
      <c r="F543" s="37">
        <f t="shared" si="188"/>
        <v>1.2554927809165098E-3</v>
      </c>
      <c r="G543" s="38" t="str">
        <f t="shared" si="189"/>
        <v>0</v>
      </c>
      <c r="H543" s="39" t="str">
        <f t="shared" si="190"/>
        <v/>
      </c>
    </row>
    <row r="544" spans="1:8" s="47" customFormat="1" ht="15" x14ac:dyDescent="0.2">
      <c r="A544" s="68"/>
      <c r="B544" s="35" t="s">
        <v>329</v>
      </c>
      <c r="C544" s="36">
        <v>0</v>
      </c>
      <c r="D544" s="36">
        <v>0</v>
      </c>
      <c r="E544" s="37" t="str">
        <f t="shared" si="187"/>
        <v/>
      </c>
      <c r="F544" s="37" t="str">
        <f t="shared" si="188"/>
        <v/>
      </c>
      <c r="G544" s="38" t="str">
        <f t="shared" si="189"/>
        <v>0</v>
      </c>
      <c r="H544" s="39" t="str">
        <f t="shared" si="190"/>
        <v/>
      </c>
    </row>
    <row r="545" spans="1:8" s="40" customFormat="1" ht="15" x14ac:dyDescent="0.2">
      <c r="A545" s="68"/>
      <c r="B545" s="35" t="s">
        <v>330</v>
      </c>
      <c r="C545" s="36">
        <v>0</v>
      </c>
      <c r="D545" s="36">
        <v>0</v>
      </c>
      <c r="E545" s="37" t="str">
        <f t="shared" si="187"/>
        <v/>
      </c>
      <c r="F545" s="37" t="str">
        <f t="shared" si="188"/>
        <v/>
      </c>
      <c r="G545" s="38" t="str">
        <f t="shared" si="189"/>
        <v>0</v>
      </c>
      <c r="H545" s="39" t="str">
        <f t="shared" si="190"/>
        <v/>
      </c>
    </row>
    <row r="546" spans="1:8" s="40" customFormat="1" ht="30" x14ac:dyDescent="0.2">
      <c r="A546" s="68"/>
      <c r="B546" s="35" t="s">
        <v>522</v>
      </c>
      <c r="C546" s="36">
        <v>0</v>
      </c>
      <c r="D546" s="36">
        <v>0</v>
      </c>
      <c r="E546" s="37" t="str">
        <f t="shared" si="187"/>
        <v/>
      </c>
      <c r="F546" s="37" t="str">
        <f t="shared" si="188"/>
        <v/>
      </c>
      <c r="G546" s="38" t="str">
        <f t="shared" si="189"/>
        <v>0</v>
      </c>
      <c r="H546" s="39" t="str">
        <f t="shared" si="190"/>
        <v/>
      </c>
    </row>
    <row r="547" spans="1:8" s="40" customFormat="1" ht="30" x14ac:dyDescent="0.2">
      <c r="A547" s="68"/>
      <c r="B547" s="35" t="s">
        <v>523</v>
      </c>
      <c r="C547" s="36">
        <v>0</v>
      </c>
      <c r="D547" s="36">
        <v>0</v>
      </c>
      <c r="E547" s="37" t="str">
        <f t="shared" si="187"/>
        <v/>
      </c>
      <c r="F547" s="37" t="str">
        <f t="shared" si="188"/>
        <v/>
      </c>
      <c r="G547" s="38" t="str">
        <f t="shared" si="189"/>
        <v>0</v>
      </c>
      <c r="H547" s="39" t="str">
        <f t="shared" si="190"/>
        <v/>
      </c>
    </row>
    <row r="548" spans="1:8" s="10" customFormat="1" x14ac:dyDescent="0.2">
      <c r="A548" s="67"/>
      <c r="B548" s="22"/>
      <c r="C548" s="22"/>
      <c r="D548" s="22"/>
    </row>
    <row r="549" spans="1:8" s="10" customFormat="1" x14ac:dyDescent="0.2">
      <c r="A549" s="67"/>
      <c r="B549" s="22"/>
      <c r="C549" s="22"/>
      <c r="D549" s="22"/>
    </row>
    <row r="550" spans="1:8" s="10" customFormat="1" ht="13.5" thickBot="1" x14ac:dyDescent="0.25">
      <c r="A550" s="67"/>
      <c r="B550" s="29"/>
      <c r="C550" s="29"/>
      <c r="D550" s="29"/>
      <c r="E550" s="29"/>
      <c r="F550" s="29"/>
    </row>
    <row r="551" spans="1:8" s="10" customFormat="1" ht="30" customHeight="1" x14ac:dyDescent="0.2">
      <c r="A551" s="67"/>
      <c r="B551" s="85" t="s">
        <v>374</v>
      </c>
      <c r="C551" s="71" t="s">
        <v>375</v>
      </c>
      <c r="D551" s="72"/>
      <c r="E551" s="71" t="s">
        <v>429</v>
      </c>
      <c r="F551" s="72"/>
      <c r="G551" s="73" t="s">
        <v>572</v>
      </c>
      <c r="H551" s="69" t="s">
        <v>350</v>
      </c>
    </row>
    <row r="552" spans="1:8" s="10" customFormat="1" x14ac:dyDescent="0.2">
      <c r="A552" s="67"/>
      <c r="B552" s="85"/>
      <c r="C552" s="48">
        <v>2017</v>
      </c>
      <c r="D552" s="48">
        <v>2018</v>
      </c>
      <c r="E552" s="48">
        <v>2017</v>
      </c>
      <c r="F552" s="48">
        <v>2018</v>
      </c>
      <c r="G552" s="74"/>
      <c r="H552" s="70"/>
    </row>
    <row r="553" spans="1:8" s="10" customFormat="1" x14ac:dyDescent="0.2">
      <c r="A553" s="67"/>
      <c r="B553" s="12" t="s">
        <v>380</v>
      </c>
      <c r="C553" s="13">
        <f>SUM(C554:C579)</f>
        <v>591</v>
      </c>
      <c r="D553" s="13">
        <f>SUM(D554:D579)</f>
        <v>603</v>
      </c>
      <c r="E553" s="14">
        <f>+IF(C553=0,"",C553/C$553)</f>
        <v>1</v>
      </c>
      <c r="F553" s="14">
        <f>+IF(D553=0,"",D553/D$553)</f>
        <v>1</v>
      </c>
      <c r="G553" s="15">
        <f>+IF(OR(AND(D553=0),(C553=0)),"0",((D553-C553)/C553))</f>
        <v>2.030456852791878E-2</v>
      </c>
      <c r="H553" s="15">
        <f>+IF(OR(AND(E553=""),(G553="")),"",E553*G553)</f>
        <v>2.030456852791878E-2</v>
      </c>
    </row>
    <row r="554" spans="1:8" s="40" customFormat="1" ht="15" x14ac:dyDescent="0.2">
      <c r="A554" s="68"/>
      <c r="B554" s="35" t="s">
        <v>331</v>
      </c>
      <c r="C554" s="36">
        <v>8</v>
      </c>
      <c r="D554" s="36">
        <v>2</v>
      </c>
      <c r="E554" s="37">
        <f>+IF(C554=0,"",C554/C$553)</f>
        <v>1.3536379018612521E-2</v>
      </c>
      <c r="F554" s="37">
        <f>+IF(D554=0,"",D554/D$553)</f>
        <v>3.3167495854063019E-3</v>
      </c>
      <c r="G554" s="38">
        <f>+IF(OR(AND(D554=0),(C554=0)),"0",((D554-C554)/C554))</f>
        <v>-0.75</v>
      </c>
      <c r="H554" s="39">
        <f>+IF(OR(AND(E554=""),(G554="")),"",E554*G554)</f>
        <v>-1.015228426395939E-2</v>
      </c>
    </row>
    <row r="555" spans="1:8" s="40" customFormat="1" ht="15" x14ac:dyDescent="0.2">
      <c r="A555" s="68"/>
      <c r="B555" s="35" t="s">
        <v>146</v>
      </c>
      <c r="C555" s="36">
        <v>9</v>
      </c>
      <c r="D555" s="36">
        <v>128</v>
      </c>
      <c r="E555" s="37">
        <f t="shared" ref="E555:E579" si="191">+IF(C555=0,"",C555/C$553)</f>
        <v>1.5228426395939087E-2</v>
      </c>
      <c r="F555" s="37">
        <f t="shared" ref="F555:F579" si="192">+IF(D555=0,"",D555/D$553)</f>
        <v>0.21227197346600332</v>
      </c>
      <c r="G555" s="38">
        <f t="shared" ref="G555:G579" si="193">+IF(OR(AND(D555=0),(C555=0)),"0",((D555-C555)/C555))</f>
        <v>13.222222222222221</v>
      </c>
      <c r="H555" s="39">
        <f t="shared" ref="H555:H579" si="194">+IF(OR(AND(E555=""),(G555="")),"",E555*G555)</f>
        <v>0.20135363790186125</v>
      </c>
    </row>
    <row r="556" spans="1:8" s="40" customFormat="1" ht="15" x14ac:dyDescent="0.2">
      <c r="A556" s="68"/>
      <c r="B556" s="35" t="s">
        <v>618</v>
      </c>
      <c r="C556" s="36">
        <v>55</v>
      </c>
      <c r="D556" s="36">
        <v>55</v>
      </c>
      <c r="E556" s="37">
        <f t="shared" si="191"/>
        <v>9.3062605752961089E-2</v>
      </c>
      <c r="F556" s="37">
        <f t="shared" si="192"/>
        <v>9.1210613598673301E-2</v>
      </c>
      <c r="G556" s="38">
        <f t="shared" si="193"/>
        <v>0</v>
      </c>
      <c r="H556" s="39">
        <f t="shared" si="194"/>
        <v>0</v>
      </c>
    </row>
    <row r="557" spans="1:8" s="40" customFormat="1" ht="15" x14ac:dyDescent="0.2">
      <c r="A557" s="68"/>
      <c r="B557" s="35" t="s">
        <v>332</v>
      </c>
      <c r="C557" s="36">
        <v>22</v>
      </c>
      <c r="D557" s="36">
        <v>12</v>
      </c>
      <c r="E557" s="37">
        <f t="shared" si="191"/>
        <v>3.7225042301184431E-2</v>
      </c>
      <c r="F557" s="37">
        <f t="shared" si="192"/>
        <v>1.9900497512437811E-2</v>
      </c>
      <c r="G557" s="38">
        <f t="shared" si="193"/>
        <v>-0.45454545454545453</v>
      </c>
      <c r="H557" s="39">
        <f t="shared" si="194"/>
        <v>-1.6920473773265651E-2</v>
      </c>
    </row>
    <row r="558" spans="1:8" s="40" customFormat="1" ht="15" x14ac:dyDescent="0.2">
      <c r="A558" s="68"/>
      <c r="B558" s="35" t="s">
        <v>147</v>
      </c>
      <c r="C558" s="36">
        <v>0</v>
      </c>
      <c r="D558" s="36">
        <v>0</v>
      </c>
      <c r="E558" s="37" t="str">
        <f t="shared" si="191"/>
        <v/>
      </c>
      <c r="F558" s="37" t="str">
        <f t="shared" si="192"/>
        <v/>
      </c>
      <c r="G558" s="38" t="str">
        <f t="shared" si="193"/>
        <v>0</v>
      </c>
      <c r="H558" s="39" t="str">
        <f t="shared" si="194"/>
        <v/>
      </c>
    </row>
    <row r="559" spans="1:8" s="40" customFormat="1" ht="15" x14ac:dyDescent="0.2">
      <c r="A559" s="68"/>
      <c r="B559" s="35" t="s">
        <v>145</v>
      </c>
      <c r="C559" s="36">
        <v>0</v>
      </c>
      <c r="D559" s="36">
        <v>0</v>
      </c>
      <c r="E559" s="37" t="str">
        <f t="shared" si="191"/>
        <v/>
      </c>
      <c r="F559" s="37" t="str">
        <f t="shared" si="192"/>
        <v/>
      </c>
      <c r="G559" s="38" t="str">
        <f t="shared" si="193"/>
        <v>0</v>
      </c>
      <c r="H559" s="39" t="str">
        <f t="shared" si="194"/>
        <v/>
      </c>
    </row>
    <row r="560" spans="1:8" s="40" customFormat="1" ht="15" x14ac:dyDescent="0.2">
      <c r="A560" s="68"/>
      <c r="B560" s="35" t="s">
        <v>148</v>
      </c>
      <c r="C560" s="36">
        <v>0</v>
      </c>
      <c r="D560" s="36">
        <v>0</v>
      </c>
      <c r="E560" s="37" t="str">
        <f t="shared" si="191"/>
        <v/>
      </c>
      <c r="F560" s="37" t="str">
        <f t="shared" si="192"/>
        <v/>
      </c>
      <c r="G560" s="38" t="str">
        <f t="shared" si="193"/>
        <v>0</v>
      </c>
      <c r="H560" s="39" t="str">
        <f t="shared" si="194"/>
        <v/>
      </c>
    </row>
    <row r="561" spans="1:8" s="40" customFormat="1" ht="15" x14ac:dyDescent="0.2">
      <c r="A561" s="68"/>
      <c r="B561" s="35" t="s">
        <v>333</v>
      </c>
      <c r="C561" s="36">
        <v>0</v>
      </c>
      <c r="D561" s="36">
        <v>0</v>
      </c>
      <c r="E561" s="37" t="str">
        <f t="shared" si="191"/>
        <v/>
      </c>
      <c r="F561" s="37" t="str">
        <f t="shared" si="192"/>
        <v/>
      </c>
      <c r="G561" s="38" t="str">
        <f t="shared" si="193"/>
        <v>0</v>
      </c>
      <c r="H561" s="39" t="str">
        <f t="shared" si="194"/>
        <v/>
      </c>
    </row>
    <row r="562" spans="1:8" s="40" customFormat="1" ht="15" x14ac:dyDescent="0.2">
      <c r="A562" s="68"/>
      <c r="B562" s="35" t="s">
        <v>334</v>
      </c>
      <c r="C562" s="36">
        <v>1</v>
      </c>
      <c r="D562" s="36">
        <v>1</v>
      </c>
      <c r="E562" s="37">
        <f t="shared" si="191"/>
        <v>1.6920473773265651E-3</v>
      </c>
      <c r="F562" s="37">
        <f t="shared" si="192"/>
        <v>1.658374792703151E-3</v>
      </c>
      <c r="G562" s="38">
        <f t="shared" si="193"/>
        <v>0</v>
      </c>
      <c r="H562" s="39">
        <f t="shared" si="194"/>
        <v>0</v>
      </c>
    </row>
    <row r="563" spans="1:8" s="40" customFormat="1" ht="15" x14ac:dyDescent="0.2">
      <c r="A563" s="68"/>
      <c r="B563" s="35" t="s">
        <v>524</v>
      </c>
      <c r="C563" s="36">
        <v>1</v>
      </c>
      <c r="D563" s="36">
        <v>1</v>
      </c>
      <c r="E563" s="37">
        <f t="shared" si="191"/>
        <v>1.6920473773265651E-3</v>
      </c>
      <c r="F563" s="37">
        <f t="shared" si="192"/>
        <v>1.658374792703151E-3</v>
      </c>
      <c r="G563" s="38">
        <f t="shared" si="193"/>
        <v>0</v>
      </c>
      <c r="H563" s="39">
        <f t="shared" si="194"/>
        <v>0</v>
      </c>
    </row>
    <row r="564" spans="1:8" s="40" customFormat="1" ht="15" x14ac:dyDescent="0.2">
      <c r="A564" s="68"/>
      <c r="B564" s="35" t="s">
        <v>556</v>
      </c>
      <c r="C564" s="36">
        <v>4</v>
      </c>
      <c r="D564" s="36">
        <v>3</v>
      </c>
      <c r="E564" s="37">
        <f t="shared" ref="E564" si="195">+IF(C564=0,"",C564/C$553)</f>
        <v>6.7681895093062603E-3</v>
      </c>
      <c r="F564" s="37">
        <f t="shared" ref="F564" si="196">+IF(D564=0,"",D564/D$553)</f>
        <v>4.9751243781094526E-3</v>
      </c>
      <c r="G564" s="38">
        <f t="shared" ref="G564" si="197">+IF(OR(AND(D564=0),(C564=0)),"0",((D564-C564)/C564))</f>
        <v>-0.25</v>
      </c>
      <c r="H564" s="39">
        <f t="shared" ref="H564" si="198">+IF(OR(AND(E564=""),(G564="")),"",E564*G564)</f>
        <v>-1.6920473773265651E-3</v>
      </c>
    </row>
    <row r="565" spans="1:8" s="50" customFormat="1" ht="15" x14ac:dyDescent="0.2">
      <c r="A565" s="60" t="s">
        <v>570</v>
      </c>
      <c r="B565" s="51" t="s">
        <v>591</v>
      </c>
      <c r="C565" s="52"/>
      <c r="D565" s="36">
        <v>0</v>
      </c>
      <c r="E565" s="37" t="str">
        <f t="shared" ref="E565" si="199">+IF(C565=0,"",C565/C$553)</f>
        <v/>
      </c>
      <c r="F565" s="37" t="str">
        <f t="shared" ref="F565" si="200">+IF(D565=0,"",D565/D$553)</f>
        <v/>
      </c>
      <c r="G565" s="38" t="str">
        <f t="shared" ref="G565" si="201">+IF(OR(AND(D565=0),(C565=0)),"0",((D565-C565)/C565))</f>
        <v>0</v>
      </c>
      <c r="H565" s="39" t="str">
        <f t="shared" ref="H565" si="202">+IF(OR(AND(E565=""),(G565="")),"",E565*G565)</f>
        <v/>
      </c>
    </row>
    <row r="566" spans="1:8" s="40" customFormat="1" ht="15" x14ac:dyDescent="0.2">
      <c r="A566" s="68"/>
      <c r="B566" s="35" t="s">
        <v>335</v>
      </c>
      <c r="C566" s="36">
        <v>0</v>
      </c>
      <c r="D566" s="36">
        <v>0</v>
      </c>
      <c r="E566" s="37" t="str">
        <f t="shared" si="191"/>
        <v/>
      </c>
      <c r="F566" s="37" t="str">
        <f t="shared" si="192"/>
        <v/>
      </c>
      <c r="G566" s="38" t="str">
        <f t="shared" si="193"/>
        <v>0</v>
      </c>
      <c r="H566" s="39" t="str">
        <f t="shared" si="194"/>
        <v/>
      </c>
    </row>
    <row r="567" spans="1:8" s="40" customFormat="1" ht="15" x14ac:dyDescent="0.2">
      <c r="A567" s="68"/>
      <c r="B567" s="35" t="s">
        <v>336</v>
      </c>
      <c r="C567" s="36">
        <v>30</v>
      </c>
      <c r="D567" s="36">
        <v>53</v>
      </c>
      <c r="E567" s="37">
        <f t="shared" si="191"/>
        <v>5.0761421319796954E-2</v>
      </c>
      <c r="F567" s="37">
        <f t="shared" si="192"/>
        <v>8.7893864013267001E-2</v>
      </c>
      <c r="G567" s="38">
        <f t="shared" si="193"/>
        <v>0.76666666666666672</v>
      </c>
      <c r="H567" s="39">
        <f t="shared" si="194"/>
        <v>3.8917089678510999E-2</v>
      </c>
    </row>
    <row r="568" spans="1:8" s="40" customFormat="1" ht="15" x14ac:dyDescent="0.2">
      <c r="A568" s="68"/>
      <c r="B568" s="35" t="s">
        <v>149</v>
      </c>
      <c r="C568" s="36">
        <v>34</v>
      </c>
      <c r="D568" s="36">
        <v>47</v>
      </c>
      <c r="E568" s="37">
        <f t="shared" si="191"/>
        <v>5.7529610829103212E-2</v>
      </c>
      <c r="F568" s="37">
        <f t="shared" si="192"/>
        <v>7.7943615257048099E-2</v>
      </c>
      <c r="G568" s="38">
        <f t="shared" si="193"/>
        <v>0.38235294117647056</v>
      </c>
      <c r="H568" s="39">
        <f t="shared" si="194"/>
        <v>2.1996615905245345E-2</v>
      </c>
    </row>
    <row r="569" spans="1:8" s="40" customFormat="1" ht="15" x14ac:dyDescent="0.2">
      <c r="A569" s="68"/>
      <c r="B569" s="35" t="s">
        <v>150</v>
      </c>
      <c r="C569" s="36">
        <v>2</v>
      </c>
      <c r="D569" s="36">
        <v>3</v>
      </c>
      <c r="E569" s="37">
        <f t="shared" si="191"/>
        <v>3.3840947546531302E-3</v>
      </c>
      <c r="F569" s="37">
        <f t="shared" si="192"/>
        <v>4.9751243781094526E-3</v>
      </c>
      <c r="G569" s="38">
        <f t="shared" si="193"/>
        <v>0.5</v>
      </c>
      <c r="H569" s="39">
        <f t="shared" si="194"/>
        <v>1.6920473773265651E-3</v>
      </c>
    </row>
    <row r="570" spans="1:8" s="40" customFormat="1" ht="15" x14ac:dyDescent="0.2">
      <c r="A570" s="68"/>
      <c r="B570" s="35" t="s">
        <v>337</v>
      </c>
      <c r="C570" s="36">
        <v>375</v>
      </c>
      <c r="D570" s="36">
        <v>217</v>
      </c>
      <c r="E570" s="37">
        <f t="shared" si="191"/>
        <v>0.63451776649746194</v>
      </c>
      <c r="F570" s="37">
        <f t="shared" si="192"/>
        <v>0.35986733001658378</v>
      </c>
      <c r="G570" s="38">
        <f t="shared" si="193"/>
        <v>-0.42133333333333334</v>
      </c>
      <c r="H570" s="39">
        <f t="shared" si="194"/>
        <v>-0.2673434856175973</v>
      </c>
    </row>
    <row r="571" spans="1:8" s="40" customFormat="1" ht="15" x14ac:dyDescent="0.2">
      <c r="A571" s="68"/>
      <c r="B571" s="35" t="s">
        <v>151</v>
      </c>
      <c r="C571" s="36">
        <v>8</v>
      </c>
      <c r="D571" s="36">
        <v>29</v>
      </c>
      <c r="E571" s="37">
        <f t="shared" si="191"/>
        <v>1.3536379018612521E-2</v>
      </c>
      <c r="F571" s="37">
        <f t="shared" si="192"/>
        <v>4.809286898839138E-2</v>
      </c>
      <c r="G571" s="38">
        <f t="shared" si="193"/>
        <v>2.625</v>
      </c>
      <c r="H571" s="39">
        <f t="shared" si="194"/>
        <v>3.5532994923857864E-2</v>
      </c>
    </row>
    <row r="572" spans="1:8" s="40" customFormat="1" ht="15" x14ac:dyDescent="0.2">
      <c r="A572" s="68"/>
      <c r="B572" s="35" t="s">
        <v>338</v>
      </c>
      <c r="C572" s="36">
        <v>0</v>
      </c>
      <c r="D572" s="36">
        <v>12</v>
      </c>
      <c r="E572" s="37" t="str">
        <f t="shared" si="191"/>
        <v/>
      </c>
      <c r="F572" s="37">
        <f t="shared" si="192"/>
        <v>1.9900497512437811E-2</v>
      </c>
      <c r="G572" s="38" t="str">
        <f t="shared" si="193"/>
        <v>0</v>
      </c>
      <c r="H572" s="39" t="str">
        <f t="shared" si="194"/>
        <v/>
      </c>
    </row>
    <row r="573" spans="1:8" s="40" customFormat="1" ht="15" x14ac:dyDescent="0.2">
      <c r="A573" s="68"/>
      <c r="B573" s="35" t="s">
        <v>152</v>
      </c>
      <c r="C573" s="36">
        <v>4</v>
      </c>
      <c r="D573" s="36">
        <v>4</v>
      </c>
      <c r="E573" s="37">
        <f t="shared" si="191"/>
        <v>6.7681895093062603E-3</v>
      </c>
      <c r="F573" s="37">
        <f t="shared" si="192"/>
        <v>6.6334991708126038E-3</v>
      </c>
      <c r="G573" s="38">
        <f t="shared" si="193"/>
        <v>0</v>
      </c>
      <c r="H573" s="39">
        <f t="shared" si="194"/>
        <v>0</v>
      </c>
    </row>
    <row r="574" spans="1:8" s="40" customFormat="1" ht="15" x14ac:dyDescent="0.2">
      <c r="A574" s="68"/>
      <c r="B574" s="35" t="s">
        <v>153</v>
      </c>
      <c r="C574" s="36">
        <v>0</v>
      </c>
      <c r="D574" s="36">
        <v>0</v>
      </c>
      <c r="E574" s="37" t="str">
        <f t="shared" si="191"/>
        <v/>
      </c>
      <c r="F574" s="37" t="str">
        <f t="shared" si="192"/>
        <v/>
      </c>
      <c r="G574" s="38" t="str">
        <f t="shared" si="193"/>
        <v>0</v>
      </c>
      <c r="H574" s="39" t="str">
        <f t="shared" si="194"/>
        <v/>
      </c>
    </row>
    <row r="575" spans="1:8" s="40" customFormat="1" ht="15" x14ac:dyDescent="0.2">
      <c r="A575" s="68"/>
      <c r="B575" s="35" t="s">
        <v>339</v>
      </c>
      <c r="C575" s="36">
        <v>3</v>
      </c>
      <c r="D575" s="36">
        <v>3</v>
      </c>
      <c r="E575" s="37">
        <f t="shared" si="191"/>
        <v>5.076142131979695E-3</v>
      </c>
      <c r="F575" s="37">
        <f t="shared" si="192"/>
        <v>4.9751243781094526E-3</v>
      </c>
      <c r="G575" s="38">
        <f t="shared" si="193"/>
        <v>0</v>
      </c>
      <c r="H575" s="39">
        <f t="shared" si="194"/>
        <v>0</v>
      </c>
    </row>
    <row r="576" spans="1:8" s="40" customFormat="1" ht="15" x14ac:dyDescent="0.2">
      <c r="A576" s="68"/>
      <c r="B576" s="35" t="s">
        <v>340</v>
      </c>
      <c r="C576" s="36">
        <v>0</v>
      </c>
      <c r="D576" s="36">
        <v>7</v>
      </c>
      <c r="E576" s="37" t="str">
        <f t="shared" si="191"/>
        <v/>
      </c>
      <c r="F576" s="37">
        <f t="shared" si="192"/>
        <v>1.1608623548922056E-2</v>
      </c>
      <c r="G576" s="38" t="str">
        <f t="shared" si="193"/>
        <v>0</v>
      </c>
      <c r="H576" s="39" t="str">
        <f t="shared" si="194"/>
        <v/>
      </c>
    </row>
    <row r="577" spans="1:8" s="40" customFormat="1" ht="30" x14ac:dyDescent="0.2">
      <c r="A577" s="68"/>
      <c r="B577" s="35" t="s">
        <v>341</v>
      </c>
      <c r="C577" s="36">
        <v>1</v>
      </c>
      <c r="D577" s="36">
        <v>2</v>
      </c>
      <c r="E577" s="37">
        <f t="shared" si="191"/>
        <v>1.6920473773265651E-3</v>
      </c>
      <c r="F577" s="37">
        <f t="shared" si="192"/>
        <v>3.3167495854063019E-3</v>
      </c>
      <c r="G577" s="38">
        <f t="shared" si="193"/>
        <v>1</v>
      </c>
      <c r="H577" s="39">
        <f t="shared" si="194"/>
        <v>1.6920473773265651E-3</v>
      </c>
    </row>
    <row r="578" spans="1:8" s="40" customFormat="1" ht="15" x14ac:dyDescent="0.2">
      <c r="A578" s="68"/>
      <c r="B578" s="35" t="s">
        <v>342</v>
      </c>
      <c r="C578" s="36">
        <v>33</v>
      </c>
      <c r="D578" s="36">
        <v>18</v>
      </c>
      <c r="E578" s="37">
        <f t="shared" si="191"/>
        <v>5.5837563451776651E-2</v>
      </c>
      <c r="F578" s="37">
        <f t="shared" si="192"/>
        <v>2.9850746268656716E-2</v>
      </c>
      <c r="G578" s="38">
        <f t="shared" si="193"/>
        <v>-0.45454545454545453</v>
      </c>
      <c r="H578" s="39">
        <f t="shared" si="194"/>
        <v>-2.5380710659898477E-2</v>
      </c>
    </row>
    <row r="579" spans="1:8" s="40" customFormat="1" ht="30" x14ac:dyDescent="0.2">
      <c r="A579" s="68"/>
      <c r="B579" s="35" t="s">
        <v>525</v>
      </c>
      <c r="C579" s="36">
        <v>1</v>
      </c>
      <c r="D579" s="36">
        <v>6</v>
      </c>
      <c r="E579" s="37">
        <f t="shared" si="191"/>
        <v>1.6920473773265651E-3</v>
      </c>
      <c r="F579" s="37">
        <f t="shared" si="192"/>
        <v>9.9502487562189053E-3</v>
      </c>
      <c r="G579" s="38">
        <f t="shared" si="193"/>
        <v>5</v>
      </c>
      <c r="H579" s="39">
        <f t="shared" si="194"/>
        <v>8.4602368866328256E-3</v>
      </c>
    </row>
    <row r="580" spans="1:8" x14ac:dyDescent="0.2">
      <c r="B580" s="4" t="s">
        <v>381</v>
      </c>
      <c r="D580" s="2"/>
    </row>
  </sheetData>
  <mergeCells count="33"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1" sqref="I1:I1048576"/>
    </sheetView>
  </sheetViews>
  <sheetFormatPr baseColWidth="10" defaultRowHeight="12.75" x14ac:dyDescent="0.2"/>
  <cols>
    <col min="1" max="1" width="8.28515625" style="66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33"/>
      <c r="C1" s="5"/>
      <c r="D1" s="75" t="s">
        <v>384</v>
      </c>
      <c r="E1" s="75"/>
      <c r="F1" s="75"/>
      <c r="G1" s="75"/>
      <c r="H1" s="75"/>
    </row>
    <row r="2" spans="1:8" ht="20.100000000000001" customHeight="1" thickBot="1" x14ac:dyDescent="0.25">
      <c r="B2" s="34"/>
      <c r="C2" s="6"/>
      <c r="D2" s="75"/>
      <c r="E2" s="75"/>
      <c r="F2" s="75"/>
      <c r="G2" s="75"/>
      <c r="H2" s="75"/>
    </row>
    <row r="3" spans="1:8" ht="20.100000000000001" customHeight="1" thickBot="1" x14ac:dyDescent="0.25">
      <c r="B3" s="34"/>
      <c r="C3" s="6"/>
      <c r="D3" s="7" t="s">
        <v>383</v>
      </c>
      <c r="E3" s="76" t="s">
        <v>571</v>
      </c>
      <c r="F3" s="77"/>
      <c r="G3" s="77"/>
      <c r="H3" s="78"/>
    </row>
    <row r="4" spans="1:8" ht="20.100000000000001" customHeight="1" x14ac:dyDescent="0.2">
      <c r="B4" s="34"/>
      <c r="C4" s="8"/>
      <c r="D4" s="79" t="s">
        <v>407</v>
      </c>
      <c r="E4" s="80"/>
      <c r="F4" s="80"/>
      <c r="G4" s="80"/>
      <c r="H4" s="81"/>
    </row>
    <row r="5" spans="1:8" ht="13.5" thickBot="1" x14ac:dyDescent="0.25">
      <c r="B5" s="9"/>
      <c r="C5" s="9"/>
      <c r="D5" s="82"/>
      <c r="E5" s="83"/>
      <c r="F5" s="83"/>
      <c r="G5" s="83"/>
      <c r="H5" s="84"/>
    </row>
    <row r="6" spans="1:8" s="10" customFormat="1" ht="30" customHeight="1" x14ac:dyDescent="0.2">
      <c r="A6" s="67"/>
      <c r="B6" s="85" t="s">
        <v>374</v>
      </c>
      <c r="C6" s="71" t="s">
        <v>375</v>
      </c>
      <c r="D6" s="72"/>
      <c r="E6" s="71" t="s">
        <v>429</v>
      </c>
      <c r="F6" s="72"/>
      <c r="G6" s="73" t="s">
        <v>572</v>
      </c>
      <c r="H6" s="69" t="s">
        <v>350</v>
      </c>
    </row>
    <row r="7" spans="1:8" s="10" customFormat="1" x14ac:dyDescent="0.2">
      <c r="A7" s="67"/>
      <c r="B7" s="85"/>
      <c r="C7" s="11">
        <v>2017</v>
      </c>
      <c r="D7" s="11">
        <v>2018</v>
      </c>
      <c r="E7" s="11">
        <v>2017</v>
      </c>
      <c r="F7" s="11">
        <v>2018</v>
      </c>
      <c r="G7" s="74"/>
      <c r="H7" s="70"/>
    </row>
    <row r="8" spans="1:8" s="10" customFormat="1" x14ac:dyDescent="0.2">
      <c r="A8" s="67"/>
      <c r="B8" s="12" t="s">
        <v>359</v>
      </c>
      <c r="C8" s="13">
        <f>+C18+C73+C165+C333+C553</f>
        <v>2007</v>
      </c>
      <c r="D8" s="13">
        <f>+D18+D73+D165+D333+D553</f>
        <v>2716</v>
      </c>
      <c r="E8" s="14">
        <f>SUM(E9:E13)</f>
        <v>1</v>
      </c>
      <c r="F8" s="14">
        <f>SUM(F9:F13)</f>
        <v>1</v>
      </c>
      <c r="G8" s="15">
        <f>+(D8-C8)/C8</f>
        <v>0.35326357747882414</v>
      </c>
      <c r="H8" s="15">
        <f>+E8*G8</f>
        <v>0.35326357747882414</v>
      </c>
    </row>
    <row r="9" spans="1:8" s="10" customFormat="1" x14ac:dyDescent="0.2">
      <c r="A9" s="67"/>
      <c r="B9" s="17" t="str">
        <f>+B18</f>
        <v>Total Vacantes en ocupaciones de nivel Directivo</v>
      </c>
      <c r="C9" s="18">
        <f>+C18</f>
        <v>27</v>
      </c>
      <c r="D9" s="18">
        <f>+D18</f>
        <v>39</v>
      </c>
      <c r="E9" s="19">
        <f>C9/$C$8</f>
        <v>1.3452914798206279E-2</v>
      </c>
      <c r="F9" s="19">
        <f>D9/$D$8</f>
        <v>1.4359351988217967E-2</v>
      </c>
      <c r="G9" s="20">
        <f>+IF(OR(AND(D9=0),(C9=0)),"0",((D9-C9)/C9))</f>
        <v>0.44444444444444442</v>
      </c>
      <c r="H9" s="21">
        <f>+IF(OR(AND(E9=""),(G9="")),"",E9*G9)</f>
        <v>5.9790732436472349E-3</v>
      </c>
    </row>
    <row r="10" spans="1:8" s="10" customFormat="1" x14ac:dyDescent="0.2">
      <c r="A10" s="67"/>
      <c r="B10" s="17" t="str">
        <f>+B73</f>
        <v xml:space="preserve">Total Vacantes en ocupaciones de nivel Profesional </v>
      </c>
      <c r="C10" s="18">
        <f>+C73</f>
        <v>230</v>
      </c>
      <c r="D10" s="18">
        <f>+D73</f>
        <v>155</v>
      </c>
      <c r="E10" s="19">
        <f>C10/$C$8</f>
        <v>0.11459890383657199</v>
      </c>
      <c r="F10" s="19">
        <f>D10/$D$8</f>
        <v>5.7069219440353459E-2</v>
      </c>
      <c r="G10" s="20">
        <f>+IF(OR(AND(D10=0),(C10=0)),"0",((D10-C10)/C10))</f>
        <v>-0.32608695652173914</v>
      </c>
      <c r="H10" s="21">
        <f>+IF(OR(AND(E10=""),(G10="")),"",E10*G10)</f>
        <v>-3.7369207772795218E-2</v>
      </c>
    </row>
    <row r="11" spans="1:8" s="10" customFormat="1" ht="24" x14ac:dyDescent="0.2">
      <c r="A11" s="67"/>
      <c r="B11" s="17" t="str">
        <f>+B165</f>
        <v>Total Vacantes en ocupaciones de nivel Técnicos Profesionales - Tecnólogos</v>
      </c>
      <c r="C11" s="18">
        <f>+C165</f>
        <v>270</v>
      </c>
      <c r="D11" s="18">
        <f>+D165</f>
        <v>463</v>
      </c>
      <c r="E11" s="19">
        <f>C11/$C$8</f>
        <v>0.13452914798206278</v>
      </c>
      <c r="F11" s="19">
        <f>D11/$D$8</f>
        <v>0.17047128129602357</v>
      </c>
      <c r="G11" s="20">
        <f>+IF(OR(AND(D11=0),(C11=0)),"0",((D11-C11)/C11))</f>
        <v>0.71481481481481479</v>
      </c>
      <c r="H11" s="21">
        <f>+IF(OR(AND(E11=""),(G11="")),"",E11*G11)</f>
        <v>9.6163428001993026E-2</v>
      </c>
    </row>
    <row r="12" spans="1:8" s="10" customFormat="1" x14ac:dyDescent="0.2">
      <c r="A12" s="67"/>
      <c r="B12" s="17" t="str">
        <f>+B333</f>
        <v>Total Vacantes  en ocupaciones de nivel Calificados</v>
      </c>
      <c r="C12" s="18">
        <f>+C333</f>
        <v>1212</v>
      </c>
      <c r="D12" s="18">
        <f>+D333</f>
        <v>1381</v>
      </c>
      <c r="E12" s="19">
        <f>C12/$C$8</f>
        <v>0.60388639760837071</v>
      </c>
      <c r="F12" s="19">
        <f>D12/$D$8</f>
        <v>0.50846833578792339</v>
      </c>
      <c r="G12" s="20">
        <f>+IF(OR(AND(D12=0),(C12=0)),"0",((D12-C12)/C12))</f>
        <v>0.13943894389438943</v>
      </c>
      <c r="H12" s="21">
        <f>+IF(OR(AND(E12=""),(G12="")),"",E12*G12)</f>
        <v>8.4205281514698554E-2</v>
      </c>
    </row>
    <row r="13" spans="1:8" s="10" customFormat="1" x14ac:dyDescent="0.2">
      <c r="A13" s="67"/>
      <c r="B13" s="17" t="str">
        <f>+B553</f>
        <v>Total Vacantes en ocupaciones de nivel Elemental</v>
      </c>
      <c r="C13" s="18">
        <f>+C553</f>
        <v>268</v>
      </c>
      <c r="D13" s="18">
        <f>+D553</f>
        <v>678</v>
      </c>
      <c r="E13" s="19">
        <f>C13/$C$8</f>
        <v>0.13353263577478824</v>
      </c>
      <c r="F13" s="19">
        <f>D13/$D$8</f>
        <v>0.24963181148748159</v>
      </c>
      <c r="G13" s="20">
        <f>+IF(OR(AND(D13=0),(C13=0)),"0",((D13-C13)/C13))</f>
        <v>1.5298507462686568</v>
      </c>
      <c r="H13" s="21">
        <f>+IF(OR(AND(E13=""),(G13="")),"",E13*G13)</f>
        <v>0.20428500249128054</v>
      </c>
    </row>
    <row r="14" spans="1:8" s="10" customFormat="1" x14ac:dyDescent="0.2">
      <c r="A14" s="67"/>
      <c r="B14" s="22"/>
      <c r="C14" s="22"/>
      <c r="D14" s="22"/>
    </row>
    <row r="15" spans="1:8" s="10" customFormat="1" ht="13.5" thickBot="1" x14ac:dyDescent="0.25">
      <c r="A15" s="67"/>
      <c r="B15" s="22"/>
      <c r="C15" s="22"/>
      <c r="D15" s="22"/>
    </row>
    <row r="16" spans="1:8" s="10" customFormat="1" ht="30" customHeight="1" x14ac:dyDescent="0.2">
      <c r="A16" s="67"/>
      <c r="B16" s="85" t="s">
        <v>374</v>
      </c>
      <c r="C16" s="71" t="s">
        <v>375</v>
      </c>
      <c r="D16" s="72"/>
      <c r="E16" s="71" t="s">
        <v>429</v>
      </c>
      <c r="F16" s="72"/>
      <c r="G16" s="73" t="s">
        <v>572</v>
      </c>
      <c r="H16" s="69" t="s">
        <v>350</v>
      </c>
    </row>
    <row r="17" spans="1:8" s="10" customFormat="1" x14ac:dyDescent="0.2">
      <c r="A17" s="67"/>
      <c r="B17" s="85"/>
      <c r="C17" s="48">
        <v>2017</v>
      </c>
      <c r="D17" s="48">
        <v>2018</v>
      </c>
      <c r="E17" s="48">
        <v>2017</v>
      </c>
      <c r="F17" s="48">
        <v>2018</v>
      </c>
      <c r="G17" s="74"/>
      <c r="H17" s="70"/>
    </row>
    <row r="18" spans="1:8" s="10" customFormat="1" x14ac:dyDescent="0.2">
      <c r="A18" s="67"/>
      <c r="B18" s="12" t="s">
        <v>376</v>
      </c>
      <c r="C18" s="13">
        <f>SUM(C19:C67)</f>
        <v>27</v>
      </c>
      <c r="D18" s="13">
        <f>SUM(D19:D67)</f>
        <v>39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0.44444444444444442</v>
      </c>
      <c r="H18" s="15">
        <f>+IF(OR(AND(E18=""),(G18="")),"",E18*G18)</f>
        <v>0.44444444444444442</v>
      </c>
    </row>
    <row r="19" spans="1:8" s="40" customFormat="1" ht="15" x14ac:dyDescent="0.2">
      <c r="A19" s="68"/>
      <c r="B19" s="35" t="s">
        <v>0</v>
      </c>
      <c r="C19" s="36">
        <v>0</v>
      </c>
      <c r="D19" s="36">
        <v>0</v>
      </c>
      <c r="E19" s="42" t="str">
        <f>+IF(C19=0,"",C19/C$18)</f>
        <v/>
      </c>
      <c r="F19" s="42" t="str">
        <f>+IF(D19=0,"",D19/D$18)</f>
        <v/>
      </c>
      <c r="G19" s="38" t="str">
        <f>+IF(OR(AND(D19=0),(C19=0)),"0",((D19-C19)/C19))</f>
        <v>0</v>
      </c>
      <c r="H19" s="39" t="str">
        <f>+IF(OR(AND(E19=""),(G19="")),"",E19*G19)</f>
        <v/>
      </c>
    </row>
    <row r="20" spans="1:8" s="40" customFormat="1" ht="15" x14ac:dyDescent="0.2">
      <c r="A20" s="68"/>
      <c r="B20" s="35" t="s">
        <v>154</v>
      </c>
      <c r="C20" s="36">
        <v>0</v>
      </c>
      <c r="D20" s="36">
        <v>0</v>
      </c>
      <c r="E20" s="42" t="str">
        <f t="shared" ref="E20:E67" si="0">+IF(C20=0,"",C20/C$18)</f>
        <v/>
      </c>
      <c r="F20" s="42" t="str">
        <f t="shared" ref="F20:F67" si="1">+IF(D20=0,"",D20/D$18)</f>
        <v/>
      </c>
      <c r="G20" s="38" t="str">
        <f t="shared" ref="G20:G67" si="2">+IF(OR(AND(D20=0),(C20=0)),"0",((D20-C20)/C20))</f>
        <v>0</v>
      </c>
      <c r="H20" s="39" t="str">
        <f t="shared" ref="H20:H67" si="3">+IF(OR(AND(E20=""),(G20="")),"",E20*G20)</f>
        <v/>
      </c>
    </row>
    <row r="21" spans="1:8" s="40" customFormat="1" ht="30" x14ac:dyDescent="0.2">
      <c r="A21" s="68"/>
      <c r="B21" s="35" t="s">
        <v>1</v>
      </c>
      <c r="C21" s="36">
        <v>0</v>
      </c>
      <c r="D21" s="36">
        <v>0</v>
      </c>
      <c r="E21" s="42" t="str">
        <f t="shared" si="0"/>
        <v/>
      </c>
      <c r="F21" s="42" t="str">
        <f t="shared" si="1"/>
        <v/>
      </c>
      <c r="G21" s="38" t="str">
        <f t="shared" si="2"/>
        <v>0</v>
      </c>
      <c r="H21" s="39" t="str">
        <f t="shared" si="3"/>
        <v/>
      </c>
    </row>
    <row r="22" spans="1:8" s="40" customFormat="1" ht="30" x14ac:dyDescent="0.2">
      <c r="A22" s="68"/>
      <c r="B22" s="35" t="s">
        <v>432</v>
      </c>
      <c r="C22" s="36">
        <v>0</v>
      </c>
      <c r="D22" s="36">
        <v>0</v>
      </c>
      <c r="E22" s="42" t="str">
        <f t="shared" si="0"/>
        <v/>
      </c>
      <c r="F22" s="42" t="str">
        <f t="shared" si="1"/>
        <v/>
      </c>
      <c r="G22" s="38" t="str">
        <f t="shared" si="2"/>
        <v>0</v>
      </c>
      <c r="H22" s="39" t="str">
        <f t="shared" si="3"/>
        <v/>
      </c>
    </row>
    <row r="23" spans="1:8" s="40" customFormat="1" ht="30" x14ac:dyDescent="0.2">
      <c r="A23" s="68"/>
      <c r="B23" s="35" t="s">
        <v>155</v>
      </c>
      <c r="C23" s="36">
        <v>0</v>
      </c>
      <c r="D23" s="36">
        <v>0</v>
      </c>
      <c r="E23" s="42" t="str">
        <f t="shared" si="0"/>
        <v/>
      </c>
      <c r="F23" s="42" t="str">
        <f t="shared" si="1"/>
        <v/>
      </c>
      <c r="G23" s="38" t="str">
        <f t="shared" si="2"/>
        <v>0</v>
      </c>
      <c r="H23" s="39" t="str">
        <f t="shared" si="3"/>
        <v/>
      </c>
    </row>
    <row r="24" spans="1:8" s="40" customFormat="1" ht="30" x14ac:dyDescent="0.2">
      <c r="A24" s="68"/>
      <c r="B24" s="35" t="s">
        <v>156</v>
      </c>
      <c r="C24" s="36">
        <v>0</v>
      </c>
      <c r="D24" s="36">
        <v>0</v>
      </c>
      <c r="E24" s="42" t="str">
        <f t="shared" si="0"/>
        <v/>
      </c>
      <c r="F24" s="42" t="str">
        <f t="shared" si="1"/>
        <v/>
      </c>
      <c r="G24" s="38" t="str">
        <f t="shared" si="2"/>
        <v>0</v>
      </c>
      <c r="H24" s="39" t="str">
        <f t="shared" si="3"/>
        <v/>
      </c>
    </row>
    <row r="25" spans="1:8" s="40" customFormat="1" ht="30" x14ac:dyDescent="0.2">
      <c r="A25" s="68"/>
      <c r="B25" s="35" t="s">
        <v>526</v>
      </c>
      <c r="C25" s="36">
        <v>0</v>
      </c>
      <c r="D25" s="36">
        <v>0</v>
      </c>
      <c r="E25" s="42" t="str">
        <f t="shared" ref="E25:E27" si="4">+IF(C25=0,"",C25/C$18)</f>
        <v/>
      </c>
      <c r="F25" s="42" t="str">
        <f t="shared" ref="F25:F27" si="5">+IF(D25=0,"",D25/D$18)</f>
        <v/>
      </c>
      <c r="G25" s="38" t="str">
        <f t="shared" ref="G25:G27" si="6">+IF(OR(AND(D25=0),(C25=0)),"0",((D25-C25)/C25))</f>
        <v>0</v>
      </c>
      <c r="H25" s="39" t="str">
        <f t="shared" ref="H25:H27" si="7">+IF(OR(AND(E25=""),(G25="")),"",E25*G25)</f>
        <v/>
      </c>
    </row>
    <row r="26" spans="1:8" s="40" customFormat="1" ht="15" x14ac:dyDescent="0.2">
      <c r="A26" s="68"/>
      <c r="B26" s="35" t="s">
        <v>2</v>
      </c>
      <c r="C26" s="36">
        <v>0</v>
      </c>
      <c r="D26" s="36">
        <v>3</v>
      </c>
      <c r="E26" s="42" t="str">
        <f t="shared" si="4"/>
        <v/>
      </c>
      <c r="F26" s="42">
        <f t="shared" si="5"/>
        <v>7.6923076923076927E-2</v>
      </c>
      <c r="G26" s="38" t="str">
        <f t="shared" si="6"/>
        <v>0</v>
      </c>
      <c r="H26" s="39" t="str">
        <f t="shared" si="7"/>
        <v/>
      </c>
    </row>
    <row r="27" spans="1:8" s="40" customFormat="1" ht="15" x14ac:dyDescent="0.2">
      <c r="A27" s="68"/>
      <c r="B27" s="35" t="s">
        <v>592</v>
      </c>
      <c r="C27" s="36">
        <v>4</v>
      </c>
      <c r="D27" s="36">
        <v>1</v>
      </c>
      <c r="E27" s="42">
        <f t="shared" si="4"/>
        <v>0.14814814814814814</v>
      </c>
      <c r="F27" s="42">
        <f t="shared" si="5"/>
        <v>2.564102564102564E-2</v>
      </c>
      <c r="G27" s="38">
        <f t="shared" si="6"/>
        <v>-0.75</v>
      </c>
      <c r="H27" s="39">
        <f t="shared" si="7"/>
        <v>-0.1111111111111111</v>
      </c>
    </row>
    <row r="28" spans="1:8" s="40" customFormat="1" ht="15" x14ac:dyDescent="0.2">
      <c r="A28" s="68"/>
      <c r="B28" s="35" t="s">
        <v>3</v>
      </c>
      <c r="C28" s="36">
        <v>1</v>
      </c>
      <c r="D28" s="36">
        <v>1</v>
      </c>
      <c r="E28" s="42">
        <f t="shared" si="0"/>
        <v>3.7037037037037035E-2</v>
      </c>
      <c r="F28" s="42">
        <f t="shared" si="1"/>
        <v>2.564102564102564E-2</v>
      </c>
      <c r="G28" s="38">
        <f t="shared" si="2"/>
        <v>0</v>
      </c>
      <c r="H28" s="39">
        <f t="shared" si="3"/>
        <v>0</v>
      </c>
    </row>
    <row r="29" spans="1:8" s="40" customFormat="1" ht="15" x14ac:dyDescent="0.2">
      <c r="A29" s="68"/>
      <c r="B29" s="35" t="s">
        <v>5</v>
      </c>
      <c r="C29" s="36">
        <v>7</v>
      </c>
      <c r="D29" s="36">
        <v>4</v>
      </c>
      <c r="E29" s="42">
        <f t="shared" si="0"/>
        <v>0.25925925925925924</v>
      </c>
      <c r="F29" s="42">
        <f t="shared" si="1"/>
        <v>0.10256410256410256</v>
      </c>
      <c r="G29" s="38">
        <f t="shared" si="2"/>
        <v>-0.42857142857142855</v>
      </c>
      <c r="H29" s="39">
        <f t="shared" si="3"/>
        <v>-0.1111111111111111</v>
      </c>
    </row>
    <row r="30" spans="1:8" s="40" customFormat="1" ht="15" x14ac:dyDescent="0.2">
      <c r="A30" s="68"/>
      <c r="B30" s="35" t="s">
        <v>157</v>
      </c>
      <c r="C30" s="36">
        <v>0</v>
      </c>
      <c r="D30" s="36">
        <v>0</v>
      </c>
      <c r="E30" s="42" t="str">
        <f t="shared" si="0"/>
        <v/>
      </c>
      <c r="F30" s="42" t="str">
        <f t="shared" si="1"/>
        <v/>
      </c>
      <c r="G30" s="38" t="str">
        <f t="shared" si="2"/>
        <v>0</v>
      </c>
      <c r="H30" s="39" t="str">
        <f t="shared" si="3"/>
        <v/>
      </c>
    </row>
    <row r="31" spans="1:8" s="40" customFormat="1" ht="15" x14ac:dyDescent="0.2">
      <c r="A31" s="68"/>
      <c r="B31" s="35" t="s">
        <v>158</v>
      </c>
      <c r="C31" s="36">
        <v>0</v>
      </c>
      <c r="D31" s="36">
        <v>0</v>
      </c>
      <c r="E31" s="42" t="str">
        <f t="shared" si="0"/>
        <v/>
      </c>
      <c r="F31" s="42" t="str">
        <f t="shared" si="1"/>
        <v/>
      </c>
      <c r="G31" s="38" t="str">
        <f t="shared" si="2"/>
        <v>0</v>
      </c>
      <c r="H31" s="39" t="str">
        <f t="shared" si="3"/>
        <v/>
      </c>
    </row>
    <row r="32" spans="1:8" s="40" customFormat="1" ht="15" x14ac:dyDescent="0.2">
      <c r="A32" s="68"/>
      <c r="B32" s="35" t="s">
        <v>4</v>
      </c>
      <c r="C32" s="36">
        <v>0</v>
      </c>
      <c r="D32" s="36">
        <v>0</v>
      </c>
      <c r="E32" s="42" t="str">
        <f t="shared" si="0"/>
        <v/>
      </c>
      <c r="F32" s="42" t="str">
        <f t="shared" si="1"/>
        <v/>
      </c>
      <c r="G32" s="38" t="str">
        <f t="shared" si="2"/>
        <v>0</v>
      </c>
      <c r="H32" s="39" t="str">
        <f t="shared" si="3"/>
        <v/>
      </c>
    </row>
    <row r="33" spans="1:8" s="40" customFormat="1" ht="15" x14ac:dyDescent="0.2">
      <c r="A33" s="68"/>
      <c r="B33" s="35" t="s">
        <v>6</v>
      </c>
      <c r="C33" s="36">
        <v>0</v>
      </c>
      <c r="D33" s="36">
        <v>0</v>
      </c>
      <c r="E33" s="42" t="str">
        <f t="shared" si="0"/>
        <v/>
      </c>
      <c r="F33" s="42" t="str">
        <f t="shared" si="1"/>
        <v/>
      </c>
      <c r="G33" s="38" t="str">
        <f t="shared" si="2"/>
        <v>0</v>
      </c>
      <c r="H33" s="39" t="str">
        <f t="shared" si="3"/>
        <v/>
      </c>
    </row>
    <row r="34" spans="1:8" s="40" customFormat="1" ht="15" x14ac:dyDescent="0.2">
      <c r="A34" s="68"/>
      <c r="B34" s="35" t="s">
        <v>159</v>
      </c>
      <c r="C34" s="36">
        <v>0</v>
      </c>
      <c r="D34" s="36">
        <v>0</v>
      </c>
      <c r="E34" s="42" t="str">
        <f t="shared" si="0"/>
        <v/>
      </c>
      <c r="F34" s="42" t="str">
        <f t="shared" si="1"/>
        <v/>
      </c>
      <c r="G34" s="38" t="str">
        <f t="shared" si="2"/>
        <v>0</v>
      </c>
      <c r="H34" s="39" t="str">
        <f t="shared" si="3"/>
        <v/>
      </c>
    </row>
    <row r="35" spans="1:8" s="40" customFormat="1" ht="15" x14ac:dyDescent="0.2">
      <c r="A35" s="68"/>
      <c r="B35" s="35" t="s">
        <v>160</v>
      </c>
      <c r="C35" s="36">
        <v>0</v>
      </c>
      <c r="D35" s="36">
        <v>2</v>
      </c>
      <c r="E35" s="42" t="str">
        <f t="shared" si="0"/>
        <v/>
      </c>
      <c r="F35" s="42">
        <f t="shared" si="1"/>
        <v>5.128205128205128E-2</v>
      </c>
      <c r="G35" s="38" t="str">
        <f t="shared" si="2"/>
        <v>0</v>
      </c>
      <c r="H35" s="39" t="str">
        <f t="shared" si="3"/>
        <v/>
      </c>
    </row>
    <row r="36" spans="1:8" s="40" customFormat="1" ht="30" x14ac:dyDescent="0.2">
      <c r="A36" s="68"/>
      <c r="B36" s="35" t="s">
        <v>161</v>
      </c>
      <c r="C36" s="36">
        <v>0</v>
      </c>
      <c r="D36" s="36">
        <v>0</v>
      </c>
      <c r="E36" s="42" t="str">
        <f t="shared" si="0"/>
        <v/>
      </c>
      <c r="F36" s="42" t="str">
        <f t="shared" si="1"/>
        <v/>
      </c>
      <c r="G36" s="38" t="str">
        <f t="shared" si="2"/>
        <v>0</v>
      </c>
      <c r="H36" s="39" t="str">
        <f t="shared" si="3"/>
        <v/>
      </c>
    </row>
    <row r="37" spans="1:8" s="40" customFormat="1" ht="15" x14ac:dyDescent="0.2">
      <c r="A37" s="68"/>
      <c r="B37" s="35" t="s">
        <v>162</v>
      </c>
      <c r="C37" s="36">
        <v>0</v>
      </c>
      <c r="D37" s="36">
        <v>0</v>
      </c>
      <c r="E37" s="42" t="str">
        <f t="shared" si="0"/>
        <v/>
      </c>
      <c r="F37" s="42" t="str">
        <f t="shared" si="1"/>
        <v/>
      </c>
      <c r="G37" s="38" t="str">
        <f t="shared" si="2"/>
        <v>0</v>
      </c>
      <c r="H37" s="39" t="str">
        <f t="shared" si="3"/>
        <v/>
      </c>
    </row>
    <row r="38" spans="1:8" s="40" customFormat="1" ht="15" x14ac:dyDescent="0.2">
      <c r="A38" s="68"/>
      <c r="B38" s="35" t="s">
        <v>7</v>
      </c>
      <c r="C38" s="36">
        <v>0</v>
      </c>
      <c r="D38" s="36">
        <v>0</v>
      </c>
      <c r="E38" s="42" t="str">
        <f t="shared" si="0"/>
        <v/>
      </c>
      <c r="F38" s="42" t="str">
        <f t="shared" si="1"/>
        <v/>
      </c>
      <c r="G38" s="38" t="str">
        <f t="shared" si="2"/>
        <v>0</v>
      </c>
      <c r="H38" s="39" t="str">
        <f t="shared" si="3"/>
        <v/>
      </c>
    </row>
    <row r="39" spans="1:8" s="40" customFormat="1" ht="15" x14ac:dyDescent="0.2">
      <c r="A39" s="68"/>
      <c r="B39" s="35" t="s">
        <v>163</v>
      </c>
      <c r="C39" s="36">
        <v>0</v>
      </c>
      <c r="D39" s="36">
        <v>0</v>
      </c>
      <c r="E39" s="42" t="str">
        <f t="shared" si="0"/>
        <v/>
      </c>
      <c r="F39" s="42" t="str">
        <f t="shared" si="1"/>
        <v/>
      </c>
      <c r="G39" s="38" t="str">
        <f t="shared" si="2"/>
        <v>0</v>
      </c>
      <c r="H39" s="39" t="str">
        <f t="shared" si="3"/>
        <v/>
      </c>
    </row>
    <row r="40" spans="1:8" s="40" customFormat="1" ht="15" x14ac:dyDescent="0.2">
      <c r="A40" s="68"/>
      <c r="B40" s="35" t="s">
        <v>164</v>
      </c>
      <c r="C40" s="36">
        <v>0</v>
      </c>
      <c r="D40" s="36">
        <v>0</v>
      </c>
      <c r="E40" s="42" t="str">
        <f t="shared" si="0"/>
        <v/>
      </c>
      <c r="F40" s="42" t="str">
        <f t="shared" si="1"/>
        <v/>
      </c>
      <c r="G40" s="38" t="str">
        <f t="shared" si="2"/>
        <v>0</v>
      </c>
      <c r="H40" s="39" t="str">
        <f t="shared" si="3"/>
        <v/>
      </c>
    </row>
    <row r="41" spans="1:8" s="40" customFormat="1" ht="15" x14ac:dyDescent="0.2">
      <c r="A41" s="68"/>
      <c r="B41" s="35" t="s">
        <v>165</v>
      </c>
      <c r="C41" s="36">
        <v>0</v>
      </c>
      <c r="D41" s="36">
        <v>0</v>
      </c>
      <c r="E41" s="42" t="str">
        <f t="shared" si="0"/>
        <v/>
      </c>
      <c r="F41" s="42" t="str">
        <f t="shared" si="1"/>
        <v/>
      </c>
      <c r="G41" s="38" t="str">
        <f t="shared" si="2"/>
        <v>0</v>
      </c>
      <c r="H41" s="39" t="str">
        <f t="shared" si="3"/>
        <v/>
      </c>
    </row>
    <row r="42" spans="1:8" s="40" customFormat="1" ht="15" x14ac:dyDescent="0.2">
      <c r="A42" s="68"/>
      <c r="B42" s="35" t="s">
        <v>166</v>
      </c>
      <c r="C42" s="36">
        <v>0</v>
      </c>
      <c r="D42" s="36">
        <v>0</v>
      </c>
      <c r="E42" s="42" t="str">
        <f t="shared" si="0"/>
        <v/>
      </c>
      <c r="F42" s="42" t="str">
        <f t="shared" si="1"/>
        <v/>
      </c>
      <c r="G42" s="38" t="str">
        <f t="shared" si="2"/>
        <v>0</v>
      </c>
      <c r="H42" s="39" t="str">
        <f t="shared" si="3"/>
        <v/>
      </c>
    </row>
    <row r="43" spans="1:8" s="40" customFormat="1" ht="30" x14ac:dyDescent="0.2">
      <c r="A43" s="68"/>
      <c r="B43" s="35" t="s">
        <v>167</v>
      </c>
      <c r="C43" s="36">
        <v>0</v>
      </c>
      <c r="D43" s="36">
        <v>0</v>
      </c>
      <c r="E43" s="42" t="str">
        <f t="shared" si="0"/>
        <v/>
      </c>
      <c r="F43" s="42" t="str">
        <f t="shared" si="1"/>
        <v/>
      </c>
      <c r="G43" s="38" t="str">
        <f t="shared" si="2"/>
        <v>0</v>
      </c>
      <c r="H43" s="39" t="str">
        <f t="shared" si="3"/>
        <v/>
      </c>
    </row>
    <row r="44" spans="1:8" s="40" customFormat="1" ht="15" x14ac:dyDescent="0.2">
      <c r="A44" s="68"/>
      <c r="B44" s="35" t="s">
        <v>168</v>
      </c>
      <c r="C44" s="36">
        <v>0</v>
      </c>
      <c r="D44" s="36">
        <v>0</v>
      </c>
      <c r="E44" s="42" t="str">
        <f t="shared" si="0"/>
        <v/>
      </c>
      <c r="F44" s="42" t="str">
        <f t="shared" si="1"/>
        <v/>
      </c>
      <c r="G44" s="38" t="str">
        <f t="shared" si="2"/>
        <v>0</v>
      </c>
      <c r="H44" s="39" t="str">
        <f t="shared" si="3"/>
        <v/>
      </c>
    </row>
    <row r="45" spans="1:8" s="40" customFormat="1" ht="15" x14ac:dyDescent="0.2">
      <c r="A45" s="68"/>
      <c r="B45" s="35" t="s">
        <v>8</v>
      </c>
      <c r="C45" s="36">
        <v>0</v>
      </c>
      <c r="D45" s="36">
        <v>0</v>
      </c>
      <c r="E45" s="42" t="str">
        <f t="shared" si="0"/>
        <v/>
      </c>
      <c r="F45" s="42" t="str">
        <f t="shared" si="1"/>
        <v/>
      </c>
      <c r="G45" s="38" t="str">
        <f t="shared" si="2"/>
        <v>0</v>
      </c>
      <c r="H45" s="39" t="str">
        <f t="shared" si="3"/>
        <v/>
      </c>
    </row>
    <row r="46" spans="1:8" s="40" customFormat="1" ht="15" x14ac:dyDescent="0.2">
      <c r="A46" s="68"/>
      <c r="B46" s="35" t="s">
        <v>433</v>
      </c>
      <c r="C46" s="36">
        <v>0</v>
      </c>
      <c r="D46" s="36">
        <v>0</v>
      </c>
      <c r="E46" s="42" t="str">
        <f t="shared" si="0"/>
        <v/>
      </c>
      <c r="F46" s="42" t="str">
        <f t="shared" si="1"/>
        <v/>
      </c>
      <c r="G46" s="38" t="str">
        <f t="shared" si="2"/>
        <v>0</v>
      </c>
      <c r="H46" s="39" t="str">
        <f t="shared" si="3"/>
        <v/>
      </c>
    </row>
    <row r="47" spans="1:8" s="40" customFormat="1" ht="15" x14ac:dyDescent="0.2">
      <c r="A47" s="68"/>
      <c r="B47" s="35" t="s">
        <v>169</v>
      </c>
      <c r="C47" s="36">
        <v>0</v>
      </c>
      <c r="D47" s="36">
        <v>0</v>
      </c>
      <c r="E47" s="42" t="str">
        <f t="shared" si="0"/>
        <v/>
      </c>
      <c r="F47" s="42" t="str">
        <f t="shared" si="1"/>
        <v/>
      </c>
      <c r="G47" s="38" t="str">
        <f t="shared" si="2"/>
        <v>0</v>
      </c>
      <c r="H47" s="39" t="str">
        <f t="shared" si="3"/>
        <v/>
      </c>
    </row>
    <row r="48" spans="1:8" s="40" customFormat="1" ht="30" x14ac:dyDescent="0.2">
      <c r="A48" s="68"/>
      <c r="B48" s="35" t="s">
        <v>593</v>
      </c>
      <c r="C48" s="36">
        <v>0</v>
      </c>
      <c r="D48" s="36">
        <v>0</v>
      </c>
      <c r="E48" s="42" t="str">
        <f t="shared" si="0"/>
        <v/>
      </c>
      <c r="F48" s="42" t="str">
        <f t="shared" si="1"/>
        <v/>
      </c>
      <c r="G48" s="38" t="str">
        <f t="shared" si="2"/>
        <v>0</v>
      </c>
      <c r="H48" s="39" t="str">
        <f t="shared" si="3"/>
        <v/>
      </c>
    </row>
    <row r="49" spans="1:8" s="40" customFormat="1" ht="15" x14ac:dyDescent="0.2">
      <c r="A49" s="68"/>
      <c r="B49" s="35" t="s">
        <v>9</v>
      </c>
      <c r="C49" s="36">
        <v>6</v>
      </c>
      <c r="D49" s="36">
        <v>14</v>
      </c>
      <c r="E49" s="42">
        <f t="shared" si="0"/>
        <v>0.22222222222222221</v>
      </c>
      <c r="F49" s="42">
        <f t="shared" si="1"/>
        <v>0.35897435897435898</v>
      </c>
      <c r="G49" s="38">
        <f t="shared" si="2"/>
        <v>1.3333333333333333</v>
      </c>
      <c r="H49" s="39">
        <f t="shared" si="3"/>
        <v>0.29629629629629628</v>
      </c>
    </row>
    <row r="50" spans="1:8" s="40" customFormat="1" ht="15" x14ac:dyDescent="0.2">
      <c r="A50" s="68"/>
      <c r="B50" s="35" t="s">
        <v>594</v>
      </c>
      <c r="C50" s="36">
        <v>0</v>
      </c>
      <c r="D50" s="36">
        <v>0</v>
      </c>
      <c r="E50" s="42" t="str">
        <f t="shared" si="0"/>
        <v/>
      </c>
      <c r="F50" s="42" t="str">
        <f t="shared" si="1"/>
        <v/>
      </c>
      <c r="G50" s="38" t="str">
        <f t="shared" si="2"/>
        <v>0</v>
      </c>
      <c r="H50" s="39" t="str">
        <f t="shared" si="3"/>
        <v/>
      </c>
    </row>
    <row r="51" spans="1:8" s="40" customFormat="1" ht="15" x14ac:dyDescent="0.2">
      <c r="A51" s="68"/>
      <c r="B51" s="35" t="s">
        <v>12</v>
      </c>
      <c r="C51" s="36">
        <v>0</v>
      </c>
      <c r="D51" s="36">
        <v>0</v>
      </c>
      <c r="E51" s="42" t="str">
        <f t="shared" si="0"/>
        <v/>
      </c>
      <c r="F51" s="42" t="str">
        <f t="shared" si="1"/>
        <v/>
      </c>
      <c r="G51" s="38" t="str">
        <f t="shared" si="2"/>
        <v>0</v>
      </c>
      <c r="H51" s="39" t="str">
        <f t="shared" si="3"/>
        <v/>
      </c>
    </row>
    <row r="52" spans="1:8" s="40" customFormat="1" ht="15" x14ac:dyDescent="0.2">
      <c r="A52" s="68"/>
      <c r="B52" s="35" t="s">
        <v>11</v>
      </c>
      <c r="C52" s="36">
        <v>0</v>
      </c>
      <c r="D52" s="36">
        <v>0</v>
      </c>
      <c r="E52" s="42" t="str">
        <f t="shared" si="0"/>
        <v/>
      </c>
      <c r="F52" s="42" t="str">
        <f t="shared" si="1"/>
        <v/>
      </c>
      <c r="G52" s="38" t="str">
        <f t="shared" si="2"/>
        <v>0</v>
      </c>
      <c r="H52" s="39" t="str">
        <f t="shared" si="3"/>
        <v/>
      </c>
    </row>
    <row r="53" spans="1:8" s="40" customFormat="1" ht="15" x14ac:dyDescent="0.2">
      <c r="A53" s="68"/>
      <c r="B53" s="35" t="s">
        <v>434</v>
      </c>
      <c r="C53" s="36">
        <v>0</v>
      </c>
      <c r="D53" s="36">
        <v>0</v>
      </c>
      <c r="E53" s="42" t="str">
        <f t="shared" si="0"/>
        <v/>
      </c>
      <c r="F53" s="42" t="str">
        <f t="shared" si="1"/>
        <v/>
      </c>
      <c r="G53" s="38" t="str">
        <f t="shared" si="2"/>
        <v>0</v>
      </c>
      <c r="H53" s="39" t="str">
        <f t="shared" si="3"/>
        <v/>
      </c>
    </row>
    <row r="54" spans="1:8" s="40" customFormat="1" ht="15" x14ac:dyDescent="0.2">
      <c r="A54" s="68"/>
      <c r="B54" s="35" t="s">
        <v>10</v>
      </c>
      <c r="C54" s="36">
        <v>0</v>
      </c>
      <c r="D54" s="36">
        <v>0</v>
      </c>
      <c r="E54" s="42" t="str">
        <f t="shared" si="0"/>
        <v/>
      </c>
      <c r="F54" s="42" t="str">
        <f t="shared" si="1"/>
        <v/>
      </c>
      <c r="G54" s="38" t="str">
        <f t="shared" si="2"/>
        <v>0</v>
      </c>
      <c r="H54" s="39" t="str">
        <f t="shared" si="3"/>
        <v/>
      </c>
    </row>
    <row r="55" spans="1:8" s="40" customFormat="1" ht="15" x14ac:dyDescent="0.2">
      <c r="A55" s="68"/>
      <c r="B55" s="35" t="s">
        <v>170</v>
      </c>
      <c r="C55" s="36">
        <v>0</v>
      </c>
      <c r="D55" s="36">
        <v>0</v>
      </c>
      <c r="E55" s="42" t="str">
        <f t="shared" si="0"/>
        <v/>
      </c>
      <c r="F55" s="42" t="str">
        <f t="shared" si="1"/>
        <v/>
      </c>
      <c r="G55" s="38" t="str">
        <f t="shared" si="2"/>
        <v>0</v>
      </c>
      <c r="H55" s="39" t="str">
        <f t="shared" si="3"/>
        <v/>
      </c>
    </row>
    <row r="56" spans="1:8" s="40" customFormat="1" ht="15" x14ac:dyDescent="0.2">
      <c r="A56" s="68"/>
      <c r="B56" s="35" t="s">
        <v>13</v>
      </c>
      <c r="C56" s="36">
        <v>0</v>
      </c>
      <c r="D56" s="36">
        <v>0</v>
      </c>
      <c r="E56" s="42" t="str">
        <f t="shared" si="0"/>
        <v/>
      </c>
      <c r="F56" s="42" t="str">
        <f t="shared" si="1"/>
        <v/>
      </c>
      <c r="G56" s="38" t="str">
        <f t="shared" si="2"/>
        <v>0</v>
      </c>
      <c r="H56" s="39" t="str">
        <f t="shared" si="3"/>
        <v/>
      </c>
    </row>
    <row r="57" spans="1:8" s="40" customFormat="1" ht="15" x14ac:dyDescent="0.2">
      <c r="A57" s="68"/>
      <c r="B57" s="35" t="s">
        <v>14</v>
      </c>
      <c r="C57" s="36">
        <v>0</v>
      </c>
      <c r="D57" s="36">
        <v>0</v>
      </c>
      <c r="E57" s="42" t="str">
        <f t="shared" si="0"/>
        <v/>
      </c>
      <c r="F57" s="42" t="str">
        <f t="shared" si="1"/>
        <v/>
      </c>
      <c r="G57" s="38" t="str">
        <f t="shared" si="2"/>
        <v>0</v>
      </c>
      <c r="H57" s="39" t="str">
        <f t="shared" si="3"/>
        <v/>
      </c>
    </row>
    <row r="58" spans="1:8" s="40" customFormat="1" ht="15" x14ac:dyDescent="0.2">
      <c r="A58" s="68"/>
      <c r="B58" s="35" t="s">
        <v>171</v>
      </c>
      <c r="C58" s="36">
        <v>0</v>
      </c>
      <c r="D58" s="36">
        <v>0</v>
      </c>
      <c r="E58" s="42" t="str">
        <f t="shared" si="0"/>
        <v/>
      </c>
      <c r="F58" s="42" t="str">
        <f t="shared" si="1"/>
        <v/>
      </c>
      <c r="G58" s="38" t="str">
        <f t="shared" si="2"/>
        <v>0</v>
      </c>
      <c r="H58" s="39" t="str">
        <f t="shared" si="3"/>
        <v/>
      </c>
    </row>
    <row r="59" spans="1:8" s="40" customFormat="1" ht="15" x14ac:dyDescent="0.2">
      <c r="A59" s="68"/>
      <c r="B59" s="35" t="s">
        <v>435</v>
      </c>
      <c r="C59" s="36">
        <v>0</v>
      </c>
      <c r="D59" s="36">
        <v>0</v>
      </c>
      <c r="E59" s="42" t="str">
        <f t="shared" si="0"/>
        <v/>
      </c>
      <c r="F59" s="42" t="str">
        <f t="shared" si="1"/>
        <v/>
      </c>
      <c r="G59" s="38" t="str">
        <f t="shared" si="2"/>
        <v>0</v>
      </c>
      <c r="H59" s="39" t="str">
        <f t="shared" si="3"/>
        <v/>
      </c>
    </row>
    <row r="60" spans="1:8" s="40" customFormat="1" ht="15" x14ac:dyDescent="0.2">
      <c r="A60" s="68"/>
      <c r="B60" s="35" t="s">
        <v>172</v>
      </c>
      <c r="C60" s="36">
        <v>0</v>
      </c>
      <c r="D60" s="36">
        <v>1</v>
      </c>
      <c r="E60" s="42" t="str">
        <f t="shared" si="0"/>
        <v/>
      </c>
      <c r="F60" s="42">
        <f t="shared" si="1"/>
        <v>2.564102564102564E-2</v>
      </c>
      <c r="G60" s="38" t="str">
        <f t="shared" si="2"/>
        <v>0</v>
      </c>
      <c r="H60" s="39" t="str">
        <f t="shared" si="3"/>
        <v/>
      </c>
    </row>
    <row r="61" spans="1:8" s="40" customFormat="1" ht="15" x14ac:dyDescent="0.2">
      <c r="A61" s="68"/>
      <c r="B61" s="35" t="s">
        <v>173</v>
      </c>
      <c r="C61" s="36">
        <v>5</v>
      </c>
      <c r="D61" s="36">
        <v>0</v>
      </c>
      <c r="E61" s="42">
        <f t="shared" si="0"/>
        <v>0.18518518518518517</v>
      </c>
      <c r="F61" s="42" t="str">
        <f t="shared" si="1"/>
        <v/>
      </c>
      <c r="G61" s="38" t="str">
        <f t="shared" si="2"/>
        <v>0</v>
      </c>
      <c r="H61" s="39">
        <f t="shared" si="3"/>
        <v>0</v>
      </c>
    </row>
    <row r="62" spans="1:8" s="50" customFormat="1" ht="15" x14ac:dyDescent="0.2">
      <c r="A62" s="60" t="s">
        <v>570</v>
      </c>
      <c r="B62" s="51" t="s">
        <v>582</v>
      </c>
      <c r="C62" s="52"/>
      <c r="D62" s="36">
        <v>6</v>
      </c>
      <c r="E62" s="42" t="str">
        <f t="shared" ref="E62:E63" si="8">+IF(C62=0,"",C62/C$18)</f>
        <v/>
      </c>
      <c r="F62" s="42">
        <f t="shared" ref="F62:F63" si="9">+IF(D62=0,"",D62/D$18)</f>
        <v>0.15384615384615385</v>
      </c>
      <c r="G62" s="38" t="str">
        <f t="shared" ref="G62:G63" si="10">+IF(OR(AND(D62=0),(C62=0)),"0",((D62-C62)/C62))</f>
        <v>0</v>
      </c>
      <c r="H62" s="39" t="str">
        <f t="shared" ref="H62:H63" si="11">+IF(OR(AND(E62=""),(G62="")),"",E62*G62)</f>
        <v/>
      </c>
    </row>
    <row r="63" spans="1:8" s="50" customFormat="1" ht="15" x14ac:dyDescent="0.2">
      <c r="A63" s="60" t="s">
        <v>570</v>
      </c>
      <c r="B63" s="51" t="s">
        <v>617</v>
      </c>
      <c r="C63" s="52"/>
      <c r="D63" s="36">
        <v>0</v>
      </c>
      <c r="E63" s="42" t="str">
        <f t="shared" si="8"/>
        <v/>
      </c>
      <c r="F63" s="42" t="str">
        <f t="shared" si="9"/>
        <v/>
      </c>
      <c r="G63" s="38" t="str">
        <f t="shared" si="10"/>
        <v>0</v>
      </c>
      <c r="H63" s="39" t="str">
        <f t="shared" si="11"/>
        <v/>
      </c>
    </row>
    <row r="64" spans="1:8" s="40" customFormat="1" ht="15" x14ac:dyDescent="0.2">
      <c r="A64" s="68"/>
      <c r="B64" s="35" t="s">
        <v>174</v>
      </c>
      <c r="C64" s="36">
        <v>0</v>
      </c>
      <c r="D64" s="36">
        <v>3</v>
      </c>
      <c r="E64" s="42" t="str">
        <f t="shared" si="0"/>
        <v/>
      </c>
      <c r="F64" s="42">
        <f t="shared" si="1"/>
        <v>7.6923076923076927E-2</v>
      </c>
      <c r="G64" s="38" t="str">
        <f t="shared" si="2"/>
        <v>0</v>
      </c>
      <c r="H64" s="39" t="str">
        <f t="shared" si="3"/>
        <v/>
      </c>
    </row>
    <row r="65" spans="1:8" s="40" customFormat="1" ht="15" x14ac:dyDescent="0.2">
      <c r="A65" s="68"/>
      <c r="B65" s="35" t="s">
        <v>15</v>
      </c>
      <c r="C65" s="36">
        <v>2</v>
      </c>
      <c r="D65" s="36">
        <v>1</v>
      </c>
      <c r="E65" s="42">
        <f t="shared" si="0"/>
        <v>7.407407407407407E-2</v>
      </c>
      <c r="F65" s="42">
        <f t="shared" si="1"/>
        <v>2.564102564102564E-2</v>
      </c>
      <c r="G65" s="38">
        <f t="shared" si="2"/>
        <v>-0.5</v>
      </c>
      <c r="H65" s="39">
        <f t="shared" si="3"/>
        <v>-3.7037037037037035E-2</v>
      </c>
    </row>
    <row r="66" spans="1:8" s="40" customFormat="1" ht="15" x14ac:dyDescent="0.2">
      <c r="A66" s="68"/>
      <c r="B66" s="35" t="s">
        <v>175</v>
      </c>
      <c r="C66" s="36">
        <v>2</v>
      </c>
      <c r="D66" s="36">
        <v>3</v>
      </c>
      <c r="E66" s="42">
        <f t="shared" si="0"/>
        <v>7.407407407407407E-2</v>
      </c>
      <c r="F66" s="42">
        <f t="shared" si="1"/>
        <v>7.6923076923076927E-2</v>
      </c>
      <c r="G66" s="38">
        <f t="shared" si="2"/>
        <v>0.5</v>
      </c>
      <c r="H66" s="39">
        <f t="shared" si="3"/>
        <v>3.7037037037037035E-2</v>
      </c>
    </row>
    <row r="67" spans="1:8" s="40" customFormat="1" ht="15" x14ac:dyDescent="0.2">
      <c r="A67" s="68"/>
      <c r="B67" s="35" t="s">
        <v>176</v>
      </c>
      <c r="C67" s="36">
        <v>0</v>
      </c>
      <c r="D67" s="36">
        <v>0</v>
      </c>
      <c r="E67" s="42" t="str">
        <f t="shared" si="0"/>
        <v/>
      </c>
      <c r="F67" s="42" t="str">
        <f t="shared" si="1"/>
        <v/>
      </c>
      <c r="G67" s="38" t="str">
        <f t="shared" si="2"/>
        <v>0</v>
      </c>
      <c r="H67" s="39" t="str">
        <f t="shared" si="3"/>
        <v/>
      </c>
    </row>
    <row r="68" spans="1:8" s="10" customFormat="1" x14ac:dyDescent="0.2">
      <c r="A68" s="67"/>
    </row>
    <row r="69" spans="1:8" s="10" customFormat="1" x14ac:dyDescent="0.2">
      <c r="A69" s="67"/>
    </row>
    <row r="70" spans="1:8" s="10" customFormat="1" ht="13.5" thickBot="1" x14ac:dyDescent="0.25">
      <c r="A70" s="67"/>
      <c r="B70" s="29"/>
    </row>
    <row r="71" spans="1:8" s="10" customFormat="1" ht="30" customHeight="1" x14ac:dyDescent="0.2">
      <c r="A71" s="67"/>
      <c r="B71" s="85" t="s">
        <v>374</v>
      </c>
      <c r="C71" s="71" t="s">
        <v>375</v>
      </c>
      <c r="D71" s="72"/>
      <c r="E71" s="71" t="s">
        <v>429</v>
      </c>
      <c r="F71" s="72"/>
      <c r="G71" s="73" t="s">
        <v>572</v>
      </c>
      <c r="H71" s="69" t="s">
        <v>350</v>
      </c>
    </row>
    <row r="72" spans="1:8" s="10" customFormat="1" x14ac:dyDescent="0.2">
      <c r="A72" s="67"/>
      <c r="B72" s="85"/>
      <c r="C72" s="48">
        <v>2017</v>
      </c>
      <c r="D72" s="48">
        <v>2018</v>
      </c>
      <c r="E72" s="48">
        <v>2017</v>
      </c>
      <c r="F72" s="48">
        <v>2018</v>
      </c>
      <c r="G72" s="74"/>
      <c r="H72" s="70"/>
    </row>
    <row r="73" spans="1:8" s="10" customFormat="1" x14ac:dyDescent="0.2">
      <c r="A73" s="67"/>
      <c r="B73" s="12" t="s">
        <v>377</v>
      </c>
      <c r="C73" s="13">
        <f>SUM(C74:C159)</f>
        <v>230</v>
      </c>
      <c r="D73" s="13">
        <f>SUM(D74:D159)</f>
        <v>155</v>
      </c>
      <c r="E73" s="14">
        <f>+IF(C73=0,"",C73/C$73)</f>
        <v>1</v>
      </c>
      <c r="F73" s="14">
        <f>+IF(D73=0,"",D73/D$73)</f>
        <v>1</v>
      </c>
      <c r="G73" s="15">
        <f>+IF(OR(AND(D73=0),(C73=0)),"0",((D73-C73)/C73))</f>
        <v>-0.32608695652173914</v>
      </c>
      <c r="H73" s="15">
        <f>+IF(OR(AND(E73=""),(G73="")),"",E73*G73)</f>
        <v>-0.32608695652173914</v>
      </c>
    </row>
    <row r="74" spans="1:8" s="40" customFormat="1" ht="15" x14ac:dyDescent="0.2">
      <c r="A74" s="68"/>
      <c r="B74" s="35" t="s">
        <v>436</v>
      </c>
      <c r="C74" s="36">
        <v>9</v>
      </c>
      <c r="D74" s="36">
        <v>15</v>
      </c>
      <c r="E74" s="37">
        <f>+IF(C74=0,"",C74/C$73)</f>
        <v>3.9130434782608699E-2</v>
      </c>
      <c r="F74" s="37">
        <f>+IF(D74=0,"",D74/D$73)</f>
        <v>9.6774193548387094E-2</v>
      </c>
      <c r="G74" s="38">
        <f>+IF(OR(AND(D74=0),(C74=0)),"0",((D74-C74)/C74))</f>
        <v>0.66666666666666663</v>
      </c>
      <c r="H74" s="39">
        <f>+IF(OR(AND(E74=""),(G74="")),"",E74*G74)</f>
        <v>2.6086956521739132E-2</v>
      </c>
    </row>
    <row r="75" spans="1:8" s="40" customFormat="1" ht="30" x14ac:dyDescent="0.2">
      <c r="A75" s="68"/>
      <c r="B75" s="35" t="s">
        <v>595</v>
      </c>
      <c r="C75" s="36">
        <v>0</v>
      </c>
      <c r="D75" s="36">
        <v>1</v>
      </c>
      <c r="E75" s="37" t="str">
        <f t="shared" ref="E75:E146" si="12">+IF(C75=0,"",C75/C$73)</f>
        <v/>
      </c>
      <c r="F75" s="37">
        <f t="shared" ref="F75:F146" si="13">+IF(D75=0,"",D75/D$73)</f>
        <v>6.4516129032258064E-3</v>
      </c>
      <c r="G75" s="38" t="str">
        <f t="shared" ref="G75:G146" si="14">+IF(OR(AND(D75=0),(C75=0)),"0",((D75-C75)/C75))</f>
        <v>0</v>
      </c>
      <c r="H75" s="39" t="str">
        <f t="shared" ref="H75:H146" si="15">+IF(OR(AND(E75=""),(G75="")),"",E75*G75)</f>
        <v/>
      </c>
    </row>
    <row r="76" spans="1:8" s="40" customFormat="1" ht="15" x14ac:dyDescent="0.2">
      <c r="A76" s="68"/>
      <c r="B76" s="35" t="s">
        <v>527</v>
      </c>
      <c r="C76" s="36">
        <v>1</v>
      </c>
      <c r="D76" s="36">
        <v>0</v>
      </c>
      <c r="E76" s="37">
        <f t="shared" ref="E76:E77" si="16">+IF(C76=0,"",C76/C$73)</f>
        <v>4.3478260869565218E-3</v>
      </c>
      <c r="F76" s="37" t="str">
        <f t="shared" ref="F76:F77" si="17">+IF(D76=0,"",D76/D$73)</f>
        <v/>
      </c>
      <c r="G76" s="38" t="str">
        <f t="shared" ref="G76:G77" si="18">+IF(OR(AND(D76=0),(C76=0)),"0",((D76-C76)/C76))</f>
        <v>0</v>
      </c>
      <c r="H76" s="39">
        <f t="shared" ref="H76:H77" si="19">+IF(OR(AND(E76=""),(G76="")),"",E76*G76)</f>
        <v>0</v>
      </c>
    </row>
    <row r="77" spans="1:8" s="40" customFormat="1" ht="15" x14ac:dyDescent="0.2">
      <c r="A77" s="68"/>
      <c r="B77" s="35" t="s">
        <v>596</v>
      </c>
      <c r="C77" s="36">
        <v>9</v>
      </c>
      <c r="D77" s="36">
        <v>12</v>
      </c>
      <c r="E77" s="37">
        <f t="shared" si="16"/>
        <v>3.9130434782608699E-2</v>
      </c>
      <c r="F77" s="37">
        <f t="shared" si="17"/>
        <v>7.7419354838709681E-2</v>
      </c>
      <c r="G77" s="38">
        <f t="shared" si="18"/>
        <v>0.33333333333333331</v>
      </c>
      <c r="H77" s="39">
        <f t="shared" si="19"/>
        <v>1.3043478260869566E-2</v>
      </c>
    </row>
    <row r="78" spans="1:8" s="40" customFormat="1" ht="15" x14ac:dyDescent="0.2">
      <c r="A78" s="68"/>
      <c r="B78" s="35" t="s">
        <v>177</v>
      </c>
      <c r="C78" s="36">
        <v>1</v>
      </c>
      <c r="D78" s="36">
        <v>4</v>
      </c>
      <c r="E78" s="37">
        <f t="shared" si="12"/>
        <v>4.3478260869565218E-3</v>
      </c>
      <c r="F78" s="37">
        <f t="shared" si="13"/>
        <v>2.5806451612903226E-2</v>
      </c>
      <c r="G78" s="38">
        <f t="shared" si="14"/>
        <v>3</v>
      </c>
      <c r="H78" s="39">
        <f t="shared" si="15"/>
        <v>1.3043478260869566E-2</v>
      </c>
    </row>
    <row r="79" spans="1:8" s="40" customFormat="1" ht="15" x14ac:dyDescent="0.2">
      <c r="A79" s="68"/>
      <c r="B79" s="35" t="s">
        <v>16</v>
      </c>
      <c r="C79" s="36">
        <v>0</v>
      </c>
      <c r="D79" s="36">
        <v>0</v>
      </c>
      <c r="E79" s="37" t="str">
        <f t="shared" si="12"/>
        <v/>
      </c>
      <c r="F79" s="37" t="str">
        <f t="shared" si="13"/>
        <v/>
      </c>
      <c r="G79" s="38" t="str">
        <f t="shared" si="14"/>
        <v>0</v>
      </c>
      <c r="H79" s="39" t="str">
        <f t="shared" si="15"/>
        <v/>
      </c>
    </row>
    <row r="80" spans="1:8" s="40" customFormat="1" ht="15" x14ac:dyDescent="0.2">
      <c r="A80" s="68"/>
      <c r="B80" s="35" t="s">
        <v>35</v>
      </c>
      <c r="C80" s="36">
        <v>1</v>
      </c>
      <c r="D80" s="36">
        <v>0</v>
      </c>
      <c r="E80" s="37">
        <f t="shared" ref="E80:E81" si="20">+IF(C80=0,"",C80/C$73)</f>
        <v>4.3478260869565218E-3</v>
      </c>
      <c r="F80" s="37" t="str">
        <f t="shared" ref="F80:F81" si="21">+IF(D80=0,"",D80/D$73)</f>
        <v/>
      </c>
      <c r="G80" s="38" t="str">
        <f t="shared" ref="G80:G81" si="22">+IF(OR(AND(D80=0),(C80=0)),"0",((D80-C80)/C80))</f>
        <v>0</v>
      </c>
      <c r="H80" s="39">
        <f t="shared" ref="H80:H81" si="23">+IF(OR(AND(E80=""),(G80="")),"",E80*G80)</f>
        <v>0</v>
      </c>
    </row>
    <row r="81" spans="1:8" s="40" customFormat="1" ht="15" x14ac:dyDescent="0.2">
      <c r="A81" s="68"/>
      <c r="B81" s="35" t="s">
        <v>178</v>
      </c>
      <c r="C81" s="36">
        <v>0</v>
      </c>
      <c r="D81" s="36">
        <v>0</v>
      </c>
      <c r="E81" s="37" t="str">
        <f t="shared" si="20"/>
        <v/>
      </c>
      <c r="F81" s="37" t="str">
        <f t="shared" si="21"/>
        <v/>
      </c>
      <c r="G81" s="38" t="str">
        <f t="shared" si="22"/>
        <v>0</v>
      </c>
      <c r="H81" s="39" t="str">
        <f t="shared" si="23"/>
        <v/>
      </c>
    </row>
    <row r="82" spans="1:8" s="40" customFormat="1" ht="15" x14ac:dyDescent="0.2">
      <c r="A82" s="68"/>
      <c r="B82" s="35" t="s">
        <v>179</v>
      </c>
      <c r="C82" s="36">
        <v>0</v>
      </c>
      <c r="D82" s="36">
        <v>0</v>
      </c>
      <c r="E82" s="37" t="str">
        <f t="shared" si="12"/>
        <v/>
      </c>
      <c r="F82" s="37" t="str">
        <f t="shared" si="13"/>
        <v/>
      </c>
      <c r="G82" s="38" t="str">
        <f t="shared" si="14"/>
        <v>0</v>
      </c>
      <c r="H82" s="39" t="str">
        <f t="shared" si="15"/>
        <v/>
      </c>
    </row>
    <row r="83" spans="1:8" s="40" customFormat="1" ht="15" x14ac:dyDescent="0.2">
      <c r="A83" s="68"/>
      <c r="B83" s="35" t="s">
        <v>437</v>
      </c>
      <c r="C83" s="36">
        <v>0</v>
      </c>
      <c r="D83" s="36">
        <v>0</v>
      </c>
      <c r="E83" s="37" t="str">
        <f t="shared" si="12"/>
        <v/>
      </c>
      <c r="F83" s="37" t="str">
        <f t="shared" si="13"/>
        <v/>
      </c>
      <c r="G83" s="38" t="str">
        <f t="shared" si="14"/>
        <v>0</v>
      </c>
      <c r="H83" s="39" t="str">
        <f t="shared" si="15"/>
        <v/>
      </c>
    </row>
    <row r="84" spans="1:8" s="40" customFormat="1" ht="15" x14ac:dyDescent="0.2">
      <c r="A84" s="68"/>
      <c r="B84" s="35" t="s">
        <v>180</v>
      </c>
      <c r="C84" s="36">
        <v>0</v>
      </c>
      <c r="D84" s="36">
        <v>0</v>
      </c>
      <c r="E84" s="37" t="str">
        <f t="shared" si="12"/>
        <v/>
      </c>
      <c r="F84" s="37" t="str">
        <f t="shared" si="13"/>
        <v/>
      </c>
      <c r="G84" s="38" t="str">
        <f t="shared" si="14"/>
        <v>0</v>
      </c>
      <c r="H84" s="39" t="str">
        <f t="shared" si="15"/>
        <v/>
      </c>
    </row>
    <row r="85" spans="1:8" s="40" customFormat="1" ht="15" x14ac:dyDescent="0.2">
      <c r="A85" s="68"/>
      <c r="B85" s="35" t="s">
        <v>181</v>
      </c>
      <c r="C85" s="36">
        <v>1</v>
      </c>
      <c r="D85" s="36">
        <v>0</v>
      </c>
      <c r="E85" s="37">
        <f t="shared" si="12"/>
        <v>4.3478260869565218E-3</v>
      </c>
      <c r="F85" s="37" t="str">
        <f t="shared" si="13"/>
        <v/>
      </c>
      <c r="G85" s="38" t="str">
        <f t="shared" si="14"/>
        <v>0</v>
      </c>
      <c r="H85" s="39">
        <f t="shared" si="15"/>
        <v>0</v>
      </c>
    </row>
    <row r="86" spans="1:8" s="40" customFormat="1" ht="15" x14ac:dyDescent="0.2">
      <c r="A86" s="68"/>
      <c r="B86" s="35" t="s">
        <v>17</v>
      </c>
      <c r="C86" s="36">
        <v>0</v>
      </c>
      <c r="D86" s="36">
        <v>0</v>
      </c>
      <c r="E86" s="37" t="str">
        <f t="shared" si="12"/>
        <v/>
      </c>
      <c r="F86" s="37" t="str">
        <f t="shared" si="13"/>
        <v/>
      </c>
      <c r="G86" s="38" t="str">
        <f t="shared" si="14"/>
        <v>0</v>
      </c>
      <c r="H86" s="39" t="str">
        <f t="shared" si="15"/>
        <v/>
      </c>
    </row>
    <row r="87" spans="1:8" s="40" customFormat="1" ht="15" x14ac:dyDescent="0.2">
      <c r="A87" s="68"/>
      <c r="B87" s="35" t="s">
        <v>182</v>
      </c>
      <c r="C87" s="36">
        <v>4</v>
      </c>
      <c r="D87" s="36">
        <v>4</v>
      </c>
      <c r="E87" s="37">
        <f t="shared" si="12"/>
        <v>1.7391304347826087E-2</v>
      </c>
      <c r="F87" s="37">
        <f t="shared" si="13"/>
        <v>2.5806451612903226E-2</v>
      </c>
      <c r="G87" s="38">
        <f t="shared" si="14"/>
        <v>0</v>
      </c>
      <c r="H87" s="39">
        <f t="shared" si="15"/>
        <v>0</v>
      </c>
    </row>
    <row r="88" spans="1:8" s="40" customFormat="1" ht="15" x14ac:dyDescent="0.2">
      <c r="A88" s="68"/>
      <c r="B88" s="35" t="s">
        <v>597</v>
      </c>
      <c r="C88" s="36">
        <v>1</v>
      </c>
      <c r="D88" s="36">
        <v>1</v>
      </c>
      <c r="E88" s="37">
        <f t="shared" ref="E88" si="24">+IF(C88=0,"",C88/C$73)</f>
        <v>4.3478260869565218E-3</v>
      </c>
      <c r="F88" s="37">
        <f t="shared" ref="F88" si="25">+IF(D88=0,"",D88/D$73)</f>
        <v>6.4516129032258064E-3</v>
      </c>
      <c r="G88" s="38">
        <f t="shared" ref="G88" si="26">+IF(OR(AND(D88=0),(C88=0)),"0",((D88-C88)/C88))</f>
        <v>0</v>
      </c>
      <c r="H88" s="39">
        <f t="shared" ref="H88" si="27">+IF(OR(AND(E88=""),(G88="")),"",E88*G88)</f>
        <v>0</v>
      </c>
    </row>
    <row r="89" spans="1:8" s="40" customFormat="1" ht="15" x14ac:dyDescent="0.2">
      <c r="A89" s="68"/>
      <c r="B89" s="35" t="s">
        <v>183</v>
      </c>
      <c r="C89" s="36">
        <v>4</v>
      </c>
      <c r="D89" s="36">
        <v>19</v>
      </c>
      <c r="E89" s="37">
        <f t="shared" si="12"/>
        <v>1.7391304347826087E-2</v>
      </c>
      <c r="F89" s="37">
        <f t="shared" si="13"/>
        <v>0.12258064516129032</v>
      </c>
      <c r="G89" s="38">
        <f t="shared" si="14"/>
        <v>3.75</v>
      </c>
      <c r="H89" s="39">
        <f t="shared" si="15"/>
        <v>6.5217391304347824E-2</v>
      </c>
    </row>
    <row r="90" spans="1:8" s="40" customFormat="1" ht="15" x14ac:dyDescent="0.2">
      <c r="A90" s="68"/>
      <c r="B90" s="35" t="s">
        <v>184</v>
      </c>
      <c r="C90" s="36">
        <v>9</v>
      </c>
      <c r="D90" s="36">
        <v>10</v>
      </c>
      <c r="E90" s="37">
        <f t="shared" si="12"/>
        <v>3.9130434782608699E-2</v>
      </c>
      <c r="F90" s="37">
        <f t="shared" si="13"/>
        <v>6.4516129032258063E-2</v>
      </c>
      <c r="G90" s="38">
        <f t="shared" si="14"/>
        <v>0.1111111111111111</v>
      </c>
      <c r="H90" s="39">
        <f t="shared" si="15"/>
        <v>4.3478260869565218E-3</v>
      </c>
    </row>
    <row r="91" spans="1:8" s="40" customFormat="1" ht="15" x14ac:dyDescent="0.2">
      <c r="A91" s="68"/>
      <c r="B91" s="35" t="s">
        <v>21</v>
      </c>
      <c r="C91" s="36">
        <v>1</v>
      </c>
      <c r="D91" s="36">
        <v>4</v>
      </c>
      <c r="E91" s="37">
        <f t="shared" si="12"/>
        <v>4.3478260869565218E-3</v>
      </c>
      <c r="F91" s="37">
        <f t="shared" si="13"/>
        <v>2.5806451612903226E-2</v>
      </c>
      <c r="G91" s="38">
        <f t="shared" si="14"/>
        <v>3</v>
      </c>
      <c r="H91" s="39">
        <f t="shared" si="15"/>
        <v>1.3043478260869566E-2</v>
      </c>
    </row>
    <row r="92" spans="1:8" s="40" customFormat="1" ht="15" x14ac:dyDescent="0.2">
      <c r="A92" s="68"/>
      <c r="B92" s="35" t="s">
        <v>438</v>
      </c>
      <c r="C92" s="36">
        <v>2</v>
      </c>
      <c r="D92" s="36">
        <v>1</v>
      </c>
      <c r="E92" s="37">
        <f t="shared" si="12"/>
        <v>8.6956521739130436E-3</v>
      </c>
      <c r="F92" s="37">
        <f t="shared" si="13"/>
        <v>6.4516129032258064E-3</v>
      </c>
      <c r="G92" s="38">
        <f t="shared" si="14"/>
        <v>-0.5</v>
      </c>
      <c r="H92" s="39">
        <f t="shared" si="15"/>
        <v>-4.3478260869565218E-3</v>
      </c>
    </row>
    <row r="93" spans="1:8" s="40" customFormat="1" ht="15" x14ac:dyDescent="0.2">
      <c r="A93" s="68"/>
      <c r="B93" s="35" t="s">
        <v>185</v>
      </c>
      <c r="C93" s="36">
        <v>0</v>
      </c>
      <c r="D93" s="36">
        <v>0</v>
      </c>
      <c r="E93" s="37" t="str">
        <f t="shared" si="12"/>
        <v/>
      </c>
      <c r="F93" s="37" t="str">
        <f t="shared" si="13"/>
        <v/>
      </c>
      <c r="G93" s="38" t="str">
        <f t="shared" si="14"/>
        <v>0</v>
      </c>
      <c r="H93" s="39" t="str">
        <f t="shared" si="15"/>
        <v/>
      </c>
    </row>
    <row r="94" spans="1:8" s="40" customFormat="1" ht="15" x14ac:dyDescent="0.2">
      <c r="A94" s="68"/>
      <c r="B94" s="35" t="s">
        <v>531</v>
      </c>
      <c r="C94" s="36">
        <v>0</v>
      </c>
      <c r="D94" s="36">
        <v>1</v>
      </c>
      <c r="E94" s="37" t="str">
        <f t="shared" ref="E94:E95" si="28">+IF(C94=0,"",C94/C$73)</f>
        <v/>
      </c>
      <c r="F94" s="37">
        <f t="shared" ref="F94:F95" si="29">+IF(D94=0,"",D94/D$73)</f>
        <v>6.4516129032258064E-3</v>
      </c>
      <c r="G94" s="38" t="str">
        <f t="shared" ref="G94:G95" si="30">+IF(OR(AND(D94=0),(C94=0)),"0",((D94-C94)/C94))</f>
        <v>0</v>
      </c>
      <c r="H94" s="39" t="str">
        <f t="shared" ref="H94:H95" si="31">+IF(OR(AND(E94=""),(G94="")),"",E94*G94)</f>
        <v/>
      </c>
    </row>
    <row r="95" spans="1:8" s="40" customFormat="1" ht="15" x14ac:dyDescent="0.2">
      <c r="A95" s="68"/>
      <c r="B95" s="35" t="s">
        <v>532</v>
      </c>
      <c r="C95" s="36">
        <v>0</v>
      </c>
      <c r="D95" s="36">
        <v>0</v>
      </c>
      <c r="E95" s="37" t="str">
        <f t="shared" si="28"/>
        <v/>
      </c>
      <c r="F95" s="37" t="str">
        <f t="shared" si="29"/>
        <v/>
      </c>
      <c r="G95" s="38" t="str">
        <f t="shared" si="30"/>
        <v>0</v>
      </c>
      <c r="H95" s="39" t="str">
        <f t="shared" si="31"/>
        <v/>
      </c>
    </row>
    <row r="96" spans="1:8" s="40" customFormat="1" ht="15" x14ac:dyDescent="0.2">
      <c r="A96" s="68"/>
      <c r="B96" s="35" t="s">
        <v>186</v>
      </c>
      <c r="C96" s="36">
        <v>6</v>
      </c>
      <c r="D96" s="36">
        <v>8</v>
      </c>
      <c r="E96" s="37">
        <f t="shared" si="12"/>
        <v>2.6086956521739129E-2</v>
      </c>
      <c r="F96" s="37">
        <f t="shared" si="13"/>
        <v>5.1612903225806452E-2</v>
      </c>
      <c r="G96" s="38">
        <f t="shared" si="14"/>
        <v>0.33333333333333331</v>
      </c>
      <c r="H96" s="39">
        <f t="shared" si="15"/>
        <v>8.6956521739130418E-3</v>
      </c>
    </row>
    <row r="97" spans="1:8" s="40" customFormat="1" ht="15" x14ac:dyDescent="0.2">
      <c r="A97" s="68"/>
      <c r="B97" s="35" t="s">
        <v>19</v>
      </c>
      <c r="C97" s="36">
        <v>0</v>
      </c>
      <c r="D97" s="36">
        <v>0</v>
      </c>
      <c r="E97" s="37" t="str">
        <f t="shared" si="12"/>
        <v/>
      </c>
      <c r="F97" s="37" t="str">
        <f t="shared" si="13"/>
        <v/>
      </c>
      <c r="G97" s="38" t="str">
        <f t="shared" si="14"/>
        <v>0</v>
      </c>
      <c r="H97" s="39" t="str">
        <f t="shared" si="15"/>
        <v/>
      </c>
    </row>
    <row r="98" spans="1:8" s="40" customFormat="1" ht="15" x14ac:dyDescent="0.2">
      <c r="A98" s="68"/>
      <c r="B98" s="35" t="s">
        <v>22</v>
      </c>
      <c r="C98" s="36">
        <v>2</v>
      </c>
      <c r="D98" s="36">
        <v>1</v>
      </c>
      <c r="E98" s="37">
        <f t="shared" si="12"/>
        <v>8.6956521739130436E-3</v>
      </c>
      <c r="F98" s="37">
        <f t="shared" si="13"/>
        <v>6.4516129032258064E-3</v>
      </c>
      <c r="G98" s="38">
        <f t="shared" si="14"/>
        <v>-0.5</v>
      </c>
      <c r="H98" s="39">
        <f t="shared" si="15"/>
        <v>-4.3478260869565218E-3</v>
      </c>
    </row>
    <row r="99" spans="1:8" s="40" customFormat="1" ht="15" x14ac:dyDescent="0.2">
      <c r="A99" s="68"/>
      <c r="B99" s="35" t="s">
        <v>187</v>
      </c>
      <c r="C99" s="36">
        <v>0</v>
      </c>
      <c r="D99" s="36">
        <v>0</v>
      </c>
      <c r="E99" s="37" t="str">
        <f t="shared" si="12"/>
        <v/>
      </c>
      <c r="F99" s="37" t="str">
        <f t="shared" si="13"/>
        <v/>
      </c>
      <c r="G99" s="38" t="str">
        <f t="shared" si="14"/>
        <v>0</v>
      </c>
      <c r="H99" s="39" t="str">
        <f t="shared" si="15"/>
        <v/>
      </c>
    </row>
    <row r="100" spans="1:8" s="40" customFormat="1" ht="15" x14ac:dyDescent="0.2">
      <c r="A100" s="68"/>
      <c r="B100" s="35" t="s">
        <v>188</v>
      </c>
      <c r="C100" s="36">
        <v>6</v>
      </c>
      <c r="D100" s="36">
        <v>4</v>
      </c>
      <c r="E100" s="37">
        <f t="shared" si="12"/>
        <v>2.6086956521739129E-2</v>
      </c>
      <c r="F100" s="37">
        <f t="shared" si="13"/>
        <v>2.5806451612903226E-2</v>
      </c>
      <c r="G100" s="38">
        <f t="shared" si="14"/>
        <v>-0.33333333333333331</v>
      </c>
      <c r="H100" s="39">
        <f t="shared" si="15"/>
        <v>-8.6956521739130418E-3</v>
      </c>
    </row>
    <row r="101" spans="1:8" s="40" customFormat="1" ht="15" x14ac:dyDescent="0.2">
      <c r="A101" s="68"/>
      <c r="B101" s="35" t="s">
        <v>439</v>
      </c>
      <c r="C101" s="36">
        <v>3</v>
      </c>
      <c r="D101" s="36">
        <v>0</v>
      </c>
      <c r="E101" s="37">
        <f t="shared" si="12"/>
        <v>1.3043478260869565E-2</v>
      </c>
      <c r="F101" s="37" t="str">
        <f t="shared" si="13"/>
        <v/>
      </c>
      <c r="G101" s="38" t="str">
        <f t="shared" si="14"/>
        <v>0</v>
      </c>
      <c r="H101" s="39">
        <f t="shared" si="15"/>
        <v>0</v>
      </c>
    </row>
    <row r="102" spans="1:8" s="40" customFormat="1" ht="15" x14ac:dyDescent="0.2">
      <c r="A102" s="68"/>
      <c r="B102" s="35" t="s">
        <v>18</v>
      </c>
      <c r="C102" s="36">
        <v>1</v>
      </c>
      <c r="D102" s="36">
        <v>1</v>
      </c>
      <c r="E102" s="37">
        <f t="shared" si="12"/>
        <v>4.3478260869565218E-3</v>
      </c>
      <c r="F102" s="37">
        <f t="shared" si="13"/>
        <v>6.4516129032258064E-3</v>
      </c>
      <c r="G102" s="38">
        <f t="shared" si="14"/>
        <v>0</v>
      </c>
      <c r="H102" s="39">
        <f t="shared" si="15"/>
        <v>0</v>
      </c>
    </row>
    <row r="103" spans="1:8" s="40" customFormat="1" ht="15" x14ac:dyDescent="0.2">
      <c r="A103" s="68"/>
      <c r="B103" s="35" t="s">
        <v>20</v>
      </c>
      <c r="C103" s="36">
        <v>0</v>
      </c>
      <c r="D103" s="36">
        <v>0</v>
      </c>
      <c r="E103" s="37" t="str">
        <f t="shared" si="12"/>
        <v/>
      </c>
      <c r="F103" s="37" t="str">
        <f t="shared" si="13"/>
        <v/>
      </c>
      <c r="G103" s="38" t="str">
        <f t="shared" si="14"/>
        <v>0</v>
      </c>
      <c r="H103" s="39" t="str">
        <f t="shared" si="15"/>
        <v/>
      </c>
    </row>
    <row r="104" spans="1:8" s="40" customFormat="1" ht="15" x14ac:dyDescent="0.2">
      <c r="A104" s="68"/>
      <c r="B104" s="35" t="s">
        <v>189</v>
      </c>
      <c r="C104" s="36">
        <v>0</v>
      </c>
      <c r="D104" s="36">
        <v>0</v>
      </c>
      <c r="E104" s="37" t="str">
        <f t="shared" si="12"/>
        <v/>
      </c>
      <c r="F104" s="37" t="str">
        <f t="shared" si="13"/>
        <v/>
      </c>
      <c r="G104" s="38" t="str">
        <f t="shared" si="14"/>
        <v>0</v>
      </c>
      <c r="H104" s="39" t="str">
        <f t="shared" si="15"/>
        <v/>
      </c>
    </row>
    <row r="105" spans="1:8" s="40" customFormat="1" ht="15" x14ac:dyDescent="0.2">
      <c r="A105" s="68"/>
      <c r="B105" s="35" t="s">
        <v>573</v>
      </c>
      <c r="C105" s="36">
        <v>0</v>
      </c>
      <c r="D105" s="36">
        <v>0</v>
      </c>
      <c r="E105" s="37" t="str">
        <f t="shared" ref="E105" si="32">+IF(C105=0,"",C105/C$73)</f>
        <v/>
      </c>
      <c r="F105" s="37" t="str">
        <f t="shared" ref="F105" si="33">+IF(D105=0,"",D105/D$73)</f>
        <v/>
      </c>
      <c r="G105" s="38" t="str">
        <f t="shared" ref="G105" si="34">+IF(OR(AND(D105=0),(C105=0)),"0",((D105-C105)/C105))</f>
        <v>0</v>
      </c>
      <c r="H105" s="39" t="str">
        <f t="shared" ref="H105" si="35">+IF(OR(AND(E105=""),(G105="")),"",E105*G105)</f>
        <v/>
      </c>
    </row>
    <row r="106" spans="1:8" s="40" customFormat="1" ht="15" x14ac:dyDescent="0.2">
      <c r="A106" s="68"/>
      <c r="B106" s="35" t="s">
        <v>190</v>
      </c>
      <c r="C106" s="36">
        <v>0</v>
      </c>
      <c r="D106" s="36">
        <v>0</v>
      </c>
      <c r="E106" s="37" t="str">
        <f t="shared" si="12"/>
        <v/>
      </c>
      <c r="F106" s="37" t="str">
        <f t="shared" si="13"/>
        <v/>
      </c>
      <c r="G106" s="38" t="str">
        <f t="shared" si="14"/>
        <v>0</v>
      </c>
      <c r="H106" s="39" t="str">
        <f t="shared" si="15"/>
        <v/>
      </c>
    </row>
    <row r="107" spans="1:8" s="40" customFormat="1" ht="15" x14ac:dyDescent="0.2">
      <c r="A107" s="68"/>
      <c r="B107" s="35" t="s">
        <v>191</v>
      </c>
      <c r="C107" s="36">
        <v>1</v>
      </c>
      <c r="D107" s="36">
        <v>0</v>
      </c>
      <c r="E107" s="37">
        <f t="shared" si="12"/>
        <v>4.3478260869565218E-3</v>
      </c>
      <c r="F107" s="37" t="str">
        <f t="shared" si="13"/>
        <v/>
      </c>
      <c r="G107" s="38" t="str">
        <f t="shared" si="14"/>
        <v>0</v>
      </c>
      <c r="H107" s="39">
        <f t="shared" si="15"/>
        <v>0</v>
      </c>
    </row>
    <row r="108" spans="1:8" s="40" customFormat="1" ht="15" x14ac:dyDescent="0.2">
      <c r="A108" s="68"/>
      <c r="B108" s="35" t="s">
        <v>192</v>
      </c>
      <c r="C108" s="36">
        <v>1</v>
      </c>
      <c r="D108" s="36">
        <v>0</v>
      </c>
      <c r="E108" s="37">
        <f t="shared" si="12"/>
        <v>4.3478260869565218E-3</v>
      </c>
      <c r="F108" s="37" t="str">
        <f t="shared" si="13"/>
        <v/>
      </c>
      <c r="G108" s="38" t="str">
        <f t="shared" si="14"/>
        <v>0</v>
      </c>
      <c r="H108" s="39">
        <f t="shared" si="15"/>
        <v>0</v>
      </c>
    </row>
    <row r="109" spans="1:8" s="40" customFormat="1" ht="15" x14ac:dyDescent="0.2">
      <c r="A109" s="68"/>
      <c r="B109" s="35" t="s">
        <v>193</v>
      </c>
      <c r="C109" s="36">
        <v>3</v>
      </c>
      <c r="D109" s="36">
        <v>4</v>
      </c>
      <c r="E109" s="37">
        <f t="shared" si="12"/>
        <v>1.3043478260869565E-2</v>
      </c>
      <c r="F109" s="37">
        <f t="shared" si="13"/>
        <v>2.5806451612903226E-2</v>
      </c>
      <c r="G109" s="38">
        <f t="shared" si="14"/>
        <v>0.33333333333333331</v>
      </c>
      <c r="H109" s="39">
        <f t="shared" si="15"/>
        <v>4.3478260869565209E-3</v>
      </c>
    </row>
    <row r="110" spans="1:8" s="40" customFormat="1" ht="15" x14ac:dyDescent="0.2">
      <c r="A110" s="68"/>
      <c r="B110" s="35" t="s">
        <v>194</v>
      </c>
      <c r="C110" s="36">
        <v>2</v>
      </c>
      <c r="D110" s="36">
        <v>0</v>
      </c>
      <c r="E110" s="37">
        <f t="shared" si="12"/>
        <v>8.6956521739130436E-3</v>
      </c>
      <c r="F110" s="37" t="str">
        <f t="shared" si="13"/>
        <v/>
      </c>
      <c r="G110" s="38" t="str">
        <f t="shared" si="14"/>
        <v>0</v>
      </c>
      <c r="H110" s="39">
        <f t="shared" si="15"/>
        <v>0</v>
      </c>
    </row>
    <row r="111" spans="1:8" s="40" customFormat="1" ht="15" x14ac:dyDescent="0.2">
      <c r="A111" s="68"/>
      <c r="B111" s="35" t="s">
        <v>195</v>
      </c>
      <c r="C111" s="36">
        <v>7</v>
      </c>
      <c r="D111" s="36">
        <v>7</v>
      </c>
      <c r="E111" s="37">
        <f t="shared" si="12"/>
        <v>3.0434782608695653E-2</v>
      </c>
      <c r="F111" s="37">
        <f t="shared" si="13"/>
        <v>4.5161290322580643E-2</v>
      </c>
      <c r="G111" s="38">
        <f t="shared" si="14"/>
        <v>0</v>
      </c>
      <c r="H111" s="39">
        <f t="shared" si="15"/>
        <v>0</v>
      </c>
    </row>
    <row r="112" spans="1:8" s="40" customFormat="1" ht="15" x14ac:dyDescent="0.2">
      <c r="A112" s="68"/>
      <c r="B112" s="35" t="s">
        <v>196</v>
      </c>
      <c r="C112" s="36">
        <v>0</v>
      </c>
      <c r="D112" s="36">
        <v>0</v>
      </c>
      <c r="E112" s="37" t="str">
        <f t="shared" si="12"/>
        <v/>
      </c>
      <c r="F112" s="37" t="str">
        <f t="shared" si="13"/>
        <v/>
      </c>
      <c r="G112" s="38" t="str">
        <f t="shared" si="14"/>
        <v>0</v>
      </c>
      <c r="H112" s="39" t="str">
        <f t="shared" si="15"/>
        <v/>
      </c>
    </row>
    <row r="113" spans="1:8" s="40" customFormat="1" ht="15" x14ac:dyDescent="0.2">
      <c r="A113" s="68"/>
      <c r="B113" s="35" t="s">
        <v>27</v>
      </c>
      <c r="C113" s="36">
        <v>1</v>
      </c>
      <c r="D113" s="36">
        <v>1</v>
      </c>
      <c r="E113" s="37">
        <f t="shared" si="12"/>
        <v>4.3478260869565218E-3</v>
      </c>
      <c r="F113" s="37">
        <f t="shared" si="13"/>
        <v>6.4516129032258064E-3</v>
      </c>
      <c r="G113" s="38">
        <f t="shared" si="14"/>
        <v>0</v>
      </c>
      <c r="H113" s="39">
        <f t="shared" si="15"/>
        <v>0</v>
      </c>
    </row>
    <row r="114" spans="1:8" s="40" customFormat="1" ht="15" x14ac:dyDescent="0.2">
      <c r="A114" s="68"/>
      <c r="B114" s="35" t="s">
        <v>197</v>
      </c>
      <c r="C114" s="36">
        <v>0</v>
      </c>
      <c r="D114" s="36">
        <v>2</v>
      </c>
      <c r="E114" s="37" t="str">
        <f t="shared" si="12"/>
        <v/>
      </c>
      <c r="F114" s="37">
        <f t="shared" si="13"/>
        <v>1.2903225806451613E-2</v>
      </c>
      <c r="G114" s="38" t="str">
        <f t="shared" si="14"/>
        <v>0</v>
      </c>
      <c r="H114" s="39" t="str">
        <f t="shared" si="15"/>
        <v/>
      </c>
    </row>
    <row r="115" spans="1:8" s="40" customFormat="1" ht="30" x14ac:dyDescent="0.2">
      <c r="A115" s="68"/>
      <c r="B115" s="35" t="s">
        <v>440</v>
      </c>
      <c r="C115" s="36">
        <v>0</v>
      </c>
      <c r="D115" s="36">
        <v>0</v>
      </c>
      <c r="E115" s="37" t="str">
        <f t="shared" si="12"/>
        <v/>
      </c>
      <c r="F115" s="37" t="str">
        <f t="shared" si="13"/>
        <v/>
      </c>
      <c r="G115" s="38" t="str">
        <f t="shared" si="14"/>
        <v>0</v>
      </c>
      <c r="H115" s="39" t="str">
        <f t="shared" si="15"/>
        <v/>
      </c>
    </row>
    <row r="116" spans="1:8" s="40" customFormat="1" ht="15" x14ac:dyDescent="0.2">
      <c r="A116" s="68"/>
      <c r="B116" s="35" t="s">
        <v>198</v>
      </c>
      <c r="C116" s="36">
        <v>7</v>
      </c>
      <c r="D116" s="36">
        <v>5</v>
      </c>
      <c r="E116" s="37">
        <f t="shared" si="12"/>
        <v>3.0434782608695653E-2</v>
      </c>
      <c r="F116" s="37">
        <f t="shared" si="13"/>
        <v>3.2258064516129031E-2</v>
      </c>
      <c r="G116" s="38">
        <f t="shared" si="14"/>
        <v>-0.2857142857142857</v>
      </c>
      <c r="H116" s="39">
        <f t="shared" si="15"/>
        <v>-8.6956521739130436E-3</v>
      </c>
    </row>
    <row r="117" spans="1:8" s="40" customFormat="1" ht="15" x14ac:dyDescent="0.2">
      <c r="A117" s="68"/>
      <c r="B117" s="35" t="s">
        <v>24</v>
      </c>
      <c r="C117" s="36">
        <v>1</v>
      </c>
      <c r="D117" s="36">
        <v>0</v>
      </c>
      <c r="E117" s="37">
        <f t="shared" si="12"/>
        <v>4.3478260869565218E-3</v>
      </c>
      <c r="F117" s="37" t="str">
        <f t="shared" si="13"/>
        <v/>
      </c>
      <c r="G117" s="38" t="str">
        <f t="shared" si="14"/>
        <v>0</v>
      </c>
      <c r="H117" s="39">
        <f t="shared" si="15"/>
        <v>0</v>
      </c>
    </row>
    <row r="118" spans="1:8" s="40" customFormat="1" ht="15" x14ac:dyDescent="0.2">
      <c r="A118" s="68"/>
      <c r="B118" s="35" t="s">
        <v>199</v>
      </c>
      <c r="C118" s="36">
        <v>1</v>
      </c>
      <c r="D118" s="36">
        <v>2</v>
      </c>
      <c r="E118" s="37">
        <f t="shared" si="12"/>
        <v>4.3478260869565218E-3</v>
      </c>
      <c r="F118" s="37">
        <f t="shared" si="13"/>
        <v>1.2903225806451613E-2</v>
      </c>
      <c r="G118" s="38">
        <f t="shared" si="14"/>
        <v>1</v>
      </c>
      <c r="H118" s="39">
        <f t="shared" si="15"/>
        <v>4.3478260869565218E-3</v>
      </c>
    </row>
    <row r="119" spans="1:8" s="40" customFormat="1" ht="15" x14ac:dyDescent="0.2">
      <c r="A119" s="68"/>
      <c r="B119" s="35" t="s">
        <v>25</v>
      </c>
      <c r="C119" s="36">
        <v>5</v>
      </c>
      <c r="D119" s="36">
        <v>3</v>
      </c>
      <c r="E119" s="37">
        <f t="shared" si="12"/>
        <v>2.1739130434782608E-2</v>
      </c>
      <c r="F119" s="37">
        <f t="shared" si="13"/>
        <v>1.935483870967742E-2</v>
      </c>
      <c r="G119" s="38">
        <f t="shared" si="14"/>
        <v>-0.4</v>
      </c>
      <c r="H119" s="39">
        <f t="shared" si="15"/>
        <v>-8.6956521739130436E-3</v>
      </c>
    </row>
    <row r="120" spans="1:8" s="40" customFormat="1" ht="15" x14ac:dyDescent="0.2">
      <c r="A120" s="68"/>
      <c r="B120" s="35" t="s">
        <v>23</v>
      </c>
      <c r="C120" s="36">
        <v>0</v>
      </c>
      <c r="D120" s="36">
        <v>6</v>
      </c>
      <c r="E120" s="37" t="str">
        <f t="shared" si="12"/>
        <v/>
      </c>
      <c r="F120" s="37">
        <f t="shared" si="13"/>
        <v>3.870967741935484E-2</v>
      </c>
      <c r="G120" s="38" t="str">
        <f t="shared" si="14"/>
        <v>0</v>
      </c>
      <c r="H120" s="39" t="str">
        <f t="shared" si="15"/>
        <v/>
      </c>
    </row>
    <row r="121" spans="1:8" s="40" customFormat="1" ht="15" x14ac:dyDescent="0.2">
      <c r="A121" s="68"/>
      <c r="B121" s="35" t="s">
        <v>26</v>
      </c>
      <c r="C121" s="36">
        <v>5</v>
      </c>
      <c r="D121" s="36">
        <v>6</v>
      </c>
      <c r="E121" s="37">
        <f t="shared" si="12"/>
        <v>2.1739130434782608E-2</v>
      </c>
      <c r="F121" s="37">
        <f t="shared" si="13"/>
        <v>3.870967741935484E-2</v>
      </c>
      <c r="G121" s="38">
        <f t="shared" si="14"/>
        <v>0.2</v>
      </c>
      <c r="H121" s="39">
        <f t="shared" si="15"/>
        <v>4.3478260869565218E-3</v>
      </c>
    </row>
    <row r="122" spans="1:8" s="40" customFormat="1" ht="15" x14ac:dyDescent="0.2">
      <c r="A122" s="68"/>
      <c r="B122" s="35" t="s">
        <v>200</v>
      </c>
      <c r="C122" s="36">
        <v>0</v>
      </c>
      <c r="D122" s="36">
        <v>4</v>
      </c>
      <c r="E122" s="37" t="str">
        <f t="shared" si="12"/>
        <v/>
      </c>
      <c r="F122" s="37">
        <f t="shared" si="13"/>
        <v>2.5806451612903226E-2</v>
      </c>
      <c r="G122" s="38" t="str">
        <f t="shared" si="14"/>
        <v>0</v>
      </c>
      <c r="H122" s="39" t="str">
        <f t="shared" si="15"/>
        <v/>
      </c>
    </row>
    <row r="123" spans="1:8" s="40" customFormat="1" ht="15" x14ac:dyDescent="0.2">
      <c r="A123" s="68"/>
      <c r="B123" s="35" t="s">
        <v>31</v>
      </c>
      <c r="C123" s="36">
        <v>0</v>
      </c>
      <c r="D123" s="36">
        <v>0</v>
      </c>
      <c r="E123" s="37" t="str">
        <f t="shared" si="12"/>
        <v/>
      </c>
      <c r="F123" s="37" t="str">
        <f t="shared" si="13"/>
        <v/>
      </c>
      <c r="G123" s="38" t="str">
        <f t="shared" si="14"/>
        <v>0</v>
      </c>
      <c r="H123" s="39" t="str">
        <f t="shared" si="15"/>
        <v/>
      </c>
    </row>
    <row r="124" spans="1:8" s="40" customFormat="1" ht="15" x14ac:dyDescent="0.2">
      <c r="A124" s="68"/>
      <c r="B124" s="35" t="s">
        <v>33</v>
      </c>
      <c r="C124" s="36">
        <v>0</v>
      </c>
      <c r="D124" s="36">
        <v>8</v>
      </c>
      <c r="E124" s="37" t="str">
        <f t="shared" si="12"/>
        <v/>
      </c>
      <c r="F124" s="37">
        <f t="shared" si="13"/>
        <v>5.1612903225806452E-2</v>
      </c>
      <c r="G124" s="38" t="str">
        <f t="shared" si="14"/>
        <v>0</v>
      </c>
      <c r="H124" s="39" t="str">
        <f t="shared" si="15"/>
        <v/>
      </c>
    </row>
    <row r="125" spans="1:8" s="40" customFormat="1" ht="15" x14ac:dyDescent="0.2">
      <c r="A125" s="68"/>
      <c r="B125" s="35" t="s">
        <v>201</v>
      </c>
      <c r="C125" s="36">
        <v>12</v>
      </c>
      <c r="D125" s="36">
        <v>0</v>
      </c>
      <c r="E125" s="37">
        <f t="shared" si="12"/>
        <v>5.2173913043478258E-2</v>
      </c>
      <c r="F125" s="37" t="str">
        <f t="shared" si="13"/>
        <v/>
      </c>
      <c r="G125" s="38" t="str">
        <f t="shared" si="14"/>
        <v>0</v>
      </c>
      <c r="H125" s="39">
        <f t="shared" si="15"/>
        <v>0</v>
      </c>
    </row>
    <row r="126" spans="1:8" s="40" customFormat="1" ht="15" x14ac:dyDescent="0.2">
      <c r="A126" s="68"/>
      <c r="B126" s="35" t="s">
        <v>441</v>
      </c>
      <c r="C126" s="36">
        <v>0</v>
      </c>
      <c r="D126" s="36">
        <v>0</v>
      </c>
      <c r="E126" s="37" t="str">
        <f t="shared" si="12"/>
        <v/>
      </c>
      <c r="F126" s="37" t="str">
        <f t="shared" si="13"/>
        <v/>
      </c>
      <c r="G126" s="38" t="str">
        <f t="shared" si="14"/>
        <v>0</v>
      </c>
      <c r="H126" s="39" t="str">
        <f t="shared" si="15"/>
        <v/>
      </c>
    </row>
    <row r="127" spans="1:8" s="40" customFormat="1" ht="15" x14ac:dyDescent="0.2">
      <c r="A127" s="68"/>
      <c r="B127" s="35" t="s">
        <v>442</v>
      </c>
      <c r="C127" s="36">
        <v>100</v>
      </c>
      <c r="D127" s="36">
        <v>3</v>
      </c>
      <c r="E127" s="37">
        <f t="shared" si="12"/>
        <v>0.43478260869565216</v>
      </c>
      <c r="F127" s="37">
        <f t="shared" si="13"/>
        <v>1.935483870967742E-2</v>
      </c>
      <c r="G127" s="38">
        <f t="shared" si="14"/>
        <v>-0.97</v>
      </c>
      <c r="H127" s="39">
        <f t="shared" si="15"/>
        <v>-0.42173913043478256</v>
      </c>
    </row>
    <row r="128" spans="1:8" s="40" customFormat="1" ht="15" x14ac:dyDescent="0.2">
      <c r="A128" s="68"/>
      <c r="B128" s="35" t="s">
        <v>202</v>
      </c>
      <c r="C128" s="36">
        <v>2</v>
      </c>
      <c r="D128" s="36">
        <v>0</v>
      </c>
      <c r="E128" s="37">
        <f t="shared" si="12"/>
        <v>8.6956521739130436E-3</v>
      </c>
      <c r="F128" s="37" t="str">
        <f t="shared" si="13"/>
        <v/>
      </c>
      <c r="G128" s="38" t="str">
        <f t="shared" si="14"/>
        <v>0</v>
      </c>
      <c r="H128" s="39">
        <f t="shared" si="15"/>
        <v>0</v>
      </c>
    </row>
    <row r="129" spans="1:8" s="40" customFormat="1" ht="15" x14ac:dyDescent="0.2">
      <c r="A129" s="68"/>
      <c r="B129" s="35" t="s">
        <v>203</v>
      </c>
      <c r="C129" s="36">
        <v>1</v>
      </c>
      <c r="D129" s="36">
        <v>0</v>
      </c>
      <c r="E129" s="37">
        <f t="shared" si="12"/>
        <v>4.3478260869565218E-3</v>
      </c>
      <c r="F129" s="37" t="str">
        <f t="shared" si="13"/>
        <v/>
      </c>
      <c r="G129" s="38" t="str">
        <f t="shared" si="14"/>
        <v>0</v>
      </c>
      <c r="H129" s="39">
        <f t="shared" si="15"/>
        <v>0</v>
      </c>
    </row>
    <row r="130" spans="1:8" s="40" customFormat="1" ht="15" x14ac:dyDescent="0.2">
      <c r="A130" s="68"/>
      <c r="B130" s="35" t="s">
        <v>28</v>
      </c>
      <c r="C130" s="36">
        <v>1</v>
      </c>
      <c r="D130" s="36">
        <v>4</v>
      </c>
      <c r="E130" s="37">
        <f t="shared" si="12"/>
        <v>4.3478260869565218E-3</v>
      </c>
      <c r="F130" s="37">
        <f t="shared" si="13"/>
        <v>2.5806451612903226E-2</v>
      </c>
      <c r="G130" s="38">
        <f t="shared" si="14"/>
        <v>3</v>
      </c>
      <c r="H130" s="39">
        <f t="shared" si="15"/>
        <v>1.3043478260869566E-2</v>
      </c>
    </row>
    <row r="131" spans="1:8" s="40" customFormat="1" ht="15" x14ac:dyDescent="0.2">
      <c r="A131" s="68"/>
      <c r="B131" s="35" t="s">
        <v>32</v>
      </c>
      <c r="C131" s="36">
        <v>0</v>
      </c>
      <c r="D131" s="36">
        <v>0</v>
      </c>
      <c r="E131" s="37" t="str">
        <f t="shared" si="12"/>
        <v/>
      </c>
      <c r="F131" s="37" t="str">
        <f t="shared" si="13"/>
        <v/>
      </c>
      <c r="G131" s="38" t="str">
        <f t="shared" si="14"/>
        <v>0</v>
      </c>
      <c r="H131" s="39" t="str">
        <f t="shared" si="15"/>
        <v/>
      </c>
    </row>
    <row r="132" spans="1:8" s="40" customFormat="1" ht="15" x14ac:dyDescent="0.2">
      <c r="A132" s="68"/>
      <c r="B132" s="35" t="s">
        <v>536</v>
      </c>
      <c r="C132" s="36">
        <v>0</v>
      </c>
      <c r="D132" s="36">
        <v>0</v>
      </c>
      <c r="E132" s="37" t="str">
        <f t="shared" ref="E132:E133" si="36">+IF(C132=0,"",C132/C$73)</f>
        <v/>
      </c>
      <c r="F132" s="37" t="str">
        <f t="shared" ref="F132:F133" si="37">+IF(D132=0,"",D132/D$73)</f>
        <v/>
      </c>
      <c r="G132" s="38" t="str">
        <f t="shared" ref="G132:G133" si="38">+IF(OR(AND(D132=0),(C132=0)),"0",((D132-C132)/C132))</f>
        <v>0</v>
      </c>
      <c r="H132" s="39" t="str">
        <f t="shared" ref="H132:H133" si="39">+IF(OR(AND(E132=""),(G132="")),"",E132*G132)</f>
        <v/>
      </c>
    </row>
    <row r="133" spans="1:8" s="40" customFormat="1" ht="15" x14ac:dyDescent="0.2">
      <c r="A133" s="68"/>
      <c r="B133" s="35" t="s">
        <v>30</v>
      </c>
      <c r="C133" s="36">
        <v>4</v>
      </c>
      <c r="D133" s="36">
        <v>0</v>
      </c>
      <c r="E133" s="37">
        <f t="shared" si="36"/>
        <v>1.7391304347826087E-2</v>
      </c>
      <c r="F133" s="37" t="str">
        <f t="shared" si="37"/>
        <v/>
      </c>
      <c r="G133" s="38" t="str">
        <f t="shared" si="38"/>
        <v>0</v>
      </c>
      <c r="H133" s="39">
        <f t="shared" si="39"/>
        <v>0</v>
      </c>
    </row>
    <row r="134" spans="1:8" s="40" customFormat="1" ht="15" x14ac:dyDescent="0.2">
      <c r="A134" s="68"/>
      <c r="B134" s="35" t="s">
        <v>29</v>
      </c>
      <c r="C134" s="36">
        <v>0</v>
      </c>
      <c r="D134" s="36">
        <v>0</v>
      </c>
      <c r="E134" s="37" t="str">
        <f t="shared" si="12"/>
        <v/>
      </c>
      <c r="F134" s="37" t="str">
        <f t="shared" si="13"/>
        <v/>
      </c>
      <c r="G134" s="38" t="str">
        <f t="shared" si="14"/>
        <v>0</v>
      </c>
      <c r="H134" s="39" t="str">
        <f t="shared" si="15"/>
        <v/>
      </c>
    </row>
    <row r="135" spans="1:8" s="40" customFormat="1" ht="15" x14ac:dyDescent="0.2">
      <c r="A135" s="68"/>
      <c r="B135" s="35" t="s">
        <v>204</v>
      </c>
      <c r="C135" s="36">
        <v>0</v>
      </c>
      <c r="D135" s="36">
        <v>0</v>
      </c>
      <c r="E135" s="37" t="str">
        <f t="shared" si="12"/>
        <v/>
      </c>
      <c r="F135" s="37" t="str">
        <f t="shared" si="13"/>
        <v/>
      </c>
      <c r="G135" s="38" t="str">
        <f t="shared" si="14"/>
        <v>0</v>
      </c>
      <c r="H135" s="39" t="str">
        <f t="shared" si="15"/>
        <v/>
      </c>
    </row>
    <row r="136" spans="1:8" s="40" customFormat="1" ht="15" x14ac:dyDescent="0.2">
      <c r="A136" s="68"/>
      <c r="B136" s="35" t="s">
        <v>205</v>
      </c>
      <c r="C136" s="36">
        <v>1</v>
      </c>
      <c r="D136" s="36">
        <v>0</v>
      </c>
      <c r="E136" s="37">
        <f t="shared" si="12"/>
        <v>4.3478260869565218E-3</v>
      </c>
      <c r="F136" s="37" t="str">
        <f t="shared" si="13"/>
        <v/>
      </c>
      <c r="G136" s="38" t="str">
        <f t="shared" si="14"/>
        <v>0</v>
      </c>
      <c r="H136" s="39">
        <f t="shared" si="15"/>
        <v>0</v>
      </c>
    </row>
    <row r="137" spans="1:8" s="40" customFormat="1" ht="15" x14ac:dyDescent="0.2">
      <c r="A137" s="68"/>
      <c r="B137" s="35" t="s">
        <v>206</v>
      </c>
      <c r="C137" s="36">
        <v>0</v>
      </c>
      <c r="D137" s="36">
        <v>0</v>
      </c>
      <c r="E137" s="37" t="str">
        <f t="shared" si="12"/>
        <v/>
      </c>
      <c r="F137" s="37" t="str">
        <f t="shared" si="13"/>
        <v/>
      </c>
      <c r="G137" s="38" t="str">
        <f t="shared" si="14"/>
        <v>0</v>
      </c>
      <c r="H137" s="39" t="str">
        <f t="shared" si="15"/>
        <v/>
      </c>
    </row>
    <row r="138" spans="1:8" s="40" customFormat="1" ht="15" x14ac:dyDescent="0.2">
      <c r="A138" s="68"/>
      <c r="B138" s="35" t="s">
        <v>207</v>
      </c>
      <c r="C138" s="36">
        <v>0</v>
      </c>
      <c r="D138" s="36">
        <v>0</v>
      </c>
      <c r="E138" s="37" t="str">
        <f t="shared" si="12"/>
        <v/>
      </c>
      <c r="F138" s="37" t="str">
        <f t="shared" si="13"/>
        <v/>
      </c>
      <c r="G138" s="38" t="str">
        <f t="shared" si="14"/>
        <v>0</v>
      </c>
      <c r="H138" s="39" t="str">
        <f t="shared" si="15"/>
        <v/>
      </c>
    </row>
    <row r="139" spans="1:8" s="40" customFormat="1" ht="30" x14ac:dyDescent="0.2">
      <c r="A139" s="68"/>
      <c r="B139" s="35" t="s">
        <v>443</v>
      </c>
      <c r="C139" s="36">
        <v>3</v>
      </c>
      <c r="D139" s="36">
        <v>0</v>
      </c>
      <c r="E139" s="37">
        <f t="shared" si="12"/>
        <v>1.3043478260869565E-2</v>
      </c>
      <c r="F139" s="37" t="str">
        <f t="shared" si="13"/>
        <v/>
      </c>
      <c r="G139" s="38" t="str">
        <f t="shared" si="14"/>
        <v>0</v>
      </c>
      <c r="H139" s="39">
        <f t="shared" si="15"/>
        <v>0</v>
      </c>
    </row>
    <row r="140" spans="1:8" s="40" customFormat="1" ht="30" x14ac:dyDescent="0.2">
      <c r="A140" s="68"/>
      <c r="B140" s="35" t="s">
        <v>208</v>
      </c>
      <c r="C140" s="36">
        <v>0</v>
      </c>
      <c r="D140" s="36">
        <v>0</v>
      </c>
      <c r="E140" s="37" t="str">
        <f t="shared" si="12"/>
        <v/>
      </c>
      <c r="F140" s="37" t="str">
        <f t="shared" si="13"/>
        <v/>
      </c>
      <c r="G140" s="38" t="str">
        <f t="shared" si="14"/>
        <v>0</v>
      </c>
      <c r="H140" s="39" t="str">
        <f t="shared" si="15"/>
        <v/>
      </c>
    </row>
    <row r="141" spans="1:8" s="40" customFormat="1" ht="30" x14ac:dyDescent="0.2">
      <c r="A141" s="68"/>
      <c r="B141" s="35" t="s">
        <v>209</v>
      </c>
      <c r="C141" s="36">
        <v>1</v>
      </c>
      <c r="D141" s="36">
        <v>0</v>
      </c>
      <c r="E141" s="37">
        <f t="shared" si="12"/>
        <v>4.3478260869565218E-3</v>
      </c>
      <c r="F141" s="37" t="str">
        <f t="shared" si="13"/>
        <v/>
      </c>
      <c r="G141" s="38" t="str">
        <f t="shared" si="14"/>
        <v>0</v>
      </c>
      <c r="H141" s="39">
        <f t="shared" si="15"/>
        <v>0</v>
      </c>
    </row>
    <row r="142" spans="1:8" s="50" customFormat="1" ht="15" x14ac:dyDescent="0.2">
      <c r="A142" s="60" t="s">
        <v>570</v>
      </c>
      <c r="B142" s="51" t="s">
        <v>586</v>
      </c>
      <c r="C142" s="52"/>
      <c r="D142" s="36">
        <v>0</v>
      </c>
      <c r="E142" s="37" t="str">
        <f t="shared" ref="E142" si="40">+IF(C142=0,"",C142/C$73)</f>
        <v/>
      </c>
      <c r="F142" s="37" t="str">
        <f t="shared" ref="F142" si="41">+IF(D142=0,"",D142/D$73)</f>
        <v/>
      </c>
      <c r="G142" s="38" t="str">
        <f t="shared" ref="G142" si="42">+IF(OR(AND(D142=0),(C142=0)),"0",((D142-C142)/C142))</f>
        <v>0</v>
      </c>
      <c r="H142" s="39" t="str">
        <f t="shared" ref="H142" si="43">+IF(OR(AND(E142=""),(G142="")),"",E142*G142)</f>
        <v/>
      </c>
    </row>
    <row r="143" spans="1:8" s="40" customFormat="1" ht="15" x14ac:dyDescent="0.2">
      <c r="A143" s="68"/>
      <c r="B143" s="35" t="s">
        <v>598</v>
      </c>
      <c r="C143" s="36">
        <v>0</v>
      </c>
      <c r="D143" s="36">
        <v>0</v>
      </c>
      <c r="E143" s="37" t="str">
        <f t="shared" si="12"/>
        <v/>
      </c>
      <c r="F143" s="37" t="str">
        <f t="shared" si="13"/>
        <v/>
      </c>
      <c r="G143" s="38" t="str">
        <f t="shared" si="14"/>
        <v>0</v>
      </c>
      <c r="H143" s="39" t="str">
        <f t="shared" si="15"/>
        <v/>
      </c>
    </row>
    <row r="144" spans="1:8" s="40" customFormat="1" ht="15" x14ac:dyDescent="0.2">
      <c r="A144" s="68"/>
      <c r="B144" s="35" t="s">
        <v>599</v>
      </c>
      <c r="C144" s="36">
        <v>0</v>
      </c>
      <c r="D144" s="36">
        <v>0</v>
      </c>
      <c r="E144" s="37" t="str">
        <f t="shared" si="12"/>
        <v/>
      </c>
      <c r="F144" s="37" t="str">
        <f t="shared" si="13"/>
        <v/>
      </c>
      <c r="G144" s="38" t="str">
        <f t="shared" si="14"/>
        <v>0</v>
      </c>
      <c r="H144" s="39" t="str">
        <f t="shared" si="15"/>
        <v/>
      </c>
    </row>
    <row r="145" spans="1:8" s="50" customFormat="1" ht="15" x14ac:dyDescent="0.2">
      <c r="A145" s="60" t="s">
        <v>570</v>
      </c>
      <c r="B145" s="51" t="s">
        <v>588</v>
      </c>
      <c r="C145" s="52"/>
      <c r="D145" s="36">
        <v>0</v>
      </c>
      <c r="E145" s="37" t="str">
        <f t="shared" ref="E145" si="44">+IF(C145=0,"",C145/C$73)</f>
        <v/>
      </c>
      <c r="F145" s="37" t="str">
        <f t="shared" ref="F145" si="45">+IF(D145=0,"",D145/D$73)</f>
        <v/>
      </c>
      <c r="G145" s="38" t="str">
        <f t="shared" ref="G145" si="46">+IF(OR(AND(D145=0),(C145=0)),"0",((D145-C145)/C145))</f>
        <v>0</v>
      </c>
      <c r="H145" s="39" t="str">
        <f t="shared" ref="H145" si="47">+IF(OR(AND(E145=""),(G145="")),"",E145*G145)</f>
        <v/>
      </c>
    </row>
    <row r="146" spans="1:8" s="40" customFormat="1" ht="15" x14ac:dyDescent="0.2">
      <c r="A146" s="68"/>
      <c r="B146" s="35" t="s">
        <v>36</v>
      </c>
      <c r="C146" s="36">
        <v>0</v>
      </c>
      <c r="D146" s="36">
        <v>0</v>
      </c>
      <c r="E146" s="37" t="str">
        <f t="shared" si="12"/>
        <v/>
      </c>
      <c r="F146" s="37" t="str">
        <f t="shared" si="13"/>
        <v/>
      </c>
      <c r="G146" s="38" t="str">
        <f t="shared" si="14"/>
        <v>0</v>
      </c>
      <c r="H146" s="39" t="str">
        <f t="shared" si="15"/>
        <v/>
      </c>
    </row>
    <row r="147" spans="1:8" s="40" customFormat="1" ht="15" x14ac:dyDescent="0.2">
      <c r="A147" s="68"/>
      <c r="B147" s="35" t="s">
        <v>444</v>
      </c>
      <c r="C147" s="36">
        <v>0</v>
      </c>
      <c r="D147" s="36">
        <v>0</v>
      </c>
      <c r="E147" s="37" t="str">
        <f t="shared" ref="E147:E155" si="48">+IF(C147=0,"",C147/C$73)</f>
        <v/>
      </c>
      <c r="F147" s="37" t="str">
        <f t="shared" ref="F147:F155" si="49">+IF(D147=0,"",D147/D$73)</f>
        <v/>
      </c>
      <c r="G147" s="38" t="str">
        <f t="shared" ref="G147:G155" si="50">+IF(OR(AND(D147=0),(C147=0)),"0",((D147-C147)/C147))</f>
        <v>0</v>
      </c>
      <c r="H147" s="39" t="str">
        <f t="shared" ref="H147:H155" si="51">+IF(OR(AND(E147=""),(G147="")),"",E147*G147)</f>
        <v/>
      </c>
    </row>
    <row r="148" spans="1:8" s="40" customFormat="1" ht="15" x14ac:dyDescent="0.2">
      <c r="A148" s="68"/>
      <c r="B148" s="35" t="s">
        <v>34</v>
      </c>
      <c r="C148" s="36">
        <v>0</v>
      </c>
      <c r="D148" s="36">
        <v>2</v>
      </c>
      <c r="E148" s="37" t="str">
        <f t="shared" si="48"/>
        <v/>
      </c>
      <c r="F148" s="37">
        <f t="shared" si="49"/>
        <v>1.2903225806451613E-2</v>
      </c>
      <c r="G148" s="38" t="str">
        <f t="shared" si="50"/>
        <v>0</v>
      </c>
      <c r="H148" s="39" t="str">
        <f t="shared" si="51"/>
        <v/>
      </c>
    </row>
    <row r="149" spans="1:8" s="40" customFormat="1" ht="15" x14ac:dyDescent="0.2">
      <c r="A149" s="68"/>
      <c r="B149" s="35" t="s">
        <v>210</v>
      </c>
      <c r="C149" s="36">
        <v>0</v>
      </c>
      <c r="D149" s="36">
        <v>0</v>
      </c>
      <c r="E149" s="37" t="str">
        <f t="shared" si="48"/>
        <v/>
      </c>
      <c r="F149" s="37" t="str">
        <f t="shared" si="49"/>
        <v/>
      </c>
      <c r="G149" s="38" t="str">
        <f t="shared" si="50"/>
        <v>0</v>
      </c>
      <c r="H149" s="39" t="str">
        <f t="shared" si="51"/>
        <v/>
      </c>
    </row>
    <row r="150" spans="1:8" s="40" customFormat="1" ht="30" x14ac:dyDescent="0.2">
      <c r="A150" s="68"/>
      <c r="B150" s="35" t="s">
        <v>211</v>
      </c>
      <c r="C150" s="36">
        <v>0</v>
      </c>
      <c r="D150" s="36">
        <v>5</v>
      </c>
      <c r="E150" s="37" t="str">
        <f t="shared" si="48"/>
        <v/>
      </c>
      <c r="F150" s="37">
        <f t="shared" si="49"/>
        <v>3.2258064516129031E-2</v>
      </c>
      <c r="G150" s="38" t="str">
        <f t="shared" si="50"/>
        <v>0</v>
      </c>
      <c r="H150" s="39" t="str">
        <f t="shared" si="51"/>
        <v/>
      </c>
    </row>
    <row r="151" spans="1:8" s="40" customFormat="1" ht="30" x14ac:dyDescent="0.2">
      <c r="A151" s="68"/>
      <c r="B151" s="35" t="s">
        <v>212</v>
      </c>
      <c r="C151" s="36">
        <v>0</v>
      </c>
      <c r="D151" s="36">
        <v>0</v>
      </c>
      <c r="E151" s="37" t="str">
        <f t="shared" si="48"/>
        <v/>
      </c>
      <c r="F151" s="37" t="str">
        <f t="shared" si="49"/>
        <v/>
      </c>
      <c r="G151" s="38" t="str">
        <f t="shared" si="50"/>
        <v>0</v>
      </c>
      <c r="H151" s="39" t="str">
        <f t="shared" si="51"/>
        <v/>
      </c>
    </row>
    <row r="152" spans="1:8" s="40" customFormat="1" ht="15" x14ac:dyDescent="0.2">
      <c r="A152" s="68"/>
      <c r="B152" s="35" t="s">
        <v>445</v>
      </c>
      <c r="C152" s="36">
        <v>3</v>
      </c>
      <c r="D152" s="36">
        <v>0</v>
      </c>
      <c r="E152" s="37">
        <f t="shared" si="48"/>
        <v>1.3043478260869565E-2</v>
      </c>
      <c r="F152" s="37" t="str">
        <f t="shared" si="49"/>
        <v/>
      </c>
      <c r="G152" s="38" t="str">
        <f t="shared" si="50"/>
        <v>0</v>
      </c>
      <c r="H152" s="39">
        <f t="shared" si="51"/>
        <v>0</v>
      </c>
    </row>
    <row r="153" spans="1:8" s="40" customFormat="1" ht="15" x14ac:dyDescent="0.2">
      <c r="A153" s="68"/>
      <c r="B153" s="35" t="s">
        <v>39</v>
      </c>
      <c r="C153" s="36">
        <v>0</v>
      </c>
      <c r="D153" s="36">
        <v>0</v>
      </c>
      <c r="E153" s="37" t="str">
        <f t="shared" si="48"/>
        <v/>
      </c>
      <c r="F153" s="37" t="str">
        <f t="shared" si="49"/>
        <v/>
      </c>
      <c r="G153" s="38" t="str">
        <f t="shared" si="50"/>
        <v>0</v>
      </c>
      <c r="H153" s="39" t="str">
        <f t="shared" si="51"/>
        <v/>
      </c>
    </row>
    <row r="154" spans="1:8" s="40" customFormat="1" ht="15" x14ac:dyDescent="0.2">
      <c r="A154" s="68"/>
      <c r="B154" s="35" t="s">
        <v>37</v>
      </c>
      <c r="C154" s="36">
        <v>0</v>
      </c>
      <c r="D154" s="36">
        <v>0</v>
      </c>
      <c r="E154" s="37" t="str">
        <f t="shared" si="48"/>
        <v/>
      </c>
      <c r="F154" s="37" t="str">
        <f t="shared" si="49"/>
        <v/>
      </c>
      <c r="G154" s="38" t="str">
        <f t="shared" si="50"/>
        <v>0</v>
      </c>
      <c r="H154" s="39" t="str">
        <f t="shared" si="51"/>
        <v/>
      </c>
    </row>
    <row r="155" spans="1:8" s="40" customFormat="1" ht="15" x14ac:dyDescent="0.2">
      <c r="A155" s="68"/>
      <c r="B155" s="35" t="s">
        <v>38</v>
      </c>
      <c r="C155" s="36">
        <v>0</v>
      </c>
      <c r="D155" s="36">
        <v>0</v>
      </c>
      <c r="E155" s="37" t="str">
        <f t="shared" si="48"/>
        <v/>
      </c>
      <c r="F155" s="37" t="str">
        <f t="shared" si="49"/>
        <v/>
      </c>
      <c r="G155" s="38" t="str">
        <f t="shared" si="50"/>
        <v>0</v>
      </c>
      <c r="H155" s="39" t="str">
        <f t="shared" si="51"/>
        <v/>
      </c>
    </row>
    <row r="156" spans="1:8" s="40" customFormat="1" ht="15" x14ac:dyDescent="0.2">
      <c r="A156" s="68"/>
      <c r="B156" s="35" t="s">
        <v>537</v>
      </c>
      <c r="C156" s="36">
        <v>7</v>
      </c>
      <c r="D156" s="36">
        <v>7</v>
      </c>
      <c r="E156" s="37">
        <f t="shared" ref="E156" si="52">+IF(C156=0,"",C156/C$73)</f>
        <v>3.0434782608695653E-2</v>
      </c>
      <c r="F156" s="37">
        <f t="shared" ref="F156" si="53">+IF(D156=0,"",D156/D$73)</f>
        <v>4.5161290322580643E-2</v>
      </c>
      <c r="G156" s="38">
        <f t="shared" ref="G156" si="54">+IF(OR(AND(D156=0),(C156=0)),"0",((D156-C156)/C156))</f>
        <v>0</v>
      </c>
      <c r="H156" s="39">
        <f t="shared" ref="H156" si="55">+IF(OR(AND(E156=""),(G156="")),"",E156*G156)</f>
        <v>0</v>
      </c>
    </row>
    <row r="157" spans="1:8" s="40" customFormat="1" ht="30" x14ac:dyDescent="0.2">
      <c r="A157" s="68"/>
      <c r="B157" s="35" t="s">
        <v>557</v>
      </c>
      <c r="C157" s="36">
        <v>0</v>
      </c>
      <c r="D157" s="36">
        <v>0</v>
      </c>
      <c r="E157" s="37" t="str">
        <f t="shared" ref="E157" si="56">+IF(C157=0,"",C157/C$73)</f>
        <v/>
      </c>
      <c r="F157" s="37" t="str">
        <f t="shared" ref="F157" si="57">+IF(D157=0,"",D157/D$73)</f>
        <v/>
      </c>
      <c r="G157" s="38" t="str">
        <f t="shared" ref="G157" si="58">+IF(OR(AND(D157=0),(C157=0)),"0",((D157-C157)/C157))</f>
        <v>0</v>
      </c>
      <c r="H157" s="39" t="str">
        <f t="shared" ref="H157" si="59">+IF(OR(AND(E157=""),(G157="")),"",E157*G157)</f>
        <v/>
      </c>
    </row>
    <row r="158" spans="1:8" s="40" customFormat="1" ht="15" x14ac:dyDescent="0.2">
      <c r="A158" s="68"/>
      <c r="B158" s="35" t="s">
        <v>574</v>
      </c>
      <c r="C158" s="36">
        <v>0</v>
      </c>
      <c r="D158" s="36">
        <v>0</v>
      </c>
      <c r="E158" s="37" t="str">
        <f t="shared" ref="E158:E159" si="60">+IF(C158=0,"",C158/C$73)</f>
        <v/>
      </c>
      <c r="F158" s="37" t="str">
        <f t="shared" ref="F158:F159" si="61">+IF(D158=0,"",D158/D$73)</f>
        <v/>
      </c>
      <c r="G158" s="38" t="str">
        <f t="shared" ref="G158:G159" si="62">+IF(OR(AND(D158=0),(C158=0)),"0",((D158-C158)/C158))</f>
        <v>0</v>
      </c>
      <c r="H158" s="39" t="str">
        <f t="shared" ref="H158:H159" si="63">+IF(OR(AND(E158=""),(G158="")),"",E158*G158)</f>
        <v/>
      </c>
    </row>
    <row r="159" spans="1:8" s="40" customFormat="1" ht="15" x14ac:dyDescent="0.2">
      <c r="A159" s="68"/>
      <c r="B159" s="35" t="s">
        <v>565</v>
      </c>
      <c r="C159" s="36">
        <v>0</v>
      </c>
      <c r="D159" s="36">
        <v>0</v>
      </c>
      <c r="E159" s="37" t="str">
        <f t="shared" si="60"/>
        <v/>
      </c>
      <c r="F159" s="37" t="str">
        <f t="shared" si="61"/>
        <v/>
      </c>
      <c r="G159" s="38" t="str">
        <f t="shared" si="62"/>
        <v>0</v>
      </c>
      <c r="H159" s="39" t="str">
        <f t="shared" si="63"/>
        <v/>
      </c>
    </row>
    <row r="160" spans="1:8" s="10" customFormat="1" x14ac:dyDescent="0.2">
      <c r="A160" s="67"/>
    </row>
    <row r="161" spans="1:9" s="10" customFormat="1" x14ac:dyDescent="0.2">
      <c r="A161" s="67"/>
    </row>
    <row r="162" spans="1:9" s="10" customFormat="1" ht="13.5" thickBot="1" x14ac:dyDescent="0.25">
      <c r="A162" s="67"/>
      <c r="B162" s="29"/>
      <c r="C162" s="29"/>
      <c r="D162" s="29"/>
      <c r="E162" s="29"/>
      <c r="F162" s="29"/>
    </row>
    <row r="163" spans="1:9" s="10" customFormat="1" ht="30" customHeight="1" x14ac:dyDescent="0.2">
      <c r="A163" s="67"/>
      <c r="B163" s="85" t="s">
        <v>374</v>
      </c>
      <c r="C163" s="71" t="s">
        <v>375</v>
      </c>
      <c r="D163" s="72"/>
      <c r="E163" s="71" t="s">
        <v>429</v>
      </c>
      <c r="F163" s="72"/>
      <c r="G163" s="73" t="s">
        <v>572</v>
      </c>
      <c r="H163" s="69" t="s">
        <v>350</v>
      </c>
    </row>
    <row r="164" spans="1:9" s="10" customFormat="1" x14ac:dyDescent="0.2">
      <c r="A164" s="67"/>
      <c r="B164" s="85"/>
      <c r="C164" s="48">
        <v>2017</v>
      </c>
      <c r="D164" s="48">
        <v>2018</v>
      </c>
      <c r="E164" s="48">
        <v>2017</v>
      </c>
      <c r="F164" s="48">
        <v>2018</v>
      </c>
      <c r="G164" s="74"/>
      <c r="H164" s="70"/>
    </row>
    <row r="165" spans="1:9" s="10" customFormat="1" ht="25.5" x14ac:dyDescent="0.2">
      <c r="A165" s="67"/>
      <c r="B165" s="12" t="s">
        <v>378</v>
      </c>
      <c r="C165" s="13">
        <f>SUM(C166:C327)</f>
        <v>270</v>
      </c>
      <c r="D165" s="13">
        <f>SUM(D166:D327)</f>
        <v>463</v>
      </c>
      <c r="E165" s="14">
        <f t="shared" ref="E165:E178" si="64">+IF(C165=0,"",C165/C$165)</f>
        <v>1</v>
      </c>
      <c r="F165" s="14">
        <f t="shared" ref="F165:F178" si="65">+IF(D165=0,"",D165/D$165)</f>
        <v>1</v>
      </c>
      <c r="G165" s="15">
        <f>+IF(OR(AND(D165=0),(C165=0)),"0",((D165-C165)/C165))</f>
        <v>0.71481481481481479</v>
      </c>
      <c r="H165" s="15">
        <f>+IF(OR(AND(E165=""),(G165="")),"",E165*G165)</f>
        <v>0.71481481481481479</v>
      </c>
      <c r="I165" s="16"/>
    </row>
    <row r="166" spans="1:9" s="40" customFormat="1" ht="15" x14ac:dyDescent="0.2">
      <c r="A166" s="68"/>
      <c r="B166" s="43" t="s">
        <v>446</v>
      </c>
      <c r="C166" s="36">
        <v>3</v>
      </c>
      <c r="D166" s="36">
        <v>1</v>
      </c>
      <c r="E166" s="37">
        <f t="shared" si="64"/>
        <v>1.1111111111111112E-2</v>
      </c>
      <c r="F166" s="37">
        <f t="shared" si="65"/>
        <v>2.1598272138228943E-3</v>
      </c>
      <c r="G166" s="38">
        <f>+IF(OR(AND(D166=0),(C166=0)),"0",((D166-C166)/C166))</f>
        <v>-0.66666666666666663</v>
      </c>
      <c r="H166" s="39">
        <f>+IF(OR(AND(E166=""),(G166="")),"",E166*G166)</f>
        <v>-7.4074074074074077E-3</v>
      </c>
    </row>
    <row r="167" spans="1:9" s="40" customFormat="1" ht="15" x14ac:dyDescent="0.2">
      <c r="A167" s="68"/>
      <c r="B167" s="43" t="s">
        <v>600</v>
      </c>
      <c r="C167" s="36">
        <v>5</v>
      </c>
      <c r="D167" s="36">
        <v>2</v>
      </c>
      <c r="E167" s="37">
        <f t="shared" si="64"/>
        <v>1.8518518518518517E-2</v>
      </c>
      <c r="F167" s="37">
        <f t="shared" si="65"/>
        <v>4.3196544276457886E-3</v>
      </c>
      <c r="G167" s="38">
        <f t="shared" ref="G167:G237" si="66">+IF(OR(AND(D167=0),(C167=0)),"0",((D167-C167)/C167))</f>
        <v>-0.6</v>
      </c>
      <c r="H167" s="39">
        <f t="shared" ref="H167:H237" si="67">+IF(OR(AND(E167=""),(G167="")),"",E167*G167)</f>
        <v>-1.111111111111111E-2</v>
      </c>
    </row>
    <row r="168" spans="1:9" s="40" customFormat="1" ht="30" x14ac:dyDescent="0.2">
      <c r="A168" s="68"/>
      <c r="B168" s="43" t="s">
        <v>447</v>
      </c>
      <c r="C168" s="36">
        <v>1</v>
      </c>
      <c r="D168" s="36">
        <v>1</v>
      </c>
      <c r="E168" s="37">
        <f t="shared" si="64"/>
        <v>3.7037037037037038E-3</v>
      </c>
      <c r="F168" s="37">
        <f t="shared" si="65"/>
        <v>2.1598272138228943E-3</v>
      </c>
      <c r="G168" s="38">
        <f t="shared" si="66"/>
        <v>0</v>
      </c>
      <c r="H168" s="39">
        <f t="shared" si="67"/>
        <v>0</v>
      </c>
    </row>
    <row r="169" spans="1:9" s="40" customFormat="1" ht="15" x14ac:dyDescent="0.2">
      <c r="A169" s="68"/>
      <c r="B169" s="43" t="s">
        <v>448</v>
      </c>
      <c r="C169" s="36">
        <v>0</v>
      </c>
      <c r="D169" s="36">
        <v>0</v>
      </c>
      <c r="E169" s="37" t="str">
        <f t="shared" si="64"/>
        <v/>
      </c>
      <c r="F169" s="37" t="str">
        <f t="shared" si="65"/>
        <v/>
      </c>
      <c r="G169" s="38" t="str">
        <f t="shared" si="66"/>
        <v>0</v>
      </c>
      <c r="H169" s="39" t="str">
        <f t="shared" si="67"/>
        <v/>
      </c>
    </row>
    <row r="170" spans="1:9" s="40" customFormat="1" ht="15" x14ac:dyDescent="0.2">
      <c r="A170" s="68"/>
      <c r="B170" s="43" t="s">
        <v>601</v>
      </c>
      <c r="C170" s="36">
        <v>6</v>
      </c>
      <c r="D170" s="36">
        <v>3</v>
      </c>
      <c r="E170" s="37">
        <f t="shared" si="64"/>
        <v>2.2222222222222223E-2</v>
      </c>
      <c r="F170" s="37">
        <f t="shared" si="65"/>
        <v>6.4794816414686825E-3</v>
      </c>
      <c r="G170" s="38">
        <f t="shared" si="66"/>
        <v>-0.5</v>
      </c>
      <c r="H170" s="39">
        <f t="shared" si="67"/>
        <v>-1.1111111111111112E-2</v>
      </c>
    </row>
    <row r="171" spans="1:9" s="40" customFormat="1" ht="15" x14ac:dyDescent="0.2">
      <c r="A171" s="68"/>
      <c r="B171" s="43" t="s">
        <v>42</v>
      </c>
      <c r="C171" s="36">
        <v>29</v>
      </c>
      <c r="D171" s="36">
        <v>30</v>
      </c>
      <c r="E171" s="37">
        <f t="shared" si="64"/>
        <v>0.10740740740740741</v>
      </c>
      <c r="F171" s="37">
        <f t="shared" si="65"/>
        <v>6.4794816414686832E-2</v>
      </c>
      <c r="G171" s="38">
        <f t="shared" si="66"/>
        <v>3.4482758620689655E-2</v>
      </c>
      <c r="H171" s="39">
        <f t="shared" si="67"/>
        <v>3.7037037037037038E-3</v>
      </c>
    </row>
    <row r="172" spans="1:9" s="40" customFormat="1" ht="15" x14ac:dyDescent="0.2">
      <c r="A172" s="68"/>
      <c r="B172" s="43" t="s">
        <v>602</v>
      </c>
      <c r="C172" s="36">
        <v>2</v>
      </c>
      <c r="D172" s="36">
        <v>2</v>
      </c>
      <c r="E172" s="37">
        <f t="shared" si="64"/>
        <v>7.4074074074074077E-3</v>
      </c>
      <c r="F172" s="37">
        <f t="shared" si="65"/>
        <v>4.3196544276457886E-3</v>
      </c>
      <c r="G172" s="38">
        <f t="shared" si="66"/>
        <v>0</v>
      </c>
      <c r="H172" s="39">
        <f t="shared" si="67"/>
        <v>0</v>
      </c>
    </row>
    <row r="173" spans="1:9" s="40" customFormat="1" ht="15" x14ac:dyDescent="0.2">
      <c r="A173" s="68"/>
      <c r="B173" s="43" t="s">
        <v>603</v>
      </c>
      <c r="C173" s="36">
        <v>1</v>
      </c>
      <c r="D173" s="36">
        <v>4</v>
      </c>
      <c r="E173" s="37">
        <f t="shared" si="64"/>
        <v>3.7037037037037038E-3</v>
      </c>
      <c r="F173" s="37">
        <f t="shared" si="65"/>
        <v>8.6393088552915772E-3</v>
      </c>
      <c r="G173" s="38">
        <f t="shared" si="66"/>
        <v>3</v>
      </c>
      <c r="H173" s="39">
        <f t="shared" si="67"/>
        <v>1.1111111111111112E-2</v>
      </c>
    </row>
    <row r="174" spans="1:9" s="40" customFormat="1" ht="15" x14ac:dyDescent="0.2">
      <c r="A174" s="68"/>
      <c r="B174" s="43" t="s">
        <v>604</v>
      </c>
      <c r="C174" s="36">
        <v>0</v>
      </c>
      <c r="D174" s="36">
        <v>0</v>
      </c>
      <c r="E174" s="37" t="str">
        <f t="shared" si="64"/>
        <v/>
      </c>
      <c r="F174" s="37" t="str">
        <f t="shared" si="65"/>
        <v/>
      </c>
      <c r="G174" s="38" t="str">
        <f t="shared" si="66"/>
        <v>0</v>
      </c>
      <c r="H174" s="39" t="str">
        <f t="shared" si="67"/>
        <v/>
      </c>
    </row>
    <row r="175" spans="1:9" s="40" customFormat="1" ht="15" x14ac:dyDescent="0.2">
      <c r="A175" s="68"/>
      <c r="B175" s="43" t="s">
        <v>40</v>
      </c>
      <c r="C175" s="36">
        <v>0</v>
      </c>
      <c r="D175" s="36">
        <v>0</v>
      </c>
      <c r="E175" s="37" t="str">
        <f t="shared" si="64"/>
        <v/>
      </c>
      <c r="F175" s="37" t="str">
        <f t="shared" si="65"/>
        <v/>
      </c>
      <c r="G175" s="38" t="str">
        <f t="shared" si="66"/>
        <v>0</v>
      </c>
      <c r="H175" s="39" t="str">
        <f t="shared" si="67"/>
        <v/>
      </c>
    </row>
    <row r="176" spans="1:9" s="40" customFormat="1" ht="30" x14ac:dyDescent="0.2">
      <c r="A176" s="68"/>
      <c r="B176" s="43" t="s">
        <v>213</v>
      </c>
      <c r="C176" s="36">
        <v>0</v>
      </c>
      <c r="D176" s="36">
        <v>0</v>
      </c>
      <c r="E176" s="37" t="str">
        <f t="shared" si="64"/>
        <v/>
      </c>
      <c r="F176" s="37" t="str">
        <f t="shared" si="65"/>
        <v/>
      </c>
      <c r="G176" s="38" t="str">
        <f t="shared" si="66"/>
        <v>0</v>
      </c>
      <c r="H176" s="39" t="str">
        <f t="shared" si="67"/>
        <v/>
      </c>
    </row>
    <row r="177" spans="1:8" s="40" customFormat="1" ht="15" x14ac:dyDescent="0.2">
      <c r="A177" s="68"/>
      <c r="B177" s="43" t="s">
        <v>45</v>
      </c>
      <c r="C177" s="36">
        <v>3</v>
      </c>
      <c r="D177" s="36">
        <v>0</v>
      </c>
      <c r="E177" s="37">
        <f t="shared" si="64"/>
        <v>1.1111111111111112E-2</v>
      </c>
      <c r="F177" s="37" t="str">
        <f t="shared" si="65"/>
        <v/>
      </c>
      <c r="G177" s="38" t="str">
        <f t="shared" si="66"/>
        <v>0</v>
      </c>
      <c r="H177" s="39">
        <f t="shared" si="67"/>
        <v>0</v>
      </c>
    </row>
    <row r="178" spans="1:8" s="40" customFormat="1" ht="15" x14ac:dyDescent="0.2">
      <c r="A178" s="68"/>
      <c r="B178" s="43" t="s">
        <v>43</v>
      </c>
      <c r="C178" s="36">
        <v>0</v>
      </c>
      <c r="D178" s="36">
        <v>3</v>
      </c>
      <c r="E178" s="37" t="str">
        <f t="shared" si="64"/>
        <v/>
      </c>
      <c r="F178" s="37">
        <f t="shared" si="65"/>
        <v>6.4794816414686825E-3</v>
      </c>
      <c r="G178" s="38" t="str">
        <f t="shared" si="66"/>
        <v>0</v>
      </c>
      <c r="H178" s="39" t="str">
        <f t="shared" si="67"/>
        <v/>
      </c>
    </row>
    <row r="179" spans="1:8" s="40" customFormat="1" ht="15" x14ac:dyDescent="0.2">
      <c r="A179" s="68"/>
      <c r="B179" s="43" t="s">
        <v>528</v>
      </c>
      <c r="C179" s="36">
        <v>0</v>
      </c>
      <c r="D179" s="36">
        <v>3</v>
      </c>
      <c r="E179" s="37" t="str">
        <f t="shared" ref="E179:E180" si="68">+IF(C179=0,"",C179/C$165)</f>
        <v/>
      </c>
      <c r="F179" s="37">
        <f t="shared" ref="F179:F180" si="69">+IF(D179=0,"",D179/D$165)</f>
        <v>6.4794816414686825E-3</v>
      </c>
      <c r="G179" s="38" t="str">
        <f t="shared" ref="G179:G180" si="70">+IF(OR(AND(D179=0),(C179=0)),"0",((D179-C179)/C179))</f>
        <v>0</v>
      </c>
      <c r="H179" s="39" t="str">
        <f t="shared" ref="H179:H180" si="71">+IF(OR(AND(E179=""),(G179="")),"",E179*G179)</f>
        <v/>
      </c>
    </row>
    <row r="180" spans="1:8" s="40" customFormat="1" ht="15" x14ac:dyDescent="0.2">
      <c r="A180" s="68"/>
      <c r="B180" s="43" t="s">
        <v>449</v>
      </c>
      <c r="C180" s="36">
        <v>1</v>
      </c>
      <c r="D180" s="36">
        <v>10</v>
      </c>
      <c r="E180" s="37">
        <f t="shared" si="68"/>
        <v>3.7037037037037038E-3</v>
      </c>
      <c r="F180" s="37">
        <f t="shared" si="69"/>
        <v>2.159827213822894E-2</v>
      </c>
      <c r="G180" s="38">
        <f t="shared" si="70"/>
        <v>9</v>
      </c>
      <c r="H180" s="39">
        <f t="shared" si="71"/>
        <v>3.3333333333333333E-2</v>
      </c>
    </row>
    <row r="181" spans="1:8" s="40" customFormat="1" ht="15" x14ac:dyDescent="0.2">
      <c r="A181" s="68"/>
      <c r="B181" s="43" t="s">
        <v>605</v>
      </c>
      <c r="C181" s="36">
        <v>1</v>
      </c>
      <c r="D181" s="36">
        <v>4</v>
      </c>
      <c r="E181" s="37">
        <f t="shared" ref="E181:F183" si="72">+IF(C181=0,"",C181/C$165)</f>
        <v>3.7037037037037038E-3</v>
      </c>
      <c r="F181" s="37">
        <f t="shared" si="72"/>
        <v>8.6393088552915772E-3</v>
      </c>
      <c r="G181" s="38">
        <f t="shared" si="66"/>
        <v>3</v>
      </c>
      <c r="H181" s="39">
        <f t="shared" si="67"/>
        <v>1.1111111111111112E-2</v>
      </c>
    </row>
    <row r="182" spans="1:8" s="40" customFormat="1" ht="15" x14ac:dyDescent="0.2">
      <c r="A182" s="68"/>
      <c r="B182" s="43" t="s">
        <v>41</v>
      </c>
      <c r="C182" s="36">
        <v>0</v>
      </c>
      <c r="D182" s="36">
        <v>0</v>
      </c>
      <c r="E182" s="37" t="str">
        <f t="shared" si="72"/>
        <v/>
      </c>
      <c r="F182" s="37" t="str">
        <f t="shared" si="72"/>
        <v/>
      </c>
      <c r="G182" s="38" t="str">
        <f t="shared" si="66"/>
        <v>0</v>
      </c>
      <c r="H182" s="39" t="str">
        <f t="shared" si="67"/>
        <v/>
      </c>
    </row>
    <row r="183" spans="1:8" s="40" customFormat="1" ht="15" x14ac:dyDescent="0.2">
      <c r="A183" s="68"/>
      <c r="B183" s="43" t="s">
        <v>44</v>
      </c>
      <c r="C183" s="36">
        <v>0</v>
      </c>
      <c r="D183" s="36">
        <v>0</v>
      </c>
      <c r="E183" s="37" t="str">
        <f t="shared" si="72"/>
        <v/>
      </c>
      <c r="F183" s="37" t="str">
        <f t="shared" si="72"/>
        <v/>
      </c>
      <c r="G183" s="38" t="str">
        <f t="shared" si="66"/>
        <v>0</v>
      </c>
      <c r="H183" s="39" t="str">
        <f t="shared" si="67"/>
        <v/>
      </c>
    </row>
    <row r="184" spans="1:8" s="40" customFormat="1" ht="15" x14ac:dyDescent="0.2">
      <c r="A184" s="68"/>
      <c r="B184" s="43" t="s">
        <v>529</v>
      </c>
      <c r="C184" s="36">
        <v>0</v>
      </c>
      <c r="D184" s="36">
        <v>0</v>
      </c>
      <c r="E184" s="37" t="str">
        <f t="shared" ref="E184:E185" si="73">+IF(C184=0,"",C184/C$165)</f>
        <v/>
      </c>
      <c r="F184" s="37" t="str">
        <f t="shared" ref="F184:F185" si="74">+IF(D184=0,"",D184/D$165)</f>
        <v/>
      </c>
      <c r="G184" s="38" t="str">
        <f t="shared" ref="G184:G185" si="75">+IF(OR(AND(D184=0),(C184=0)),"0",((D184-C184)/C184))</f>
        <v>0</v>
      </c>
      <c r="H184" s="39" t="str">
        <f t="shared" ref="H184:H185" si="76">+IF(OR(AND(E184=""),(G184="")),"",E184*G184)</f>
        <v/>
      </c>
    </row>
    <row r="185" spans="1:8" s="40" customFormat="1" ht="15" x14ac:dyDescent="0.2">
      <c r="A185" s="68"/>
      <c r="B185" s="43" t="s">
        <v>530</v>
      </c>
      <c r="C185" s="36">
        <v>0</v>
      </c>
      <c r="D185" s="36">
        <v>0</v>
      </c>
      <c r="E185" s="37" t="str">
        <f t="shared" si="73"/>
        <v/>
      </c>
      <c r="F185" s="37" t="str">
        <f t="shared" si="74"/>
        <v/>
      </c>
      <c r="G185" s="38" t="str">
        <f t="shared" si="75"/>
        <v>0</v>
      </c>
      <c r="H185" s="39" t="str">
        <f t="shared" si="76"/>
        <v/>
      </c>
    </row>
    <row r="186" spans="1:8" s="40" customFormat="1" ht="15" x14ac:dyDescent="0.2">
      <c r="A186" s="68"/>
      <c r="B186" s="43" t="s">
        <v>214</v>
      </c>
      <c r="C186" s="36">
        <v>2</v>
      </c>
      <c r="D186" s="36">
        <v>2</v>
      </c>
      <c r="E186" s="37">
        <f t="shared" ref="E186:E217" si="77">+IF(C186=0,"",C186/C$165)</f>
        <v>7.4074074074074077E-3</v>
      </c>
      <c r="F186" s="37">
        <f t="shared" ref="F186:F217" si="78">+IF(D186=0,"",D186/D$165)</f>
        <v>4.3196544276457886E-3</v>
      </c>
      <c r="G186" s="38">
        <f t="shared" si="66"/>
        <v>0</v>
      </c>
      <c r="H186" s="39">
        <f t="shared" si="67"/>
        <v>0</v>
      </c>
    </row>
    <row r="187" spans="1:8" s="40" customFormat="1" ht="15" x14ac:dyDescent="0.2">
      <c r="A187" s="68"/>
      <c r="B187" s="43" t="s">
        <v>215</v>
      </c>
      <c r="C187" s="36">
        <v>6</v>
      </c>
      <c r="D187" s="36">
        <v>1</v>
      </c>
      <c r="E187" s="37">
        <f t="shared" si="77"/>
        <v>2.2222222222222223E-2</v>
      </c>
      <c r="F187" s="37">
        <f t="shared" si="78"/>
        <v>2.1598272138228943E-3</v>
      </c>
      <c r="G187" s="38">
        <f t="shared" si="66"/>
        <v>-0.83333333333333337</v>
      </c>
      <c r="H187" s="39">
        <f t="shared" si="67"/>
        <v>-1.8518518518518521E-2</v>
      </c>
    </row>
    <row r="188" spans="1:8" s="40" customFormat="1" ht="15" x14ac:dyDescent="0.2">
      <c r="A188" s="68"/>
      <c r="B188" s="43" t="s">
        <v>216</v>
      </c>
      <c r="C188" s="36">
        <v>0</v>
      </c>
      <c r="D188" s="36">
        <v>0</v>
      </c>
      <c r="E188" s="37" t="str">
        <f t="shared" si="77"/>
        <v/>
      </c>
      <c r="F188" s="37" t="str">
        <f t="shared" si="78"/>
        <v/>
      </c>
      <c r="G188" s="38" t="str">
        <f t="shared" si="66"/>
        <v>0</v>
      </c>
      <c r="H188" s="39" t="str">
        <f t="shared" si="67"/>
        <v/>
      </c>
    </row>
    <row r="189" spans="1:8" s="50" customFormat="1" ht="15" x14ac:dyDescent="0.2">
      <c r="A189" s="60" t="s">
        <v>570</v>
      </c>
      <c r="B189" s="57" t="s">
        <v>584</v>
      </c>
      <c r="C189" s="52"/>
      <c r="D189" s="36">
        <v>0</v>
      </c>
      <c r="E189" s="37" t="str">
        <f t="shared" ref="E189" si="79">+IF(C189=0,"",C189/C$165)</f>
        <v/>
      </c>
      <c r="F189" s="37" t="str">
        <f t="shared" ref="F189" si="80">+IF(D189=0,"",D189/D$165)</f>
        <v/>
      </c>
      <c r="G189" s="38" t="str">
        <f t="shared" ref="G189" si="81">+IF(OR(AND(D189=0),(C189=0)),"0",((D189-C189)/C189))</f>
        <v>0</v>
      </c>
      <c r="H189" s="39" t="str">
        <f t="shared" ref="H189" si="82">+IF(OR(AND(E189=""),(G189="")),"",E189*G189)</f>
        <v/>
      </c>
    </row>
    <row r="190" spans="1:8" s="40" customFormat="1" ht="15" x14ac:dyDescent="0.2">
      <c r="A190" s="68"/>
      <c r="B190" s="43" t="s">
        <v>217</v>
      </c>
      <c r="C190" s="36">
        <v>0</v>
      </c>
      <c r="D190" s="36">
        <v>0</v>
      </c>
      <c r="E190" s="37" t="str">
        <f t="shared" si="77"/>
        <v/>
      </c>
      <c r="F190" s="37" t="str">
        <f t="shared" si="78"/>
        <v/>
      </c>
      <c r="G190" s="38" t="str">
        <f t="shared" si="66"/>
        <v>0</v>
      </c>
      <c r="H190" s="39" t="str">
        <f t="shared" si="67"/>
        <v/>
      </c>
    </row>
    <row r="191" spans="1:8" s="40" customFormat="1" ht="15" x14ac:dyDescent="0.2">
      <c r="A191" s="68"/>
      <c r="B191" s="43" t="s">
        <v>450</v>
      </c>
      <c r="C191" s="36">
        <v>2</v>
      </c>
      <c r="D191" s="36">
        <v>0</v>
      </c>
      <c r="E191" s="37">
        <f t="shared" si="77"/>
        <v>7.4074074074074077E-3</v>
      </c>
      <c r="F191" s="37" t="str">
        <f t="shared" si="78"/>
        <v/>
      </c>
      <c r="G191" s="38" t="str">
        <f t="shared" si="66"/>
        <v>0</v>
      </c>
      <c r="H191" s="39">
        <f t="shared" si="67"/>
        <v>0</v>
      </c>
    </row>
    <row r="192" spans="1:8" s="40" customFormat="1" ht="15" x14ac:dyDescent="0.2">
      <c r="A192" s="68"/>
      <c r="B192" s="43" t="s">
        <v>533</v>
      </c>
      <c r="C192" s="36">
        <v>0</v>
      </c>
      <c r="D192" s="36">
        <v>1</v>
      </c>
      <c r="E192" s="37" t="str">
        <f t="shared" si="77"/>
        <v/>
      </c>
      <c r="F192" s="37">
        <f t="shared" si="78"/>
        <v>2.1598272138228943E-3</v>
      </c>
      <c r="G192" s="38" t="str">
        <f t="shared" ref="G192" si="83">+IF(OR(AND(D192=0),(C192=0)),"0",((D192-C192)/C192))</f>
        <v>0</v>
      </c>
      <c r="H192" s="39" t="str">
        <f t="shared" ref="H192" si="84">+IF(OR(AND(E192=""),(G192="")),"",E192*G192)</f>
        <v/>
      </c>
    </row>
    <row r="193" spans="1:8" s="40" customFormat="1" ht="15" x14ac:dyDescent="0.2">
      <c r="A193" s="68"/>
      <c r="B193" s="43" t="s">
        <v>218</v>
      </c>
      <c r="C193" s="36">
        <v>11</v>
      </c>
      <c r="D193" s="36">
        <v>6</v>
      </c>
      <c r="E193" s="37">
        <f t="shared" si="77"/>
        <v>4.0740740740740744E-2</v>
      </c>
      <c r="F193" s="37">
        <f t="shared" si="78"/>
        <v>1.2958963282937365E-2</v>
      </c>
      <c r="G193" s="38">
        <f t="shared" si="66"/>
        <v>-0.45454545454545453</v>
      </c>
      <c r="H193" s="39">
        <f t="shared" si="67"/>
        <v>-1.8518518518518521E-2</v>
      </c>
    </row>
    <row r="194" spans="1:8" s="40" customFormat="1" ht="15" x14ac:dyDescent="0.2">
      <c r="A194" s="68"/>
      <c r="B194" s="43" t="s">
        <v>219</v>
      </c>
      <c r="C194" s="36">
        <v>21</v>
      </c>
      <c r="D194" s="36">
        <v>38</v>
      </c>
      <c r="E194" s="37">
        <f t="shared" si="77"/>
        <v>7.7777777777777779E-2</v>
      </c>
      <c r="F194" s="37">
        <f t="shared" si="78"/>
        <v>8.2073434125269976E-2</v>
      </c>
      <c r="G194" s="38">
        <f t="shared" si="66"/>
        <v>0.80952380952380953</v>
      </c>
      <c r="H194" s="39">
        <f t="shared" si="67"/>
        <v>6.2962962962962971E-2</v>
      </c>
    </row>
    <row r="195" spans="1:8" s="40" customFormat="1" ht="15" x14ac:dyDescent="0.2">
      <c r="A195" s="68"/>
      <c r="B195" s="43" t="s">
        <v>220</v>
      </c>
      <c r="C195" s="36">
        <v>2</v>
      </c>
      <c r="D195" s="36">
        <v>5</v>
      </c>
      <c r="E195" s="37">
        <f t="shared" si="77"/>
        <v>7.4074074074074077E-3</v>
      </c>
      <c r="F195" s="37">
        <f t="shared" si="78"/>
        <v>1.079913606911447E-2</v>
      </c>
      <c r="G195" s="38">
        <f t="shared" si="66"/>
        <v>1.5</v>
      </c>
      <c r="H195" s="39">
        <f t="shared" si="67"/>
        <v>1.1111111111111112E-2</v>
      </c>
    </row>
    <row r="196" spans="1:8" s="40" customFormat="1" ht="15" x14ac:dyDescent="0.2">
      <c r="A196" s="68"/>
      <c r="B196" s="43" t="s">
        <v>221</v>
      </c>
      <c r="C196" s="36">
        <v>27</v>
      </c>
      <c r="D196" s="36">
        <v>15</v>
      </c>
      <c r="E196" s="37">
        <f t="shared" si="77"/>
        <v>0.1</v>
      </c>
      <c r="F196" s="37">
        <f t="shared" si="78"/>
        <v>3.2397408207343416E-2</v>
      </c>
      <c r="G196" s="38">
        <f t="shared" si="66"/>
        <v>-0.44444444444444442</v>
      </c>
      <c r="H196" s="39">
        <f t="shared" si="67"/>
        <v>-4.4444444444444446E-2</v>
      </c>
    </row>
    <row r="197" spans="1:8" s="40" customFormat="1" ht="15" x14ac:dyDescent="0.2">
      <c r="A197" s="68"/>
      <c r="B197" s="43" t="s">
        <v>451</v>
      </c>
      <c r="C197" s="36">
        <v>8</v>
      </c>
      <c r="D197" s="36">
        <v>2</v>
      </c>
      <c r="E197" s="37">
        <f t="shared" si="77"/>
        <v>2.9629629629629631E-2</v>
      </c>
      <c r="F197" s="37">
        <f t="shared" si="78"/>
        <v>4.3196544276457886E-3</v>
      </c>
      <c r="G197" s="38">
        <f t="shared" si="66"/>
        <v>-0.75</v>
      </c>
      <c r="H197" s="39">
        <f t="shared" si="67"/>
        <v>-2.2222222222222223E-2</v>
      </c>
    </row>
    <row r="198" spans="1:8" s="40" customFormat="1" ht="15" x14ac:dyDescent="0.2">
      <c r="A198" s="68"/>
      <c r="B198" s="43" t="s">
        <v>452</v>
      </c>
      <c r="C198" s="36">
        <v>3</v>
      </c>
      <c r="D198" s="36">
        <v>0</v>
      </c>
      <c r="E198" s="37">
        <f t="shared" si="77"/>
        <v>1.1111111111111112E-2</v>
      </c>
      <c r="F198" s="37" t="str">
        <f t="shared" si="78"/>
        <v/>
      </c>
      <c r="G198" s="38" t="str">
        <f t="shared" si="66"/>
        <v>0</v>
      </c>
      <c r="H198" s="39">
        <f t="shared" si="67"/>
        <v>0</v>
      </c>
    </row>
    <row r="199" spans="1:8" s="40" customFormat="1" ht="15" x14ac:dyDescent="0.2">
      <c r="A199" s="68"/>
      <c r="B199" s="43" t="s">
        <v>222</v>
      </c>
      <c r="C199" s="36">
        <v>0</v>
      </c>
      <c r="D199" s="36">
        <v>0</v>
      </c>
      <c r="E199" s="37" t="str">
        <f t="shared" si="77"/>
        <v/>
      </c>
      <c r="F199" s="37" t="str">
        <f t="shared" si="78"/>
        <v/>
      </c>
      <c r="G199" s="38" t="str">
        <f t="shared" si="66"/>
        <v>0</v>
      </c>
      <c r="H199" s="39" t="str">
        <f t="shared" si="67"/>
        <v/>
      </c>
    </row>
    <row r="200" spans="1:8" s="40" customFormat="1" ht="15" x14ac:dyDescent="0.2">
      <c r="A200" s="68"/>
      <c r="B200" s="43" t="s">
        <v>534</v>
      </c>
      <c r="C200" s="36">
        <v>2</v>
      </c>
      <c r="D200" s="36">
        <v>6</v>
      </c>
      <c r="E200" s="37">
        <f t="shared" si="77"/>
        <v>7.4074074074074077E-3</v>
      </c>
      <c r="F200" s="37">
        <f t="shared" si="78"/>
        <v>1.2958963282937365E-2</v>
      </c>
      <c r="G200" s="38">
        <f t="shared" ref="G200" si="85">+IF(OR(AND(D200=0),(C200=0)),"0",((D200-C200)/C200))</f>
        <v>2</v>
      </c>
      <c r="H200" s="39">
        <f t="shared" ref="H200" si="86">+IF(OR(AND(E200=""),(G200="")),"",E200*G200)</f>
        <v>1.4814814814814815E-2</v>
      </c>
    </row>
    <row r="201" spans="1:8" s="40" customFormat="1" ht="15" x14ac:dyDescent="0.2">
      <c r="A201" s="68"/>
      <c r="B201" s="43" t="s">
        <v>223</v>
      </c>
      <c r="C201" s="36">
        <v>2</v>
      </c>
      <c r="D201" s="36">
        <v>1</v>
      </c>
      <c r="E201" s="37">
        <f t="shared" si="77"/>
        <v>7.4074074074074077E-3</v>
      </c>
      <c r="F201" s="37">
        <f t="shared" si="78"/>
        <v>2.1598272138228943E-3</v>
      </c>
      <c r="G201" s="38">
        <f t="shared" si="66"/>
        <v>-0.5</v>
      </c>
      <c r="H201" s="39">
        <f t="shared" si="67"/>
        <v>-3.7037037037037038E-3</v>
      </c>
    </row>
    <row r="202" spans="1:8" s="40" customFormat="1" ht="15" x14ac:dyDescent="0.2">
      <c r="A202" s="68"/>
      <c r="B202" s="43" t="s">
        <v>224</v>
      </c>
      <c r="C202" s="36">
        <v>3</v>
      </c>
      <c r="D202" s="36">
        <v>2</v>
      </c>
      <c r="E202" s="37">
        <f t="shared" si="77"/>
        <v>1.1111111111111112E-2</v>
      </c>
      <c r="F202" s="37">
        <f t="shared" si="78"/>
        <v>4.3196544276457886E-3</v>
      </c>
      <c r="G202" s="38">
        <f t="shared" si="66"/>
        <v>-0.33333333333333331</v>
      </c>
      <c r="H202" s="39">
        <f t="shared" si="67"/>
        <v>-3.7037037037037038E-3</v>
      </c>
    </row>
    <row r="203" spans="1:8" s="40" customFormat="1" ht="15" x14ac:dyDescent="0.2">
      <c r="A203" s="68"/>
      <c r="B203" s="43" t="s">
        <v>225</v>
      </c>
      <c r="C203" s="36">
        <v>0</v>
      </c>
      <c r="D203" s="36">
        <v>0</v>
      </c>
      <c r="E203" s="37" t="str">
        <f t="shared" si="77"/>
        <v/>
      </c>
      <c r="F203" s="37" t="str">
        <f t="shared" si="78"/>
        <v/>
      </c>
      <c r="G203" s="38" t="str">
        <f t="shared" si="66"/>
        <v>0</v>
      </c>
      <c r="H203" s="39" t="str">
        <f t="shared" si="67"/>
        <v/>
      </c>
    </row>
    <row r="204" spans="1:8" s="40" customFormat="1" ht="15" x14ac:dyDescent="0.2">
      <c r="A204" s="68"/>
      <c r="B204" s="43" t="s">
        <v>46</v>
      </c>
      <c r="C204" s="36">
        <v>0</v>
      </c>
      <c r="D204" s="36">
        <v>1</v>
      </c>
      <c r="E204" s="37" t="str">
        <f t="shared" si="77"/>
        <v/>
      </c>
      <c r="F204" s="37">
        <f t="shared" si="78"/>
        <v>2.1598272138228943E-3</v>
      </c>
      <c r="G204" s="38" t="str">
        <f t="shared" si="66"/>
        <v>0</v>
      </c>
      <c r="H204" s="39" t="str">
        <f t="shared" si="67"/>
        <v/>
      </c>
    </row>
    <row r="205" spans="1:8" s="40" customFormat="1" ht="15" x14ac:dyDescent="0.2">
      <c r="A205" s="68"/>
      <c r="B205" s="43" t="s">
        <v>47</v>
      </c>
      <c r="C205" s="36">
        <v>39</v>
      </c>
      <c r="D205" s="36">
        <v>29</v>
      </c>
      <c r="E205" s="37">
        <f t="shared" si="77"/>
        <v>0.14444444444444443</v>
      </c>
      <c r="F205" s="37">
        <f t="shared" si="78"/>
        <v>6.2634989200863925E-2</v>
      </c>
      <c r="G205" s="38">
        <f t="shared" si="66"/>
        <v>-0.25641025641025639</v>
      </c>
      <c r="H205" s="39">
        <f t="shared" si="67"/>
        <v>-3.7037037037037028E-2</v>
      </c>
    </row>
    <row r="206" spans="1:8" s="40" customFormat="1" ht="15" x14ac:dyDescent="0.2">
      <c r="A206" s="68"/>
      <c r="B206" s="43" t="s">
        <v>226</v>
      </c>
      <c r="C206" s="36">
        <v>2</v>
      </c>
      <c r="D206" s="36">
        <v>3</v>
      </c>
      <c r="E206" s="37">
        <f t="shared" si="77"/>
        <v>7.4074074074074077E-3</v>
      </c>
      <c r="F206" s="37">
        <f t="shared" si="78"/>
        <v>6.4794816414686825E-3</v>
      </c>
      <c r="G206" s="38">
        <f t="shared" si="66"/>
        <v>0.5</v>
      </c>
      <c r="H206" s="39">
        <f t="shared" si="67"/>
        <v>3.7037037037037038E-3</v>
      </c>
    </row>
    <row r="207" spans="1:8" s="40" customFormat="1" ht="30" x14ac:dyDescent="0.2">
      <c r="A207" s="68"/>
      <c r="B207" s="43" t="s">
        <v>227</v>
      </c>
      <c r="C207" s="36">
        <v>1</v>
      </c>
      <c r="D207" s="36">
        <v>0</v>
      </c>
      <c r="E207" s="37">
        <f t="shared" si="77"/>
        <v>3.7037037037037038E-3</v>
      </c>
      <c r="F207" s="37" t="str">
        <f t="shared" si="78"/>
        <v/>
      </c>
      <c r="G207" s="38" t="str">
        <f t="shared" si="66"/>
        <v>0</v>
      </c>
      <c r="H207" s="39">
        <f t="shared" si="67"/>
        <v>0</v>
      </c>
    </row>
    <row r="208" spans="1:8" s="40" customFormat="1" ht="15" x14ac:dyDescent="0.2">
      <c r="A208" s="68"/>
      <c r="B208" s="43" t="s">
        <v>453</v>
      </c>
      <c r="C208" s="36">
        <v>0</v>
      </c>
      <c r="D208" s="36">
        <v>0</v>
      </c>
      <c r="E208" s="37" t="str">
        <f t="shared" si="77"/>
        <v/>
      </c>
      <c r="F208" s="37" t="str">
        <f t="shared" si="78"/>
        <v/>
      </c>
      <c r="G208" s="38" t="str">
        <f t="shared" si="66"/>
        <v>0</v>
      </c>
      <c r="H208" s="39" t="str">
        <f t="shared" si="67"/>
        <v/>
      </c>
    </row>
    <row r="209" spans="1:8" s="40" customFormat="1" ht="15" x14ac:dyDescent="0.2">
      <c r="A209" s="68"/>
      <c r="B209" s="43" t="s">
        <v>535</v>
      </c>
      <c r="C209" s="36">
        <v>0</v>
      </c>
      <c r="D209" s="36">
        <v>0</v>
      </c>
      <c r="E209" s="37" t="str">
        <f t="shared" si="77"/>
        <v/>
      </c>
      <c r="F209" s="37" t="str">
        <f t="shared" si="78"/>
        <v/>
      </c>
      <c r="G209" s="38" t="str">
        <f t="shared" ref="G209" si="87">+IF(OR(AND(D209=0),(C209=0)),"0",((D209-C209)/C209))</f>
        <v>0</v>
      </c>
      <c r="H209" s="39" t="str">
        <f t="shared" ref="H209" si="88">+IF(OR(AND(E209=""),(G209="")),"",E209*G209)</f>
        <v/>
      </c>
    </row>
    <row r="210" spans="1:8" s="40" customFormat="1" ht="15" x14ac:dyDescent="0.2">
      <c r="A210" s="68"/>
      <c r="B210" s="43" t="s">
        <v>575</v>
      </c>
      <c r="C210" s="36">
        <v>0</v>
      </c>
      <c r="D210" s="36">
        <v>0</v>
      </c>
      <c r="E210" s="37" t="str">
        <f t="shared" si="77"/>
        <v/>
      </c>
      <c r="F210" s="37" t="str">
        <f t="shared" si="78"/>
        <v/>
      </c>
      <c r="G210" s="38" t="str">
        <f t="shared" si="66"/>
        <v>0</v>
      </c>
      <c r="H210" s="39" t="str">
        <f t="shared" si="67"/>
        <v/>
      </c>
    </row>
    <row r="211" spans="1:8" s="40" customFormat="1" ht="15" x14ac:dyDescent="0.2">
      <c r="A211" s="68"/>
      <c r="B211" s="43" t="s">
        <v>228</v>
      </c>
      <c r="C211" s="36">
        <v>0</v>
      </c>
      <c r="D211" s="36">
        <v>0</v>
      </c>
      <c r="E211" s="37" t="str">
        <f t="shared" si="77"/>
        <v/>
      </c>
      <c r="F211" s="37" t="str">
        <f t="shared" si="78"/>
        <v/>
      </c>
      <c r="G211" s="38" t="str">
        <f t="shared" si="66"/>
        <v>0</v>
      </c>
      <c r="H211" s="39" t="str">
        <f t="shared" si="67"/>
        <v/>
      </c>
    </row>
    <row r="212" spans="1:8" s="40" customFormat="1" ht="15" x14ac:dyDescent="0.2">
      <c r="A212" s="68"/>
      <c r="B212" s="43" t="s">
        <v>48</v>
      </c>
      <c r="C212" s="36">
        <v>0</v>
      </c>
      <c r="D212" s="36">
        <v>0</v>
      </c>
      <c r="E212" s="37" t="str">
        <f t="shared" si="77"/>
        <v/>
      </c>
      <c r="F212" s="37" t="str">
        <f t="shared" si="78"/>
        <v/>
      </c>
      <c r="G212" s="38" t="str">
        <f t="shared" si="66"/>
        <v>0</v>
      </c>
      <c r="H212" s="39" t="str">
        <f t="shared" si="67"/>
        <v/>
      </c>
    </row>
    <row r="213" spans="1:8" s="40" customFormat="1" ht="15" x14ac:dyDescent="0.2">
      <c r="A213" s="68"/>
      <c r="B213" s="43" t="s">
        <v>229</v>
      </c>
      <c r="C213" s="36">
        <v>0</v>
      </c>
      <c r="D213" s="36">
        <v>0</v>
      </c>
      <c r="E213" s="37" t="str">
        <f t="shared" si="77"/>
        <v/>
      </c>
      <c r="F213" s="37" t="str">
        <f t="shared" si="78"/>
        <v/>
      </c>
      <c r="G213" s="38" t="str">
        <f t="shared" si="66"/>
        <v>0</v>
      </c>
      <c r="H213" s="39" t="str">
        <f t="shared" si="67"/>
        <v/>
      </c>
    </row>
    <row r="214" spans="1:8" s="40" customFormat="1" ht="15" x14ac:dyDescent="0.2">
      <c r="A214" s="68"/>
      <c r="B214" s="43" t="s">
        <v>230</v>
      </c>
      <c r="C214" s="36">
        <v>0</v>
      </c>
      <c r="D214" s="36">
        <v>0</v>
      </c>
      <c r="E214" s="37" t="str">
        <f t="shared" si="77"/>
        <v/>
      </c>
      <c r="F214" s="37" t="str">
        <f t="shared" si="78"/>
        <v/>
      </c>
      <c r="G214" s="38" t="str">
        <f t="shared" si="66"/>
        <v>0</v>
      </c>
      <c r="H214" s="39" t="str">
        <f t="shared" si="67"/>
        <v/>
      </c>
    </row>
    <row r="215" spans="1:8" s="40" customFormat="1" ht="15" x14ac:dyDescent="0.2">
      <c r="A215" s="68"/>
      <c r="B215" s="43" t="s">
        <v>454</v>
      </c>
      <c r="C215" s="36">
        <v>0</v>
      </c>
      <c r="D215" s="36">
        <v>0</v>
      </c>
      <c r="E215" s="37" t="str">
        <f t="shared" si="77"/>
        <v/>
      </c>
      <c r="F215" s="37" t="str">
        <f t="shared" si="78"/>
        <v/>
      </c>
      <c r="G215" s="38" t="str">
        <f t="shared" si="66"/>
        <v>0</v>
      </c>
      <c r="H215" s="39" t="str">
        <f t="shared" si="67"/>
        <v/>
      </c>
    </row>
    <row r="216" spans="1:8" s="40" customFormat="1" ht="15" x14ac:dyDescent="0.2">
      <c r="A216" s="68"/>
      <c r="B216" s="43" t="s">
        <v>231</v>
      </c>
      <c r="C216" s="36">
        <v>11</v>
      </c>
      <c r="D216" s="36">
        <v>164</v>
      </c>
      <c r="E216" s="37">
        <f t="shared" si="77"/>
        <v>4.0740740740740744E-2</v>
      </c>
      <c r="F216" s="37">
        <f t="shared" si="78"/>
        <v>0.35421166306695462</v>
      </c>
      <c r="G216" s="38">
        <f t="shared" si="66"/>
        <v>13.909090909090908</v>
      </c>
      <c r="H216" s="39">
        <f t="shared" si="67"/>
        <v>0.56666666666666665</v>
      </c>
    </row>
    <row r="217" spans="1:8" s="40" customFormat="1" ht="15" x14ac:dyDescent="0.2">
      <c r="A217" s="68"/>
      <c r="B217" s="43" t="s">
        <v>232</v>
      </c>
      <c r="C217" s="36">
        <v>0</v>
      </c>
      <c r="D217" s="36">
        <v>0</v>
      </c>
      <c r="E217" s="37" t="str">
        <f t="shared" si="77"/>
        <v/>
      </c>
      <c r="F217" s="37" t="str">
        <f t="shared" si="78"/>
        <v/>
      </c>
      <c r="G217" s="38" t="str">
        <f t="shared" si="66"/>
        <v>0</v>
      </c>
      <c r="H217" s="39" t="str">
        <f t="shared" si="67"/>
        <v/>
      </c>
    </row>
    <row r="218" spans="1:8" s="40" customFormat="1" ht="15" x14ac:dyDescent="0.2">
      <c r="A218" s="68"/>
      <c r="B218" s="43" t="s">
        <v>233</v>
      </c>
      <c r="C218" s="36">
        <v>0</v>
      </c>
      <c r="D218" s="36">
        <v>0</v>
      </c>
      <c r="E218" s="37" t="str">
        <f t="shared" ref="E218:E237" si="89">+IF(C218=0,"",C218/C$165)</f>
        <v/>
      </c>
      <c r="F218" s="37" t="str">
        <f t="shared" ref="F218:F237" si="90">+IF(D218=0,"",D218/D$165)</f>
        <v/>
      </c>
      <c r="G218" s="38" t="str">
        <f t="shared" si="66"/>
        <v>0</v>
      </c>
      <c r="H218" s="39" t="str">
        <f t="shared" si="67"/>
        <v/>
      </c>
    </row>
    <row r="219" spans="1:8" s="40" customFormat="1" ht="15" x14ac:dyDescent="0.2">
      <c r="A219" s="68"/>
      <c r="B219" s="43" t="s">
        <v>234</v>
      </c>
      <c r="C219" s="36">
        <v>0</v>
      </c>
      <c r="D219" s="36">
        <v>0</v>
      </c>
      <c r="E219" s="37" t="str">
        <f t="shared" si="89"/>
        <v/>
      </c>
      <c r="F219" s="37" t="str">
        <f t="shared" si="90"/>
        <v/>
      </c>
      <c r="G219" s="38" t="str">
        <f t="shared" si="66"/>
        <v>0</v>
      </c>
      <c r="H219" s="39" t="str">
        <f t="shared" si="67"/>
        <v/>
      </c>
    </row>
    <row r="220" spans="1:8" s="40" customFormat="1" ht="15" x14ac:dyDescent="0.2">
      <c r="A220" s="68"/>
      <c r="B220" s="43" t="s">
        <v>606</v>
      </c>
      <c r="C220" s="36">
        <v>2</v>
      </c>
      <c r="D220" s="36">
        <v>0</v>
      </c>
      <c r="E220" s="37">
        <f t="shared" si="89"/>
        <v>7.4074074074074077E-3</v>
      </c>
      <c r="F220" s="37" t="str">
        <f t="shared" si="90"/>
        <v/>
      </c>
      <c r="G220" s="38" t="str">
        <f t="shared" si="66"/>
        <v>0</v>
      </c>
      <c r="H220" s="39">
        <f t="shared" si="67"/>
        <v>0</v>
      </c>
    </row>
    <row r="221" spans="1:8" s="40" customFormat="1" ht="15" x14ac:dyDescent="0.2">
      <c r="A221" s="68"/>
      <c r="B221" s="43" t="s">
        <v>455</v>
      </c>
      <c r="C221" s="36">
        <v>1</v>
      </c>
      <c r="D221" s="36">
        <v>0</v>
      </c>
      <c r="E221" s="37">
        <f t="shared" si="89"/>
        <v>3.7037037037037038E-3</v>
      </c>
      <c r="F221" s="37" t="str">
        <f t="shared" si="90"/>
        <v/>
      </c>
      <c r="G221" s="38" t="str">
        <f t="shared" si="66"/>
        <v>0</v>
      </c>
      <c r="H221" s="39">
        <f t="shared" si="67"/>
        <v>0</v>
      </c>
    </row>
    <row r="222" spans="1:8" s="50" customFormat="1" ht="15" x14ac:dyDescent="0.2">
      <c r="A222" s="60" t="s">
        <v>570</v>
      </c>
      <c r="B222" s="57" t="s">
        <v>585</v>
      </c>
      <c r="C222" s="52"/>
      <c r="D222" s="36">
        <v>0</v>
      </c>
      <c r="E222" s="37" t="str">
        <f t="shared" ref="E222" si="91">+IF(C222=0,"",C222/C$165)</f>
        <v/>
      </c>
      <c r="F222" s="37" t="str">
        <f t="shared" ref="F222" si="92">+IF(D222=0,"",D222/D$165)</f>
        <v/>
      </c>
      <c r="G222" s="38" t="str">
        <f t="shared" ref="G222" si="93">+IF(OR(AND(D222=0),(C222=0)),"0",((D222-C222)/C222))</f>
        <v>0</v>
      </c>
      <c r="H222" s="39" t="str">
        <f t="shared" ref="H222" si="94">+IF(OR(AND(E222=""),(G222="")),"",E222*G222)</f>
        <v/>
      </c>
    </row>
    <row r="223" spans="1:8" s="40" customFormat="1" ht="15" x14ac:dyDescent="0.2">
      <c r="A223" s="68"/>
      <c r="B223" s="43" t="s">
        <v>235</v>
      </c>
      <c r="C223" s="36">
        <v>0</v>
      </c>
      <c r="D223" s="36">
        <v>0</v>
      </c>
      <c r="E223" s="37" t="str">
        <f t="shared" si="89"/>
        <v/>
      </c>
      <c r="F223" s="37" t="str">
        <f t="shared" si="90"/>
        <v/>
      </c>
      <c r="G223" s="38" t="str">
        <f t="shared" si="66"/>
        <v>0</v>
      </c>
      <c r="H223" s="39" t="str">
        <f t="shared" si="67"/>
        <v/>
      </c>
    </row>
    <row r="224" spans="1:8" s="40" customFormat="1" ht="15" x14ac:dyDescent="0.2">
      <c r="A224" s="68"/>
      <c r="B224" s="43" t="s">
        <v>50</v>
      </c>
      <c r="C224" s="36">
        <v>0</v>
      </c>
      <c r="D224" s="36">
        <v>0</v>
      </c>
      <c r="E224" s="37" t="str">
        <f t="shared" si="89"/>
        <v/>
      </c>
      <c r="F224" s="37" t="str">
        <f t="shared" si="90"/>
        <v/>
      </c>
      <c r="G224" s="38" t="str">
        <f t="shared" si="66"/>
        <v>0</v>
      </c>
      <c r="H224" s="39" t="str">
        <f t="shared" si="67"/>
        <v/>
      </c>
    </row>
    <row r="225" spans="1:8" s="40" customFormat="1" ht="15" x14ac:dyDescent="0.2">
      <c r="A225" s="68"/>
      <c r="B225" s="43" t="s">
        <v>236</v>
      </c>
      <c r="C225" s="36">
        <v>0</v>
      </c>
      <c r="D225" s="36">
        <v>0</v>
      </c>
      <c r="E225" s="37" t="str">
        <f t="shared" si="89"/>
        <v/>
      </c>
      <c r="F225" s="37" t="str">
        <f t="shared" si="90"/>
        <v/>
      </c>
      <c r="G225" s="38" t="str">
        <f t="shared" si="66"/>
        <v>0</v>
      </c>
      <c r="H225" s="39" t="str">
        <f t="shared" si="67"/>
        <v/>
      </c>
    </row>
    <row r="226" spans="1:8" s="40" customFormat="1" ht="15" x14ac:dyDescent="0.2">
      <c r="A226" s="68"/>
      <c r="B226" s="43" t="s">
        <v>49</v>
      </c>
      <c r="C226" s="36">
        <v>0</v>
      </c>
      <c r="D226" s="36">
        <v>0</v>
      </c>
      <c r="E226" s="37" t="str">
        <f t="shared" si="89"/>
        <v/>
      </c>
      <c r="F226" s="37" t="str">
        <f t="shared" si="90"/>
        <v/>
      </c>
      <c r="G226" s="38" t="str">
        <f t="shared" si="66"/>
        <v>0</v>
      </c>
      <c r="H226" s="39" t="str">
        <f t="shared" si="67"/>
        <v/>
      </c>
    </row>
    <row r="227" spans="1:8" s="40" customFormat="1" ht="15" x14ac:dyDescent="0.2">
      <c r="A227" s="68"/>
      <c r="B227" s="43" t="s">
        <v>237</v>
      </c>
      <c r="C227" s="36">
        <v>0</v>
      </c>
      <c r="D227" s="36">
        <v>1</v>
      </c>
      <c r="E227" s="37" t="str">
        <f t="shared" si="89"/>
        <v/>
      </c>
      <c r="F227" s="37">
        <f t="shared" si="90"/>
        <v>2.1598272138228943E-3</v>
      </c>
      <c r="G227" s="38" t="str">
        <f t="shared" si="66"/>
        <v>0</v>
      </c>
      <c r="H227" s="39" t="str">
        <f t="shared" si="67"/>
        <v/>
      </c>
    </row>
    <row r="228" spans="1:8" s="40" customFormat="1" ht="15" x14ac:dyDescent="0.2">
      <c r="A228" s="68"/>
      <c r="B228" s="43" t="s">
        <v>456</v>
      </c>
      <c r="C228" s="36">
        <v>0</v>
      </c>
      <c r="D228" s="36">
        <v>0</v>
      </c>
      <c r="E228" s="37" t="str">
        <f t="shared" si="89"/>
        <v/>
      </c>
      <c r="F228" s="37" t="str">
        <f t="shared" si="90"/>
        <v/>
      </c>
      <c r="G228" s="38" t="str">
        <f t="shared" si="66"/>
        <v>0</v>
      </c>
      <c r="H228" s="39" t="str">
        <f t="shared" si="67"/>
        <v/>
      </c>
    </row>
    <row r="229" spans="1:8" s="40" customFormat="1" ht="15" x14ac:dyDescent="0.2">
      <c r="A229" s="68"/>
      <c r="B229" s="43" t="s">
        <v>55</v>
      </c>
      <c r="C229" s="36">
        <v>0</v>
      </c>
      <c r="D229" s="36">
        <v>3</v>
      </c>
      <c r="E229" s="37" t="str">
        <f t="shared" si="89"/>
        <v/>
      </c>
      <c r="F229" s="37">
        <f t="shared" si="90"/>
        <v>6.4794816414686825E-3</v>
      </c>
      <c r="G229" s="38" t="str">
        <f t="shared" si="66"/>
        <v>0</v>
      </c>
      <c r="H229" s="39" t="str">
        <f t="shared" si="67"/>
        <v/>
      </c>
    </row>
    <row r="230" spans="1:8" s="40" customFormat="1" ht="15" x14ac:dyDescent="0.2">
      <c r="A230" s="68"/>
      <c r="B230" s="43" t="s">
        <v>54</v>
      </c>
      <c r="C230" s="36">
        <v>0</v>
      </c>
      <c r="D230" s="36">
        <v>0</v>
      </c>
      <c r="E230" s="37" t="str">
        <f t="shared" si="89"/>
        <v/>
      </c>
      <c r="F230" s="37" t="str">
        <f t="shared" si="90"/>
        <v/>
      </c>
      <c r="G230" s="38" t="str">
        <f t="shared" si="66"/>
        <v>0</v>
      </c>
      <c r="H230" s="39" t="str">
        <f t="shared" si="67"/>
        <v/>
      </c>
    </row>
    <row r="231" spans="1:8" s="40" customFormat="1" ht="30" x14ac:dyDescent="0.2">
      <c r="A231" s="68"/>
      <c r="B231" s="43" t="s">
        <v>576</v>
      </c>
      <c r="C231" s="36">
        <v>0</v>
      </c>
      <c r="D231" s="36">
        <v>48</v>
      </c>
      <c r="E231" s="37" t="str">
        <f t="shared" si="89"/>
        <v/>
      </c>
      <c r="F231" s="37">
        <f t="shared" si="90"/>
        <v>0.10367170626349892</v>
      </c>
      <c r="G231" s="38" t="str">
        <f t="shared" si="66"/>
        <v>0</v>
      </c>
      <c r="H231" s="39" t="str">
        <f t="shared" si="67"/>
        <v/>
      </c>
    </row>
    <row r="232" spans="1:8" s="40" customFormat="1" ht="15" x14ac:dyDescent="0.2">
      <c r="A232" s="68"/>
      <c r="B232" s="43" t="s">
        <v>52</v>
      </c>
      <c r="C232" s="36">
        <v>1</v>
      </c>
      <c r="D232" s="36">
        <v>0</v>
      </c>
      <c r="E232" s="37">
        <f t="shared" si="89"/>
        <v>3.7037037037037038E-3</v>
      </c>
      <c r="F232" s="37" t="str">
        <f t="shared" si="90"/>
        <v/>
      </c>
      <c r="G232" s="38" t="str">
        <f t="shared" si="66"/>
        <v>0</v>
      </c>
      <c r="H232" s="39">
        <f t="shared" si="67"/>
        <v>0</v>
      </c>
    </row>
    <row r="233" spans="1:8" s="40" customFormat="1" ht="15" x14ac:dyDescent="0.2">
      <c r="A233" s="68"/>
      <c r="B233" s="43" t="s">
        <v>51</v>
      </c>
      <c r="C233" s="36">
        <v>0</v>
      </c>
      <c r="D233" s="36">
        <v>0</v>
      </c>
      <c r="E233" s="37" t="str">
        <f t="shared" si="89"/>
        <v/>
      </c>
      <c r="F233" s="37" t="str">
        <f t="shared" si="90"/>
        <v/>
      </c>
      <c r="G233" s="38" t="str">
        <f t="shared" si="66"/>
        <v>0</v>
      </c>
      <c r="H233" s="39" t="str">
        <f t="shared" si="67"/>
        <v/>
      </c>
    </row>
    <row r="234" spans="1:8" s="40" customFormat="1" ht="15" x14ac:dyDescent="0.2">
      <c r="A234" s="68"/>
      <c r="B234" s="43" t="s">
        <v>238</v>
      </c>
      <c r="C234" s="36">
        <v>0</v>
      </c>
      <c r="D234" s="36">
        <v>0</v>
      </c>
      <c r="E234" s="37" t="str">
        <f t="shared" si="89"/>
        <v/>
      </c>
      <c r="F234" s="37" t="str">
        <f t="shared" si="90"/>
        <v/>
      </c>
      <c r="G234" s="38" t="str">
        <f t="shared" si="66"/>
        <v>0</v>
      </c>
      <c r="H234" s="39" t="str">
        <f t="shared" si="67"/>
        <v/>
      </c>
    </row>
    <row r="235" spans="1:8" s="40" customFormat="1" ht="15" x14ac:dyDescent="0.2">
      <c r="A235" s="68"/>
      <c r="B235" s="43" t="s">
        <v>53</v>
      </c>
      <c r="C235" s="36">
        <v>0</v>
      </c>
      <c r="D235" s="36">
        <v>3</v>
      </c>
      <c r="E235" s="37" t="str">
        <f t="shared" si="89"/>
        <v/>
      </c>
      <c r="F235" s="37">
        <f t="shared" si="90"/>
        <v>6.4794816414686825E-3</v>
      </c>
      <c r="G235" s="38" t="str">
        <f t="shared" si="66"/>
        <v>0</v>
      </c>
      <c r="H235" s="39" t="str">
        <f t="shared" si="67"/>
        <v/>
      </c>
    </row>
    <row r="236" spans="1:8" s="40" customFormat="1" ht="15" x14ac:dyDescent="0.2">
      <c r="A236" s="68"/>
      <c r="B236" s="43" t="s">
        <v>239</v>
      </c>
      <c r="C236" s="36">
        <v>0</v>
      </c>
      <c r="D236" s="36">
        <v>0</v>
      </c>
      <c r="E236" s="37" t="str">
        <f t="shared" si="89"/>
        <v/>
      </c>
      <c r="F236" s="37" t="str">
        <f t="shared" si="90"/>
        <v/>
      </c>
      <c r="G236" s="38" t="str">
        <f t="shared" si="66"/>
        <v>0</v>
      </c>
      <c r="H236" s="39" t="str">
        <f t="shared" si="67"/>
        <v/>
      </c>
    </row>
    <row r="237" spans="1:8" s="40" customFormat="1" ht="15" x14ac:dyDescent="0.2">
      <c r="A237" s="68"/>
      <c r="B237" s="43" t="s">
        <v>457</v>
      </c>
      <c r="C237" s="36">
        <v>1</v>
      </c>
      <c r="D237" s="36">
        <v>0</v>
      </c>
      <c r="E237" s="37">
        <f t="shared" si="89"/>
        <v>3.7037037037037038E-3</v>
      </c>
      <c r="F237" s="37" t="str">
        <f t="shared" si="90"/>
        <v/>
      </c>
      <c r="G237" s="38" t="str">
        <f t="shared" si="66"/>
        <v>0</v>
      </c>
      <c r="H237" s="39">
        <f t="shared" si="67"/>
        <v>0</v>
      </c>
    </row>
    <row r="238" spans="1:8" s="40" customFormat="1" ht="15" x14ac:dyDescent="0.2">
      <c r="A238" s="68"/>
      <c r="B238" s="43" t="s">
        <v>343</v>
      </c>
      <c r="C238" s="36">
        <v>0</v>
      </c>
      <c r="D238" s="36">
        <v>0</v>
      </c>
      <c r="E238" s="37" t="str">
        <f t="shared" ref="E238:E316" si="95">+IF(C238=0,"",C238/C$165)</f>
        <v/>
      </c>
      <c r="F238" s="37" t="str">
        <f t="shared" ref="F238:F316" si="96">+IF(D238=0,"",D238/D$165)</f>
        <v/>
      </c>
      <c r="G238" s="38" t="str">
        <f t="shared" ref="G238:G316" si="97">+IF(OR(AND(D238=0),(C238=0)),"0",((D238-C238)/C238))</f>
        <v>0</v>
      </c>
      <c r="H238" s="39" t="str">
        <f t="shared" ref="H238:H316" si="98">+IF(OR(AND(E238=""),(G238="")),"",E238*G238)</f>
        <v/>
      </c>
    </row>
    <row r="239" spans="1:8" s="40" customFormat="1" ht="15" x14ac:dyDescent="0.2">
      <c r="A239" s="68"/>
      <c r="B239" s="43" t="s">
        <v>240</v>
      </c>
      <c r="C239" s="36">
        <v>1</v>
      </c>
      <c r="D239" s="36">
        <v>0</v>
      </c>
      <c r="E239" s="37">
        <f t="shared" si="95"/>
        <v>3.7037037037037038E-3</v>
      </c>
      <c r="F239" s="37" t="str">
        <f t="shared" si="96"/>
        <v/>
      </c>
      <c r="G239" s="38" t="str">
        <f t="shared" si="97"/>
        <v>0</v>
      </c>
      <c r="H239" s="39">
        <f t="shared" si="98"/>
        <v>0</v>
      </c>
    </row>
    <row r="240" spans="1:8" s="40" customFormat="1" ht="15" x14ac:dyDescent="0.2">
      <c r="A240" s="68"/>
      <c r="B240" s="43" t="s">
        <v>241</v>
      </c>
      <c r="C240" s="36">
        <v>1</v>
      </c>
      <c r="D240" s="36">
        <v>0</v>
      </c>
      <c r="E240" s="37">
        <f t="shared" si="95"/>
        <v>3.7037037037037038E-3</v>
      </c>
      <c r="F240" s="37" t="str">
        <f t="shared" si="96"/>
        <v/>
      </c>
      <c r="G240" s="38" t="str">
        <f t="shared" si="97"/>
        <v>0</v>
      </c>
      <c r="H240" s="39">
        <f t="shared" si="98"/>
        <v>0</v>
      </c>
    </row>
    <row r="241" spans="1:8" s="40" customFormat="1" ht="15" x14ac:dyDescent="0.2">
      <c r="A241" s="68"/>
      <c r="B241" s="43" t="s">
        <v>458</v>
      </c>
      <c r="C241" s="36">
        <v>0</v>
      </c>
      <c r="D241" s="36">
        <v>0</v>
      </c>
      <c r="E241" s="37" t="str">
        <f t="shared" si="95"/>
        <v/>
      </c>
      <c r="F241" s="37" t="str">
        <f t="shared" si="96"/>
        <v/>
      </c>
      <c r="G241" s="38" t="str">
        <f t="shared" si="97"/>
        <v>0</v>
      </c>
      <c r="H241" s="39" t="str">
        <f t="shared" si="98"/>
        <v/>
      </c>
    </row>
    <row r="242" spans="1:8" s="40" customFormat="1" ht="15" x14ac:dyDescent="0.2">
      <c r="A242" s="68"/>
      <c r="B242" s="43" t="s">
        <v>242</v>
      </c>
      <c r="C242" s="36">
        <v>0</v>
      </c>
      <c r="D242" s="36">
        <v>0</v>
      </c>
      <c r="E242" s="37" t="str">
        <f t="shared" si="95"/>
        <v/>
      </c>
      <c r="F242" s="37" t="str">
        <f t="shared" si="96"/>
        <v/>
      </c>
      <c r="G242" s="38" t="str">
        <f t="shared" si="97"/>
        <v>0</v>
      </c>
      <c r="H242" s="39" t="str">
        <f t="shared" si="98"/>
        <v/>
      </c>
    </row>
    <row r="243" spans="1:8" s="40" customFormat="1" ht="15" x14ac:dyDescent="0.2">
      <c r="A243" s="68"/>
      <c r="B243" s="43" t="s">
        <v>459</v>
      </c>
      <c r="C243" s="36">
        <v>0</v>
      </c>
      <c r="D243" s="36">
        <v>0</v>
      </c>
      <c r="E243" s="37" t="str">
        <f t="shared" si="95"/>
        <v/>
      </c>
      <c r="F243" s="37" t="str">
        <f t="shared" si="96"/>
        <v/>
      </c>
      <c r="G243" s="38" t="str">
        <f t="shared" si="97"/>
        <v>0</v>
      </c>
      <c r="H243" s="39" t="str">
        <f t="shared" si="98"/>
        <v/>
      </c>
    </row>
    <row r="244" spans="1:8" s="40" customFormat="1" ht="30" x14ac:dyDescent="0.2">
      <c r="A244" s="68"/>
      <c r="B244" s="43" t="s">
        <v>460</v>
      </c>
      <c r="C244" s="36">
        <v>0</v>
      </c>
      <c r="D244" s="36">
        <v>0</v>
      </c>
      <c r="E244" s="37" t="str">
        <f t="shared" si="95"/>
        <v/>
      </c>
      <c r="F244" s="37" t="str">
        <f t="shared" si="96"/>
        <v/>
      </c>
      <c r="G244" s="38" t="str">
        <f t="shared" si="97"/>
        <v>0</v>
      </c>
      <c r="H244" s="39" t="str">
        <f t="shared" si="98"/>
        <v/>
      </c>
    </row>
    <row r="245" spans="1:8" s="40" customFormat="1" ht="15" x14ac:dyDescent="0.2">
      <c r="A245" s="68"/>
      <c r="B245" s="43" t="s">
        <v>430</v>
      </c>
      <c r="C245" s="36">
        <v>0</v>
      </c>
      <c r="D245" s="36">
        <v>0</v>
      </c>
      <c r="E245" s="37" t="str">
        <f t="shared" ref="E245:E246" si="99">+IF(C245=0,"",C245/C$165)</f>
        <v/>
      </c>
      <c r="F245" s="37" t="str">
        <f t="shared" ref="F245:F246" si="100">+IF(D245=0,"",D245/D$165)</f>
        <v/>
      </c>
      <c r="G245" s="38" t="str">
        <f t="shared" ref="G245:G246" si="101">+IF(OR(AND(D245=0),(C245=0)),"0",((D245-C245)/C245))</f>
        <v>0</v>
      </c>
      <c r="H245" s="39" t="str">
        <f t="shared" ref="H245:H246" si="102">+IF(OR(AND(E245=""),(G245="")),"",E245*G245)</f>
        <v/>
      </c>
    </row>
    <row r="246" spans="1:8" s="40" customFormat="1" ht="15" x14ac:dyDescent="0.2">
      <c r="A246" s="68"/>
      <c r="B246" s="43" t="s">
        <v>431</v>
      </c>
      <c r="C246" s="36">
        <v>0</v>
      </c>
      <c r="D246" s="36">
        <v>0</v>
      </c>
      <c r="E246" s="37" t="str">
        <f t="shared" si="99"/>
        <v/>
      </c>
      <c r="F246" s="37" t="str">
        <f t="shared" si="100"/>
        <v/>
      </c>
      <c r="G246" s="38" t="str">
        <f t="shared" si="101"/>
        <v>0</v>
      </c>
      <c r="H246" s="39" t="str">
        <f t="shared" si="102"/>
        <v/>
      </c>
    </row>
    <row r="247" spans="1:8" s="40" customFormat="1" ht="15" x14ac:dyDescent="0.2">
      <c r="A247" s="68"/>
      <c r="B247" s="43" t="s">
        <v>461</v>
      </c>
      <c r="C247" s="36">
        <v>0</v>
      </c>
      <c r="D247" s="36">
        <v>0</v>
      </c>
      <c r="E247" s="37" t="str">
        <f t="shared" si="95"/>
        <v/>
      </c>
      <c r="F247" s="37" t="str">
        <f t="shared" si="96"/>
        <v/>
      </c>
      <c r="G247" s="38" t="str">
        <f t="shared" si="97"/>
        <v>0</v>
      </c>
      <c r="H247" s="39" t="str">
        <f t="shared" si="98"/>
        <v/>
      </c>
    </row>
    <row r="248" spans="1:8" s="40" customFormat="1" ht="15" x14ac:dyDescent="0.2">
      <c r="A248" s="68"/>
      <c r="B248" s="43" t="s">
        <v>607</v>
      </c>
      <c r="C248" s="36">
        <v>0</v>
      </c>
      <c r="D248" s="36">
        <v>0</v>
      </c>
      <c r="E248" s="37" t="str">
        <f t="shared" si="95"/>
        <v/>
      </c>
      <c r="F248" s="37" t="str">
        <f t="shared" si="96"/>
        <v/>
      </c>
      <c r="G248" s="38" t="str">
        <f t="shared" si="97"/>
        <v>0</v>
      </c>
      <c r="H248" s="39" t="str">
        <f t="shared" si="98"/>
        <v/>
      </c>
    </row>
    <row r="249" spans="1:8" s="40" customFormat="1" ht="15" x14ac:dyDescent="0.2">
      <c r="A249" s="68"/>
      <c r="B249" s="43" t="s">
        <v>462</v>
      </c>
      <c r="C249" s="36">
        <v>0</v>
      </c>
      <c r="D249" s="36">
        <v>0</v>
      </c>
      <c r="E249" s="37" t="str">
        <f t="shared" si="95"/>
        <v/>
      </c>
      <c r="F249" s="37" t="str">
        <f t="shared" si="96"/>
        <v/>
      </c>
      <c r="G249" s="38" t="str">
        <f t="shared" si="97"/>
        <v>0</v>
      </c>
      <c r="H249" s="39" t="str">
        <f t="shared" si="98"/>
        <v/>
      </c>
    </row>
    <row r="250" spans="1:8" s="40" customFormat="1" ht="15" x14ac:dyDescent="0.2">
      <c r="A250" s="68"/>
      <c r="B250" s="43" t="s">
        <v>243</v>
      </c>
      <c r="C250" s="36">
        <v>0</v>
      </c>
      <c r="D250" s="36">
        <v>0</v>
      </c>
      <c r="E250" s="37" t="str">
        <f t="shared" si="95"/>
        <v/>
      </c>
      <c r="F250" s="37" t="str">
        <f t="shared" si="96"/>
        <v/>
      </c>
      <c r="G250" s="38" t="str">
        <f t="shared" si="97"/>
        <v>0</v>
      </c>
      <c r="H250" s="39" t="str">
        <f t="shared" si="98"/>
        <v/>
      </c>
    </row>
    <row r="251" spans="1:8" s="40" customFormat="1" ht="30" x14ac:dyDescent="0.2">
      <c r="A251" s="68"/>
      <c r="B251" s="43" t="s">
        <v>463</v>
      </c>
      <c r="C251" s="36">
        <v>5</v>
      </c>
      <c r="D251" s="36">
        <v>3</v>
      </c>
      <c r="E251" s="37">
        <f t="shared" si="95"/>
        <v>1.8518518518518517E-2</v>
      </c>
      <c r="F251" s="37">
        <f t="shared" si="96"/>
        <v>6.4794816414686825E-3</v>
      </c>
      <c r="G251" s="38">
        <f t="shared" si="97"/>
        <v>-0.4</v>
      </c>
      <c r="H251" s="39">
        <f t="shared" si="98"/>
        <v>-7.4074074074074077E-3</v>
      </c>
    </row>
    <row r="252" spans="1:8" s="40" customFormat="1" ht="15" x14ac:dyDescent="0.2">
      <c r="A252" s="68"/>
      <c r="B252" s="43" t="s">
        <v>464</v>
      </c>
      <c r="C252" s="36">
        <v>1</v>
      </c>
      <c r="D252" s="36">
        <v>0</v>
      </c>
      <c r="E252" s="37">
        <f t="shared" si="95"/>
        <v>3.7037037037037038E-3</v>
      </c>
      <c r="F252" s="37" t="str">
        <f t="shared" si="96"/>
        <v/>
      </c>
      <c r="G252" s="38" t="str">
        <f t="shared" si="97"/>
        <v>0</v>
      </c>
      <c r="H252" s="39">
        <f t="shared" si="98"/>
        <v>0</v>
      </c>
    </row>
    <row r="253" spans="1:8" s="40" customFormat="1" ht="15" x14ac:dyDescent="0.2">
      <c r="A253" s="68"/>
      <c r="B253" s="43" t="s">
        <v>538</v>
      </c>
      <c r="C253" s="36">
        <v>0</v>
      </c>
      <c r="D253" s="36">
        <v>0</v>
      </c>
      <c r="E253" s="37" t="str">
        <f t="shared" ref="E253:E254" si="103">+IF(C253=0,"",C253/C$165)</f>
        <v/>
      </c>
      <c r="F253" s="37" t="str">
        <f t="shared" ref="F253:F254" si="104">+IF(D253=0,"",D253/D$165)</f>
        <v/>
      </c>
      <c r="G253" s="38" t="str">
        <f t="shared" ref="G253:G254" si="105">+IF(OR(AND(D253=0),(C253=0)),"0",((D253-C253)/C253))</f>
        <v>0</v>
      </c>
      <c r="H253" s="39" t="str">
        <f t="shared" ref="H253:H254" si="106">+IF(OR(AND(E253=""),(G253="")),"",E253*G253)</f>
        <v/>
      </c>
    </row>
    <row r="254" spans="1:8" s="40" customFormat="1" ht="15" x14ac:dyDescent="0.2">
      <c r="A254" s="68"/>
      <c r="B254" s="43" t="s">
        <v>539</v>
      </c>
      <c r="C254" s="36">
        <v>0</v>
      </c>
      <c r="D254" s="36">
        <v>0</v>
      </c>
      <c r="E254" s="37" t="str">
        <f t="shared" si="103"/>
        <v/>
      </c>
      <c r="F254" s="37" t="str">
        <f t="shared" si="104"/>
        <v/>
      </c>
      <c r="G254" s="38" t="str">
        <f t="shared" si="105"/>
        <v>0</v>
      </c>
      <c r="H254" s="39" t="str">
        <f t="shared" si="106"/>
        <v/>
      </c>
    </row>
    <row r="255" spans="1:8" s="40" customFormat="1" ht="15" x14ac:dyDescent="0.2">
      <c r="A255" s="68"/>
      <c r="B255" s="43" t="s">
        <v>56</v>
      </c>
      <c r="C255" s="36">
        <v>0</v>
      </c>
      <c r="D255" s="36">
        <v>0</v>
      </c>
      <c r="E255" s="37" t="str">
        <f t="shared" si="95"/>
        <v/>
      </c>
      <c r="F255" s="37" t="str">
        <f t="shared" si="96"/>
        <v/>
      </c>
      <c r="G255" s="38" t="str">
        <f t="shared" si="97"/>
        <v>0</v>
      </c>
      <c r="H255" s="39" t="str">
        <f t="shared" si="98"/>
        <v/>
      </c>
    </row>
    <row r="256" spans="1:8" s="40" customFormat="1" ht="15" x14ac:dyDescent="0.2">
      <c r="A256" s="68"/>
      <c r="B256" s="43" t="s">
        <v>244</v>
      </c>
      <c r="C256" s="36">
        <v>1</v>
      </c>
      <c r="D256" s="36">
        <v>1</v>
      </c>
      <c r="E256" s="37">
        <f t="shared" si="95"/>
        <v>3.7037037037037038E-3</v>
      </c>
      <c r="F256" s="37">
        <f t="shared" si="96"/>
        <v>2.1598272138228943E-3</v>
      </c>
      <c r="G256" s="38">
        <f t="shared" si="97"/>
        <v>0</v>
      </c>
      <c r="H256" s="39">
        <f t="shared" si="98"/>
        <v>0</v>
      </c>
    </row>
    <row r="257" spans="1:8" s="40" customFormat="1" ht="15" x14ac:dyDescent="0.2">
      <c r="A257" s="68"/>
      <c r="B257" s="43" t="s">
        <v>245</v>
      </c>
      <c r="C257" s="36">
        <v>0</v>
      </c>
      <c r="D257" s="36">
        <v>0</v>
      </c>
      <c r="E257" s="37" t="str">
        <f t="shared" si="95"/>
        <v/>
      </c>
      <c r="F257" s="37" t="str">
        <f t="shared" si="96"/>
        <v/>
      </c>
      <c r="G257" s="38" t="str">
        <f t="shared" si="97"/>
        <v>0</v>
      </c>
      <c r="H257" s="39" t="str">
        <f t="shared" si="98"/>
        <v/>
      </c>
    </row>
    <row r="258" spans="1:8" s="40" customFormat="1" ht="15" x14ac:dyDescent="0.2">
      <c r="A258" s="68"/>
      <c r="B258" s="43" t="s">
        <v>540</v>
      </c>
      <c r="C258" s="36">
        <v>0</v>
      </c>
      <c r="D258" s="36">
        <v>0</v>
      </c>
      <c r="E258" s="37" t="str">
        <f t="shared" ref="E258:E263" si="107">+IF(C258=0,"",C258/C$165)</f>
        <v/>
      </c>
      <c r="F258" s="37" t="str">
        <f t="shared" ref="F258:F263" si="108">+IF(D258=0,"",D258/D$165)</f>
        <v/>
      </c>
      <c r="G258" s="38" t="str">
        <f t="shared" ref="G258:G263" si="109">+IF(OR(AND(D258=0),(C258=0)),"0",((D258-C258)/C258))</f>
        <v>0</v>
      </c>
      <c r="H258" s="39" t="str">
        <f t="shared" ref="H258:H263" si="110">+IF(OR(AND(E258=""),(G258="")),"",E258*G258)</f>
        <v/>
      </c>
    </row>
    <row r="259" spans="1:8" s="40" customFormat="1" ht="15" x14ac:dyDescent="0.2">
      <c r="A259" s="68"/>
      <c r="B259" s="43" t="s">
        <v>541</v>
      </c>
      <c r="C259" s="36">
        <v>0</v>
      </c>
      <c r="D259" s="36">
        <v>0</v>
      </c>
      <c r="E259" s="37" t="str">
        <f t="shared" si="107"/>
        <v/>
      </c>
      <c r="F259" s="37" t="str">
        <f t="shared" si="108"/>
        <v/>
      </c>
      <c r="G259" s="38" t="str">
        <f t="shared" si="109"/>
        <v>0</v>
      </c>
      <c r="H259" s="39" t="str">
        <f t="shared" si="110"/>
        <v/>
      </c>
    </row>
    <row r="260" spans="1:8" s="40" customFormat="1" ht="15" x14ac:dyDescent="0.2">
      <c r="A260" s="68"/>
      <c r="B260" s="43" t="s">
        <v>542</v>
      </c>
      <c r="C260" s="36">
        <v>0</v>
      </c>
      <c r="D260" s="36">
        <v>0</v>
      </c>
      <c r="E260" s="37" t="str">
        <f t="shared" si="107"/>
        <v/>
      </c>
      <c r="F260" s="37" t="str">
        <f t="shared" si="108"/>
        <v/>
      </c>
      <c r="G260" s="38" t="str">
        <f t="shared" si="109"/>
        <v>0</v>
      </c>
      <c r="H260" s="39" t="str">
        <f t="shared" si="110"/>
        <v/>
      </c>
    </row>
    <row r="261" spans="1:8" s="40" customFormat="1" ht="15" x14ac:dyDescent="0.2">
      <c r="A261" s="68"/>
      <c r="B261" s="43" t="s">
        <v>543</v>
      </c>
      <c r="C261" s="36">
        <v>0</v>
      </c>
      <c r="D261" s="36">
        <v>0</v>
      </c>
      <c r="E261" s="37" t="str">
        <f t="shared" si="107"/>
        <v/>
      </c>
      <c r="F261" s="37" t="str">
        <f t="shared" si="108"/>
        <v/>
      </c>
      <c r="G261" s="38" t="str">
        <f t="shared" si="109"/>
        <v>0</v>
      </c>
      <c r="H261" s="39" t="str">
        <f t="shared" si="110"/>
        <v/>
      </c>
    </row>
    <row r="262" spans="1:8" s="40" customFormat="1" ht="15" x14ac:dyDescent="0.2">
      <c r="A262" s="68"/>
      <c r="B262" s="43" t="s">
        <v>544</v>
      </c>
      <c r="C262" s="36">
        <v>0</v>
      </c>
      <c r="D262" s="36">
        <v>0</v>
      </c>
      <c r="E262" s="37" t="str">
        <f t="shared" si="107"/>
        <v/>
      </c>
      <c r="F262" s="37" t="str">
        <f t="shared" si="108"/>
        <v/>
      </c>
      <c r="G262" s="38" t="str">
        <f t="shared" si="109"/>
        <v>0</v>
      </c>
      <c r="H262" s="39" t="str">
        <f t="shared" si="110"/>
        <v/>
      </c>
    </row>
    <row r="263" spans="1:8" s="40" customFormat="1" ht="15" x14ac:dyDescent="0.2">
      <c r="A263" s="68"/>
      <c r="B263" s="43" t="s">
        <v>545</v>
      </c>
      <c r="C263" s="36">
        <v>1</v>
      </c>
      <c r="D263" s="36">
        <v>0</v>
      </c>
      <c r="E263" s="37">
        <f t="shared" si="107"/>
        <v>3.7037037037037038E-3</v>
      </c>
      <c r="F263" s="37" t="str">
        <f t="shared" si="108"/>
        <v/>
      </c>
      <c r="G263" s="38" t="str">
        <f t="shared" si="109"/>
        <v>0</v>
      </c>
      <c r="H263" s="39">
        <f t="shared" si="110"/>
        <v>0</v>
      </c>
    </row>
    <row r="264" spans="1:8" s="40" customFormat="1" ht="15" x14ac:dyDescent="0.2">
      <c r="A264" s="68"/>
      <c r="B264" s="43" t="s">
        <v>59</v>
      </c>
      <c r="C264" s="36">
        <v>8</v>
      </c>
      <c r="D264" s="36">
        <v>8</v>
      </c>
      <c r="E264" s="37">
        <f t="shared" si="95"/>
        <v>2.9629629629629631E-2</v>
      </c>
      <c r="F264" s="37">
        <f t="shared" si="96"/>
        <v>1.7278617710583154E-2</v>
      </c>
      <c r="G264" s="38">
        <f t="shared" si="97"/>
        <v>0</v>
      </c>
      <c r="H264" s="39">
        <f t="shared" si="98"/>
        <v>0</v>
      </c>
    </row>
    <row r="265" spans="1:8" s="40" customFormat="1" ht="15" x14ac:dyDescent="0.2">
      <c r="A265" s="68"/>
      <c r="B265" s="43" t="s">
        <v>64</v>
      </c>
      <c r="C265" s="36">
        <v>8</v>
      </c>
      <c r="D265" s="36">
        <v>13</v>
      </c>
      <c r="E265" s="37">
        <f t="shared" si="95"/>
        <v>2.9629629629629631E-2</v>
      </c>
      <c r="F265" s="37">
        <f t="shared" si="96"/>
        <v>2.8077753779697623E-2</v>
      </c>
      <c r="G265" s="38">
        <f t="shared" si="97"/>
        <v>0.625</v>
      </c>
      <c r="H265" s="39">
        <f t="shared" si="98"/>
        <v>1.8518518518518517E-2</v>
      </c>
    </row>
    <row r="266" spans="1:8" s="40" customFormat="1" ht="15" x14ac:dyDescent="0.2">
      <c r="A266" s="68"/>
      <c r="B266" s="43" t="s">
        <v>60</v>
      </c>
      <c r="C266" s="36">
        <v>0</v>
      </c>
      <c r="D266" s="36">
        <v>0</v>
      </c>
      <c r="E266" s="37" t="str">
        <f t="shared" si="95"/>
        <v/>
      </c>
      <c r="F266" s="37" t="str">
        <f t="shared" si="96"/>
        <v/>
      </c>
      <c r="G266" s="38" t="str">
        <f t="shared" si="97"/>
        <v>0</v>
      </c>
      <c r="H266" s="39" t="str">
        <f t="shared" si="98"/>
        <v/>
      </c>
    </row>
    <row r="267" spans="1:8" s="40" customFormat="1" ht="15" x14ac:dyDescent="0.2">
      <c r="A267" s="68"/>
      <c r="B267" s="43" t="s">
        <v>246</v>
      </c>
      <c r="C267" s="36">
        <v>0</v>
      </c>
      <c r="D267" s="36">
        <v>2</v>
      </c>
      <c r="E267" s="37" t="str">
        <f t="shared" si="95"/>
        <v/>
      </c>
      <c r="F267" s="37">
        <f t="shared" si="96"/>
        <v>4.3196544276457886E-3</v>
      </c>
      <c r="G267" s="38" t="str">
        <f t="shared" si="97"/>
        <v>0</v>
      </c>
      <c r="H267" s="39" t="str">
        <f t="shared" si="98"/>
        <v/>
      </c>
    </row>
    <row r="268" spans="1:8" s="40" customFormat="1" ht="15" x14ac:dyDescent="0.2">
      <c r="A268" s="68"/>
      <c r="B268" s="43" t="s">
        <v>57</v>
      </c>
      <c r="C268" s="36">
        <v>0</v>
      </c>
      <c r="D268" s="36">
        <v>0</v>
      </c>
      <c r="E268" s="37" t="str">
        <f t="shared" si="95"/>
        <v/>
      </c>
      <c r="F268" s="37" t="str">
        <f t="shared" si="96"/>
        <v/>
      </c>
      <c r="G268" s="38" t="str">
        <f t="shared" si="97"/>
        <v>0</v>
      </c>
      <c r="H268" s="39" t="str">
        <f t="shared" si="98"/>
        <v/>
      </c>
    </row>
    <row r="269" spans="1:8" s="40" customFormat="1" ht="15" x14ac:dyDescent="0.2">
      <c r="A269" s="68"/>
      <c r="B269" s="43" t="s">
        <v>546</v>
      </c>
      <c r="C269" s="36">
        <v>0</v>
      </c>
      <c r="D269" s="36">
        <v>0</v>
      </c>
      <c r="E269" s="37" t="str">
        <f t="shared" ref="E269" si="111">+IF(C269=0,"",C269/C$165)</f>
        <v/>
      </c>
      <c r="F269" s="37" t="str">
        <f t="shared" ref="F269" si="112">+IF(D269=0,"",D269/D$165)</f>
        <v/>
      </c>
      <c r="G269" s="38" t="str">
        <f t="shared" ref="G269" si="113">+IF(OR(AND(D269=0),(C269=0)),"0",((D269-C269)/C269))</f>
        <v>0</v>
      </c>
      <c r="H269" s="39" t="str">
        <f t="shared" ref="H269" si="114">+IF(OR(AND(E269=""),(G269="")),"",E269*G269)</f>
        <v/>
      </c>
    </row>
    <row r="270" spans="1:8" s="40" customFormat="1" ht="15" x14ac:dyDescent="0.2">
      <c r="A270" s="68"/>
      <c r="B270" s="43" t="s">
        <v>62</v>
      </c>
      <c r="C270" s="36">
        <v>0</v>
      </c>
      <c r="D270" s="36">
        <v>0</v>
      </c>
      <c r="E270" s="37" t="str">
        <f t="shared" si="95"/>
        <v/>
      </c>
      <c r="F270" s="37" t="str">
        <f t="shared" si="96"/>
        <v/>
      </c>
      <c r="G270" s="38" t="str">
        <f t="shared" si="97"/>
        <v>0</v>
      </c>
      <c r="H270" s="39" t="str">
        <f t="shared" si="98"/>
        <v/>
      </c>
    </row>
    <row r="271" spans="1:8" s="40" customFormat="1" ht="15" x14ac:dyDescent="0.2">
      <c r="A271" s="68"/>
      <c r="B271" s="43" t="s">
        <v>465</v>
      </c>
      <c r="C271" s="36">
        <v>0</v>
      </c>
      <c r="D271" s="36">
        <v>2</v>
      </c>
      <c r="E271" s="37" t="str">
        <f t="shared" si="95"/>
        <v/>
      </c>
      <c r="F271" s="37">
        <f t="shared" si="96"/>
        <v>4.3196544276457886E-3</v>
      </c>
      <c r="G271" s="38" t="str">
        <f t="shared" si="97"/>
        <v>0</v>
      </c>
      <c r="H271" s="39" t="str">
        <f t="shared" si="98"/>
        <v/>
      </c>
    </row>
    <row r="272" spans="1:8" s="40" customFormat="1" ht="15" x14ac:dyDescent="0.2">
      <c r="A272" s="68"/>
      <c r="B272" s="43" t="s">
        <v>58</v>
      </c>
      <c r="C272" s="36">
        <v>2</v>
      </c>
      <c r="D272" s="36">
        <v>2</v>
      </c>
      <c r="E272" s="37">
        <f t="shared" si="95"/>
        <v>7.4074074074074077E-3</v>
      </c>
      <c r="F272" s="37">
        <f t="shared" si="96"/>
        <v>4.3196544276457886E-3</v>
      </c>
      <c r="G272" s="38">
        <f t="shared" si="97"/>
        <v>0</v>
      </c>
      <c r="H272" s="39">
        <f t="shared" si="98"/>
        <v>0</v>
      </c>
    </row>
    <row r="273" spans="1:8" s="40" customFormat="1" ht="15" x14ac:dyDescent="0.2">
      <c r="A273" s="68"/>
      <c r="B273" s="43" t="s">
        <v>63</v>
      </c>
      <c r="C273" s="36">
        <v>0</v>
      </c>
      <c r="D273" s="36">
        <v>0</v>
      </c>
      <c r="E273" s="37" t="str">
        <f t="shared" si="95"/>
        <v/>
      </c>
      <c r="F273" s="37" t="str">
        <f t="shared" si="96"/>
        <v/>
      </c>
      <c r="G273" s="38" t="str">
        <f t="shared" si="97"/>
        <v>0</v>
      </c>
      <c r="H273" s="39" t="str">
        <f t="shared" si="98"/>
        <v/>
      </c>
    </row>
    <row r="274" spans="1:8" s="40" customFormat="1" ht="15" x14ac:dyDescent="0.2">
      <c r="A274" s="68"/>
      <c r="B274" s="43" t="s">
        <v>247</v>
      </c>
      <c r="C274" s="36">
        <v>3</v>
      </c>
      <c r="D274" s="36">
        <v>3</v>
      </c>
      <c r="E274" s="37">
        <f t="shared" si="95"/>
        <v>1.1111111111111112E-2</v>
      </c>
      <c r="F274" s="37">
        <f t="shared" si="96"/>
        <v>6.4794816414686825E-3</v>
      </c>
      <c r="G274" s="38">
        <f t="shared" si="97"/>
        <v>0</v>
      </c>
      <c r="H274" s="39">
        <f t="shared" si="98"/>
        <v>0</v>
      </c>
    </row>
    <row r="275" spans="1:8" s="40" customFormat="1" ht="15" x14ac:dyDescent="0.2">
      <c r="A275" s="68"/>
      <c r="B275" s="43" t="s">
        <v>466</v>
      </c>
      <c r="C275" s="36">
        <v>13</v>
      </c>
      <c r="D275" s="36">
        <v>2</v>
      </c>
      <c r="E275" s="37">
        <f t="shared" si="95"/>
        <v>4.8148148148148148E-2</v>
      </c>
      <c r="F275" s="37">
        <f t="shared" si="96"/>
        <v>4.3196544276457886E-3</v>
      </c>
      <c r="G275" s="38">
        <f t="shared" si="97"/>
        <v>-0.84615384615384615</v>
      </c>
      <c r="H275" s="39">
        <f t="shared" si="98"/>
        <v>-4.0740740740740737E-2</v>
      </c>
    </row>
    <row r="276" spans="1:8" s="40" customFormat="1" ht="15" x14ac:dyDescent="0.2">
      <c r="A276" s="68"/>
      <c r="B276" s="43" t="s">
        <v>65</v>
      </c>
      <c r="C276" s="36">
        <v>2</v>
      </c>
      <c r="D276" s="36">
        <v>0</v>
      </c>
      <c r="E276" s="37">
        <f t="shared" si="95"/>
        <v>7.4074074074074077E-3</v>
      </c>
      <c r="F276" s="37" t="str">
        <f t="shared" si="96"/>
        <v/>
      </c>
      <c r="G276" s="38" t="str">
        <f t="shared" si="97"/>
        <v>0</v>
      </c>
      <c r="H276" s="39">
        <f t="shared" si="98"/>
        <v>0</v>
      </c>
    </row>
    <row r="277" spans="1:8" s="40" customFormat="1" ht="15" x14ac:dyDescent="0.2">
      <c r="A277" s="68"/>
      <c r="B277" s="43" t="s">
        <v>547</v>
      </c>
      <c r="C277" s="36">
        <v>0</v>
      </c>
      <c r="D277" s="36">
        <v>0</v>
      </c>
      <c r="E277" s="37" t="str">
        <f t="shared" ref="E277:E278" si="115">+IF(C277=0,"",C277/C$165)</f>
        <v/>
      </c>
      <c r="F277" s="37" t="str">
        <f t="shared" ref="F277:F278" si="116">+IF(D277=0,"",D277/D$165)</f>
        <v/>
      </c>
      <c r="G277" s="38" t="str">
        <f t="shared" ref="G277:G278" si="117">+IF(OR(AND(D277=0),(C277=0)),"0",((D277-C277)/C277))</f>
        <v>0</v>
      </c>
      <c r="H277" s="39" t="str">
        <f t="shared" ref="H277:H278" si="118">+IF(OR(AND(E277=""),(G277="")),"",E277*G277)</f>
        <v/>
      </c>
    </row>
    <row r="278" spans="1:8" s="40" customFormat="1" ht="15" x14ac:dyDescent="0.2">
      <c r="A278" s="68"/>
      <c r="B278" s="43" t="s">
        <v>548</v>
      </c>
      <c r="C278" s="36">
        <v>0</v>
      </c>
      <c r="D278" s="36">
        <v>1</v>
      </c>
      <c r="E278" s="37" t="str">
        <f t="shared" si="115"/>
        <v/>
      </c>
      <c r="F278" s="37">
        <f t="shared" si="116"/>
        <v>2.1598272138228943E-3</v>
      </c>
      <c r="G278" s="38" t="str">
        <f t="shared" si="117"/>
        <v>0</v>
      </c>
      <c r="H278" s="39" t="str">
        <f t="shared" si="118"/>
        <v/>
      </c>
    </row>
    <row r="279" spans="1:8" s="40" customFormat="1" ht="15" x14ac:dyDescent="0.2">
      <c r="A279" s="68"/>
      <c r="B279" s="43" t="s">
        <v>66</v>
      </c>
      <c r="C279" s="36">
        <v>12</v>
      </c>
      <c r="D279" s="36">
        <v>4</v>
      </c>
      <c r="E279" s="37">
        <f t="shared" si="95"/>
        <v>4.4444444444444446E-2</v>
      </c>
      <c r="F279" s="37">
        <f t="shared" si="96"/>
        <v>8.6393088552915772E-3</v>
      </c>
      <c r="G279" s="38">
        <f t="shared" si="97"/>
        <v>-0.66666666666666663</v>
      </c>
      <c r="H279" s="39">
        <f t="shared" si="98"/>
        <v>-2.9629629629629631E-2</v>
      </c>
    </row>
    <row r="280" spans="1:8" s="40" customFormat="1" ht="15" x14ac:dyDescent="0.2">
      <c r="A280" s="68"/>
      <c r="B280" s="43" t="s">
        <v>61</v>
      </c>
      <c r="C280" s="36">
        <v>0</v>
      </c>
      <c r="D280" s="36">
        <v>0</v>
      </c>
      <c r="E280" s="37" t="str">
        <f t="shared" si="95"/>
        <v/>
      </c>
      <c r="F280" s="37" t="str">
        <f t="shared" si="96"/>
        <v/>
      </c>
      <c r="G280" s="38" t="str">
        <f t="shared" si="97"/>
        <v>0</v>
      </c>
      <c r="H280" s="39" t="str">
        <f t="shared" si="98"/>
        <v/>
      </c>
    </row>
    <row r="281" spans="1:8" s="40" customFormat="1" ht="15" x14ac:dyDescent="0.2">
      <c r="A281" s="68"/>
      <c r="B281" s="43" t="s">
        <v>549</v>
      </c>
      <c r="C281" s="36">
        <v>0</v>
      </c>
      <c r="D281" s="36">
        <v>0</v>
      </c>
      <c r="E281" s="37" t="str">
        <f t="shared" ref="E281:E283" si="119">+IF(C281=0,"",C281/C$165)</f>
        <v/>
      </c>
      <c r="F281" s="37" t="str">
        <f t="shared" ref="F281:F283" si="120">+IF(D281=0,"",D281/D$165)</f>
        <v/>
      </c>
      <c r="G281" s="38" t="str">
        <f t="shared" ref="G281:G283" si="121">+IF(OR(AND(D281=0),(C281=0)),"0",((D281-C281)/C281))</f>
        <v>0</v>
      </c>
      <c r="H281" s="39" t="str">
        <f t="shared" ref="H281:H283" si="122">+IF(OR(AND(E281=""),(G281="")),"",E281*G281)</f>
        <v/>
      </c>
    </row>
    <row r="282" spans="1:8" s="40" customFormat="1" ht="15" x14ac:dyDescent="0.2">
      <c r="A282" s="68"/>
      <c r="B282" s="43" t="s">
        <v>550</v>
      </c>
      <c r="C282" s="36">
        <v>0</v>
      </c>
      <c r="D282" s="36">
        <v>1</v>
      </c>
      <c r="E282" s="37" t="str">
        <f t="shared" si="119"/>
        <v/>
      </c>
      <c r="F282" s="37">
        <f t="shared" si="120"/>
        <v>2.1598272138228943E-3</v>
      </c>
      <c r="G282" s="38" t="str">
        <f t="shared" si="121"/>
        <v>0</v>
      </c>
      <c r="H282" s="39" t="str">
        <f t="shared" si="122"/>
        <v/>
      </c>
    </row>
    <row r="283" spans="1:8" s="40" customFormat="1" ht="15" x14ac:dyDescent="0.2">
      <c r="A283" s="68"/>
      <c r="B283" s="43" t="s">
        <v>551</v>
      </c>
      <c r="C283" s="36">
        <v>0</v>
      </c>
      <c r="D283" s="36">
        <v>9</v>
      </c>
      <c r="E283" s="37" t="str">
        <f t="shared" si="119"/>
        <v/>
      </c>
      <c r="F283" s="37">
        <f t="shared" si="120"/>
        <v>1.9438444924406047E-2</v>
      </c>
      <c r="G283" s="38" t="str">
        <f t="shared" si="121"/>
        <v>0</v>
      </c>
      <c r="H283" s="39" t="str">
        <f t="shared" si="122"/>
        <v/>
      </c>
    </row>
    <row r="284" spans="1:8" s="50" customFormat="1" ht="15" x14ac:dyDescent="0.2">
      <c r="A284" s="60" t="s">
        <v>570</v>
      </c>
      <c r="B284" s="57" t="s">
        <v>589</v>
      </c>
      <c r="C284" s="52"/>
      <c r="D284" s="36">
        <v>0</v>
      </c>
      <c r="E284" s="56"/>
      <c r="F284" s="56"/>
      <c r="G284" s="53"/>
      <c r="H284" s="54"/>
    </row>
    <row r="285" spans="1:8" s="50" customFormat="1" ht="15" x14ac:dyDescent="0.2">
      <c r="A285" s="60" t="s">
        <v>570</v>
      </c>
      <c r="B285" s="57" t="s">
        <v>590</v>
      </c>
      <c r="C285" s="52"/>
      <c r="D285" s="36">
        <v>0</v>
      </c>
      <c r="E285" s="56"/>
      <c r="F285" s="56"/>
      <c r="G285" s="53"/>
      <c r="H285" s="54"/>
    </row>
    <row r="286" spans="1:8" s="40" customFormat="1" ht="15" x14ac:dyDescent="0.2">
      <c r="A286" s="68"/>
      <c r="B286" s="43" t="s">
        <v>467</v>
      </c>
      <c r="C286" s="36">
        <v>0</v>
      </c>
      <c r="D286" s="36">
        <v>2</v>
      </c>
      <c r="E286" s="37" t="str">
        <f t="shared" si="95"/>
        <v/>
      </c>
      <c r="F286" s="37">
        <f t="shared" si="96"/>
        <v>4.3196544276457886E-3</v>
      </c>
      <c r="G286" s="38" t="str">
        <f t="shared" si="97"/>
        <v>0</v>
      </c>
      <c r="H286" s="39" t="str">
        <f t="shared" si="98"/>
        <v/>
      </c>
    </row>
    <row r="287" spans="1:8" s="40" customFormat="1" ht="15" x14ac:dyDescent="0.2">
      <c r="A287" s="68"/>
      <c r="B287" s="43" t="s">
        <v>468</v>
      </c>
      <c r="C287" s="36">
        <v>0</v>
      </c>
      <c r="D287" s="36">
        <v>4</v>
      </c>
      <c r="E287" s="37" t="str">
        <f t="shared" si="95"/>
        <v/>
      </c>
      <c r="F287" s="37">
        <f t="shared" si="96"/>
        <v>8.6393088552915772E-3</v>
      </c>
      <c r="G287" s="38" t="str">
        <f t="shared" si="97"/>
        <v>0</v>
      </c>
      <c r="H287" s="39" t="str">
        <f t="shared" si="98"/>
        <v/>
      </c>
    </row>
    <row r="288" spans="1:8" s="40" customFormat="1" ht="30" x14ac:dyDescent="0.2">
      <c r="A288" s="68"/>
      <c r="B288" s="43" t="s">
        <v>577</v>
      </c>
      <c r="C288" s="36">
        <v>0</v>
      </c>
      <c r="D288" s="36">
        <v>0</v>
      </c>
      <c r="E288" s="37" t="str">
        <f t="shared" ref="E288" si="123">+IF(C288=0,"",C288/C$165)</f>
        <v/>
      </c>
      <c r="F288" s="37" t="str">
        <f t="shared" ref="F288" si="124">+IF(D288=0,"",D288/D$165)</f>
        <v/>
      </c>
      <c r="G288" s="38" t="str">
        <f t="shared" ref="G288" si="125">+IF(OR(AND(D288=0),(C288=0)),"0",((D288-C288)/C288))</f>
        <v>0</v>
      </c>
      <c r="H288" s="39" t="str">
        <f t="shared" ref="H288" si="126">+IF(OR(AND(E288=""),(G288="")),"",E288*G288)</f>
        <v/>
      </c>
    </row>
    <row r="289" spans="1:8" s="40" customFormat="1" ht="15" x14ac:dyDescent="0.2">
      <c r="A289" s="68"/>
      <c r="B289" s="43" t="s">
        <v>469</v>
      </c>
      <c r="C289" s="36">
        <v>2</v>
      </c>
      <c r="D289" s="36">
        <v>0</v>
      </c>
      <c r="E289" s="37">
        <f t="shared" si="95"/>
        <v>7.4074074074074077E-3</v>
      </c>
      <c r="F289" s="37" t="str">
        <f t="shared" si="96"/>
        <v/>
      </c>
      <c r="G289" s="38" t="str">
        <f t="shared" si="97"/>
        <v>0</v>
      </c>
      <c r="H289" s="39">
        <f t="shared" si="98"/>
        <v>0</v>
      </c>
    </row>
    <row r="290" spans="1:8" s="40" customFormat="1" ht="15" x14ac:dyDescent="0.2">
      <c r="A290" s="68"/>
      <c r="B290" s="43" t="s">
        <v>470</v>
      </c>
      <c r="C290" s="36">
        <v>0</v>
      </c>
      <c r="D290" s="36">
        <v>0</v>
      </c>
      <c r="E290" s="37" t="str">
        <f t="shared" si="95"/>
        <v/>
      </c>
      <c r="F290" s="37" t="str">
        <f t="shared" si="96"/>
        <v/>
      </c>
      <c r="G290" s="38" t="str">
        <f t="shared" si="97"/>
        <v>0</v>
      </c>
      <c r="H290" s="39" t="str">
        <f t="shared" si="98"/>
        <v/>
      </c>
    </row>
    <row r="291" spans="1:8" s="40" customFormat="1" ht="15" x14ac:dyDescent="0.2">
      <c r="A291" s="68"/>
      <c r="B291" s="43" t="s">
        <v>471</v>
      </c>
      <c r="C291" s="36">
        <v>0</v>
      </c>
      <c r="D291" s="36">
        <v>0</v>
      </c>
      <c r="E291" s="37" t="str">
        <f t="shared" si="95"/>
        <v/>
      </c>
      <c r="F291" s="37" t="str">
        <f t="shared" si="96"/>
        <v/>
      </c>
      <c r="G291" s="38" t="str">
        <f t="shared" si="97"/>
        <v>0</v>
      </c>
      <c r="H291" s="39" t="str">
        <f t="shared" si="98"/>
        <v/>
      </c>
    </row>
    <row r="292" spans="1:8" s="40" customFormat="1" ht="15" x14ac:dyDescent="0.2">
      <c r="A292" s="68"/>
      <c r="B292" s="43" t="s">
        <v>67</v>
      </c>
      <c r="C292" s="36">
        <v>1</v>
      </c>
      <c r="D292" s="36">
        <v>1</v>
      </c>
      <c r="E292" s="37">
        <f t="shared" si="95"/>
        <v>3.7037037037037038E-3</v>
      </c>
      <c r="F292" s="37">
        <f t="shared" si="96"/>
        <v>2.1598272138228943E-3</v>
      </c>
      <c r="G292" s="38">
        <f t="shared" si="97"/>
        <v>0</v>
      </c>
      <c r="H292" s="39">
        <f t="shared" si="98"/>
        <v>0</v>
      </c>
    </row>
    <row r="293" spans="1:8" s="40" customFormat="1" ht="15" x14ac:dyDescent="0.2">
      <c r="A293" s="68"/>
      <c r="B293" s="43" t="s">
        <v>248</v>
      </c>
      <c r="C293" s="36">
        <v>0</v>
      </c>
      <c r="D293" s="36">
        <v>0</v>
      </c>
      <c r="E293" s="37" t="str">
        <f t="shared" si="95"/>
        <v/>
      </c>
      <c r="F293" s="37" t="str">
        <f t="shared" si="96"/>
        <v/>
      </c>
      <c r="G293" s="38" t="str">
        <f t="shared" si="97"/>
        <v>0</v>
      </c>
      <c r="H293" s="39" t="str">
        <f t="shared" si="98"/>
        <v/>
      </c>
    </row>
    <row r="294" spans="1:8" s="40" customFormat="1" ht="30" x14ac:dyDescent="0.2">
      <c r="A294" s="68"/>
      <c r="B294" s="43" t="s">
        <v>249</v>
      </c>
      <c r="C294" s="36">
        <v>0</v>
      </c>
      <c r="D294" s="36">
        <v>0</v>
      </c>
      <c r="E294" s="37" t="str">
        <f t="shared" si="95"/>
        <v/>
      </c>
      <c r="F294" s="37" t="str">
        <f t="shared" si="96"/>
        <v/>
      </c>
      <c r="G294" s="38" t="str">
        <f t="shared" si="97"/>
        <v>0</v>
      </c>
      <c r="H294" s="39" t="str">
        <f t="shared" si="98"/>
        <v/>
      </c>
    </row>
    <row r="295" spans="1:8" s="40" customFormat="1" ht="15" x14ac:dyDescent="0.2">
      <c r="A295" s="68"/>
      <c r="B295" s="43" t="s">
        <v>68</v>
      </c>
      <c r="C295" s="36">
        <v>0</v>
      </c>
      <c r="D295" s="36">
        <v>0</v>
      </c>
      <c r="E295" s="37" t="str">
        <f t="shared" si="95"/>
        <v/>
      </c>
      <c r="F295" s="37" t="str">
        <f t="shared" si="96"/>
        <v/>
      </c>
      <c r="G295" s="38" t="str">
        <f t="shared" si="97"/>
        <v>0</v>
      </c>
      <c r="H295" s="39" t="str">
        <f t="shared" si="98"/>
        <v/>
      </c>
    </row>
    <row r="296" spans="1:8" s="40" customFormat="1" ht="30" x14ac:dyDescent="0.2">
      <c r="A296" s="68"/>
      <c r="B296" s="43" t="s">
        <v>472</v>
      </c>
      <c r="C296" s="36">
        <v>0</v>
      </c>
      <c r="D296" s="36">
        <v>0</v>
      </c>
      <c r="E296" s="37" t="str">
        <f t="shared" si="95"/>
        <v/>
      </c>
      <c r="F296" s="37" t="str">
        <f t="shared" si="96"/>
        <v/>
      </c>
      <c r="G296" s="38" t="str">
        <f t="shared" si="97"/>
        <v>0</v>
      </c>
      <c r="H296" s="39" t="str">
        <f t="shared" si="98"/>
        <v/>
      </c>
    </row>
    <row r="297" spans="1:8" s="40" customFormat="1" ht="30" x14ac:dyDescent="0.2">
      <c r="A297" s="68"/>
      <c r="B297" s="43" t="s">
        <v>473</v>
      </c>
      <c r="C297" s="36">
        <v>2</v>
      </c>
      <c r="D297" s="36">
        <v>0</v>
      </c>
      <c r="E297" s="37">
        <f t="shared" si="95"/>
        <v>7.4074074074074077E-3</v>
      </c>
      <c r="F297" s="37" t="str">
        <f t="shared" si="96"/>
        <v/>
      </c>
      <c r="G297" s="38" t="str">
        <f t="shared" si="97"/>
        <v>0</v>
      </c>
      <c r="H297" s="39">
        <f t="shared" si="98"/>
        <v>0</v>
      </c>
    </row>
    <row r="298" spans="1:8" s="40" customFormat="1" ht="15" x14ac:dyDescent="0.2">
      <c r="A298" s="68"/>
      <c r="B298" s="43" t="s">
        <v>474</v>
      </c>
      <c r="C298" s="36">
        <v>0</v>
      </c>
      <c r="D298" s="36">
        <v>0</v>
      </c>
      <c r="E298" s="37" t="str">
        <f t="shared" si="95"/>
        <v/>
      </c>
      <c r="F298" s="37" t="str">
        <f t="shared" si="96"/>
        <v/>
      </c>
      <c r="G298" s="38" t="str">
        <f t="shared" si="97"/>
        <v>0</v>
      </c>
      <c r="H298" s="39" t="str">
        <f t="shared" si="98"/>
        <v/>
      </c>
    </row>
    <row r="299" spans="1:8" s="40" customFormat="1" ht="30" x14ac:dyDescent="0.2">
      <c r="A299" s="68"/>
      <c r="B299" s="43" t="s">
        <v>475</v>
      </c>
      <c r="C299" s="36">
        <v>0</v>
      </c>
      <c r="D299" s="36">
        <v>0</v>
      </c>
      <c r="E299" s="37" t="str">
        <f t="shared" si="95"/>
        <v/>
      </c>
      <c r="F299" s="37" t="str">
        <f t="shared" si="96"/>
        <v/>
      </c>
      <c r="G299" s="38" t="str">
        <f t="shared" si="97"/>
        <v>0</v>
      </c>
      <c r="H299" s="39" t="str">
        <f t="shared" si="98"/>
        <v/>
      </c>
    </row>
    <row r="300" spans="1:8" s="40" customFormat="1" ht="15" x14ac:dyDescent="0.2">
      <c r="A300" s="68"/>
      <c r="B300" s="43" t="s">
        <v>476</v>
      </c>
      <c r="C300" s="36">
        <v>0</v>
      </c>
      <c r="D300" s="36">
        <v>0</v>
      </c>
      <c r="E300" s="37" t="str">
        <f t="shared" si="95"/>
        <v/>
      </c>
      <c r="F300" s="37" t="str">
        <f t="shared" si="96"/>
        <v/>
      </c>
      <c r="G300" s="38" t="str">
        <f t="shared" si="97"/>
        <v>0</v>
      </c>
      <c r="H300" s="39" t="str">
        <f t="shared" si="98"/>
        <v/>
      </c>
    </row>
    <row r="301" spans="1:8" s="40" customFormat="1" ht="15" x14ac:dyDescent="0.2">
      <c r="A301" s="68"/>
      <c r="B301" s="43" t="s">
        <v>477</v>
      </c>
      <c r="C301" s="36">
        <v>1</v>
      </c>
      <c r="D301" s="36">
        <v>2</v>
      </c>
      <c r="E301" s="37">
        <f t="shared" si="95"/>
        <v>3.7037037037037038E-3</v>
      </c>
      <c r="F301" s="37">
        <f t="shared" si="96"/>
        <v>4.3196544276457886E-3</v>
      </c>
      <c r="G301" s="38">
        <f t="shared" si="97"/>
        <v>1</v>
      </c>
      <c r="H301" s="39">
        <f t="shared" si="98"/>
        <v>3.7037037037037038E-3</v>
      </c>
    </row>
    <row r="302" spans="1:8" s="40" customFormat="1" ht="15" x14ac:dyDescent="0.2">
      <c r="A302" s="68"/>
      <c r="B302" s="43" t="s">
        <v>478</v>
      </c>
      <c r="C302" s="36">
        <v>0</v>
      </c>
      <c r="D302" s="36">
        <v>0</v>
      </c>
      <c r="E302" s="37" t="str">
        <f t="shared" si="95"/>
        <v/>
      </c>
      <c r="F302" s="37" t="str">
        <f t="shared" si="96"/>
        <v/>
      </c>
      <c r="G302" s="38" t="str">
        <f t="shared" si="97"/>
        <v>0</v>
      </c>
      <c r="H302" s="39" t="str">
        <f t="shared" si="98"/>
        <v/>
      </c>
    </row>
    <row r="303" spans="1:8" s="40" customFormat="1" ht="30" x14ac:dyDescent="0.2">
      <c r="A303" s="68"/>
      <c r="B303" s="43" t="s">
        <v>608</v>
      </c>
      <c r="C303" s="36">
        <v>4</v>
      </c>
      <c r="D303" s="36">
        <v>3</v>
      </c>
      <c r="E303" s="37">
        <f t="shared" si="95"/>
        <v>1.4814814814814815E-2</v>
      </c>
      <c r="F303" s="37">
        <f t="shared" si="96"/>
        <v>6.4794816414686825E-3</v>
      </c>
      <c r="G303" s="38">
        <f t="shared" si="97"/>
        <v>-0.25</v>
      </c>
      <c r="H303" s="39">
        <f t="shared" si="98"/>
        <v>-3.7037037037037038E-3</v>
      </c>
    </row>
    <row r="304" spans="1:8" s="40" customFormat="1" ht="15" x14ac:dyDescent="0.2">
      <c r="A304" s="68"/>
      <c r="B304" s="43" t="s">
        <v>250</v>
      </c>
      <c r="C304" s="36">
        <v>0</v>
      </c>
      <c r="D304" s="36">
        <v>0</v>
      </c>
      <c r="E304" s="37" t="str">
        <f t="shared" si="95"/>
        <v/>
      </c>
      <c r="F304" s="37" t="str">
        <f t="shared" si="96"/>
        <v/>
      </c>
      <c r="G304" s="38" t="str">
        <f t="shared" si="97"/>
        <v>0</v>
      </c>
      <c r="H304" s="39" t="str">
        <f t="shared" si="98"/>
        <v/>
      </c>
    </row>
    <row r="305" spans="1:8" s="40" customFormat="1" ht="30" x14ac:dyDescent="0.2">
      <c r="A305" s="68"/>
      <c r="B305" s="43" t="s">
        <v>251</v>
      </c>
      <c r="C305" s="36">
        <v>0</v>
      </c>
      <c r="D305" s="36">
        <v>0</v>
      </c>
      <c r="E305" s="37" t="str">
        <f t="shared" si="95"/>
        <v/>
      </c>
      <c r="F305" s="37" t="str">
        <f t="shared" si="96"/>
        <v/>
      </c>
      <c r="G305" s="38" t="str">
        <f t="shared" si="97"/>
        <v>0</v>
      </c>
      <c r="H305" s="39" t="str">
        <f t="shared" si="98"/>
        <v/>
      </c>
    </row>
    <row r="306" spans="1:8" s="40" customFormat="1" ht="15" x14ac:dyDescent="0.2">
      <c r="A306" s="68"/>
      <c r="B306" s="43" t="s">
        <v>479</v>
      </c>
      <c r="C306" s="36">
        <v>0</v>
      </c>
      <c r="D306" s="36">
        <v>0</v>
      </c>
      <c r="E306" s="37" t="str">
        <f t="shared" si="95"/>
        <v/>
      </c>
      <c r="F306" s="37" t="str">
        <f t="shared" si="96"/>
        <v/>
      </c>
      <c r="G306" s="38" t="str">
        <f t="shared" si="97"/>
        <v>0</v>
      </c>
      <c r="H306" s="39" t="str">
        <f t="shared" si="98"/>
        <v/>
      </c>
    </row>
    <row r="307" spans="1:8" s="40" customFormat="1" ht="30" x14ac:dyDescent="0.2">
      <c r="A307" s="68"/>
      <c r="B307" s="43" t="s">
        <v>480</v>
      </c>
      <c r="C307" s="36">
        <v>2</v>
      </c>
      <c r="D307" s="36">
        <v>0</v>
      </c>
      <c r="E307" s="37">
        <f t="shared" si="95"/>
        <v>7.4074074074074077E-3</v>
      </c>
      <c r="F307" s="37" t="str">
        <f t="shared" si="96"/>
        <v/>
      </c>
      <c r="G307" s="38" t="str">
        <f t="shared" si="97"/>
        <v>0</v>
      </c>
      <c r="H307" s="39">
        <f t="shared" si="98"/>
        <v>0</v>
      </c>
    </row>
    <row r="308" spans="1:8" s="40" customFormat="1" ht="15" x14ac:dyDescent="0.2">
      <c r="A308" s="68"/>
      <c r="B308" s="43" t="s">
        <v>481</v>
      </c>
      <c r="C308" s="36">
        <v>0</v>
      </c>
      <c r="D308" s="36">
        <v>0</v>
      </c>
      <c r="E308" s="37" t="str">
        <f t="shared" si="95"/>
        <v/>
      </c>
      <c r="F308" s="37" t="str">
        <f t="shared" si="96"/>
        <v/>
      </c>
      <c r="G308" s="38" t="str">
        <f t="shared" si="97"/>
        <v>0</v>
      </c>
      <c r="H308" s="39" t="str">
        <f t="shared" si="98"/>
        <v/>
      </c>
    </row>
    <row r="309" spans="1:8" s="40" customFormat="1" ht="15" x14ac:dyDescent="0.2">
      <c r="A309" s="68"/>
      <c r="B309" s="43" t="s">
        <v>482</v>
      </c>
      <c r="C309" s="36">
        <v>0</v>
      </c>
      <c r="D309" s="36">
        <v>0</v>
      </c>
      <c r="E309" s="37" t="str">
        <f t="shared" si="95"/>
        <v/>
      </c>
      <c r="F309" s="37" t="str">
        <f t="shared" si="96"/>
        <v/>
      </c>
      <c r="G309" s="38" t="str">
        <f t="shared" si="97"/>
        <v>0</v>
      </c>
      <c r="H309" s="39" t="str">
        <f t="shared" si="98"/>
        <v/>
      </c>
    </row>
    <row r="310" spans="1:8" s="40" customFormat="1" ht="30" x14ac:dyDescent="0.2">
      <c r="A310" s="68"/>
      <c r="B310" s="43" t="s">
        <v>483</v>
      </c>
      <c r="C310" s="36">
        <v>0</v>
      </c>
      <c r="D310" s="36">
        <v>0</v>
      </c>
      <c r="E310" s="37" t="str">
        <f t="shared" si="95"/>
        <v/>
      </c>
      <c r="F310" s="37" t="str">
        <f t="shared" si="96"/>
        <v/>
      </c>
      <c r="G310" s="38" t="str">
        <f t="shared" si="97"/>
        <v>0</v>
      </c>
      <c r="H310" s="39" t="str">
        <f t="shared" si="98"/>
        <v/>
      </c>
    </row>
    <row r="311" spans="1:8" s="40" customFormat="1" ht="15" x14ac:dyDescent="0.2">
      <c r="A311" s="68"/>
      <c r="B311" s="43" t="s">
        <v>484</v>
      </c>
      <c r="C311" s="36">
        <v>0</v>
      </c>
      <c r="D311" s="36">
        <v>0</v>
      </c>
      <c r="E311" s="37" t="str">
        <f t="shared" si="95"/>
        <v/>
      </c>
      <c r="F311" s="37" t="str">
        <f t="shared" si="96"/>
        <v/>
      </c>
      <c r="G311" s="38" t="str">
        <f t="shared" si="97"/>
        <v>0</v>
      </c>
      <c r="H311" s="39" t="str">
        <f t="shared" si="98"/>
        <v/>
      </c>
    </row>
    <row r="312" spans="1:8" s="40" customFormat="1" ht="30" x14ac:dyDescent="0.2">
      <c r="A312" s="68"/>
      <c r="B312" s="43" t="s">
        <v>578</v>
      </c>
      <c r="C312" s="36">
        <v>0</v>
      </c>
      <c r="D312" s="36">
        <v>4</v>
      </c>
      <c r="E312" s="37" t="str">
        <f t="shared" ref="E312" si="127">+IF(C312=0,"",C312/C$165)</f>
        <v/>
      </c>
      <c r="F312" s="37">
        <f t="shared" ref="F312" si="128">+IF(D312=0,"",D312/D$165)</f>
        <v>8.6393088552915772E-3</v>
      </c>
      <c r="G312" s="38" t="str">
        <f t="shared" ref="G312" si="129">+IF(OR(AND(D312=0),(C312=0)),"0",((D312-C312)/C312))</f>
        <v>0</v>
      </c>
      <c r="H312" s="39" t="str">
        <f t="shared" ref="H312" si="130">+IF(OR(AND(E312=""),(G312="")),"",E312*G312)</f>
        <v/>
      </c>
    </row>
    <row r="313" spans="1:8" s="40" customFormat="1" ht="15" x14ac:dyDescent="0.2">
      <c r="A313" s="68"/>
      <c r="B313" s="43" t="s">
        <v>485</v>
      </c>
      <c r="C313" s="36">
        <v>0</v>
      </c>
      <c r="D313" s="36">
        <v>0</v>
      </c>
      <c r="E313" s="37" t="str">
        <f t="shared" si="95"/>
        <v/>
      </c>
      <c r="F313" s="37" t="str">
        <f t="shared" si="96"/>
        <v/>
      </c>
      <c r="G313" s="38" t="str">
        <f t="shared" si="97"/>
        <v>0</v>
      </c>
      <c r="H313" s="39" t="str">
        <f t="shared" si="98"/>
        <v/>
      </c>
    </row>
    <row r="314" spans="1:8" s="40" customFormat="1" ht="15" x14ac:dyDescent="0.2">
      <c r="A314" s="68"/>
      <c r="B314" s="43" t="s">
        <v>486</v>
      </c>
      <c r="C314" s="36">
        <v>0</v>
      </c>
      <c r="D314" s="36">
        <v>0</v>
      </c>
      <c r="E314" s="37" t="str">
        <f t="shared" si="95"/>
        <v/>
      </c>
      <c r="F314" s="37" t="str">
        <f t="shared" si="96"/>
        <v/>
      </c>
      <c r="G314" s="38" t="str">
        <f t="shared" si="97"/>
        <v>0</v>
      </c>
      <c r="H314" s="39" t="str">
        <f t="shared" si="98"/>
        <v/>
      </c>
    </row>
    <row r="315" spans="1:8" s="40" customFormat="1" ht="15" x14ac:dyDescent="0.2">
      <c r="A315" s="68"/>
      <c r="B315" s="43" t="s">
        <v>487</v>
      </c>
      <c r="C315" s="36">
        <v>0</v>
      </c>
      <c r="D315" s="36">
        <v>0</v>
      </c>
      <c r="E315" s="37" t="str">
        <f t="shared" si="95"/>
        <v/>
      </c>
      <c r="F315" s="37" t="str">
        <f t="shared" si="96"/>
        <v/>
      </c>
      <c r="G315" s="38" t="str">
        <f t="shared" si="97"/>
        <v>0</v>
      </c>
      <c r="H315" s="39" t="str">
        <f t="shared" si="98"/>
        <v/>
      </c>
    </row>
    <row r="316" spans="1:8" s="40" customFormat="1" ht="15" x14ac:dyDescent="0.2">
      <c r="A316" s="68"/>
      <c r="B316" s="43" t="s">
        <v>488</v>
      </c>
      <c r="C316" s="36">
        <v>0</v>
      </c>
      <c r="D316" s="36">
        <v>0</v>
      </c>
      <c r="E316" s="37" t="str">
        <f t="shared" si="95"/>
        <v/>
      </c>
      <c r="F316" s="37" t="str">
        <f t="shared" si="96"/>
        <v/>
      </c>
      <c r="G316" s="38" t="str">
        <f t="shared" si="97"/>
        <v>0</v>
      </c>
      <c r="H316" s="39" t="str">
        <f t="shared" si="98"/>
        <v/>
      </c>
    </row>
    <row r="317" spans="1:8" s="40" customFormat="1" ht="15" x14ac:dyDescent="0.2">
      <c r="A317" s="68"/>
      <c r="B317" s="43" t="s">
        <v>489</v>
      </c>
      <c r="C317" s="36">
        <v>1</v>
      </c>
      <c r="D317" s="36">
        <v>0</v>
      </c>
      <c r="E317" s="37">
        <f t="shared" ref="E317:E324" si="131">+IF(C317=0,"",C317/C$165)</f>
        <v>3.7037037037037038E-3</v>
      </c>
      <c r="F317" s="37" t="str">
        <f t="shared" ref="F317:F324" si="132">+IF(D317=0,"",D317/D$165)</f>
        <v/>
      </c>
      <c r="G317" s="38" t="str">
        <f t="shared" ref="G317:G324" si="133">+IF(OR(AND(D317=0),(C317=0)),"0",((D317-C317)/C317))</f>
        <v>0</v>
      </c>
      <c r="H317" s="39">
        <f t="shared" ref="H317:H324" si="134">+IF(OR(AND(E317=""),(G317="")),"",E317*G317)</f>
        <v>0</v>
      </c>
    </row>
    <row r="318" spans="1:8" s="40" customFormat="1" ht="15" x14ac:dyDescent="0.2">
      <c r="A318" s="68"/>
      <c r="B318" s="43" t="s">
        <v>490</v>
      </c>
      <c r="C318" s="36">
        <v>0</v>
      </c>
      <c r="D318" s="36">
        <v>0</v>
      </c>
      <c r="E318" s="37" t="str">
        <f t="shared" si="131"/>
        <v/>
      </c>
      <c r="F318" s="37" t="str">
        <f t="shared" si="132"/>
        <v/>
      </c>
      <c r="G318" s="38" t="str">
        <f t="shared" si="133"/>
        <v>0</v>
      </c>
      <c r="H318" s="39" t="str">
        <f t="shared" si="134"/>
        <v/>
      </c>
    </row>
    <row r="319" spans="1:8" s="40" customFormat="1" ht="30" x14ac:dyDescent="0.2">
      <c r="A319" s="68"/>
      <c r="B319" s="43" t="s">
        <v>491</v>
      </c>
      <c r="C319" s="36">
        <v>0</v>
      </c>
      <c r="D319" s="36">
        <v>0</v>
      </c>
      <c r="E319" s="37" t="str">
        <f t="shared" si="131"/>
        <v/>
      </c>
      <c r="F319" s="37" t="str">
        <f t="shared" si="132"/>
        <v/>
      </c>
      <c r="G319" s="38" t="str">
        <f t="shared" si="133"/>
        <v>0</v>
      </c>
      <c r="H319" s="39" t="str">
        <f t="shared" si="134"/>
        <v/>
      </c>
    </row>
    <row r="320" spans="1:8" s="40" customFormat="1" ht="15" x14ac:dyDescent="0.2">
      <c r="A320" s="68"/>
      <c r="B320" s="43" t="s">
        <v>492</v>
      </c>
      <c r="C320" s="36">
        <v>0</v>
      </c>
      <c r="D320" s="36">
        <v>0</v>
      </c>
      <c r="E320" s="37" t="str">
        <f t="shared" si="131"/>
        <v/>
      </c>
      <c r="F320" s="37" t="str">
        <f t="shared" si="132"/>
        <v/>
      </c>
      <c r="G320" s="38" t="str">
        <f t="shared" si="133"/>
        <v>0</v>
      </c>
      <c r="H320" s="39" t="str">
        <f t="shared" si="134"/>
        <v/>
      </c>
    </row>
    <row r="321" spans="1:8" s="40" customFormat="1" ht="30" x14ac:dyDescent="0.2">
      <c r="A321" s="68"/>
      <c r="B321" s="43" t="s">
        <v>69</v>
      </c>
      <c r="C321" s="36">
        <v>0</v>
      </c>
      <c r="D321" s="36">
        <v>0</v>
      </c>
      <c r="E321" s="37" t="str">
        <f t="shared" si="131"/>
        <v/>
      </c>
      <c r="F321" s="37" t="str">
        <f t="shared" si="132"/>
        <v/>
      </c>
      <c r="G321" s="38" t="str">
        <f t="shared" si="133"/>
        <v>0</v>
      </c>
      <c r="H321" s="39" t="str">
        <f t="shared" si="134"/>
        <v/>
      </c>
    </row>
    <row r="322" spans="1:8" s="40" customFormat="1" ht="15" x14ac:dyDescent="0.2">
      <c r="A322" s="68"/>
      <c r="B322" s="43" t="s">
        <v>252</v>
      </c>
      <c r="C322" s="36">
        <v>0</v>
      </c>
      <c r="D322" s="36">
        <v>0</v>
      </c>
      <c r="E322" s="37" t="str">
        <f t="shared" si="131"/>
        <v/>
      </c>
      <c r="F322" s="37" t="str">
        <f t="shared" si="132"/>
        <v/>
      </c>
      <c r="G322" s="38" t="str">
        <f t="shared" si="133"/>
        <v>0</v>
      </c>
      <c r="H322" s="39" t="str">
        <f t="shared" si="134"/>
        <v/>
      </c>
    </row>
    <row r="323" spans="1:8" s="40" customFormat="1" ht="15" x14ac:dyDescent="0.2">
      <c r="A323" s="68"/>
      <c r="B323" s="43" t="s">
        <v>253</v>
      </c>
      <c r="C323" s="36">
        <v>0</v>
      </c>
      <c r="D323" s="36">
        <v>0</v>
      </c>
      <c r="E323" s="37" t="str">
        <f t="shared" si="131"/>
        <v/>
      </c>
      <c r="F323" s="37" t="str">
        <f t="shared" si="132"/>
        <v/>
      </c>
      <c r="G323" s="38" t="str">
        <f t="shared" si="133"/>
        <v>0</v>
      </c>
      <c r="H323" s="39" t="str">
        <f t="shared" si="134"/>
        <v/>
      </c>
    </row>
    <row r="324" spans="1:8" s="40" customFormat="1" ht="15" x14ac:dyDescent="0.2">
      <c r="A324" s="68"/>
      <c r="B324" s="43" t="s">
        <v>254</v>
      </c>
      <c r="C324" s="36">
        <v>0</v>
      </c>
      <c r="D324" s="36">
        <v>0</v>
      </c>
      <c r="E324" s="37" t="str">
        <f t="shared" si="131"/>
        <v/>
      </c>
      <c r="F324" s="37" t="str">
        <f t="shared" si="132"/>
        <v/>
      </c>
      <c r="G324" s="38" t="str">
        <f t="shared" si="133"/>
        <v>0</v>
      </c>
      <c r="H324" s="39" t="str">
        <f t="shared" si="134"/>
        <v/>
      </c>
    </row>
    <row r="325" spans="1:8" s="40" customFormat="1" ht="15" x14ac:dyDescent="0.2">
      <c r="A325" s="68"/>
      <c r="B325" s="43" t="s">
        <v>566</v>
      </c>
      <c r="C325" s="36">
        <v>0</v>
      </c>
      <c r="D325" s="36">
        <v>0</v>
      </c>
      <c r="E325" s="37" t="str">
        <f t="shared" ref="E325:E327" si="135">+IF(C325=0,"",C325/C$165)</f>
        <v/>
      </c>
      <c r="F325" s="37" t="str">
        <f t="shared" ref="F325:F327" si="136">+IF(D325=0,"",D325/D$165)</f>
        <v/>
      </c>
      <c r="G325" s="38" t="str">
        <f t="shared" ref="G325:G327" si="137">+IF(OR(AND(D325=0),(C325=0)),"0",((D325-C325)/C325))</f>
        <v>0</v>
      </c>
      <c r="H325" s="39" t="str">
        <f t="shared" ref="H325:H327" si="138">+IF(OR(AND(E325=""),(G325="")),"",E325*G325)</f>
        <v/>
      </c>
    </row>
    <row r="326" spans="1:8" s="40" customFormat="1" ht="15" x14ac:dyDescent="0.2">
      <c r="A326" s="68"/>
      <c r="B326" s="43" t="s">
        <v>567</v>
      </c>
      <c r="C326" s="36">
        <v>0</v>
      </c>
      <c r="D326" s="36">
        <v>0</v>
      </c>
      <c r="E326" s="37" t="str">
        <f t="shared" si="135"/>
        <v/>
      </c>
      <c r="F326" s="37" t="str">
        <f t="shared" si="136"/>
        <v/>
      </c>
      <c r="G326" s="38" t="str">
        <f t="shared" si="137"/>
        <v>0</v>
      </c>
      <c r="H326" s="39" t="str">
        <f t="shared" si="138"/>
        <v/>
      </c>
    </row>
    <row r="327" spans="1:8" s="40" customFormat="1" ht="15" x14ac:dyDescent="0.2">
      <c r="A327" s="68"/>
      <c r="B327" s="43" t="s">
        <v>568</v>
      </c>
      <c r="C327" s="36">
        <v>0</v>
      </c>
      <c r="D327" s="36">
        <v>2</v>
      </c>
      <c r="E327" s="37" t="str">
        <f t="shared" si="135"/>
        <v/>
      </c>
      <c r="F327" s="37">
        <f t="shared" si="136"/>
        <v>4.3196544276457886E-3</v>
      </c>
      <c r="G327" s="38" t="str">
        <f t="shared" si="137"/>
        <v>0</v>
      </c>
      <c r="H327" s="39" t="str">
        <f t="shared" si="138"/>
        <v/>
      </c>
    </row>
    <row r="328" spans="1:8" s="10" customFormat="1" ht="15" x14ac:dyDescent="0.2">
      <c r="A328" s="67"/>
      <c r="B328" s="24"/>
      <c r="E328" s="25"/>
      <c r="F328" s="25"/>
      <c r="G328" s="26"/>
      <c r="H328" s="27"/>
    </row>
    <row r="329" spans="1:8" s="10" customFormat="1" ht="15" x14ac:dyDescent="0.2">
      <c r="A329" s="67"/>
      <c r="B329" s="24"/>
      <c r="E329" s="25"/>
      <c r="F329" s="25"/>
      <c r="G329" s="26"/>
      <c r="H329" s="27"/>
    </row>
    <row r="330" spans="1:8" s="30" customFormat="1" ht="15.75" thickBot="1" x14ac:dyDescent="0.25">
      <c r="A330" s="67"/>
      <c r="B330" s="29"/>
      <c r="C330" s="29"/>
      <c r="D330" s="29"/>
      <c r="E330" s="29"/>
      <c r="F330" s="29"/>
      <c r="H330" s="28"/>
    </row>
    <row r="331" spans="1:8" s="10" customFormat="1" ht="30" customHeight="1" x14ac:dyDescent="0.2">
      <c r="A331" s="67"/>
      <c r="B331" s="85" t="s">
        <v>374</v>
      </c>
      <c r="C331" s="71" t="s">
        <v>375</v>
      </c>
      <c r="D331" s="72"/>
      <c r="E331" s="71" t="s">
        <v>429</v>
      </c>
      <c r="F331" s="72"/>
      <c r="G331" s="73" t="s">
        <v>572</v>
      </c>
      <c r="H331" s="69" t="s">
        <v>350</v>
      </c>
    </row>
    <row r="332" spans="1:8" s="10" customFormat="1" x14ac:dyDescent="0.2">
      <c r="A332" s="67"/>
      <c r="B332" s="85"/>
      <c r="C332" s="48">
        <v>2017</v>
      </c>
      <c r="D332" s="48">
        <v>2018</v>
      </c>
      <c r="E332" s="48">
        <v>2017</v>
      </c>
      <c r="F332" s="48">
        <v>2018</v>
      </c>
      <c r="G332" s="74"/>
      <c r="H332" s="70"/>
    </row>
    <row r="333" spans="1:8" s="10" customFormat="1" x14ac:dyDescent="0.2">
      <c r="A333" s="67"/>
      <c r="B333" s="12" t="s">
        <v>379</v>
      </c>
      <c r="C333" s="13">
        <f>SUM(C334:C547)</f>
        <v>1212</v>
      </c>
      <c r="D333" s="13">
        <f>SUM(D334:D547)</f>
        <v>1381</v>
      </c>
      <c r="E333" s="14">
        <f>+IF(C333=0,"",C333/C$333)</f>
        <v>1</v>
      </c>
      <c r="F333" s="14">
        <f>+IF(D333=0,"",D333/D$333)</f>
        <v>1</v>
      </c>
      <c r="G333" s="15">
        <f>+IF(OR(AND(D333=0),(C333=0)),"0",((D333-C333)/C333))</f>
        <v>0.13943894389438943</v>
      </c>
      <c r="H333" s="15">
        <f>+IF(OR(AND(E333=""),(G333="")),"",E333*G333)</f>
        <v>0.13943894389438943</v>
      </c>
    </row>
    <row r="334" spans="1:8" s="40" customFormat="1" ht="15" x14ac:dyDescent="0.2">
      <c r="A334" s="68"/>
      <c r="B334" s="35" t="s">
        <v>74</v>
      </c>
      <c r="C334" s="36">
        <v>35</v>
      </c>
      <c r="D334" s="36">
        <v>25</v>
      </c>
      <c r="E334" s="37">
        <f>+IF(C334=0,"",C334/C$333)</f>
        <v>2.8877887788778877E-2</v>
      </c>
      <c r="F334" s="37">
        <f>+IF(D334=0,"",D334/D$333)</f>
        <v>1.8102824040550327E-2</v>
      </c>
      <c r="G334" s="38">
        <f>+IF(OR(AND(D334=0),(C334=0)),"0",((D334-C334)/C334))</f>
        <v>-0.2857142857142857</v>
      </c>
      <c r="H334" s="39">
        <f>+IF(OR(AND(E334=""),(G334="")),"",E334*G334)</f>
        <v>-8.2508250825082501E-3</v>
      </c>
    </row>
    <row r="335" spans="1:8" s="40" customFormat="1" ht="15" x14ac:dyDescent="0.2">
      <c r="A335" s="68"/>
      <c r="B335" s="35" t="s">
        <v>78</v>
      </c>
      <c r="C335" s="36">
        <v>11</v>
      </c>
      <c r="D335" s="36">
        <v>2</v>
      </c>
      <c r="E335" s="37">
        <f t="shared" ref="E335:E400" si="139">+IF(C335=0,"",C335/C$333)</f>
        <v>9.0759075907590765E-3</v>
      </c>
      <c r="F335" s="37">
        <f t="shared" ref="F335:F400" si="140">+IF(D335=0,"",D335/D$333)</f>
        <v>1.448225923244026E-3</v>
      </c>
      <c r="G335" s="38">
        <f t="shared" ref="G335:G400" si="141">+IF(OR(AND(D335=0),(C335=0)),"0",((D335-C335)/C335))</f>
        <v>-0.81818181818181823</v>
      </c>
      <c r="H335" s="39">
        <f t="shared" ref="H335:H400" si="142">+IF(OR(AND(E335=""),(G335="")),"",E335*G335)</f>
        <v>-7.4257425742574263E-3</v>
      </c>
    </row>
    <row r="336" spans="1:8" s="40" customFormat="1" ht="15" x14ac:dyDescent="0.2">
      <c r="A336" s="68"/>
      <c r="B336" s="35" t="s">
        <v>70</v>
      </c>
      <c r="C336" s="36">
        <v>1</v>
      </c>
      <c r="D336" s="36">
        <v>1</v>
      </c>
      <c r="E336" s="37">
        <f t="shared" si="139"/>
        <v>8.2508250825082509E-4</v>
      </c>
      <c r="F336" s="37">
        <f t="shared" si="140"/>
        <v>7.2411296162201298E-4</v>
      </c>
      <c r="G336" s="38">
        <f t="shared" si="141"/>
        <v>0</v>
      </c>
      <c r="H336" s="39">
        <f t="shared" si="142"/>
        <v>0</v>
      </c>
    </row>
    <row r="337" spans="1:8" s="40" customFormat="1" ht="15" x14ac:dyDescent="0.2">
      <c r="A337" s="68"/>
      <c r="B337" s="35" t="s">
        <v>84</v>
      </c>
      <c r="C337" s="36">
        <v>0</v>
      </c>
      <c r="D337" s="36">
        <v>0</v>
      </c>
      <c r="E337" s="37" t="str">
        <f t="shared" si="139"/>
        <v/>
      </c>
      <c r="F337" s="37" t="str">
        <f t="shared" si="140"/>
        <v/>
      </c>
      <c r="G337" s="38" t="str">
        <f t="shared" si="141"/>
        <v>0</v>
      </c>
      <c r="H337" s="39" t="str">
        <f t="shared" si="142"/>
        <v/>
      </c>
    </row>
    <row r="338" spans="1:8" s="40" customFormat="1" ht="15" x14ac:dyDescent="0.2">
      <c r="A338" s="68"/>
      <c r="B338" s="35" t="s">
        <v>83</v>
      </c>
      <c r="C338" s="36">
        <v>0</v>
      </c>
      <c r="D338" s="36">
        <v>0</v>
      </c>
      <c r="E338" s="37" t="str">
        <f t="shared" si="139"/>
        <v/>
      </c>
      <c r="F338" s="37" t="str">
        <f t="shared" si="140"/>
        <v/>
      </c>
      <c r="G338" s="38" t="str">
        <f t="shared" si="141"/>
        <v>0</v>
      </c>
      <c r="H338" s="39" t="str">
        <f t="shared" si="142"/>
        <v/>
      </c>
    </row>
    <row r="339" spans="1:8" s="40" customFormat="1" ht="15" x14ac:dyDescent="0.2">
      <c r="A339" s="68"/>
      <c r="B339" s="35" t="s">
        <v>493</v>
      </c>
      <c r="C339" s="36">
        <v>112</v>
      </c>
      <c r="D339" s="36">
        <v>63</v>
      </c>
      <c r="E339" s="37">
        <f t="shared" si="139"/>
        <v>9.2409240924092403E-2</v>
      </c>
      <c r="F339" s="37">
        <f t="shared" si="140"/>
        <v>4.5619116582186821E-2</v>
      </c>
      <c r="G339" s="38">
        <f t="shared" si="141"/>
        <v>-0.4375</v>
      </c>
      <c r="H339" s="39">
        <f t="shared" si="142"/>
        <v>-4.0429042904290426E-2</v>
      </c>
    </row>
    <row r="340" spans="1:8" s="40" customFormat="1" ht="15" x14ac:dyDescent="0.2">
      <c r="A340" s="68"/>
      <c r="B340" s="35" t="s">
        <v>81</v>
      </c>
      <c r="C340" s="36">
        <v>5</v>
      </c>
      <c r="D340" s="36">
        <v>1</v>
      </c>
      <c r="E340" s="37">
        <f t="shared" si="139"/>
        <v>4.125412541254125E-3</v>
      </c>
      <c r="F340" s="37">
        <f t="shared" si="140"/>
        <v>7.2411296162201298E-4</v>
      </c>
      <c r="G340" s="38">
        <f t="shared" si="141"/>
        <v>-0.8</v>
      </c>
      <c r="H340" s="39">
        <f t="shared" si="142"/>
        <v>-3.3003300330033004E-3</v>
      </c>
    </row>
    <row r="341" spans="1:8" s="40" customFormat="1" ht="15" x14ac:dyDescent="0.2">
      <c r="A341" s="68"/>
      <c r="B341" s="35" t="s">
        <v>609</v>
      </c>
      <c r="C341" s="36">
        <v>0</v>
      </c>
      <c r="D341" s="36">
        <v>2</v>
      </c>
      <c r="E341" s="37" t="str">
        <f t="shared" si="139"/>
        <v/>
      </c>
      <c r="F341" s="37">
        <f t="shared" si="140"/>
        <v>1.448225923244026E-3</v>
      </c>
      <c r="G341" s="38" t="str">
        <f t="shared" si="141"/>
        <v>0</v>
      </c>
      <c r="H341" s="39" t="str">
        <f t="shared" si="142"/>
        <v/>
      </c>
    </row>
    <row r="342" spans="1:8" s="40" customFormat="1" ht="15" x14ac:dyDescent="0.2">
      <c r="A342" s="68"/>
      <c r="B342" s="35" t="s">
        <v>80</v>
      </c>
      <c r="C342" s="36">
        <v>14</v>
      </c>
      <c r="D342" s="36">
        <v>11</v>
      </c>
      <c r="E342" s="37">
        <f t="shared" si="139"/>
        <v>1.155115511551155E-2</v>
      </c>
      <c r="F342" s="37">
        <f t="shared" si="140"/>
        <v>7.965242577842143E-3</v>
      </c>
      <c r="G342" s="38">
        <f t="shared" si="141"/>
        <v>-0.21428571428571427</v>
      </c>
      <c r="H342" s="39">
        <f t="shared" si="142"/>
        <v>-2.4752475247524748E-3</v>
      </c>
    </row>
    <row r="343" spans="1:8" s="40" customFormat="1" ht="15" x14ac:dyDescent="0.2">
      <c r="A343" s="68"/>
      <c r="B343" s="35" t="s">
        <v>255</v>
      </c>
      <c r="C343" s="36">
        <v>4</v>
      </c>
      <c r="D343" s="36">
        <v>0</v>
      </c>
      <c r="E343" s="37">
        <f t="shared" si="139"/>
        <v>3.3003300330033004E-3</v>
      </c>
      <c r="F343" s="37" t="str">
        <f t="shared" si="140"/>
        <v/>
      </c>
      <c r="G343" s="38" t="str">
        <f t="shared" si="141"/>
        <v>0</v>
      </c>
      <c r="H343" s="39">
        <f t="shared" si="142"/>
        <v>0</v>
      </c>
    </row>
    <row r="344" spans="1:8" s="40" customFormat="1" ht="15" x14ac:dyDescent="0.2">
      <c r="A344" s="68"/>
      <c r="B344" s="35" t="s">
        <v>494</v>
      </c>
      <c r="C344" s="36">
        <v>0</v>
      </c>
      <c r="D344" s="36">
        <v>0</v>
      </c>
      <c r="E344" s="37" t="str">
        <f t="shared" si="139"/>
        <v/>
      </c>
      <c r="F344" s="37" t="str">
        <f t="shared" si="140"/>
        <v/>
      </c>
      <c r="G344" s="38" t="str">
        <f t="shared" si="141"/>
        <v>0</v>
      </c>
      <c r="H344" s="39" t="str">
        <f t="shared" si="142"/>
        <v/>
      </c>
    </row>
    <row r="345" spans="1:8" s="40" customFormat="1" ht="15" x14ac:dyDescent="0.2">
      <c r="A345" s="68"/>
      <c r="B345" s="35" t="s">
        <v>82</v>
      </c>
      <c r="C345" s="36">
        <v>44</v>
      </c>
      <c r="D345" s="36">
        <v>22</v>
      </c>
      <c r="E345" s="37">
        <f t="shared" si="139"/>
        <v>3.6303630363036306E-2</v>
      </c>
      <c r="F345" s="37">
        <f t="shared" si="140"/>
        <v>1.5930485155684286E-2</v>
      </c>
      <c r="G345" s="38">
        <f t="shared" si="141"/>
        <v>-0.5</v>
      </c>
      <c r="H345" s="39">
        <f t="shared" si="142"/>
        <v>-1.8151815181518153E-2</v>
      </c>
    </row>
    <row r="346" spans="1:8" s="40" customFormat="1" ht="15" x14ac:dyDescent="0.2">
      <c r="A346" s="68"/>
      <c r="B346" s="35" t="s">
        <v>610</v>
      </c>
      <c r="C346" s="36">
        <v>3</v>
      </c>
      <c r="D346" s="36">
        <v>6</v>
      </c>
      <c r="E346" s="37">
        <f t="shared" si="139"/>
        <v>2.4752475247524753E-3</v>
      </c>
      <c r="F346" s="37">
        <f t="shared" si="140"/>
        <v>4.3446777697320783E-3</v>
      </c>
      <c r="G346" s="38">
        <f t="shared" si="141"/>
        <v>1</v>
      </c>
      <c r="H346" s="39">
        <f t="shared" si="142"/>
        <v>2.4752475247524753E-3</v>
      </c>
    </row>
    <row r="347" spans="1:8" s="40" customFormat="1" ht="15" x14ac:dyDescent="0.2">
      <c r="A347" s="68"/>
      <c r="B347" s="35" t="s">
        <v>71</v>
      </c>
      <c r="C347" s="36">
        <v>0</v>
      </c>
      <c r="D347" s="36">
        <v>0</v>
      </c>
      <c r="E347" s="37" t="str">
        <f t="shared" si="139"/>
        <v/>
      </c>
      <c r="F347" s="37" t="str">
        <f t="shared" si="140"/>
        <v/>
      </c>
      <c r="G347" s="38" t="str">
        <f t="shared" si="141"/>
        <v>0</v>
      </c>
      <c r="H347" s="39" t="str">
        <f t="shared" si="142"/>
        <v/>
      </c>
    </row>
    <row r="348" spans="1:8" s="40" customFormat="1" ht="15" x14ac:dyDescent="0.2">
      <c r="A348" s="68"/>
      <c r="B348" s="35" t="s">
        <v>79</v>
      </c>
      <c r="C348" s="36">
        <v>5</v>
      </c>
      <c r="D348" s="36">
        <v>3</v>
      </c>
      <c r="E348" s="37">
        <f t="shared" si="139"/>
        <v>4.125412541254125E-3</v>
      </c>
      <c r="F348" s="37">
        <f t="shared" si="140"/>
        <v>2.1723388848660392E-3</v>
      </c>
      <c r="G348" s="38">
        <f t="shared" si="141"/>
        <v>-0.4</v>
      </c>
      <c r="H348" s="39">
        <f t="shared" si="142"/>
        <v>-1.6501650165016502E-3</v>
      </c>
    </row>
    <row r="349" spans="1:8" s="40" customFormat="1" ht="15" x14ac:dyDescent="0.2">
      <c r="A349" s="68"/>
      <c r="B349" s="35" t="s">
        <v>76</v>
      </c>
      <c r="C349" s="36">
        <v>2</v>
      </c>
      <c r="D349" s="36">
        <v>0</v>
      </c>
      <c r="E349" s="37">
        <f t="shared" si="139"/>
        <v>1.6501650165016502E-3</v>
      </c>
      <c r="F349" s="37" t="str">
        <f t="shared" si="140"/>
        <v/>
      </c>
      <c r="G349" s="38" t="str">
        <f t="shared" si="141"/>
        <v>0</v>
      </c>
      <c r="H349" s="39">
        <f t="shared" si="142"/>
        <v>0</v>
      </c>
    </row>
    <row r="350" spans="1:8" s="50" customFormat="1" ht="15" x14ac:dyDescent="0.2">
      <c r="A350" s="60" t="s">
        <v>570</v>
      </c>
      <c r="B350" s="51" t="s">
        <v>583</v>
      </c>
      <c r="C350" s="52"/>
      <c r="D350" s="36">
        <v>0</v>
      </c>
      <c r="E350" s="37" t="str">
        <f t="shared" ref="E350" si="143">+IF(C350=0,"",C350/C$333)</f>
        <v/>
      </c>
      <c r="F350" s="37" t="str">
        <f t="shared" ref="F350" si="144">+IF(D350=0,"",D350/D$333)</f>
        <v/>
      </c>
      <c r="G350" s="38" t="str">
        <f t="shared" ref="G350" si="145">+IF(OR(AND(D350=0),(C350=0)),"0",((D350-C350)/C350))</f>
        <v>0</v>
      </c>
      <c r="H350" s="39" t="str">
        <f t="shared" ref="H350" si="146">+IF(OR(AND(E350=""),(G350="")),"",E350*G350)</f>
        <v/>
      </c>
    </row>
    <row r="351" spans="1:8" s="40" customFormat="1" ht="15" x14ac:dyDescent="0.2">
      <c r="A351" s="68"/>
      <c r="B351" s="35" t="s">
        <v>72</v>
      </c>
      <c r="C351" s="36">
        <v>1</v>
      </c>
      <c r="D351" s="36">
        <v>0</v>
      </c>
      <c r="E351" s="37">
        <f t="shared" si="139"/>
        <v>8.2508250825082509E-4</v>
      </c>
      <c r="F351" s="37" t="str">
        <f t="shared" si="140"/>
        <v/>
      </c>
      <c r="G351" s="38" t="str">
        <f t="shared" si="141"/>
        <v>0</v>
      </c>
      <c r="H351" s="39">
        <f t="shared" si="142"/>
        <v>0</v>
      </c>
    </row>
    <row r="352" spans="1:8" s="40" customFormat="1" ht="15" x14ac:dyDescent="0.2">
      <c r="A352" s="68"/>
      <c r="B352" s="35" t="s">
        <v>256</v>
      </c>
      <c r="C352" s="36">
        <v>0</v>
      </c>
      <c r="D352" s="36">
        <v>0</v>
      </c>
      <c r="E352" s="37" t="str">
        <f t="shared" si="139"/>
        <v/>
      </c>
      <c r="F352" s="37" t="str">
        <f t="shared" si="140"/>
        <v/>
      </c>
      <c r="G352" s="38" t="str">
        <f t="shared" si="141"/>
        <v>0</v>
      </c>
      <c r="H352" s="39" t="str">
        <f t="shared" si="142"/>
        <v/>
      </c>
    </row>
    <row r="353" spans="1:8" s="40" customFormat="1" ht="15" x14ac:dyDescent="0.2">
      <c r="A353" s="68"/>
      <c r="B353" s="35" t="s">
        <v>257</v>
      </c>
      <c r="C353" s="36">
        <v>8</v>
      </c>
      <c r="D353" s="36">
        <v>53</v>
      </c>
      <c r="E353" s="37">
        <f t="shared" si="139"/>
        <v>6.6006600660066007E-3</v>
      </c>
      <c r="F353" s="37">
        <f t="shared" si="140"/>
        <v>3.8377986965966691E-2</v>
      </c>
      <c r="G353" s="38">
        <f t="shared" si="141"/>
        <v>5.625</v>
      </c>
      <c r="H353" s="39">
        <f t="shared" si="142"/>
        <v>3.7128712871287127E-2</v>
      </c>
    </row>
    <row r="354" spans="1:8" s="40" customFormat="1" ht="15" x14ac:dyDescent="0.2">
      <c r="A354" s="68"/>
      <c r="B354" s="35" t="s">
        <v>258</v>
      </c>
      <c r="C354" s="36">
        <v>2</v>
      </c>
      <c r="D354" s="36">
        <v>2</v>
      </c>
      <c r="E354" s="37">
        <f t="shared" si="139"/>
        <v>1.6501650165016502E-3</v>
      </c>
      <c r="F354" s="37">
        <f t="shared" si="140"/>
        <v>1.448225923244026E-3</v>
      </c>
      <c r="G354" s="38">
        <f t="shared" si="141"/>
        <v>0</v>
      </c>
      <c r="H354" s="39">
        <f t="shared" si="142"/>
        <v>0</v>
      </c>
    </row>
    <row r="355" spans="1:8" s="40" customFormat="1" ht="15" x14ac:dyDescent="0.2">
      <c r="A355" s="68"/>
      <c r="B355" s="35" t="s">
        <v>75</v>
      </c>
      <c r="C355" s="36">
        <v>0</v>
      </c>
      <c r="D355" s="36">
        <v>0</v>
      </c>
      <c r="E355" s="37" t="str">
        <f t="shared" si="139"/>
        <v/>
      </c>
      <c r="F355" s="37" t="str">
        <f t="shared" si="140"/>
        <v/>
      </c>
      <c r="G355" s="38" t="str">
        <f t="shared" si="141"/>
        <v>0</v>
      </c>
      <c r="H355" s="39" t="str">
        <f t="shared" si="142"/>
        <v/>
      </c>
    </row>
    <row r="356" spans="1:8" s="40" customFormat="1" ht="15" x14ac:dyDescent="0.2">
      <c r="A356" s="68"/>
      <c r="B356" s="35" t="s">
        <v>77</v>
      </c>
      <c r="C356" s="36">
        <v>1</v>
      </c>
      <c r="D356" s="36">
        <v>2</v>
      </c>
      <c r="E356" s="37">
        <f t="shared" si="139"/>
        <v>8.2508250825082509E-4</v>
      </c>
      <c r="F356" s="37">
        <f t="shared" si="140"/>
        <v>1.448225923244026E-3</v>
      </c>
      <c r="G356" s="38">
        <f t="shared" si="141"/>
        <v>1</v>
      </c>
      <c r="H356" s="39">
        <f t="shared" si="142"/>
        <v>8.2508250825082509E-4</v>
      </c>
    </row>
    <row r="357" spans="1:8" s="40" customFormat="1" ht="15" x14ac:dyDescent="0.2">
      <c r="A357" s="68"/>
      <c r="B357" s="35" t="s">
        <v>611</v>
      </c>
      <c r="C357" s="36">
        <v>36</v>
      </c>
      <c r="D357" s="36">
        <v>30</v>
      </c>
      <c r="E357" s="37">
        <f t="shared" si="139"/>
        <v>2.9702970297029702E-2</v>
      </c>
      <c r="F357" s="37">
        <f t="shared" si="140"/>
        <v>2.1723388848660392E-2</v>
      </c>
      <c r="G357" s="38">
        <f t="shared" si="141"/>
        <v>-0.16666666666666666</v>
      </c>
      <c r="H357" s="39">
        <f t="shared" si="142"/>
        <v>-4.9504950495049497E-3</v>
      </c>
    </row>
    <row r="358" spans="1:8" s="40" customFormat="1" ht="15" x14ac:dyDescent="0.2">
      <c r="A358" s="68"/>
      <c r="B358" s="35" t="s">
        <v>86</v>
      </c>
      <c r="C358" s="36">
        <v>102</v>
      </c>
      <c r="D358" s="36">
        <v>5</v>
      </c>
      <c r="E358" s="37">
        <f t="shared" si="139"/>
        <v>8.4158415841584164E-2</v>
      </c>
      <c r="F358" s="37">
        <f t="shared" si="140"/>
        <v>3.6205648081100651E-3</v>
      </c>
      <c r="G358" s="38">
        <f t="shared" si="141"/>
        <v>-0.9509803921568627</v>
      </c>
      <c r="H358" s="39">
        <f t="shared" si="142"/>
        <v>-8.003300330033003E-2</v>
      </c>
    </row>
    <row r="359" spans="1:8" s="40" customFormat="1" ht="15" x14ac:dyDescent="0.2">
      <c r="A359" s="68"/>
      <c r="B359" s="35" t="s">
        <v>85</v>
      </c>
      <c r="C359" s="36">
        <v>0</v>
      </c>
      <c r="D359" s="36">
        <v>0</v>
      </c>
      <c r="E359" s="37" t="str">
        <f t="shared" si="139"/>
        <v/>
      </c>
      <c r="F359" s="37" t="str">
        <f t="shared" si="140"/>
        <v/>
      </c>
      <c r="G359" s="38" t="str">
        <f t="shared" si="141"/>
        <v>0</v>
      </c>
      <c r="H359" s="39" t="str">
        <f t="shared" si="142"/>
        <v/>
      </c>
    </row>
    <row r="360" spans="1:8" s="40" customFormat="1" ht="15" x14ac:dyDescent="0.2">
      <c r="A360" s="68"/>
      <c r="B360" s="35" t="s">
        <v>73</v>
      </c>
      <c r="C360" s="36">
        <v>0</v>
      </c>
      <c r="D360" s="36">
        <v>1</v>
      </c>
      <c r="E360" s="37" t="str">
        <f t="shared" si="139"/>
        <v/>
      </c>
      <c r="F360" s="37">
        <f t="shared" si="140"/>
        <v>7.2411296162201298E-4</v>
      </c>
      <c r="G360" s="38" t="str">
        <f t="shared" si="141"/>
        <v>0</v>
      </c>
      <c r="H360" s="39" t="str">
        <f t="shared" si="142"/>
        <v/>
      </c>
    </row>
    <row r="361" spans="1:8" s="40" customFormat="1" ht="15" x14ac:dyDescent="0.2">
      <c r="A361" s="68"/>
      <c r="B361" s="35" t="s">
        <v>259</v>
      </c>
      <c r="C361" s="36">
        <v>0</v>
      </c>
      <c r="D361" s="36">
        <v>0</v>
      </c>
      <c r="E361" s="37" t="str">
        <f t="shared" si="139"/>
        <v/>
      </c>
      <c r="F361" s="37" t="str">
        <f t="shared" si="140"/>
        <v/>
      </c>
      <c r="G361" s="38" t="str">
        <f t="shared" si="141"/>
        <v>0</v>
      </c>
      <c r="H361" s="39" t="str">
        <f t="shared" si="142"/>
        <v/>
      </c>
    </row>
    <row r="362" spans="1:8" s="40" customFormat="1" ht="15" x14ac:dyDescent="0.2">
      <c r="A362" s="68"/>
      <c r="B362" s="35" t="s">
        <v>344</v>
      </c>
      <c r="C362" s="36">
        <v>0</v>
      </c>
      <c r="D362" s="36">
        <v>0</v>
      </c>
      <c r="E362" s="37" t="str">
        <f t="shared" si="139"/>
        <v/>
      </c>
      <c r="F362" s="37" t="str">
        <f t="shared" si="140"/>
        <v/>
      </c>
      <c r="G362" s="38" t="str">
        <f t="shared" si="141"/>
        <v>0</v>
      </c>
      <c r="H362" s="39" t="str">
        <f t="shared" si="142"/>
        <v/>
      </c>
    </row>
    <row r="363" spans="1:8" s="40" customFormat="1" ht="15" x14ac:dyDescent="0.2">
      <c r="A363" s="68"/>
      <c r="B363" s="35" t="s">
        <v>345</v>
      </c>
      <c r="C363" s="36">
        <v>0</v>
      </c>
      <c r="D363" s="36">
        <v>0</v>
      </c>
      <c r="E363" s="37" t="str">
        <f t="shared" si="139"/>
        <v/>
      </c>
      <c r="F363" s="37" t="str">
        <f t="shared" si="140"/>
        <v/>
      </c>
      <c r="G363" s="38" t="str">
        <f t="shared" si="141"/>
        <v>0</v>
      </c>
      <c r="H363" s="39" t="str">
        <f t="shared" si="142"/>
        <v/>
      </c>
    </row>
    <row r="364" spans="1:8" s="40" customFormat="1" ht="15" x14ac:dyDescent="0.2">
      <c r="A364" s="68"/>
      <c r="B364" s="35" t="s">
        <v>495</v>
      </c>
      <c r="C364" s="36">
        <v>0</v>
      </c>
      <c r="D364" s="36">
        <v>0</v>
      </c>
      <c r="E364" s="37" t="str">
        <f t="shared" si="139"/>
        <v/>
      </c>
      <c r="F364" s="37" t="str">
        <f t="shared" si="140"/>
        <v/>
      </c>
      <c r="G364" s="38" t="str">
        <f t="shared" si="141"/>
        <v>0</v>
      </c>
      <c r="H364" s="39" t="str">
        <f t="shared" si="142"/>
        <v/>
      </c>
    </row>
    <row r="365" spans="1:8" s="40" customFormat="1" ht="15" x14ac:dyDescent="0.2">
      <c r="A365" s="68"/>
      <c r="B365" s="35" t="s">
        <v>496</v>
      </c>
      <c r="C365" s="36">
        <v>10</v>
      </c>
      <c r="D365" s="36">
        <v>19</v>
      </c>
      <c r="E365" s="37">
        <f t="shared" si="139"/>
        <v>8.2508250825082501E-3</v>
      </c>
      <c r="F365" s="37">
        <f t="shared" si="140"/>
        <v>1.3758146270818247E-2</v>
      </c>
      <c r="G365" s="38">
        <f t="shared" si="141"/>
        <v>0.9</v>
      </c>
      <c r="H365" s="39">
        <f t="shared" si="142"/>
        <v>7.4257425742574254E-3</v>
      </c>
    </row>
    <row r="366" spans="1:8" s="40" customFormat="1" ht="15" x14ac:dyDescent="0.2">
      <c r="A366" s="68"/>
      <c r="B366" s="35" t="s">
        <v>497</v>
      </c>
      <c r="C366" s="36">
        <v>2</v>
      </c>
      <c r="D366" s="36">
        <v>0</v>
      </c>
      <c r="E366" s="37">
        <f t="shared" si="139"/>
        <v>1.6501650165016502E-3</v>
      </c>
      <c r="F366" s="37" t="str">
        <f t="shared" si="140"/>
        <v/>
      </c>
      <c r="G366" s="38" t="str">
        <f t="shared" si="141"/>
        <v>0</v>
      </c>
      <c r="H366" s="39">
        <f t="shared" si="142"/>
        <v>0</v>
      </c>
    </row>
    <row r="367" spans="1:8" s="40" customFormat="1" ht="15" x14ac:dyDescent="0.2">
      <c r="A367" s="68"/>
      <c r="B367" s="35" t="s">
        <v>498</v>
      </c>
      <c r="C367" s="36">
        <v>0</v>
      </c>
      <c r="D367" s="36">
        <v>0</v>
      </c>
      <c r="E367" s="37" t="str">
        <f t="shared" si="139"/>
        <v/>
      </c>
      <c r="F367" s="37" t="str">
        <f t="shared" si="140"/>
        <v/>
      </c>
      <c r="G367" s="38" t="str">
        <f t="shared" si="141"/>
        <v>0</v>
      </c>
      <c r="H367" s="39" t="str">
        <f t="shared" si="142"/>
        <v/>
      </c>
    </row>
    <row r="368" spans="1:8" s="40" customFormat="1" ht="15" x14ac:dyDescent="0.2">
      <c r="A368" s="68"/>
      <c r="B368" s="35" t="s">
        <v>260</v>
      </c>
      <c r="C368" s="36">
        <v>0</v>
      </c>
      <c r="D368" s="36">
        <v>0</v>
      </c>
      <c r="E368" s="37" t="str">
        <f t="shared" si="139"/>
        <v/>
      </c>
      <c r="F368" s="37" t="str">
        <f t="shared" si="140"/>
        <v/>
      </c>
      <c r="G368" s="38" t="str">
        <f t="shared" si="141"/>
        <v>0</v>
      </c>
      <c r="H368" s="39" t="str">
        <f t="shared" si="142"/>
        <v/>
      </c>
    </row>
    <row r="369" spans="1:8" s="40" customFormat="1" ht="15" x14ac:dyDescent="0.2">
      <c r="A369" s="68"/>
      <c r="B369" s="35" t="s">
        <v>261</v>
      </c>
      <c r="C369" s="36">
        <v>5</v>
      </c>
      <c r="D369" s="36">
        <v>7</v>
      </c>
      <c r="E369" s="37">
        <f t="shared" si="139"/>
        <v>4.125412541254125E-3</v>
      </c>
      <c r="F369" s="37">
        <f t="shared" si="140"/>
        <v>5.0687907313540911E-3</v>
      </c>
      <c r="G369" s="38">
        <f t="shared" si="141"/>
        <v>0.4</v>
      </c>
      <c r="H369" s="39">
        <f t="shared" si="142"/>
        <v>1.6501650165016502E-3</v>
      </c>
    </row>
    <row r="370" spans="1:8" s="40" customFormat="1" ht="15" x14ac:dyDescent="0.2">
      <c r="A370" s="68"/>
      <c r="B370" s="35" t="s">
        <v>499</v>
      </c>
      <c r="C370" s="36">
        <v>0</v>
      </c>
      <c r="D370" s="36">
        <v>0</v>
      </c>
      <c r="E370" s="37" t="str">
        <f t="shared" si="139"/>
        <v/>
      </c>
      <c r="F370" s="37" t="str">
        <f t="shared" si="140"/>
        <v/>
      </c>
      <c r="G370" s="38" t="str">
        <f t="shared" si="141"/>
        <v>0</v>
      </c>
      <c r="H370" s="39" t="str">
        <f t="shared" si="142"/>
        <v/>
      </c>
    </row>
    <row r="371" spans="1:8" s="50" customFormat="1" ht="15" x14ac:dyDescent="0.2">
      <c r="A371" s="60" t="s">
        <v>570</v>
      </c>
      <c r="B371" s="51" t="s">
        <v>587</v>
      </c>
      <c r="C371" s="52"/>
      <c r="D371" s="36">
        <v>3</v>
      </c>
      <c r="E371" s="37" t="str">
        <f t="shared" ref="E371" si="147">+IF(C371=0,"",C371/C$333)</f>
        <v/>
      </c>
      <c r="F371" s="37">
        <f t="shared" ref="F371" si="148">+IF(D371=0,"",D371/D$333)</f>
        <v>2.1723388848660392E-3</v>
      </c>
      <c r="G371" s="38" t="str">
        <f t="shared" ref="G371" si="149">+IF(OR(AND(D371=0),(C371=0)),"0",((D371-C371)/C371))</f>
        <v>0</v>
      </c>
      <c r="H371" s="39" t="str">
        <f t="shared" ref="H371" si="150">+IF(OR(AND(E371=""),(G371="")),"",E371*G371)</f>
        <v/>
      </c>
    </row>
    <row r="372" spans="1:8" s="40" customFormat="1" ht="15" x14ac:dyDescent="0.2">
      <c r="A372" s="68"/>
      <c r="B372" s="35" t="s">
        <v>500</v>
      </c>
      <c r="C372" s="36">
        <v>256</v>
      </c>
      <c r="D372" s="36">
        <v>299</v>
      </c>
      <c r="E372" s="37">
        <f t="shared" si="139"/>
        <v>0.21122112211221122</v>
      </c>
      <c r="F372" s="37">
        <f t="shared" si="140"/>
        <v>0.21650977552498191</v>
      </c>
      <c r="G372" s="38">
        <f t="shared" si="141"/>
        <v>0.16796875</v>
      </c>
      <c r="H372" s="39">
        <f t="shared" si="142"/>
        <v>3.5478547854785478E-2</v>
      </c>
    </row>
    <row r="373" spans="1:8" s="40" customFormat="1" ht="15" x14ac:dyDescent="0.2">
      <c r="A373" s="68"/>
      <c r="B373" s="35" t="s">
        <v>94</v>
      </c>
      <c r="C373" s="36">
        <v>31</v>
      </c>
      <c r="D373" s="36">
        <v>25</v>
      </c>
      <c r="E373" s="37">
        <f t="shared" si="139"/>
        <v>2.5577557755775578E-2</v>
      </c>
      <c r="F373" s="37">
        <f t="shared" si="140"/>
        <v>1.8102824040550327E-2</v>
      </c>
      <c r="G373" s="38">
        <f t="shared" si="141"/>
        <v>-0.19354838709677419</v>
      </c>
      <c r="H373" s="39">
        <f t="shared" si="142"/>
        <v>-4.9504950495049506E-3</v>
      </c>
    </row>
    <row r="374" spans="1:8" s="40" customFormat="1" ht="15" x14ac:dyDescent="0.2">
      <c r="A374" s="68"/>
      <c r="B374" s="35" t="s">
        <v>87</v>
      </c>
      <c r="C374" s="36">
        <v>32</v>
      </c>
      <c r="D374" s="36">
        <v>17</v>
      </c>
      <c r="E374" s="37">
        <f t="shared" si="139"/>
        <v>2.6402640264026403E-2</v>
      </c>
      <c r="F374" s="37">
        <f t="shared" si="140"/>
        <v>1.2309920347574221E-2</v>
      </c>
      <c r="G374" s="38">
        <f t="shared" si="141"/>
        <v>-0.46875</v>
      </c>
      <c r="H374" s="39">
        <f t="shared" si="142"/>
        <v>-1.2376237623762377E-2</v>
      </c>
    </row>
    <row r="375" spans="1:8" s="40" customFormat="1" ht="15" x14ac:dyDescent="0.2">
      <c r="A375" s="68"/>
      <c r="B375" s="35" t="s">
        <v>93</v>
      </c>
      <c r="C375" s="36">
        <v>43</v>
      </c>
      <c r="D375" s="36">
        <v>39</v>
      </c>
      <c r="E375" s="37">
        <f t="shared" si="139"/>
        <v>3.5478547854785478E-2</v>
      </c>
      <c r="F375" s="37">
        <f t="shared" si="140"/>
        <v>2.8240405503258507E-2</v>
      </c>
      <c r="G375" s="38">
        <f t="shared" si="141"/>
        <v>-9.3023255813953487E-2</v>
      </c>
      <c r="H375" s="39">
        <f t="shared" si="142"/>
        <v>-3.3003300330033004E-3</v>
      </c>
    </row>
    <row r="376" spans="1:8" s="40" customFormat="1" ht="15" x14ac:dyDescent="0.2">
      <c r="A376" s="68"/>
      <c r="B376" s="35" t="s">
        <v>96</v>
      </c>
      <c r="C376" s="36">
        <v>0</v>
      </c>
      <c r="D376" s="36">
        <v>0</v>
      </c>
      <c r="E376" s="37" t="str">
        <f t="shared" si="139"/>
        <v/>
      </c>
      <c r="F376" s="37" t="str">
        <f t="shared" si="140"/>
        <v/>
      </c>
      <c r="G376" s="38" t="str">
        <f t="shared" si="141"/>
        <v>0</v>
      </c>
      <c r="H376" s="39" t="str">
        <f t="shared" si="142"/>
        <v/>
      </c>
    </row>
    <row r="377" spans="1:8" s="40" customFormat="1" ht="15" x14ac:dyDescent="0.2">
      <c r="A377" s="68"/>
      <c r="B377" s="35" t="s">
        <v>97</v>
      </c>
      <c r="C377" s="36">
        <v>0</v>
      </c>
      <c r="D377" s="36">
        <v>4</v>
      </c>
      <c r="E377" s="37" t="str">
        <f t="shared" si="139"/>
        <v/>
      </c>
      <c r="F377" s="37">
        <f t="shared" si="140"/>
        <v>2.8964518464880519E-3</v>
      </c>
      <c r="G377" s="38" t="str">
        <f t="shared" si="141"/>
        <v>0</v>
      </c>
      <c r="H377" s="39" t="str">
        <f t="shared" si="142"/>
        <v/>
      </c>
    </row>
    <row r="378" spans="1:8" s="40" customFormat="1" ht="30" x14ac:dyDescent="0.2">
      <c r="A378" s="68"/>
      <c r="B378" s="35" t="s">
        <v>262</v>
      </c>
      <c r="C378" s="36">
        <v>1</v>
      </c>
      <c r="D378" s="36">
        <v>0</v>
      </c>
      <c r="E378" s="37">
        <f t="shared" si="139"/>
        <v>8.2508250825082509E-4</v>
      </c>
      <c r="F378" s="37" t="str">
        <f t="shared" si="140"/>
        <v/>
      </c>
      <c r="G378" s="38" t="str">
        <f t="shared" si="141"/>
        <v>0</v>
      </c>
      <c r="H378" s="39">
        <f t="shared" si="142"/>
        <v>0</v>
      </c>
    </row>
    <row r="379" spans="1:8" s="40" customFormat="1" ht="15" x14ac:dyDescent="0.2">
      <c r="A379" s="68"/>
      <c r="B379" s="35" t="s">
        <v>263</v>
      </c>
      <c r="C379" s="36">
        <v>3</v>
      </c>
      <c r="D379" s="36">
        <v>7</v>
      </c>
      <c r="E379" s="37">
        <f t="shared" si="139"/>
        <v>2.4752475247524753E-3</v>
      </c>
      <c r="F379" s="37">
        <f t="shared" si="140"/>
        <v>5.0687907313540911E-3</v>
      </c>
      <c r="G379" s="38">
        <f t="shared" si="141"/>
        <v>1.3333333333333333</v>
      </c>
      <c r="H379" s="39">
        <f t="shared" si="142"/>
        <v>3.3003300330033004E-3</v>
      </c>
    </row>
    <row r="380" spans="1:8" s="40" customFormat="1" ht="15" x14ac:dyDescent="0.2">
      <c r="A380" s="68"/>
      <c r="B380" s="35" t="s">
        <v>612</v>
      </c>
      <c r="C380" s="36">
        <v>0</v>
      </c>
      <c r="D380" s="36">
        <v>0</v>
      </c>
      <c r="E380" s="37" t="str">
        <f t="shared" si="139"/>
        <v/>
      </c>
      <c r="F380" s="37" t="str">
        <f t="shared" si="140"/>
        <v/>
      </c>
      <c r="G380" s="38" t="str">
        <f t="shared" si="141"/>
        <v>0</v>
      </c>
      <c r="H380" s="39" t="str">
        <f t="shared" si="142"/>
        <v/>
      </c>
    </row>
    <row r="381" spans="1:8" s="40" customFormat="1" ht="15" x14ac:dyDescent="0.2">
      <c r="A381" s="68"/>
      <c r="B381" s="35" t="s">
        <v>613</v>
      </c>
      <c r="C381" s="36">
        <v>0</v>
      </c>
      <c r="D381" s="36">
        <v>0</v>
      </c>
      <c r="E381" s="37" t="str">
        <f t="shared" si="139"/>
        <v/>
      </c>
      <c r="F381" s="37" t="str">
        <f t="shared" si="140"/>
        <v/>
      </c>
      <c r="G381" s="38" t="str">
        <f t="shared" si="141"/>
        <v>0</v>
      </c>
      <c r="H381" s="39" t="str">
        <f t="shared" si="142"/>
        <v/>
      </c>
    </row>
    <row r="382" spans="1:8" s="40" customFormat="1" ht="15" x14ac:dyDescent="0.2">
      <c r="A382" s="68"/>
      <c r="B382" s="35" t="s">
        <v>264</v>
      </c>
      <c r="C382" s="36">
        <v>0</v>
      </c>
      <c r="D382" s="36">
        <v>0</v>
      </c>
      <c r="E382" s="37" t="str">
        <f t="shared" si="139"/>
        <v/>
      </c>
      <c r="F382" s="37" t="str">
        <f t="shared" si="140"/>
        <v/>
      </c>
      <c r="G382" s="38" t="str">
        <f t="shared" si="141"/>
        <v>0</v>
      </c>
      <c r="H382" s="39" t="str">
        <f t="shared" si="142"/>
        <v/>
      </c>
    </row>
    <row r="383" spans="1:8" s="40" customFormat="1" ht="15" x14ac:dyDescent="0.2">
      <c r="A383" s="68"/>
      <c r="B383" s="35" t="s">
        <v>501</v>
      </c>
      <c r="C383" s="36">
        <v>14</v>
      </c>
      <c r="D383" s="36">
        <v>9</v>
      </c>
      <c r="E383" s="37">
        <f t="shared" si="139"/>
        <v>1.155115511551155E-2</v>
      </c>
      <c r="F383" s="37">
        <f t="shared" si="140"/>
        <v>6.5170166545981175E-3</v>
      </c>
      <c r="G383" s="38">
        <f t="shared" si="141"/>
        <v>-0.35714285714285715</v>
      </c>
      <c r="H383" s="39">
        <f t="shared" si="142"/>
        <v>-4.125412541254125E-3</v>
      </c>
    </row>
    <row r="384" spans="1:8" s="40" customFormat="1" ht="15" x14ac:dyDescent="0.2">
      <c r="A384" s="68"/>
      <c r="B384" s="35" t="s">
        <v>95</v>
      </c>
      <c r="C384" s="36">
        <v>7</v>
      </c>
      <c r="D384" s="36">
        <v>14</v>
      </c>
      <c r="E384" s="37">
        <f t="shared" si="139"/>
        <v>5.7755775577557752E-3</v>
      </c>
      <c r="F384" s="37">
        <f t="shared" si="140"/>
        <v>1.0137581462708182E-2</v>
      </c>
      <c r="G384" s="38">
        <f t="shared" si="141"/>
        <v>1</v>
      </c>
      <c r="H384" s="39">
        <f t="shared" si="142"/>
        <v>5.7755775577557752E-3</v>
      </c>
    </row>
    <row r="385" spans="1:8" s="40" customFormat="1" ht="15" x14ac:dyDescent="0.2">
      <c r="A385" s="68"/>
      <c r="B385" s="35" t="s">
        <v>265</v>
      </c>
      <c r="C385" s="36">
        <v>17</v>
      </c>
      <c r="D385" s="36">
        <v>16</v>
      </c>
      <c r="E385" s="37">
        <f t="shared" si="139"/>
        <v>1.4026402640264026E-2</v>
      </c>
      <c r="F385" s="37">
        <f t="shared" si="140"/>
        <v>1.1585807385952208E-2</v>
      </c>
      <c r="G385" s="38">
        <f t="shared" si="141"/>
        <v>-5.8823529411764705E-2</v>
      </c>
      <c r="H385" s="39">
        <f t="shared" si="142"/>
        <v>-8.2508250825082509E-4</v>
      </c>
    </row>
    <row r="386" spans="1:8" s="40" customFormat="1" ht="15" x14ac:dyDescent="0.2">
      <c r="A386" s="68"/>
      <c r="B386" s="35" t="s">
        <v>614</v>
      </c>
      <c r="C386" s="36">
        <v>2</v>
      </c>
      <c r="D386" s="36">
        <v>2</v>
      </c>
      <c r="E386" s="37">
        <f t="shared" si="139"/>
        <v>1.6501650165016502E-3</v>
      </c>
      <c r="F386" s="37">
        <f t="shared" si="140"/>
        <v>1.448225923244026E-3</v>
      </c>
      <c r="G386" s="38">
        <f t="shared" si="141"/>
        <v>0</v>
      </c>
      <c r="H386" s="39">
        <f t="shared" si="142"/>
        <v>0</v>
      </c>
    </row>
    <row r="387" spans="1:8" s="40" customFormat="1" ht="15" x14ac:dyDescent="0.2">
      <c r="A387" s="68"/>
      <c r="B387" s="35" t="s">
        <v>89</v>
      </c>
      <c r="C387" s="36">
        <v>7</v>
      </c>
      <c r="D387" s="36">
        <v>9</v>
      </c>
      <c r="E387" s="37">
        <f t="shared" si="139"/>
        <v>5.7755775577557752E-3</v>
      </c>
      <c r="F387" s="37">
        <f t="shared" si="140"/>
        <v>6.5170166545981175E-3</v>
      </c>
      <c r="G387" s="38">
        <f t="shared" si="141"/>
        <v>0.2857142857142857</v>
      </c>
      <c r="H387" s="39">
        <f t="shared" si="142"/>
        <v>1.65016501650165E-3</v>
      </c>
    </row>
    <row r="388" spans="1:8" s="40" customFormat="1" ht="15" x14ac:dyDescent="0.2">
      <c r="A388" s="68"/>
      <c r="B388" s="35" t="s">
        <v>552</v>
      </c>
      <c r="C388" s="36">
        <v>0</v>
      </c>
      <c r="D388" s="36">
        <v>3</v>
      </c>
      <c r="E388" s="37" t="str">
        <f t="shared" ref="E388" si="151">+IF(C388=0,"",C388/C$333)</f>
        <v/>
      </c>
      <c r="F388" s="37">
        <f t="shared" ref="F388" si="152">+IF(D388=0,"",D388/D$333)</f>
        <v>2.1723388848660392E-3</v>
      </c>
      <c r="G388" s="38" t="str">
        <f t="shared" ref="G388" si="153">+IF(OR(AND(D388=0),(C388=0)),"0",((D388-C388)/C388))</f>
        <v>0</v>
      </c>
      <c r="H388" s="39" t="str">
        <f t="shared" ref="H388" si="154">+IF(OR(AND(E388=""),(G388="")),"",E388*G388)</f>
        <v/>
      </c>
    </row>
    <row r="389" spans="1:8" s="40" customFormat="1" ht="15" x14ac:dyDescent="0.2">
      <c r="A389" s="68"/>
      <c r="B389" s="35" t="s">
        <v>266</v>
      </c>
      <c r="C389" s="36">
        <v>0</v>
      </c>
      <c r="D389" s="36">
        <v>0</v>
      </c>
      <c r="E389" s="37" t="str">
        <f t="shared" si="139"/>
        <v/>
      </c>
      <c r="F389" s="37" t="str">
        <f t="shared" si="140"/>
        <v/>
      </c>
      <c r="G389" s="38" t="str">
        <f t="shared" si="141"/>
        <v>0</v>
      </c>
      <c r="H389" s="39" t="str">
        <f t="shared" si="142"/>
        <v/>
      </c>
    </row>
    <row r="390" spans="1:8" s="40" customFormat="1" ht="15" x14ac:dyDescent="0.2">
      <c r="A390" s="68"/>
      <c r="B390" s="35" t="s">
        <v>267</v>
      </c>
      <c r="C390" s="36">
        <v>0</v>
      </c>
      <c r="D390" s="36">
        <v>0</v>
      </c>
      <c r="E390" s="37" t="str">
        <f t="shared" si="139"/>
        <v/>
      </c>
      <c r="F390" s="37" t="str">
        <f t="shared" si="140"/>
        <v/>
      </c>
      <c r="G390" s="38" t="str">
        <f t="shared" si="141"/>
        <v>0</v>
      </c>
      <c r="H390" s="39" t="str">
        <f t="shared" si="142"/>
        <v/>
      </c>
    </row>
    <row r="391" spans="1:8" s="40" customFormat="1" ht="15" x14ac:dyDescent="0.2">
      <c r="A391" s="68"/>
      <c r="B391" s="35" t="s">
        <v>615</v>
      </c>
      <c r="C391" s="36">
        <v>0</v>
      </c>
      <c r="D391" s="36">
        <v>0</v>
      </c>
      <c r="E391" s="37" t="str">
        <f t="shared" si="139"/>
        <v/>
      </c>
      <c r="F391" s="37" t="str">
        <f t="shared" si="140"/>
        <v/>
      </c>
      <c r="G391" s="38" t="str">
        <f t="shared" si="141"/>
        <v>0</v>
      </c>
      <c r="H391" s="39" t="str">
        <f t="shared" si="142"/>
        <v/>
      </c>
    </row>
    <row r="392" spans="1:8" s="40" customFormat="1" ht="15" x14ac:dyDescent="0.2">
      <c r="A392" s="68"/>
      <c r="B392" s="35" t="s">
        <v>88</v>
      </c>
      <c r="C392" s="36">
        <v>0</v>
      </c>
      <c r="D392" s="36">
        <v>0</v>
      </c>
      <c r="E392" s="37" t="str">
        <f t="shared" si="139"/>
        <v/>
      </c>
      <c r="F392" s="37" t="str">
        <f t="shared" si="140"/>
        <v/>
      </c>
      <c r="G392" s="38" t="str">
        <f t="shared" si="141"/>
        <v>0</v>
      </c>
      <c r="H392" s="39" t="str">
        <f t="shared" si="142"/>
        <v/>
      </c>
    </row>
    <row r="393" spans="1:8" s="40" customFormat="1" ht="15" x14ac:dyDescent="0.2">
      <c r="A393" s="68"/>
      <c r="B393" s="35" t="s">
        <v>268</v>
      </c>
      <c r="C393" s="36">
        <v>0</v>
      </c>
      <c r="D393" s="36">
        <v>0</v>
      </c>
      <c r="E393" s="37" t="str">
        <f t="shared" si="139"/>
        <v/>
      </c>
      <c r="F393" s="37" t="str">
        <f t="shared" si="140"/>
        <v/>
      </c>
      <c r="G393" s="38" t="str">
        <f t="shared" si="141"/>
        <v>0</v>
      </c>
      <c r="H393" s="39" t="str">
        <f t="shared" si="142"/>
        <v/>
      </c>
    </row>
    <row r="394" spans="1:8" s="40" customFormat="1" ht="15" x14ac:dyDescent="0.2">
      <c r="A394" s="68"/>
      <c r="B394" s="35" t="s">
        <v>92</v>
      </c>
      <c r="C394" s="36">
        <v>0</v>
      </c>
      <c r="D394" s="36">
        <v>0</v>
      </c>
      <c r="E394" s="37" t="str">
        <f t="shared" si="139"/>
        <v/>
      </c>
      <c r="F394" s="37" t="str">
        <f t="shared" si="140"/>
        <v/>
      </c>
      <c r="G394" s="38" t="str">
        <f t="shared" si="141"/>
        <v>0</v>
      </c>
      <c r="H394" s="39" t="str">
        <f t="shared" si="142"/>
        <v/>
      </c>
    </row>
    <row r="395" spans="1:8" s="40" customFormat="1" ht="15" x14ac:dyDescent="0.2">
      <c r="A395" s="68"/>
      <c r="B395" s="35" t="s">
        <v>91</v>
      </c>
      <c r="C395" s="36">
        <v>17</v>
      </c>
      <c r="D395" s="36">
        <v>4</v>
      </c>
      <c r="E395" s="37">
        <f t="shared" si="139"/>
        <v>1.4026402640264026E-2</v>
      </c>
      <c r="F395" s="37">
        <f t="shared" si="140"/>
        <v>2.8964518464880519E-3</v>
      </c>
      <c r="G395" s="38">
        <f t="shared" si="141"/>
        <v>-0.76470588235294112</v>
      </c>
      <c r="H395" s="39">
        <f t="shared" si="142"/>
        <v>-1.0726072607260726E-2</v>
      </c>
    </row>
    <row r="396" spans="1:8" s="40" customFormat="1" ht="15" x14ac:dyDescent="0.2">
      <c r="A396" s="68"/>
      <c r="B396" s="35" t="s">
        <v>502</v>
      </c>
      <c r="C396" s="36">
        <v>0</v>
      </c>
      <c r="D396" s="36">
        <v>0</v>
      </c>
      <c r="E396" s="37" t="str">
        <f t="shared" si="139"/>
        <v/>
      </c>
      <c r="F396" s="37" t="str">
        <f t="shared" si="140"/>
        <v/>
      </c>
      <c r="G396" s="38" t="str">
        <f t="shared" si="141"/>
        <v>0</v>
      </c>
      <c r="H396" s="39" t="str">
        <f t="shared" si="142"/>
        <v/>
      </c>
    </row>
    <row r="397" spans="1:8" s="40" customFormat="1" ht="15" x14ac:dyDescent="0.2">
      <c r="A397" s="68"/>
      <c r="B397" s="35" t="s">
        <v>269</v>
      </c>
      <c r="C397" s="36">
        <v>0</v>
      </c>
      <c r="D397" s="36">
        <v>0</v>
      </c>
      <c r="E397" s="37" t="str">
        <f t="shared" si="139"/>
        <v/>
      </c>
      <c r="F397" s="37" t="str">
        <f t="shared" si="140"/>
        <v/>
      </c>
      <c r="G397" s="38" t="str">
        <f t="shared" si="141"/>
        <v>0</v>
      </c>
      <c r="H397" s="39" t="str">
        <f t="shared" si="142"/>
        <v/>
      </c>
    </row>
    <row r="398" spans="1:8" s="40" customFormat="1" ht="15" x14ac:dyDescent="0.2">
      <c r="A398" s="68"/>
      <c r="B398" s="35" t="s">
        <v>270</v>
      </c>
      <c r="C398" s="36">
        <v>2</v>
      </c>
      <c r="D398" s="36">
        <v>0</v>
      </c>
      <c r="E398" s="37">
        <f t="shared" si="139"/>
        <v>1.6501650165016502E-3</v>
      </c>
      <c r="F398" s="37" t="str">
        <f t="shared" si="140"/>
        <v/>
      </c>
      <c r="G398" s="38" t="str">
        <f t="shared" si="141"/>
        <v>0</v>
      </c>
      <c r="H398" s="39">
        <f t="shared" si="142"/>
        <v>0</v>
      </c>
    </row>
    <row r="399" spans="1:8" s="40" customFormat="1" ht="15" x14ac:dyDescent="0.2">
      <c r="A399" s="68"/>
      <c r="B399" s="35" t="s">
        <v>503</v>
      </c>
      <c r="C399" s="36">
        <v>5</v>
      </c>
      <c r="D399" s="36">
        <v>9</v>
      </c>
      <c r="E399" s="37">
        <f t="shared" si="139"/>
        <v>4.125412541254125E-3</v>
      </c>
      <c r="F399" s="37">
        <f t="shared" si="140"/>
        <v>6.5170166545981175E-3</v>
      </c>
      <c r="G399" s="38">
        <f t="shared" si="141"/>
        <v>0.8</v>
      </c>
      <c r="H399" s="39">
        <f t="shared" si="142"/>
        <v>3.3003300330033004E-3</v>
      </c>
    </row>
    <row r="400" spans="1:8" s="40" customFormat="1" ht="15" x14ac:dyDescent="0.2">
      <c r="A400" s="68"/>
      <c r="B400" s="35" t="s">
        <v>90</v>
      </c>
      <c r="C400" s="36">
        <v>0</v>
      </c>
      <c r="D400" s="36">
        <v>0</v>
      </c>
      <c r="E400" s="37" t="str">
        <f t="shared" si="139"/>
        <v/>
      </c>
      <c r="F400" s="37" t="str">
        <f t="shared" si="140"/>
        <v/>
      </c>
      <c r="G400" s="38" t="str">
        <f t="shared" si="141"/>
        <v>0</v>
      </c>
      <c r="H400" s="39" t="str">
        <f t="shared" si="142"/>
        <v/>
      </c>
    </row>
    <row r="401" spans="1:8" s="40" customFormat="1" ht="15" x14ac:dyDescent="0.2">
      <c r="A401" s="68"/>
      <c r="B401" s="35" t="s">
        <v>616</v>
      </c>
      <c r="C401" s="36">
        <v>0</v>
      </c>
      <c r="D401" s="36">
        <v>0</v>
      </c>
      <c r="E401" s="37" t="str">
        <f t="shared" ref="E401:E473" si="155">+IF(C401=0,"",C401/C$333)</f>
        <v/>
      </c>
      <c r="F401" s="37" t="str">
        <f t="shared" ref="F401:F473" si="156">+IF(D401=0,"",D401/D$333)</f>
        <v/>
      </c>
      <c r="G401" s="38" t="str">
        <f t="shared" ref="G401:G473" si="157">+IF(OR(AND(D401=0),(C401=0)),"0",((D401-C401)/C401))</f>
        <v>0</v>
      </c>
      <c r="H401" s="39" t="str">
        <f t="shared" ref="H401:H473" si="158">+IF(OR(AND(E401=""),(G401="")),"",E401*G401)</f>
        <v/>
      </c>
    </row>
    <row r="402" spans="1:8" s="40" customFormat="1" ht="15" x14ac:dyDescent="0.2">
      <c r="A402" s="68"/>
      <c r="B402" s="35" t="s">
        <v>271</v>
      </c>
      <c r="C402" s="36">
        <v>0</v>
      </c>
      <c r="D402" s="36">
        <v>0</v>
      </c>
      <c r="E402" s="37" t="str">
        <f t="shared" si="155"/>
        <v/>
      </c>
      <c r="F402" s="37" t="str">
        <f t="shared" si="156"/>
        <v/>
      </c>
      <c r="G402" s="38" t="str">
        <f t="shared" si="157"/>
        <v>0</v>
      </c>
      <c r="H402" s="39" t="str">
        <f t="shared" si="158"/>
        <v/>
      </c>
    </row>
    <row r="403" spans="1:8" s="40" customFormat="1" ht="15" x14ac:dyDescent="0.2">
      <c r="A403" s="68"/>
      <c r="B403" s="35" t="s">
        <v>553</v>
      </c>
      <c r="C403" s="36">
        <v>0</v>
      </c>
      <c r="D403" s="36">
        <v>9</v>
      </c>
      <c r="E403" s="37" t="str">
        <f t="shared" ref="E403:E405" si="159">+IF(C403=0,"",C403/C$333)</f>
        <v/>
      </c>
      <c r="F403" s="37">
        <f t="shared" ref="F403:F405" si="160">+IF(D403=0,"",D403/D$333)</f>
        <v>6.5170166545981175E-3</v>
      </c>
      <c r="G403" s="38" t="str">
        <f t="shared" ref="G403:G405" si="161">+IF(OR(AND(D403=0),(C403=0)),"0",((D403-C403)/C403))</f>
        <v>0</v>
      </c>
      <c r="H403" s="39" t="str">
        <f t="shared" ref="H403:H405" si="162">+IF(OR(AND(E403=""),(G403="")),"",E403*G403)</f>
        <v/>
      </c>
    </row>
    <row r="404" spans="1:8" s="40" customFormat="1" ht="15" x14ac:dyDescent="0.2">
      <c r="A404" s="68"/>
      <c r="B404" s="35" t="s">
        <v>554</v>
      </c>
      <c r="C404" s="36">
        <v>0</v>
      </c>
      <c r="D404" s="36">
        <v>0</v>
      </c>
      <c r="E404" s="37" t="str">
        <f t="shared" si="159"/>
        <v/>
      </c>
      <c r="F404" s="37" t="str">
        <f t="shared" si="160"/>
        <v/>
      </c>
      <c r="G404" s="38" t="str">
        <f t="shared" si="161"/>
        <v>0</v>
      </c>
      <c r="H404" s="39" t="str">
        <f t="shared" si="162"/>
        <v/>
      </c>
    </row>
    <row r="405" spans="1:8" s="40" customFormat="1" ht="15" x14ac:dyDescent="0.2">
      <c r="A405" s="68"/>
      <c r="B405" s="35" t="s">
        <v>555</v>
      </c>
      <c r="C405" s="36">
        <v>0</v>
      </c>
      <c r="D405" s="36">
        <v>0</v>
      </c>
      <c r="E405" s="37" t="str">
        <f t="shared" si="159"/>
        <v/>
      </c>
      <c r="F405" s="37" t="str">
        <f t="shared" si="160"/>
        <v/>
      </c>
      <c r="G405" s="38" t="str">
        <f t="shared" si="161"/>
        <v>0</v>
      </c>
      <c r="H405" s="39" t="str">
        <f t="shared" si="162"/>
        <v/>
      </c>
    </row>
    <row r="406" spans="1:8" s="40" customFormat="1" ht="15" x14ac:dyDescent="0.2">
      <c r="A406" s="68"/>
      <c r="B406" s="35" t="s">
        <v>272</v>
      </c>
      <c r="C406" s="36">
        <v>1</v>
      </c>
      <c r="D406" s="36">
        <v>0</v>
      </c>
      <c r="E406" s="37">
        <f t="shared" si="155"/>
        <v>8.2508250825082509E-4</v>
      </c>
      <c r="F406" s="37" t="str">
        <f t="shared" si="156"/>
        <v/>
      </c>
      <c r="G406" s="38" t="str">
        <f t="shared" si="157"/>
        <v>0</v>
      </c>
      <c r="H406" s="39">
        <f t="shared" si="158"/>
        <v>0</v>
      </c>
    </row>
    <row r="407" spans="1:8" s="40" customFormat="1" ht="15" x14ac:dyDescent="0.2">
      <c r="A407" s="68"/>
      <c r="B407" s="35" t="s">
        <v>273</v>
      </c>
      <c r="C407" s="36">
        <v>5</v>
      </c>
      <c r="D407" s="36">
        <v>4</v>
      </c>
      <c r="E407" s="37">
        <f t="shared" si="155"/>
        <v>4.125412541254125E-3</v>
      </c>
      <c r="F407" s="37">
        <f t="shared" si="156"/>
        <v>2.8964518464880519E-3</v>
      </c>
      <c r="G407" s="38">
        <f t="shared" si="157"/>
        <v>-0.2</v>
      </c>
      <c r="H407" s="39">
        <f t="shared" si="158"/>
        <v>-8.2508250825082509E-4</v>
      </c>
    </row>
    <row r="408" spans="1:8" s="40" customFormat="1" ht="15" x14ac:dyDescent="0.2">
      <c r="A408" s="68"/>
      <c r="B408" s="35" t="s">
        <v>579</v>
      </c>
      <c r="C408" s="36">
        <v>38</v>
      </c>
      <c r="D408" s="36">
        <v>181</v>
      </c>
      <c r="E408" s="37">
        <f t="shared" si="155"/>
        <v>3.1353135313531351E-2</v>
      </c>
      <c r="F408" s="37">
        <f t="shared" si="156"/>
        <v>0.13106444605358436</v>
      </c>
      <c r="G408" s="38">
        <f t="shared" si="157"/>
        <v>3.763157894736842</v>
      </c>
      <c r="H408" s="39">
        <f t="shared" si="158"/>
        <v>0.11798679867986797</v>
      </c>
    </row>
    <row r="409" spans="1:8" s="40" customFormat="1" ht="30" x14ac:dyDescent="0.2">
      <c r="A409" s="68"/>
      <c r="B409" s="35" t="s">
        <v>274</v>
      </c>
      <c r="C409" s="36">
        <v>0</v>
      </c>
      <c r="D409" s="36">
        <v>0</v>
      </c>
      <c r="E409" s="37" t="str">
        <f t="shared" si="155"/>
        <v/>
      </c>
      <c r="F409" s="37" t="str">
        <f t="shared" si="156"/>
        <v/>
      </c>
      <c r="G409" s="38" t="str">
        <f t="shared" si="157"/>
        <v>0</v>
      </c>
      <c r="H409" s="39" t="str">
        <f t="shared" si="158"/>
        <v/>
      </c>
    </row>
    <row r="410" spans="1:8" s="40" customFormat="1" ht="15" x14ac:dyDescent="0.2">
      <c r="A410" s="68"/>
      <c r="B410" s="35" t="s">
        <v>504</v>
      </c>
      <c r="C410" s="36">
        <v>0</v>
      </c>
      <c r="D410" s="36">
        <v>0</v>
      </c>
      <c r="E410" s="37" t="str">
        <f t="shared" si="155"/>
        <v/>
      </c>
      <c r="F410" s="37" t="str">
        <f t="shared" si="156"/>
        <v/>
      </c>
      <c r="G410" s="38" t="str">
        <f t="shared" si="157"/>
        <v>0</v>
      </c>
      <c r="H410" s="39" t="str">
        <f t="shared" si="158"/>
        <v/>
      </c>
    </row>
    <row r="411" spans="1:8" s="40" customFormat="1" ht="15" x14ac:dyDescent="0.2">
      <c r="A411" s="68"/>
      <c r="B411" s="35" t="s">
        <v>558</v>
      </c>
      <c r="C411" s="36">
        <v>0</v>
      </c>
      <c r="D411" s="36">
        <v>0</v>
      </c>
      <c r="E411" s="37" t="str">
        <f t="shared" ref="E411" si="163">+IF(C411=0,"",C411/C$333)</f>
        <v/>
      </c>
      <c r="F411" s="37" t="str">
        <f t="shared" ref="F411" si="164">+IF(D411=0,"",D411/D$333)</f>
        <v/>
      </c>
      <c r="G411" s="38" t="str">
        <f t="shared" ref="G411" si="165">+IF(OR(AND(D411=0),(C411=0)),"0",((D411-C411)/C411))</f>
        <v>0</v>
      </c>
      <c r="H411" s="39" t="str">
        <f t="shared" ref="H411" si="166">+IF(OR(AND(E411=""),(G411="")),"",E411*G411)</f>
        <v/>
      </c>
    </row>
    <row r="412" spans="1:8" s="40" customFormat="1" ht="15" x14ac:dyDescent="0.2">
      <c r="A412" s="68"/>
      <c r="B412" s="35" t="s">
        <v>275</v>
      </c>
      <c r="C412" s="36">
        <v>0</v>
      </c>
      <c r="D412" s="36">
        <v>0</v>
      </c>
      <c r="E412" s="37" t="str">
        <f t="shared" si="155"/>
        <v/>
      </c>
      <c r="F412" s="37" t="str">
        <f t="shared" si="156"/>
        <v/>
      </c>
      <c r="G412" s="38" t="str">
        <f t="shared" si="157"/>
        <v>0</v>
      </c>
      <c r="H412" s="39" t="str">
        <f t="shared" si="158"/>
        <v/>
      </c>
    </row>
    <row r="413" spans="1:8" s="40" customFormat="1" ht="15" x14ac:dyDescent="0.2">
      <c r="A413" s="68"/>
      <c r="B413" s="35" t="s">
        <v>276</v>
      </c>
      <c r="C413" s="36">
        <v>0</v>
      </c>
      <c r="D413" s="36">
        <v>0</v>
      </c>
      <c r="E413" s="37" t="str">
        <f t="shared" si="155"/>
        <v/>
      </c>
      <c r="F413" s="37" t="str">
        <f t="shared" si="156"/>
        <v/>
      </c>
      <c r="G413" s="38" t="str">
        <f t="shared" si="157"/>
        <v>0</v>
      </c>
      <c r="H413" s="39" t="str">
        <f t="shared" si="158"/>
        <v/>
      </c>
    </row>
    <row r="414" spans="1:8" s="40" customFormat="1" ht="15" x14ac:dyDescent="0.2">
      <c r="A414" s="68"/>
      <c r="B414" s="35" t="s">
        <v>277</v>
      </c>
      <c r="C414" s="36">
        <v>0</v>
      </c>
      <c r="D414" s="36">
        <v>0</v>
      </c>
      <c r="E414" s="37" t="str">
        <f t="shared" si="155"/>
        <v/>
      </c>
      <c r="F414" s="37" t="str">
        <f t="shared" si="156"/>
        <v/>
      </c>
      <c r="G414" s="38" t="str">
        <f t="shared" si="157"/>
        <v>0</v>
      </c>
      <c r="H414" s="39" t="str">
        <f t="shared" si="158"/>
        <v/>
      </c>
    </row>
    <row r="415" spans="1:8" s="40" customFormat="1" ht="15" x14ac:dyDescent="0.2">
      <c r="A415" s="68"/>
      <c r="B415" s="35" t="s">
        <v>99</v>
      </c>
      <c r="C415" s="36">
        <v>2</v>
      </c>
      <c r="D415" s="36">
        <v>3</v>
      </c>
      <c r="E415" s="37">
        <f t="shared" si="155"/>
        <v>1.6501650165016502E-3</v>
      </c>
      <c r="F415" s="37">
        <f t="shared" si="156"/>
        <v>2.1723388848660392E-3</v>
      </c>
      <c r="G415" s="38">
        <f t="shared" si="157"/>
        <v>0.5</v>
      </c>
      <c r="H415" s="39">
        <f t="shared" si="158"/>
        <v>8.2508250825082509E-4</v>
      </c>
    </row>
    <row r="416" spans="1:8" s="40" customFormat="1" ht="15" x14ac:dyDescent="0.2">
      <c r="A416" s="68"/>
      <c r="B416" s="35" t="s">
        <v>100</v>
      </c>
      <c r="C416" s="36">
        <v>0</v>
      </c>
      <c r="D416" s="36">
        <v>0</v>
      </c>
      <c r="E416" s="37" t="str">
        <f t="shared" si="155"/>
        <v/>
      </c>
      <c r="F416" s="37" t="str">
        <f t="shared" si="156"/>
        <v/>
      </c>
      <c r="G416" s="38" t="str">
        <f t="shared" si="157"/>
        <v>0</v>
      </c>
      <c r="H416" s="39" t="str">
        <f t="shared" si="158"/>
        <v/>
      </c>
    </row>
    <row r="417" spans="1:8" s="40" customFormat="1" ht="15" x14ac:dyDescent="0.2">
      <c r="A417" s="68"/>
      <c r="B417" s="35" t="s">
        <v>101</v>
      </c>
      <c r="C417" s="36">
        <v>1</v>
      </c>
      <c r="D417" s="36">
        <v>0</v>
      </c>
      <c r="E417" s="37">
        <f t="shared" si="155"/>
        <v>8.2508250825082509E-4</v>
      </c>
      <c r="F417" s="37" t="str">
        <f t="shared" si="156"/>
        <v/>
      </c>
      <c r="G417" s="38" t="str">
        <f t="shared" si="157"/>
        <v>0</v>
      </c>
      <c r="H417" s="39">
        <f t="shared" si="158"/>
        <v>0</v>
      </c>
    </row>
    <row r="418" spans="1:8" s="40" customFormat="1" ht="15" x14ac:dyDescent="0.2">
      <c r="A418" s="68"/>
      <c r="B418" s="35" t="s">
        <v>278</v>
      </c>
      <c r="C418" s="36">
        <v>0</v>
      </c>
      <c r="D418" s="36">
        <v>0</v>
      </c>
      <c r="E418" s="37" t="str">
        <f t="shared" si="155"/>
        <v/>
      </c>
      <c r="F418" s="37" t="str">
        <f t="shared" si="156"/>
        <v/>
      </c>
      <c r="G418" s="38" t="str">
        <f t="shared" si="157"/>
        <v>0</v>
      </c>
      <c r="H418" s="39" t="str">
        <f t="shared" si="158"/>
        <v/>
      </c>
    </row>
    <row r="419" spans="1:8" s="40" customFormat="1" ht="15" x14ac:dyDescent="0.2">
      <c r="A419" s="68"/>
      <c r="B419" s="35" t="s">
        <v>559</v>
      </c>
      <c r="C419" s="36">
        <v>0</v>
      </c>
      <c r="D419" s="36">
        <v>0</v>
      </c>
      <c r="E419" s="37" t="str">
        <f t="shared" ref="E419:E420" si="167">+IF(C419=0,"",C419/C$333)</f>
        <v/>
      </c>
      <c r="F419" s="37" t="str">
        <f t="shared" ref="F419:F420" si="168">+IF(D419=0,"",D419/D$333)</f>
        <v/>
      </c>
      <c r="G419" s="38" t="str">
        <f t="shared" ref="G419:G420" si="169">+IF(OR(AND(D419=0),(C419=0)),"0",((D419-C419)/C419))</f>
        <v>0</v>
      </c>
      <c r="H419" s="39" t="str">
        <f t="shared" ref="H419:H420" si="170">+IF(OR(AND(E419=""),(G419="")),"",E419*G419)</f>
        <v/>
      </c>
    </row>
    <row r="420" spans="1:8" s="40" customFormat="1" ht="15" x14ac:dyDescent="0.2">
      <c r="A420" s="68"/>
      <c r="B420" s="35" t="s">
        <v>560</v>
      </c>
      <c r="C420" s="36">
        <v>0</v>
      </c>
      <c r="D420" s="36">
        <v>0</v>
      </c>
      <c r="E420" s="37" t="str">
        <f t="shared" si="167"/>
        <v/>
      </c>
      <c r="F420" s="37" t="str">
        <f t="shared" si="168"/>
        <v/>
      </c>
      <c r="G420" s="38" t="str">
        <f t="shared" si="169"/>
        <v>0</v>
      </c>
      <c r="H420" s="39" t="str">
        <f t="shared" si="170"/>
        <v/>
      </c>
    </row>
    <row r="421" spans="1:8" s="40" customFormat="1" ht="15" x14ac:dyDescent="0.2">
      <c r="A421" s="68"/>
      <c r="B421" s="35" t="s">
        <v>98</v>
      </c>
      <c r="C421" s="36">
        <v>0</v>
      </c>
      <c r="D421" s="36">
        <v>0</v>
      </c>
      <c r="E421" s="37" t="str">
        <f t="shared" si="155"/>
        <v/>
      </c>
      <c r="F421" s="37" t="str">
        <f t="shared" si="156"/>
        <v/>
      </c>
      <c r="G421" s="38" t="str">
        <f t="shared" si="157"/>
        <v>0</v>
      </c>
      <c r="H421" s="39" t="str">
        <f t="shared" si="158"/>
        <v/>
      </c>
    </row>
    <row r="422" spans="1:8" s="40" customFormat="1" ht="15" x14ac:dyDescent="0.2">
      <c r="A422" s="68"/>
      <c r="B422" s="35" t="s">
        <v>561</v>
      </c>
      <c r="C422" s="36">
        <v>0</v>
      </c>
      <c r="D422" s="36">
        <v>0</v>
      </c>
      <c r="E422" s="37" t="str">
        <f t="shared" ref="E422:E424" si="171">+IF(C422=0,"",C422/C$333)</f>
        <v/>
      </c>
      <c r="F422" s="37" t="str">
        <f t="shared" ref="F422:F424" si="172">+IF(D422=0,"",D422/D$333)</f>
        <v/>
      </c>
      <c r="G422" s="38" t="str">
        <f t="shared" ref="G422:G424" si="173">+IF(OR(AND(D422=0),(C422=0)),"0",((D422-C422)/C422))</f>
        <v>0</v>
      </c>
      <c r="H422" s="39" t="str">
        <f t="shared" ref="H422:H424" si="174">+IF(OR(AND(E422=""),(G422="")),"",E422*G422)</f>
        <v/>
      </c>
    </row>
    <row r="423" spans="1:8" s="40" customFormat="1" ht="15" x14ac:dyDescent="0.2">
      <c r="A423" s="68"/>
      <c r="B423" s="35" t="s">
        <v>562</v>
      </c>
      <c r="C423" s="36">
        <v>0</v>
      </c>
      <c r="D423" s="36">
        <v>0</v>
      </c>
      <c r="E423" s="37" t="str">
        <f t="shared" si="171"/>
        <v/>
      </c>
      <c r="F423" s="37" t="str">
        <f t="shared" si="172"/>
        <v/>
      </c>
      <c r="G423" s="38" t="str">
        <f t="shared" si="173"/>
        <v>0</v>
      </c>
      <c r="H423" s="39" t="str">
        <f t="shared" si="174"/>
        <v/>
      </c>
    </row>
    <row r="424" spans="1:8" s="40" customFormat="1" ht="15" x14ac:dyDescent="0.2">
      <c r="A424" s="68"/>
      <c r="B424" s="35" t="s">
        <v>563</v>
      </c>
      <c r="C424" s="36">
        <v>0</v>
      </c>
      <c r="D424" s="36">
        <v>0</v>
      </c>
      <c r="E424" s="37" t="str">
        <f t="shared" si="171"/>
        <v/>
      </c>
      <c r="F424" s="37" t="str">
        <f t="shared" si="172"/>
        <v/>
      </c>
      <c r="G424" s="38" t="str">
        <f t="shared" si="173"/>
        <v>0</v>
      </c>
      <c r="H424" s="39" t="str">
        <f t="shared" si="174"/>
        <v/>
      </c>
    </row>
    <row r="425" spans="1:8" s="40" customFormat="1" ht="15" x14ac:dyDescent="0.2">
      <c r="A425" s="68"/>
      <c r="B425" s="35" t="s">
        <v>505</v>
      </c>
      <c r="C425" s="36">
        <v>0</v>
      </c>
      <c r="D425" s="36">
        <v>5</v>
      </c>
      <c r="E425" s="37" t="str">
        <f t="shared" si="155"/>
        <v/>
      </c>
      <c r="F425" s="37">
        <f t="shared" si="156"/>
        <v>3.6205648081100651E-3</v>
      </c>
      <c r="G425" s="38" t="str">
        <f t="shared" si="157"/>
        <v>0</v>
      </c>
      <c r="H425" s="39" t="str">
        <f t="shared" si="158"/>
        <v/>
      </c>
    </row>
    <row r="426" spans="1:8" s="40" customFormat="1" ht="15" x14ac:dyDescent="0.2">
      <c r="A426" s="68"/>
      <c r="B426" s="35" t="s">
        <v>105</v>
      </c>
      <c r="C426" s="36">
        <v>0</v>
      </c>
      <c r="D426" s="36">
        <v>0</v>
      </c>
      <c r="E426" s="37" t="str">
        <f t="shared" si="155"/>
        <v/>
      </c>
      <c r="F426" s="37" t="str">
        <f t="shared" si="156"/>
        <v/>
      </c>
      <c r="G426" s="38" t="str">
        <f t="shared" si="157"/>
        <v>0</v>
      </c>
      <c r="H426" s="39" t="str">
        <f t="shared" si="158"/>
        <v/>
      </c>
    </row>
    <row r="427" spans="1:8" s="40" customFormat="1" ht="15" x14ac:dyDescent="0.2">
      <c r="A427" s="68"/>
      <c r="B427" s="35" t="s">
        <v>114</v>
      </c>
      <c r="C427" s="36">
        <v>8</v>
      </c>
      <c r="D427" s="36">
        <v>10</v>
      </c>
      <c r="E427" s="37">
        <f t="shared" si="155"/>
        <v>6.6006600660066007E-3</v>
      </c>
      <c r="F427" s="37">
        <f t="shared" si="156"/>
        <v>7.2411296162201303E-3</v>
      </c>
      <c r="G427" s="38">
        <f t="shared" si="157"/>
        <v>0.25</v>
      </c>
      <c r="H427" s="39">
        <f t="shared" si="158"/>
        <v>1.6501650165016502E-3</v>
      </c>
    </row>
    <row r="428" spans="1:8" s="40" customFormat="1" ht="15" x14ac:dyDescent="0.2">
      <c r="A428" s="68"/>
      <c r="B428" s="35" t="s">
        <v>113</v>
      </c>
      <c r="C428" s="36">
        <v>18</v>
      </c>
      <c r="D428" s="36">
        <v>8</v>
      </c>
      <c r="E428" s="37">
        <f t="shared" si="155"/>
        <v>1.4851485148514851E-2</v>
      </c>
      <c r="F428" s="37">
        <f t="shared" si="156"/>
        <v>5.7929036929761039E-3</v>
      </c>
      <c r="G428" s="38">
        <f t="shared" si="157"/>
        <v>-0.55555555555555558</v>
      </c>
      <c r="H428" s="39">
        <f t="shared" si="158"/>
        <v>-8.2508250825082501E-3</v>
      </c>
    </row>
    <row r="429" spans="1:8" s="40" customFormat="1" ht="15" x14ac:dyDescent="0.2">
      <c r="A429" s="68"/>
      <c r="B429" s="35" t="s">
        <v>279</v>
      </c>
      <c r="C429" s="36">
        <v>1</v>
      </c>
      <c r="D429" s="36">
        <v>2</v>
      </c>
      <c r="E429" s="37">
        <f t="shared" si="155"/>
        <v>8.2508250825082509E-4</v>
      </c>
      <c r="F429" s="37">
        <f t="shared" si="156"/>
        <v>1.448225923244026E-3</v>
      </c>
      <c r="G429" s="38">
        <f t="shared" si="157"/>
        <v>1</v>
      </c>
      <c r="H429" s="39">
        <f t="shared" si="158"/>
        <v>8.2508250825082509E-4</v>
      </c>
    </row>
    <row r="430" spans="1:8" s="40" customFormat="1" ht="15" x14ac:dyDescent="0.2">
      <c r="A430" s="68"/>
      <c r="B430" s="35" t="s">
        <v>506</v>
      </c>
      <c r="C430" s="36">
        <v>2</v>
      </c>
      <c r="D430" s="36">
        <v>0</v>
      </c>
      <c r="E430" s="37">
        <f t="shared" si="155"/>
        <v>1.6501650165016502E-3</v>
      </c>
      <c r="F430" s="37" t="str">
        <f t="shared" si="156"/>
        <v/>
      </c>
      <c r="G430" s="38" t="str">
        <f t="shared" si="157"/>
        <v>0</v>
      </c>
      <c r="H430" s="39">
        <f t="shared" si="158"/>
        <v>0</v>
      </c>
    </row>
    <row r="431" spans="1:8" s="40" customFormat="1" ht="30" x14ac:dyDescent="0.2">
      <c r="A431" s="68"/>
      <c r="B431" s="35" t="s">
        <v>580</v>
      </c>
      <c r="C431" s="36">
        <v>0</v>
      </c>
      <c r="D431" s="36">
        <v>0</v>
      </c>
      <c r="E431" s="37" t="str">
        <f t="shared" si="155"/>
        <v/>
      </c>
      <c r="F431" s="37" t="str">
        <f t="shared" si="156"/>
        <v/>
      </c>
      <c r="G431" s="38" t="str">
        <f t="shared" si="157"/>
        <v>0</v>
      </c>
      <c r="H431" s="39" t="str">
        <f t="shared" si="158"/>
        <v/>
      </c>
    </row>
    <row r="432" spans="1:8" s="40" customFormat="1" ht="15" x14ac:dyDescent="0.2">
      <c r="A432" s="68"/>
      <c r="B432" s="35" t="s">
        <v>507</v>
      </c>
      <c r="C432" s="36">
        <v>0</v>
      </c>
      <c r="D432" s="36">
        <v>0</v>
      </c>
      <c r="E432" s="37" t="str">
        <f t="shared" si="155"/>
        <v/>
      </c>
      <c r="F432" s="37" t="str">
        <f t="shared" si="156"/>
        <v/>
      </c>
      <c r="G432" s="38" t="str">
        <f t="shared" si="157"/>
        <v>0</v>
      </c>
      <c r="H432" s="39" t="str">
        <f t="shared" si="158"/>
        <v/>
      </c>
    </row>
    <row r="433" spans="1:8" s="40" customFormat="1" ht="15" x14ac:dyDescent="0.2">
      <c r="A433" s="68"/>
      <c r="B433" s="35" t="s">
        <v>109</v>
      </c>
      <c r="C433" s="36">
        <v>0</v>
      </c>
      <c r="D433" s="36">
        <v>1</v>
      </c>
      <c r="E433" s="37" t="str">
        <f t="shared" si="155"/>
        <v/>
      </c>
      <c r="F433" s="37">
        <f t="shared" si="156"/>
        <v>7.2411296162201298E-4</v>
      </c>
      <c r="G433" s="38" t="str">
        <f t="shared" si="157"/>
        <v>0</v>
      </c>
      <c r="H433" s="39" t="str">
        <f t="shared" si="158"/>
        <v/>
      </c>
    </row>
    <row r="434" spans="1:8" s="40" customFormat="1" ht="15" x14ac:dyDescent="0.2">
      <c r="A434" s="68"/>
      <c r="B434" s="35" t="s">
        <v>280</v>
      </c>
      <c r="C434" s="36">
        <v>0</v>
      </c>
      <c r="D434" s="36">
        <v>0</v>
      </c>
      <c r="E434" s="37" t="str">
        <f t="shared" si="155"/>
        <v/>
      </c>
      <c r="F434" s="37" t="str">
        <f t="shared" si="156"/>
        <v/>
      </c>
      <c r="G434" s="38" t="str">
        <f t="shared" si="157"/>
        <v>0</v>
      </c>
      <c r="H434" s="39" t="str">
        <f t="shared" si="158"/>
        <v/>
      </c>
    </row>
    <row r="435" spans="1:8" s="40" customFormat="1" ht="15" x14ac:dyDescent="0.2">
      <c r="A435" s="68"/>
      <c r="B435" s="35" t="s">
        <v>110</v>
      </c>
      <c r="C435" s="36">
        <v>2</v>
      </c>
      <c r="D435" s="36">
        <v>5</v>
      </c>
      <c r="E435" s="37">
        <f t="shared" si="155"/>
        <v>1.6501650165016502E-3</v>
      </c>
      <c r="F435" s="37">
        <f t="shared" si="156"/>
        <v>3.6205648081100651E-3</v>
      </c>
      <c r="G435" s="38">
        <f t="shared" si="157"/>
        <v>1.5</v>
      </c>
      <c r="H435" s="39">
        <f t="shared" si="158"/>
        <v>2.4752475247524753E-3</v>
      </c>
    </row>
    <row r="436" spans="1:8" s="40" customFormat="1" ht="15" x14ac:dyDescent="0.2">
      <c r="A436" s="68"/>
      <c r="B436" s="35" t="s">
        <v>382</v>
      </c>
      <c r="C436" s="36">
        <v>0</v>
      </c>
      <c r="D436" s="36">
        <v>0</v>
      </c>
      <c r="E436" s="37" t="str">
        <f t="shared" si="155"/>
        <v/>
      </c>
      <c r="F436" s="37" t="str">
        <f t="shared" si="156"/>
        <v/>
      </c>
      <c r="G436" s="38" t="str">
        <f t="shared" si="157"/>
        <v>0</v>
      </c>
      <c r="H436" s="39" t="str">
        <f t="shared" si="158"/>
        <v/>
      </c>
    </row>
    <row r="437" spans="1:8" s="40" customFormat="1" ht="15" x14ac:dyDescent="0.2">
      <c r="A437" s="68"/>
      <c r="B437" s="35" t="s">
        <v>108</v>
      </c>
      <c r="C437" s="36">
        <v>19</v>
      </c>
      <c r="D437" s="36">
        <v>25</v>
      </c>
      <c r="E437" s="37">
        <f t="shared" si="155"/>
        <v>1.5676567656765675E-2</v>
      </c>
      <c r="F437" s="37">
        <f t="shared" si="156"/>
        <v>1.8102824040550327E-2</v>
      </c>
      <c r="G437" s="38">
        <f t="shared" si="157"/>
        <v>0.31578947368421051</v>
      </c>
      <c r="H437" s="39">
        <f t="shared" si="158"/>
        <v>4.9504950495049497E-3</v>
      </c>
    </row>
    <row r="438" spans="1:8" s="40" customFormat="1" ht="15" x14ac:dyDescent="0.2">
      <c r="A438" s="68"/>
      <c r="B438" s="35" t="s">
        <v>281</v>
      </c>
      <c r="C438" s="36">
        <v>11</v>
      </c>
      <c r="D438" s="36">
        <v>3</v>
      </c>
      <c r="E438" s="37">
        <f t="shared" si="155"/>
        <v>9.0759075907590765E-3</v>
      </c>
      <c r="F438" s="37">
        <f t="shared" si="156"/>
        <v>2.1723388848660392E-3</v>
      </c>
      <c r="G438" s="38">
        <f t="shared" si="157"/>
        <v>-0.72727272727272729</v>
      </c>
      <c r="H438" s="39">
        <f t="shared" si="158"/>
        <v>-6.6006600660066016E-3</v>
      </c>
    </row>
    <row r="439" spans="1:8" s="40" customFormat="1" ht="15" x14ac:dyDescent="0.2">
      <c r="A439" s="68"/>
      <c r="B439" s="35" t="s">
        <v>107</v>
      </c>
      <c r="C439" s="36">
        <v>0</v>
      </c>
      <c r="D439" s="36">
        <v>0</v>
      </c>
      <c r="E439" s="37" t="str">
        <f t="shared" si="155"/>
        <v/>
      </c>
      <c r="F439" s="37" t="str">
        <f t="shared" si="156"/>
        <v/>
      </c>
      <c r="G439" s="38" t="str">
        <f t="shared" si="157"/>
        <v>0</v>
      </c>
      <c r="H439" s="39" t="str">
        <f t="shared" si="158"/>
        <v/>
      </c>
    </row>
    <row r="440" spans="1:8" s="40" customFormat="1" ht="15" x14ac:dyDescent="0.2">
      <c r="A440" s="68"/>
      <c r="B440" s="35" t="s">
        <v>346</v>
      </c>
      <c r="C440" s="36">
        <v>0</v>
      </c>
      <c r="D440" s="36">
        <v>3</v>
      </c>
      <c r="E440" s="37" t="str">
        <f t="shared" si="155"/>
        <v/>
      </c>
      <c r="F440" s="37">
        <f t="shared" si="156"/>
        <v>2.1723388848660392E-3</v>
      </c>
      <c r="G440" s="38" t="str">
        <f t="shared" si="157"/>
        <v>0</v>
      </c>
      <c r="H440" s="39" t="str">
        <f t="shared" si="158"/>
        <v/>
      </c>
    </row>
    <row r="441" spans="1:8" s="40" customFormat="1" ht="15" x14ac:dyDescent="0.2">
      <c r="A441" s="68"/>
      <c r="B441" s="35" t="s">
        <v>117</v>
      </c>
      <c r="C441" s="36">
        <v>1</v>
      </c>
      <c r="D441" s="36">
        <v>0</v>
      </c>
      <c r="E441" s="37">
        <f t="shared" si="155"/>
        <v>8.2508250825082509E-4</v>
      </c>
      <c r="F441" s="37" t="str">
        <f t="shared" si="156"/>
        <v/>
      </c>
      <c r="G441" s="38" t="str">
        <f t="shared" si="157"/>
        <v>0</v>
      </c>
      <c r="H441" s="39">
        <f t="shared" si="158"/>
        <v>0</v>
      </c>
    </row>
    <row r="442" spans="1:8" s="40" customFormat="1" ht="15" x14ac:dyDescent="0.2">
      <c r="A442" s="68"/>
      <c r="B442" s="35" t="s">
        <v>104</v>
      </c>
      <c r="C442" s="36">
        <v>0</v>
      </c>
      <c r="D442" s="36">
        <v>0</v>
      </c>
      <c r="E442" s="37" t="str">
        <f t="shared" si="155"/>
        <v/>
      </c>
      <c r="F442" s="37" t="str">
        <f t="shared" si="156"/>
        <v/>
      </c>
      <c r="G442" s="38" t="str">
        <f t="shared" si="157"/>
        <v>0</v>
      </c>
      <c r="H442" s="39" t="str">
        <f t="shared" si="158"/>
        <v/>
      </c>
    </row>
    <row r="443" spans="1:8" s="40" customFormat="1" ht="15" x14ac:dyDescent="0.2">
      <c r="A443" s="68"/>
      <c r="B443" s="35" t="s">
        <v>282</v>
      </c>
      <c r="C443" s="36">
        <v>47</v>
      </c>
      <c r="D443" s="36">
        <v>61</v>
      </c>
      <c r="E443" s="37">
        <f t="shared" si="155"/>
        <v>3.8778877887788776E-2</v>
      </c>
      <c r="F443" s="37">
        <f t="shared" si="156"/>
        <v>4.4170890658942794E-2</v>
      </c>
      <c r="G443" s="38">
        <f t="shared" si="157"/>
        <v>0.2978723404255319</v>
      </c>
      <c r="H443" s="39">
        <f t="shared" si="158"/>
        <v>1.155115511551155E-2</v>
      </c>
    </row>
    <row r="444" spans="1:8" s="40" customFormat="1" ht="15" x14ac:dyDescent="0.2">
      <c r="A444" s="68"/>
      <c r="B444" s="35" t="s">
        <v>508</v>
      </c>
      <c r="C444" s="36">
        <v>2</v>
      </c>
      <c r="D444" s="36">
        <v>0</v>
      </c>
      <c r="E444" s="37">
        <f t="shared" si="155"/>
        <v>1.6501650165016502E-3</v>
      </c>
      <c r="F444" s="37" t="str">
        <f t="shared" si="156"/>
        <v/>
      </c>
      <c r="G444" s="38" t="str">
        <f t="shared" si="157"/>
        <v>0</v>
      </c>
      <c r="H444" s="39">
        <f t="shared" si="158"/>
        <v>0</v>
      </c>
    </row>
    <row r="445" spans="1:8" s="40" customFormat="1" ht="15" x14ac:dyDescent="0.2">
      <c r="A445" s="68"/>
      <c r="B445" s="35" t="s">
        <v>111</v>
      </c>
      <c r="C445" s="36">
        <v>1</v>
      </c>
      <c r="D445" s="36">
        <v>4</v>
      </c>
      <c r="E445" s="37">
        <f t="shared" si="155"/>
        <v>8.2508250825082509E-4</v>
      </c>
      <c r="F445" s="37">
        <f t="shared" si="156"/>
        <v>2.8964518464880519E-3</v>
      </c>
      <c r="G445" s="38">
        <f t="shared" si="157"/>
        <v>3</v>
      </c>
      <c r="H445" s="39">
        <f t="shared" si="158"/>
        <v>2.4752475247524753E-3</v>
      </c>
    </row>
    <row r="446" spans="1:8" s="40" customFormat="1" ht="15" x14ac:dyDescent="0.2">
      <c r="A446" s="68"/>
      <c r="B446" s="35" t="s">
        <v>115</v>
      </c>
      <c r="C446" s="36">
        <v>0</v>
      </c>
      <c r="D446" s="36">
        <v>0</v>
      </c>
      <c r="E446" s="37" t="str">
        <f t="shared" si="155"/>
        <v/>
      </c>
      <c r="F446" s="37" t="str">
        <f t="shared" si="156"/>
        <v/>
      </c>
      <c r="G446" s="38" t="str">
        <f t="shared" si="157"/>
        <v>0</v>
      </c>
      <c r="H446" s="39" t="str">
        <f t="shared" si="158"/>
        <v/>
      </c>
    </row>
    <row r="447" spans="1:8" s="40" customFormat="1" ht="15" x14ac:dyDescent="0.2">
      <c r="A447" s="68"/>
      <c r="B447" s="35" t="s">
        <v>102</v>
      </c>
      <c r="C447" s="36">
        <v>0</v>
      </c>
      <c r="D447" s="36">
        <v>0</v>
      </c>
      <c r="E447" s="37" t="str">
        <f t="shared" si="155"/>
        <v/>
      </c>
      <c r="F447" s="37" t="str">
        <f t="shared" si="156"/>
        <v/>
      </c>
      <c r="G447" s="38" t="str">
        <f t="shared" si="157"/>
        <v>0</v>
      </c>
      <c r="H447" s="39" t="str">
        <f t="shared" si="158"/>
        <v/>
      </c>
    </row>
    <row r="448" spans="1:8" s="40" customFormat="1" ht="15" x14ac:dyDescent="0.2">
      <c r="A448" s="68"/>
      <c r="B448" s="35" t="s">
        <v>106</v>
      </c>
      <c r="C448" s="36">
        <v>3</v>
      </c>
      <c r="D448" s="36">
        <v>0</v>
      </c>
      <c r="E448" s="37">
        <f t="shared" si="155"/>
        <v>2.4752475247524753E-3</v>
      </c>
      <c r="F448" s="37" t="str">
        <f t="shared" si="156"/>
        <v/>
      </c>
      <c r="G448" s="38" t="str">
        <f t="shared" si="157"/>
        <v>0</v>
      </c>
      <c r="H448" s="39">
        <f t="shared" si="158"/>
        <v>0</v>
      </c>
    </row>
    <row r="449" spans="1:8" s="40" customFormat="1" ht="15" x14ac:dyDescent="0.2">
      <c r="A449" s="68"/>
      <c r="B449" s="35" t="s">
        <v>112</v>
      </c>
      <c r="C449" s="36">
        <v>0</v>
      </c>
      <c r="D449" s="36">
        <v>0</v>
      </c>
      <c r="E449" s="37" t="str">
        <f t="shared" si="155"/>
        <v/>
      </c>
      <c r="F449" s="37" t="str">
        <f t="shared" si="156"/>
        <v/>
      </c>
      <c r="G449" s="38" t="str">
        <f t="shared" si="157"/>
        <v>0</v>
      </c>
      <c r="H449" s="39" t="str">
        <f t="shared" si="158"/>
        <v/>
      </c>
    </row>
    <row r="450" spans="1:8" s="40" customFormat="1" ht="15" x14ac:dyDescent="0.2">
      <c r="A450" s="68"/>
      <c r="B450" s="35" t="s">
        <v>116</v>
      </c>
      <c r="C450" s="36">
        <v>0</v>
      </c>
      <c r="D450" s="36">
        <v>15</v>
      </c>
      <c r="E450" s="37" t="str">
        <f t="shared" si="155"/>
        <v/>
      </c>
      <c r="F450" s="37">
        <f t="shared" si="156"/>
        <v>1.0861694424330196E-2</v>
      </c>
      <c r="G450" s="38" t="str">
        <f t="shared" si="157"/>
        <v>0</v>
      </c>
      <c r="H450" s="39" t="str">
        <f t="shared" si="158"/>
        <v/>
      </c>
    </row>
    <row r="451" spans="1:8" s="40" customFormat="1" ht="15" x14ac:dyDescent="0.2">
      <c r="A451" s="68"/>
      <c r="B451" s="35" t="s">
        <v>283</v>
      </c>
      <c r="C451" s="36">
        <v>21</v>
      </c>
      <c r="D451" s="36">
        <v>10</v>
      </c>
      <c r="E451" s="37">
        <f t="shared" si="155"/>
        <v>1.7326732673267328E-2</v>
      </c>
      <c r="F451" s="37">
        <f t="shared" si="156"/>
        <v>7.2411296162201303E-3</v>
      </c>
      <c r="G451" s="38">
        <f t="shared" si="157"/>
        <v>-0.52380952380952384</v>
      </c>
      <c r="H451" s="39">
        <f t="shared" si="158"/>
        <v>-9.0759075907590765E-3</v>
      </c>
    </row>
    <row r="452" spans="1:8" s="40" customFormat="1" ht="30" x14ac:dyDescent="0.2">
      <c r="A452" s="68"/>
      <c r="B452" s="35" t="s">
        <v>509</v>
      </c>
      <c r="C452" s="36">
        <v>0</v>
      </c>
      <c r="D452" s="36">
        <v>0</v>
      </c>
      <c r="E452" s="37" t="str">
        <f t="shared" si="155"/>
        <v/>
      </c>
      <c r="F452" s="37" t="str">
        <f t="shared" si="156"/>
        <v/>
      </c>
      <c r="G452" s="38" t="str">
        <f t="shared" si="157"/>
        <v>0</v>
      </c>
      <c r="H452" s="39" t="str">
        <f t="shared" si="158"/>
        <v/>
      </c>
    </row>
    <row r="453" spans="1:8" s="40" customFormat="1" ht="15" x14ac:dyDescent="0.2">
      <c r="A453" s="68"/>
      <c r="B453" s="35" t="s">
        <v>284</v>
      </c>
      <c r="C453" s="36">
        <v>2</v>
      </c>
      <c r="D453" s="36">
        <v>4</v>
      </c>
      <c r="E453" s="37">
        <f t="shared" si="155"/>
        <v>1.6501650165016502E-3</v>
      </c>
      <c r="F453" s="37">
        <f t="shared" si="156"/>
        <v>2.8964518464880519E-3</v>
      </c>
      <c r="G453" s="38">
        <f t="shared" si="157"/>
        <v>1</v>
      </c>
      <c r="H453" s="39">
        <f t="shared" si="158"/>
        <v>1.6501650165016502E-3</v>
      </c>
    </row>
    <row r="454" spans="1:8" s="40" customFormat="1" ht="15" x14ac:dyDescent="0.2">
      <c r="A454" s="68"/>
      <c r="B454" s="35" t="s">
        <v>285</v>
      </c>
      <c r="C454" s="36">
        <v>0</v>
      </c>
      <c r="D454" s="36">
        <v>0</v>
      </c>
      <c r="E454" s="37" t="str">
        <f t="shared" si="155"/>
        <v/>
      </c>
      <c r="F454" s="37" t="str">
        <f t="shared" si="156"/>
        <v/>
      </c>
      <c r="G454" s="38" t="str">
        <f t="shared" si="157"/>
        <v>0</v>
      </c>
      <c r="H454" s="39" t="str">
        <f t="shared" si="158"/>
        <v/>
      </c>
    </row>
    <row r="455" spans="1:8" s="40" customFormat="1" ht="15" x14ac:dyDescent="0.2">
      <c r="A455" s="68"/>
      <c r="B455" s="35" t="s">
        <v>510</v>
      </c>
      <c r="C455" s="36">
        <v>1</v>
      </c>
      <c r="D455" s="36">
        <v>0</v>
      </c>
      <c r="E455" s="37">
        <f t="shared" si="155"/>
        <v>8.2508250825082509E-4</v>
      </c>
      <c r="F455" s="37" t="str">
        <f t="shared" si="156"/>
        <v/>
      </c>
      <c r="G455" s="38" t="str">
        <f t="shared" si="157"/>
        <v>0</v>
      </c>
      <c r="H455" s="39">
        <f t="shared" si="158"/>
        <v>0</v>
      </c>
    </row>
    <row r="456" spans="1:8" s="40" customFormat="1" ht="15" x14ac:dyDescent="0.2">
      <c r="A456" s="68"/>
      <c r="B456" s="35" t="s">
        <v>286</v>
      </c>
      <c r="C456" s="36">
        <v>13</v>
      </c>
      <c r="D456" s="36">
        <v>14</v>
      </c>
      <c r="E456" s="37">
        <f t="shared" si="155"/>
        <v>1.0726072607260726E-2</v>
      </c>
      <c r="F456" s="37">
        <f t="shared" si="156"/>
        <v>1.0137581462708182E-2</v>
      </c>
      <c r="G456" s="38">
        <f t="shared" si="157"/>
        <v>7.6923076923076927E-2</v>
      </c>
      <c r="H456" s="39">
        <f t="shared" si="158"/>
        <v>8.2508250825082509E-4</v>
      </c>
    </row>
    <row r="457" spans="1:8" s="40" customFormat="1" ht="15" x14ac:dyDescent="0.2">
      <c r="A457" s="68"/>
      <c r="B457" s="35" t="s">
        <v>287</v>
      </c>
      <c r="C457" s="36">
        <v>2</v>
      </c>
      <c r="D457" s="36">
        <v>2</v>
      </c>
      <c r="E457" s="37">
        <f t="shared" si="155"/>
        <v>1.6501650165016502E-3</v>
      </c>
      <c r="F457" s="37">
        <f t="shared" si="156"/>
        <v>1.448225923244026E-3</v>
      </c>
      <c r="G457" s="38">
        <f t="shared" si="157"/>
        <v>0</v>
      </c>
      <c r="H457" s="39">
        <f t="shared" si="158"/>
        <v>0</v>
      </c>
    </row>
    <row r="458" spans="1:8" s="40" customFormat="1" ht="15" x14ac:dyDescent="0.2">
      <c r="A458" s="68"/>
      <c r="B458" s="35" t="s">
        <v>288</v>
      </c>
      <c r="C458" s="36">
        <v>3</v>
      </c>
      <c r="D458" s="36">
        <v>2</v>
      </c>
      <c r="E458" s="37">
        <f t="shared" si="155"/>
        <v>2.4752475247524753E-3</v>
      </c>
      <c r="F458" s="37">
        <f t="shared" si="156"/>
        <v>1.448225923244026E-3</v>
      </c>
      <c r="G458" s="38">
        <f t="shared" si="157"/>
        <v>-0.33333333333333331</v>
      </c>
      <c r="H458" s="39">
        <f t="shared" si="158"/>
        <v>-8.2508250825082509E-4</v>
      </c>
    </row>
    <row r="459" spans="1:8" s="40" customFormat="1" ht="15" x14ac:dyDescent="0.2">
      <c r="A459" s="68"/>
      <c r="B459" s="35" t="s">
        <v>103</v>
      </c>
      <c r="C459" s="36">
        <v>0</v>
      </c>
      <c r="D459" s="36">
        <v>0</v>
      </c>
      <c r="E459" s="37" t="str">
        <f t="shared" si="155"/>
        <v/>
      </c>
      <c r="F459" s="37" t="str">
        <f t="shared" si="156"/>
        <v/>
      </c>
      <c r="G459" s="38" t="str">
        <f t="shared" si="157"/>
        <v>0</v>
      </c>
      <c r="H459" s="39" t="str">
        <f t="shared" si="158"/>
        <v/>
      </c>
    </row>
    <row r="460" spans="1:8" s="40" customFormat="1" ht="15" x14ac:dyDescent="0.2">
      <c r="A460" s="68"/>
      <c r="B460" s="35" t="s">
        <v>289</v>
      </c>
      <c r="C460" s="36">
        <v>0</v>
      </c>
      <c r="D460" s="36">
        <v>0</v>
      </c>
      <c r="E460" s="37" t="str">
        <f t="shared" si="155"/>
        <v/>
      </c>
      <c r="F460" s="37" t="str">
        <f t="shared" si="156"/>
        <v/>
      </c>
      <c r="G460" s="38" t="str">
        <f t="shared" si="157"/>
        <v>0</v>
      </c>
      <c r="H460" s="39" t="str">
        <f t="shared" si="158"/>
        <v/>
      </c>
    </row>
    <row r="461" spans="1:8" s="40" customFormat="1" ht="15" x14ac:dyDescent="0.2">
      <c r="A461" s="68"/>
      <c r="B461" s="35" t="s">
        <v>290</v>
      </c>
      <c r="C461" s="36">
        <v>1</v>
      </c>
      <c r="D461" s="36">
        <v>2</v>
      </c>
      <c r="E461" s="37">
        <f t="shared" si="155"/>
        <v>8.2508250825082509E-4</v>
      </c>
      <c r="F461" s="37">
        <f t="shared" si="156"/>
        <v>1.448225923244026E-3</v>
      </c>
      <c r="G461" s="38">
        <f t="shared" si="157"/>
        <v>1</v>
      </c>
      <c r="H461" s="39">
        <f t="shared" si="158"/>
        <v>8.2508250825082509E-4</v>
      </c>
    </row>
    <row r="462" spans="1:8" s="40" customFormat="1" ht="15" x14ac:dyDescent="0.2">
      <c r="A462" s="68"/>
      <c r="B462" s="35" t="s">
        <v>581</v>
      </c>
      <c r="C462" s="36">
        <v>1</v>
      </c>
      <c r="D462" s="36">
        <v>2</v>
      </c>
      <c r="E462" s="37">
        <f t="shared" si="155"/>
        <v>8.2508250825082509E-4</v>
      </c>
      <c r="F462" s="37">
        <f t="shared" si="156"/>
        <v>1.448225923244026E-3</v>
      </c>
      <c r="G462" s="38">
        <f t="shared" si="157"/>
        <v>1</v>
      </c>
      <c r="H462" s="39">
        <f t="shared" si="158"/>
        <v>8.2508250825082509E-4</v>
      </c>
    </row>
    <row r="463" spans="1:8" s="40" customFormat="1" ht="15" x14ac:dyDescent="0.2">
      <c r="A463" s="68"/>
      <c r="B463" s="35" t="s">
        <v>291</v>
      </c>
      <c r="C463" s="36">
        <v>0</v>
      </c>
      <c r="D463" s="36">
        <v>0</v>
      </c>
      <c r="E463" s="37" t="str">
        <f t="shared" si="155"/>
        <v/>
      </c>
      <c r="F463" s="37" t="str">
        <f t="shared" si="156"/>
        <v/>
      </c>
      <c r="G463" s="38" t="str">
        <f t="shared" si="157"/>
        <v>0</v>
      </c>
      <c r="H463" s="39" t="str">
        <f t="shared" si="158"/>
        <v/>
      </c>
    </row>
    <row r="464" spans="1:8" s="40" customFormat="1" ht="15" x14ac:dyDescent="0.2">
      <c r="A464" s="68"/>
      <c r="B464" s="35" t="s">
        <v>292</v>
      </c>
      <c r="C464" s="36">
        <v>0</v>
      </c>
      <c r="D464" s="36">
        <v>1</v>
      </c>
      <c r="E464" s="37" t="str">
        <f t="shared" si="155"/>
        <v/>
      </c>
      <c r="F464" s="37">
        <f t="shared" si="156"/>
        <v>7.2411296162201298E-4</v>
      </c>
      <c r="G464" s="38" t="str">
        <f t="shared" si="157"/>
        <v>0</v>
      </c>
      <c r="H464" s="39" t="str">
        <f t="shared" si="158"/>
        <v/>
      </c>
    </row>
    <row r="465" spans="1:8" s="40" customFormat="1" ht="15" x14ac:dyDescent="0.2">
      <c r="A465" s="68"/>
      <c r="B465" s="35" t="s">
        <v>293</v>
      </c>
      <c r="C465" s="36">
        <v>0</v>
      </c>
      <c r="D465" s="36">
        <v>0</v>
      </c>
      <c r="E465" s="37" t="str">
        <f t="shared" si="155"/>
        <v/>
      </c>
      <c r="F465" s="37" t="str">
        <f t="shared" si="156"/>
        <v/>
      </c>
      <c r="G465" s="38" t="str">
        <f t="shared" si="157"/>
        <v>0</v>
      </c>
      <c r="H465" s="39" t="str">
        <f t="shared" si="158"/>
        <v/>
      </c>
    </row>
    <row r="466" spans="1:8" s="40" customFormat="1" ht="15" x14ac:dyDescent="0.2">
      <c r="A466" s="68"/>
      <c r="B466" s="35" t="s">
        <v>294</v>
      </c>
      <c r="C466" s="36">
        <v>0</v>
      </c>
      <c r="D466" s="36">
        <v>0</v>
      </c>
      <c r="E466" s="37" t="str">
        <f t="shared" si="155"/>
        <v/>
      </c>
      <c r="F466" s="37" t="str">
        <f t="shared" si="156"/>
        <v/>
      </c>
      <c r="G466" s="38" t="str">
        <f t="shared" si="157"/>
        <v>0</v>
      </c>
      <c r="H466" s="39" t="str">
        <f t="shared" si="158"/>
        <v/>
      </c>
    </row>
    <row r="467" spans="1:8" s="40" customFormat="1" ht="15" x14ac:dyDescent="0.2">
      <c r="A467" s="68"/>
      <c r="B467" s="35" t="s">
        <v>126</v>
      </c>
      <c r="C467" s="36">
        <v>0</v>
      </c>
      <c r="D467" s="36">
        <v>32</v>
      </c>
      <c r="E467" s="37" t="str">
        <f t="shared" si="155"/>
        <v/>
      </c>
      <c r="F467" s="37">
        <f t="shared" si="156"/>
        <v>2.3171614771904415E-2</v>
      </c>
      <c r="G467" s="38" t="str">
        <f t="shared" si="157"/>
        <v>0</v>
      </c>
      <c r="H467" s="39" t="str">
        <f t="shared" si="158"/>
        <v/>
      </c>
    </row>
    <row r="468" spans="1:8" s="40" customFormat="1" ht="30" x14ac:dyDescent="0.2">
      <c r="A468" s="68"/>
      <c r="B468" s="35" t="s">
        <v>127</v>
      </c>
      <c r="C468" s="36">
        <v>0</v>
      </c>
      <c r="D468" s="36">
        <v>6</v>
      </c>
      <c r="E468" s="37" t="str">
        <f t="shared" si="155"/>
        <v/>
      </c>
      <c r="F468" s="37">
        <f t="shared" si="156"/>
        <v>4.3446777697320783E-3</v>
      </c>
      <c r="G468" s="38" t="str">
        <f t="shared" si="157"/>
        <v>0</v>
      </c>
      <c r="H468" s="39" t="str">
        <f t="shared" si="158"/>
        <v/>
      </c>
    </row>
    <row r="469" spans="1:8" s="40" customFormat="1" ht="15" x14ac:dyDescent="0.2">
      <c r="A469" s="68"/>
      <c r="B469" s="35" t="s">
        <v>295</v>
      </c>
      <c r="C469" s="36">
        <v>0</v>
      </c>
      <c r="D469" s="36">
        <v>0</v>
      </c>
      <c r="E469" s="37" t="str">
        <f t="shared" si="155"/>
        <v/>
      </c>
      <c r="F469" s="37" t="str">
        <f t="shared" si="156"/>
        <v/>
      </c>
      <c r="G469" s="38" t="str">
        <f t="shared" si="157"/>
        <v>0</v>
      </c>
      <c r="H469" s="39" t="str">
        <f t="shared" si="158"/>
        <v/>
      </c>
    </row>
    <row r="470" spans="1:8" s="40" customFormat="1" ht="15" x14ac:dyDescent="0.2">
      <c r="A470" s="68"/>
      <c r="B470" s="35" t="s">
        <v>296</v>
      </c>
      <c r="C470" s="36">
        <v>0</v>
      </c>
      <c r="D470" s="36">
        <v>1</v>
      </c>
      <c r="E470" s="37" t="str">
        <f t="shared" si="155"/>
        <v/>
      </c>
      <c r="F470" s="37">
        <f t="shared" si="156"/>
        <v>7.2411296162201298E-4</v>
      </c>
      <c r="G470" s="38" t="str">
        <f t="shared" si="157"/>
        <v>0</v>
      </c>
      <c r="H470" s="39" t="str">
        <f t="shared" si="158"/>
        <v/>
      </c>
    </row>
    <row r="471" spans="1:8" s="40" customFormat="1" ht="30" x14ac:dyDescent="0.2">
      <c r="A471" s="68"/>
      <c r="B471" s="35" t="s">
        <v>297</v>
      </c>
      <c r="C471" s="36">
        <v>0</v>
      </c>
      <c r="D471" s="36">
        <v>1</v>
      </c>
      <c r="E471" s="37" t="str">
        <f t="shared" si="155"/>
        <v/>
      </c>
      <c r="F471" s="37">
        <f t="shared" si="156"/>
        <v>7.2411296162201298E-4</v>
      </c>
      <c r="G471" s="38" t="str">
        <f t="shared" si="157"/>
        <v>0</v>
      </c>
      <c r="H471" s="39" t="str">
        <f t="shared" si="158"/>
        <v/>
      </c>
    </row>
    <row r="472" spans="1:8" s="40" customFormat="1" ht="15" x14ac:dyDescent="0.2">
      <c r="A472" s="68"/>
      <c r="B472" s="35" t="s">
        <v>124</v>
      </c>
      <c r="C472" s="36">
        <v>0</v>
      </c>
      <c r="D472" s="36">
        <v>1</v>
      </c>
      <c r="E472" s="37" t="str">
        <f t="shared" si="155"/>
        <v/>
      </c>
      <c r="F472" s="37">
        <f t="shared" si="156"/>
        <v>7.2411296162201298E-4</v>
      </c>
      <c r="G472" s="38" t="str">
        <f t="shared" si="157"/>
        <v>0</v>
      </c>
      <c r="H472" s="39" t="str">
        <f t="shared" si="158"/>
        <v/>
      </c>
    </row>
    <row r="473" spans="1:8" s="40" customFormat="1" ht="15" x14ac:dyDescent="0.2">
      <c r="A473" s="68"/>
      <c r="B473" s="35" t="s">
        <v>298</v>
      </c>
      <c r="C473" s="36">
        <v>0</v>
      </c>
      <c r="D473" s="36">
        <v>0</v>
      </c>
      <c r="E473" s="37" t="str">
        <f t="shared" si="155"/>
        <v/>
      </c>
      <c r="F473" s="37" t="str">
        <f t="shared" si="156"/>
        <v/>
      </c>
      <c r="G473" s="38" t="str">
        <f t="shared" si="157"/>
        <v>0</v>
      </c>
      <c r="H473" s="39" t="str">
        <f t="shared" si="158"/>
        <v/>
      </c>
    </row>
    <row r="474" spans="1:8" s="40" customFormat="1" ht="15" x14ac:dyDescent="0.2">
      <c r="A474" s="68"/>
      <c r="B474" s="35" t="s">
        <v>299</v>
      </c>
      <c r="C474" s="36">
        <v>0</v>
      </c>
      <c r="D474" s="36">
        <v>0</v>
      </c>
      <c r="E474" s="37" t="str">
        <f t="shared" ref="E474:E535" si="175">+IF(C474=0,"",C474/C$333)</f>
        <v/>
      </c>
      <c r="F474" s="37" t="str">
        <f t="shared" ref="F474:F535" si="176">+IF(D474=0,"",D474/D$333)</f>
        <v/>
      </c>
      <c r="G474" s="38" t="str">
        <f t="shared" ref="G474:G535" si="177">+IF(OR(AND(D474=0),(C474=0)),"0",((D474-C474)/C474))</f>
        <v>0</v>
      </c>
      <c r="H474" s="39" t="str">
        <f t="shared" ref="H474:H535" si="178">+IF(OR(AND(E474=""),(G474="")),"",E474*G474)</f>
        <v/>
      </c>
    </row>
    <row r="475" spans="1:8" s="40" customFormat="1" ht="15" x14ac:dyDescent="0.2">
      <c r="A475" s="68"/>
      <c r="B475" s="35" t="s">
        <v>300</v>
      </c>
      <c r="C475" s="36">
        <v>0</v>
      </c>
      <c r="D475" s="36">
        <v>0</v>
      </c>
      <c r="E475" s="37" t="str">
        <f t="shared" si="175"/>
        <v/>
      </c>
      <c r="F475" s="37" t="str">
        <f t="shared" si="176"/>
        <v/>
      </c>
      <c r="G475" s="38" t="str">
        <f t="shared" si="177"/>
        <v>0</v>
      </c>
      <c r="H475" s="39" t="str">
        <f t="shared" si="178"/>
        <v/>
      </c>
    </row>
    <row r="476" spans="1:8" s="40" customFormat="1" ht="30" x14ac:dyDescent="0.2">
      <c r="A476" s="68"/>
      <c r="B476" s="35" t="s">
        <v>301</v>
      </c>
      <c r="C476" s="36">
        <v>0</v>
      </c>
      <c r="D476" s="36">
        <v>0</v>
      </c>
      <c r="E476" s="37" t="str">
        <f t="shared" si="175"/>
        <v/>
      </c>
      <c r="F476" s="37" t="str">
        <f t="shared" si="176"/>
        <v/>
      </c>
      <c r="G476" s="38" t="str">
        <f t="shared" si="177"/>
        <v>0</v>
      </c>
      <c r="H476" s="39" t="str">
        <f t="shared" si="178"/>
        <v/>
      </c>
    </row>
    <row r="477" spans="1:8" s="40" customFormat="1" ht="15" x14ac:dyDescent="0.2">
      <c r="A477" s="68"/>
      <c r="B477" s="35" t="s">
        <v>122</v>
      </c>
      <c r="C477" s="36">
        <v>0</v>
      </c>
      <c r="D477" s="36">
        <v>0</v>
      </c>
      <c r="E477" s="37" t="str">
        <f t="shared" si="175"/>
        <v/>
      </c>
      <c r="F477" s="37" t="str">
        <f t="shared" si="176"/>
        <v/>
      </c>
      <c r="G477" s="38" t="str">
        <f t="shared" si="177"/>
        <v>0</v>
      </c>
      <c r="H477" s="39" t="str">
        <f t="shared" si="178"/>
        <v/>
      </c>
    </row>
    <row r="478" spans="1:8" s="40" customFormat="1" ht="15" x14ac:dyDescent="0.2">
      <c r="A478" s="68"/>
      <c r="B478" s="35" t="s">
        <v>302</v>
      </c>
      <c r="C478" s="36">
        <v>0</v>
      </c>
      <c r="D478" s="36">
        <v>0</v>
      </c>
      <c r="E478" s="37" t="str">
        <f t="shared" si="175"/>
        <v/>
      </c>
      <c r="F478" s="37" t="str">
        <f t="shared" si="176"/>
        <v/>
      </c>
      <c r="G478" s="38" t="str">
        <f t="shared" si="177"/>
        <v>0</v>
      </c>
      <c r="H478" s="39" t="str">
        <f t="shared" si="178"/>
        <v/>
      </c>
    </row>
    <row r="479" spans="1:8" s="40" customFormat="1" ht="15" x14ac:dyDescent="0.2">
      <c r="A479" s="68"/>
      <c r="B479" s="35" t="s">
        <v>303</v>
      </c>
      <c r="C479" s="36">
        <v>0</v>
      </c>
      <c r="D479" s="36">
        <v>1</v>
      </c>
      <c r="E479" s="37" t="str">
        <f t="shared" si="175"/>
        <v/>
      </c>
      <c r="F479" s="37">
        <f t="shared" si="176"/>
        <v>7.2411296162201298E-4</v>
      </c>
      <c r="G479" s="38" t="str">
        <f t="shared" si="177"/>
        <v>0</v>
      </c>
      <c r="H479" s="39" t="str">
        <f t="shared" si="178"/>
        <v/>
      </c>
    </row>
    <row r="480" spans="1:8" s="40" customFormat="1" ht="15" x14ac:dyDescent="0.2">
      <c r="A480" s="68"/>
      <c r="B480" s="35" t="s">
        <v>511</v>
      </c>
      <c r="C480" s="36">
        <v>0</v>
      </c>
      <c r="D480" s="36">
        <v>3</v>
      </c>
      <c r="E480" s="37" t="str">
        <f t="shared" si="175"/>
        <v/>
      </c>
      <c r="F480" s="37">
        <f t="shared" si="176"/>
        <v>2.1723388848660392E-3</v>
      </c>
      <c r="G480" s="38" t="str">
        <f t="shared" si="177"/>
        <v>0</v>
      </c>
      <c r="H480" s="39" t="str">
        <f t="shared" si="178"/>
        <v/>
      </c>
    </row>
    <row r="481" spans="1:8" s="40" customFormat="1" ht="15" x14ac:dyDescent="0.2">
      <c r="A481" s="68"/>
      <c r="B481" s="35" t="s">
        <v>130</v>
      </c>
      <c r="C481" s="36">
        <v>0</v>
      </c>
      <c r="D481" s="36">
        <v>0</v>
      </c>
      <c r="E481" s="37" t="str">
        <f t="shared" si="175"/>
        <v/>
      </c>
      <c r="F481" s="37" t="str">
        <f t="shared" si="176"/>
        <v/>
      </c>
      <c r="G481" s="38" t="str">
        <f t="shared" si="177"/>
        <v>0</v>
      </c>
      <c r="H481" s="39" t="str">
        <f t="shared" si="178"/>
        <v/>
      </c>
    </row>
    <row r="482" spans="1:8" s="40" customFormat="1" ht="15" x14ac:dyDescent="0.2">
      <c r="A482" s="68"/>
      <c r="B482" s="35" t="s">
        <v>512</v>
      </c>
      <c r="C482" s="36">
        <v>8</v>
      </c>
      <c r="D482" s="36">
        <v>76</v>
      </c>
      <c r="E482" s="37">
        <f t="shared" si="175"/>
        <v>6.6006600660066007E-3</v>
      </c>
      <c r="F482" s="37">
        <f t="shared" si="176"/>
        <v>5.5032585083272988E-2</v>
      </c>
      <c r="G482" s="38">
        <f t="shared" si="177"/>
        <v>8.5</v>
      </c>
      <c r="H482" s="39">
        <f t="shared" si="178"/>
        <v>5.6105610561056105E-2</v>
      </c>
    </row>
    <row r="483" spans="1:8" s="40" customFormat="1" ht="15" x14ac:dyDescent="0.2">
      <c r="A483" s="68"/>
      <c r="B483" s="35" t="s">
        <v>123</v>
      </c>
      <c r="C483" s="36">
        <v>3</v>
      </c>
      <c r="D483" s="36">
        <v>4</v>
      </c>
      <c r="E483" s="37">
        <f t="shared" si="175"/>
        <v>2.4752475247524753E-3</v>
      </c>
      <c r="F483" s="37">
        <f t="shared" si="176"/>
        <v>2.8964518464880519E-3</v>
      </c>
      <c r="G483" s="38">
        <f t="shared" si="177"/>
        <v>0.33333333333333331</v>
      </c>
      <c r="H483" s="39">
        <f t="shared" si="178"/>
        <v>8.2508250825082509E-4</v>
      </c>
    </row>
    <row r="484" spans="1:8" s="40" customFormat="1" ht="30" x14ac:dyDescent="0.2">
      <c r="A484" s="68"/>
      <c r="B484" s="35" t="s">
        <v>304</v>
      </c>
      <c r="C484" s="36">
        <v>2</v>
      </c>
      <c r="D484" s="36">
        <v>6</v>
      </c>
      <c r="E484" s="37">
        <f t="shared" si="175"/>
        <v>1.6501650165016502E-3</v>
      </c>
      <c r="F484" s="37">
        <f t="shared" si="176"/>
        <v>4.3446777697320783E-3</v>
      </c>
      <c r="G484" s="38">
        <f t="shared" si="177"/>
        <v>2</v>
      </c>
      <c r="H484" s="39">
        <f t="shared" si="178"/>
        <v>3.3003300330033004E-3</v>
      </c>
    </row>
    <row r="485" spans="1:8" s="40" customFormat="1" ht="15" x14ac:dyDescent="0.2">
      <c r="A485" s="68"/>
      <c r="B485" s="35" t="s">
        <v>125</v>
      </c>
      <c r="C485" s="36">
        <v>0</v>
      </c>
      <c r="D485" s="36">
        <v>0</v>
      </c>
      <c r="E485" s="37" t="str">
        <f t="shared" si="175"/>
        <v/>
      </c>
      <c r="F485" s="37" t="str">
        <f t="shared" si="176"/>
        <v/>
      </c>
      <c r="G485" s="38" t="str">
        <f t="shared" si="177"/>
        <v>0</v>
      </c>
      <c r="H485" s="39" t="str">
        <f t="shared" si="178"/>
        <v/>
      </c>
    </row>
    <row r="486" spans="1:8" s="40" customFormat="1" ht="30" x14ac:dyDescent="0.2">
      <c r="A486" s="68"/>
      <c r="B486" s="35" t="s">
        <v>305</v>
      </c>
      <c r="C486" s="36">
        <v>0</v>
      </c>
      <c r="D486" s="36">
        <v>1</v>
      </c>
      <c r="E486" s="37" t="str">
        <f t="shared" si="175"/>
        <v/>
      </c>
      <c r="F486" s="37">
        <f t="shared" si="176"/>
        <v>7.2411296162201298E-4</v>
      </c>
      <c r="G486" s="38" t="str">
        <f t="shared" si="177"/>
        <v>0</v>
      </c>
      <c r="H486" s="39" t="str">
        <f t="shared" si="178"/>
        <v/>
      </c>
    </row>
    <row r="487" spans="1:8" s="40" customFormat="1" ht="30" x14ac:dyDescent="0.2">
      <c r="A487" s="68"/>
      <c r="B487" s="35" t="s">
        <v>306</v>
      </c>
      <c r="C487" s="36">
        <v>0</v>
      </c>
      <c r="D487" s="36">
        <v>8</v>
      </c>
      <c r="E487" s="37" t="str">
        <f t="shared" si="175"/>
        <v/>
      </c>
      <c r="F487" s="37">
        <f t="shared" si="176"/>
        <v>5.7929036929761039E-3</v>
      </c>
      <c r="G487" s="38" t="str">
        <f t="shared" si="177"/>
        <v>0</v>
      </c>
      <c r="H487" s="39" t="str">
        <f t="shared" si="178"/>
        <v/>
      </c>
    </row>
    <row r="488" spans="1:8" s="40" customFormat="1" ht="15" x14ac:dyDescent="0.2">
      <c r="A488" s="68"/>
      <c r="B488" s="35" t="s">
        <v>118</v>
      </c>
      <c r="C488" s="36">
        <v>0</v>
      </c>
      <c r="D488" s="36">
        <v>0</v>
      </c>
      <c r="E488" s="37" t="str">
        <f t="shared" si="175"/>
        <v/>
      </c>
      <c r="F488" s="37" t="str">
        <f t="shared" si="176"/>
        <v/>
      </c>
      <c r="G488" s="38" t="str">
        <f t="shared" si="177"/>
        <v>0</v>
      </c>
      <c r="H488" s="39" t="str">
        <f t="shared" si="178"/>
        <v/>
      </c>
    </row>
    <row r="489" spans="1:8" s="40" customFormat="1" ht="30" x14ac:dyDescent="0.2">
      <c r="A489" s="68"/>
      <c r="B489" s="35" t="s">
        <v>513</v>
      </c>
      <c r="C489" s="36">
        <v>0</v>
      </c>
      <c r="D489" s="36">
        <v>0</v>
      </c>
      <c r="E489" s="37" t="str">
        <f t="shared" si="175"/>
        <v/>
      </c>
      <c r="F489" s="37" t="str">
        <f t="shared" si="176"/>
        <v/>
      </c>
      <c r="G489" s="38" t="str">
        <f t="shared" si="177"/>
        <v>0</v>
      </c>
      <c r="H489" s="39" t="str">
        <f t="shared" si="178"/>
        <v/>
      </c>
    </row>
    <row r="490" spans="1:8" s="40" customFormat="1" ht="30" x14ac:dyDescent="0.2">
      <c r="A490" s="68"/>
      <c r="B490" s="35" t="s">
        <v>307</v>
      </c>
      <c r="C490" s="36">
        <v>0</v>
      </c>
      <c r="D490" s="36">
        <v>0</v>
      </c>
      <c r="E490" s="37" t="str">
        <f t="shared" si="175"/>
        <v/>
      </c>
      <c r="F490" s="37" t="str">
        <f t="shared" si="176"/>
        <v/>
      </c>
      <c r="G490" s="38" t="str">
        <f t="shared" si="177"/>
        <v>0</v>
      </c>
      <c r="H490" s="39" t="str">
        <f t="shared" si="178"/>
        <v/>
      </c>
    </row>
    <row r="491" spans="1:8" s="40" customFormat="1" ht="15" x14ac:dyDescent="0.2">
      <c r="A491" s="68"/>
      <c r="B491" s="35" t="s">
        <v>308</v>
      </c>
      <c r="C491" s="36">
        <v>0</v>
      </c>
      <c r="D491" s="36">
        <v>0</v>
      </c>
      <c r="E491" s="37" t="str">
        <f t="shared" si="175"/>
        <v/>
      </c>
      <c r="F491" s="37" t="str">
        <f t="shared" si="176"/>
        <v/>
      </c>
      <c r="G491" s="38" t="str">
        <f t="shared" si="177"/>
        <v>0</v>
      </c>
      <c r="H491" s="39" t="str">
        <f t="shared" si="178"/>
        <v/>
      </c>
    </row>
    <row r="492" spans="1:8" s="40" customFormat="1" ht="15" x14ac:dyDescent="0.2">
      <c r="A492" s="68"/>
      <c r="B492" s="35" t="s">
        <v>514</v>
      </c>
      <c r="C492" s="36">
        <v>0</v>
      </c>
      <c r="D492" s="36">
        <v>0</v>
      </c>
      <c r="E492" s="37" t="str">
        <f t="shared" si="175"/>
        <v/>
      </c>
      <c r="F492" s="37" t="str">
        <f t="shared" si="176"/>
        <v/>
      </c>
      <c r="G492" s="38" t="str">
        <f t="shared" si="177"/>
        <v>0</v>
      </c>
      <c r="H492" s="39" t="str">
        <f t="shared" si="178"/>
        <v/>
      </c>
    </row>
    <row r="493" spans="1:8" s="40" customFormat="1" ht="15" x14ac:dyDescent="0.2">
      <c r="A493" s="68"/>
      <c r="B493" s="35" t="s">
        <v>515</v>
      </c>
      <c r="C493" s="36">
        <v>1</v>
      </c>
      <c r="D493" s="36">
        <v>0</v>
      </c>
      <c r="E493" s="37">
        <f t="shared" si="175"/>
        <v>8.2508250825082509E-4</v>
      </c>
      <c r="F493" s="37" t="str">
        <f t="shared" si="176"/>
        <v/>
      </c>
      <c r="G493" s="38" t="str">
        <f t="shared" si="177"/>
        <v>0</v>
      </c>
      <c r="H493" s="39">
        <f t="shared" si="178"/>
        <v>0</v>
      </c>
    </row>
    <row r="494" spans="1:8" s="40" customFormat="1" ht="15" x14ac:dyDescent="0.2">
      <c r="A494" s="68"/>
      <c r="B494" s="35" t="s">
        <v>309</v>
      </c>
      <c r="C494" s="36">
        <v>0</v>
      </c>
      <c r="D494" s="36">
        <v>0</v>
      </c>
      <c r="E494" s="37" t="str">
        <f t="shared" si="175"/>
        <v/>
      </c>
      <c r="F494" s="37" t="str">
        <f t="shared" si="176"/>
        <v/>
      </c>
      <c r="G494" s="38" t="str">
        <f t="shared" si="177"/>
        <v>0</v>
      </c>
      <c r="H494" s="39" t="str">
        <f t="shared" si="178"/>
        <v/>
      </c>
    </row>
    <row r="495" spans="1:8" s="40" customFormat="1" ht="30" x14ac:dyDescent="0.2">
      <c r="A495" s="68"/>
      <c r="B495" s="35" t="s">
        <v>310</v>
      </c>
      <c r="C495" s="36">
        <v>0</v>
      </c>
      <c r="D495" s="36">
        <v>0</v>
      </c>
      <c r="E495" s="37" t="str">
        <f t="shared" si="175"/>
        <v/>
      </c>
      <c r="F495" s="37" t="str">
        <f t="shared" si="176"/>
        <v/>
      </c>
      <c r="G495" s="38" t="str">
        <f t="shared" si="177"/>
        <v>0</v>
      </c>
      <c r="H495" s="39" t="str">
        <f t="shared" si="178"/>
        <v/>
      </c>
    </row>
    <row r="496" spans="1:8" s="40" customFormat="1" ht="15" x14ac:dyDescent="0.2">
      <c r="A496" s="68"/>
      <c r="B496" s="35" t="s">
        <v>311</v>
      </c>
      <c r="C496" s="36">
        <v>1</v>
      </c>
      <c r="D496" s="36">
        <v>0</v>
      </c>
      <c r="E496" s="37">
        <f t="shared" si="175"/>
        <v>8.2508250825082509E-4</v>
      </c>
      <c r="F496" s="37" t="str">
        <f t="shared" si="176"/>
        <v/>
      </c>
      <c r="G496" s="38" t="str">
        <f t="shared" si="177"/>
        <v>0</v>
      </c>
      <c r="H496" s="39">
        <f t="shared" si="178"/>
        <v>0</v>
      </c>
    </row>
    <row r="497" spans="1:8" s="40" customFormat="1" ht="15" x14ac:dyDescent="0.2">
      <c r="A497" s="68"/>
      <c r="B497" s="35" t="s">
        <v>120</v>
      </c>
      <c r="C497" s="36">
        <v>0</v>
      </c>
      <c r="D497" s="36">
        <v>0</v>
      </c>
      <c r="E497" s="37" t="str">
        <f t="shared" si="175"/>
        <v/>
      </c>
      <c r="F497" s="37" t="str">
        <f t="shared" si="176"/>
        <v/>
      </c>
      <c r="G497" s="38" t="str">
        <f t="shared" si="177"/>
        <v>0</v>
      </c>
      <c r="H497" s="39" t="str">
        <f t="shared" si="178"/>
        <v/>
      </c>
    </row>
    <row r="498" spans="1:8" s="40" customFormat="1" ht="30" x14ac:dyDescent="0.2">
      <c r="A498" s="68"/>
      <c r="B498" s="35" t="s">
        <v>312</v>
      </c>
      <c r="C498" s="36">
        <v>0</v>
      </c>
      <c r="D498" s="36">
        <v>0</v>
      </c>
      <c r="E498" s="37" t="str">
        <f t="shared" si="175"/>
        <v/>
      </c>
      <c r="F498" s="37" t="str">
        <f t="shared" si="176"/>
        <v/>
      </c>
      <c r="G498" s="38" t="str">
        <f t="shared" si="177"/>
        <v>0</v>
      </c>
      <c r="H498" s="39" t="str">
        <f t="shared" si="178"/>
        <v/>
      </c>
    </row>
    <row r="499" spans="1:8" s="40" customFormat="1" ht="15" x14ac:dyDescent="0.2">
      <c r="A499" s="68"/>
      <c r="B499" s="35" t="s">
        <v>128</v>
      </c>
      <c r="C499" s="36">
        <v>0</v>
      </c>
      <c r="D499" s="36">
        <v>0</v>
      </c>
      <c r="E499" s="37" t="str">
        <f t="shared" si="175"/>
        <v/>
      </c>
      <c r="F499" s="37" t="str">
        <f t="shared" si="176"/>
        <v/>
      </c>
      <c r="G499" s="38" t="str">
        <f t="shared" si="177"/>
        <v>0</v>
      </c>
      <c r="H499" s="39" t="str">
        <f t="shared" si="178"/>
        <v/>
      </c>
    </row>
    <row r="500" spans="1:8" s="40" customFormat="1" ht="15" x14ac:dyDescent="0.2">
      <c r="A500" s="68"/>
      <c r="B500" s="35" t="s">
        <v>119</v>
      </c>
      <c r="C500" s="36">
        <v>0</v>
      </c>
      <c r="D500" s="36">
        <v>0</v>
      </c>
      <c r="E500" s="37" t="str">
        <f t="shared" si="175"/>
        <v/>
      </c>
      <c r="F500" s="37" t="str">
        <f t="shared" si="176"/>
        <v/>
      </c>
      <c r="G500" s="38" t="str">
        <f t="shared" si="177"/>
        <v>0</v>
      </c>
      <c r="H500" s="39" t="str">
        <f t="shared" si="178"/>
        <v/>
      </c>
    </row>
    <row r="501" spans="1:8" s="40" customFormat="1" ht="15" x14ac:dyDescent="0.2">
      <c r="A501" s="68"/>
      <c r="B501" s="35" t="s">
        <v>121</v>
      </c>
      <c r="C501" s="36">
        <v>5</v>
      </c>
      <c r="D501" s="36">
        <v>1</v>
      </c>
      <c r="E501" s="37">
        <f t="shared" si="175"/>
        <v>4.125412541254125E-3</v>
      </c>
      <c r="F501" s="37">
        <f t="shared" si="176"/>
        <v>7.2411296162201298E-4</v>
      </c>
      <c r="G501" s="38">
        <f t="shared" si="177"/>
        <v>-0.8</v>
      </c>
      <c r="H501" s="39">
        <f t="shared" si="178"/>
        <v>-3.3003300330033004E-3</v>
      </c>
    </row>
    <row r="502" spans="1:8" s="40" customFormat="1" ht="15" x14ac:dyDescent="0.2">
      <c r="A502" s="68"/>
      <c r="B502" s="35" t="s">
        <v>313</v>
      </c>
      <c r="C502" s="36">
        <v>0</v>
      </c>
      <c r="D502" s="36">
        <v>0</v>
      </c>
      <c r="E502" s="37" t="str">
        <f t="shared" si="175"/>
        <v/>
      </c>
      <c r="F502" s="37" t="str">
        <f t="shared" si="176"/>
        <v/>
      </c>
      <c r="G502" s="38" t="str">
        <f t="shared" si="177"/>
        <v>0</v>
      </c>
      <c r="H502" s="39" t="str">
        <f t="shared" si="178"/>
        <v/>
      </c>
    </row>
    <row r="503" spans="1:8" s="40" customFormat="1" ht="15" x14ac:dyDescent="0.2">
      <c r="A503" s="68"/>
      <c r="B503" s="35" t="s">
        <v>314</v>
      </c>
      <c r="C503" s="36">
        <v>0</v>
      </c>
      <c r="D503" s="36">
        <v>0</v>
      </c>
      <c r="E503" s="37" t="str">
        <f t="shared" si="175"/>
        <v/>
      </c>
      <c r="F503" s="37" t="str">
        <f t="shared" si="176"/>
        <v/>
      </c>
      <c r="G503" s="38" t="str">
        <f t="shared" si="177"/>
        <v>0</v>
      </c>
      <c r="H503" s="39" t="str">
        <f t="shared" si="178"/>
        <v/>
      </c>
    </row>
    <row r="504" spans="1:8" s="40" customFormat="1" ht="15" x14ac:dyDescent="0.2">
      <c r="A504" s="68"/>
      <c r="B504" s="35" t="s">
        <v>129</v>
      </c>
      <c r="C504" s="36">
        <v>1</v>
      </c>
      <c r="D504" s="36">
        <v>1</v>
      </c>
      <c r="E504" s="37">
        <f t="shared" si="175"/>
        <v>8.2508250825082509E-4</v>
      </c>
      <c r="F504" s="37">
        <f t="shared" si="176"/>
        <v>7.2411296162201298E-4</v>
      </c>
      <c r="G504" s="38">
        <f t="shared" si="177"/>
        <v>0</v>
      </c>
      <c r="H504" s="39">
        <f t="shared" si="178"/>
        <v>0</v>
      </c>
    </row>
    <row r="505" spans="1:8" s="40" customFormat="1" ht="15" x14ac:dyDescent="0.2">
      <c r="A505" s="68"/>
      <c r="B505" s="35" t="s">
        <v>516</v>
      </c>
      <c r="C505" s="36">
        <v>0</v>
      </c>
      <c r="D505" s="36">
        <v>0</v>
      </c>
      <c r="E505" s="37" t="str">
        <f t="shared" si="175"/>
        <v/>
      </c>
      <c r="F505" s="37" t="str">
        <f t="shared" si="176"/>
        <v/>
      </c>
      <c r="G505" s="38" t="str">
        <f t="shared" si="177"/>
        <v>0</v>
      </c>
      <c r="H505" s="39" t="str">
        <f t="shared" si="178"/>
        <v/>
      </c>
    </row>
    <row r="506" spans="1:8" s="40" customFormat="1" ht="15" x14ac:dyDescent="0.2">
      <c r="A506" s="68"/>
      <c r="B506" s="35" t="s">
        <v>569</v>
      </c>
      <c r="C506" s="36">
        <v>1</v>
      </c>
      <c r="D506" s="36">
        <v>0</v>
      </c>
      <c r="E506" s="37">
        <f t="shared" ref="E506" si="179">+IF(C506=0,"",C506/C$333)</f>
        <v>8.2508250825082509E-4</v>
      </c>
      <c r="F506" s="37" t="str">
        <f t="shared" ref="F506" si="180">+IF(D506=0,"",D506/D$333)</f>
        <v/>
      </c>
      <c r="G506" s="38" t="str">
        <f t="shared" ref="G506" si="181">+IF(OR(AND(D506=0),(C506=0)),"0",((D506-C506)/C506))</f>
        <v>0</v>
      </c>
      <c r="H506" s="39">
        <f t="shared" ref="H506" si="182">+IF(OR(AND(E506=""),(G506="")),"",E506*G506)</f>
        <v>0</v>
      </c>
    </row>
    <row r="507" spans="1:8" s="40" customFormat="1" ht="15" x14ac:dyDescent="0.2">
      <c r="A507" s="68"/>
      <c r="B507" s="35" t="s">
        <v>136</v>
      </c>
      <c r="C507" s="36">
        <v>3</v>
      </c>
      <c r="D507" s="36">
        <v>5</v>
      </c>
      <c r="E507" s="37">
        <f t="shared" si="175"/>
        <v>2.4752475247524753E-3</v>
      </c>
      <c r="F507" s="37">
        <f t="shared" si="176"/>
        <v>3.6205648081100651E-3</v>
      </c>
      <c r="G507" s="38">
        <f t="shared" si="177"/>
        <v>0.66666666666666663</v>
      </c>
      <c r="H507" s="39">
        <f t="shared" si="178"/>
        <v>1.6501650165016502E-3</v>
      </c>
    </row>
    <row r="508" spans="1:8" s="40" customFormat="1" ht="30" x14ac:dyDescent="0.2">
      <c r="A508" s="68"/>
      <c r="B508" s="35" t="s">
        <v>517</v>
      </c>
      <c r="C508" s="36">
        <v>0</v>
      </c>
      <c r="D508" s="36">
        <v>0</v>
      </c>
      <c r="E508" s="37" t="str">
        <f t="shared" si="175"/>
        <v/>
      </c>
      <c r="F508" s="37" t="str">
        <f t="shared" si="176"/>
        <v/>
      </c>
      <c r="G508" s="38" t="str">
        <f t="shared" si="177"/>
        <v>0</v>
      </c>
      <c r="H508" s="39" t="str">
        <f t="shared" si="178"/>
        <v/>
      </c>
    </row>
    <row r="509" spans="1:8" s="40" customFormat="1" ht="15" x14ac:dyDescent="0.2">
      <c r="A509" s="68"/>
      <c r="B509" s="35" t="s">
        <v>134</v>
      </c>
      <c r="C509" s="36">
        <v>0</v>
      </c>
      <c r="D509" s="36">
        <v>0</v>
      </c>
      <c r="E509" s="37" t="str">
        <f t="shared" si="175"/>
        <v/>
      </c>
      <c r="F509" s="37" t="str">
        <f t="shared" si="176"/>
        <v/>
      </c>
      <c r="G509" s="38" t="str">
        <f t="shared" si="177"/>
        <v>0</v>
      </c>
      <c r="H509" s="39" t="str">
        <f t="shared" si="178"/>
        <v/>
      </c>
    </row>
    <row r="510" spans="1:8" s="40" customFormat="1" ht="15" x14ac:dyDescent="0.2">
      <c r="A510" s="68"/>
      <c r="B510" s="35" t="s">
        <v>347</v>
      </c>
      <c r="C510" s="36">
        <v>5</v>
      </c>
      <c r="D510" s="36">
        <v>5</v>
      </c>
      <c r="E510" s="37">
        <f t="shared" si="175"/>
        <v>4.125412541254125E-3</v>
      </c>
      <c r="F510" s="37">
        <f t="shared" si="176"/>
        <v>3.6205648081100651E-3</v>
      </c>
      <c r="G510" s="38">
        <f t="shared" si="177"/>
        <v>0</v>
      </c>
      <c r="H510" s="39">
        <f t="shared" si="178"/>
        <v>0</v>
      </c>
    </row>
    <row r="511" spans="1:8" s="40" customFormat="1" ht="15" x14ac:dyDescent="0.2">
      <c r="A511" s="68"/>
      <c r="B511" s="35" t="s">
        <v>348</v>
      </c>
      <c r="C511" s="36">
        <v>10</v>
      </c>
      <c r="D511" s="36">
        <v>17</v>
      </c>
      <c r="E511" s="37">
        <f t="shared" si="175"/>
        <v>8.2508250825082501E-3</v>
      </c>
      <c r="F511" s="37">
        <f t="shared" si="176"/>
        <v>1.2309920347574221E-2</v>
      </c>
      <c r="G511" s="38">
        <f t="shared" si="177"/>
        <v>0.7</v>
      </c>
      <c r="H511" s="39">
        <f t="shared" si="178"/>
        <v>5.7755775577557743E-3</v>
      </c>
    </row>
    <row r="512" spans="1:8" s="40" customFormat="1" ht="15" x14ac:dyDescent="0.2">
      <c r="A512" s="68"/>
      <c r="B512" s="35" t="s">
        <v>518</v>
      </c>
      <c r="C512" s="36">
        <v>0</v>
      </c>
      <c r="D512" s="36">
        <v>0</v>
      </c>
      <c r="E512" s="37" t="str">
        <f t="shared" si="175"/>
        <v/>
      </c>
      <c r="F512" s="37" t="str">
        <f t="shared" si="176"/>
        <v/>
      </c>
      <c r="G512" s="38" t="str">
        <f t="shared" si="177"/>
        <v>0</v>
      </c>
      <c r="H512" s="39" t="str">
        <f t="shared" si="178"/>
        <v/>
      </c>
    </row>
    <row r="513" spans="1:8" s="40" customFormat="1" ht="15" x14ac:dyDescent="0.2">
      <c r="A513" s="68"/>
      <c r="B513" s="35" t="s">
        <v>138</v>
      </c>
      <c r="C513" s="36">
        <v>6</v>
      </c>
      <c r="D513" s="36">
        <v>0</v>
      </c>
      <c r="E513" s="37">
        <f t="shared" si="175"/>
        <v>4.9504950495049506E-3</v>
      </c>
      <c r="F513" s="37" t="str">
        <f t="shared" si="176"/>
        <v/>
      </c>
      <c r="G513" s="38" t="str">
        <f t="shared" si="177"/>
        <v>0</v>
      </c>
      <c r="H513" s="39">
        <f t="shared" si="178"/>
        <v>0</v>
      </c>
    </row>
    <row r="514" spans="1:8" s="40" customFormat="1" ht="15" x14ac:dyDescent="0.2">
      <c r="A514" s="68"/>
      <c r="B514" s="35" t="s">
        <v>349</v>
      </c>
      <c r="C514" s="36">
        <v>0</v>
      </c>
      <c r="D514" s="36">
        <v>2</v>
      </c>
      <c r="E514" s="37" t="str">
        <f t="shared" si="175"/>
        <v/>
      </c>
      <c r="F514" s="37">
        <f t="shared" si="176"/>
        <v>1.448225923244026E-3</v>
      </c>
      <c r="G514" s="38" t="str">
        <f t="shared" si="177"/>
        <v>0</v>
      </c>
      <c r="H514" s="39" t="str">
        <f t="shared" si="178"/>
        <v/>
      </c>
    </row>
    <row r="515" spans="1:8" s="40" customFormat="1" ht="15" x14ac:dyDescent="0.2">
      <c r="A515" s="68"/>
      <c r="B515" s="35" t="s">
        <v>142</v>
      </c>
      <c r="C515" s="36">
        <v>0</v>
      </c>
      <c r="D515" s="36">
        <v>0</v>
      </c>
      <c r="E515" s="37" t="str">
        <f t="shared" si="175"/>
        <v/>
      </c>
      <c r="F515" s="37" t="str">
        <f t="shared" si="176"/>
        <v/>
      </c>
      <c r="G515" s="38" t="str">
        <f t="shared" si="177"/>
        <v>0</v>
      </c>
      <c r="H515" s="39" t="str">
        <f t="shared" si="178"/>
        <v/>
      </c>
    </row>
    <row r="516" spans="1:8" s="40" customFormat="1" ht="15" x14ac:dyDescent="0.2">
      <c r="A516" s="68"/>
      <c r="B516" s="35" t="s">
        <v>135</v>
      </c>
      <c r="C516" s="36">
        <v>0</v>
      </c>
      <c r="D516" s="36">
        <v>0</v>
      </c>
      <c r="E516" s="37" t="str">
        <f t="shared" si="175"/>
        <v/>
      </c>
      <c r="F516" s="37" t="str">
        <f t="shared" si="176"/>
        <v/>
      </c>
      <c r="G516" s="38" t="str">
        <f t="shared" si="177"/>
        <v>0</v>
      </c>
      <c r="H516" s="39" t="str">
        <f t="shared" si="178"/>
        <v/>
      </c>
    </row>
    <row r="517" spans="1:8" s="40" customFormat="1" ht="15" x14ac:dyDescent="0.2">
      <c r="A517" s="68"/>
      <c r="B517" s="35" t="s">
        <v>315</v>
      </c>
      <c r="C517" s="36">
        <v>0</v>
      </c>
      <c r="D517" s="36">
        <v>2</v>
      </c>
      <c r="E517" s="37" t="str">
        <f t="shared" si="175"/>
        <v/>
      </c>
      <c r="F517" s="37">
        <f t="shared" si="176"/>
        <v>1.448225923244026E-3</v>
      </c>
      <c r="G517" s="38" t="str">
        <f t="shared" si="177"/>
        <v>0</v>
      </c>
      <c r="H517" s="39" t="str">
        <f t="shared" si="178"/>
        <v/>
      </c>
    </row>
    <row r="518" spans="1:8" s="40" customFormat="1" ht="15" x14ac:dyDescent="0.2">
      <c r="A518" s="68"/>
      <c r="B518" s="35" t="s">
        <v>131</v>
      </c>
      <c r="C518" s="36">
        <v>0</v>
      </c>
      <c r="D518" s="36">
        <v>0</v>
      </c>
      <c r="E518" s="37" t="str">
        <f t="shared" si="175"/>
        <v/>
      </c>
      <c r="F518" s="37" t="str">
        <f t="shared" si="176"/>
        <v/>
      </c>
      <c r="G518" s="38" t="str">
        <f t="shared" si="177"/>
        <v>0</v>
      </c>
      <c r="H518" s="39" t="str">
        <f t="shared" si="178"/>
        <v/>
      </c>
    </row>
    <row r="519" spans="1:8" s="40" customFormat="1" ht="15" x14ac:dyDescent="0.2">
      <c r="A519" s="68"/>
      <c r="B519" s="35" t="s">
        <v>144</v>
      </c>
      <c r="C519" s="36">
        <v>0</v>
      </c>
      <c r="D519" s="36">
        <v>0</v>
      </c>
      <c r="E519" s="37" t="str">
        <f t="shared" si="175"/>
        <v/>
      </c>
      <c r="F519" s="37" t="str">
        <f t="shared" si="176"/>
        <v/>
      </c>
      <c r="G519" s="38" t="str">
        <f t="shared" si="177"/>
        <v>0</v>
      </c>
      <c r="H519" s="39" t="str">
        <f t="shared" si="178"/>
        <v/>
      </c>
    </row>
    <row r="520" spans="1:8" s="40" customFormat="1" ht="15" x14ac:dyDescent="0.2">
      <c r="A520" s="68"/>
      <c r="B520" s="35" t="s">
        <v>316</v>
      </c>
      <c r="C520" s="36">
        <v>0</v>
      </c>
      <c r="D520" s="36">
        <v>0</v>
      </c>
      <c r="E520" s="37" t="str">
        <f t="shared" si="175"/>
        <v/>
      </c>
      <c r="F520" s="37" t="str">
        <f t="shared" si="176"/>
        <v/>
      </c>
      <c r="G520" s="38" t="str">
        <f t="shared" si="177"/>
        <v>0</v>
      </c>
      <c r="H520" s="39" t="str">
        <f t="shared" si="178"/>
        <v/>
      </c>
    </row>
    <row r="521" spans="1:8" s="40" customFormat="1" ht="15" x14ac:dyDescent="0.2">
      <c r="A521" s="68"/>
      <c r="B521" s="35" t="s">
        <v>317</v>
      </c>
      <c r="C521" s="36">
        <v>0</v>
      </c>
      <c r="D521" s="36">
        <v>0</v>
      </c>
      <c r="E521" s="37" t="str">
        <f t="shared" si="175"/>
        <v/>
      </c>
      <c r="F521" s="37" t="str">
        <f t="shared" si="176"/>
        <v/>
      </c>
      <c r="G521" s="38" t="str">
        <f t="shared" si="177"/>
        <v>0</v>
      </c>
      <c r="H521" s="39" t="str">
        <f t="shared" si="178"/>
        <v/>
      </c>
    </row>
    <row r="522" spans="1:8" s="40" customFormat="1" ht="15" x14ac:dyDescent="0.2">
      <c r="A522" s="68"/>
      <c r="B522" s="35" t="s">
        <v>318</v>
      </c>
      <c r="C522" s="36">
        <v>1</v>
      </c>
      <c r="D522" s="36">
        <v>9</v>
      </c>
      <c r="E522" s="37">
        <f t="shared" si="175"/>
        <v>8.2508250825082509E-4</v>
      </c>
      <c r="F522" s="37">
        <f t="shared" si="176"/>
        <v>6.5170166545981175E-3</v>
      </c>
      <c r="G522" s="38">
        <f t="shared" si="177"/>
        <v>8</v>
      </c>
      <c r="H522" s="39">
        <f t="shared" si="178"/>
        <v>6.6006600660066007E-3</v>
      </c>
    </row>
    <row r="523" spans="1:8" s="40" customFormat="1" ht="30" x14ac:dyDescent="0.2">
      <c r="A523" s="68"/>
      <c r="B523" s="35" t="s">
        <v>519</v>
      </c>
      <c r="C523" s="36">
        <v>0</v>
      </c>
      <c r="D523" s="36">
        <v>0</v>
      </c>
      <c r="E523" s="37" t="str">
        <f t="shared" si="175"/>
        <v/>
      </c>
      <c r="F523" s="37" t="str">
        <f t="shared" si="176"/>
        <v/>
      </c>
      <c r="G523" s="38" t="str">
        <f t="shared" si="177"/>
        <v>0</v>
      </c>
      <c r="H523" s="39" t="str">
        <f t="shared" si="178"/>
        <v/>
      </c>
    </row>
    <row r="524" spans="1:8" s="40" customFormat="1" ht="15" x14ac:dyDescent="0.2">
      <c r="A524" s="68"/>
      <c r="B524" s="35" t="s">
        <v>141</v>
      </c>
      <c r="C524" s="36">
        <v>0</v>
      </c>
      <c r="D524" s="36">
        <v>0</v>
      </c>
      <c r="E524" s="37" t="str">
        <f t="shared" si="175"/>
        <v/>
      </c>
      <c r="F524" s="37" t="str">
        <f t="shared" si="176"/>
        <v/>
      </c>
      <c r="G524" s="38" t="str">
        <f t="shared" si="177"/>
        <v>0</v>
      </c>
      <c r="H524" s="39" t="str">
        <f t="shared" si="178"/>
        <v/>
      </c>
    </row>
    <row r="525" spans="1:8" s="40" customFormat="1" ht="15" x14ac:dyDescent="0.2">
      <c r="A525" s="68"/>
      <c r="B525" s="35" t="s">
        <v>319</v>
      </c>
      <c r="C525" s="36">
        <v>18</v>
      </c>
      <c r="D525" s="36">
        <v>16</v>
      </c>
      <c r="E525" s="37">
        <f t="shared" si="175"/>
        <v>1.4851485148514851E-2</v>
      </c>
      <c r="F525" s="37">
        <f t="shared" si="176"/>
        <v>1.1585807385952208E-2</v>
      </c>
      <c r="G525" s="38">
        <f t="shared" si="177"/>
        <v>-0.1111111111111111</v>
      </c>
      <c r="H525" s="39">
        <f t="shared" si="178"/>
        <v>-1.65016501650165E-3</v>
      </c>
    </row>
    <row r="526" spans="1:8" s="40" customFormat="1" ht="15" x14ac:dyDescent="0.2">
      <c r="A526" s="68"/>
      <c r="B526" s="35" t="s">
        <v>320</v>
      </c>
      <c r="C526" s="36">
        <v>0</v>
      </c>
      <c r="D526" s="36">
        <v>0</v>
      </c>
      <c r="E526" s="37" t="str">
        <f t="shared" si="175"/>
        <v/>
      </c>
      <c r="F526" s="37" t="str">
        <f t="shared" si="176"/>
        <v/>
      </c>
      <c r="G526" s="38" t="str">
        <f t="shared" si="177"/>
        <v>0</v>
      </c>
      <c r="H526" s="39" t="str">
        <f t="shared" si="178"/>
        <v/>
      </c>
    </row>
    <row r="527" spans="1:8" s="40" customFormat="1" ht="15" x14ac:dyDescent="0.2">
      <c r="A527" s="68"/>
      <c r="B527" s="35" t="s">
        <v>321</v>
      </c>
      <c r="C527" s="36">
        <v>0</v>
      </c>
      <c r="D527" s="36">
        <v>0</v>
      </c>
      <c r="E527" s="37" t="str">
        <f t="shared" si="175"/>
        <v/>
      </c>
      <c r="F527" s="37" t="str">
        <f t="shared" si="176"/>
        <v/>
      </c>
      <c r="G527" s="38" t="str">
        <f t="shared" si="177"/>
        <v>0</v>
      </c>
      <c r="H527" s="39" t="str">
        <f t="shared" si="178"/>
        <v/>
      </c>
    </row>
    <row r="528" spans="1:8" s="40" customFormat="1" ht="15" x14ac:dyDescent="0.2">
      <c r="A528" s="68"/>
      <c r="B528" s="35" t="s">
        <v>137</v>
      </c>
      <c r="C528" s="36">
        <v>0</v>
      </c>
      <c r="D528" s="36">
        <v>0</v>
      </c>
      <c r="E528" s="37" t="str">
        <f t="shared" si="175"/>
        <v/>
      </c>
      <c r="F528" s="37" t="str">
        <f t="shared" si="176"/>
        <v/>
      </c>
      <c r="G528" s="38" t="str">
        <f t="shared" si="177"/>
        <v>0</v>
      </c>
      <c r="H528" s="39" t="str">
        <f t="shared" si="178"/>
        <v/>
      </c>
    </row>
    <row r="529" spans="1:8" s="40" customFormat="1" ht="15" x14ac:dyDescent="0.2">
      <c r="A529" s="68"/>
      <c r="B529" s="35" t="s">
        <v>139</v>
      </c>
      <c r="C529" s="36">
        <v>0</v>
      </c>
      <c r="D529" s="36">
        <v>0</v>
      </c>
      <c r="E529" s="37" t="str">
        <f t="shared" si="175"/>
        <v/>
      </c>
      <c r="F529" s="37" t="str">
        <f t="shared" si="176"/>
        <v/>
      </c>
      <c r="G529" s="38" t="str">
        <f t="shared" si="177"/>
        <v>0</v>
      </c>
      <c r="H529" s="39" t="str">
        <f t="shared" si="178"/>
        <v/>
      </c>
    </row>
    <row r="530" spans="1:8" s="40" customFormat="1" ht="15" x14ac:dyDescent="0.2">
      <c r="A530" s="68"/>
      <c r="B530" s="35" t="s">
        <v>322</v>
      </c>
      <c r="C530" s="36">
        <v>41</v>
      </c>
      <c r="D530" s="36">
        <v>20</v>
      </c>
      <c r="E530" s="37">
        <f t="shared" si="175"/>
        <v>3.3828382838283828E-2</v>
      </c>
      <c r="F530" s="37">
        <f t="shared" si="176"/>
        <v>1.4482259232440261E-2</v>
      </c>
      <c r="G530" s="38">
        <f t="shared" si="177"/>
        <v>-0.51219512195121952</v>
      </c>
      <c r="H530" s="39">
        <f t="shared" si="178"/>
        <v>-1.7326732673267328E-2</v>
      </c>
    </row>
    <row r="531" spans="1:8" s="40" customFormat="1" ht="30" x14ac:dyDescent="0.2">
      <c r="A531" s="68"/>
      <c r="B531" s="35" t="s">
        <v>143</v>
      </c>
      <c r="C531" s="36">
        <v>2</v>
      </c>
      <c r="D531" s="36">
        <v>0</v>
      </c>
      <c r="E531" s="37">
        <f t="shared" si="175"/>
        <v>1.6501650165016502E-3</v>
      </c>
      <c r="F531" s="37" t="str">
        <f t="shared" si="176"/>
        <v/>
      </c>
      <c r="G531" s="38" t="str">
        <f t="shared" si="177"/>
        <v>0</v>
      </c>
      <c r="H531" s="39">
        <f t="shared" si="178"/>
        <v>0</v>
      </c>
    </row>
    <row r="532" spans="1:8" s="40" customFormat="1" ht="15" x14ac:dyDescent="0.2">
      <c r="A532" s="68"/>
      <c r="B532" s="35" t="s">
        <v>323</v>
      </c>
      <c r="C532" s="36">
        <v>27</v>
      </c>
      <c r="D532" s="36">
        <v>54</v>
      </c>
      <c r="E532" s="37">
        <f t="shared" si="175"/>
        <v>2.2277227722772276E-2</v>
      </c>
      <c r="F532" s="37">
        <f t="shared" si="176"/>
        <v>3.9102099927588702E-2</v>
      </c>
      <c r="G532" s="38">
        <f t="shared" si="177"/>
        <v>1</v>
      </c>
      <c r="H532" s="39">
        <f t="shared" si="178"/>
        <v>2.2277227722772276E-2</v>
      </c>
    </row>
    <row r="533" spans="1:8" s="40" customFormat="1" ht="15" x14ac:dyDescent="0.2">
      <c r="A533" s="68"/>
      <c r="B533" s="35" t="s">
        <v>564</v>
      </c>
      <c r="C533" s="36">
        <v>0</v>
      </c>
      <c r="D533" s="36">
        <v>1</v>
      </c>
      <c r="E533" s="37" t="str">
        <f t="shared" ref="E533" si="183">+IF(C533=0,"",C533/C$333)</f>
        <v/>
      </c>
      <c r="F533" s="37">
        <f t="shared" ref="F533" si="184">+IF(D533=0,"",D533/D$333)</f>
        <v>7.2411296162201298E-4</v>
      </c>
      <c r="G533" s="38" t="str">
        <f t="shared" ref="G533" si="185">+IF(OR(AND(D533=0),(C533=0)),"0",((D533-C533)/C533))</f>
        <v>0</v>
      </c>
      <c r="H533" s="39" t="str">
        <f t="shared" ref="H533" si="186">+IF(OR(AND(E533=""),(G533="")),"",E533*G533)</f>
        <v/>
      </c>
    </row>
    <row r="534" spans="1:8" s="40" customFormat="1" ht="15" x14ac:dyDescent="0.2">
      <c r="A534" s="68"/>
      <c r="B534" s="35" t="s">
        <v>132</v>
      </c>
      <c r="C534" s="36">
        <v>0</v>
      </c>
      <c r="D534" s="36">
        <v>0</v>
      </c>
      <c r="E534" s="37" t="str">
        <f t="shared" si="175"/>
        <v/>
      </c>
      <c r="F534" s="37" t="str">
        <f t="shared" si="176"/>
        <v/>
      </c>
      <c r="G534" s="38" t="str">
        <f t="shared" si="177"/>
        <v>0</v>
      </c>
      <c r="H534" s="39" t="str">
        <f t="shared" si="178"/>
        <v/>
      </c>
    </row>
    <row r="535" spans="1:8" s="40" customFormat="1" ht="15" x14ac:dyDescent="0.2">
      <c r="A535" s="68"/>
      <c r="B535" s="35" t="s">
        <v>324</v>
      </c>
      <c r="C535" s="36">
        <v>0</v>
      </c>
      <c r="D535" s="36">
        <v>0</v>
      </c>
      <c r="E535" s="37" t="str">
        <f t="shared" si="175"/>
        <v/>
      </c>
      <c r="F535" s="37" t="str">
        <f t="shared" si="176"/>
        <v/>
      </c>
      <c r="G535" s="38" t="str">
        <f t="shared" si="177"/>
        <v>0</v>
      </c>
      <c r="H535" s="39" t="str">
        <f t="shared" si="178"/>
        <v/>
      </c>
    </row>
    <row r="536" spans="1:8" s="40" customFormat="1" ht="15" x14ac:dyDescent="0.2">
      <c r="A536" s="68"/>
      <c r="B536" s="35" t="s">
        <v>325</v>
      </c>
      <c r="C536" s="36">
        <v>0</v>
      </c>
      <c r="D536" s="36">
        <v>0</v>
      </c>
      <c r="E536" s="37" t="str">
        <f t="shared" ref="E536:E547" si="187">+IF(C536=0,"",C536/C$333)</f>
        <v/>
      </c>
      <c r="F536" s="37" t="str">
        <f t="shared" ref="F536:F547" si="188">+IF(D536=0,"",D536/D$333)</f>
        <v/>
      </c>
      <c r="G536" s="38" t="str">
        <f t="shared" ref="G536:G547" si="189">+IF(OR(AND(D536=0),(C536=0)),"0",((D536-C536)/C536))</f>
        <v>0</v>
      </c>
      <c r="H536" s="39" t="str">
        <f t="shared" ref="H536:H547" si="190">+IF(OR(AND(E536=""),(G536="")),"",E536*G536)</f>
        <v/>
      </c>
    </row>
    <row r="537" spans="1:8" s="40" customFormat="1" ht="15" x14ac:dyDescent="0.2">
      <c r="A537" s="68"/>
      <c r="B537" s="35" t="s">
        <v>520</v>
      </c>
      <c r="C537" s="36">
        <v>0</v>
      </c>
      <c r="D537" s="36">
        <v>0</v>
      </c>
      <c r="E537" s="37" t="str">
        <f t="shared" si="187"/>
        <v/>
      </c>
      <c r="F537" s="37" t="str">
        <f t="shared" si="188"/>
        <v/>
      </c>
      <c r="G537" s="38" t="str">
        <f t="shared" si="189"/>
        <v>0</v>
      </c>
      <c r="H537" s="39" t="str">
        <f t="shared" si="190"/>
        <v/>
      </c>
    </row>
    <row r="538" spans="1:8" s="40" customFormat="1" ht="15" x14ac:dyDescent="0.2">
      <c r="A538" s="68"/>
      <c r="B538" s="35" t="s">
        <v>133</v>
      </c>
      <c r="C538" s="36">
        <v>0</v>
      </c>
      <c r="D538" s="36">
        <v>0</v>
      </c>
      <c r="E538" s="37" t="str">
        <f t="shared" si="187"/>
        <v/>
      </c>
      <c r="F538" s="37" t="str">
        <f t="shared" si="188"/>
        <v/>
      </c>
      <c r="G538" s="38" t="str">
        <f t="shared" si="189"/>
        <v>0</v>
      </c>
      <c r="H538" s="39" t="str">
        <f t="shared" si="190"/>
        <v/>
      </c>
    </row>
    <row r="539" spans="1:8" s="40" customFormat="1" ht="15" x14ac:dyDescent="0.2">
      <c r="A539" s="68"/>
      <c r="B539" s="35" t="s">
        <v>140</v>
      </c>
      <c r="C539" s="36">
        <v>15</v>
      </c>
      <c r="D539" s="36">
        <v>14</v>
      </c>
      <c r="E539" s="37">
        <f t="shared" si="187"/>
        <v>1.2376237623762377E-2</v>
      </c>
      <c r="F539" s="37">
        <f t="shared" si="188"/>
        <v>1.0137581462708182E-2</v>
      </c>
      <c r="G539" s="38">
        <f t="shared" si="189"/>
        <v>-6.6666666666666666E-2</v>
      </c>
      <c r="H539" s="39">
        <f t="shared" si="190"/>
        <v>-8.2508250825082509E-4</v>
      </c>
    </row>
    <row r="540" spans="1:8" s="40" customFormat="1" ht="15" x14ac:dyDescent="0.2">
      <c r="A540" s="68"/>
      <c r="B540" s="35" t="s">
        <v>521</v>
      </c>
      <c r="C540" s="36">
        <v>15</v>
      </c>
      <c r="D540" s="36">
        <v>2</v>
      </c>
      <c r="E540" s="37">
        <f t="shared" si="187"/>
        <v>1.2376237623762377E-2</v>
      </c>
      <c r="F540" s="37">
        <f t="shared" si="188"/>
        <v>1.448225923244026E-3</v>
      </c>
      <c r="G540" s="38">
        <f t="shared" si="189"/>
        <v>-0.8666666666666667</v>
      </c>
      <c r="H540" s="39">
        <f t="shared" si="190"/>
        <v>-1.0726072607260728E-2</v>
      </c>
    </row>
    <row r="541" spans="1:8" s="40" customFormat="1" ht="15" x14ac:dyDescent="0.2">
      <c r="A541" s="68"/>
      <c r="B541" s="35" t="s">
        <v>326</v>
      </c>
      <c r="C541" s="36">
        <v>1</v>
      </c>
      <c r="D541" s="36">
        <v>1</v>
      </c>
      <c r="E541" s="37">
        <f t="shared" si="187"/>
        <v>8.2508250825082509E-4</v>
      </c>
      <c r="F541" s="37">
        <f t="shared" si="188"/>
        <v>7.2411296162201298E-4</v>
      </c>
      <c r="G541" s="38">
        <f t="shared" si="189"/>
        <v>0</v>
      </c>
      <c r="H541" s="39">
        <f t="shared" si="190"/>
        <v>0</v>
      </c>
    </row>
    <row r="542" spans="1:8" s="40" customFormat="1" ht="15" x14ac:dyDescent="0.2">
      <c r="A542" s="68"/>
      <c r="B542" s="35" t="s">
        <v>327</v>
      </c>
      <c r="C542" s="36">
        <v>0</v>
      </c>
      <c r="D542" s="36">
        <v>0</v>
      </c>
      <c r="E542" s="37" t="str">
        <f t="shared" si="187"/>
        <v/>
      </c>
      <c r="F542" s="37" t="str">
        <f t="shared" si="188"/>
        <v/>
      </c>
      <c r="G542" s="38" t="str">
        <f t="shared" si="189"/>
        <v>0</v>
      </c>
      <c r="H542" s="39" t="str">
        <f t="shared" si="190"/>
        <v/>
      </c>
    </row>
    <row r="543" spans="1:8" s="40" customFormat="1" ht="15" x14ac:dyDescent="0.2">
      <c r="A543" s="68"/>
      <c r="B543" s="35" t="s">
        <v>328</v>
      </c>
      <c r="C543" s="36">
        <v>0</v>
      </c>
      <c r="D543" s="36">
        <v>0</v>
      </c>
      <c r="E543" s="37" t="str">
        <f t="shared" si="187"/>
        <v/>
      </c>
      <c r="F543" s="37" t="str">
        <f t="shared" si="188"/>
        <v/>
      </c>
      <c r="G543" s="38" t="str">
        <f t="shared" si="189"/>
        <v>0</v>
      </c>
      <c r="H543" s="39" t="str">
        <f t="shared" si="190"/>
        <v/>
      </c>
    </row>
    <row r="544" spans="1:8" s="47" customFormat="1" ht="15" x14ac:dyDescent="0.2">
      <c r="A544" s="68"/>
      <c r="B544" s="35" t="s">
        <v>329</v>
      </c>
      <c r="C544" s="36">
        <v>0</v>
      </c>
      <c r="D544" s="36">
        <v>0</v>
      </c>
      <c r="E544" s="37" t="str">
        <f t="shared" si="187"/>
        <v/>
      </c>
      <c r="F544" s="37" t="str">
        <f t="shared" si="188"/>
        <v/>
      </c>
      <c r="G544" s="38" t="str">
        <f t="shared" si="189"/>
        <v>0</v>
      </c>
      <c r="H544" s="39" t="str">
        <f t="shared" si="190"/>
        <v/>
      </c>
    </row>
    <row r="545" spans="1:8" s="40" customFormat="1" ht="15" x14ac:dyDescent="0.2">
      <c r="A545" s="68"/>
      <c r="B545" s="35" t="s">
        <v>330</v>
      </c>
      <c r="C545" s="36">
        <v>0</v>
      </c>
      <c r="D545" s="36">
        <v>0</v>
      </c>
      <c r="E545" s="37" t="str">
        <f t="shared" si="187"/>
        <v/>
      </c>
      <c r="F545" s="37" t="str">
        <f t="shared" si="188"/>
        <v/>
      </c>
      <c r="G545" s="38" t="str">
        <f t="shared" si="189"/>
        <v>0</v>
      </c>
      <c r="H545" s="39" t="str">
        <f t="shared" si="190"/>
        <v/>
      </c>
    </row>
    <row r="546" spans="1:8" s="40" customFormat="1" ht="30" x14ac:dyDescent="0.2">
      <c r="A546" s="68"/>
      <c r="B546" s="35" t="s">
        <v>522</v>
      </c>
      <c r="C546" s="36">
        <v>0</v>
      </c>
      <c r="D546" s="36">
        <v>0</v>
      </c>
      <c r="E546" s="37" t="str">
        <f t="shared" si="187"/>
        <v/>
      </c>
      <c r="F546" s="37" t="str">
        <f t="shared" si="188"/>
        <v/>
      </c>
      <c r="G546" s="38" t="str">
        <f t="shared" si="189"/>
        <v>0</v>
      </c>
      <c r="H546" s="39" t="str">
        <f t="shared" si="190"/>
        <v/>
      </c>
    </row>
    <row r="547" spans="1:8" s="40" customFormat="1" ht="30" x14ac:dyDescent="0.2">
      <c r="A547" s="68"/>
      <c r="B547" s="35" t="s">
        <v>523</v>
      </c>
      <c r="C547" s="36">
        <v>0</v>
      </c>
      <c r="D547" s="36">
        <v>0</v>
      </c>
      <c r="E547" s="37" t="str">
        <f t="shared" si="187"/>
        <v/>
      </c>
      <c r="F547" s="37" t="str">
        <f t="shared" si="188"/>
        <v/>
      </c>
      <c r="G547" s="38" t="str">
        <f t="shared" si="189"/>
        <v>0</v>
      </c>
      <c r="H547" s="39" t="str">
        <f t="shared" si="190"/>
        <v/>
      </c>
    </row>
    <row r="548" spans="1:8" s="10" customFormat="1" x14ac:dyDescent="0.2">
      <c r="A548" s="67"/>
      <c r="B548" s="22"/>
      <c r="C548" s="22"/>
      <c r="D548" s="22"/>
    </row>
    <row r="549" spans="1:8" s="10" customFormat="1" x14ac:dyDescent="0.2">
      <c r="A549" s="67"/>
      <c r="B549" s="22"/>
      <c r="C549" s="22"/>
      <c r="D549" s="22"/>
    </row>
    <row r="550" spans="1:8" s="10" customFormat="1" ht="13.5" thickBot="1" x14ac:dyDescent="0.25">
      <c r="A550" s="67"/>
      <c r="B550" s="29"/>
      <c r="C550" s="29"/>
      <c r="D550" s="29"/>
      <c r="E550" s="29"/>
      <c r="F550" s="29"/>
    </row>
    <row r="551" spans="1:8" s="10" customFormat="1" ht="30" customHeight="1" x14ac:dyDescent="0.2">
      <c r="A551" s="67"/>
      <c r="B551" s="85" t="s">
        <v>374</v>
      </c>
      <c r="C551" s="71" t="s">
        <v>375</v>
      </c>
      <c r="D551" s="72"/>
      <c r="E551" s="71" t="s">
        <v>429</v>
      </c>
      <c r="F551" s="72"/>
      <c r="G551" s="73" t="s">
        <v>572</v>
      </c>
      <c r="H551" s="69" t="s">
        <v>350</v>
      </c>
    </row>
    <row r="552" spans="1:8" s="10" customFormat="1" x14ac:dyDescent="0.2">
      <c r="A552" s="67"/>
      <c r="B552" s="85"/>
      <c r="C552" s="48">
        <v>2017</v>
      </c>
      <c r="D552" s="48">
        <v>2018</v>
      </c>
      <c r="E552" s="48">
        <v>2017</v>
      </c>
      <c r="F552" s="48">
        <v>2018</v>
      </c>
      <c r="G552" s="74"/>
      <c r="H552" s="70"/>
    </row>
    <row r="553" spans="1:8" s="10" customFormat="1" x14ac:dyDescent="0.2">
      <c r="A553" s="67"/>
      <c r="B553" s="12" t="s">
        <v>380</v>
      </c>
      <c r="C553" s="13">
        <f>SUM(C554:C579)</f>
        <v>268</v>
      </c>
      <c r="D553" s="13">
        <f>SUM(D554:D579)</f>
        <v>678</v>
      </c>
      <c r="E553" s="14">
        <f>+IF(C553=0,"",C553/C$553)</f>
        <v>1</v>
      </c>
      <c r="F553" s="14">
        <f>+IF(D553=0,"",D553/D$553)</f>
        <v>1</v>
      </c>
      <c r="G553" s="15">
        <f>+IF(OR(AND(D553=0),(C553=0)),"0",((D553-C553)/C553))</f>
        <v>1.5298507462686568</v>
      </c>
      <c r="H553" s="15">
        <f>+IF(OR(AND(E553=""),(G553="")),"",E553*G553)</f>
        <v>1.5298507462686568</v>
      </c>
    </row>
    <row r="554" spans="1:8" s="40" customFormat="1" ht="15" x14ac:dyDescent="0.2">
      <c r="A554" s="68"/>
      <c r="B554" s="35" t="s">
        <v>331</v>
      </c>
      <c r="C554" s="36">
        <v>4</v>
      </c>
      <c r="D554" s="36">
        <v>1</v>
      </c>
      <c r="E554" s="37">
        <f>+IF(C554=0,"",C554/C$553)</f>
        <v>1.4925373134328358E-2</v>
      </c>
      <c r="F554" s="37">
        <f>+IF(D554=0,"",D554/D$553)</f>
        <v>1.4749262536873156E-3</v>
      </c>
      <c r="G554" s="38">
        <f>+IF(OR(AND(D554=0),(C554=0)),"0",((D554-C554)/C554))</f>
        <v>-0.75</v>
      </c>
      <c r="H554" s="39">
        <f>+IF(OR(AND(E554=""),(G554="")),"",E554*G554)</f>
        <v>-1.1194029850746268E-2</v>
      </c>
    </row>
    <row r="555" spans="1:8" s="40" customFormat="1" ht="15" x14ac:dyDescent="0.2">
      <c r="A555" s="68"/>
      <c r="B555" s="35" t="s">
        <v>146</v>
      </c>
      <c r="C555" s="36">
        <v>9</v>
      </c>
      <c r="D555" s="36">
        <v>26</v>
      </c>
      <c r="E555" s="37">
        <f t="shared" ref="E555:E579" si="191">+IF(C555=0,"",C555/C$553)</f>
        <v>3.3582089552238806E-2</v>
      </c>
      <c r="F555" s="37">
        <f t="shared" ref="F555:F579" si="192">+IF(D555=0,"",D555/D$553)</f>
        <v>3.8348082595870206E-2</v>
      </c>
      <c r="G555" s="38">
        <f t="shared" ref="G555:G579" si="193">+IF(OR(AND(D555=0),(C555=0)),"0",((D555-C555)/C555))</f>
        <v>1.8888888888888888</v>
      </c>
      <c r="H555" s="39">
        <f t="shared" ref="H555:H579" si="194">+IF(OR(AND(E555=""),(G555="")),"",E555*G555)</f>
        <v>6.3432835820895525E-2</v>
      </c>
    </row>
    <row r="556" spans="1:8" s="40" customFormat="1" ht="15" x14ac:dyDescent="0.2">
      <c r="A556" s="68"/>
      <c r="B556" s="35" t="s">
        <v>618</v>
      </c>
      <c r="C556" s="36">
        <v>12</v>
      </c>
      <c r="D556" s="36">
        <v>23</v>
      </c>
      <c r="E556" s="37">
        <f t="shared" si="191"/>
        <v>4.4776119402985072E-2</v>
      </c>
      <c r="F556" s="37">
        <f t="shared" si="192"/>
        <v>3.3923303834808259E-2</v>
      </c>
      <c r="G556" s="38">
        <f t="shared" si="193"/>
        <v>0.91666666666666663</v>
      </c>
      <c r="H556" s="39">
        <f t="shared" si="194"/>
        <v>4.1044776119402979E-2</v>
      </c>
    </row>
    <row r="557" spans="1:8" s="40" customFormat="1" ht="15" x14ac:dyDescent="0.2">
      <c r="A557" s="68"/>
      <c r="B557" s="35" t="s">
        <v>332</v>
      </c>
      <c r="C557" s="36">
        <v>14</v>
      </c>
      <c r="D557" s="36">
        <v>26</v>
      </c>
      <c r="E557" s="37">
        <f t="shared" si="191"/>
        <v>5.2238805970149252E-2</v>
      </c>
      <c r="F557" s="37">
        <f t="shared" si="192"/>
        <v>3.8348082595870206E-2</v>
      </c>
      <c r="G557" s="38">
        <f t="shared" si="193"/>
        <v>0.8571428571428571</v>
      </c>
      <c r="H557" s="39">
        <f t="shared" si="194"/>
        <v>4.4776119402985072E-2</v>
      </c>
    </row>
    <row r="558" spans="1:8" s="40" customFormat="1" ht="15" x14ac:dyDescent="0.2">
      <c r="A558" s="68"/>
      <c r="B558" s="35" t="s">
        <v>147</v>
      </c>
      <c r="C558" s="36">
        <v>0</v>
      </c>
      <c r="D558" s="36">
        <v>0</v>
      </c>
      <c r="E558" s="37" t="str">
        <f t="shared" si="191"/>
        <v/>
      </c>
      <c r="F558" s="37" t="str">
        <f t="shared" si="192"/>
        <v/>
      </c>
      <c r="G558" s="38" t="str">
        <f t="shared" si="193"/>
        <v>0</v>
      </c>
      <c r="H558" s="39" t="str">
        <f t="shared" si="194"/>
        <v/>
      </c>
    </row>
    <row r="559" spans="1:8" s="40" customFormat="1" ht="15" x14ac:dyDescent="0.2">
      <c r="A559" s="68"/>
      <c r="B559" s="35" t="s">
        <v>145</v>
      </c>
      <c r="C559" s="36">
        <v>0</v>
      </c>
      <c r="D559" s="36">
        <v>0</v>
      </c>
      <c r="E559" s="37" t="str">
        <f t="shared" si="191"/>
        <v/>
      </c>
      <c r="F559" s="37" t="str">
        <f t="shared" si="192"/>
        <v/>
      </c>
      <c r="G559" s="38" t="str">
        <f t="shared" si="193"/>
        <v>0</v>
      </c>
      <c r="H559" s="39" t="str">
        <f t="shared" si="194"/>
        <v/>
      </c>
    </row>
    <row r="560" spans="1:8" s="40" customFormat="1" ht="15" x14ac:dyDescent="0.2">
      <c r="A560" s="68"/>
      <c r="B560" s="35" t="s">
        <v>148</v>
      </c>
      <c r="C560" s="36">
        <v>1</v>
      </c>
      <c r="D560" s="36">
        <v>0</v>
      </c>
      <c r="E560" s="37">
        <f t="shared" si="191"/>
        <v>3.7313432835820895E-3</v>
      </c>
      <c r="F560" s="37" t="str">
        <f t="shared" si="192"/>
        <v/>
      </c>
      <c r="G560" s="38" t="str">
        <f t="shared" si="193"/>
        <v>0</v>
      </c>
      <c r="H560" s="39">
        <f t="shared" si="194"/>
        <v>0</v>
      </c>
    </row>
    <row r="561" spans="1:8" s="40" customFormat="1" ht="15" x14ac:dyDescent="0.2">
      <c r="A561" s="68"/>
      <c r="B561" s="35" t="s">
        <v>333</v>
      </c>
      <c r="C561" s="36">
        <v>0</v>
      </c>
      <c r="D561" s="36">
        <v>1</v>
      </c>
      <c r="E561" s="37" t="str">
        <f t="shared" si="191"/>
        <v/>
      </c>
      <c r="F561" s="37">
        <f t="shared" si="192"/>
        <v>1.4749262536873156E-3</v>
      </c>
      <c r="G561" s="38" t="str">
        <f t="shared" si="193"/>
        <v>0</v>
      </c>
      <c r="H561" s="39" t="str">
        <f t="shared" si="194"/>
        <v/>
      </c>
    </row>
    <row r="562" spans="1:8" s="40" customFormat="1" ht="15" x14ac:dyDescent="0.2">
      <c r="A562" s="68"/>
      <c r="B562" s="35" t="s">
        <v>334</v>
      </c>
      <c r="C562" s="36">
        <v>0</v>
      </c>
      <c r="D562" s="36">
        <v>0</v>
      </c>
      <c r="E562" s="37" t="str">
        <f t="shared" si="191"/>
        <v/>
      </c>
      <c r="F562" s="37" t="str">
        <f t="shared" si="192"/>
        <v/>
      </c>
      <c r="G562" s="38" t="str">
        <f t="shared" si="193"/>
        <v>0</v>
      </c>
      <c r="H562" s="39" t="str">
        <f t="shared" si="194"/>
        <v/>
      </c>
    </row>
    <row r="563" spans="1:8" s="40" customFormat="1" ht="15" x14ac:dyDescent="0.2">
      <c r="A563" s="68"/>
      <c r="B563" s="35" t="s">
        <v>524</v>
      </c>
      <c r="C563" s="36">
        <v>0</v>
      </c>
      <c r="D563" s="36">
        <v>10</v>
      </c>
      <c r="E563" s="37" t="str">
        <f t="shared" si="191"/>
        <v/>
      </c>
      <c r="F563" s="37">
        <f t="shared" si="192"/>
        <v>1.4749262536873156E-2</v>
      </c>
      <c r="G563" s="38" t="str">
        <f t="shared" si="193"/>
        <v>0</v>
      </c>
      <c r="H563" s="39" t="str">
        <f t="shared" si="194"/>
        <v/>
      </c>
    </row>
    <row r="564" spans="1:8" s="40" customFormat="1" ht="15" x14ac:dyDescent="0.2">
      <c r="A564" s="68"/>
      <c r="B564" s="35" t="s">
        <v>556</v>
      </c>
      <c r="C564" s="36">
        <v>0</v>
      </c>
      <c r="D564" s="36">
        <v>1</v>
      </c>
      <c r="E564" s="37" t="str">
        <f t="shared" ref="E564" si="195">+IF(C564=0,"",C564/C$553)</f>
        <v/>
      </c>
      <c r="F564" s="37">
        <f t="shared" ref="F564" si="196">+IF(D564=0,"",D564/D$553)</f>
        <v>1.4749262536873156E-3</v>
      </c>
      <c r="G564" s="38" t="str">
        <f t="shared" ref="G564" si="197">+IF(OR(AND(D564=0),(C564=0)),"0",((D564-C564)/C564))</f>
        <v>0</v>
      </c>
      <c r="H564" s="39" t="str">
        <f t="shared" ref="H564" si="198">+IF(OR(AND(E564=""),(G564="")),"",E564*G564)</f>
        <v/>
      </c>
    </row>
    <row r="565" spans="1:8" s="50" customFormat="1" ht="15" x14ac:dyDescent="0.2">
      <c r="A565" s="60" t="s">
        <v>570</v>
      </c>
      <c r="B565" s="51" t="s">
        <v>591</v>
      </c>
      <c r="C565" s="52"/>
      <c r="D565" s="36">
        <v>0</v>
      </c>
      <c r="E565" s="37" t="str">
        <f t="shared" ref="E565" si="199">+IF(C565=0,"",C565/C$553)</f>
        <v/>
      </c>
      <c r="F565" s="37" t="str">
        <f t="shared" ref="F565" si="200">+IF(D565=0,"",D565/D$553)</f>
        <v/>
      </c>
      <c r="G565" s="38" t="str">
        <f t="shared" ref="G565" si="201">+IF(OR(AND(D565=0),(C565=0)),"0",((D565-C565)/C565))</f>
        <v>0</v>
      </c>
      <c r="H565" s="39" t="str">
        <f t="shared" ref="H565" si="202">+IF(OR(AND(E565=""),(G565="")),"",E565*G565)</f>
        <v/>
      </c>
    </row>
    <row r="566" spans="1:8" s="40" customFormat="1" ht="15" x14ac:dyDescent="0.2">
      <c r="A566" s="68"/>
      <c r="B566" s="35" t="s">
        <v>335</v>
      </c>
      <c r="C566" s="36">
        <v>6</v>
      </c>
      <c r="D566" s="36">
        <v>8</v>
      </c>
      <c r="E566" s="37">
        <f t="shared" si="191"/>
        <v>2.2388059701492536E-2</v>
      </c>
      <c r="F566" s="37">
        <f t="shared" si="192"/>
        <v>1.1799410029498525E-2</v>
      </c>
      <c r="G566" s="38">
        <f t="shared" si="193"/>
        <v>0.33333333333333331</v>
      </c>
      <c r="H566" s="39">
        <f t="shared" si="194"/>
        <v>7.4626865671641781E-3</v>
      </c>
    </row>
    <row r="567" spans="1:8" s="40" customFormat="1" ht="15" x14ac:dyDescent="0.2">
      <c r="A567" s="68"/>
      <c r="B567" s="35" t="s">
        <v>336</v>
      </c>
      <c r="C567" s="36">
        <v>2</v>
      </c>
      <c r="D567" s="36">
        <v>366</v>
      </c>
      <c r="E567" s="37">
        <f t="shared" si="191"/>
        <v>7.462686567164179E-3</v>
      </c>
      <c r="F567" s="37">
        <f t="shared" si="192"/>
        <v>0.53982300884955747</v>
      </c>
      <c r="G567" s="38">
        <f t="shared" si="193"/>
        <v>182</v>
      </c>
      <c r="H567" s="39">
        <f t="shared" si="194"/>
        <v>1.3582089552238805</v>
      </c>
    </row>
    <row r="568" spans="1:8" s="40" customFormat="1" ht="15" x14ac:dyDescent="0.2">
      <c r="A568" s="68"/>
      <c r="B568" s="35" t="s">
        <v>149</v>
      </c>
      <c r="C568" s="36">
        <v>0</v>
      </c>
      <c r="D568" s="36">
        <v>0</v>
      </c>
      <c r="E568" s="37" t="str">
        <f t="shared" si="191"/>
        <v/>
      </c>
      <c r="F568" s="37" t="str">
        <f t="shared" si="192"/>
        <v/>
      </c>
      <c r="G568" s="38" t="str">
        <f t="shared" si="193"/>
        <v>0</v>
      </c>
      <c r="H568" s="39" t="str">
        <f t="shared" si="194"/>
        <v/>
      </c>
    </row>
    <row r="569" spans="1:8" s="40" customFormat="1" ht="15" x14ac:dyDescent="0.2">
      <c r="A569" s="68"/>
      <c r="B569" s="35" t="s">
        <v>150</v>
      </c>
      <c r="C569" s="36">
        <v>8</v>
      </c>
      <c r="D569" s="36">
        <v>4</v>
      </c>
      <c r="E569" s="37">
        <f t="shared" si="191"/>
        <v>2.9850746268656716E-2</v>
      </c>
      <c r="F569" s="37">
        <f t="shared" si="192"/>
        <v>5.8997050147492625E-3</v>
      </c>
      <c r="G569" s="38">
        <f t="shared" si="193"/>
        <v>-0.5</v>
      </c>
      <c r="H569" s="39">
        <f t="shared" si="194"/>
        <v>-1.4925373134328358E-2</v>
      </c>
    </row>
    <row r="570" spans="1:8" s="40" customFormat="1" ht="15" x14ac:dyDescent="0.2">
      <c r="A570" s="68"/>
      <c r="B570" s="35" t="s">
        <v>337</v>
      </c>
      <c r="C570" s="36">
        <v>117</v>
      </c>
      <c r="D570" s="36">
        <v>122</v>
      </c>
      <c r="E570" s="37">
        <f t="shared" si="191"/>
        <v>0.43656716417910446</v>
      </c>
      <c r="F570" s="37">
        <f t="shared" si="192"/>
        <v>0.17994100294985252</v>
      </c>
      <c r="G570" s="38">
        <f t="shared" si="193"/>
        <v>4.2735042735042736E-2</v>
      </c>
      <c r="H570" s="39">
        <f t="shared" si="194"/>
        <v>1.8656716417910446E-2</v>
      </c>
    </row>
    <row r="571" spans="1:8" s="40" customFormat="1" ht="15" x14ac:dyDescent="0.2">
      <c r="A571" s="68"/>
      <c r="B571" s="35" t="s">
        <v>151</v>
      </c>
      <c r="C571" s="36">
        <v>86</v>
      </c>
      <c r="D571" s="36">
        <v>82</v>
      </c>
      <c r="E571" s="37">
        <f t="shared" si="191"/>
        <v>0.32089552238805968</v>
      </c>
      <c r="F571" s="37">
        <f t="shared" si="192"/>
        <v>0.12094395280235988</v>
      </c>
      <c r="G571" s="38">
        <f t="shared" si="193"/>
        <v>-4.6511627906976744E-2</v>
      </c>
      <c r="H571" s="39">
        <f t="shared" si="194"/>
        <v>-1.4925373134328358E-2</v>
      </c>
    </row>
    <row r="572" spans="1:8" s="40" customFormat="1" ht="15" x14ac:dyDescent="0.2">
      <c r="A572" s="68"/>
      <c r="B572" s="35" t="s">
        <v>338</v>
      </c>
      <c r="C572" s="36">
        <v>0</v>
      </c>
      <c r="D572" s="36">
        <v>0</v>
      </c>
      <c r="E572" s="37" t="str">
        <f t="shared" si="191"/>
        <v/>
      </c>
      <c r="F572" s="37" t="str">
        <f t="shared" si="192"/>
        <v/>
      </c>
      <c r="G572" s="38" t="str">
        <f t="shared" si="193"/>
        <v>0</v>
      </c>
      <c r="H572" s="39" t="str">
        <f t="shared" si="194"/>
        <v/>
      </c>
    </row>
    <row r="573" spans="1:8" s="40" customFormat="1" ht="15" x14ac:dyDescent="0.2">
      <c r="A573" s="68"/>
      <c r="B573" s="35" t="s">
        <v>152</v>
      </c>
      <c r="C573" s="36">
        <v>4</v>
      </c>
      <c r="D573" s="36">
        <v>0</v>
      </c>
      <c r="E573" s="37">
        <f t="shared" si="191"/>
        <v>1.4925373134328358E-2</v>
      </c>
      <c r="F573" s="37" t="str">
        <f t="shared" si="192"/>
        <v/>
      </c>
      <c r="G573" s="38" t="str">
        <f t="shared" si="193"/>
        <v>0</v>
      </c>
      <c r="H573" s="39">
        <f t="shared" si="194"/>
        <v>0</v>
      </c>
    </row>
    <row r="574" spans="1:8" s="40" customFormat="1" ht="15" x14ac:dyDescent="0.2">
      <c r="A574" s="68"/>
      <c r="B574" s="35" t="s">
        <v>153</v>
      </c>
      <c r="C574" s="36">
        <v>0</v>
      </c>
      <c r="D574" s="36">
        <v>0</v>
      </c>
      <c r="E574" s="37" t="str">
        <f t="shared" si="191"/>
        <v/>
      </c>
      <c r="F574" s="37" t="str">
        <f t="shared" si="192"/>
        <v/>
      </c>
      <c r="G574" s="38" t="str">
        <f t="shared" si="193"/>
        <v>0</v>
      </c>
      <c r="H574" s="39" t="str">
        <f t="shared" si="194"/>
        <v/>
      </c>
    </row>
    <row r="575" spans="1:8" s="40" customFormat="1" ht="15" x14ac:dyDescent="0.2">
      <c r="A575" s="68"/>
      <c r="B575" s="35" t="s">
        <v>339</v>
      </c>
      <c r="C575" s="36">
        <v>3</v>
      </c>
      <c r="D575" s="36">
        <v>3</v>
      </c>
      <c r="E575" s="37">
        <f t="shared" si="191"/>
        <v>1.1194029850746268E-2</v>
      </c>
      <c r="F575" s="37">
        <f t="shared" si="192"/>
        <v>4.4247787610619468E-3</v>
      </c>
      <c r="G575" s="38">
        <f t="shared" si="193"/>
        <v>0</v>
      </c>
      <c r="H575" s="39">
        <f t="shared" si="194"/>
        <v>0</v>
      </c>
    </row>
    <row r="576" spans="1:8" s="40" customFormat="1" ht="15" x14ac:dyDescent="0.2">
      <c r="A576" s="68"/>
      <c r="B576" s="35" t="s">
        <v>340</v>
      </c>
      <c r="C576" s="36">
        <v>0</v>
      </c>
      <c r="D576" s="36">
        <v>0</v>
      </c>
      <c r="E576" s="37" t="str">
        <f t="shared" si="191"/>
        <v/>
      </c>
      <c r="F576" s="37" t="str">
        <f t="shared" si="192"/>
        <v/>
      </c>
      <c r="G576" s="38" t="str">
        <f t="shared" si="193"/>
        <v>0</v>
      </c>
      <c r="H576" s="39" t="str">
        <f t="shared" si="194"/>
        <v/>
      </c>
    </row>
    <row r="577" spans="1:8" s="40" customFormat="1" ht="30" x14ac:dyDescent="0.2">
      <c r="A577" s="68"/>
      <c r="B577" s="35" t="s">
        <v>341</v>
      </c>
      <c r="C577" s="36">
        <v>0</v>
      </c>
      <c r="D577" s="36">
        <v>0</v>
      </c>
      <c r="E577" s="37" t="str">
        <f t="shared" si="191"/>
        <v/>
      </c>
      <c r="F577" s="37" t="str">
        <f t="shared" si="192"/>
        <v/>
      </c>
      <c r="G577" s="38" t="str">
        <f t="shared" si="193"/>
        <v>0</v>
      </c>
      <c r="H577" s="39" t="str">
        <f t="shared" si="194"/>
        <v/>
      </c>
    </row>
    <row r="578" spans="1:8" s="40" customFormat="1" ht="15" x14ac:dyDescent="0.2">
      <c r="A578" s="68"/>
      <c r="B578" s="35" t="s">
        <v>342</v>
      </c>
      <c r="C578" s="36">
        <v>1</v>
      </c>
      <c r="D578" s="36">
        <v>3</v>
      </c>
      <c r="E578" s="37">
        <f t="shared" si="191"/>
        <v>3.7313432835820895E-3</v>
      </c>
      <c r="F578" s="37">
        <f t="shared" si="192"/>
        <v>4.4247787610619468E-3</v>
      </c>
      <c r="G578" s="38">
        <f t="shared" si="193"/>
        <v>2</v>
      </c>
      <c r="H578" s="39">
        <f t="shared" si="194"/>
        <v>7.462686567164179E-3</v>
      </c>
    </row>
    <row r="579" spans="1:8" s="40" customFormat="1" ht="30" x14ac:dyDescent="0.2">
      <c r="A579" s="68"/>
      <c r="B579" s="35" t="s">
        <v>525</v>
      </c>
      <c r="C579" s="36">
        <v>1</v>
      </c>
      <c r="D579" s="36">
        <v>2</v>
      </c>
      <c r="E579" s="37">
        <f t="shared" si="191"/>
        <v>3.7313432835820895E-3</v>
      </c>
      <c r="F579" s="37">
        <f t="shared" si="192"/>
        <v>2.9498525073746312E-3</v>
      </c>
      <c r="G579" s="38">
        <f t="shared" si="193"/>
        <v>1</v>
      </c>
      <c r="H579" s="39">
        <f t="shared" si="194"/>
        <v>3.7313432835820895E-3</v>
      </c>
    </row>
    <row r="580" spans="1:8" x14ac:dyDescent="0.2">
      <c r="B580" s="4" t="s">
        <v>381</v>
      </c>
      <c r="D580" s="2"/>
    </row>
  </sheetData>
  <mergeCells count="33"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1" sqref="I1:I1048576"/>
    </sheetView>
  </sheetViews>
  <sheetFormatPr baseColWidth="10" defaultRowHeight="12.75" x14ac:dyDescent="0.2"/>
  <cols>
    <col min="1" max="1" width="8.28515625" style="66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33"/>
      <c r="C1" s="5"/>
      <c r="D1" s="75" t="s">
        <v>384</v>
      </c>
      <c r="E1" s="75"/>
      <c r="F1" s="75"/>
      <c r="G1" s="75"/>
      <c r="H1" s="75"/>
    </row>
    <row r="2" spans="1:8" ht="20.100000000000001" customHeight="1" thickBot="1" x14ac:dyDescent="0.25">
      <c r="B2" s="34"/>
      <c r="C2" s="6"/>
      <c r="D2" s="75"/>
      <c r="E2" s="75"/>
      <c r="F2" s="75"/>
      <c r="G2" s="75"/>
      <c r="H2" s="75"/>
    </row>
    <row r="3" spans="1:8" ht="20.100000000000001" customHeight="1" thickBot="1" x14ac:dyDescent="0.25">
      <c r="B3" s="34"/>
      <c r="C3" s="6"/>
      <c r="D3" s="7" t="s">
        <v>383</v>
      </c>
      <c r="E3" s="76" t="s">
        <v>571</v>
      </c>
      <c r="F3" s="77"/>
      <c r="G3" s="77"/>
      <c r="H3" s="78"/>
    </row>
    <row r="4" spans="1:8" ht="20.100000000000001" customHeight="1" x14ac:dyDescent="0.2">
      <c r="B4" s="34"/>
      <c r="C4" s="8"/>
      <c r="D4" s="79" t="s">
        <v>408</v>
      </c>
      <c r="E4" s="80"/>
      <c r="F4" s="80"/>
      <c r="G4" s="80"/>
      <c r="H4" s="81"/>
    </row>
    <row r="5" spans="1:8" ht="13.5" thickBot="1" x14ac:dyDescent="0.25">
      <c r="B5" s="9"/>
      <c r="C5" s="9"/>
      <c r="D5" s="82"/>
      <c r="E5" s="83"/>
      <c r="F5" s="83"/>
      <c r="G5" s="83"/>
      <c r="H5" s="84"/>
    </row>
    <row r="6" spans="1:8" s="10" customFormat="1" ht="30" customHeight="1" x14ac:dyDescent="0.2">
      <c r="A6" s="67"/>
      <c r="B6" s="85" t="s">
        <v>374</v>
      </c>
      <c r="C6" s="71" t="s">
        <v>375</v>
      </c>
      <c r="D6" s="72"/>
      <c r="E6" s="71" t="s">
        <v>429</v>
      </c>
      <c r="F6" s="72"/>
      <c r="G6" s="73" t="s">
        <v>572</v>
      </c>
      <c r="H6" s="69" t="s">
        <v>350</v>
      </c>
    </row>
    <row r="7" spans="1:8" s="10" customFormat="1" x14ac:dyDescent="0.2">
      <c r="A7" s="67"/>
      <c r="B7" s="85"/>
      <c r="C7" s="11">
        <v>2017</v>
      </c>
      <c r="D7" s="11">
        <v>2018</v>
      </c>
      <c r="E7" s="11">
        <v>2017</v>
      </c>
      <c r="F7" s="11">
        <v>2018</v>
      </c>
      <c r="G7" s="74"/>
      <c r="H7" s="70"/>
    </row>
    <row r="8" spans="1:8" s="10" customFormat="1" x14ac:dyDescent="0.2">
      <c r="A8" s="67"/>
      <c r="B8" s="12" t="s">
        <v>358</v>
      </c>
      <c r="C8" s="13">
        <f>+C18+C73+C165+C333+C553</f>
        <v>514</v>
      </c>
      <c r="D8" s="13">
        <f>+D18+D73+D165+D333+D553</f>
        <v>493</v>
      </c>
      <c r="E8" s="14">
        <f>SUM(E9:E13)</f>
        <v>1</v>
      </c>
      <c r="F8" s="14">
        <f>SUM(F9:F13)</f>
        <v>1</v>
      </c>
      <c r="G8" s="15">
        <f>+(D8-C8)/C8</f>
        <v>-4.085603112840467E-2</v>
      </c>
      <c r="H8" s="15">
        <f>+E8*G8</f>
        <v>-4.085603112840467E-2</v>
      </c>
    </row>
    <row r="9" spans="1:8" s="10" customFormat="1" x14ac:dyDescent="0.2">
      <c r="A9" s="67"/>
      <c r="B9" s="17" t="str">
        <f>+B18</f>
        <v>Total Vacantes en ocupaciones de nivel Directivo</v>
      </c>
      <c r="C9" s="18">
        <f>+C18</f>
        <v>10</v>
      </c>
      <c r="D9" s="18">
        <f>+D18</f>
        <v>2</v>
      </c>
      <c r="E9" s="19">
        <f>C9/$C$8</f>
        <v>1.9455252918287938E-2</v>
      </c>
      <c r="F9" s="19">
        <f>D9/$D$8</f>
        <v>4.0567951318458417E-3</v>
      </c>
      <c r="G9" s="20">
        <f>+IF(OR(AND(D9=0),(C9=0)),"0",((D9-C9)/C9))</f>
        <v>-0.8</v>
      </c>
      <c r="H9" s="21">
        <f>+IF(OR(AND(E9=""),(G9="")),"",E9*G9)</f>
        <v>-1.556420233463035E-2</v>
      </c>
    </row>
    <row r="10" spans="1:8" s="10" customFormat="1" x14ac:dyDescent="0.2">
      <c r="A10" s="67"/>
      <c r="B10" s="17" t="str">
        <f>+B73</f>
        <v xml:space="preserve">Total Vacantes en ocupaciones de nivel Profesional </v>
      </c>
      <c r="C10" s="18">
        <f>+C73</f>
        <v>59</v>
      </c>
      <c r="D10" s="18">
        <f>+D73</f>
        <v>24</v>
      </c>
      <c r="E10" s="19">
        <f>C10/$C$8</f>
        <v>0.11478599221789883</v>
      </c>
      <c r="F10" s="19">
        <f>D10/$D$8</f>
        <v>4.8681541582150101E-2</v>
      </c>
      <c r="G10" s="20">
        <f>+IF(OR(AND(D10=0),(C10=0)),"0",((D10-C10)/C10))</f>
        <v>-0.59322033898305082</v>
      </c>
      <c r="H10" s="21">
        <f>+IF(OR(AND(E10=""),(G10="")),"",E10*G10)</f>
        <v>-6.8093385214007776E-2</v>
      </c>
    </row>
    <row r="11" spans="1:8" s="10" customFormat="1" ht="24" x14ac:dyDescent="0.2">
      <c r="A11" s="67"/>
      <c r="B11" s="17" t="str">
        <f>+B165</f>
        <v>Total Vacantes en ocupaciones de nivel Técnicos Profesionales - Tecnólogos</v>
      </c>
      <c r="C11" s="18">
        <f>+C165</f>
        <v>91</v>
      </c>
      <c r="D11" s="18">
        <f>+D165</f>
        <v>156</v>
      </c>
      <c r="E11" s="19">
        <f>C11/$C$8</f>
        <v>0.17704280155642024</v>
      </c>
      <c r="F11" s="19">
        <f>D11/$D$8</f>
        <v>0.31643002028397565</v>
      </c>
      <c r="G11" s="20">
        <f>+IF(OR(AND(D11=0),(C11=0)),"0",((D11-C11)/C11))</f>
        <v>0.7142857142857143</v>
      </c>
      <c r="H11" s="21">
        <f>+IF(OR(AND(E11=""),(G11="")),"",E11*G11)</f>
        <v>0.12645914396887162</v>
      </c>
    </row>
    <row r="12" spans="1:8" s="10" customFormat="1" x14ac:dyDescent="0.2">
      <c r="A12" s="67"/>
      <c r="B12" s="17" t="str">
        <f>+B333</f>
        <v>Total Vacantes  en ocupaciones de nivel Calificados</v>
      </c>
      <c r="C12" s="18">
        <f>+C333</f>
        <v>244</v>
      </c>
      <c r="D12" s="18">
        <f>+D333</f>
        <v>149</v>
      </c>
      <c r="E12" s="19">
        <f>C12/$C$8</f>
        <v>0.47470817120622566</v>
      </c>
      <c r="F12" s="19">
        <f>D12/$D$8</f>
        <v>0.30223123732251522</v>
      </c>
      <c r="G12" s="20">
        <f>+IF(OR(AND(D12=0),(C12=0)),"0",((D12-C12)/C12))</f>
        <v>-0.38934426229508196</v>
      </c>
      <c r="H12" s="21">
        <f>+IF(OR(AND(E12=""),(G12="")),"",E12*G12)</f>
        <v>-0.18482490272373539</v>
      </c>
    </row>
    <row r="13" spans="1:8" s="10" customFormat="1" x14ac:dyDescent="0.2">
      <c r="A13" s="67"/>
      <c r="B13" s="17" t="str">
        <f>+B553</f>
        <v>Total Vacantes en ocupaciones de nivel Elemental</v>
      </c>
      <c r="C13" s="18">
        <f>+C553</f>
        <v>110</v>
      </c>
      <c r="D13" s="18">
        <f>+D553</f>
        <v>162</v>
      </c>
      <c r="E13" s="19">
        <f>C13/$C$8</f>
        <v>0.2140077821011673</v>
      </c>
      <c r="F13" s="19">
        <f>D13/$D$8</f>
        <v>0.32860040567951321</v>
      </c>
      <c r="G13" s="20">
        <f>+IF(OR(AND(D13=0),(C13=0)),"0",((D13-C13)/C13))</f>
        <v>0.47272727272727272</v>
      </c>
      <c r="H13" s="21">
        <f>+IF(OR(AND(E13=""),(G13="")),"",E13*G13)</f>
        <v>0.10116731517509726</v>
      </c>
    </row>
    <row r="14" spans="1:8" s="10" customFormat="1" x14ac:dyDescent="0.2">
      <c r="A14" s="67"/>
      <c r="B14" s="22"/>
      <c r="C14" s="22"/>
      <c r="D14" s="22"/>
    </row>
    <row r="15" spans="1:8" s="10" customFormat="1" ht="13.5" thickBot="1" x14ac:dyDescent="0.25">
      <c r="A15" s="67"/>
      <c r="B15" s="22"/>
      <c r="C15" s="22"/>
      <c r="D15" s="22"/>
    </row>
    <row r="16" spans="1:8" s="10" customFormat="1" ht="30" customHeight="1" x14ac:dyDescent="0.2">
      <c r="A16" s="67"/>
      <c r="B16" s="85" t="s">
        <v>374</v>
      </c>
      <c r="C16" s="71" t="s">
        <v>375</v>
      </c>
      <c r="D16" s="72"/>
      <c r="E16" s="71" t="s">
        <v>429</v>
      </c>
      <c r="F16" s="72"/>
      <c r="G16" s="73" t="s">
        <v>572</v>
      </c>
      <c r="H16" s="69" t="s">
        <v>350</v>
      </c>
    </row>
    <row r="17" spans="1:8" s="10" customFormat="1" x14ac:dyDescent="0.2">
      <c r="A17" s="67"/>
      <c r="B17" s="85"/>
      <c r="C17" s="48">
        <v>2017</v>
      </c>
      <c r="D17" s="48">
        <v>2018</v>
      </c>
      <c r="E17" s="48">
        <v>2017</v>
      </c>
      <c r="F17" s="48">
        <v>2018</v>
      </c>
      <c r="G17" s="74"/>
      <c r="H17" s="70"/>
    </row>
    <row r="18" spans="1:8" s="10" customFormat="1" x14ac:dyDescent="0.2">
      <c r="A18" s="67"/>
      <c r="B18" s="12" t="s">
        <v>376</v>
      </c>
      <c r="C18" s="13">
        <f>SUM(C19:C67)</f>
        <v>10</v>
      </c>
      <c r="D18" s="13">
        <f>SUM(D19:D67)</f>
        <v>2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-0.8</v>
      </c>
      <c r="H18" s="15">
        <f>+IF(OR(AND(E18=""),(G18="")),"",E18*G18)</f>
        <v>-0.8</v>
      </c>
    </row>
    <row r="19" spans="1:8" s="40" customFormat="1" ht="15" x14ac:dyDescent="0.2">
      <c r="A19" s="68"/>
      <c r="B19" s="35" t="s">
        <v>0</v>
      </c>
      <c r="C19" s="36">
        <v>0</v>
      </c>
      <c r="D19" s="36">
        <v>0</v>
      </c>
      <c r="E19" s="42" t="str">
        <f>+IF(C19=0,"",C19/C$18)</f>
        <v/>
      </c>
      <c r="F19" s="42" t="str">
        <f>+IF(D19=0,"",D19/D$18)</f>
        <v/>
      </c>
      <c r="G19" s="38" t="str">
        <f>+IF(OR(AND(D19=0),(C19=0)),"0",((D19-C19)/C19))</f>
        <v>0</v>
      </c>
      <c r="H19" s="39" t="str">
        <f>+IF(OR(AND(E19=""),(G19="")),"",E19*G19)</f>
        <v/>
      </c>
    </row>
    <row r="20" spans="1:8" s="40" customFormat="1" ht="15" x14ac:dyDescent="0.2">
      <c r="A20" s="68"/>
      <c r="B20" s="35" t="s">
        <v>154</v>
      </c>
      <c r="C20" s="36">
        <v>0</v>
      </c>
      <c r="D20" s="36">
        <v>0</v>
      </c>
      <c r="E20" s="42" t="str">
        <f t="shared" ref="E20:E67" si="0">+IF(C20=0,"",C20/C$18)</f>
        <v/>
      </c>
      <c r="F20" s="42" t="str">
        <f t="shared" ref="F20:F67" si="1">+IF(D20=0,"",D20/D$18)</f>
        <v/>
      </c>
      <c r="G20" s="38" t="str">
        <f t="shared" ref="G20:G67" si="2">+IF(OR(AND(D20=0),(C20=0)),"0",((D20-C20)/C20))</f>
        <v>0</v>
      </c>
      <c r="H20" s="39" t="str">
        <f t="shared" ref="H20:H67" si="3">+IF(OR(AND(E20=""),(G20="")),"",E20*G20)</f>
        <v/>
      </c>
    </row>
    <row r="21" spans="1:8" s="40" customFormat="1" ht="30" x14ac:dyDescent="0.2">
      <c r="A21" s="68"/>
      <c r="B21" s="35" t="s">
        <v>1</v>
      </c>
      <c r="C21" s="36">
        <v>0</v>
      </c>
      <c r="D21" s="36">
        <v>0</v>
      </c>
      <c r="E21" s="42" t="str">
        <f t="shared" si="0"/>
        <v/>
      </c>
      <c r="F21" s="42" t="str">
        <f t="shared" si="1"/>
        <v/>
      </c>
      <c r="G21" s="38" t="str">
        <f t="shared" si="2"/>
        <v>0</v>
      </c>
      <c r="H21" s="39" t="str">
        <f t="shared" si="3"/>
        <v/>
      </c>
    </row>
    <row r="22" spans="1:8" s="40" customFormat="1" ht="30" x14ac:dyDescent="0.2">
      <c r="A22" s="68"/>
      <c r="B22" s="35" t="s">
        <v>432</v>
      </c>
      <c r="C22" s="36">
        <v>0</v>
      </c>
      <c r="D22" s="36">
        <v>0</v>
      </c>
      <c r="E22" s="42" t="str">
        <f t="shared" si="0"/>
        <v/>
      </c>
      <c r="F22" s="42" t="str">
        <f t="shared" si="1"/>
        <v/>
      </c>
      <c r="G22" s="38" t="str">
        <f t="shared" si="2"/>
        <v>0</v>
      </c>
      <c r="H22" s="39" t="str">
        <f t="shared" si="3"/>
        <v/>
      </c>
    </row>
    <row r="23" spans="1:8" s="40" customFormat="1" ht="30" x14ac:dyDescent="0.2">
      <c r="A23" s="68"/>
      <c r="B23" s="35" t="s">
        <v>155</v>
      </c>
      <c r="C23" s="36">
        <v>0</v>
      </c>
      <c r="D23" s="36">
        <v>0</v>
      </c>
      <c r="E23" s="42" t="str">
        <f t="shared" si="0"/>
        <v/>
      </c>
      <c r="F23" s="42" t="str">
        <f t="shared" si="1"/>
        <v/>
      </c>
      <c r="G23" s="38" t="str">
        <f t="shared" si="2"/>
        <v>0</v>
      </c>
      <c r="H23" s="39" t="str">
        <f t="shared" si="3"/>
        <v/>
      </c>
    </row>
    <row r="24" spans="1:8" s="40" customFormat="1" ht="30" x14ac:dyDescent="0.2">
      <c r="A24" s="68"/>
      <c r="B24" s="35" t="s">
        <v>156</v>
      </c>
      <c r="C24" s="36">
        <v>1</v>
      </c>
      <c r="D24" s="36">
        <v>1</v>
      </c>
      <c r="E24" s="42">
        <f t="shared" si="0"/>
        <v>0.1</v>
      </c>
      <c r="F24" s="42">
        <f t="shared" si="1"/>
        <v>0.5</v>
      </c>
      <c r="G24" s="38">
        <f t="shared" si="2"/>
        <v>0</v>
      </c>
      <c r="H24" s="39">
        <f t="shared" si="3"/>
        <v>0</v>
      </c>
    </row>
    <row r="25" spans="1:8" s="40" customFormat="1" ht="30" x14ac:dyDescent="0.2">
      <c r="A25" s="68"/>
      <c r="B25" s="35" t="s">
        <v>526</v>
      </c>
      <c r="C25" s="36">
        <v>0</v>
      </c>
      <c r="D25" s="36">
        <v>0</v>
      </c>
      <c r="E25" s="42" t="str">
        <f t="shared" ref="E25:E27" si="4">+IF(C25=0,"",C25/C$18)</f>
        <v/>
      </c>
      <c r="F25" s="42" t="str">
        <f t="shared" ref="F25:F27" si="5">+IF(D25=0,"",D25/D$18)</f>
        <v/>
      </c>
      <c r="G25" s="38" t="str">
        <f t="shared" ref="G25:G27" si="6">+IF(OR(AND(D25=0),(C25=0)),"0",((D25-C25)/C25))</f>
        <v>0</v>
      </c>
      <c r="H25" s="39" t="str">
        <f t="shared" ref="H25:H27" si="7">+IF(OR(AND(E25=""),(G25="")),"",E25*G25)</f>
        <v/>
      </c>
    </row>
    <row r="26" spans="1:8" s="40" customFormat="1" ht="15" x14ac:dyDescent="0.2">
      <c r="A26" s="68"/>
      <c r="B26" s="35" t="s">
        <v>2</v>
      </c>
      <c r="C26" s="36">
        <v>0</v>
      </c>
      <c r="D26" s="36">
        <v>0</v>
      </c>
      <c r="E26" s="42" t="str">
        <f t="shared" si="4"/>
        <v/>
      </c>
      <c r="F26" s="42" t="str">
        <f t="shared" si="5"/>
        <v/>
      </c>
      <c r="G26" s="38" t="str">
        <f t="shared" si="6"/>
        <v>0</v>
      </c>
      <c r="H26" s="39" t="str">
        <f t="shared" si="7"/>
        <v/>
      </c>
    </row>
    <row r="27" spans="1:8" s="40" customFormat="1" ht="15" x14ac:dyDescent="0.2">
      <c r="A27" s="68"/>
      <c r="B27" s="35" t="s">
        <v>592</v>
      </c>
      <c r="C27" s="36">
        <v>1</v>
      </c>
      <c r="D27" s="36">
        <v>0</v>
      </c>
      <c r="E27" s="42">
        <f t="shared" si="4"/>
        <v>0.1</v>
      </c>
      <c r="F27" s="42" t="str">
        <f t="shared" si="5"/>
        <v/>
      </c>
      <c r="G27" s="38" t="str">
        <f t="shared" si="6"/>
        <v>0</v>
      </c>
      <c r="H27" s="39">
        <f t="shared" si="7"/>
        <v>0</v>
      </c>
    </row>
    <row r="28" spans="1:8" s="40" customFormat="1" ht="15" x14ac:dyDescent="0.2">
      <c r="A28" s="68"/>
      <c r="B28" s="35" t="s">
        <v>3</v>
      </c>
      <c r="C28" s="36">
        <v>0</v>
      </c>
      <c r="D28" s="36">
        <v>0</v>
      </c>
      <c r="E28" s="42" t="str">
        <f t="shared" si="0"/>
        <v/>
      </c>
      <c r="F28" s="42" t="str">
        <f t="shared" si="1"/>
        <v/>
      </c>
      <c r="G28" s="38" t="str">
        <f t="shared" si="2"/>
        <v>0</v>
      </c>
      <c r="H28" s="39" t="str">
        <f t="shared" si="3"/>
        <v/>
      </c>
    </row>
    <row r="29" spans="1:8" s="40" customFormat="1" ht="15" x14ac:dyDescent="0.2">
      <c r="A29" s="68"/>
      <c r="B29" s="35" t="s">
        <v>5</v>
      </c>
      <c r="C29" s="36">
        <v>4</v>
      </c>
      <c r="D29" s="36">
        <v>1</v>
      </c>
      <c r="E29" s="42">
        <f t="shared" si="0"/>
        <v>0.4</v>
      </c>
      <c r="F29" s="42">
        <f t="shared" si="1"/>
        <v>0.5</v>
      </c>
      <c r="G29" s="38">
        <f t="shared" si="2"/>
        <v>-0.75</v>
      </c>
      <c r="H29" s="39">
        <f t="shared" si="3"/>
        <v>-0.30000000000000004</v>
      </c>
    </row>
    <row r="30" spans="1:8" s="40" customFormat="1" ht="15" x14ac:dyDescent="0.2">
      <c r="A30" s="68"/>
      <c r="B30" s="35" t="s">
        <v>157</v>
      </c>
      <c r="C30" s="36">
        <v>0</v>
      </c>
      <c r="D30" s="36">
        <v>0</v>
      </c>
      <c r="E30" s="42" t="str">
        <f t="shared" si="0"/>
        <v/>
      </c>
      <c r="F30" s="42" t="str">
        <f t="shared" si="1"/>
        <v/>
      </c>
      <c r="G30" s="38" t="str">
        <f t="shared" si="2"/>
        <v>0</v>
      </c>
      <c r="H30" s="39" t="str">
        <f t="shared" si="3"/>
        <v/>
      </c>
    </row>
    <row r="31" spans="1:8" s="40" customFormat="1" ht="15" x14ac:dyDescent="0.2">
      <c r="A31" s="68"/>
      <c r="B31" s="35" t="s">
        <v>158</v>
      </c>
      <c r="C31" s="36">
        <v>0</v>
      </c>
      <c r="D31" s="36">
        <v>0</v>
      </c>
      <c r="E31" s="42" t="str">
        <f t="shared" si="0"/>
        <v/>
      </c>
      <c r="F31" s="42" t="str">
        <f t="shared" si="1"/>
        <v/>
      </c>
      <c r="G31" s="38" t="str">
        <f t="shared" si="2"/>
        <v>0</v>
      </c>
      <c r="H31" s="39" t="str">
        <f t="shared" si="3"/>
        <v/>
      </c>
    </row>
    <row r="32" spans="1:8" s="40" customFormat="1" ht="15" x14ac:dyDescent="0.2">
      <c r="A32" s="68"/>
      <c r="B32" s="35" t="s">
        <v>4</v>
      </c>
      <c r="C32" s="36">
        <v>0</v>
      </c>
      <c r="D32" s="36">
        <v>0</v>
      </c>
      <c r="E32" s="42" t="str">
        <f t="shared" si="0"/>
        <v/>
      </c>
      <c r="F32" s="42" t="str">
        <f t="shared" si="1"/>
        <v/>
      </c>
      <c r="G32" s="38" t="str">
        <f t="shared" si="2"/>
        <v>0</v>
      </c>
      <c r="H32" s="39" t="str">
        <f t="shared" si="3"/>
        <v/>
      </c>
    </row>
    <row r="33" spans="1:8" s="40" customFormat="1" ht="15" x14ac:dyDescent="0.2">
      <c r="A33" s="68"/>
      <c r="B33" s="35" t="s">
        <v>6</v>
      </c>
      <c r="C33" s="36">
        <v>0</v>
      </c>
      <c r="D33" s="36">
        <v>0</v>
      </c>
      <c r="E33" s="42" t="str">
        <f t="shared" si="0"/>
        <v/>
      </c>
      <c r="F33" s="42" t="str">
        <f t="shared" si="1"/>
        <v/>
      </c>
      <c r="G33" s="38" t="str">
        <f t="shared" si="2"/>
        <v>0</v>
      </c>
      <c r="H33" s="39" t="str">
        <f t="shared" si="3"/>
        <v/>
      </c>
    </row>
    <row r="34" spans="1:8" s="40" customFormat="1" ht="15" x14ac:dyDescent="0.2">
      <c r="A34" s="68"/>
      <c r="B34" s="35" t="s">
        <v>159</v>
      </c>
      <c r="C34" s="36">
        <v>0</v>
      </c>
      <c r="D34" s="36">
        <v>0</v>
      </c>
      <c r="E34" s="42" t="str">
        <f t="shared" si="0"/>
        <v/>
      </c>
      <c r="F34" s="42" t="str">
        <f t="shared" si="1"/>
        <v/>
      </c>
      <c r="G34" s="38" t="str">
        <f t="shared" si="2"/>
        <v>0</v>
      </c>
      <c r="H34" s="39" t="str">
        <f t="shared" si="3"/>
        <v/>
      </c>
    </row>
    <row r="35" spans="1:8" s="40" customFormat="1" ht="15" x14ac:dyDescent="0.2">
      <c r="A35" s="68"/>
      <c r="B35" s="35" t="s">
        <v>160</v>
      </c>
      <c r="C35" s="36">
        <v>1</v>
      </c>
      <c r="D35" s="36">
        <v>0</v>
      </c>
      <c r="E35" s="42">
        <f t="shared" si="0"/>
        <v>0.1</v>
      </c>
      <c r="F35" s="42" t="str">
        <f t="shared" si="1"/>
        <v/>
      </c>
      <c r="G35" s="38" t="str">
        <f t="shared" si="2"/>
        <v>0</v>
      </c>
      <c r="H35" s="39">
        <f t="shared" si="3"/>
        <v>0</v>
      </c>
    </row>
    <row r="36" spans="1:8" s="40" customFormat="1" ht="30" x14ac:dyDescent="0.2">
      <c r="A36" s="68"/>
      <c r="B36" s="35" t="s">
        <v>161</v>
      </c>
      <c r="C36" s="36">
        <v>0</v>
      </c>
      <c r="D36" s="36">
        <v>0</v>
      </c>
      <c r="E36" s="42" t="str">
        <f t="shared" si="0"/>
        <v/>
      </c>
      <c r="F36" s="42" t="str">
        <f t="shared" si="1"/>
        <v/>
      </c>
      <c r="G36" s="38" t="str">
        <f t="shared" si="2"/>
        <v>0</v>
      </c>
      <c r="H36" s="39" t="str">
        <f t="shared" si="3"/>
        <v/>
      </c>
    </row>
    <row r="37" spans="1:8" s="40" customFormat="1" ht="15" x14ac:dyDescent="0.2">
      <c r="A37" s="68"/>
      <c r="B37" s="35" t="s">
        <v>162</v>
      </c>
      <c r="C37" s="36">
        <v>0</v>
      </c>
      <c r="D37" s="36">
        <v>0</v>
      </c>
      <c r="E37" s="42" t="str">
        <f t="shared" si="0"/>
        <v/>
      </c>
      <c r="F37" s="42" t="str">
        <f t="shared" si="1"/>
        <v/>
      </c>
      <c r="G37" s="38" t="str">
        <f t="shared" si="2"/>
        <v>0</v>
      </c>
      <c r="H37" s="39" t="str">
        <f t="shared" si="3"/>
        <v/>
      </c>
    </row>
    <row r="38" spans="1:8" s="40" customFormat="1" ht="15" x14ac:dyDescent="0.2">
      <c r="A38" s="68"/>
      <c r="B38" s="35" t="s">
        <v>7</v>
      </c>
      <c r="C38" s="36">
        <v>0</v>
      </c>
      <c r="D38" s="36">
        <v>0</v>
      </c>
      <c r="E38" s="42" t="str">
        <f t="shared" si="0"/>
        <v/>
      </c>
      <c r="F38" s="42" t="str">
        <f t="shared" si="1"/>
        <v/>
      </c>
      <c r="G38" s="38" t="str">
        <f t="shared" si="2"/>
        <v>0</v>
      </c>
      <c r="H38" s="39" t="str">
        <f t="shared" si="3"/>
        <v/>
      </c>
    </row>
    <row r="39" spans="1:8" s="40" customFormat="1" ht="15" x14ac:dyDescent="0.2">
      <c r="A39" s="68"/>
      <c r="B39" s="35" t="s">
        <v>163</v>
      </c>
      <c r="C39" s="36">
        <v>0</v>
      </c>
      <c r="D39" s="36">
        <v>0</v>
      </c>
      <c r="E39" s="42" t="str">
        <f t="shared" si="0"/>
        <v/>
      </c>
      <c r="F39" s="42" t="str">
        <f t="shared" si="1"/>
        <v/>
      </c>
      <c r="G39" s="38" t="str">
        <f t="shared" si="2"/>
        <v>0</v>
      </c>
      <c r="H39" s="39" t="str">
        <f t="shared" si="3"/>
        <v/>
      </c>
    </row>
    <row r="40" spans="1:8" s="40" customFormat="1" ht="15" x14ac:dyDescent="0.2">
      <c r="A40" s="68"/>
      <c r="B40" s="35" t="s">
        <v>164</v>
      </c>
      <c r="C40" s="36">
        <v>0</v>
      </c>
      <c r="D40" s="36">
        <v>0</v>
      </c>
      <c r="E40" s="42" t="str">
        <f t="shared" si="0"/>
        <v/>
      </c>
      <c r="F40" s="42" t="str">
        <f t="shared" si="1"/>
        <v/>
      </c>
      <c r="G40" s="38" t="str">
        <f t="shared" si="2"/>
        <v>0</v>
      </c>
      <c r="H40" s="39" t="str">
        <f t="shared" si="3"/>
        <v/>
      </c>
    </row>
    <row r="41" spans="1:8" s="40" customFormat="1" ht="15" x14ac:dyDescent="0.2">
      <c r="A41" s="68"/>
      <c r="B41" s="35" t="s">
        <v>165</v>
      </c>
      <c r="C41" s="36">
        <v>0</v>
      </c>
      <c r="D41" s="36">
        <v>0</v>
      </c>
      <c r="E41" s="42" t="str">
        <f t="shared" si="0"/>
        <v/>
      </c>
      <c r="F41" s="42" t="str">
        <f t="shared" si="1"/>
        <v/>
      </c>
      <c r="G41" s="38" t="str">
        <f t="shared" si="2"/>
        <v>0</v>
      </c>
      <c r="H41" s="39" t="str">
        <f t="shared" si="3"/>
        <v/>
      </c>
    </row>
    <row r="42" spans="1:8" s="40" customFormat="1" ht="15" x14ac:dyDescent="0.2">
      <c r="A42" s="68"/>
      <c r="B42" s="35" t="s">
        <v>166</v>
      </c>
      <c r="C42" s="36">
        <v>0</v>
      </c>
      <c r="D42" s="36">
        <v>0</v>
      </c>
      <c r="E42" s="42" t="str">
        <f t="shared" si="0"/>
        <v/>
      </c>
      <c r="F42" s="42" t="str">
        <f t="shared" si="1"/>
        <v/>
      </c>
      <c r="G42" s="38" t="str">
        <f t="shared" si="2"/>
        <v>0</v>
      </c>
      <c r="H42" s="39" t="str">
        <f t="shared" si="3"/>
        <v/>
      </c>
    </row>
    <row r="43" spans="1:8" s="40" customFormat="1" ht="30" x14ac:dyDescent="0.2">
      <c r="A43" s="68"/>
      <c r="B43" s="35" t="s">
        <v>167</v>
      </c>
      <c r="C43" s="36">
        <v>0</v>
      </c>
      <c r="D43" s="36">
        <v>0</v>
      </c>
      <c r="E43" s="42" t="str">
        <f t="shared" si="0"/>
        <v/>
      </c>
      <c r="F43" s="42" t="str">
        <f t="shared" si="1"/>
        <v/>
      </c>
      <c r="G43" s="38" t="str">
        <f t="shared" si="2"/>
        <v>0</v>
      </c>
      <c r="H43" s="39" t="str">
        <f t="shared" si="3"/>
        <v/>
      </c>
    </row>
    <row r="44" spans="1:8" s="40" customFormat="1" ht="15" x14ac:dyDescent="0.2">
      <c r="A44" s="68"/>
      <c r="B44" s="35" t="s">
        <v>168</v>
      </c>
      <c r="C44" s="36">
        <v>0</v>
      </c>
      <c r="D44" s="36">
        <v>0</v>
      </c>
      <c r="E44" s="42" t="str">
        <f t="shared" si="0"/>
        <v/>
      </c>
      <c r="F44" s="42" t="str">
        <f t="shared" si="1"/>
        <v/>
      </c>
      <c r="G44" s="38" t="str">
        <f t="shared" si="2"/>
        <v>0</v>
      </c>
      <c r="H44" s="39" t="str">
        <f t="shared" si="3"/>
        <v/>
      </c>
    </row>
    <row r="45" spans="1:8" s="40" customFormat="1" ht="15" x14ac:dyDescent="0.2">
      <c r="A45" s="68"/>
      <c r="B45" s="35" t="s">
        <v>8</v>
      </c>
      <c r="C45" s="36">
        <v>0</v>
      </c>
      <c r="D45" s="36">
        <v>0</v>
      </c>
      <c r="E45" s="42" t="str">
        <f t="shared" si="0"/>
        <v/>
      </c>
      <c r="F45" s="42" t="str">
        <f t="shared" si="1"/>
        <v/>
      </c>
      <c r="G45" s="38" t="str">
        <f t="shared" si="2"/>
        <v>0</v>
      </c>
      <c r="H45" s="39" t="str">
        <f t="shared" si="3"/>
        <v/>
      </c>
    </row>
    <row r="46" spans="1:8" s="40" customFormat="1" ht="15" x14ac:dyDescent="0.2">
      <c r="A46" s="68"/>
      <c r="B46" s="35" t="s">
        <v>433</v>
      </c>
      <c r="C46" s="36">
        <v>0</v>
      </c>
      <c r="D46" s="36">
        <v>0</v>
      </c>
      <c r="E46" s="42" t="str">
        <f t="shared" si="0"/>
        <v/>
      </c>
      <c r="F46" s="42" t="str">
        <f t="shared" si="1"/>
        <v/>
      </c>
      <c r="G46" s="38" t="str">
        <f t="shared" si="2"/>
        <v>0</v>
      </c>
      <c r="H46" s="39" t="str">
        <f t="shared" si="3"/>
        <v/>
      </c>
    </row>
    <row r="47" spans="1:8" s="40" customFormat="1" ht="15" x14ac:dyDescent="0.2">
      <c r="A47" s="68"/>
      <c r="B47" s="35" t="s">
        <v>169</v>
      </c>
      <c r="C47" s="36">
        <v>0</v>
      </c>
      <c r="D47" s="36">
        <v>0</v>
      </c>
      <c r="E47" s="42" t="str">
        <f t="shared" si="0"/>
        <v/>
      </c>
      <c r="F47" s="42" t="str">
        <f t="shared" si="1"/>
        <v/>
      </c>
      <c r="G47" s="38" t="str">
        <f t="shared" si="2"/>
        <v>0</v>
      </c>
      <c r="H47" s="39" t="str">
        <f t="shared" si="3"/>
        <v/>
      </c>
    </row>
    <row r="48" spans="1:8" s="40" customFormat="1" ht="30" x14ac:dyDescent="0.2">
      <c r="A48" s="68"/>
      <c r="B48" s="35" t="s">
        <v>593</v>
      </c>
      <c r="C48" s="36">
        <v>0</v>
      </c>
      <c r="D48" s="36">
        <v>0</v>
      </c>
      <c r="E48" s="42" t="str">
        <f t="shared" si="0"/>
        <v/>
      </c>
      <c r="F48" s="42" t="str">
        <f t="shared" si="1"/>
        <v/>
      </c>
      <c r="G48" s="38" t="str">
        <f t="shared" si="2"/>
        <v>0</v>
      </c>
      <c r="H48" s="39" t="str">
        <f t="shared" si="3"/>
        <v/>
      </c>
    </row>
    <row r="49" spans="1:8" s="40" customFormat="1" ht="15" x14ac:dyDescent="0.2">
      <c r="A49" s="68"/>
      <c r="B49" s="35" t="s">
        <v>9</v>
      </c>
      <c r="C49" s="36">
        <v>2</v>
      </c>
      <c r="D49" s="36">
        <v>0</v>
      </c>
      <c r="E49" s="42">
        <f t="shared" si="0"/>
        <v>0.2</v>
      </c>
      <c r="F49" s="42" t="str">
        <f t="shared" si="1"/>
        <v/>
      </c>
      <c r="G49" s="38" t="str">
        <f t="shared" si="2"/>
        <v>0</v>
      </c>
      <c r="H49" s="39">
        <f t="shared" si="3"/>
        <v>0</v>
      </c>
    </row>
    <row r="50" spans="1:8" s="40" customFormat="1" ht="15" x14ac:dyDescent="0.2">
      <c r="A50" s="68"/>
      <c r="B50" s="35" t="s">
        <v>594</v>
      </c>
      <c r="C50" s="36">
        <v>0</v>
      </c>
      <c r="D50" s="36">
        <v>0</v>
      </c>
      <c r="E50" s="42" t="str">
        <f t="shared" si="0"/>
        <v/>
      </c>
      <c r="F50" s="42" t="str">
        <f t="shared" si="1"/>
        <v/>
      </c>
      <c r="G50" s="38" t="str">
        <f t="shared" si="2"/>
        <v>0</v>
      </c>
      <c r="H50" s="39" t="str">
        <f t="shared" si="3"/>
        <v/>
      </c>
    </row>
    <row r="51" spans="1:8" s="40" customFormat="1" ht="15" x14ac:dyDescent="0.2">
      <c r="A51" s="68"/>
      <c r="B51" s="35" t="s">
        <v>12</v>
      </c>
      <c r="C51" s="36">
        <v>0</v>
      </c>
      <c r="D51" s="36">
        <v>0</v>
      </c>
      <c r="E51" s="42" t="str">
        <f t="shared" si="0"/>
        <v/>
      </c>
      <c r="F51" s="42" t="str">
        <f t="shared" si="1"/>
        <v/>
      </c>
      <c r="G51" s="38" t="str">
        <f t="shared" si="2"/>
        <v>0</v>
      </c>
      <c r="H51" s="39" t="str">
        <f t="shared" si="3"/>
        <v/>
      </c>
    </row>
    <row r="52" spans="1:8" s="40" customFormat="1" ht="15" x14ac:dyDescent="0.2">
      <c r="A52" s="68"/>
      <c r="B52" s="35" t="s">
        <v>11</v>
      </c>
      <c r="C52" s="36">
        <v>0</v>
      </c>
      <c r="D52" s="36">
        <v>0</v>
      </c>
      <c r="E52" s="42" t="str">
        <f t="shared" si="0"/>
        <v/>
      </c>
      <c r="F52" s="42" t="str">
        <f t="shared" si="1"/>
        <v/>
      </c>
      <c r="G52" s="38" t="str">
        <f t="shared" si="2"/>
        <v>0</v>
      </c>
      <c r="H52" s="39" t="str">
        <f t="shared" si="3"/>
        <v/>
      </c>
    </row>
    <row r="53" spans="1:8" s="40" customFormat="1" ht="15" x14ac:dyDescent="0.2">
      <c r="A53" s="68"/>
      <c r="B53" s="35" t="s">
        <v>434</v>
      </c>
      <c r="C53" s="36">
        <v>0</v>
      </c>
      <c r="D53" s="36">
        <v>0</v>
      </c>
      <c r="E53" s="42" t="str">
        <f t="shared" si="0"/>
        <v/>
      </c>
      <c r="F53" s="42" t="str">
        <f t="shared" si="1"/>
        <v/>
      </c>
      <c r="G53" s="38" t="str">
        <f t="shared" si="2"/>
        <v>0</v>
      </c>
      <c r="H53" s="39" t="str">
        <f t="shared" si="3"/>
        <v/>
      </c>
    </row>
    <row r="54" spans="1:8" s="40" customFormat="1" ht="15" x14ac:dyDescent="0.2">
      <c r="A54" s="68"/>
      <c r="B54" s="35" t="s">
        <v>10</v>
      </c>
      <c r="C54" s="36">
        <v>0</v>
      </c>
      <c r="D54" s="36">
        <v>0</v>
      </c>
      <c r="E54" s="42" t="str">
        <f t="shared" si="0"/>
        <v/>
      </c>
      <c r="F54" s="42" t="str">
        <f t="shared" si="1"/>
        <v/>
      </c>
      <c r="G54" s="38" t="str">
        <f t="shared" si="2"/>
        <v>0</v>
      </c>
      <c r="H54" s="39" t="str">
        <f t="shared" si="3"/>
        <v/>
      </c>
    </row>
    <row r="55" spans="1:8" s="40" customFormat="1" ht="15" x14ac:dyDescent="0.2">
      <c r="A55" s="68"/>
      <c r="B55" s="35" t="s">
        <v>170</v>
      </c>
      <c r="C55" s="36">
        <v>0</v>
      </c>
      <c r="D55" s="36">
        <v>0</v>
      </c>
      <c r="E55" s="42" t="str">
        <f t="shared" si="0"/>
        <v/>
      </c>
      <c r="F55" s="42" t="str">
        <f t="shared" si="1"/>
        <v/>
      </c>
      <c r="G55" s="38" t="str">
        <f t="shared" si="2"/>
        <v>0</v>
      </c>
      <c r="H55" s="39" t="str">
        <f t="shared" si="3"/>
        <v/>
      </c>
    </row>
    <row r="56" spans="1:8" s="40" customFormat="1" ht="15" x14ac:dyDescent="0.2">
      <c r="A56" s="68"/>
      <c r="B56" s="35" t="s">
        <v>13</v>
      </c>
      <c r="C56" s="36">
        <v>0</v>
      </c>
      <c r="D56" s="36">
        <v>0</v>
      </c>
      <c r="E56" s="42" t="str">
        <f t="shared" si="0"/>
        <v/>
      </c>
      <c r="F56" s="42" t="str">
        <f t="shared" si="1"/>
        <v/>
      </c>
      <c r="G56" s="38" t="str">
        <f t="shared" si="2"/>
        <v>0</v>
      </c>
      <c r="H56" s="39" t="str">
        <f t="shared" si="3"/>
        <v/>
      </c>
    </row>
    <row r="57" spans="1:8" s="40" customFormat="1" ht="15" x14ac:dyDescent="0.2">
      <c r="A57" s="68"/>
      <c r="B57" s="35" t="s">
        <v>14</v>
      </c>
      <c r="C57" s="36">
        <v>0</v>
      </c>
      <c r="D57" s="36">
        <v>0</v>
      </c>
      <c r="E57" s="42" t="str">
        <f t="shared" si="0"/>
        <v/>
      </c>
      <c r="F57" s="42" t="str">
        <f t="shared" si="1"/>
        <v/>
      </c>
      <c r="G57" s="38" t="str">
        <f t="shared" si="2"/>
        <v>0</v>
      </c>
      <c r="H57" s="39" t="str">
        <f t="shared" si="3"/>
        <v/>
      </c>
    </row>
    <row r="58" spans="1:8" s="40" customFormat="1" ht="15" x14ac:dyDescent="0.2">
      <c r="A58" s="68"/>
      <c r="B58" s="35" t="s">
        <v>171</v>
      </c>
      <c r="C58" s="36">
        <v>0</v>
      </c>
      <c r="D58" s="36">
        <v>0</v>
      </c>
      <c r="E58" s="42" t="str">
        <f t="shared" si="0"/>
        <v/>
      </c>
      <c r="F58" s="42" t="str">
        <f t="shared" si="1"/>
        <v/>
      </c>
      <c r="G58" s="38" t="str">
        <f t="shared" si="2"/>
        <v>0</v>
      </c>
      <c r="H58" s="39" t="str">
        <f t="shared" si="3"/>
        <v/>
      </c>
    </row>
    <row r="59" spans="1:8" s="40" customFormat="1" ht="15" x14ac:dyDescent="0.2">
      <c r="A59" s="68"/>
      <c r="B59" s="35" t="s">
        <v>435</v>
      </c>
      <c r="C59" s="36">
        <v>0</v>
      </c>
      <c r="D59" s="36">
        <v>0</v>
      </c>
      <c r="E59" s="42" t="str">
        <f t="shared" si="0"/>
        <v/>
      </c>
      <c r="F59" s="42" t="str">
        <f t="shared" si="1"/>
        <v/>
      </c>
      <c r="G59" s="38" t="str">
        <f t="shared" si="2"/>
        <v>0</v>
      </c>
      <c r="H59" s="39" t="str">
        <f t="shared" si="3"/>
        <v/>
      </c>
    </row>
    <row r="60" spans="1:8" s="40" customFormat="1" ht="15" x14ac:dyDescent="0.2">
      <c r="A60" s="68"/>
      <c r="B60" s="35" t="s">
        <v>172</v>
      </c>
      <c r="C60" s="36">
        <v>0</v>
      </c>
      <c r="D60" s="36">
        <v>0</v>
      </c>
      <c r="E60" s="42" t="str">
        <f t="shared" si="0"/>
        <v/>
      </c>
      <c r="F60" s="42" t="str">
        <f t="shared" si="1"/>
        <v/>
      </c>
      <c r="G60" s="38" t="str">
        <f t="shared" si="2"/>
        <v>0</v>
      </c>
      <c r="H60" s="39" t="str">
        <f t="shared" si="3"/>
        <v/>
      </c>
    </row>
    <row r="61" spans="1:8" s="40" customFormat="1" ht="15" x14ac:dyDescent="0.2">
      <c r="A61" s="68"/>
      <c r="B61" s="35" t="s">
        <v>173</v>
      </c>
      <c r="C61" s="36">
        <v>1</v>
      </c>
      <c r="D61" s="36">
        <v>0</v>
      </c>
      <c r="E61" s="42">
        <f t="shared" si="0"/>
        <v>0.1</v>
      </c>
      <c r="F61" s="42" t="str">
        <f t="shared" si="1"/>
        <v/>
      </c>
      <c r="G61" s="38" t="str">
        <f t="shared" si="2"/>
        <v>0</v>
      </c>
      <c r="H61" s="39">
        <f t="shared" si="3"/>
        <v>0</v>
      </c>
    </row>
    <row r="62" spans="1:8" s="50" customFormat="1" ht="15" x14ac:dyDescent="0.2">
      <c r="A62" s="60" t="s">
        <v>570</v>
      </c>
      <c r="B62" s="51" t="s">
        <v>582</v>
      </c>
      <c r="C62" s="52"/>
      <c r="D62" s="36">
        <v>0</v>
      </c>
      <c r="E62" s="42" t="str">
        <f t="shared" ref="E62:E63" si="8">+IF(C62=0,"",C62/C$18)</f>
        <v/>
      </c>
      <c r="F62" s="42" t="str">
        <f t="shared" ref="F62:F63" si="9">+IF(D62=0,"",D62/D$18)</f>
        <v/>
      </c>
      <c r="G62" s="38" t="str">
        <f t="shared" ref="G62:G63" si="10">+IF(OR(AND(D62=0),(C62=0)),"0",((D62-C62)/C62))</f>
        <v>0</v>
      </c>
      <c r="H62" s="39" t="str">
        <f t="shared" ref="H62:H63" si="11">+IF(OR(AND(E62=""),(G62="")),"",E62*G62)</f>
        <v/>
      </c>
    </row>
    <row r="63" spans="1:8" s="50" customFormat="1" ht="15" x14ac:dyDescent="0.2">
      <c r="A63" s="60" t="s">
        <v>570</v>
      </c>
      <c r="B63" s="51" t="s">
        <v>617</v>
      </c>
      <c r="C63" s="52"/>
      <c r="D63" s="36">
        <v>0</v>
      </c>
      <c r="E63" s="42" t="str">
        <f t="shared" si="8"/>
        <v/>
      </c>
      <c r="F63" s="42" t="str">
        <f t="shared" si="9"/>
        <v/>
      </c>
      <c r="G63" s="38" t="str">
        <f t="shared" si="10"/>
        <v>0</v>
      </c>
      <c r="H63" s="39" t="str">
        <f t="shared" si="11"/>
        <v/>
      </c>
    </row>
    <row r="64" spans="1:8" s="40" customFormat="1" ht="15" x14ac:dyDescent="0.2">
      <c r="A64" s="68"/>
      <c r="B64" s="35" t="s">
        <v>174</v>
      </c>
      <c r="C64" s="36">
        <v>0</v>
      </c>
      <c r="D64" s="36">
        <v>0</v>
      </c>
      <c r="E64" s="42" t="str">
        <f t="shared" si="0"/>
        <v/>
      </c>
      <c r="F64" s="42" t="str">
        <f t="shared" si="1"/>
        <v/>
      </c>
      <c r="G64" s="38" t="str">
        <f t="shared" si="2"/>
        <v>0</v>
      </c>
      <c r="H64" s="39" t="str">
        <f t="shared" si="3"/>
        <v/>
      </c>
    </row>
    <row r="65" spans="1:8" s="40" customFormat="1" ht="15" x14ac:dyDescent="0.2">
      <c r="A65" s="68"/>
      <c r="B65" s="35" t="s">
        <v>15</v>
      </c>
      <c r="C65" s="36">
        <v>0</v>
      </c>
      <c r="D65" s="36">
        <v>0</v>
      </c>
      <c r="E65" s="42" t="str">
        <f t="shared" si="0"/>
        <v/>
      </c>
      <c r="F65" s="42" t="str">
        <f t="shared" si="1"/>
        <v/>
      </c>
      <c r="G65" s="38" t="str">
        <f t="shared" si="2"/>
        <v>0</v>
      </c>
      <c r="H65" s="39" t="str">
        <f t="shared" si="3"/>
        <v/>
      </c>
    </row>
    <row r="66" spans="1:8" s="40" customFormat="1" ht="15" x14ac:dyDescent="0.2">
      <c r="A66" s="68"/>
      <c r="B66" s="35" t="s">
        <v>175</v>
      </c>
      <c r="C66" s="36">
        <v>0</v>
      </c>
      <c r="D66" s="36">
        <v>0</v>
      </c>
      <c r="E66" s="42" t="str">
        <f t="shared" si="0"/>
        <v/>
      </c>
      <c r="F66" s="42" t="str">
        <f t="shared" si="1"/>
        <v/>
      </c>
      <c r="G66" s="38" t="str">
        <f t="shared" si="2"/>
        <v>0</v>
      </c>
      <c r="H66" s="39" t="str">
        <f t="shared" si="3"/>
        <v/>
      </c>
    </row>
    <row r="67" spans="1:8" s="40" customFormat="1" ht="15" x14ac:dyDescent="0.2">
      <c r="A67" s="68"/>
      <c r="B67" s="35" t="s">
        <v>176</v>
      </c>
      <c r="C67" s="36">
        <v>0</v>
      </c>
      <c r="D67" s="36">
        <v>0</v>
      </c>
      <c r="E67" s="42" t="str">
        <f t="shared" si="0"/>
        <v/>
      </c>
      <c r="F67" s="42" t="str">
        <f t="shared" si="1"/>
        <v/>
      </c>
      <c r="G67" s="38" t="str">
        <f t="shared" si="2"/>
        <v>0</v>
      </c>
      <c r="H67" s="39" t="str">
        <f t="shared" si="3"/>
        <v/>
      </c>
    </row>
    <row r="68" spans="1:8" s="10" customFormat="1" x14ac:dyDescent="0.2">
      <c r="A68" s="67"/>
    </row>
    <row r="69" spans="1:8" s="10" customFormat="1" x14ac:dyDescent="0.2">
      <c r="A69" s="67"/>
    </row>
    <row r="70" spans="1:8" s="10" customFormat="1" ht="13.5" thickBot="1" x14ac:dyDescent="0.25">
      <c r="A70" s="67"/>
      <c r="B70" s="29"/>
    </row>
    <row r="71" spans="1:8" s="10" customFormat="1" ht="30" customHeight="1" x14ac:dyDescent="0.2">
      <c r="A71" s="67"/>
      <c r="B71" s="85" t="s">
        <v>374</v>
      </c>
      <c r="C71" s="71" t="s">
        <v>375</v>
      </c>
      <c r="D71" s="72"/>
      <c r="E71" s="71" t="s">
        <v>429</v>
      </c>
      <c r="F71" s="72"/>
      <c r="G71" s="73" t="s">
        <v>572</v>
      </c>
      <c r="H71" s="69" t="s">
        <v>350</v>
      </c>
    </row>
    <row r="72" spans="1:8" s="10" customFormat="1" x14ac:dyDescent="0.2">
      <c r="A72" s="67"/>
      <c r="B72" s="85"/>
      <c r="C72" s="48">
        <v>2017</v>
      </c>
      <c r="D72" s="48">
        <v>2018</v>
      </c>
      <c r="E72" s="48">
        <v>2017</v>
      </c>
      <c r="F72" s="48">
        <v>2018</v>
      </c>
      <c r="G72" s="74"/>
      <c r="H72" s="70"/>
    </row>
    <row r="73" spans="1:8" s="10" customFormat="1" x14ac:dyDescent="0.2">
      <c r="A73" s="67"/>
      <c r="B73" s="12" t="s">
        <v>377</v>
      </c>
      <c r="C73" s="13">
        <f>SUM(C74:C159)</f>
        <v>59</v>
      </c>
      <c r="D73" s="13">
        <f>SUM(D74:D159)</f>
        <v>24</v>
      </c>
      <c r="E73" s="14">
        <f>+IF(C73=0,"",C73/C$73)</f>
        <v>1</v>
      </c>
      <c r="F73" s="14">
        <f>+IF(D73=0,"",D73/D$73)</f>
        <v>1</v>
      </c>
      <c r="G73" s="15">
        <f>+IF(OR(AND(D73=0),(C73=0)),"0",((D73-C73)/C73))</f>
        <v>-0.59322033898305082</v>
      </c>
      <c r="H73" s="15">
        <f>+IF(OR(AND(E73=""),(G73="")),"",E73*G73)</f>
        <v>-0.59322033898305082</v>
      </c>
    </row>
    <row r="74" spans="1:8" s="40" customFormat="1" ht="15" x14ac:dyDescent="0.2">
      <c r="A74" s="68"/>
      <c r="B74" s="35" t="s">
        <v>436</v>
      </c>
      <c r="C74" s="36">
        <v>2</v>
      </c>
      <c r="D74" s="36">
        <v>2</v>
      </c>
      <c r="E74" s="37">
        <f>+IF(C74=0,"",C74/C$73)</f>
        <v>3.3898305084745763E-2</v>
      </c>
      <c r="F74" s="37">
        <f>+IF(D74=0,"",D74/D$73)</f>
        <v>8.3333333333333329E-2</v>
      </c>
      <c r="G74" s="38">
        <f>+IF(OR(AND(D74=0),(C74=0)),"0",((D74-C74)/C74))</f>
        <v>0</v>
      </c>
      <c r="H74" s="39">
        <f>+IF(OR(AND(E74=""),(G74="")),"",E74*G74)</f>
        <v>0</v>
      </c>
    </row>
    <row r="75" spans="1:8" s="40" customFormat="1" ht="30" x14ac:dyDescent="0.2">
      <c r="A75" s="68"/>
      <c r="B75" s="35" t="s">
        <v>595</v>
      </c>
      <c r="C75" s="36">
        <v>0</v>
      </c>
      <c r="D75" s="36">
        <v>0</v>
      </c>
      <c r="E75" s="37" t="str">
        <f t="shared" ref="E75:E146" si="12">+IF(C75=0,"",C75/C$73)</f>
        <v/>
      </c>
      <c r="F75" s="37" t="str">
        <f t="shared" ref="F75:F146" si="13">+IF(D75=0,"",D75/D$73)</f>
        <v/>
      </c>
      <c r="G75" s="38" t="str">
        <f t="shared" ref="G75:G146" si="14">+IF(OR(AND(D75=0),(C75=0)),"0",((D75-C75)/C75))</f>
        <v>0</v>
      </c>
      <c r="H75" s="39" t="str">
        <f t="shared" ref="H75:H146" si="15">+IF(OR(AND(E75=""),(G75="")),"",E75*G75)</f>
        <v/>
      </c>
    </row>
    <row r="76" spans="1:8" s="40" customFormat="1" ht="15" x14ac:dyDescent="0.2">
      <c r="A76" s="68"/>
      <c r="B76" s="35" t="s">
        <v>527</v>
      </c>
      <c r="C76" s="36">
        <v>0</v>
      </c>
      <c r="D76" s="36">
        <v>0</v>
      </c>
      <c r="E76" s="37" t="str">
        <f t="shared" ref="E76:E77" si="16">+IF(C76=0,"",C76/C$73)</f>
        <v/>
      </c>
      <c r="F76" s="37" t="str">
        <f t="shared" ref="F76:F77" si="17">+IF(D76=0,"",D76/D$73)</f>
        <v/>
      </c>
      <c r="G76" s="38" t="str">
        <f t="shared" ref="G76:G77" si="18">+IF(OR(AND(D76=0),(C76=0)),"0",((D76-C76)/C76))</f>
        <v>0</v>
      </c>
      <c r="H76" s="39" t="str">
        <f t="shared" ref="H76:H77" si="19">+IF(OR(AND(E76=""),(G76="")),"",E76*G76)</f>
        <v/>
      </c>
    </row>
    <row r="77" spans="1:8" s="40" customFormat="1" ht="15" x14ac:dyDescent="0.2">
      <c r="A77" s="68"/>
      <c r="B77" s="35" t="s">
        <v>596</v>
      </c>
      <c r="C77" s="36">
        <v>0</v>
      </c>
      <c r="D77" s="36">
        <v>1</v>
      </c>
      <c r="E77" s="37" t="str">
        <f t="shared" si="16"/>
        <v/>
      </c>
      <c r="F77" s="37">
        <f t="shared" si="17"/>
        <v>4.1666666666666664E-2</v>
      </c>
      <c r="G77" s="38" t="str">
        <f t="shared" si="18"/>
        <v>0</v>
      </c>
      <c r="H77" s="39" t="str">
        <f t="shared" si="19"/>
        <v/>
      </c>
    </row>
    <row r="78" spans="1:8" s="40" customFormat="1" ht="15" x14ac:dyDescent="0.2">
      <c r="A78" s="68"/>
      <c r="B78" s="35" t="s">
        <v>177</v>
      </c>
      <c r="C78" s="36">
        <v>0</v>
      </c>
      <c r="D78" s="36">
        <v>1</v>
      </c>
      <c r="E78" s="37" t="str">
        <f t="shared" si="12"/>
        <v/>
      </c>
      <c r="F78" s="37">
        <f t="shared" si="13"/>
        <v>4.1666666666666664E-2</v>
      </c>
      <c r="G78" s="38" t="str">
        <f t="shared" si="14"/>
        <v>0</v>
      </c>
      <c r="H78" s="39" t="str">
        <f t="shared" si="15"/>
        <v/>
      </c>
    </row>
    <row r="79" spans="1:8" s="40" customFormat="1" ht="15" x14ac:dyDescent="0.2">
      <c r="A79" s="68"/>
      <c r="B79" s="35" t="s">
        <v>16</v>
      </c>
      <c r="C79" s="36">
        <v>0</v>
      </c>
      <c r="D79" s="36">
        <v>0</v>
      </c>
      <c r="E79" s="37" t="str">
        <f t="shared" si="12"/>
        <v/>
      </c>
      <c r="F79" s="37" t="str">
        <f t="shared" si="13"/>
        <v/>
      </c>
      <c r="G79" s="38" t="str">
        <f t="shared" si="14"/>
        <v>0</v>
      </c>
      <c r="H79" s="39" t="str">
        <f t="shared" si="15"/>
        <v/>
      </c>
    </row>
    <row r="80" spans="1:8" s="40" customFormat="1" ht="15" x14ac:dyDescent="0.2">
      <c r="A80" s="68"/>
      <c r="B80" s="35" t="s">
        <v>35</v>
      </c>
      <c r="C80" s="36">
        <v>19</v>
      </c>
      <c r="D80" s="36">
        <v>0</v>
      </c>
      <c r="E80" s="37">
        <f t="shared" ref="E80:E81" si="20">+IF(C80=0,"",C80/C$73)</f>
        <v>0.32203389830508472</v>
      </c>
      <c r="F80" s="37" t="str">
        <f t="shared" ref="F80:F81" si="21">+IF(D80=0,"",D80/D$73)</f>
        <v/>
      </c>
      <c r="G80" s="38" t="str">
        <f t="shared" ref="G80:G81" si="22">+IF(OR(AND(D80=0),(C80=0)),"0",((D80-C80)/C80))</f>
        <v>0</v>
      </c>
      <c r="H80" s="39">
        <f t="shared" ref="H80:H81" si="23">+IF(OR(AND(E80=""),(G80="")),"",E80*G80)</f>
        <v>0</v>
      </c>
    </row>
    <row r="81" spans="1:8" s="40" customFormat="1" ht="15" x14ac:dyDescent="0.2">
      <c r="A81" s="68"/>
      <c r="B81" s="35" t="s">
        <v>178</v>
      </c>
      <c r="C81" s="36">
        <v>0</v>
      </c>
      <c r="D81" s="36">
        <v>0</v>
      </c>
      <c r="E81" s="37" t="str">
        <f t="shared" si="20"/>
        <v/>
      </c>
      <c r="F81" s="37" t="str">
        <f t="shared" si="21"/>
        <v/>
      </c>
      <c r="G81" s="38" t="str">
        <f t="shared" si="22"/>
        <v>0</v>
      </c>
      <c r="H81" s="39" t="str">
        <f t="shared" si="23"/>
        <v/>
      </c>
    </row>
    <row r="82" spans="1:8" s="40" customFormat="1" ht="15" x14ac:dyDescent="0.2">
      <c r="A82" s="68"/>
      <c r="B82" s="35" t="s">
        <v>179</v>
      </c>
      <c r="C82" s="36">
        <v>0</v>
      </c>
      <c r="D82" s="36">
        <v>0</v>
      </c>
      <c r="E82" s="37" t="str">
        <f t="shared" si="12"/>
        <v/>
      </c>
      <c r="F82" s="37" t="str">
        <f t="shared" si="13"/>
        <v/>
      </c>
      <c r="G82" s="38" t="str">
        <f t="shared" si="14"/>
        <v>0</v>
      </c>
      <c r="H82" s="39" t="str">
        <f t="shared" si="15"/>
        <v/>
      </c>
    </row>
    <row r="83" spans="1:8" s="40" customFormat="1" ht="15" x14ac:dyDescent="0.2">
      <c r="A83" s="68"/>
      <c r="B83" s="35" t="s">
        <v>437</v>
      </c>
      <c r="C83" s="36">
        <v>0</v>
      </c>
      <c r="D83" s="36">
        <v>0</v>
      </c>
      <c r="E83" s="37" t="str">
        <f t="shared" si="12"/>
        <v/>
      </c>
      <c r="F83" s="37" t="str">
        <f t="shared" si="13"/>
        <v/>
      </c>
      <c r="G83" s="38" t="str">
        <f t="shared" si="14"/>
        <v>0</v>
      </c>
      <c r="H83" s="39" t="str">
        <f t="shared" si="15"/>
        <v/>
      </c>
    </row>
    <row r="84" spans="1:8" s="40" customFormat="1" ht="15" x14ac:dyDescent="0.2">
      <c r="A84" s="68"/>
      <c r="B84" s="35" t="s">
        <v>180</v>
      </c>
      <c r="C84" s="36">
        <v>0</v>
      </c>
      <c r="D84" s="36">
        <v>0</v>
      </c>
      <c r="E84" s="37" t="str">
        <f t="shared" si="12"/>
        <v/>
      </c>
      <c r="F84" s="37" t="str">
        <f t="shared" si="13"/>
        <v/>
      </c>
      <c r="G84" s="38" t="str">
        <f t="shared" si="14"/>
        <v>0</v>
      </c>
      <c r="H84" s="39" t="str">
        <f t="shared" si="15"/>
        <v/>
      </c>
    </row>
    <row r="85" spans="1:8" s="40" customFormat="1" ht="15" x14ac:dyDescent="0.2">
      <c r="A85" s="68"/>
      <c r="B85" s="35" t="s">
        <v>181</v>
      </c>
      <c r="C85" s="36">
        <v>0</v>
      </c>
      <c r="D85" s="36">
        <v>0</v>
      </c>
      <c r="E85" s="37" t="str">
        <f t="shared" si="12"/>
        <v/>
      </c>
      <c r="F85" s="37" t="str">
        <f t="shared" si="13"/>
        <v/>
      </c>
      <c r="G85" s="38" t="str">
        <f t="shared" si="14"/>
        <v>0</v>
      </c>
      <c r="H85" s="39" t="str">
        <f t="shared" si="15"/>
        <v/>
      </c>
    </row>
    <row r="86" spans="1:8" s="40" customFormat="1" ht="15" x14ac:dyDescent="0.2">
      <c r="A86" s="68"/>
      <c r="B86" s="35" t="s">
        <v>17</v>
      </c>
      <c r="C86" s="36">
        <v>0</v>
      </c>
      <c r="D86" s="36">
        <v>0</v>
      </c>
      <c r="E86" s="37" t="str">
        <f t="shared" si="12"/>
        <v/>
      </c>
      <c r="F86" s="37" t="str">
        <f t="shared" si="13"/>
        <v/>
      </c>
      <c r="G86" s="38" t="str">
        <f t="shared" si="14"/>
        <v>0</v>
      </c>
      <c r="H86" s="39" t="str">
        <f t="shared" si="15"/>
        <v/>
      </c>
    </row>
    <row r="87" spans="1:8" s="40" customFormat="1" ht="15" x14ac:dyDescent="0.2">
      <c r="A87" s="68"/>
      <c r="B87" s="35" t="s">
        <v>182</v>
      </c>
      <c r="C87" s="36">
        <v>0</v>
      </c>
      <c r="D87" s="36">
        <v>2</v>
      </c>
      <c r="E87" s="37" t="str">
        <f t="shared" si="12"/>
        <v/>
      </c>
      <c r="F87" s="37">
        <f t="shared" si="13"/>
        <v>8.3333333333333329E-2</v>
      </c>
      <c r="G87" s="38" t="str">
        <f t="shared" si="14"/>
        <v>0</v>
      </c>
      <c r="H87" s="39" t="str">
        <f t="shared" si="15"/>
        <v/>
      </c>
    </row>
    <row r="88" spans="1:8" s="40" customFormat="1" ht="15" x14ac:dyDescent="0.2">
      <c r="A88" s="68"/>
      <c r="B88" s="35" t="s">
        <v>597</v>
      </c>
      <c r="C88" s="36">
        <v>0</v>
      </c>
      <c r="D88" s="36">
        <v>0</v>
      </c>
      <c r="E88" s="37" t="str">
        <f t="shared" ref="E88" si="24">+IF(C88=0,"",C88/C$73)</f>
        <v/>
      </c>
      <c r="F88" s="37" t="str">
        <f t="shared" ref="F88" si="25">+IF(D88=0,"",D88/D$73)</f>
        <v/>
      </c>
      <c r="G88" s="38" t="str">
        <f t="shared" ref="G88" si="26">+IF(OR(AND(D88=0),(C88=0)),"0",((D88-C88)/C88))</f>
        <v>0</v>
      </c>
      <c r="H88" s="39" t="str">
        <f t="shared" ref="H88" si="27">+IF(OR(AND(E88=""),(G88="")),"",E88*G88)</f>
        <v/>
      </c>
    </row>
    <row r="89" spans="1:8" s="40" customFormat="1" ht="15" x14ac:dyDescent="0.2">
      <c r="A89" s="68"/>
      <c r="B89" s="35" t="s">
        <v>183</v>
      </c>
      <c r="C89" s="36">
        <v>6</v>
      </c>
      <c r="D89" s="36">
        <v>3</v>
      </c>
      <c r="E89" s="37">
        <f t="shared" si="12"/>
        <v>0.10169491525423729</v>
      </c>
      <c r="F89" s="37">
        <f t="shared" si="13"/>
        <v>0.125</v>
      </c>
      <c r="G89" s="38">
        <f t="shared" si="14"/>
        <v>-0.5</v>
      </c>
      <c r="H89" s="39">
        <f t="shared" si="15"/>
        <v>-5.0847457627118647E-2</v>
      </c>
    </row>
    <row r="90" spans="1:8" s="40" customFormat="1" ht="15" x14ac:dyDescent="0.2">
      <c r="A90" s="68"/>
      <c r="B90" s="35" t="s">
        <v>184</v>
      </c>
      <c r="C90" s="36">
        <v>0</v>
      </c>
      <c r="D90" s="36">
        <v>0</v>
      </c>
      <c r="E90" s="37" t="str">
        <f t="shared" si="12"/>
        <v/>
      </c>
      <c r="F90" s="37" t="str">
        <f t="shared" si="13"/>
        <v/>
      </c>
      <c r="G90" s="38" t="str">
        <f t="shared" si="14"/>
        <v>0</v>
      </c>
      <c r="H90" s="39" t="str">
        <f t="shared" si="15"/>
        <v/>
      </c>
    </row>
    <row r="91" spans="1:8" s="40" customFormat="1" ht="15" x14ac:dyDescent="0.2">
      <c r="A91" s="68"/>
      <c r="B91" s="35" t="s">
        <v>21</v>
      </c>
      <c r="C91" s="36">
        <v>1</v>
      </c>
      <c r="D91" s="36">
        <v>0</v>
      </c>
      <c r="E91" s="37">
        <f t="shared" si="12"/>
        <v>1.6949152542372881E-2</v>
      </c>
      <c r="F91" s="37" t="str">
        <f t="shared" si="13"/>
        <v/>
      </c>
      <c r="G91" s="38" t="str">
        <f t="shared" si="14"/>
        <v>0</v>
      </c>
      <c r="H91" s="39">
        <f t="shared" si="15"/>
        <v>0</v>
      </c>
    </row>
    <row r="92" spans="1:8" s="40" customFormat="1" ht="15" x14ac:dyDescent="0.2">
      <c r="A92" s="68"/>
      <c r="B92" s="35" t="s">
        <v>438</v>
      </c>
      <c r="C92" s="36">
        <v>0</v>
      </c>
      <c r="D92" s="36">
        <v>0</v>
      </c>
      <c r="E92" s="37" t="str">
        <f t="shared" si="12"/>
        <v/>
      </c>
      <c r="F92" s="37" t="str">
        <f t="shared" si="13"/>
        <v/>
      </c>
      <c r="G92" s="38" t="str">
        <f t="shared" si="14"/>
        <v>0</v>
      </c>
      <c r="H92" s="39" t="str">
        <f t="shared" si="15"/>
        <v/>
      </c>
    </row>
    <row r="93" spans="1:8" s="40" customFormat="1" ht="15" x14ac:dyDescent="0.2">
      <c r="A93" s="68"/>
      <c r="B93" s="35" t="s">
        <v>185</v>
      </c>
      <c r="C93" s="36">
        <v>0</v>
      </c>
      <c r="D93" s="36">
        <v>0</v>
      </c>
      <c r="E93" s="37" t="str">
        <f t="shared" si="12"/>
        <v/>
      </c>
      <c r="F93" s="37" t="str">
        <f t="shared" si="13"/>
        <v/>
      </c>
      <c r="G93" s="38" t="str">
        <f t="shared" si="14"/>
        <v>0</v>
      </c>
      <c r="H93" s="39" t="str">
        <f t="shared" si="15"/>
        <v/>
      </c>
    </row>
    <row r="94" spans="1:8" s="40" customFormat="1" ht="15" x14ac:dyDescent="0.2">
      <c r="A94" s="68"/>
      <c r="B94" s="35" t="s">
        <v>531</v>
      </c>
      <c r="C94" s="36">
        <v>0</v>
      </c>
      <c r="D94" s="36">
        <v>0</v>
      </c>
      <c r="E94" s="37" t="str">
        <f t="shared" ref="E94:E95" si="28">+IF(C94=0,"",C94/C$73)</f>
        <v/>
      </c>
      <c r="F94" s="37" t="str">
        <f t="shared" ref="F94:F95" si="29">+IF(D94=0,"",D94/D$73)</f>
        <v/>
      </c>
      <c r="G94" s="38" t="str">
        <f t="shared" ref="G94:G95" si="30">+IF(OR(AND(D94=0),(C94=0)),"0",((D94-C94)/C94))</f>
        <v>0</v>
      </c>
      <c r="H94" s="39" t="str">
        <f t="shared" ref="H94:H95" si="31">+IF(OR(AND(E94=""),(G94="")),"",E94*G94)</f>
        <v/>
      </c>
    </row>
    <row r="95" spans="1:8" s="40" customFormat="1" ht="15" x14ac:dyDescent="0.2">
      <c r="A95" s="68"/>
      <c r="B95" s="35" t="s">
        <v>532</v>
      </c>
      <c r="C95" s="36">
        <v>0</v>
      </c>
      <c r="D95" s="36">
        <v>0</v>
      </c>
      <c r="E95" s="37" t="str">
        <f t="shared" si="28"/>
        <v/>
      </c>
      <c r="F95" s="37" t="str">
        <f t="shared" si="29"/>
        <v/>
      </c>
      <c r="G95" s="38" t="str">
        <f t="shared" si="30"/>
        <v>0</v>
      </c>
      <c r="H95" s="39" t="str">
        <f t="shared" si="31"/>
        <v/>
      </c>
    </row>
    <row r="96" spans="1:8" s="40" customFormat="1" ht="15" x14ac:dyDescent="0.2">
      <c r="A96" s="68"/>
      <c r="B96" s="35" t="s">
        <v>186</v>
      </c>
      <c r="C96" s="36">
        <v>0</v>
      </c>
      <c r="D96" s="36">
        <v>0</v>
      </c>
      <c r="E96" s="37" t="str">
        <f t="shared" si="12"/>
        <v/>
      </c>
      <c r="F96" s="37" t="str">
        <f t="shared" si="13"/>
        <v/>
      </c>
      <c r="G96" s="38" t="str">
        <f t="shared" si="14"/>
        <v>0</v>
      </c>
      <c r="H96" s="39" t="str">
        <f t="shared" si="15"/>
        <v/>
      </c>
    </row>
    <row r="97" spans="1:8" s="40" customFormat="1" ht="15" x14ac:dyDescent="0.2">
      <c r="A97" s="68"/>
      <c r="B97" s="35" t="s">
        <v>19</v>
      </c>
      <c r="C97" s="36">
        <v>0</v>
      </c>
      <c r="D97" s="36">
        <v>0</v>
      </c>
      <c r="E97" s="37" t="str">
        <f t="shared" si="12"/>
        <v/>
      </c>
      <c r="F97" s="37" t="str">
        <f t="shared" si="13"/>
        <v/>
      </c>
      <c r="G97" s="38" t="str">
        <f t="shared" si="14"/>
        <v>0</v>
      </c>
      <c r="H97" s="39" t="str">
        <f t="shared" si="15"/>
        <v/>
      </c>
    </row>
    <row r="98" spans="1:8" s="40" customFormat="1" ht="15" x14ac:dyDescent="0.2">
      <c r="A98" s="68"/>
      <c r="B98" s="35" t="s">
        <v>22</v>
      </c>
      <c r="C98" s="36">
        <v>0</v>
      </c>
      <c r="D98" s="36">
        <v>0</v>
      </c>
      <c r="E98" s="37" t="str">
        <f t="shared" si="12"/>
        <v/>
      </c>
      <c r="F98" s="37" t="str">
        <f t="shared" si="13"/>
        <v/>
      </c>
      <c r="G98" s="38" t="str">
        <f t="shared" si="14"/>
        <v>0</v>
      </c>
      <c r="H98" s="39" t="str">
        <f t="shared" si="15"/>
        <v/>
      </c>
    </row>
    <row r="99" spans="1:8" s="40" customFormat="1" ht="15" x14ac:dyDescent="0.2">
      <c r="A99" s="68"/>
      <c r="B99" s="35" t="s">
        <v>187</v>
      </c>
      <c r="C99" s="36">
        <v>2</v>
      </c>
      <c r="D99" s="36">
        <v>1</v>
      </c>
      <c r="E99" s="37">
        <f t="shared" si="12"/>
        <v>3.3898305084745763E-2</v>
      </c>
      <c r="F99" s="37">
        <f t="shared" si="13"/>
        <v>4.1666666666666664E-2</v>
      </c>
      <c r="G99" s="38">
        <f t="shared" si="14"/>
        <v>-0.5</v>
      </c>
      <c r="H99" s="39">
        <f t="shared" si="15"/>
        <v>-1.6949152542372881E-2</v>
      </c>
    </row>
    <row r="100" spans="1:8" s="40" customFormat="1" ht="15" x14ac:dyDescent="0.2">
      <c r="A100" s="68"/>
      <c r="B100" s="35" t="s">
        <v>188</v>
      </c>
      <c r="C100" s="36">
        <v>0</v>
      </c>
      <c r="D100" s="36">
        <v>0</v>
      </c>
      <c r="E100" s="37" t="str">
        <f t="shared" si="12"/>
        <v/>
      </c>
      <c r="F100" s="37" t="str">
        <f t="shared" si="13"/>
        <v/>
      </c>
      <c r="G100" s="38" t="str">
        <f t="shared" si="14"/>
        <v>0</v>
      </c>
      <c r="H100" s="39" t="str">
        <f t="shared" si="15"/>
        <v/>
      </c>
    </row>
    <row r="101" spans="1:8" s="40" customFormat="1" ht="15" x14ac:dyDescent="0.2">
      <c r="A101" s="68"/>
      <c r="B101" s="35" t="s">
        <v>439</v>
      </c>
      <c r="C101" s="36">
        <v>0</v>
      </c>
      <c r="D101" s="36">
        <v>0</v>
      </c>
      <c r="E101" s="37" t="str">
        <f t="shared" si="12"/>
        <v/>
      </c>
      <c r="F101" s="37" t="str">
        <f t="shared" si="13"/>
        <v/>
      </c>
      <c r="G101" s="38" t="str">
        <f t="shared" si="14"/>
        <v>0</v>
      </c>
      <c r="H101" s="39" t="str">
        <f t="shared" si="15"/>
        <v/>
      </c>
    </row>
    <row r="102" spans="1:8" s="40" customFormat="1" ht="15" x14ac:dyDescent="0.2">
      <c r="A102" s="68"/>
      <c r="B102" s="35" t="s">
        <v>18</v>
      </c>
      <c r="C102" s="36">
        <v>1</v>
      </c>
      <c r="D102" s="36">
        <v>1</v>
      </c>
      <c r="E102" s="37">
        <f t="shared" si="12"/>
        <v>1.6949152542372881E-2</v>
      </c>
      <c r="F102" s="37">
        <f t="shared" si="13"/>
        <v>4.1666666666666664E-2</v>
      </c>
      <c r="G102" s="38">
        <f t="shared" si="14"/>
        <v>0</v>
      </c>
      <c r="H102" s="39">
        <f t="shared" si="15"/>
        <v>0</v>
      </c>
    </row>
    <row r="103" spans="1:8" s="40" customFormat="1" ht="15" x14ac:dyDescent="0.2">
      <c r="A103" s="68"/>
      <c r="B103" s="35" t="s">
        <v>20</v>
      </c>
      <c r="C103" s="36">
        <v>0</v>
      </c>
      <c r="D103" s="36">
        <v>0</v>
      </c>
      <c r="E103" s="37" t="str">
        <f t="shared" si="12"/>
        <v/>
      </c>
      <c r="F103" s="37" t="str">
        <f t="shared" si="13"/>
        <v/>
      </c>
      <c r="G103" s="38" t="str">
        <f t="shared" si="14"/>
        <v>0</v>
      </c>
      <c r="H103" s="39" t="str">
        <f t="shared" si="15"/>
        <v/>
      </c>
    </row>
    <row r="104" spans="1:8" s="40" customFormat="1" ht="15" x14ac:dyDescent="0.2">
      <c r="A104" s="68"/>
      <c r="B104" s="35" t="s">
        <v>189</v>
      </c>
      <c r="C104" s="36">
        <v>0</v>
      </c>
      <c r="D104" s="36">
        <v>0</v>
      </c>
      <c r="E104" s="37" t="str">
        <f t="shared" si="12"/>
        <v/>
      </c>
      <c r="F104" s="37" t="str">
        <f t="shared" si="13"/>
        <v/>
      </c>
      <c r="G104" s="38" t="str">
        <f t="shared" si="14"/>
        <v>0</v>
      </c>
      <c r="H104" s="39" t="str">
        <f t="shared" si="15"/>
        <v/>
      </c>
    </row>
    <row r="105" spans="1:8" s="40" customFormat="1" ht="15" x14ac:dyDescent="0.2">
      <c r="A105" s="68"/>
      <c r="B105" s="35" t="s">
        <v>573</v>
      </c>
      <c r="C105" s="36">
        <v>0</v>
      </c>
      <c r="D105" s="36">
        <v>0</v>
      </c>
      <c r="E105" s="37" t="str">
        <f t="shared" ref="E105" si="32">+IF(C105=0,"",C105/C$73)</f>
        <v/>
      </c>
      <c r="F105" s="37" t="str">
        <f t="shared" ref="F105" si="33">+IF(D105=0,"",D105/D$73)</f>
        <v/>
      </c>
      <c r="G105" s="38" t="str">
        <f t="shared" ref="G105" si="34">+IF(OR(AND(D105=0),(C105=0)),"0",((D105-C105)/C105))</f>
        <v>0</v>
      </c>
      <c r="H105" s="39" t="str">
        <f t="shared" ref="H105" si="35">+IF(OR(AND(E105=""),(G105="")),"",E105*G105)</f>
        <v/>
      </c>
    </row>
    <row r="106" spans="1:8" s="40" customFormat="1" ht="15" x14ac:dyDescent="0.2">
      <c r="A106" s="68"/>
      <c r="B106" s="35" t="s">
        <v>190</v>
      </c>
      <c r="C106" s="36">
        <v>0</v>
      </c>
      <c r="D106" s="36">
        <v>0</v>
      </c>
      <c r="E106" s="37" t="str">
        <f t="shared" si="12"/>
        <v/>
      </c>
      <c r="F106" s="37" t="str">
        <f t="shared" si="13"/>
        <v/>
      </c>
      <c r="G106" s="38" t="str">
        <f t="shared" si="14"/>
        <v>0</v>
      </c>
      <c r="H106" s="39" t="str">
        <f t="shared" si="15"/>
        <v/>
      </c>
    </row>
    <row r="107" spans="1:8" s="40" customFormat="1" ht="15" x14ac:dyDescent="0.2">
      <c r="A107" s="68"/>
      <c r="B107" s="35" t="s">
        <v>191</v>
      </c>
      <c r="C107" s="36">
        <v>3</v>
      </c>
      <c r="D107" s="36">
        <v>0</v>
      </c>
      <c r="E107" s="37">
        <f t="shared" si="12"/>
        <v>5.0847457627118647E-2</v>
      </c>
      <c r="F107" s="37" t="str">
        <f t="shared" si="13"/>
        <v/>
      </c>
      <c r="G107" s="38" t="str">
        <f t="shared" si="14"/>
        <v>0</v>
      </c>
      <c r="H107" s="39">
        <f t="shared" si="15"/>
        <v>0</v>
      </c>
    </row>
    <row r="108" spans="1:8" s="40" customFormat="1" ht="15" x14ac:dyDescent="0.2">
      <c r="A108" s="68"/>
      <c r="B108" s="35" t="s">
        <v>192</v>
      </c>
      <c r="C108" s="36">
        <v>0</v>
      </c>
      <c r="D108" s="36">
        <v>0</v>
      </c>
      <c r="E108" s="37" t="str">
        <f t="shared" si="12"/>
        <v/>
      </c>
      <c r="F108" s="37" t="str">
        <f t="shared" si="13"/>
        <v/>
      </c>
      <c r="G108" s="38" t="str">
        <f t="shared" si="14"/>
        <v>0</v>
      </c>
      <c r="H108" s="39" t="str">
        <f t="shared" si="15"/>
        <v/>
      </c>
    </row>
    <row r="109" spans="1:8" s="40" customFormat="1" ht="15" x14ac:dyDescent="0.2">
      <c r="A109" s="68"/>
      <c r="B109" s="35" t="s">
        <v>193</v>
      </c>
      <c r="C109" s="36">
        <v>0</v>
      </c>
      <c r="D109" s="36">
        <v>0</v>
      </c>
      <c r="E109" s="37" t="str">
        <f t="shared" si="12"/>
        <v/>
      </c>
      <c r="F109" s="37" t="str">
        <f t="shared" si="13"/>
        <v/>
      </c>
      <c r="G109" s="38" t="str">
        <f t="shared" si="14"/>
        <v>0</v>
      </c>
      <c r="H109" s="39" t="str">
        <f t="shared" si="15"/>
        <v/>
      </c>
    </row>
    <row r="110" spans="1:8" s="40" customFormat="1" ht="15" x14ac:dyDescent="0.2">
      <c r="A110" s="68"/>
      <c r="B110" s="35" t="s">
        <v>194</v>
      </c>
      <c r="C110" s="36">
        <v>2</v>
      </c>
      <c r="D110" s="36">
        <v>1</v>
      </c>
      <c r="E110" s="37">
        <f t="shared" si="12"/>
        <v>3.3898305084745763E-2</v>
      </c>
      <c r="F110" s="37">
        <f t="shared" si="13"/>
        <v>4.1666666666666664E-2</v>
      </c>
      <c r="G110" s="38">
        <f t="shared" si="14"/>
        <v>-0.5</v>
      </c>
      <c r="H110" s="39">
        <f t="shared" si="15"/>
        <v>-1.6949152542372881E-2</v>
      </c>
    </row>
    <row r="111" spans="1:8" s="40" customFormat="1" ht="15" x14ac:dyDescent="0.2">
      <c r="A111" s="68"/>
      <c r="B111" s="35" t="s">
        <v>195</v>
      </c>
      <c r="C111" s="36">
        <v>1</v>
      </c>
      <c r="D111" s="36">
        <v>2</v>
      </c>
      <c r="E111" s="37">
        <f t="shared" si="12"/>
        <v>1.6949152542372881E-2</v>
      </c>
      <c r="F111" s="37">
        <f t="shared" si="13"/>
        <v>8.3333333333333329E-2</v>
      </c>
      <c r="G111" s="38">
        <f t="shared" si="14"/>
        <v>1</v>
      </c>
      <c r="H111" s="39">
        <f t="shared" si="15"/>
        <v>1.6949152542372881E-2</v>
      </c>
    </row>
    <row r="112" spans="1:8" s="40" customFormat="1" ht="15" x14ac:dyDescent="0.2">
      <c r="A112" s="68"/>
      <c r="B112" s="35" t="s">
        <v>196</v>
      </c>
      <c r="C112" s="36">
        <v>0</v>
      </c>
      <c r="D112" s="36">
        <v>0</v>
      </c>
      <c r="E112" s="37" t="str">
        <f t="shared" si="12"/>
        <v/>
      </c>
      <c r="F112" s="37" t="str">
        <f t="shared" si="13"/>
        <v/>
      </c>
      <c r="G112" s="38" t="str">
        <f t="shared" si="14"/>
        <v>0</v>
      </c>
      <c r="H112" s="39" t="str">
        <f t="shared" si="15"/>
        <v/>
      </c>
    </row>
    <row r="113" spans="1:8" s="40" customFormat="1" ht="15" x14ac:dyDescent="0.2">
      <c r="A113" s="68"/>
      <c r="B113" s="35" t="s">
        <v>27</v>
      </c>
      <c r="C113" s="36">
        <v>0</v>
      </c>
      <c r="D113" s="36">
        <v>0</v>
      </c>
      <c r="E113" s="37" t="str">
        <f t="shared" si="12"/>
        <v/>
      </c>
      <c r="F113" s="37" t="str">
        <f t="shared" si="13"/>
        <v/>
      </c>
      <c r="G113" s="38" t="str">
        <f t="shared" si="14"/>
        <v>0</v>
      </c>
      <c r="H113" s="39" t="str">
        <f t="shared" si="15"/>
        <v/>
      </c>
    </row>
    <row r="114" spans="1:8" s="40" customFormat="1" ht="15" x14ac:dyDescent="0.2">
      <c r="A114" s="68"/>
      <c r="B114" s="35" t="s">
        <v>197</v>
      </c>
      <c r="C114" s="36">
        <v>0</v>
      </c>
      <c r="D114" s="36">
        <v>0</v>
      </c>
      <c r="E114" s="37" t="str">
        <f t="shared" si="12"/>
        <v/>
      </c>
      <c r="F114" s="37" t="str">
        <f t="shared" si="13"/>
        <v/>
      </c>
      <c r="G114" s="38" t="str">
        <f t="shared" si="14"/>
        <v>0</v>
      </c>
      <c r="H114" s="39" t="str">
        <f t="shared" si="15"/>
        <v/>
      </c>
    </row>
    <row r="115" spans="1:8" s="40" customFormat="1" ht="30" x14ac:dyDescent="0.2">
      <c r="A115" s="68"/>
      <c r="B115" s="35" t="s">
        <v>440</v>
      </c>
      <c r="C115" s="36">
        <v>0</v>
      </c>
      <c r="D115" s="36">
        <v>0</v>
      </c>
      <c r="E115" s="37" t="str">
        <f t="shared" si="12"/>
        <v/>
      </c>
      <c r="F115" s="37" t="str">
        <f t="shared" si="13"/>
        <v/>
      </c>
      <c r="G115" s="38" t="str">
        <f t="shared" si="14"/>
        <v>0</v>
      </c>
      <c r="H115" s="39" t="str">
        <f t="shared" si="15"/>
        <v/>
      </c>
    </row>
    <row r="116" spans="1:8" s="40" customFormat="1" ht="15" x14ac:dyDescent="0.2">
      <c r="A116" s="68"/>
      <c r="B116" s="35" t="s">
        <v>198</v>
      </c>
      <c r="C116" s="36">
        <v>0</v>
      </c>
      <c r="D116" s="36">
        <v>0</v>
      </c>
      <c r="E116" s="37" t="str">
        <f t="shared" si="12"/>
        <v/>
      </c>
      <c r="F116" s="37" t="str">
        <f t="shared" si="13"/>
        <v/>
      </c>
      <c r="G116" s="38" t="str">
        <f t="shared" si="14"/>
        <v>0</v>
      </c>
      <c r="H116" s="39" t="str">
        <f t="shared" si="15"/>
        <v/>
      </c>
    </row>
    <row r="117" spans="1:8" s="40" customFormat="1" ht="15" x14ac:dyDescent="0.2">
      <c r="A117" s="68"/>
      <c r="B117" s="35" t="s">
        <v>24</v>
      </c>
      <c r="C117" s="36">
        <v>0</v>
      </c>
      <c r="D117" s="36">
        <v>0</v>
      </c>
      <c r="E117" s="37" t="str">
        <f t="shared" si="12"/>
        <v/>
      </c>
      <c r="F117" s="37" t="str">
        <f t="shared" si="13"/>
        <v/>
      </c>
      <c r="G117" s="38" t="str">
        <f t="shared" si="14"/>
        <v>0</v>
      </c>
      <c r="H117" s="39" t="str">
        <f t="shared" si="15"/>
        <v/>
      </c>
    </row>
    <row r="118" spans="1:8" s="40" customFormat="1" ht="15" x14ac:dyDescent="0.2">
      <c r="A118" s="68"/>
      <c r="B118" s="35" t="s">
        <v>199</v>
      </c>
      <c r="C118" s="36">
        <v>0</v>
      </c>
      <c r="D118" s="36">
        <v>0</v>
      </c>
      <c r="E118" s="37" t="str">
        <f t="shared" si="12"/>
        <v/>
      </c>
      <c r="F118" s="37" t="str">
        <f t="shared" si="13"/>
        <v/>
      </c>
      <c r="G118" s="38" t="str">
        <f t="shared" si="14"/>
        <v>0</v>
      </c>
      <c r="H118" s="39" t="str">
        <f t="shared" si="15"/>
        <v/>
      </c>
    </row>
    <row r="119" spans="1:8" s="40" customFormat="1" ht="15" x14ac:dyDescent="0.2">
      <c r="A119" s="68"/>
      <c r="B119" s="35" t="s">
        <v>25</v>
      </c>
      <c r="C119" s="36">
        <v>0</v>
      </c>
      <c r="D119" s="36">
        <v>0</v>
      </c>
      <c r="E119" s="37" t="str">
        <f t="shared" si="12"/>
        <v/>
      </c>
      <c r="F119" s="37" t="str">
        <f t="shared" si="13"/>
        <v/>
      </c>
      <c r="G119" s="38" t="str">
        <f t="shared" si="14"/>
        <v>0</v>
      </c>
      <c r="H119" s="39" t="str">
        <f t="shared" si="15"/>
        <v/>
      </c>
    </row>
    <row r="120" spans="1:8" s="40" customFormat="1" ht="15" x14ac:dyDescent="0.2">
      <c r="A120" s="68"/>
      <c r="B120" s="35" t="s">
        <v>23</v>
      </c>
      <c r="C120" s="36">
        <v>0</v>
      </c>
      <c r="D120" s="36">
        <v>0</v>
      </c>
      <c r="E120" s="37" t="str">
        <f t="shared" si="12"/>
        <v/>
      </c>
      <c r="F120" s="37" t="str">
        <f t="shared" si="13"/>
        <v/>
      </c>
      <c r="G120" s="38" t="str">
        <f t="shared" si="14"/>
        <v>0</v>
      </c>
      <c r="H120" s="39" t="str">
        <f t="shared" si="15"/>
        <v/>
      </c>
    </row>
    <row r="121" spans="1:8" s="40" customFormat="1" ht="15" x14ac:dyDescent="0.2">
      <c r="A121" s="68"/>
      <c r="B121" s="35" t="s">
        <v>26</v>
      </c>
      <c r="C121" s="36">
        <v>0</v>
      </c>
      <c r="D121" s="36">
        <v>0</v>
      </c>
      <c r="E121" s="37" t="str">
        <f t="shared" si="12"/>
        <v/>
      </c>
      <c r="F121" s="37" t="str">
        <f t="shared" si="13"/>
        <v/>
      </c>
      <c r="G121" s="38" t="str">
        <f t="shared" si="14"/>
        <v>0</v>
      </c>
      <c r="H121" s="39" t="str">
        <f t="shared" si="15"/>
        <v/>
      </c>
    </row>
    <row r="122" spans="1:8" s="40" customFormat="1" ht="15" x14ac:dyDescent="0.2">
      <c r="A122" s="68"/>
      <c r="B122" s="35" t="s">
        <v>200</v>
      </c>
      <c r="C122" s="36">
        <v>3</v>
      </c>
      <c r="D122" s="36">
        <v>0</v>
      </c>
      <c r="E122" s="37">
        <f t="shared" si="12"/>
        <v>5.0847457627118647E-2</v>
      </c>
      <c r="F122" s="37" t="str">
        <f t="shared" si="13"/>
        <v/>
      </c>
      <c r="G122" s="38" t="str">
        <f t="shared" si="14"/>
        <v>0</v>
      </c>
      <c r="H122" s="39">
        <f t="shared" si="15"/>
        <v>0</v>
      </c>
    </row>
    <row r="123" spans="1:8" s="40" customFormat="1" ht="15" x14ac:dyDescent="0.2">
      <c r="A123" s="68"/>
      <c r="B123" s="35" t="s">
        <v>31</v>
      </c>
      <c r="C123" s="36">
        <v>0</v>
      </c>
      <c r="D123" s="36">
        <v>0</v>
      </c>
      <c r="E123" s="37" t="str">
        <f t="shared" si="12"/>
        <v/>
      </c>
      <c r="F123" s="37" t="str">
        <f t="shared" si="13"/>
        <v/>
      </c>
      <c r="G123" s="38" t="str">
        <f t="shared" si="14"/>
        <v>0</v>
      </c>
      <c r="H123" s="39" t="str">
        <f t="shared" si="15"/>
        <v/>
      </c>
    </row>
    <row r="124" spans="1:8" s="40" customFormat="1" ht="15" x14ac:dyDescent="0.2">
      <c r="A124" s="68"/>
      <c r="B124" s="35" t="s">
        <v>33</v>
      </c>
      <c r="C124" s="36">
        <v>1</v>
      </c>
      <c r="D124" s="36">
        <v>0</v>
      </c>
      <c r="E124" s="37">
        <f t="shared" si="12"/>
        <v>1.6949152542372881E-2</v>
      </c>
      <c r="F124" s="37" t="str">
        <f t="shared" si="13"/>
        <v/>
      </c>
      <c r="G124" s="38" t="str">
        <f t="shared" si="14"/>
        <v>0</v>
      </c>
      <c r="H124" s="39">
        <f t="shared" si="15"/>
        <v>0</v>
      </c>
    </row>
    <row r="125" spans="1:8" s="40" customFormat="1" ht="15" x14ac:dyDescent="0.2">
      <c r="A125" s="68"/>
      <c r="B125" s="35" t="s">
        <v>201</v>
      </c>
      <c r="C125" s="36">
        <v>0</v>
      </c>
      <c r="D125" s="36">
        <v>0</v>
      </c>
      <c r="E125" s="37" t="str">
        <f t="shared" si="12"/>
        <v/>
      </c>
      <c r="F125" s="37" t="str">
        <f t="shared" si="13"/>
        <v/>
      </c>
      <c r="G125" s="38" t="str">
        <f t="shared" si="14"/>
        <v>0</v>
      </c>
      <c r="H125" s="39" t="str">
        <f t="shared" si="15"/>
        <v/>
      </c>
    </row>
    <row r="126" spans="1:8" s="40" customFormat="1" ht="15" x14ac:dyDescent="0.2">
      <c r="A126" s="68"/>
      <c r="B126" s="35" t="s">
        <v>441</v>
      </c>
      <c r="C126" s="36">
        <v>0</v>
      </c>
      <c r="D126" s="36">
        <v>1</v>
      </c>
      <c r="E126" s="37" t="str">
        <f t="shared" si="12"/>
        <v/>
      </c>
      <c r="F126" s="37">
        <f t="shared" si="13"/>
        <v>4.1666666666666664E-2</v>
      </c>
      <c r="G126" s="38" t="str">
        <f t="shared" si="14"/>
        <v>0</v>
      </c>
      <c r="H126" s="39" t="str">
        <f t="shared" si="15"/>
        <v/>
      </c>
    </row>
    <row r="127" spans="1:8" s="40" customFormat="1" ht="15" x14ac:dyDescent="0.2">
      <c r="A127" s="68"/>
      <c r="B127" s="35" t="s">
        <v>442</v>
      </c>
      <c r="C127" s="36">
        <v>7</v>
      </c>
      <c r="D127" s="36">
        <v>0</v>
      </c>
      <c r="E127" s="37">
        <f t="shared" si="12"/>
        <v>0.11864406779661017</v>
      </c>
      <c r="F127" s="37" t="str">
        <f t="shared" si="13"/>
        <v/>
      </c>
      <c r="G127" s="38" t="str">
        <f t="shared" si="14"/>
        <v>0</v>
      </c>
      <c r="H127" s="39">
        <f t="shared" si="15"/>
        <v>0</v>
      </c>
    </row>
    <row r="128" spans="1:8" s="40" customFormat="1" ht="15" x14ac:dyDescent="0.2">
      <c r="A128" s="68"/>
      <c r="B128" s="35" t="s">
        <v>202</v>
      </c>
      <c r="C128" s="36">
        <v>0</v>
      </c>
      <c r="D128" s="36">
        <v>1</v>
      </c>
      <c r="E128" s="37" t="str">
        <f t="shared" si="12"/>
        <v/>
      </c>
      <c r="F128" s="37">
        <f t="shared" si="13"/>
        <v>4.1666666666666664E-2</v>
      </c>
      <c r="G128" s="38" t="str">
        <f t="shared" si="14"/>
        <v>0</v>
      </c>
      <c r="H128" s="39" t="str">
        <f t="shared" si="15"/>
        <v/>
      </c>
    </row>
    <row r="129" spans="1:8" s="40" customFormat="1" ht="15" x14ac:dyDescent="0.2">
      <c r="A129" s="68"/>
      <c r="B129" s="35" t="s">
        <v>203</v>
      </c>
      <c r="C129" s="36">
        <v>0</v>
      </c>
      <c r="D129" s="36">
        <v>0</v>
      </c>
      <c r="E129" s="37" t="str">
        <f t="shared" si="12"/>
        <v/>
      </c>
      <c r="F129" s="37" t="str">
        <f t="shared" si="13"/>
        <v/>
      </c>
      <c r="G129" s="38" t="str">
        <f t="shared" si="14"/>
        <v>0</v>
      </c>
      <c r="H129" s="39" t="str">
        <f t="shared" si="15"/>
        <v/>
      </c>
    </row>
    <row r="130" spans="1:8" s="40" customFormat="1" ht="15" x14ac:dyDescent="0.2">
      <c r="A130" s="68"/>
      <c r="B130" s="35" t="s">
        <v>28</v>
      </c>
      <c r="C130" s="36">
        <v>0</v>
      </c>
      <c r="D130" s="36">
        <v>1</v>
      </c>
      <c r="E130" s="37" t="str">
        <f t="shared" si="12"/>
        <v/>
      </c>
      <c r="F130" s="37">
        <f t="shared" si="13"/>
        <v>4.1666666666666664E-2</v>
      </c>
      <c r="G130" s="38" t="str">
        <f t="shared" si="14"/>
        <v>0</v>
      </c>
      <c r="H130" s="39" t="str">
        <f t="shared" si="15"/>
        <v/>
      </c>
    </row>
    <row r="131" spans="1:8" s="40" customFormat="1" ht="15" x14ac:dyDescent="0.2">
      <c r="A131" s="68"/>
      <c r="B131" s="35" t="s">
        <v>32</v>
      </c>
      <c r="C131" s="36">
        <v>0</v>
      </c>
      <c r="D131" s="36">
        <v>0</v>
      </c>
      <c r="E131" s="37" t="str">
        <f t="shared" si="12"/>
        <v/>
      </c>
      <c r="F131" s="37" t="str">
        <f t="shared" si="13"/>
        <v/>
      </c>
      <c r="G131" s="38" t="str">
        <f t="shared" si="14"/>
        <v>0</v>
      </c>
      <c r="H131" s="39" t="str">
        <f t="shared" si="15"/>
        <v/>
      </c>
    </row>
    <row r="132" spans="1:8" s="40" customFormat="1" ht="15" x14ac:dyDescent="0.2">
      <c r="A132" s="68"/>
      <c r="B132" s="35" t="s">
        <v>536</v>
      </c>
      <c r="C132" s="36">
        <v>0</v>
      </c>
      <c r="D132" s="36">
        <v>0</v>
      </c>
      <c r="E132" s="37" t="str">
        <f t="shared" ref="E132:E133" si="36">+IF(C132=0,"",C132/C$73)</f>
        <v/>
      </c>
      <c r="F132" s="37" t="str">
        <f t="shared" ref="F132:F133" si="37">+IF(D132=0,"",D132/D$73)</f>
        <v/>
      </c>
      <c r="G132" s="38" t="str">
        <f t="shared" ref="G132:G133" si="38">+IF(OR(AND(D132=0),(C132=0)),"0",((D132-C132)/C132))</f>
        <v>0</v>
      </c>
      <c r="H132" s="39" t="str">
        <f t="shared" ref="H132:H133" si="39">+IF(OR(AND(E132=""),(G132="")),"",E132*G132)</f>
        <v/>
      </c>
    </row>
    <row r="133" spans="1:8" s="40" customFormat="1" ht="15" x14ac:dyDescent="0.2">
      <c r="A133" s="68"/>
      <c r="B133" s="35" t="s">
        <v>30</v>
      </c>
      <c r="C133" s="36">
        <v>2</v>
      </c>
      <c r="D133" s="36">
        <v>0</v>
      </c>
      <c r="E133" s="37">
        <f t="shared" si="36"/>
        <v>3.3898305084745763E-2</v>
      </c>
      <c r="F133" s="37" t="str">
        <f t="shared" si="37"/>
        <v/>
      </c>
      <c r="G133" s="38" t="str">
        <f t="shared" si="38"/>
        <v>0</v>
      </c>
      <c r="H133" s="39">
        <f t="shared" si="39"/>
        <v>0</v>
      </c>
    </row>
    <row r="134" spans="1:8" s="40" customFormat="1" ht="15" x14ac:dyDescent="0.2">
      <c r="A134" s="68"/>
      <c r="B134" s="35" t="s">
        <v>29</v>
      </c>
      <c r="C134" s="36">
        <v>0</v>
      </c>
      <c r="D134" s="36">
        <v>0</v>
      </c>
      <c r="E134" s="37" t="str">
        <f t="shared" si="12"/>
        <v/>
      </c>
      <c r="F134" s="37" t="str">
        <f t="shared" si="13"/>
        <v/>
      </c>
      <c r="G134" s="38" t="str">
        <f t="shared" si="14"/>
        <v>0</v>
      </c>
      <c r="H134" s="39" t="str">
        <f t="shared" si="15"/>
        <v/>
      </c>
    </row>
    <row r="135" spans="1:8" s="40" customFormat="1" ht="15" x14ac:dyDescent="0.2">
      <c r="A135" s="68"/>
      <c r="B135" s="35" t="s">
        <v>204</v>
      </c>
      <c r="C135" s="36">
        <v>0</v>
      </c>
      <c r="D135" s="36">
        <v>0</v>
      </c>
      <c r="E135" s="37" t="str">
        <f t="shared" si="12"/>
        <v/>
      </c>
      <c r="F135" s="37" t="str">
        <f t="shared" si="13"/>
        <v/>
      </c>
      <c r="G135" s="38" t="str">
        <f t="shared" si="14"/>
        <v>0</v>
      </c>
      <c r="H135" s="39" t="str">
        <f t="shared" si="15"/>
        <v/>
      </c>
    </row>
    <row r="136" spans="1:8" s="40" customFormat="1" ht="15" x14ac:dyDescent="0.2">
      <c r="A136" s="68"/>
      <c r="B136" s="35" t="s">
        <v>205</v>
      </c>
      <c r="C136" s="36">
        <v>0</v>
      </c>
      <c r="D136" s="36">
        <v>0</v>
      </c>
      <c r="E136" s="37" t="str">
        <f t="shared" si="12"/>
        <v/>
      </c>
      <c r="F136" s="37" t="str">
        <f t="shared" si="13"/>
        <v/>
      </c>
      <c r="G136" s="38" t="str">
        <f t="shared" si="14"/>
        <v>0</v>
      </c>
      <c r="H136" s="39" t="str">
        <f t="shared" si="15"/>
        <v/>
      </c>
    </row>
    <row r="137" spans="1:8" s="40" customFormat="1" ht="15" x14ac:dyDescent="0.2">
      <c r="A137" s="68"/>
      <c r="B137" s="35" t="s">
        <v>206</v>
      </c>
      <c r="C137" s="36">
        <v>0</v>
      </c>
      <c r="D137" s="36">
        <v>0</v>
      </c>
      <c r="E137" s="37" t="str">
        <f t="shared" si="12"/>
        <v/>
      </c>
      <c r="F137" s="37" t="str">
        <f t="shared" si="13"/>
        <v/>
      </c>
      <c r="G137" s="38" t="str">
        <f t="shared" si="14"/>
        <v>0</v>
      </c>
      <c r="H137" s="39" t="str">
        <f t="shared" si="15"/>
        <v/>
      </c>
    </row>
    <row r="138" spans="1:8" s="40" customFormat="1" ht="15" x14ac:dyDescent="0.2">
      <c r="A138" s="68"/>
      <c r="B138" s="35" t="s">
        <v>207</v>
      </c>
      <c r="C138" s="36">
        <v>0</v>
      </c>
      <c r="D138" s="36">
        <v>0</v>
      </c>
      <c r="E138" s="37" t="str">
        <f t="shared" si="12"/>
        <v/>
      </c>
      <c r="F138" s="37" t="str">
        <f t="shared" si="13"/>
        <v/>
      </c>
      <c r="G138" s="38" t="str">
        <f t="shared" si="14"/>
        <v>0</v>
      </c>
      <c r="H138" s="39" t="str">
        <f t="shared" si="15"/>
        <v/>
      </c>
    </row>
    <row r="139" spans="1:8" s="40" customFormat="1" ht="30" x14ac:dyDescent="0.2">
      <c r="A139" s="68"/>
      <c r="B139" s="35" t="s">
        <v>443</v>
      </c>
      <c r="C139" s="36">
        <v>3</v>
      </c>
      <c r="D139" s="36">
        <v>0</v>
      </c>
      <c r="E139" s="37">
        <f t="shared" si="12"/>
        <v>5.0847457627118647E-2</v>
      </c>
      <c r="F139" s="37" t="str">
        <f t="shared" si="13"/>
        <v/>
      </c>
      <c r="G139" s="38" t="str">
        <f t="shared" si="14"/>
        <v>0</v>
      </c>
      <c r="H139" s="39">
        <f t="shared" si="15"/>
        <v>0</v>
      </c>
    </row>
    <row r="140" spans="1:8" s="40" customFormat="1" ht="30" x14ac:dyDescent="0.2">
      <c r="A140" s="68"/>
      <c r="B140" s="35" t="s">
        <v>208</v>
      </c>
      <c r="C140" s="36">
        <v>0</v>
      </c>
      <c r="D140" s="36">
        <v>0</v>
      </c>
      <c r="E140" s="37" t="str">
        <f t="shared" si="12"/>
        <v/>
      </c>
      <c r="F140" s="37" t="str">
        <f t="shared" si="13"/>
        <v/>
      </c>
      <c r="G140" s="38" t="str">
        <f t="shared" si="14"/>
        <v>0</v>
      </c>
      <c r="H140" s="39" t="str">
        <f t="shared" si="15"/>
        <v/>
      </c>
    </row>
    <row r="141" spans="1:8" s="40" customFormat="1" ht="30" x14ac:dyDescent="0.2">
      <c r="A141" s="68"/>
      <c r="B141" s="35" t="s">
        <v>209</v>
      </c>
      <c r="C141" s="36">
        <v>6</v>
      </c>
      <c r="D141" s="36">
        <v>0</v>
      </c>
      <c r="E141" s="37">
        <f t="shared" si="12"/>
        <v>0.10169491525423729</v>
      </c>
      <c r="F141" s="37" t="str">
        <f t="shared" si="13"/>
        <v/>
      </c>
      <c r="G141" s="38" t="str">
        <f t="shared" si="14"/>
        <v>0</v>
      </c>
      <c r="H141" s="39">
        <f t="shared" si="15"/>
        <v>0</v>
      </c>
    </row>
    <row r="142" spans="1:8" s="50" customFormat="1" ht="15" x14ac:dyDescent="0.2">
      <c r="A142" s="60" t="s">
        <v>570</v>
      </c>
      <c r="B142" s="51" t="s">
        <v>586</v>
      </c>
      <c r="C142" s="52"/>
      <c r="D142" s="36">
        <v>0</v>
      </c>
      <c r="E142" s="37" t="str">
        <f t="shared" ref="E142" si="40">+IF(C142=0,"",C142/C$73)</f>
        <v/>
      </c>
      <c r="F142" s="37" t="str">
        <f t="shared" ref="F142" si="41">+IF(D142=0,"",D142/D$73)</f>
        <v/>
      </c>
      <c r="G142" s="38" t="str">
        <f t="shared" ref="G142" si="42">+IF(OR(AND(D142=0),(C142=0)),"0",((D142-C142)/C142))</f>
        <v>0</v>
      </c>
      <c r="H142" s="39" t="str">
        <f t="shared" ref="H142" si="43">+IF(OR(AND(E142=""),(G142="")),"",E142*G142)</f>
        <v/>
      </c>
    </row>
    <row r="143" spans="1:8" s="40" customFormat="1" ht="15" x14ac:dyDescent="0.2">
      <c r="A143" s="68"/>
      <c r="B143" s="35" t="s">
        <v>598</v>
      </c>
      <c r="C143" s="36">
        <v>0</v>
      </c>
      <c r="D143" s="36">
        <v>0</v>
      </c>
      <c r="E143" s="37" t="str">
        <f t="shared" si="12"/>
        <v/>
      </c>
      <c r="F143" s="37" t="str">
        <f t="shared" si="13"/>
        <v/>
      </c>
      <c r="G143" s="38" t="str">
        <f t="shared" si="14"/>
        <v>0</v>
      </c>
      <c r="H143" s="39" t="str">
        <f t="shared" si="15"/>
        <v/>
      </c>
    </row>
    <row r="144" spans="1:8" s="40" customFormat="1" ht="15" x14ac:dyDescent="0.2">
      <c r="A144" s="68"/>
      <c r="B144" s="35" t="s">
        <v>599</v>
      </c>
      <c r="C144" s="36">
        <v>0</v>
      </c>
      <c r="D144" s="36">
        <v>0</v>
      </c>
      <c r="E144" s="37" t="str">
        <f t="shared" si="12"/>
        <v/>
      </c>
      <c r="F144" s="37" t="str">
        <f t="shared" si="13"/>
        <v/>
      </c>
      <c r="G144" s="38" t="str">
        <f t="shared" si="14"/>
        <v>0</v>
      </c>
      <c r="H144" s="39" t="str">
        <f t="shared" si="15"/>
        <v/>
      </c>
    </row>
    <row r="145" spans="1:8" s="50" customFormat="1" ht="15" x14ac:dyDescent="0.2">
      <c r="A145" s="60" t="s">
        <v>570</v>
      </c>
      <c r="B145" s="51" t="s">
        <v>588</v>
      </c>
      <c r="C145" s="52"/>
      <c r="D145" s="36">
        <v>0</v>
      </c>
      <c r="E145" s="37" t="str">
        <f t="shared" ref="E145" si="44">+IF(C145=0,"",C145/C$73)</f>
        <v/>
      </c>
      <c r="F145" s="37" t="str">
        <f t="shared" ref="F145" si="45">+IF(D145=0,"",D145/D$73)</f>
        <v/>
      </c>
      <c r="G145" s="38" t="str">
        <f t="shared" ref="G145" si="46">+IF(OR(AND(D145=0),(C145=0)),"0",((D145-C145)/C145))</f>
        <v>0</v>
      </c>
      <c r="H145" s="39" t="str">
        <f t="shared" ref="H145" si="47">+IF(OR(AND(E145=""),(G145="")),"",E145*G145)</f>
        <v/>
      </c>
    </row>
    <row r="146" spans="1:8" s="40" customFormat="1" ht="15" x14ac:dyDescent="0.2">
      <c r="A146" s="68"/>
      <c r="B146" s="35" t="s">
        <v>36</v>
      </c>
      <c r="C146" s="36">
        <v>0</v>
      </c>
      <c r="D146" s="36">
        <v>0</v>
      </c>
      <c r="E146" s="37" t="str">
        <f t="shared" si="12"/>
        <v/>
      </c>
      <c r="F146" s="37" t="str">
        <f t="shared" si="13"/>
        <v/>
      </c>
      <c r="G146" s="38" t="str">
        <f t="shared" si="14"/>
        <v>0</v>
      </c>
      <c r="H146" s="39" t="str">
        <f t="shared" si="15"/>
        <v/>
      </c>
    </row>
    <row r="147" spans="1:8" s="40" customFormat="1" ht="15" x14ac:dyDescent="0.2">
      <c r="A147" s="68"/>
      <c r="B147" s="35" t="s">
        <v>444</v>
      </c>
      <c r="C147" s="36">
        <v>0</v>
      </c>
      <c r="D147" s="36">
        <v>0</v>
      </c>
      <c r="E147" s="37" t="str">
        <f t="shared" ref="E147:E155" si="48">+IF(C147=0,"",C147/C$73)</f>
        <v/>
      </c>
      <c r="F147" s="37" t="str">
        <f t="shared" ref="F147:F155" si="49">+IF(D147=0,"",D147/D$73)</f>
        <v/>
      </c>
      <c r="G147" s="38" t="str">
        <f t="shared" ref="G147:G155" si="50">+IF(OR(AND(D147=0),(C147=0)),"0",((D147-C147)/C147))</f>
        <v>0</v>
      </c>
      <c r="H147" s="39" t="str">
        <f t="shared" ref="H147:H155" si="51">+IF(OR(AND(E147=""),(G147="")),"",E147*G147)</f>
        <v/>
      </c>
    </row>
    <row r="148" spans="1:8" s="40" customFormat="1" ht="15" x14ac:dyDescent="0.2">
      <c r="A148" s="68"/>
      <c r="B148" s="35" t="s">
        <v>34</v>
      </c>
      <c r="C148" s="36">
        <v>0</v>
      </c>
      <c r="D148" s="36">
        <v>0</v>
      </c>
      <c r="E148" s="37" t="str">
        <f t="shared" si="48"/>
        <v/>
      </c>
      <c r="F148" s="37" t="str">
        <f t="shared" si="49"/>
        <v/>
      </c>
      <c r="G148" s="38" t="str">
        <f t="shared" si="50"/>
        <v>0</v>
      </c>
      <c r="H148" s="39" t="str">
        <f t="shared" si="51"/>
        <v/>
      </c>
    </row>
    <row r="149" spans="1:8" s="40" customFormat="1" ht="15" x14ac:dyDescent="0.2">
      <c r="A149" s="68"/>
      <c r="B149" s="35" t="s">
        <v>210</v>
      </c>
      <c r="C149" s="36">
        <v>0</v>
      </c>
      <c r="D149" s="36">
        <v>0</v>
      </c>
      <c r="E149" s="37" t="str">
        <f t="shared" si="48"/>
        <v/>
      </c>
      <c r="F149" s="37" t="str">
        <f t="shared" si="49"/>
        <v/>
      </c>
      <c r="G149" s="38" t="str">
        <f t="shared" si="50"/>
        <v>0</v>
      </c>
      <c r="H149" s="39" t="str">
        <f t="shared" si="51"/>
        <v/>
      </c>
    </row>
    <row r="150" spans="1:8" s="40" customFormat="1" ht="30" x14ac:dyDescent="0.2">
      <c r="A150" s="68"/>
      <c r="B150" s="35" t="s">
        <v>211</v>
      </c>
      <c r="C150" s="36">
        <v>0</v>
      </c>
      <c r="D150" s="36">
        <v>5</v>
      </c>
      <c r="E150" s="37" t="str">
        <f t="shared" si="48"/>
        <v/>
      </c>
      <c r="F150" s="37">
        <f t="shared" si="49"/>
        <v>0.20833333333333334</v>
      </c>
      <c r="G150" s="38" t="str">
        <f t="shared" si="50"/>
        <v>0</v>
      </c>
      <c r="H150" s="39" t="str">
        <f t="shared" si="51"/>
        <v/>
      </c>
    </row>
    <row r="151" spans="1:8" s="40" customFormat="1" ht="30" x14ac:dyDescent="0.2">
      <c r="A151" s="68"/>
      <c r="B151" s="35" t="s">
        <v>212</v>
      </c>
      <c r="C151" s="36">
        <v>0</v>
      </c>
      <c r="D151" s="36">
        <v>0</v>
      </c>
      <c r="E151" s="37" t="str">
        <f t="shared" si="48"/>
        <v/>
      </c>
      <c r="F151" s="37" t="str">
        <f t="shared" si="49"/>
        <v/>
      </c>
      <c r="G151" s="38" t="str">
        <f t="shared" si="50"/>
        <v>0</v>
      </c>
      <c r="H151" s="39" t="str">
        <f t="shared" si="51"/>
        <v/>
      </c>
    </row>
    <row r="152" spans="1:8" s="40" customFormat="1" ht="15" x14ac:dyDescent="0.2">
      <c r="A152" s="68"/>
      <c r="B152" s="35" t="s">
        <v>445</v>
      </c>
      <c r="C152" s="36">
        <v>0</v>
      </c>
      <c r="D152" s="36">
        <v>0</v>
      </c>
      <c r="E152" s="37" t="str">
        <f t="shared" si="48"/>
        <v/>
      </c>
      <c r="F152" s="37" t="str">
        <f t="shared" si="49"/>
        <v/>
      </c>
      <c r="G152" s="38" t="str">
        <f t="shared" si="50"/>
        <v>0</v>
      </c>
      <c r="H152" s="39" t="str">
        <f t="shared" si="51"/>
        <v/>
      </c>
    </row>
    <row r="153" spans="1:8" s="40" customFormat="1" ht="15" x14ac:dyDescent="0.2">
      <c r="A153" s="68"/>
      <c r="B153" s="35" t="s">
        <v>39</v>
      </c>
      <c r="C153" s="36">
        <v>0</v>
      </c>
      <c r="D153" s="36">
        <v>0</v>
      </c>
      <c r="E153" s="37" t="str">
        <f t="shared" si="48"/>
        <v/>
      </c>
      <c r="F153" s="37" t="str">
        <f t="shared" si="49"/>
        <v/>
      </c>
      <c r="G153" s="38" t="str">
        <f t="shared" si="50"/>
        <v>0</v>
      </c>
      <c r="H153" s="39" t="str">
        <f t="shared" si="51"/>
        <v/>
      </c>
    </row>
    <row r="154" spans="1:8" s="40" customFormat="1" ht="15" x14ac:dyDescent="0.2">
      <c r="A154" s="68"/>
      <c r="B154" s="35" t="s">
        <v>37</v>
      </c>
      <c r="C154" s="36">
        <v>0</v>
      </c>
      <c r="D154" s="36">
        <v>0</v>
      </c>
      <c r="E154" s="37" t="str">
        <f t="shared" si="48"/>
        <v/>
      </c>
      <c r="F154" s="37" t="str">
        <f t="shared" si="49"/>
        <v/>
      </c>
      <c r="G154" s="38" t="str">
        <f t="shared" si="50"/>
        <v>0</v>
      </c>
      <c r="H154" s="39" t="str">
        <f t="shared" si="51"/>
        <v/>
      </c>
    </row>
    <row r="155" spans="1:8" s="40" customFormat="1" ht="15" x14ac:dyDescent="0.2">
      <c r="A155" s="68"/>
      <c r="B155" s="35" t="s">
        <v>38</v>
      </c>
      <c r="C155" s="36">
        <v>0</v>
      </c>
      <c r="D155" s="36">
        <v>0</v>
      </c>
      <c r="E155" s="37" t="str">
        <f t="shared" si="48"/>
        <v/>
      </c>
      <c r="F155" s="37" t="str">
        <f t="shared" si="49"/>
        <v/>
      </c>
      <c r="G155" s="38" t="str">
        <f t="shared" si="50"/>
        <v>0</v>
      </c>
      <c r="H155" s="39" t="str">
        <f t="shared" si="51"/>
        <v/>
      </c>
    </row>
    <row r="156" spans="1:8" s="40" customFormat="1" ht="15" x14ac:dyDescent="0.2">
      <c r="A156" s="68"/>
      <c r="B156" s="35" t="s">
        <v>537</v>
      </c>
      <c r="C156" s="36">
        <v>0</v>
      </c>
      <c r="D156" s="36">
        <v>2</v>
      </c>
      <c r="E156" s="37" t="str">
        <f t="shared" ref="E156" si="52">+IF(C156=0,"",C156/C$73)</f>
        <v/>
      </c>
      <c r="F156" s="37">
        <f t="shared" ref="F156" si="53">+IF(D156=0,"",D156/D$73)</f>
        <v>8.3333333333333329E-2</v>
      </c>
      <c r="G156" s="38" t="str">
        <f t="shared" ref="G156" si="54">+IF(OR(AND(D156=0),(C156=0)),"0",((D156-C156)/C156))</f>
        <v>0</v>
      </c>
      <c r="H156" s="39" t="str">
        <f t="shared" ref="H156" si="55">+IF(OR(AND(E156=""),(G156="")),"",E156*G156)</f>
        <v/>
      </c>
    </row>
    <row r="157" spans="1:8" s="40" customFormat="1" ht="30" x14ac:dyDescent="0.2">
      <c r="A157" s="68"/>
      <c r="B157" s="35" t="s">
        <v>557</v>
      </c>
      <c r="C157" s="36">
        <v>0</v>
      </c>
      <c r="D157" s="36">
        <v>0</v>
      </c>
      <c r="E157" s="37" t="str">
        <f t="shared" ref="E157" si="56">+IF(C157=0,"",C157/C$73)</f>
        <v/>
      </c>
      <c r="F157" s="37" t="str">
        <f t="shared" ref="F157" si="57">+IF(D157=0,"",D157/D$73)</f>
        <v/>
      </c>
      <c r="G157" s="38" t="str">
        <f t="shared" ref="G157" si="58">+IF(OR(AND(D157=0),(C157=0)),"0",((D157-C157)/C157))</f>
        <v>0</v>
      </c>
      <c r="H157" s="39" t="str">
        <f t="shared" ref="H157" si="59">+IF(OR(AND(E157=""),(G157="")),"",E157*G157)</f>
        <v/>
      </c>
    </row>
    <row r="158" spans="1:8" s="40" customFormat="1" ht="15" x14ac:dyDescent="0.2">
      <c r="A158" s="68"/>
      <c r="B158" s="35" t="s">
        <v>574</v>
      </c>
      <c r="C158" s="36">
        <v>0</v>
      </c>
      <c r="D158" s="36">
        <v>0</v>
      </c>
      <c r="E158" s="37" t="str">
        <f t="shared" ref="E158:E159" si="60">+IF(C158=0,"",C158/C$73)</f>
        <v/>
      </c>
      <c r="F158" s="37" t="str">
        <f t="shared" ref="F158:F159" si="61">+IF(D158=0,"",D158/D$73)</f>
        <v/>
      </c>
      <c r="G158" s="38" t="str">
        <f t="shared" ref="G158:G159" si="62">+IF(OR(AND(D158=0),(C158=0)),"0",((D158-C158)/C158))</f>
        <v>0</v>
      </c>
      <c r="H158" s="39" t="str">
        <f t="shared" ref="H158:H159" si="63">+IF(OR(AND(E158=""),(G158="")),"",E158*G158)</f>
        <v/>
      </c>
    </row>
    <row r="159" spans="1:8" s="40" customFormat="1" ht="15" x14ac:dyDescent="0.2">
      <c r="A159" s="68"/>
      <c r="B159" s="35" t="s">
        <v>565</v>
      </c>
      <c r="C159" s="36">
        <v>0</v>
      </c>
      <c r="D159" s="36">
        <v>0</v>
      </c>
      <c r="E159" s="37" t="str">
        <f t="shared" si="60"/>
        <v/>
      </c>
      <c r="F159" s="37" t="str">
        <f t="shared" si="61"/>
        <v/>
      </c>
      <c r="G159" s="38" t="str">
        <f t="shared" si="62"/>
        <v>0</v>
      </c>
      <c r="H159" s="39" t="str">
        <f t="shared" si="63"/>
        <v/>
      </c>
    </row>
    <row r="160" spans="1:8" s="10" customFormat="1" x14ac:dyDescent="0.2">
      <c r="A160" s="67"/>
    </row>
    <row r="161" spans="1:9" s="10" customFormat="1" x14ac:dyDescent="0.2">
      <c r="A161" s="67"/>
    </row>
    <row r="162" spans="1:9" s="10" customFormat="1" ht="13.5" thickBot="1" x14ac:dyDescent="0.25">
      <c r="A162" s="67"/>
      <c r="B162" s="29"/>
      <c r="C162" s="29"/>
      <c r="D162" s="29"/>
      <c r="E162" s="29"/>
      <c r="F162" s="29"/>
    </row>
    <row r="163" spans="1:9" s="10" customFormat="1" ht="30" customHeight="1" x14ac:dyDescent="0.2">
      <c r="A163" s="67"/>
      <c r="B163" s="85" t="s">
        <v>374</v>
      </c>
      <c r="C163" s="71" t="s">
        <v>375</v>
      </c>
      <c r="D163" s="72"/>
      <c r="E163" s="71" t="s">
        <v>429</v>
      </c>
      <c r="F163" s="72"/>
      <c r="G163" s="73" t="s">
        <v>572</v>
      </c>
      <c r="H163" s="69" t="s">
        <v>350</v>
      </c>
    </row>
    <row r="164" spans="1:9" s="10" customFormat="1" x14ac:dyDescent="0.2">
      <c r="A164" s="67"/>
      <c r="B164" s="85"/>
      <c r="C164" s="48">
        <v>2017</v>
      </c>
      <c r="D164" s="48">
        <v>2018</v>
      </c>
      <c r="E164" s="48">
        <v>2017</v>
      </c>
      <c r="F164" s="48">
        <v>2018</v>
      </c>
      <c r="G164" s="74"/>
      <c r="H164" s="70"/>
    </row>
    <row r="165" spans="1:9" s="10" customFormat="1" ht="25.5" x14ac:dyDescent="0.2">
      <c r="A165" s="67"/>
      <c r="B165" s="12" t="s">
        <v>378</v>
      </c>
      <c r="C165" s="13">
        <f>SUM(C166:C327)</f>
        <v>91</v>
      </c>
      <c r="D165" s="13">
        <f>SUM(D166:D327)</f>
        <v>156</v>
      </c>
      <c r="E165" s="14">
        <f t="shared" ref="E165:E178" si="64">+IF(C165=0,"",C165/C$165)</f>
        <v>1</v>
      </c>
      <c r="F165" s="14">
        <f t="shared" ref="F165:F178" si="65">+IF(D165=0,"",D165/D$165)</f>
        <v>1</v>
      </c>
      <c r="G165" s="15">
        <f>+IF(OR(AND(D165=0),(C165=0)),"0",((D165-C165)/C165))</f>
        <v>0.7142857142857143</v>
      </c>
      <c r="H165" s="15">
        <f>+IF(OR(AND(E165=""),(G165="")),"",E165*G165)</f>
        <v>0.7142857142857143</v>
      </c>
      <c r="I165" s="16"/>
    </row>
    <row r="166" spans="1:9" s="40" customFormat="1" ht="15" x14ac:dyDescent="0.2">
      <c r="A166" s="68"/>
      <c r="B166" s="43" t="s">
        <v>446</v>
      </c>
      <c r="C166" s="36">
        <v>1</v>
      </c>
      <c r="D166" s="36">
        <v>2</v>
      </c>
      <c r="E166" s="37">
        <f t="shared" si="64"/>
        <v>1.098901098901099E-2</v>
      </c>
      <c r="F166" s="37">
        <f t="shared" si="65"/>
        <v>1.282051282051282E-2</v>
      </c>
      <c r="G166" s="38">
        <f>+IF(OR(AND(D166=0),(C166=0)),"0",((D166-C166)/C166))</f>
        <v>1</v>
      </c>
      <c r="H166" s="39">
        <f>+IF(OR(AND(E166=""),(G166="")),"",E166*G166)</f>
        <v>1.098901098901099E-2</v>
      </c>
    </row>
    <row r="167" spans="1:9" s="40" customFormat="1" ht="15" x14ac:dyDescent="0.2">
      <c r="A167" s="68"/>
      <c r="B167" s="43" t="s">
        <v>600</v>
      </c>
      <c r="C167" s="36">
        <v>0</v>
      </c>
      <c r="D167" s="36">
        <v>0</v>
      </c>
      <c r="E167" s="37" t="str">
        <f t="shared" si="64"/>
        <v/>
      </c>
      <c r="F167" s="37" t="str">
        <f t="shared" si="65"/>
        <v/>
      </c>
      <c r="G167" s="38" t="str">
        <f t="shared" ref="G167:G237" si="66">+IF(OR(AND(D167=0),(C167=0)),"0",((D167-C167)/C167))</f>
        <v>0</v>
      </c>
      <c r="H167" s="39" t="str">
        <f t="shared" ref="H167:H237" si="67">+IF(OR(AND(E167=""),(G167="")),"",E167*G167)</f>
        <v/>
      </c>
    </row>
    <row r="168" spans="1:9" s="40" customFormat="1" ht="30" x14ac:dyDescent="0.2">
      <c r="A168" s="68"/>
      <c r="B168" s="43" t="s">
        <v>447</v>
      </c>
      <c r="C168" s="36">
        <v>0</v>
      </c>
      <c r="D168" s="36">
        <v>0</v>
      </c>
      <c r="E168" s="37" t="str">
        <f t="shared" si="64"/>
        <v/>
      </c>
      <c r="F168" s="37" t="str">
        <f t="shared" si="65"/>
        <v/>
      </c>
      <c r="G168" s="38" t="str">
        <f t="shared" si="66"/>
        <v>0</v>
      </c>
      <c r="H168" s="39" t="str">
        <f t="shared" si="67"/>
        <v/>
      </c>
    </row>
    <row r="169" spans="1:9" s="40" customFormat="1" ht="15" x14ac:dyDescent="0.2">
      <c r="A169" s="68"/>
      <c r="B169" s="43" t="s">
        <v>448</v>
      </c>
      <c r="C169" s="36">
        <v>0</v>
      </c>
      <c r="D169" s="36">
        <v>0</v>
      </c>
      <c r="E169" s="37" t="str">
        <f t="shared" si="64"/>
        <v/>
      </c>
      <c r="F169" s="37" t="str">
        <f t="shared" si="65"/>
        <v/>
      </c>
      <c r="G169" s="38" t="str">
        <f t="shared" si="66"/>
        <v>0</v>
      </c>
      <c r="H169" s="39" t="str">
        <f t="shared" si="67"/>
        <v/>
      </c>
    </row>
    <row r="170" spans="1:9" s="40" customFormat="1" ht="15" x14ac:dyDescent="0.2">
      <c r="A170" s="68"/>
      <c r="B170" s="43" t="s">
        <v>601</v>
      </c>
      <c r="C170" s="36">
        <v>0</v>
      </c>
      <c r="D170" s="36">
        <v>0</v>
      </c>
      <c r="E170" s="37" t="str">
        <f t="shared" si="64"/>
        <v/>
      </c>
      <c r="F170" s="37" t="str">
        <f t="shared" si="65"/>
        <v/>
      </c>
      <c r="G170" s="38" t="str">
        <f t="shared" si="66"/>
        <v>0</v>
      </c>
      <c r="H170" s="39" t="str">
        <f t="shared" si="67"/>
        <v/>
      </c>
    </row>
    <row r="171" spans="1:9" s="40" customFormat="1" ht="15" x14ac:dyDescent="0.2">
      <c r="A171" s="68"/>
      <c r="B171" s="43" t="s">
        <v>42</v>
      </c>
      <c r="C171" s="36">
        <v>11</v>
      </c>
      <c r="D171" s="36">
        <v>4</v>
      </c>
      <c r="E171" s="37">
        <f t="shared" si="64"/>
        <v>0.12087912087912088</v>
      </c>
      <c r="F171" s="37">
        <f t="shared" si="65"/>
        <v>2.564102564102564E-2</v>
      </c>
      <c r="G171" s="38">
        <f t="shared" si="66"/>
        <v>-0.63636363636363635</v>
      </c>
      <c r="H171" s="39">
        <f t="shared" si="67"/>
        <v>-7.6923076923076927E-2</v>
      </c>
    </row>
    <row r="172" spans="1:9" s="40" customFormat="1" ht="15" x14ac:dyDescent="0.2">
      <c r="A172" s="68"/>
      <c r="B172" s="43" t="s">
        <v>602</v>
      </c>
      <c r="C172" s="36">
        <v>0</v>
      </c>
      <c r="D172" s="36">
        <v>0</v>
      </c>
      <c r="E172" s="37" t="str">
        <f t="shared" si="64"/>
        <v/>
      </c>
      <c r="F172" s="37" t="str">
        <f t="shared" si="65"/>
        <v/>
      </c>
      <c r="G172" s="38" t="str">
        <f t="shared" si="66"/>
        <v>0</v>
      </c>
      <c r="H172" s="39" t="str">
        <f t="shared" si="67"/>
        <v/>
      </c>
    </row>
    <row r="173" spans="1:9" s="40" customFormat="1" ht="15" x14ac:dyDescent="0.2">
      <c r="A173" s="68"/>
      <c r="B173" s="43" t="s">
        <v>603</v>
      </c>
      <c r="C173" s="36">
        <v>2</v>
      </c>
      <c r="D173" s="36">
        <v>0</v>
      </c>
      <c r="E173" s="37">
        <f t="shared" si="64"/>
        <v>2.197802197802198E-2</v>
      </c>
      <c r="F173" s="37" t="str">
        <f t="shared" si="65"/>
        <v/>
      </c>
      <c r="G173" s="38" t="str">
        <f t="shared" si="66"/>
        <v>0</v>
      </c>
      <c r="H173" s="39">
        <f t="shared" si="67"/>
        <v>0</v>
      </c>
    </row>
    <row r="174" spans="1:9" s="40" customFormat="1" ht="15" x14ac:dyDescent="0.2">
      <c r="A174" s="68"/>
      <c r="B174" s="43" t="s">
        <v>604</v>
      </c>
      <c r="C174" s="36">
        <v>0</v>
      </c>
      <c r="D174" s="36">
        <v>0</v>
      </c>
      <c r="E174" s="37" t="str">
        <f t="shared" si="64"/>
        <v/>
      </c>
      <c r="F174" s="37" t="str">
        <f t="shared" si="65"/>
        <v/>
      </c>
      <c r="G174" s="38" t="str">
        <f t="shared" si="66"/>
        <v>0</v>
      </c>
      <c r="H174" s="39" t="str">
        <f t="shared" si="67"/>
        <v/>
      </c>
    </row>
    <row r="175" spans="1:9" s="40" customFormat="1" ht="15" x14ac:dyDescent="0.2">
      <c r="A175" s="68"/>
      <c r="B175" s="43" t="s">
        <v>40</v>
      </c>
      <c r="C175" s="36">
        <v>0</v>
      </c>
      <c r="D175" s="36">
        <v>0</v>
      </c>
      <c r="E175" s="37" t="str">
        <f t="shared" si="64"/>
        <v/>
      </c>
      <c r="F175" s="37" t="str">
        <f t="shared" si="65"/>
        <v/>
      </c>
      <c r="G175" s="38" t="str">
        <f t="shared" si="66"/>
        <v>0</v>
      </c>
      <c r="H175" s="39" t="str">
        <f t="shared" si="67"/>
        <v/>
      </c>
    </row>
    <row r="176" spans="1:9" s="40" customFormat="1" ht="30" x14ac:dyDescent="0.2">
      <c r="A176" s="68"/>
      <c r="B176" s="43" t="s">
        <v>213</v>
      </c>
      <c r="C176" s="36">
        <v>0</v>
      </c>
      <c r="D176" s="36">
        <v>0</v>
      </c>
      <c r="E176" s="37" t="str">
        <f t="shared" si="64"/>
        <v/>
      </c>
      <c r="F176" s="37" t="str">
        <f t="shared" si="65"/>
        <v/>
      </c>
      <c r="G176" s="38" t="str">
        <f t="shared" si="66"/>
        <v>0</v>
      </c>
      <c r="H176" s="39" t="str">
        <f t="shared" si="67"/>
        <v/>
      </c>
    </row>
    <row r="177" spans="1:8" s="40" customFormat="1" ht="15" x14ac:dyDescent="0.2">
      <c r="A177" s="68"/>
      <c r="B177" s="43" t="s">
        <v>45</v>
      </c>
      <c r="C177" s="36">
        <v>0</v>
      </c>
      <c r="D177" s="36">
        <v>0</v>
      </c>
      <c r="E177" s="37" t="str">
        <f t="shared" si="64"/>
        <v/>
      </c>
      <c r="F177" s="37" t="str">
        <f t="shared" si="65"/>
        <v/>
      </c>
      <c r="G177" s="38" t="str">
        <f t="shared" si="66"/>
        <v>0</v>
      </c>
      <c r="H177" s="39" t="str">
        <f t="shared" si="67"/>
        <v/>
      </c>
    </row>
    <row r="178" spans="1:8" s="40" customFormat="1" ht="15" x14ac:dyDescent="0.2">
      <c r="A178" s="68"/>
      <c r="B178" s="43" t="s">
        <v>43</v>
      </c>
      <c r="C178" s="36">
        <v>0</v>
      </c>
      <c r="D178" s="36">
        <v>0</v>
      </c>
      <c r="E178" s="37" t="str">
        <f t="shared" si="64"/>
        <v/>
      </c>
      <c r="F178" s="37" t="str">
        <f t="shared" si="65"/>
        <v/>
      </c>
      <c r="G178" s="38" t="str">
        <f t="shared" si="66"/>
        <v>0</v>
      </c>
      <c r="H178" s="39" t="str">
        <f t="shared" si="67"/>
        <v/>
      </c>
    </row>
    <row r="179" spans="1:8" s="40" customFormat="1" ht="15" x14ac:dyDescent="0.2">
      <c r="A179" s="68"/>
      <c r="B179" s="43" t="s">
        <v>528</v>
      </c>
      <c r="C179" s="36">
        <v>0</v>
      </c>
      <c r="D179" s="36">
        <v>0</v>
      </c>
      <c r="E179" s="37" t="str">
        <f t="shared" ref="E179:E180" si="68">+IF(C179=0,"",C179/C$165)</f>
        <v/>
      </c>
      <c r="F179" s="37" t="str">
        <f t="shared" ref="F179:F180" si="69">+IF(D179=0,"",D179/D$165)</f>
        <v/>
      </c>
      <c r="G179" s="38" t="str">
        <f t="shared" ref="G179:G180" si="70">+IF(OR(AND(D179=0),(C179=0)),"0",((D179-C179)/C179))</f>
        <v>0</v>
      </c>
      <c r="H179" s="39" t="str">
        <f t="shared" ref="H179:H180" si="71">+IF(OR(AND(E179=""),(G179="")),"",E179*G179)</f>
        <v/>
      </c>
    </row>
    <row r="180" spans="1:8" s="40" customFormat="1" ht="15" x14ac:dyDescent="0.2">
      <c r="A180" s="68"/>
      <c r="B180" s="43" t="s">
        <v>449</v>
      </c>
      <c r="C180" s="36">
        <v>4</v>
      </c>
      <c r="D180" s="36">
        <v>0</v>
      </c>
      <c r="E180" s="37">
        <f t="shared" si="68"/>
        <v>4.3956043956043959E-2</v>
      </c>
      <c r="F180" s="37" t="str">
        <f t="shared" si="69"/>
        <v/>
      </c>
      <c r="G180" s="38" t="str">
        <f t="shared" si="70"/>
        <v>0</v>
      </c>
      <c r="H180" s="39">
        <f t="shared" si="71"/>
        <v>0</v>
      </c>
    </row>
    <row r="181" spans="1:8" s="40" customFormat="1" ht="15" x14ac:dyDescent="0.2">
      <c r="A181" s="68"/>
      <c r="B181" s="43" t="s">
        <v>605</v>
      </c>
      <c r="C181" s="36">
        <v>0</v>
      </c>
      <c r="D181" s="36">
        <v>0</v>
      </c>
      <c r="E181" s="37" t="str">
        <f t="shared" ref="E181:F183" si="72">+IF(C181=0,"",C181/C$165)</f>
        <v/>
      </c>
      <c r="F181" s="37" t="str">
        <f t="shared" si="72"/>
        <v/>
      </c>
      <c r="G181" s="38" t="str">
        <f t="shared" si="66"/>
        <v>0</v>
      </c>
      <c r="H181" s="39" t="str">
        <f t="shared" si="67"/>
        <v/>
      </c>
    </row>
    <row r="182" spans="1:8" s="40" customFormat="1" ht="15" x14ac:dyDescent="0.2">
      <c r="A182" s="68"/>
      <c r="B182" s="43" t="s">
        <v>41</v>
      </c>
      <c r="C182" s="36">
        <v>0</v>
      </c>
      <c r="D182" s="36">
        <v>0</v>
      </c>
      <c r="E182" s="37" t="str">
        <f t="shared" si="72"/>
        <v/>
      </c>
      <c r="F182" s="37" t="str">
        <f t="shared" si="72"/>
        <v/>
      </c>
      <c r="G182" s="38" t="str">
        <f t="shared" si="66"/>
        <v>0</v>
      </c>
      <c r="H182" s="39" t="str">
        <f t="shared" si="67"/>
        <v/>
      </c>
    </row>
    <row r="183" spans="1:8" s="40" customFormat="1" ht="15" x14ac:dyDescent="0.2">
      <c r="A183" s="68"/>
      <c r="B183" s="43" t="s">
        <v>44</v>
      </c>
      <c r="C183" s="36">
        <v>0</v>
      </c>
      <c r="D183" s="36">
        <v>0</v>
      </c>
      <c r="E183" s="37" t="str">
        <f t="shared" si="72"/>
        <v/>
      </c>
      <c r="F183" s="37" t="str">
        <f t="shared" si="72"/>
        <v/>
      </c>
      <c r="G183" s="38" t="str">
        <f t="shared" si="66"/>
        <v>0</v>
      </c>
      <c r="H183" s="39" t="str">
        <f t="shared" si="67"/>
        <v/>
      </c>
    </row>
    <row r="184" spans="1:8" s="40" customFormat="1" ht="15" x14ac:dyDescent="0.2">
      <c r="A184" s="68"/>
      <c r="B184" s="43" t="s">
        <v>529</v>
      </c>
      <c r="C184" s="36">
        <v>0</v>
      </c>
      <c r="D184" s="36">
        <v>0</v>
      </c>
      <c r="E184" s="37" t="str">
        <f t="shared" ref="E184:E185" si="73">+IF(C184=0,"",C184/C$165)</f>
        <v/>
      </c>
      <c r="F184" s="37" t="str">
        <f t="shared" ref="F184:F185" si="74">+IF(D184=0,"",D184/D$165)</f>
        <v/>
      </c>
      <c r="G184" s="38" t="str">
        <f t="shared" ref="G184:G185" si="75">+IF(OR(AND(D184=0),(C184=0)),"0",((D184-C184)/C184))</f>
        <v>0</v>
      </c>
      <c r="H184" s="39" t="str">
        <f t="shared" ref="H184:H185" si="76">+IF(OR(AND(E184=""),(G184="")),"",E184*G184)</f>
        <v/>
      </c>
    </row>
    <row r="185" spans="1:8" s="40" customFormat="1" ht="15" x14ac:dyDescent="0.2">
      <c r="A185" s="68"/>
      <c r="B185" s="43" t="s">
        <v>530</v>
      </c>
      <c r="C185" s="36">
        <v>0</v>
      </c>
      <c r="D185" s="36">
        <v>1</v>
      </c>
      <c r="E185" s="37" t="str">
        <f t="shared" si="73"/>
        <v/>
      </c>
      <c r="F185" s="37">
        <f t="shared" si="74"/>
        <v>6.41025641025641E-3</v>
      </c>
      <c r="G185" s="38" t="str">
        <f t="shared" si="75"/>
        <v>0</v>
      </c>
      <c r="H185" s="39" t="str">
        <f t="shared" si="76"/>
        <v/>
      </c>
    </row>
    <row r="186" spans="1:8" s="40" customFormat="1" ht="15" x14ac:dyDescent="0.2">
      <c r="A186" s="68"/>
      <c r="B186" s="43" t="s">
        <v>214</v>
      </c>
      <c r="C186" s="36">
        <v>0</v>
      </c>
      <c r="D186" s="36">
        <v>0</v>
      </c>
      <c r="E186" s="37" t="str">
        <f t="shared" ref="E186:E217" si="77">+IF(C186=0,"",C186/C$165)</f>
        <v/>
      </c>
      <c r="F186" s="37" t="str">
        <f t="shared" ref="F186:F217" si="78">+IF(D186=0,"",D186/D$165)</f>
        <v/>
      </c>
      <c r="G186" s="38" t="str">
        <f t="shared" si="66"/>
        <v>0</v>
      </c>
      <c r="H186" s="39" t="str">
        <f t="shared" si="67"/>
        <v/>
      </c>
    </row>
    <row r="187" spans="1:8" s="40" customFormat="1" ht="15" x14ac:dyDescent="0.2">
      <c r="A187" s="68"/>
      <c r="B187" s="43" t="s">
        <v>215</v>
      </c>
      <c r="C187" s="36">
        <v>0</v>
      </c>
      <c r="D187" s="36">
        <v>0</v>
      </c>
      <c r="E187" s="37" t="str">
        <f t="shared" si="77"/>
        <v/>
      </c>
      <c r="F187" s="37" t="str">
        <f t="shared" si="78"/>
        <v/>
      </c>
      <c r="G187" s="38" t="str">
        <f t="shared" si="66"/>
        <v>0</v>
      </c>
      <c r="H187" s="39" t="str">
        <f t="shared" si="67"/>
        <v/>
      </c>
    </row>
    <row r="188" spans="1:8" s="40" customFormat="1" ht="15" x14ac:dyDescent="0.2">
      <c r="A188" s="68"/>
      <c r="B188" s="43" t="s">
        <v>216</v>
      </c>
      <c r="C188" s="36">
        <v>0</v>
      </c>
      <c r="D188" s="36">
        <v>0</v>
      </c>
      <c r="E188" s="37" t="str">
        <f t="shared" si="77"/>
        <v/>
      </c>
      <c r="F188" s="37" t="str">
        <f t="shared" si="78"/>
        <v/>
      </c>
      <c r="G188" s="38" t="str">
        <f t="shared" si="66"/>
        <v>0</v>
      </c>
      <c r="H188" s="39" t="str">
        <f t="shared" si="67"/>
        <v/>
      </c>
    </row>
    <row r="189" spans="1:8" s="50" customFormat="1" ht="15" x14ac:dyDescent="0.2">
      <c r="A189" s="60" t="s">
        <v>570</v>
      </c>
      <c r="B189" s="57" t="s">
        <v>584</v>
      </c>
      <c r="C189" s="52"/>
      <c r="D189" s="36">
        <v>0</v>
      </c>
      <c r="E189" s="37" t="str">
        <f t="shared" ref="E189" si="79">+IF(C189=0,"",C189/C$165)</f>
        <v/>
      </c>
      <c r="F189" s="37" t="str">
        <f t="shared" ref="F189" si="80">+IF(D189=0,"",D189/D$165)</f>
        <v/>
      </c>
      <c r="G189" s="38" t="str">
        <f t="shared" ref="G189" si="81">+IF(OR(AND(D189=0),(C189=0)),"0",((D189-C189)/C189))</f>
        <v>0</v>
      </c>
      <c r="H189" s="39" t="str">
        <f t="shared" ref="H189" si="82">+IF(OR(AND(E189=""),(G189="")),"",E189*G189)</f>
        <v/>
      </c>
    </row>
    <row r="190" spans="1:8" s="40" customFormat="1" ht="15" x14ac:dyDescent="0.2">
      <c r="A190" s="68"/>
      <c r="B190" s="43" t="s">
        <v>217</v>
      </c>
      <c r="C190" s="36">
        <v>0</v>
      </c>
      <c r="D190" s="36">
        <v>0</v>
      </c>
      <c r="E190" s="37" t="str">
        <f t="shared" si="77"/>
        <v/>
      </c>
      <c r="F190" s="37" t="str">
        <f t="shared" si="78"/>
        <v/>
      </c>
      <c r="G190" s="38" t="str">
        <f t="shared" si="66"/>
        <v>0</v>
      </c>
      <c r="H190" s="39" t="str">
        <f t="shared" si="67"/>
        <v/>
      </c>
    </row>
    <row r="191" spans="1:8" s="40" customFormat="1" ht="15" x14ac:dyDescent="0.2">
      <c r="A191" s="68"/>
      <c r="B191" s="43" t="s">
        <v>450</v>
      </c>
      <c r="C191" s="36">
        <v>0</v>
      </c>
      <c r="D191" s="36">
        <v>2</v>
      </c>
      <c r="E191" s="37" t="str">
        <f t="shared" si="77"/>
        <v/>
      </c>
      <c r="F191" s="37">
        <f t="shared" si="78"/>
        <v>1.282051282051282E-2</v>
      </c>
      <c r="G191" s="38" t="str">
        <f t="shared" si="66"/>
        <v>0</v>
      </c>
      <c r="H191" s="39" t="str">
        <f t="shared" si="67"/>
        <v/>
      </c>
    </row>
    <row r="192" spans="1:8" s="40" customFormat="1" ht="15" x14ac:dyDescent="0.2">
      <c r="A192" s="68"/>
      <c r="B192" s="43" t="s">
        <v>533</v>
      </c>
      <c r="C192" s="36">
        <v>1</v>
      </c>
      <c r="D192" s="36">
        <v>0</v>
      </c>
      <c r="E192" s="37">
        <f t="shared" si="77"/>
        <v>1.098901098901099E-2</v>
      </c>
      <c r="F192" s="37" t="str">
        <f t="shared" si="78"/>
        <v/>
      </c>
      <c r="G192" s="38" t="str">
        <f t="shared" ref="G192" si="83">+IF(OR(AND(D192=0),(C192=0)),"0",((D192-C192)/C192))</f>
        <v>0</v>
      </c>
      <c r="H192" s="39">
        <f t="shared" ref="H192" si="84">+IF(OR(AND(E192=""),(G192="")),"",E192*G192)</f>
        <v>0</v>
      </c>
    </row>
    <row r="193" spans="1:8" s="40" customFormat="1" ht="15" x14ac:dyDescent="0.2">
      <c r="A193" s="68"/>
      <c r="B193" s="43" t="s">
        <v>218</v>
      </c>
      <c r="C193" s="36">
        <v>0</v>
      </c>
      <c r="D193" s="36">
        <v>0</v>
      </c>
      <c r="E193" s="37" t="str">
        <f t="shared" si="77"/>
        <v/>
      </c>
      <c r="F193" s="37" t="str">
        <f t="shared" si="78"/>
        <v/>
      </c>
      <c r="G193" s="38" t="str">
        <f t="shared" si="66"/>
        <v>0</v>
      </c>
      <c r="H193" s="39" t="str">
        <f t="shared" si="67"/>
        <v/>
      </c>
    </row>
    <row r="194" spans="1:8" s="40" customFormat="1" ht="15" x14ac:dyDescent="0.2">
      <c r="A194" s="68"/>
      <c r="B194" s="43" t="s">
        <v>219</v>
      </c>
      <c r="C194" s="36">
        <v>0</v>
      </c>
      <c r="D194" s="36">
        <v>19</v>
      </c>
      <c r="E194" s="37" t="str">
        <f t="shared" si="77"/>
        <v/>
      </c>
      <c r="F194" s="37">
        <f t="shared" si="78"/>
        <v>0.12179487179487179</v>
      </c>
      <c r="G194" s="38" t="str">
        <f t="shared" si="66"/>
        <v>0</v>
      </c>
      <c r="H194" s="39" t="str">
        <f t="shared" si="67"/>
        <v/>
      </c>
    </row>
    <row r="195" spans="1:8" s="40" customFormat="1" ht="15" x14ac:dyDescent="0.2">
      <c r="A195" s="68"/>
      <c r="B195" s="43" t="s">
        <v>220</v>
      </c>
      <c r="C195" s="36">
        <v>7</v>
      </c>
      <c r="D195" s="36">
        <v>1</v>
      </c>
      <c r="E195" s="37">
        <f t="shared" si="77"/>
        <v>7.6923076923076927E-2</v>
      </c>
      <c r="F195" s="37">
        <f t="shared" si="78"/>
        <v>6.41025641025641E-3</v>
      </c>
      <c r="G195" s="38">
        <f t="shared" si="66"/>
        <v>-0.8571428571428571</v>
      </c>
      <c r="H195" s="39">
        <f t="shared" si="67"/>
        <v>-6.5934065934065936E-2</v>
      </c>
    </row>
    <row r="196" spans="1:8" s="40" customFormat="1" ht="15" x14ac:dyDescent="0.2">
      <c r="A196" s="68"/>
      <c r="B196" s="43" t="s">
        <v>221</v>
      </c>
      <c r="C196" s="36">
        <v>1</v>
      </c>
      <c r="D196" s="36">
        <v>3</v>
      </c>
      <c r="E196" s="37">
        <f t="shared" si="77"/>
        <v>1.098901098901099E-2</v>
      </c>
      <c r="F196" s="37">
        <f t="shared" si="78"/>
        <v>1.9230769230769232E-2</v>
      </c>
      <c r="G196" s="38">
        <f t="shared" si="66"/>
        <v>2</v>
      </c>
      <c r="H196" s="39">
        <f t="shared" si="67"/>
        <v>2.197802197802198E-2</v>
      </c>
    </row>
    <row r="197" spans="1:8" s="40" customFormat="1" ht="15" x14ac:dyDescent="0.2">
      <c r="A197" s="68"/>
      <c r="B197" s="43" t="s">
        <v>451</v>
      </c>
      <c r="C197" s="36">
        <v>2</v>
      </c>
      <c r="D197" s="36">
        <v>0</v>
      </c>
      <c r="E197" s="37">
        <f t="shared" si="77"/>
        <v>2.197802197802198E-2</v>
      </c>
      <c r="F197" s="37" t="str">
        <f t="shared" si="78"/>
        <v/>
      </c>
      <c r="G197" s="38" t="str">
        <f t="shared" si="66"/>
        <v>0</v>
      </c>
      <c r="H197" s="39">
        <f t="shared" si="67"/>
        <v>0</v>
      </c>
    </row>
    <row r="198" spans="1:8" s="40" customFormat="1" ht="15" x14ac:dyDescent="0.2">
      <c r="A198" s="68"/>
      <c r="B198" s="43" t="s">
        <v>452</v>
      </c>
      <c r="C198" s="36">
        <v>2</v>
      </c>
      <c r="D198" s="36">
        <v>0</v>
      </c>
      <c r="E198" s="37">
        <f t="shared" si="77"/>
        <v>2.197802197802198E-2</v>
      </c>
      <c r="F198" s="37" t="str">
        <f t="shared" si="78"/>
        <v/>
      </c>
      <c r="G198" s="38" t="str">
        <f t="shared" si="66"/>
        <v>0</v>
      </c>
      <c r="H198" s="39">
        <f t="shared" si="67"/>
        <v>0</v>
      </c>
    </row>
    <row r="199" spans="1:8" s="40" customFormat="1" ht="15" x14ac:dyDescent="0.2">
      <c r="A199" s="68"/>
      <c r="B199" s="43" t="s">
        <v>222</v>
      </c>
      <c r="C199" s="36">
        <v>0</v>
      </c>
      <c r="D199" s="36">
        <v>0</v>
      </c>
      <c r="E199" s="37" t="str">
        <f t="shared" si="77"/>
        <v/>
      </c>
      <c r="F199" s="37" t="str">
        <f t="shared" si="78"/>
        <v/>
      </c>
      <c r="G199" s="38" t="str">
        <f t="shared" si="66"/>
        <v>0</v>
      </c>
      <c r="H199" s="39" t="str">
        <f t="shared" si="67"/>
        <v/>
      </c>
    </row>
    <row r="200" spans="1:8" s="40" customFormat="1" ht="15" x14ac:dyDescent="0.2">
      <c r="A200" s="68"/>
      <c r="B200" s="43" t="s">
        <v>534</v>
      </c>
      <c r="C200" s="36">
        <v>0</v>
      </c>
      <c r="D200" s="36">
        <v>0</v>
      </c>
      <c r="E200" s="37" t="str">
        <f t="shared" si="77"/>
        <v/>
      </c>
      <c r="F200" s="37" t="str">
        <f t="shared" si="78"/>
        <v/>
      </c>
      <c r="G200" s="38" t="str">
        <f t="shared" ref="G200" si="85">+IF(OR(AND(D200=0),(C200=0)),"0",((D200-C200)/C200))</f>
        <v>0</v>
      </c>
      <c r="H200" s="39" t="str">
        <f t="shared" ref="H200" si="86">+IF(OR(AND(E200=""),(G200="")),"",E200*G200)</f>
        <v/>
      </c>
    </row>
    <row r="201" spans="1:8" s="40" customFormat="1" ht="15" x14ac:dyDescent="0.2">
      <c r="A201" s="68"/>
      <c r="B201" s="43" t="s">
        <v>223</v>
      </c>
      <c r="C201" s="36">
        <v>0</v>
      </c>
      <c r="D201" s="36">
        <v>0</v>
      </c>
      <c r="E201" s="37" t="str">
        <f t="shared" si="77"/>
        <v/>
      </c>
      <c r="F201" s="37" t="str">
        <f t="shared" si="78"/>
        <v/>
      </c>
      <c r="G201" s="38" t="str">
        <f t="shared" si="66"/>
        <v>0</v>
      </c>
      <c r="H201" s="39" t="str">
        <f t="shared" si="67"/>
        <v/>
      </c>
    </row>
    <row r="202" spans="1:8" s="40" customFormat="1" ht="15" x14ac:dyDescent="0.2">
      <c r="A202" s="68"/>
      <c r="B202" s="43" t="s">
        <v>224</v>
      </c>
      <c r="C202" s="36">
        <v>4</v>
      </c>
      <c r="D202" s="36">
        <v>0</v>
      </c>
      <c r="E202" s="37">
        <f t="shared" si="77"/>
        <v>4.3956043956043959E-2</v>
      </c>
      <c r="F202" s="37" t="str">
        <f t="shared" si="78"/>
        <v/>
      </c>
      <c r="G202" s="38" t="str">
        <f t="shared" si="66"/>
        <v>0</v>
      </c>
      <c r="H202" s="39">
        <f t="shared" si="67"/>
        <v>0</v>
      </c>
    </row>
    <row r="203" spans="1:8" s="40" customFormat="1" ht="15" x14ac:dyDescent="0.2">
      <c r="A203" s="68"/>
      <c r="B203" s="43" t="s">
        <v>225</v>
      </c>
      <c r="C203" s="36">
        <v>0</v>
      </c>
      <c r="D203" s="36">
        <v>0</v>
      </c>
      <c r="E203" s="37" t="str">
        <f t="shared" si="77"/>
        <v/>
      </c>
      <c r="F203" s="37" t="str">
        <f t="shared" si="78"/>
        <v/>
      </c>
      <c r="G203" s="38" t="str">
        <f t="shared" si="66"/>
        <v>0</v>
      </c>
      <c r="H203" s="39" t="str">
        <f t="shared" si="67"/>
        <v/>
      </c>
    </row>
    <row r="204" spans="1:8" s="40" customFormat="1" ht="15" x14ac:dyDescent="0.2">
      <c r="A204" s="68"/>
      <c r="B204" s="43" t="s">
        <v>46</v>
      </c>
      <c r="C204" s="36">
        <v>0</v>
      </c>
      <c r="D204" s="36">
        <v>0</v>
      </c>
      <c r="E204" s="37" t="str">
        <f t="shared" si="77"/>
        <v/>
      </c>
      <c r="F204" s="37" t="str">
        <f t="shared" si="78"/>
        <v/>
      </c>
      <c r="G204" s="38" t="str">
        <f t="shared" si="66"/>
        <v>0</v>
      </c>
      <c r="H204" s="39" t="str">
        <f t="shared" si="67"/>
        <v/>
      </c>
    </row>
    <row r="205" spans="1:8" s="40" customFormat="1" ht="15" x14ac:dyDescent="0.2">
      <c r="A205" s="68"/>
      <c r="B205" s="43" t="s">
        <v>47</v>
      </c>
      <c r="C205" s="36">
        <v>10</v>
      </c>
      <c r="D205" s="36">
        <v>2</v>
      </c>
      <c r="E205" s="37">
        <f t="shared" si="77"/>
        <v>0.10989010989010989</v>
      </c>
      <c r="F205" s="37">
        <f t="shared" si="78"/>
        <v>1.282051282051282E-2</v>
      </c>
      <c r="G205" s="38">
        <f t="shared" si="66"/>
        <v>-0.8</v>
      </c>
      <c r="H205" s="39">
        <f t="shared" si="67"/>
        <v>-8.7912087912087919E-2</v>
      </c>
    </row>
    <row r="206" spans="1:8" s="40" customFormat="1" ht="15" x14ac:dyDescent="0.2">
      <c r="A206" s="68"/>
      <c r="B206" s="43" t="s">
        <v>226</v>
      </c>
      <c r="C206" s="36">
        <v>4</v>
      </c>
      <c r="D206" s="36">
        <v>2</v>
      </c>
      <c r="E206" s="37">
        <f t="shared" si="77"/>
        <v>4.3956043956043959E-2</v>
      </c>
      <c r="F206" s="37">
        <f t="shared" si="78"/>
        <v>1.282051282051282E-2</v>
      </c>
      <c r="G206" s="38">
        <f t="shared" si="66"/>
        <v>-0.5</v>
      </c>
      <c r="H206" s="39">
        <f t="shared" si="67"/>
        <v>-2.197802197802198E-2</v>
      </c>
    </row>
    <row r="207" spans="1:8" s="40" customFormat="1" ht="30" x14ac:dyDescent="0.2">
      <c r="A207" s="68"/>
      <c r="B207" s="43" t="s">
        <v>227</v>
      </c>
      <c r="C207" s="36">
        <v>1</v>
      </c>
      <c r="D207" s="36">
        <v>3</v>
      </c>
      <c r="E207" s="37">
        <f t="shared" si="77"/>
        <v>1.098901098901099E-2</v>
      </c>
      <c r="F207" s="37">
        <f t="shared" si="78"/>
        <v>1.9230769230769232E-2</v>
      </c>
      <c r="G207" s="38">
        <f t="shared" si="66"/>
        <v>2</v>
      </c>
      <c r="H207" s="39">
        <f t="shared" si="67"/>
        <v>2.197802197802198E-2</v>
      </c>
    </row>
    <row r="208" spans="1:8" s="40" customFormat="1" ht="15" x14ac:dyDescent="0.2">
      <c r="A208" s="68"/>
      <c r="B208" s="43" t="s">
        <v>453</v>
      </c>
      <c r="C208" s="36">
        <v>0</v>
      </c>
      <c r="D208" s="36">
        <v>0</v>
      </c>
      <c r="E208" s="37" t="str">
        <f t="shared" si="77"/>
        <v/>
      </c>
      <c r="F208" s="37" t="str">
        <f t="shared" si="78"/>
        <v/>
      </c>
      <c r="G208" s="38" t="str">
        <f t="shared" si="66"/>
        <v>0</v>
      </c>
      <c r="H208" s="39" t="str">
        <f t="shared" si="67"/>
        <v/>
      </c>
    </row>
    <row r="209" spans="1:8" s="40" customFormat="1" ht="15" x14ac:dyDescent="0.2">
      <c r="A209" s="68"/>
      <c r="B209" s="43" t="s">
        <v>535</v>
      </c>
      <c r="C209" s="36">
        <v>0</v>
      </c>
      <c r="D209" s="36">
        <v>0</v>
      </c>
      <c r="E209" s="37" t="str">
        <f t="shared" si="77"/>
        <v/>
      </c>
      <c r="F209" s="37" t="str">
        <f t="shared" si="78"/>
        <v/>
      </c>
      <c r="G209" s="38" t="str">
        <f t="shared" ref="G209" si="87">+IF(OR(AND(D209=0),(C209=0)),"0",((D209-C209)/C209))</f>
        <v>0</v>
      </c>
      <c r="H209" s="39" t="str">
        <f t="shared" ref="H209" si="88">+IF(OR(AND(E209=""),(G209="")),"",E209*G209)</f>
        <v/>
      </c>
    </row>
    <row r="210" spans="1:8" s="40" customFormat="1" ht="15" x14ac:dyDescent="0.2">
      <c r="A210" s="68"/>
      <c r="B210" s="43" t="s">
        <v>575</v>
      </c>
      <c r="C210" s="36">
        <v>0</v>
      </c>
      <c r="D210" s="36">
        <v>0</v>
      </c>
      <c r="E210" s="37" t="str">
        <f t="shared" si="77"/>
        <v/>
      </c>
      <c r="F210" s="37" t="str">
        <f t="shared" si="78"/>
        <v/>
      </c>
      <c r="G210" s="38" t="str">
        <f t="shared" si="66"/>
        <v>0</v>
      </c>
      <c r="H210" s="39" t="str">
        <f t="shared" si="67"/>
        <v/>
      </c>
    </row>
    <row r="211" spans="1:8" s="40" customFormat="1" ht="15" x14ac:dyDescent="0.2">
      <c r="A211" s="68"/>
      <c r="B211" s="43" t="s">
        <v>228</v>
      </c>
      <c r="C211" s="36">
        <v>0</v>
      </c>
      <c r="D211" s="36">
        <v>0</v>
      </c>
      <c r="E211" s="37" t="str">
        <f t="shared" si="77"/>
        <v/>
      </c>
      <c r="F211" s="37" t="str">
        <f t="shared" si="78"/>
        <v/>
      </c>
      <c r="G211" s="38" t="str">
        <f t="shared" si="66"/>
        <v>0</v>
      </c>
      <c r="H211" s="39" t="str">
        <f t="shared" si="67"/>
        <v/>
      </c>
    </row>
    <row r="212" spans="1:8" s="40" customFormat="1" ht="15" x14ac:dyDescent="0.2">
      <c r="A212" s="68"/>
      <c r="B212" s="43" t="s">
        <v>48</v>
      </c>
      <c r="C212" s="36">
        <v>0</v>
      </c>
      <c r="D212" s="36">
        <v>0</v>
      </c>
      <c r="E212" s="37" t="str">
        <f t="shared" si="77"/>
        <v/>
      </c>
      <c r="F212" s="37" t="str">
        <f t="shared" si="78"/>
        <v/>
      </c>
      <c r="G212" s="38" t="str">
        <f t="shared" si="66"/>
        <v>0</v>
      </c>
      <c r="H212" s="39" t="str">
        <f t="shared" si="67"/>
        <v/>
      </c>
    </row>
    <row r="213" spans="1:8" s="40" customFormat="1" ht="15" x14ac:dyDescent="0.2">
      <c r="A213" s="68"/>
      <c r="B213" s="43" t="s">
        <v>229</v>
      </c>
      <c r="C213" s="36">
        <v>0</v>
      </c>
      <c r="D213" s="36">
        <v>0</v>
      </c>
      <c r="E213" s="37" t="str">
        <f t="shared" si="77"/>
        <v/>
      </c>
      <c r="F213" s="37" t="str">
        <f t="shared" si="78"/>
        <v/>
      </c>
      <c r="G213" s="38" t="str">
        <f t="shared" si="66"/>
        <v>0</v>
      </c>
      <c r="H213" s="39" t="str">
        <f t="shared" si="67"/>
        <v/>
      </c>
    </row>
    <row r="214" spans="1:8" s="40" customFormat="1" ht="15" x14ac:dyDescent="0.2">
      <c r="A214" s="68"/>
      <c r="B214" s="43" t="s">
        <v>230</v>
      </c>
      <c r="C214" s="36">
        <v>0</v>
      </c>
      <c r="D214" s="36">
        <v>0</v>
      </c>
      <c r="E214" s="37" t="str">
        <f t="shared" si="77"/>
        <v/>
      </c>
      <c r="F214" s="37" t="str">
        <f t="shared" si="78"/>
        <v/>
      </c>
      <c r="G214" s="38" t="str">
        <f t="shared" si="66"/>
        <v>0</v>
      </c>
      <c r="H214" s="39" t="str">
        <f t="shared" si="67"/>
        <v/>
      </c>
    </row>
    <row r="215" spans="1:8" s="40" customFormat="1" ht="15" x14ac:dyDescent="0.2">
      <c r="A215" s="68"/>
      <c r="B215" s="43" t="s">
        <v>454</v>
      </c>
      <c r="C215" s="36">
        <v>0</v>
      </c>
      <c r="D215" s="36">
        <v>0</v>
      </c>
      <c r="E215" s="37" t="str">
        <f t="shared" si="77"/>
        <v/>
      </c>
      <c r="F215" s="37" t="str">
        <f t="shared" si="78"/>
        <v/>
      </c>
      <c r="G215" s="38" t="str">
        <f t="shared" si="66"/>
        <v>0</v>
      </c>
      <c r="H215" s="39" t="str">
        <f t="shared" si="67"/>
        <v/>
      </c>
    </row>
    <row r="216" spans="1:8" s="40" customFormat="1" ht="15" x14ac:dyDescent="0.2">
      <c r="A216" s="68"/>
      <c r="B216" s="43" t="s">
        <v>231</v>
      </c>
      <c r="C216" s="36">
        <v>10</v>
      </c>
      <c r="D216" s="36">
        <v>8</v>
      </c>
      <c r="E216" s="37">
        <f t="shared" si="77"/>
        <v>0.10989010989010989</v>
      </c>
      <c r="F216" s="37">
        <f t="shared" si="78"/>
        <v>5.128205128205128E-2</v>
      </c>
      <c r="G216" s="38">
        <f t="shared" si="66"/>
        <v>-0.2</v>
      </c>
      <c r="H216" s="39">
        <f t="shared" si="67"/>
        <v>-2.197802197802198E-2</v>
      </c>
    </row>
    <row r="217" spans="1:8" s="40" customFormat="1" ht="15" x14ac:dyDescent="0.2">
      <c r="A217" s="68"/>
      <c r="B217" s="43" t="s">
        <v>232</v>
      </c>
      <c r="C217" s="36">
        <v>0</v>
      </c>
      <c r="D217" s="36">
        <v>0</v>
      </c>
      <c r="E217" s="37" t="str">
        <f t="shared" si="77"/>
        <v/>
      </c>
      <c r="F217" s="37" t="str">
        <f t="shared" si="78"/>
        <v/>
      </c>
      <c r="G217" s="38" t="str">
        <f t="shared" si="66"/>
        <v>0</v>
      </c>
      <c r="H217" s="39" t="str">
        <f t="shared" si="67"/>
        <v/>
      </c>
    </row>
    <row r="218" spans="1:8" s="40" customFormat="1" ht="15" x14ac:dyDescent="0.2">
      <c r="A218" s="68"/>
      <c r="B218" s="43" t="s">
        <v>233</v>
      </c>
      <c r="C218" s="36">
        <v>0</v>
      </c>
      <c r="D218" s="36">
        <v>0</v>
      </c>
      <c r="E218" s="37" t="str">
        <f t="shared" ref="E218:E237" si="89">+IF(C218=0,"",C218/C$165)</f>
        <v/>
      </c>
      <c r="F218" s="37" t="str">
        <f t="shared" ref="F218:F237" si="90">+IF(D218=0,"",D218/D$165)</f>
        <v/>
      </c>
      <c r="G218" s="38" t="str">
        <f t="shared" si="66"/>
        <v>0</v>
      </c>
      <c r="H218" s="39" t="str">
        <f t="shared" si="67"/>
        <v/>
      </c>
    </row>
    <row r="219" spans="1:8" s="40" customFormat="1" ht="15" x14ac:dyDescent="0.2">
      <c r="A219" s="68"/>
      <c r="B219" s="43" t="s">
        <v>234</v>
      </c>
      <c r="C219" s="36">
        <v>0</v>
      </c>
      <c r="D219" s="36">
        <v>0</v>
      </c>
      <c r="E219" s="37" t="str">
        <f t="shared" si="89"/>
        <v/>
      </c>
      <c r="F219" s="37" t="str">
        <f t="shared" si="90"/>
        <v/>
      </c>
      <c r="G219" s="38" t="str">
        <f t="shared" si="66"/>
        <v>0</v>
      </c>
      <c r="H219" s="39" t="str">
        <f t="shared" si="67"/>
        <v/>
      </c>
    </row>
    <row r="220" spans="1:8" s="40" customFormat="1" ht="15" x14ac:dyDescent="0.2">
      <c r="A220" s="68"/>
      <c r="B220" s="43" t="s">
        <v>606</v>
      </c>
      <c r="C220" s="36">
        <v>0</v>
      </c>
      <c r="D220" s="36">
        <v>0</v>
      </c>
      <c r="E220" s="37" t="str">
        <f t="shared" si="89"/>
        <v/>
      </c>
      <c r="F220" s="37" t="str">
        <f t="shared" si="90"/>
        <v/>
      </c>
      <c r="G220" s="38" t="str">
        <f t="shared" si="66"/>
        <v>0</v>
      </c>
      <c r="H220" s="39" t="str">
        <f t="shared" si="67"/>
        <v/>
      </c>
    </row>
    <row r="221" spans="1:8" s="40" customFormat="1" ht="15" x14ac:dyDescent="0.2">
      <c r="A221" s="68"/>
      <c r="B221" s="43" t="s">
        <v>455</v>
      </c>
      <c r="C221" s="36">
        <v>0</v>
      </c>
      <c r="D221" s="36">
        <v>0</v>
      </c>
      <c r="E221" s="37" t="str">
        <f t="shared" si="89"/>
        <v/>
      </c>
      <c r="F221" s="37" t="str">
        <f t="shared" si="90"/>
        <v/>
      </c>
      <c r="G221" s="38" t="str">
        <f t="shared" si="66"/>
        <v>0</v>
      </c>
      <c r="H221" s="39" t="str">
        <f t="shared" si="67"/>
        <v/>
      </c>
    </row>
    <row r="222" spans="1:8" s="50" customFormat="1" ht="15" x14ac:dyDescent="0.2">
      <c r="A222" s="60" t="s">
        <v>570</v>
      </c>
      <c r="B222" s="57" t="s">
        <v>585</v>
      </c>
      <c r="C222" s="52"/>
      <c r="D222" s="36">
        <v>0</v>
      </c>
      <c r="E222" s="37" t="str">
        <f t="shared" ref="E222" si="91">+IF(C222=0,"",C222/C$165)</f>
        <v/>
      </c>
      <c r="F222" s="37" t="str">
        <f t="shared" ref="F222" si="92">+IF(D222=0,"",D222/D$165)</f>
        <v/>
      </c>
      <c r="G222" s="38" t="str">
        <f t="shared" ref="G222" si="93">+IF(OR(AND(D222=0),(C222=0)),"0",((D222-C222)/C222))</f>
        <v>0</v>
      </c>
      <c r="H222" s="39" t="str">
        <f t="shared" ref="H222" si="94">+IF(OR(AND(E222=""),(G222="")),"",E222*G222)</f>
        <v/>
      </c>
    </row>
    <row r="223" spans="1:8" s="40" customFormat="1" ht="15" x14ac:dyDescent="0.2">
      <c r="A223" s="68"/>
      <c r="B223" s="43" t="s">
        <v>235</v>
      </c>
      <c r="C223" s="36">
        <v>0</v>
      </c>
      <c r="D223" s="36">
        <v>0</v>
      </c>
      <c r="E223" s="37" t="str">
        <f t="shared" si="89"/>
        <v/>
      </c>
      <c r="F223" s="37" t="str">
        <f t="shared" si="90"/>
        <v/>
      </c>
      <c r="G223" s="38" t="str">
        <f t="shared" si="66"/>
        <v>0</v>
      </c>
      <c r="H223" s="39" t="str">
        <f t="shared" si="67"/>
        <v/>
      </c>
    </row>
    <row r="224" spans="1:8" s="40" customFormat="1" ht="15" x14ac:dyDescent="0.2">
      <c r="A224" s="68"/>
      <c r="B224" s="43" t="s">
        <v>50</v>
      </c>
      <c r="C224" s="36">
        <v>0</v>
      </c>
      <c r="D224" s="36">
        <v>0</v>
      </c>
      <c r="E224" s="37" t="str">
        <f t="shared" si="89"/>
        <v/>
      </c>
      <c r="F224" s="37" t="str">
        <f t="shared" si="90"/>
        <v/>
      </c>
      <c r="G224" s="38" t="str">
        <f t="shared" si="66"/>
        <v>0</v>
      </c>
      <c r="H224" s="39" t="str">
        <f t="shared" si="67"/>
        <v/>
      </c>
    </row>
    <row r="225" spans="1:8" s="40" customFormat="1" ht="15" x14ac:dyDescent="0.2">
      <c r="A225" s="68"/>
      <c r="B225" s="43" t="s">
        <v>236</v>
      </c>
      <c r="C225" s="36">
        <v>0</v>
      </c>
      <c r="D225" s="36">
        <v>0</v>
      </c>
      <c r="E225" s="37" t="str">
        <f t="shared" si="89"/>
        <v/>
      </c>
      <c r="F225" s="37" t="str">
        <f t="shared" si="90"/>
        <v/>
      </c>
      <c r="G225" s="38" t="str">
        <f t="shared" si="66"/>
        <v>0</v>
      </c>
      <c r="H225" s="39" t="str">
        <f t="shared" si="67"/>
        <v/>
      </c>
    </row>
    <row r="226" spans="1:8" s="40" customFormat="1" ht="15" x14ac:dyDescent="0.2">
      <c r="A226" s="68"/>
      <c r="B226" s="43" t="s">
        <v>49</v>
      </c>
      <c r="C226" s="36">
        <v>0</v>
      </c>
      <c r="D226" s="36">
        <v>0</v>
      </c>
      <c r="E226" s="37" t="str">
        <f t="shared" si="89"/>
        <v/>
      </c>
      <c r="F226" s="37" t="str">
        <f t="shared" si="90"/>
        <v/>
      </c>
      <c r="G226" s="38" t="str">
        <f t="shared" si="66"/>
        <v>0</v>
      </c>
      <c r="H226" s="39" t="str">
        <f t="shared" si="67"/>
        <v/>
      </c>
    </row>
    <row r="227" spans="1:8" s="40" customFormat="1" ht="15" x14ac:dyDescent="0.2">
      <c r="A227" s="68"/>
      <c r="B227" s="43" t="s">
        <v>237</v>
      </c>
      <c r="C227" s="36">
        <v>0</v>
      </c>
      <c r="D227" s="36">
        <v>0</v>
      </c>
      <c r="E227" s="37" t="str">
        <f t="shared" si="89"/>
        <v/>
      </c>
      <c r="F227" s="37" t="str">
        <f t="shared" si="90"/>
        <v/>
      </c>
      <c r="G227" s="38" t="str">
        <f t="shared" si="66"/>
        <v>0</v>
      </c>
      <c r="H227" s="39" t="str">
        <f t="shared" si="67"/>
        <v/>
      </c>
    </row>
    <row r="228" spans="1:8" s="40" customFormat="1" ht="15" x14ac:dyDescent="0.2">
      <c r="A228" s="68"/>
      <c r="B228" s="43" t="s">
        <v>456</v>
      </c>
      <c r="C228" s="36">
        <v>0</v>
      </c>
      <c r="D228" s="36">
        <v>0</v>
      </c>
      <c r="E228" s="37" t="str">
        <f t="shared" si="89"/>
        <v/>
      </c>
      <c r="F228" s="37" t="str">
        <f t="shared" si="90"/>
        <v/>
      </c>
      <c r="G228" s="38" t="str">
        <f t="shared" si="66"/>
        <v>0</v>
      </c>
      <c r="H228" s="39" t="str">
        <f t="shared" si="67"/>
        <v/>
      </c>
    </row>
    <row r="229" spans="1:8" s="40" customFormat="1" ht="15" x14ac:dyDescent="0.2">
      <c r="A229" s="68"/>
      <c r="B229" s="43" t="s">
        <v>55</v>
      </c>
      <c r="C229" s="36">
        <v>2</v>
      </c>
      <c r="D229" s="36">
        <v>1</v>
      </c>
      <c r="E229" s="37">
        <f t="shared" si="89"/>
        <v>2.197802197802198E-2</v>
      </c>
      <c r="F229" s="37">
        <f t="shared" si="90"/>
        <v>6.41025641025641E-3</v>
      </c>
      <c r="G229" s="38">
        <f t="shared" si="66"/>
        <v>-0.5</v>
      </c>
      <c r="H229" s="39">
        <f t="shared" si="67"/>
        <v>-1.098901098901099E-2</v>
      </c>
    </row>
    <row r="230" spans="1:8" s="40" customFormat="1" ht="15" x14ac:dyDescent="0.2">
      <c r="A230" s="68"/>
      <c r="B230" s="43" t="s">
        <v>54</v>
      </c>
      <c r="C230" s="36">
        <v>0</v>
      </c>
      <c r="D230" s="36">
        <v>0</v>
      </c>
      <c r="E230" s="37" t="str">
        <f t="shared" si="89"/>
        <v/>
      </c>
      <c r="F230" s="37" t="str">
        <f t="shared" si="90"/>
        <v/>
      </c>
      <c r="G230" s="38" t="str">
        <f t="shared" si="66"/>
        <v>0</v>
      </c>
      <c r="H230" s="39" t="str">
        <f t="shared" si="67"/>
        <v/>
      </c>
    </row>
    <row r="231" spans="1:8" s="40" customFormat="1" ht="30" x14ac:dyDescent="0.2">
      <c r="A231" s="68"/>
      <c r="B231" s="43" t="s">
        <v>576</v>
      </c>
      <c r="C231" s="36">
        <v>0</v>
      </c>
      <c r="D231" s="36">
        <v>0</v>
      </c>
      <c r="E231" s="37" t="str">
        <f t="shared" si="89"/>
        <v/>
      </c>
      <c r="F231" s="37" t="str">
        <f t="shared" si="90"/>
        <v/>
      </c>
      <c r="G231" s="38" t="str">
        <f t="shared" si="66"/>
        <v>0</v>
      </c>
      <c r="H231" s="39" t="str">
        <f t="shared" si="67"/>
        <v/>
      </c>
    </row>
    <row r="232" spans="1:8" s="40" customFormat="1" ht="15" x14ac:dyDescent="0.2">
      <c r="A232" s="68"/>
      <c r="B232" s="43" t="s">
        <v>52</v>
      </c>
      <c r="C232" s="36">
        <v>0</v>
      </c>
      <c r="D232" s="36">
        <v>0</v>
      </c>
      <c r="E232" s="37" t="str">
        <f t="shared" si="89"/>
        <v/>
      </c>
      <c r="F232" s="37" t="str">
        <f t="shared" si="90"/>
        <v/>
      </c>
      <c r="G232" s="38" t="str">
        <f t="shared" si="66"/>
        <v>0</v>
      </c>
      <c r="H232" s="39" t="str">
        <f t="shared" si="67"/>
        <v/>
      </c>
    </row>
    <row r="233" spans="1:8" s="40" customFormat="1" ht="15" x14ac:dyDescent="0.2">
      <c r="A233" s="68"/>
      <c r="B233" s="43" t="s">
        <v>51</v>
      </c>
      <c r="C233" s="36">
        <v>0</v>
      </c>
      <c r="D233" s="36">
        <v>0</v>
      </c>
      <c r="E233" s="37" t="str">
        <f t="shared" si="89"/>
        <v/>
      </c>
      <c r="F233" s="37" t="str">
        <f t="shared" si="90"/>
        <v/>
      </c>
      <c r="G233" s="38" t="str">
        <f t="shared" si="66"/>
        <v>0</v>
      </c>
      <c r="H233" s="39" t="str">
        <f t="shared" si="67"/>
        <v/>
      </c>
    </row>
    <row r="234" spans="1:8" s="40" customFormat="1" ht="15" x14ac:dyDescent="0.2">
      <c r="A234" s="68"/>
      <c r="B234" s="43" t="s">
        <v>238</v>
      </c>
      <c r="C234" s="36">
        <v>0</v>
      </c>
      <c r="D234" s="36">
        <v>0</v>
      </c>
      <c r="E234" s="37" t="str">
        <f t="shared" si="89"/>
        <v/>
      </c>
      <c r="F234" s="37" t="str">
        <f t="shared" si="90"/>
        <v/>
      </c>
      <c r="G234" s="38" t="str">
        <f t="shared" si="66"/>
        <v>0</v>
      </c>
      <c r="H234" s="39" t="str">
        <f t="shared" si="67"/>
        <v/>
      </c>
    </row>
    <row r="235" spans="1:8" s="40" customFormat="1" ht="15" x14ac:dyDescent="0.2">
      <c r="A235" s="68"/>
      <c r="B235" s="43" t="s">
        <v>53</v>
      </c>
      <c r="C235" s="36">
        <v>0</v>
      </c>
      <c r="D235" s="36">
        <v>0</v>
      </c>
      <c r="E235" s="37" t="str">
        <f t="shared" si="89"/>
        <v/>
      </c>
      <c r="F235" s="37" t="str">
        <f t="shared" si="90"/>
        <v/>
      </c>
      <c r="G235" s="38" t="str">
        <f t="shared" si="66"/>
        <v>0</v>
      </c>
      <c r="H235" s="39" t="str">
        <f t="shared" si="67"/>
        <v/>
      </c>
    </row>
    <row r="236" spans="1:8" s="40" customFormat="1" ht="15" x14ac:dyDescent="0.2">
      <c r="A236" s="68"/>
      <c r="B236" s="43" t="s">
        <v>239</v>
      </c>
      <c r="C236" s="36">
        <v>0</v>
      </c>
      <c r="D236" s="36">
        <v>0</v>
      </c>
      <c r="E236" s="37" t="str">
        <f t="shared" si="89"/>
        <v/>
      </c>
      <c r="F236" s="37" t="str">
        <f t="shared" si="90"/>
        <v/>
      </c>
      <c r="G236" s="38" t="str">
        <f t="shared" si="66"/>
        <v>0</v>
      </c>
      <c r="H236" s="39" t="str">
        <f t="shared" si="67"/>
        <v/>
      </c>
    </row>
    <row r="237" spans="1:8" s="40" customFormat="1" ht="15" x14ac:dyDescent="0.2">
      <c r="A237" s="68"/>
      <c r="B237" s="43" t="s">
        <v>457</v>
      </c>
      <c r="C237" s="36">
        <v>0</v>
      </c>
      <c r="D237" s="36">
        <v>0</v>
      </c>
      <c r="E237" s="37" t="str">
        <f t="shared" si="89"/>
        <v/>
      </c>
      <c r="F237" s="37" t="str">
        <f t="shared" si="90"/>
        <v/>
      </c>
      <c r="G237" s="38" t="str">
        <f t="shared" si="66"/>
        <v>0</v>
      </c>
      <c r="H237" s="39" t="str">
        <f t="shared" si="67"/>
        <v/>
      </c>
    </row>
    <row r="238" spans="1:8" s="40" customFormat="1" ht="15" x14ac:dyDescent="0.2">
      <c r="A238" s="68"/>
      <c r="B238" s="43" t="s">
        <v>343</v>
      </c>
      <c r="C238" s="36">
        <v>0</v>
      </c>
      <c r="D238" s="36">
        <v>0</v>
      </c>
      <c r="E238" s="37" t="str">
        <f t="shared" ref="E238:E316" si="95">+IF(C238=0,"",C238/C$165)</f>
        <v/>
      </c>
      <c r="F238" s="37" t="str">
        <f t="shared" ref="F238:F316" si="96">+IF(D238=0,"",D238/D$165)</f>
        <v/>
      </c>
      <c r="G238" s="38" t="str">
        <f t="shared" ref="G238:G316" si="97">+IF(OR(AND(D238=0),(C238=0)),"0",((D238-C238)/C238))</f>
        <v>0</v>
      </c>
      <c r="H238" s="39" t="str">
        <f t="shared" ref="H238:H316" si="98">+IF(OR(AND(E238=""),(G238="")),"",E238*G238)</f>
        <v/>
      </c>
    </row>
    <row r="239" spans="1:8" s="40" customFormat="1" ht="15" x14ac:dyDescent="0.2">
      <c r="A239" s="68"/>
      <c r="B239" s="43" t="s">
        <v>240</v>
      </c>
      <c r="C239" s="36">
        <v>0</v>
      </c>
      <c r="D239" s="36">
        <v>0</v>
      </c>
      <c r="E239" s="37" t="str">
        <f t="shared" si="95"/>
        <v/>
      </c>
      <c r="F239" s="37" t="str">
        <f t="shared" si="96"/>
        <v/>
      </c>
      <c r="G239" s="38" t="str">
        <f t="shared" si="97"/>
        <v>0</v>
      </c>
      <c r="H239" s="39" t="str">
        <f t="shared" si="98"/>
        <v/>
      </c>
    </row>
    <row r="240" spans="1:8" s="40" customFormat="1" ht="15" x14ac:dyDescent="0.2">
      <c r="A240" s="68"/>
      <c r="B240" s="43" t="s">
        <v>241</v>
      </c>
      <c r="C240" s="36">
        <v>0</v>
      </c>
      <c r="D240" s="36">
        <v>0</v>
      </c>
      <c r="E240" s="37" t="str">
        <f t="shared" si="95"/>
        <v/>
      </c>
      <c r="F240" s="37" t="str">
        <f t="shared" si="96"/>
        <v/>
      </c>
      <c r="G240" s="38" t="str">
        <f t="shared" si="97"/>
        <v>0</v>
      </c>
      <c r="H240" s="39" t="str">
        <f t="shared" si="98"/>
        <v/>
      </c>
    </row>
    <row r="241" spans="1:8" s="40" customFormat="1" ht="15" x14ac:dyDescent="0.2">
      <c r="A241" s="68"/>
      <c r="B241" s="43" t="s">
        <v>458</v>
      </c>
      <c r="C241" s="36">
        <v>0</v>
      </c>
      <c r="D241" s="36">
        <v>0</v>
      </c>
      <c r="E241" s="37" t="str">
        <f t="shared" si="95"/>
        <v/>
      </c>
      <c r="F241" s="37" t="str">
        <f t="shared" si="96"/>
        <v/>
      </c>
      <c r="G241" s="38" t="str">
        <f t="shared" si="97"/>
        <v>0</v>
      </c>
      <c r="H241" s="39" t="str">
        <f t="shared" si="98"/>
        <v/>
      </c>
    </row>
    <row r="242" spans="1:8" s="40" customFormat="1" ht="15" x14ac:dyDescent="0.2">
      <c r="A242" s="68"/>
      <c r="B242" s="43" t="s">
        <v>242</v>
      </c>
      <c r="C242" s="36">
        <v>0</v>
      </c>
      <c r="D242" s="36">
        <v>0</v>
      </c>
      <c r="E242" s="37" t="str">
        <f t="shared" si="95"/>
        <v/>
      </c>
      <c r="F242" s="37" t="str">
        <f t="shared" si="96"/>
        <v/>
      </c>
      <c r="G242" s="38" t="str">
        <f t="shared" si="97"/>
        <v>0</v>
      </c>
      <c r="H242" s="39" t="str">
        <f t="shared" si="98"/>
        <v/>
      </c>
    </row>
    <row r="243" spans="1:8" s="40" customFormat="1" ht="15" x14ac:dyDescent="0.2">
      <c r="A243" s="68"/>
      <c r="B243" s="43" t="s">
        <v>459</v>
      </c>
      <c r="C243" s="36">
        <v>0</v>
      </c>
      <c r="D243" s="36">
        <v>0</v>
      </c>
      <c r="E243" s="37" t="str">
        <f t="shared" si="95"/>
        <v/>
      </c>
      <c r="F243" s="37" t="str">
        <f t="shared" si="96"/>
        <v/>
      </c>
      <c r="G243" s="38" t="str">
        <f t="shared" si="97"/>
        <v>0</v>
      </c>
      <c r="H243" s="39" t="str">
        <f t="shared" si="98"/>
        <v/>
      </c>
    </row>
    <row r="244" spans="1:8" s="40" customFormat="1" ht="30" x14ac:dyDescent="0.2">
      <c r="A244" s="68"/>
      <c r="B244" s="43" t="s">
        <v>460</v>
      </c>
      <c r="C244" s="36">
        <v>0</v>
      </c>
      <c r="D244" s="36">
        <v>0</v>
      </c>
      <c r="E244" s="37" t="str">
        <f t="shared" si="95"/>
        <v/>
      </c>
      <c r="F244" s="37" t="str">
        <f t="shared" si="96"/>
        <v/>
      </c>
      <c r="G244" s="38" t="str">
        <f t="shared" si="97"/>
        <v>0</v>
      </c>
      <c r="H244" s="39" t="str">
        <f t="shared" si="98"/>
        <v/>
      </c>
    </row>
    <row r="245" spans="1:8" s="40" customFormat="1" ht="15" x14ac:dyDescent="0.2">
      <c r="A245" s="68"/>
      <c r="B245" s="43" t="s">
        <v>430</v>
      </c>
      <c r="C245" s="36">
        <v>0</v>
      </c>
      <c r="D245" s="36">
        <v>0</v>
      </c>
      <c r="E245" s="37" t="str">
        <f t="shared" ref="E245:E246" si="99">+IF(C245=0,"",C245/C$165)</f>
        <v/>
      </c>
      <c r="F245" s="37" t="str">
        <f t="shared" ref="F245:F246" si="100">+IF(D245=0,"",D245/D$165)</f>
        <v/>
      </c>
      <c r="G245" s="38" t="str">
        <f t="shared" ref="G245:G246" si="101">+IF(OR(AND(D245=0),(C245=0)),"0",((D245-C245)/C245))</f>
        <v>0</v>
      </c>
      <c r="H245" s="39" t="str">
        <f t="shared" ref="H245:H246" si="102">+IF(OR(AND(E245=""),(G245="")),"",E245*G245)</f>
        <v/>
      </c>
    </row>
    <row r="246" spans="1:8" s="40" customFormat="1" ht="15" x14ac:dyDescent="0.2">
      <c r="A246" s="68"/>
      <c r="B246" s="43" t="s">
        <v>431</v>
      </c>
      <c r="C246" s="36">
        <v>0</v>
      </c>
      <c r="D246" s="36">
        <v>0</v>
      </c>
      <c r="E246" s="37" t="str">
        <f t="shared" si="99"/>
        <v/>
      </c>
      <c r="F246" s="37" t="str">
        <f t="shared" si="100"/>
        <v/>
      </c>
      <c r="G246" s="38" t="str">
        <f t="shared" si="101"/>
        <v>0</v>
      </c>
      <c r="H246" s="39" t="str">
        <f t="shared" si="102"/>
        <v/>
      </c>
    </row>
    <row r="247" spans="1:8" s="40" customFormat="1" ht="15" x14ac:dyDescent="0.2">
      <c r="A247" s="68"/>
      <c r="B247" s="43" t="s">
        <v>461</v>
      </c>
      <c r="C247" s="36">
        <v>0</v>
      </c>
      <c r="D247" s="36">
        <v>0</v>
      </c>
      <c r="E247" s="37" t="str">
        <f t="shared" si="95"/>
        <v/>
      </c>
      <c r="F247" s="37" t="str">
        <f t="shared" si="96"/>
        <v/>
      </c>
      <c r="G247" s="38" t="str">
        <f t="shared" si="97"/>
        <v>0</v>
      </c>
      <c r="H247" s="39" t="str">
        <f t="shared" si="98"/>
        <v/>
      </c>
    </row>
    <row r="248" spans="1:8" s="40" customFormat="1" ht="15" x14ac:dyDescent="0.2">
      <c r="A248" s="68"/>
      <c r="B248" s="43" t="s">
        <v>607</v>
      </c>
      <c r="C248" s="36">
        <v>0</v>
      </c>
      <c r="D248" s="36">
        <v>0</v>
      </c>
      <c r="E248" s="37" t="str">
        <f t="shared" si="95"/>
        <v/>
      </c>
      <c r="F248" s="37" t="str">
        <f t="shared" si="96"/>
        <v/>
      </c>
      <c r="G248" s="38" t="str">
        <f t="shared" si="97"/>
        <v>0</v>
      </c>
      <c r="H248" s="39" t="str">
        <f t="shared" si="98"/>
        <v/>
      </c>
    </row>
    <row r="249" spans="1:8" s="40" customFormat="1" ht="15" x14ac:dyDescent="0.2">
      <c r="A249" s="68"/>
      <c r="B249" s="43" t="s">
        <v>462</v>
      </c>
      <c r="C249" s="36">
        <v>0</v>
      </c>
      <c r="D249" s="36">
        <v>0</v>
      </c>
      <c r="E249" s="37" t="str">
        <f t="shared" si="95"/>
        <v/>
      </c>
      <c r="F249" s="37" t="str">
        <f t="shared" si="96"/>
        <v/>
      </c>
      <c r="G249" s="38" t="str">
        <f t="shared" si="97"/>
        <v>0</v>
      </c>
      <c r="H249" s="39" t="str">
        <f t="shared" si="98"/>
        <v/>
      </c>
    </row>
    <row r="250" spans="1:8" s="40" customFormat="1" ht="15" x14ac:dyDescent="0.2">
      <c r="A250" s="68"/>
      <c r="B250" s="43" t="s">
        <v>243</v>
      </c>
      <c r="C250" s="36">
        <v>0</v>
      </c>
      <c r="D250" s="36">
        <v>0</v>
      </c>
      <c r="E250" s="37" t="str">
        <f t="shared" si="95"/>
        <v/>
      </c>
      <c r="F250" s="37" t="str">
        <f t="shared" si="96"/>
        <v/>
      </c>
      <c r="G250" s="38" t="str">
        <f t="shared" si="97"/>
        <v>0</v>
      </c>
      <c r="H250" s="39" t="str">
        <f t="shared" si="98"/>
        <v/>
      </c>
    </row>
    <row r="251" spans="1:8" s="40" customFormat="1" ht="30" x14ac:dyDescent="0.2">
      <c r="A251" s="68"/>
      <c r="B251" s="43" t="s">
        <v>463</v>
      </c>
      <c r="C251" s="36">
        <v>0</v>
      </c>
      <c r="D251" s="36">
        <v>0</v>
      </c>
      <c r="E251" s="37" t="str">
        <f t="shared" si="95"/>
        <v/>
      </c>
      <c r="F251" s="37" t="str">
        <f t="shared" si="96"/>
        <v/>
      </c>
      <c r="G251" s="38" t="str">
        <f t="shared" si="97"/>
        <v>0</v>
      </c>
      <c r="H251" s="39" t="str">
        <f t="shared" si="98"/>
        <v/>
      </c>
    </row>
    <row r="252" spans="1:8" s="40" customFormat="1" ht="15" x14ac:dyDescent="0.2">
      <c r="A252" s="68"/>
      <c r="B252" s="43" t="s">
        <v>464</v>
      </c>
      <c r="C252" s="36">
        <v>0</v>
      </c>
      <c r="D252" s="36">
        <v>0</v>
      </c>
      <c r="E252" s="37" t="str">
        <f t="shared" si="95"/>
        <v/>
      </c>
      <c r="F252" s="37" t="str">
        <f t="shared" si="96"/>
        <v/>
      </c>
      <c r="G252" s="38" t="str">
        <f t="shared" si="97"/>
        <v>0</v>
      </c>
      <c r="H252" s="39" t="str">
        <f t="shared" si="98"/>
        <v/>
      </c>
    </row>
    <row r="253" spans="1:8" s="40" customFormat="1" ht="15" x14ac:dyDescent="0.2">
      <c r="A253" s="68"/>
      <c r="B253" s="43" t="s">
        <v>538</v>
      </c>
      <c r="C253" s="36">
        <v>0</v>
      </c>
      <c r="D253" s="36">
        <v>0</v>
      </c>
      <c r="E253" s="37" t="str">
        <f t="shared" ref="E253:E254" si="103">+IF(C253=0,"",C253/C$165)</f>
        <v/>
      </c>
      <c r="F253" s="37" t="str">
        <f t="shared" ref="F253:F254" si="104">+IF(D253=0,"",D253/D$165)</f>
        <v/>
      </c>
      <c r="G253" s="38" t="str">
        <f t="shared" ref="G253:G254" si="105">+IF(OR(AND(D253=0),(C253=0)),"0",((D253-C253)/C253))</f>
        <v>0</v>
      </c>
      <c r="H253" s="39" t="str">
        <f t="shared" ref="H253:H254" si="106">+IF(OR(AND(E253=""),(G253="")),"",E253*G253)</f>
        <v/>
      </c>
    </row>
    <row r="254" spans="1:8" s="40" customFormat="1" ht="15" x14ac:dyDescent="0.2">
      <c r="A254" s="68"/>
      <c r="B254" s="43" t="s">
        <v>539</v>
      </c>
      <c r="C254" s="36">
        <v>0</v>
      </c>
      <c r="D254" s="36">
        <v>0</v>
      </c>
      <c r="E254" s="37" t="str">
        <f t="shared" si="103"/>
        <v/>
      </c>
      <c r="F254" s="37" t="str">
        <f t="shared" si="104"/>
        <v/>
      </c>
      <c r="G254" s="38" t="str">
        <f t="shared" si="105"/>
        <v>0</v>
      </c>
      <c r="H254" s="39" t="str">
        <f t="shared" si="106"/>
        <v/>
      </c>
    </row>
    <row r="255" spans="1:8" s="40" customFormat="1" ht="15" x14ac:dyDescent="0.2">
      <c r="A255" s="68"/>
      <c r="B255" s="43" t="s">
        <v>56</v>
      </c>
      <c r="C255" s="36">
        <v>0</v>
      </c>
      <c r="D255" s="36">
        <v>0</v>
      </c>
      <c r="E255" s="37" t="str">
        <f t="shared" si="95"/>
        <v/>
      </c>
      <c r="F255" s="37" t="str">
        <f t="shared" si="96"/>
        <v/>
      </c>
      <c r="G255" s="38" t="str">
        <f t="shared" si="97"/>
        <v>0</v>
      </c>
      <c r="H255" s="39" t="str">
        <f t="shared" si="98"/>
        <v/>
      </c>
    </row>
    <row r="256" spans="1:8" s="40" customFormat="1" ht="15" x14ac:dyDescent="0.2">
      <c r="A256" s="68"/>
      <c r="B256" s="43" t="s">
        <v>244</v>
      </c>
      <c r="C256" s="36">
        <v>0</v>
      </c>
      <c r="D256" s="36">
        <v>0</v>
      </c>
      <c r="E256" s="37" t="str">
        <f t="shared" si="95"/>
        <v/>
      </c>
      <c r="F256" s="37" t="str">
        <f t="shared" si="96"/>
        <v/>
      </c>
      <c r="G256" s="38" t="str">
        <f t="shared" si="97"/>
        <v>0</v>
      </c>
      <c r="H256" s="39" t="str">
        <f t="shared" si="98"/>
        <v/>
      </c>
    </row>
    <row r="257" spans="1:8" s="40" customFormat="1" ht="15" x14ac:dyDescent="0.2">
      <c r="A257" s="68"/>
      <c r="B257" s="43" t="s">
        <v>245</v>
      </c>
      <c r="C257" s="36">
        <v>0</v>
      </c>
      <c r="D257" s="36">
        <v>0</v>
      </c>
      <c r="E257" s="37" t="str">
        <f t="shared" si="95"/>
        <v/>
      </c>
      <c r="F257" s="37" t="str">
        <f t="shared" si="96"/>
        <v/>
      </c>
      <c r="G257" s="38" t="str">
        <f t="shared" si="97"/>
        <v>0</v>
      </c>
      <c r="H257" s="39" t="str">
        <f t="shared" si="98"/>
        <v/>
      </c>
    </row>
    <row r="258" spans="1:8" s="40" customFormat="1" ht="15" x14ac:dyDescent="0.2">
      <c r="A258" s="68"/>
      <c r="B258" s="43" t="s">
        <v>540</v>
      </c>
      <c r="C258" s="36">
        <v>0</v>
      </c>
      <c r="D258" s="36">
        <v>0</v>
      </c>
      <c r="E258" s="37" t="str">
        <f t="shared" ref="E258:E263" si="107">+IF(C258=0,"",C258/C$165)</f>
        <v/>
      </c>
      <c r="F258" s="37" t="str">
        <f t="shared" ref="F258:F263" si="108">+IF(D258=0,"",D258/D$165)</f>
        <v/>
      </c>
      <c r="G258" s="38" t="str">
        <f t="shared" ref="G258:G263" si="109">+IF(OR(AND(D258=0),(C258=0)),"0",((D258-C258)/C258))</f>
        <v>0</v>
      </c>
      <c r="H258" s="39" t="str">
        <f t="shared" ref="H258:H263" si="110">+IF(OR(AND(E258=""),(G258="")),"",E258*G258)</f>
        <v/>
      </c>
    </row>
    <row r="259" spans="1:8" s="40" customFormat="1" ht="15" x14ac:dyDescent="0.2">
      <c r="A259" s="68"/>
      <c r="B259" s="43" t="s">
        <v>541</v>
      </c>
      <c r="C259" s="36">
        <v>0</v>
      </c>
      <c r="D259" s="36">
        <v>0</v>
      </c>
      <c r="E259" s="37" t="str">
        <f t="shared" si="107"/>
        <v/>
      </c>
      <c r="F259" s="37" t="str">
        <f t="shared" si="108"/>
        <v/>
      </c>
      <c r="G259" s="38" t="str">
        <f t="shared" si="109"/>
        <v>0</v>
      </c>
      <c r="H259" s="39" t="str">
        <f t="shared" si="110"/>
        <v/>
      </c>
    </row>
    <row r="260" spans="1:8" s="40" customFormat="1" ht="15" x14ac:dyDescent="0.2">
      <c r="A260" s="68"/>
      <c r="B260" s="43" t="s">
        <v>542</v>
      </c>
      <c r="C260" s="36">
        <v>0</v>
      </c>
      <c r="D260" s="36">
        <v>0</v>
      </c>
      <c r="E260" s="37" t="str">
        <f t="shared" si="107"/>
        <v/>
      </c>
      <c r="F260" s="37" t="str">
        <f t="shared" si="108"/>
        <v/>
      </c>
      <c r="G260" s="38" t="str">
        <f t="shared" si="109"/>
        <v>0</v>
      </c>
      <c r="H260" s="39" t="str">
        <f t="shared" si="110"/>
        <v/>
      </c>
    </row>
    <row r="261" spans="1:8" s="40" customFormat="1" ht="15" x14ac:dyDescent="0.2">
      <c r="A261" s="68"/>
      <c r="B261" s="43" t="s">
        <v>543</v>
      </c>
      <c r="C261" s="36">
        <v>0</v>
      </c>
      <c r="D261" s="36">
        <v>0</v>
      </c>
      <c r="E261" s="37" t="str">
        <f t="shared" si="107"/>
        <v/>
      </c>
      <c r="F261" s="37" t="str">
        <f t="shared" si="108"/>
        <v/>
      </c>
      <c r="G261" s="38" t="str">
        <f t="shared" si="109"/>
        <v>0</v>
      </c>
      <c r="H261" s="39" t="str">
        <f t="shared" si="110"/>
        <v/>
      </c>
    </row>
    <row r="262" spans="1:8" s="40" customFormat="1" ht="15" x14ac:dyDescent="0.2">
      <c r="A262" s="68"/>
      <c r="B262" s="43" t="s">
        <v>544</v>
      </c>
      <c r="C262" s="36">
        <v>0</v>
      </c>
      <c r="D262" s="36">
        <v>0</v>
      </c>
      <c r="E262" s="37" t="str">
        <f t="shared" si="107"/>
        <v/>
      </c>
      <c r="F262" s="37" t="str">
        <f t="shared" si="108"/>
        <v/>
      </c>
      <c r="G262" s="38" t="str">
        <f t="shared" si="109"/>
        <v>0</v>
      </c>
      <c r="H262" s="39" t="str">
        <f t="shared" si="110"/>
        <v/>
      </c>
    </row>
    <row r="263" spans="1:8" s="40" customFormat="1" ht="15" x14ac:dyDescent="0.2">
      <c r="A263" s="68"/>
      <c r="B263" s="43" t="s">
        <v>545</v>
      </c>
      <c r="C263" s="36">
        <v>0</v>
      </c>
      <c r="D263" s="36">
        <v>0</v>
      </c>
      <c r="E263" s="37" t="str">
        <f t="shared" si="107"/>
        <v/>
      </c>
      <c r="F263" s="37" t="str">
        <f t="shared" si="108"/>
        <v/>
      </c>
      <c r="G263" s="38" t="str">
        <f t="shared" si="109"/>
        <v>0</v>
      </c>
      <c r="H263" s="39" t="str">
        <f t="shared" si="110"/>
        <v/>
      </c>
    </row>
    <row r="264" spans="1:8" s="40" customFormat="1" ht="15" x14ac:dyDescent="0.2">
      <c r="A264" s="68"/>
      <c r="B264" s="43" t="s">
        <v>59</v>
      </c>
      <c r="C264" s="36">
        <v>0</v>
      </c>
      <c r="D264" s="36">
        <v>2</v>
      </c>
      <c r="E264" s="37" t="str">
        <f t="shared" si="95"/>
        <v/>
      </c>
      <c r="F264" s="37">
        <f t="shared" si="96"/>
        <v>1.282051282051282E-2</v>
      </c>
      <c r="G264" s="38" t="str">
        <f t="shared" si="97"/>
        <v>0</v>
      </c>
      <c r="H264" s="39" t="str">
        <f t="shared" si="98"/>
        <v/>
      </c>
    </row>
    <row r="265" spans="1:8" s="40" customFormat="1" ht="15" x14ac:dyDescent="0.2">
      <c r="A265" s="68"/>
      <c r="B265" s="43" t="s">
        <v>64</v>
      </c>
      <c r="C265" s="36">
        <v>0</v>
      </c>
      <c r="D265" s="36">
        <v>0</v>
      </c>
      <c r="E265" s="37" t="str">
        <f t="shared" si="95"/>
        <v/>
      </c>
      <c r="F265" s="37" t="str">
        <f t="shared" si="96"/>
        <v/>
      </c>
      <c r="G265" s="38" t="str">
        <f t="shared" si="97"/>
        <v>0</v>
      </c>
      <c r="H265" s="39" t="str">
        <f t="shared" si="98"/>
        <v/>
      </c>
    </row>
    <row r="266" spans="1:8" s="40" customFormat="1" ht="15" x14ac:dyDescent="0.2">
      <c r="A266" s="68"/>
      <c r="B266" s="43" t="s">
        <v>60</v>
      </c>
      <c r="C266" s="36">
        <v>0</v>
      </c>
      <c r="D266" s="36">
        <v>0</v>
      </c>
      <c r="E266" s="37" t="str">
        <f t="shared" si="95"/>
        <v/>
      </c>
      <c r="F266" s="37" t="str">
        <f t="shared" si="96"/>
        <v/>
      </c>
      <c r="G266" s="38" t="str">
        <f t="shared" si="97"/>
        <v>0</v>
      </c>
      <c r="H266" s="39" t="str">
        <f t="shared" si="98"/>
        <v/>
      </c>
    </row>
    <row r="267" spans="1:8" s="40" customFormat="1" ht="15" x14ac:dyDescent="0.2">
      <c r="A267" s="68"/>
      <c r="B267" s="43" t="s">
        <v>246</v>
      </c>
      <c r="C267" s="36">
        <v>0</v>
      </c>
      <c r="D267" s="36">
        <v>0</v>
      </c>
      <c r="E267" s="37" t="str">
        <f t="shared" si="95"/>
        <v/>
      </c>
      <c r="F267" s="37" t="str">
        <f t="shared" si="96"/>
        <v/>
      </c>
      <c r="G267" s="38" t="str">
        <f t="shared" si="97"/>
        <v>0</v>
      </c>
      <c r="H267" s="39" t="str">
        <f t="shared" si="98"/>
        <v/>
      </c>
    </row>
    <row r="268" spans="1:8" s="40" customFormat="1" ht="15" x14ac:dyDescent="0.2">
      <c r="A268" s="68"/>
      <c r="B268" s="43" t="s">
        <v>57</v>
      </c>
      <c r="C268" s="36">
        <v>0</v>
      </c>
      <c r="D268" s="36">
        <v>0</v>
      </c>
      <c r="E268" s="37" t="str">
        <f t="shared" si="95"/>
        <v/>
      </c>
      <c r="F268" s="37" t="str">
        <f t="shared" si="96"/>
        <v/>
      </c>
      <c r="G268" s="38" t="str">
        <f t="shared" si="97"/>
        <v>0</v>
      </c>
      <c r="H268" s="39" t="str">
        <f t="shared" si="98"/>
        <v/>
      </c>
    </row>
    <row r="269" spans="1:8" s="40" customFormat="1" ht="15" x14ac:dyDescent="0.2">
      <c r="A269" s="68"/>
      <c r="B269" s="43" t="s">
        <v>546</v>
      </c>
      <c r="C269" s="36">
        <v>0</v>
      </c>
      <c r="D269" s="36">
        <v>1</v>
      </c>
      <c r="E269" s="37" t="str">
        <f t="shared" ref="E269" si="111">+IF(C269=0,"",C269/C$165)</f>
        <v/>
      </c>
      <c r="F269" s="37">
        <f t="shared" ref="F269" si="112">+IF(D269=0,"",D269/D$165)</f>
        <v>6.41025641025641E-3</v>
      </c>
      <c r="G269" s="38" t="str">
        <f t="shared" ref="G269" si="113">+IF(OR(AND(D269=0),(C269=0)),"0",((D269-C269)/C269))</f>
        <v>0</v>
      </c>
      <c r="H269" s="39" t="str">
        <f t="shared" ref="H269" si="114">+IF(OR(AND(E269=""),(G269="")),"",E269*G269)</f>
        <v/>
      </c>
    </row>
    <row r="270" spans="1:8" s="40" customFormat="1" ht="15" x14ac:dyDescent="0.2">
      <c r="A270" s="68"/>
      <c r="B270" s="43" t="s">
        <v>62</v>
      </c>
      <c r="C270" s="36">
        <v>0</v>
      </c>
      <c r="D270" s="36">
        <v>0</v>
      </c>
      <c r="E270" s="37" t="str">
        <f t="shared" si="95"/>
        <v/>
      </c>
      <c r="F270" s="37" t="str">
        <f t="shared" si="96"/>
        <v/>
      </c>
      <c r="G270" s="38" t="str">
        <f t="shared" si="97"/>
        <v>0</v>
      </c>
      <c r="H270" s="39" t="str">
        <f t="shared" si="98"/>
        <v/>
      </c>
    </row>
    <row r="271" spans="1:8" s="40" customFormat="1" ht="15" x14ac:dyDescent="0.2">
      <c r="A271" s="68"/>
      <c r="B271" s="43" t="s">
        <v>465</v>
      </c>
      <c r="C271" s="36">
        <v>0</v>
      </c>
      <c r="D271" s="36">
        <v>0</v>
      </c>
      <c r="E271" s="37" t="str">
        <f t="shared" si="95"/>
        <v/>
      </c>
      <c r="F271" s="37" t="str">
        <f t="shared" si="96"/>
        <v/>
      </c>
      <c r="G271" s="38" t="str">
        <f t="shared" si="97"/>
        <v>0</v>
      </c>
      <c r="H271" s="39" t="str">
        <f t="shared" si="98"/>
        <v/>
      </c>
    </row>
    <row r="272" spans="1:8" s="40" customFormat="1" ht="15" x14ac:dyDescent="0.2">
      <c r="A272" s="68"/>
      <c r="B272" s="43" t="s">
        <v>58</v>
      </c>
      <c r="C272" s="36">
        <v>4</v>
      </c>
      <c r="D272" s="36">
        <v>1</v>
      </c>
      <c r="E272" s="37">
        <f t="shared" si="95"/>
        <v>4.3956043956043959E-2</v>
      </c>
      <c r="F272" s="37">
        <f t="shared" si="96"/>
        <v>6.41025641025641E-3</v>
      </c>
      <c r="G272" s="38">
        <f t="shared" si="97"/>
        <v>-0.75</v>
      </c>
      <c r="H272" s="39">
        <f t="shared" si="98"/>
        <v>-3.2967032967032968E-2</v>
      </c>
    </row>
    <row r="273" spans="1:8" s="40" customFormat="1" ht="15" x14ac:dyDescent="0.2">
      <c r="A273" s="68"/>
      <c r="B273" s="43" t="s">
        <v>63</v>
      </c>
      <c r="C273" s="36">
        <v>0</v>
      </c>
      <c r="D273" s="36">
        <v>0</v>
      </c>
      <c r="E273" s="37" t="str">
        <f t="shared" si="95"/>
        <v/>
      </c>
      <c r="F273" s="37" t="str">
        <f t="shared" si="96"/>
        <v/>
      </c>
      <c r="G273" s="38" t="str">
        <f t="shared" si="97"/>
        <v>0</v>
      </c>
      <c r="H273" s="39" t="str">
        <f t="shared" si="98"/>
        <v/>
      </c>
    </row>
    <row r="274" spans="1:8" s="40" customFormat="1" ht="15" x14ac:dyDescent="0.2">
      <c r="A274" s="68"/>
      <c r="B274" s="43" t="s">
        <v>247</v>
      </c>
      <c r="C274" s="36">
        <v>4</v>
      </c>
      <c r="D274" s="36">
        <v>0</v>
      </c>
      <c r="E274" s="37">
        <f t="shared" si="95"/>
        <v>4.3956043956043959E-2</v>
      </c>
      <c r="F274" s="37" t="str">
        <f t="shared" si="96"/>
        <v/>
      </c>
      <c r="G274" s="38" t="str">
        <f t="shared" si="97"/>
        <v>0</v>
      </c>
      <c r="H274" s="39">
        <f t="shared" si="98"/>
        <v>0</v>
      </c>
    </row>
    <row r="275" spans="1:8" s="40" customFormat="1" ht="15" x14ac:dyDescent="0.2">
      <c r="A275" s="68"/>
      <c r="B275" s="43" t="s">
        <v>466</v>
      </c>
      <c r="C275" s="36">
        <v>0</v>
      </c>
      <c r="D275" s="36">
        <v>0</v>
      </c>
      <c r="E275" s="37" t="str">
        <f t="shared" si="95"/>
        <v/>
      </c>
      <c r="F275" s="37" t="str">
        <f t="shared" si="96"/>
        <v/>
      </c>
      <c r="G275" s="38" t="str">
        <f t="shared" si="97"/>
        <v>0</v>
      </c>
      <c r="H275" s="39" t="str">
        <f t="shared" si="98"/>
        <v/>
      </c>
    </row>
    <row r="276" spans="1:8" s="40" customFormat="1" ht="15" x14ac:dyDescent="0.2">
      <c r="A276" s="68"/>
      <c r="B276" s="43" t="s">
        <v>65</v>
      </c>
      <c r="C276" s="36">
        <v>2</v>
      </c>
      <c r="D276" s="36">
        <v>0</v>
      </c>
      <c r="E276" s="37">
        <f t="shared" si="95"/>
        <v>2.197802197802198E-2</v>
      </c>
      <c r="F276" s="37" t="str">
        <f t="shared" si="96"/>
        <v/>
      </c>
      <c r="G276" s="38" t="str">
        <f t="shared" si="97"/>
        <v>0</v>
      </c>
      <c r="H276" s="39">
        <f t="shared" si="98"/>
        <v>0</v>
      </c>
    </row>
    <row r="277" spans="1:8" s="40" customFormat="1" ht="15" x14ac:dyDescent="0.2">
      <c r="A277" s="68"/>
      <c r="B277" s="43" t="s">
        <v>547</v>
      </c>
      <c r="C277" s="36">
        <v>0</v>
      </c>
      <c r="D277" s="36">
        <v>0</v>
      </c>
      <c r="E277" s="37" t="str">
        <f t="shared" ref="E277:E278" si="115">+IF(C277=0,"",C277/C$165)</f>
        <v/>
      </c>
      <c r="F277" s="37" t="str">
        <f t="shared" ref="F277:F278" si="116">+IF(D277=0,"",D277/D$165)</f>
        <v/>
      </c>
      <c r="G277" s="38" t="str">
        <f t="shared" ref="G277:G278" si="117">+IF(OR(AND(D277=0),(C277=0)),"0",((D277-C277)/C277))</f>
        <v>0</v>
      </c>
      <c r="H277" s="39" t="str">
        <f t="shared" ref="H277:H278" si="118">+IF(OR(AND(E277=""),(G277="")),"",E277*G277)</f>
        <v/>
      </c>
    </row>
    <row r="278" spans="1:8" s="40" customFormat="1" ht="15" x14ac:dyDescent="0.2">
      <c r="A278" s="68"/>
      <c r="B278" s="43" t="s">
        <v>548</v>
      </c>
      <c r="C278" s="36">
        <v>0</v>
      </c>
      <c r="D278" s="36">
        <v>0</v>
      </c>
      <c r="E278" s="37" t="str">
        <f t="shared" si="115"/>
        <v/>
      </c>
      <c r="F278" s="37" t="str">
        <f t="shared" si="116"/>
        <v/>
      </c>
      <c r="G278" s="38" t="str">
        <f t="shared" si="117"/>
        <v>0</v>
      </c>
      <c r="H278" s="39" t="str">
        <f t="shared" si="118"/>
        <v/>
      </c>
    </row>
    <row r="279" spans="1:8" s="40" customFormat="1" ht="15" x14ac:dyDescent="0.2">
      <c r="A279" s="68"/>
      <c r="B279" s="43" t="s">
        <v>66</v>
      </c>
      <c r="C279" s="36">
        <v>0</v>
      </c>
      <c r="D279" s="36">
        <v>1</v>
      </c>
      <c r="E279" s="37" t="str">
        <f t="shared" si="95"/>
        <v/>
      </c>
      <c r="F279" s="37">
        <f t="shared" si="96"/>
        <v>6.41025641025641E-3</v>
      </c>
      <c r="G279" s="38" t="str">
        <f t="shared" si="97"/>
        <v>0</v>
      </c>
      <c r="H279" s="39" t="str">
        <f t="shared" si="98"/>
        <v/>
      </c>
    </row>
    <row r="280" spans="1:8" s="40" customFormat="1" ht="15" x14ac:dyDescent="0.2">
      <c r="A280" s="68"/>
      <c r="B280" s="43" t="s">
        <v>61</v>
      </c>
      <c r="C280" s="36">
        <v>0</v>
      </c>
      <c r="D280" s="36">
        <v>0</v>
      </c>
      <c r="E280" s="37" t="str">
        <f t="shared" si="95"/>
        <v/>
      </c>
      <c r="F280" s="37" t="str">
        <f t="shared" si="96"/>
        <v/>
      </c>
      <c r="G280" s="38" t="str">
        <f t="shared" si="97"/>
        <v>0</v>
      </c>
      <c r="H280" s="39" t="str">
        <f t="shared" si="98"/>
        <v/>
      </c>
    </row>
    <row r="281" spans="1:8" s="40" customFormat="1" ht="15" x14ac:dyDescent="0.2">
      <c r="A281" s="68"/>
      <c r="B281" s="43" t="s">
        <v>549</v>
      </c>
      <c r="C281" s="36">
        <v>0</v>
      </c>
      <c r="D281" s="36">
        <v>0</v>
      </c>
      <c r="E281" s="37" t="str">
        <f t="shared" ref="E281:E283" si="119">+IF(C281=0,"",C281/C$165)</f>
        <v/>
      </c>
      <c r="F281" s="37" t="str">
        <f t="shared" ref="F281:F283" si="120">+IF(D281=0,"",D281/D$165)</f>
        <v/>
      </c>
      <c r="G281" s="38" t="str">
        <f t="shared" ref="G281:G283" si="121">+IF(OR(AND(D281=0),(C281=0)),"0",((D281-C281)/C281))</f>
        <v>0</v>
      </c>
      <c r="H281" s="39" t="str">
        <f t="shared" ref="H281:H283" si="122">+IF(OR(AND(E281=""),(G281="")),"",E281*G281)</f>
        <v/>
      </c>
    </row>
    <row r="282" spans="1:8" s="40" customFormat="1" ht="15" x14ac:dyDescent="0.2">
      <c r="A282" s="68"/>
      <c r="B282" s="43" t="s">
        <v>550</v>
      </c>
      <c r="C282" s="36">
        <v>0</v>
      </c>
      <c r="D282" s="36">
        <v>0</v>
      </c>
      <c r="E282" s="37" t="str">
        <f t="shared" si="119"/>
        <v/>
      </c>
      <c r="F282" s="37" t="str">
        <f t="shared" si="120"/>
        <v/>
      </c>
      <c r="G282" s="38" t="str">
        <f t="shared" si="121"/>
        <v>0</v>
      </c>
      <c r="H282" s="39" t="str">
        <f t="shared" si="122"/>
        <v/>
      </c>
    </row>
    <row r="283" spans="1:8" s="40" customFormat="1" ht="15" x14ac:dyDescent="0.2">
      <c r="A283" s="68"/>
      <c r="B283" s="43" t="s">
        <v>551</v>
      </c>
      <c r="C283" s="36">
        <v>0</v>
      </c>
      <c r="D283" s="36">
        <v>0</v>
      </c>
      <c r="E283" s="37" t="str">
        <f t="shared" si="119"/>
        <v/>
      </c>
      <c r="F283" s="37" t="str">
        <f t="shared" si="120"/>
        <v/>
      </c>
      <c r="G283" s="38" t="str">
        <f t="shared" si="121"/>
        <v>0</v>
      </c>
      <c r="H283" s="39" t="str">
        <f t="shared" si="122"/>
        <v/>
      </c>
    </row>
    <row r="284" spans="1:8" s="50" customFormat="1" ht="15" x14ac:dyDescent="0.2">
      <c r="A284" s="60" t="s">
        <v>570</v>
      </c>
      <c r="B284" s="57" t="s">
        <v>589</v>
      </c>
      <c r="C284" s="52"/>
      <c r="D284" s="36">
        <v>0</v>
      </c>
      <c r="E284" s="56"/>
      <c r="F284" s="56"/>
      <c r="G284" s="53"/>
      <c r="H284" s="54"/>
    </row>
    <row r="285" spans="1:8" s="50" customFormat="1" ht="15" x14ac:dyDescent="0.2">
      <c r="A285" s="60" t="s">
        <v>570</v>
      </c>
      <c r="B285" s="57" t="s">
        <v>590</v>
      </c>
      <c r="C285" s="52"/>
      <c r="D285" s="36">
        <v>0</v>
      </c>
      <c r="E285" s="56"/>
      <c r="F285" s="56"/>
      <c r="G285" s="53"/>
      <c r="H285" s="54"/>
    </row>
    <row r="286" spans="1:8" s="40" customFormat="1" ht="15" x14ac:dyDescent="0.2">
      <c r="A286" s="68"/>
      <c r="B286" s="43" t="s">
        <v>467</v>
      </c>
      <c r="C286" s="36">
        <v>0</v>
      </c>
      <c r="D286" s="36">
        <v>0</v>
      </c>
      <c r="E286" s="37" t="str">
        <f t="shared" si="95"/>
        <v/>
      </c>
      <c r="F286" s="37" t="str">
        <f t="shared" si="96"/>
        <v/>
      </c>
      <c r="G286" s="38" t="str">
        <f t="shared" si="97"/>
        <v>0</v>
      </c>
      <c r="H286" s="39" t="str">
        <f t="shared" si="98"/>
        <v/>
      </c>
    </row>
    <row r="287" spans="1:8" s="40" customFormat="1" ht="15" x14ac:dyDescent="0.2">
      <c r="A287" s="68"/>
      <c r="B287" s="43" t="s">
        <v>468</v>
      </c>
      <c r="C287" s="36">
        <v>10</v>
      </c>
      <c r="D287" s="36">
        <v>11</v>
      </c>
      <c r="E287" s="37">
        <f t="shared" si="95"/>
        <v>0.10989010989010989</v>
      </c>
      <c r="F287" s="37">
        <f t="shared" si="96"/>
        <v>7.0512820512820512E-2</v>
      </c>
      <c r="G287" s="38">
        <f t="shared" si="97"/>
        <v>0.1</v>
      </c>
      <c r="H287" s="39">
        <f t="shared" si="98"/>
        <v>1.098901098901099E-2</v>
      </c>
    </row>
    <row r="288" spans="1:8" s="40" customFormat="1" ht="30" x14ac:dyDescent="0.2">
      <c r="A288" s="68"/>
      <c r="B288" s="43" t="s">
        <v>577</v>
      </c>
      <c r="C288" s="36">
        <v>0</v>
      </c>
      <c r="D288" s="36">
        <v>0</v>
      </c>
      <c r="E288" s="37" t="str">
        <f t="shared" ref="E288" si="123">+IF(C288=0,"",C288/C$165)</f>
        <v/>
      </c>
      <c r="F288" s="37" t="str">
        <f t="shared" ref="F288" si="124">+IF(D288=0,"",D288/D$165)</f>
        <v/>
      </c>
      <c r="G288" s="38" t="str">
        <f t="shared" ref="G288" si="125">+IF(OR(AND(D288=0),(C288=0)),"0",((D288-C288)/C288))</f>
        <v>0</v>
      </c>
      <c r="H288" s="39" t="str">
        <f t="shared" ref="H288" si="126">+IF(OR(AND(E288=""),(G288="")),"",E288*G288)</f>
        <v/>
      </c>
    </row>
    <row r="289" spans="1:8" s="40" customFormat="1" ht="15" x14ac:dyDescent="0.2">
      <c r="A289" s="68"/>
      <c r="B289" s="43" t="s">
        <v>469</v>
      </c>
      <c r="C289" s="36">
        <v>0</v>
      </c>
      <c r="D289" s="36">
        <v>1</v>
      </c>
      <c r="E289" s="37" t="str">
        <f t="shared" si="95"/>
        <v/>
      </c>
      <c r="F289" s="37">
        <f t="shared" si="96"/>
        <v>6.41025641025641E-3</v>
      </c>
      <c r="G289" s="38" t="str">
        <f t="shared" si="97"/>
        <v>0</v>
      </c>
      <c r="H289" s="39" t="str">
        <f t="shared" si="98"/>
        <v/>
      </c>
    </row>
    <row r="290" spans="1:8" s="40" customFormat="1" ht="15" x14ac:dyDescent="0.2">
      <c r="A290" s="68"/>
      <c r="B290" s="43" t="s">
        <v>470</v>
      </c>
      <c r="C290" s="36">
        <v>0</v>
      </c>
      <c r="D290" s="36">
        <v>0</v>
      </c>
      <c r="E290" s="37" t="str">
        <f t="shared" si="95"/>
        <v/>
      </c>
      <c r="F290" s="37" t="str">
        <f t="shared" si="96"/>
        <v/>
      </c>
      <c r="G290" s="38" t="str">
        <f t="shared" si="97"/>
        <v>0</v>
      </c>
      <c r="H290" s="39" t="str">
        <f t="shared" si="98"/>
        <v/>
      </c>
    </row>
    <row r="291" spans="1:8" s="40" customFormat="1" ht="15" x14ac:dyDescent="0.2">
      <c r="A291" s="68"/>
      <c r="B291" s="43" t="s">
        <v>471</v>
      </c>
      <c r="C291" s="36">
        <v>0</v>
      </c>
      <c r="D291" s="36">
        <v>0</v>
      </c>
      <c r="E291" s="37" t="str">
        <f t="shared" si="95"/>
        <v/>
      </c>
      <c r="F291" s="37" t="str">
        <f t="shared" si="96"/>
        <v/>
      </c>
      <c r="G291" s="38" t="str">
        <f t="shared" si="97"/>
        <v>0</v>
      </c>
      <c r="H291" s="39" t="str">
        <f t="shared" si="98"/>
        <v/>
      </c>
    </row>
    <row r="292" spans="1:8" s="40" customFormat="1" ht="15" x14ac:dyDescent="0.2">
      <c r="A292" s="68"/>
      <c r="B292" s="43" t="s">
        <v>67</v>
      </c>
      <c r="C292" s="36">
        <v>0</v>
      </c>
      <c r="D292" s="36">
        <v>0</v>
      </c>
      <c r="E292" s="37" t="str">
        <f t="shared" si="95"/>
        <v/>
      </c>
      <c r="F292" s="37" t="str">
        <f t="shared" si="96"/>
        <v/>
      </c>
      <c r="G292" s="38" t="str">
        <f t="shared" si="97"/>
        <v>0</v>
      </c>
      <c r="H292" s="39" t="str">
        <f t="shared" si="98"/>
        <v/>
      </c>
    </row>
    <row r="293" spans="1:8" s="40" customFormat="1" ht="15" x14ac:dyDescent="0.2">
      <c r="A293" s="68"/>
      <c r="B293" s="43" t="s">
        <v>248</v>
      </c>
      <c r="C293" s="36">
        <v>0</v>
      </c>
      <c r="D293" s="36">
        <v>0</v>
      </c>
      <c r="E293" s="37" t="str">
        <f t="shared" si="95"/>
        <v/>
      </c>
      <c r="F293" s="37" t="str">
        <f t="shared" si="96"/>
        <v/>
      </c>
      <c r="G293" s="38" t="str">
        <f t="shared" si="97"/>
        <v>0</v>
      </c>
      <c r="H293" s="39" t="str">
        <f t="shared" si="98"/>
        <v/>
      </c>
    </row>
    <row r="294" spans="1:8" s="40" customFormat="1" ht="30" x14ac:dyDescent="0.2">
      <c r="A294" s="68"/>
      <c r="B294" s="43" t="s">
        <v>249</v>
      </c>
      <c r="C294" s="36">
        <v>0</v>
      </c>
      <c r="D294" s="36">
        <v>0</v>
      </c>
      <c r="E294" s="37" t="str">
        <f t="shared" si="95"/>
        <v/>
      </c>
      <c r="F294" s="37" t="str">
        <f t="shared" si="96"/>
        <v/>
      </c>
      <c r="G294" s="38" t="str">
        <f t="shared" si="97"/>
        <v>0</v>
      </c>
      <c r="H294" s="39" t="str">
        <f t="shared" si="98"/>
        <v/>
      </c>
    </row>
    <row r="295" spans="1:8" s="40" customFormat="1" ht="15" x14ac:dyDescent="0.2">
      <c r="A295" s="68"/>
      <c r="B295" s="43" t="s">
        <v>68</v>
      </c>
      <c r="C295" s="36">
        <v>0</v>
      </c>
      <c r="D295" s="36">
        <v>0</v>
      </c>
      <c r="E295" s="37" t="str">
        <f t="shared" si="95"/>
        <v/>
      </c>
      <c r="F295" s="37" t="str">
        <f t="shared" si="96"/>
        <v/>
      </c>
      <c r="G295" s="38" t="str">
        <f t="shared" si="97"/>
        <v>0</v>
      </c>
      <c r="H295" s="39" t="str">
        <f t="shared" si="98"/>
        <v/>
      </c>
    </row>
    <row r="296" spans="1:8" s="40" customFormat="1" ht="30" x14ac:dyDescent="0.2">
      <c r="A296" s="68"/>
      <c r="B296" s="43" t="s">
        <v>472</v>
      </c>
      <c r="C296" s="36">
        <v>0</v>
      </c>
      <c r="D296" s="36">
        <v>0</v>
      </c>
      <c r="E296" s="37" t="str">
        <f t="shared" si="95"/>
        <v/>
      </c>
      <c r="F296" s="37" t="str">
        <f t="shared" si="96"/>
        <v/>
      </c>
      <c r="G296" s="38" t="str">
        <f t="shared" si="97"/>
        <v>0</v>
      </c>
      <c r="H296" s="39" t="str">
        <f t="shared" si="98"/>
        <v/>
      </c>
    </row>
    <row r="297" spans="1:8" s="40" customFormat="1" ht="30" x14ac:dyDescent="0.2">
      <c r="A297" s="68"/>
      <c r="B297" s="43" t="s">
        <v>473</v>
      </c>
      <c r="C297" s="36">
        <v>0</v>
      </c>
      <c r="D297" s="36">
        <v>0</v>
      </c>
      <c r="E297" s="37" t="str">
        <f t="shared" si="95"/>
        <v/>
      </c>
      <c r="F297" s="37" t="str">
        <f t="shared" si="96"/>
        <v/>
      </c>
      <c r="G297" s="38" t="str">
        <f t="shared" si="97"/>
        <v>0</v>
      </c>
      <c r="H297" s="39" t="str">
        <f t="shared" si="98"/>
        <v/>
      </c>
    </row>
    <row r="298" spans="1:8" s="40" customFormat="1" ht="15" x14ac:dyDescent="0.2">
      <c r="A298" s="68"/>
      <c r="B298" s="43" t="s">
        <v>474</v>
      </c>
      <c r="C298" s="36">
        <v>0</v>
      </c>
      <c r="D298" s="36">
        <v>0</v>
      </c>
      <c r="E298" s="37" t="str">
        <f t="shared" si="95"/>
        <v/>
      </c>
      <c r="F298" s="37" t="str">
        <f t="shared" si="96"/>
        <v/>
      </c>
      <c r="G298" s="38" t="str">
        <f t="shared" si="97"/>
        <v>0</v>
      </c>
      <c r="H298" s="39" t="str">
        <f t="shared" si="98"/>
        <v/>
      </c>
    </row>
    <row r="299" spans="1:8" s="40" customFormat="1" ht="30" x14ac:dyDescent="0.2">
      <c r="A299" s="68"/>
      <c r="B299" s="43" t="s">
        <v>475</v>
      </c>
      <c r="C299" s="36">
        <v>0</v>
      </c>
      <c r="D299" s="36">
        <v>0</v>
      </c>
      <c r="E299" s="37" t="str">
        <f t="shared" si="95"/>
        <v/>
      </c>
      <c r="F299" s="37" t="str">
        <f t="shared" si="96"/>
        <v/>
      </c>
      <c r="G299" s="38" t="str">
        <f t="shared" si="97"/>
        <v>0</v>
      </c>
      <c r="H299" s="39" t="str">
        <f t="shared" si="98"/>
        <v/>
      </c>
    </row>
    <row r="300" spans="1:8" s="40" customFormat="1" ht="15" x14ac:dyDescent="0.2">
      <c r="A300" s="68"/>
      <c r="B300" s="43" t="s">
        <v>476</v>
      </c>
      <c r="C300" s="36">
        <v>0</v>
      </c>
      <c r="D300" s="36">
        <v>0</v>
      </c>
      <c r="E300" s="37" t="str">
        <f t="shared" si="95"/>
        <v/>
      </c>
      <c r="F300" s="37" t="str">
        <f t="shared" si="96"/>
        <v/>
      </c>
      <c r="G300" s="38" t="str">
        <f t="shared" si="97"/>
        <v>0</v>
      </c>
      <c r="H300" s="39" t="str">
        <f t="shared" si="98"/>
        <v/>
      </c>
    </row>
    <row r="301" spans="1:8" s="40" customFormat="1" ht="15" x14ac:dyDescent="0.2">
      <c r="A301" s="68"/>
      <c r="B301" s="43" t="s">
        <v>477</v>
      </c>
      <c r="C301" s="36">
        <v>0</v>
      </c>
      <c r="D301" s="36">
        <v>1</v>
      </c>
      <c r="E301" s="37" t="str">
        <f t="shared" si="95"/>
        <v/>
      </c>
      <c r="F301" s="37">
        <f t="shared" si="96"/>
        <v>6.41025641025641E-3</v>
      </c>
      <c r="G301" s="38" t="str">
        <f t="shared" si="97"/>
        <v>0</v>
      </c>
      <c r="H301" s="39" t="str">
        <f t="shared" si="98"/>
        <v/>
      </c>
    </row>
    <row r="302" spans="1:8" s="40" customFormat="1" ht="15" x14ac:dyDescent="0.2">
      <c r="A302" s="68"/>
      <c r="B302" s="43" t="s">
        <v>478</v>
      </c>
      <c r="C302" s="36">
        <v>0</v>
      </c>
      <c r="D302" s="36">
        <v>0</v>
      </c>
      <c r="E302" s="37" t="str">
        <f t="shared" si="95"/>
        <v/>
      </c>
      <c r="F302" s="37" t="str">
        <f t="shared" si="96"/>
        <v/>
      </c>
      <c r="G302" s="38" t="str">
        <f t="shared" si="97"/>
        <v>0</v>
      </c>
      <c r="H302" s="39" t="str">
        <f t="shared" si="98"/>
        <v/>
      </c>
    </row>
    <row r="303" spans="1:8" s="40" customFormat="1" ht="30" x14ac:dyDescent="0.2">
      <c r="A303" s="68"/>
      <c r="B303" s="43" t="s">
        <v>608</v>
      </c>
      <c r="C303" s="36">
        <v>8</v>
      </c>
      <c r="D303" s="36">
        <v>87</v>
      </c>
      <c r="E303" s="37">
        <f t="shared" si="95"/>
        <v>8.7912087912087919E-2</v>
      </c>
      <c r="F303" s="37">
        <f t="shared" si="96"/>
        <v>0.55769230769230771</v>
      </c>
      <c r="G303" s="38">
        <f t="shared" si="97"/>
        <v>9.875</v>
      </c>
      <c r="H303" s="39">
        <f t="shared" si="98"/>
        <v>0.86813186813186816</v>
      </c>
    </row>
    <row r="304" spans="1:8" s="40" customFormat="1" ht="15" x14ac:dyDescent="0.2">
      <c r="A304" s="68"/>
      <c r="B304" s="43" t="s">
        <v>250</v>
      </c>
      <c r="C304" s="36">
        <v>0</v>
      </c>
      <c r="D304" s="36">
        <v>0</v>
      </c>
      <c r="E304" s="37" t="str">
        <f t="shared" si="95"/>
        <v/>
      </c>
      <c r="F304" s="37" t="str">
        <f t="shared" si="96"/>
        <v/>
      </c>
      <c r="G304" s="38" t="str">
        <f t="shared" si="97"/>
        <v>0</v>
      </c>
      <c r="H304" s="39" t="str">
        <f t="shared" si="98"/>
        <v/>
      </c>
    </row>
    <row r="305" spans="1:8" s="40" customFormat="1" ht="30" x14ac:dyDescent="0.2">
      <c r="A305" s="68"/>
      <c r="B305" s="43" t="s">
        <v>251</v>
      </c>
      <c r="C305" s="36">
        <v>0</v>
      </c>
      <c r="D305" s="36">
        <v>3</v>
      </c>
      <c r="E305" s="37" t="str">
        <f t="shared" si="95"/>
        <v/>
      </c>
      <c r="F305" s="37">
        <f t="shared" si="96"/>
        <v>1.9230769230769232E-2</v>
      </c>
      <c r="G305" s="38" t="str">
        <f t="shared" si="97"/>
        <v>0</v>
      </c>
      <c r="H305" s="39" t="str">
        <f t="shared" si="98"/>
        <v/>
      </c>
    </row>
    <row r="306" spans="1:8" s="40" customFormat="1" ht="15" x14ac:dyDescent="0.2">
      <c r="A306" s="68"/>
      <c r="B306" s="43" t="s">
        <v>479</v>
      </c>
      <c r="C306" s="36">
        <v>0</v>
      </c>
      <c r="D306" s="36">
        <v>0</v>
      </c>
      <c r="E306" s="37" t="str">
        <f t="shared" si="95"/>
        <v/>
      </c>
      <c r="F306" s="37" t="str">
        <f t="shared" si="96"/>
        <v/>
      </c>
      <c r="G306" s="38" t="str">
        <f t="shared" si="97"/>
        <v>0</v>
      </c>
      <c r="H306" s="39" t="str">
        <f t="shared" si="98"/>
        <v/>
      </c>
    </row>
    <row r="307" spans="1:8" s="40" customFormat="1" ht="30" x14ac:dyDescent="0.2">
      <c r="A307" s="68"/>
      <c r="B307" s="43" t="s">
        <v>480</v>
      </c>
      <c r="C307" s="36">
        <v>0</v>
      </c>
      <c r="D307" s="36">
        <v>0</v>
      </c>
      <c r="E307" s="37" t="str">
        <f t="shared" si="95"/>
        <v/>
      </c>
      <c r="F307" s="37" t="str">
        <f t="shared" si="96"/>
        <v/>
      </c>
      <c r="G307" s="38" t="str">
        <f t="shared" si="97"/>
        <v>0</v>
      </c>
      <c r="H307" s="39" t="str">
        <f t="shared" si="98"/>
        <v/>
      </c>
    </row>
    <row r="308" spans="1:8" s="40" customFormat="1" ht="15" x14ac:dyDescent="0.2">
      <c r="A308" s="68"/>
      <c r="B308" s="43" t="s">
        <v>481</v>
      </c>
      <c r="C308" s="36">
        <v>0</v>
      </c>
      <c r="D308" s="36">
        <v>0</v>
      </c>
      <c r="E308" s="37" t="str">
        <f t="shared" si="95"/>
        <v/>
      </c>
      <c r="F308" s="37" t="str">
        <f t="shared" si="96"/>
        <v/>
      </c>
      <c r="G308" s="38" t="str">
        <f t="shared" si="97"/>
        <v>0</v>
      </c>
      <c r="H308" s="39" t="str">
        <f t="shared" si="98"/>
        <v/>
      </c>
    </row>
    <row r="309" spans="1:8" s="40" customFormat="1" ht="15" x14ac:dyDescent="0.2">
      <c r="A309" s="68"/>
      <c r="B309" s="43" t="s">
        <v>482</v>
      </c>
      <c r="C309" s="36">
        <v>0</v>
      </c>
      <c r="D309" s="36">
        <v>0</v>
      </c>
      <c r="E309" s="37" t="str">
        <f t="shared" si="95"/>
        <v/>
      </c>
      <c r="F309" s="37" t="str">
        <f t="shared" si="96"/>
        <v/>
      </c>
      <c r="G309" s="38" t="str">
        <f t="shared" si="97"/>
        <v>0</v>
      </c>
      <c r="H309" s="39" t="str">
        <f t="shared" si="98"/>
        <v/>
      </c>
    </row>
    <row r="310" spans="1:8" s="40" customFormat="1" ht="30" x14ac:dyDescent="0.2">
      <c r="A310" s="68"/>
      <c r="B310" s="43" t="s">
        <v>483</v>
      </c>
      <c r="C310" s="36">
        <v>0</v>
      </c>
      <c r="D310" s="36">
        <v>0</v>
      </c>
      <c r="E310" s="37" t="str">
        <f t="shared" si="95"/>
        <v/>
      </c>
      <c r="F310" s="37" t="str">
        <f t="shared" si="96"/>
        <v/>
      </c>
      <c r="G310" s="38" t="str">
        <f t="shared" si="97"/>
        <v>0</v>
      </c>
      <c r="H310" s="39" t="str">
        <f t="shared" si="98"/>
        <v/>
      </c>
    </row>
    <row r="311" spans="1:8" s="40" customFormat="1" ht="15" x14ac:dyDescent="0.2">
      <c r="A311" s="68"/>
      <c r="B311" s="43" t="s">
        <v>484</v>
      </c>
      <c r="C311" s="36">
        <v>0</v>
      </c>
      <c r="D311" s="36">
        <v>0</v>
      </c>
      <c r="E311" s="37" t="str">
        <f t="shared" si="95"/>
        <v/>
      </c>
      <c r="F311" s="37" t="str">
        <f t="shared" si="96"/>
        <v/>
      </c>
      <c r="G311" s="38" t="str">
        <f t="shared" si="97"/>
        <v>0</v>
      </c>
      <c r="H311" s="39" t="str">
        <f t="shared" si="98"/>
        <v/>
      </c>
    </row>
    <row r="312" spans="1:8" s="40" customFormat="1" ht="30" x14ac:dyDescent="0.2">
      <c r="A312" s="68"/>
      <c r="B312" s="43" t="s">
        <v>578</v>
      </c>
      <c r="C312" s="36">
        <v>0</v>
      </c>
      <c r="D312" s="36">
        <v>0</v>
      </c>
      <c r="E312" s="37" t="str">
        <f t="shared" ref="E312" si="127">+IF(C312=0,"",C312/C$165)</f>
        <v/>
      </c>
      <c r="F312" s="37" t="str">
        <f t="shared" ref="F312" si="128">+IF(D312=0,"",D312/D$165)</f>
        <v/>
      </c>
      <c r="G312" s="38" t="str">
        <f t="shared" ref="G312" si="129">+IF(OR(AND(D312=0),(C312=0)),"0",((D312-C312)/C312))</f>
        <v>0</v>
      </c>
      <c r="H312" s="39" t="str">
        <f t="shared" ref="H312" si="130">+IF(OR(AND(E312=""),(G312="")),"",E312*G312)</f>
        <v/>
      </c>
    </row>
    <row r="313" spans="1:8" s="40" customFormat="1" ht="15" x14ac:dyDescent="0.2">
      <c r="A313" s="68"/>
      <c r="B313" s="43" t="s">
        <v>485</v>
      </c>
      <c r="C313" s="36">
        <v>0</v>
      </c>
      <c r="D313" s="36">
        <v>0</v>
      </c>
      <c r="E313" s="37" t="str">
        <f t="shared" si="95"/>
        <v/>
      </c>
      <c r="F313" s="37" t="str">
        <f t="shared" si="96"/>
        <v/>
      </c>
      <c r="G313" s="38" t="str">
        <f t="shared" si="97"/>
        <v>0</v>
      </c>
      <c r="H313" s="39" t="str">
        <f t="shared" si="98"/>
        <v/>
      </c>
    </row>
    <row r="314" spans="1:8" s="40" customFormat="1" ht="15" x14ac:dyDescent="0.2">
      <c r="A314" s="68"/>
      <c r="B314" s="43" t="s">
        <v>486</v>
      </c>
      <c r="C314" s="36">
        <v>0</v>
      </c>
      <c r="D314" s="36">
        <v>0</v>
      </c>
      <c r="E314" s="37" t="str">
        <f t="shared" si="95"/>
        <v/>
      </c>
      <c r="F314" s="37" t="str">
        <f t="shared" si="96"/>
        <v/>
      </c>
      <c r="G314" s="38" t="str">
        <f t="shared" si="97"/>
        <v>0</v>
      </c>
      <c r="H314" s="39" t="str">
        <f t="shared" si="98"/>
        <v/>
      </c>
    </row>
    <row r="315" spans="1:8" s="40" customFormat="1" ht="15" x14ac:dyDescent="0.2">
      <c r="A315" s="68"/>
      <c r="B315" s="43" t="s">
        <v>487</v>
      </c>
      <c r="C315" s="36">
        <v>0</v>
      </c>
      <c r="D315" s="36">
        <v>0</v>
      </c>
      <c r="E315" s="37" t="str">
        <f t="shared" si="95"/>
        <v/>
      </c>
      <c r="F315" s="37" t="str">
        <f t="shared" si="96"/>
        <v/>
      </c>
      <c r="G315" s="38" t="str">
        <f t="shared" si="97"/>
        <v>0</v>
      </c>
      <c r="H315" s="39" t="str">
        <f t="shared" si="98"/>
        <v/>
      </c>
    </row>
    <row r="316" spans="1:8" s="40" customFormat="1" ht="15" x14ac:dyDescent="0.2">
      <c r="A316" s="68"/>
      <c r="B316" s="43" t="s">
        <v>488</v>
      </c>
      <c r="C316" s="36">
        <v>0</v>
      </c>
      <c r="D316" s="36">
        <v>0</v>
      </c>
      <c r="E316" s="37" t="str">
        <f t="shared" si="95"/>
        <v/>
      </c>
      <c r="F316" s="37" t="str">
        <f t="shared" si="96"/>
        <v/>
      </c>
      <c r="G316" s="38" t="str">
        <f t="shared" si="97"/>
        <v>0</v>
      </c>
      <c r="H316" s="39" t="str">
        <f t="shared" si="98"/>
        <v/>
      </c>
    </row>
    <row r="317" spans="1:8" s="40" customFormat="1" ht="15" x14ac:dyDescent="0.2">
      <c r="A317" s="68"/>
      <c r="B317" s="43" t="s">
        <v>489</v>
      </c>
      <c r="C317" s="36">
        <v>0</v>
      </c>
      <c r="D317" s="36">
        <v>0</v>
      </c>
      <c r="E317" s="37" t="str">
        <f t="shared" ref="E317:E324" si="131">+IF(C317=0,"",C317/C$165)</f>
        <v/>
      </c>
      <c r="F317" s="37" t="str">
        <f t="shared" ref="F317:F324" si="132">+IF(D317=0,"",D317/D$165)</f>
        <v/>
      </c>
      <c r="G317" s="38" t="str">
        <f t="shared" ref="G317:G324" si="133">+IF(OR(AND(D317=0),(C317=0)),"0",((D317-C317)/C317))</f>
        <v>0</v>
      </c>
      <c r="H317" s="39" t="str">
        <f t="shared" ref="H317:H324" si="134">+IF(OR(AND(E317=""),(G317="")),"",E317*G317)</f>
        <v/>
      </c>
    </row>
    <row r="318" spans="1:8" s="40" customFormat="1" ht="15" x14ac:dyDescent="0.2">
      <c r="A318" s="68"/>
      <c r="B318" s="43" t="s">
        <v>490</v>
      </c>
      <c r="C318" s="36">
        <v>0</v>
      </c>
      <c r="D318" s="36">
        <v>0</v>
      </c>
      <c r="E318" s="37" t="str">
        <f t="shared" si="131"/>
        <v/>
      </c>
      <c r="F318" s="37" t="str">
        <f t="shared" si="132"/>
        <v/>
      </c>
      <c r="G318" s="38" t="str">
        <f t="shared" si="133"/>
        <v>0</v>
      </c>
      <c r="H318" s="39" t="str">
        <f t="shared" si="134"/>
        <v/>
      </c>
    </row>
    <row r="319" spans="1:8" s="40" customFormat="1" ht="30" x14ac:dyDescent="0.2">
      <c r="A319" s="68"/>
      <c r="B319" s="43" t="s">
        <v>491</v>
      </c>
      <c r="C319" s="36">
        <v>0</v>
      </c>
      <c r="D319" s="36">
        <v>0</v>
      </c>
      <c r="E319" s="37" t="str">
        <f t="shared" si="131"/>
        <v/>
      </c>
      <c r="F319" s="37" t="str">
        <f t="shared" si="132"/>
        <v/>
      </c>
      <c r="G319" s="38" t="str">
        <f t="shared" si="133"/>
        <v>0</v>
      </c>
      <c r="H319" s="39" t="str">
        <f t="shared" si="134"/>
        <v/>
      </c>
    </row>
    <row r="320" spans="1:8" s="40" customFormat="1" ht="15" x14ac:dyDescent="0.2">
      <c r="A320" s="68"/>
      <c r="B320" s="43" t="s">
        <v>492</v>
      </c>
      <c r="C320" s="36">
        <v>0</v>
      </c>
      <c r="D320" s="36">
        <v>0</v>
      </c>
      <c r="E320" s="37" t="str">
        <f t="shared" si="131"/>
        <v/>
      </c>
      <c r="F320" s="37" t="str">
        <f t="shared" si="132"/>
        <v/>
      </c>
      <c r="G320" s="38" t="str">
        <f t="shared" si="133"/>
        <v>0</v>
      </c>
      <c r="H320" s="39" t="str">
        <f t="shared" si="134"/>
        <v/>
      </c>
    </row>
    <row r="321" spans="1:8" s="40" customFormat="1" ht="30" x14ac:dyDescent="0.2">
      <c r="A321" s="68"/>
      <c r="B321" s="43" t="s">
        <v>69</v>
      </c>
      <c r="C321" s="36">
        <v>0</v>
      </c>
      <c r="D321" s="36">
        <v>0</v>
      </c>
      <c r="E321" s="37" t="str">
        <f t="shared" si="131"/>
        <v/>
      </c>
      <c r="F321" s="37" t="str">
        <f t="shared" si="132"/>
        <v/>
      </c>
      <c r="G321" s="38" t="str">
        <f t="shared" si="133"/>
        <v>0</v>
      </c>
      <c r="H321" s="39" t="str">
        <f t="shared" si="134"/>
        <v/>
      </c>
    </row>
    <row r="322" spans="1:8" s="40" customFormat="1" ht="15" x14ac:dyDescent="0.2">
      <c r="A322" s="68"/>
      <c r="B322" s="43" t="s">
        <v>252</v>
      </c>
      <c r="C322" s="36">
        <v>1</v>
      </c>
      <c r="D322" s="36">
        <v>0</v>
      </c>
      <c r="E322" s="37">
        <f t="shared" si="131"/>
        <v>1.098901098901099E-2</v>
      </c>
      <c r="F322" s="37" t="str">
        <f t="shared" si="132"/>
        <v/>
      </c>
      <c r="G322" s="38" t="str">
        <f t="shared" si="133"/>
        <v>0</v>
      </c>
      <c r="H322" s="39">
        <f t="shared" si="134"/>
        <v>0</v>
      </c>
    </row>
    <row r="323" spans="1:8" s="40" customFormat="1" ht="15" x14ac:dyDescent="0.2">
      <c r="A323" s="68"/>
      <c r="B323" s="43" t="s">
        <v>253</v>
      </c>
      <c r="C323" s="36">
        <v>0</v>
      </c>
      <c r="D323" s="36">
        <v>0</v>
      </c>
      <c r="E323" s="37" t="str">
        <f t="shared" si="131"/>
        <v/>
      </c>
      <c r="F323" s="37" t="str">
        <f t="shared" si="132"/>
        <v/>
      </c>
      <c r="G323" s="38" t="str">
        <f t="shared" si="133"/>
        <v>0</v>
      </c>
      <c r="H323" s="39" t="str">
        <f t="shared" si="134"/>
        <v/>
      </c>
    </row>
    <row r="324" spans="1:8" s="40" customFormat="1" ht="15" x14ac:dyDescent="0.2">
      <c r="A324" s="68"/>
      <c r="B324" s="43" t="s">
        <v>254</v>
      </c>
      <c r="C324" s="36">
        <v>0</v>
      </c>
      <c r="D324" s="36">
        <v>0</v>
      </c>
      <c r="E324" s="37" t="str">
        <f t="shared" si="131"/>
        <v/>
      </c>
      <c r="F324" s="37" t="str">
        <f t="shared" si="132"/>
        <v/>
      </c>
      <c r="G324" s="38" t="str">
        <f t="shared" si="133"/>
        <v>0</v>
      </c>
      <c r="H324" s="39" t="str">
        <f t="shared" si="134"/>
        <v/>
      </c>
    </row>
    <row r="325" spans="1:8" s="40" customFormat="1" ht="15" x14ac:dyDescent="0.2">
      <c r="A325" s="68"/>
      <c r="B325" s="43" t="s">
        <v>566</v>
      </c>
      <c r="C325" s="36">
        <v>0</v>
      </c>
      <c r="D325" s="36">
        <v>0</v>
      </c>
      <c r="E325" s="37" t="str">
        <f t="shared" ref="E325:E327" si="135">+IF(C325=0,"",C325/C$165)</f>
        <v/>
      </c>
      <c r="F325" s="37" t="str">
        <f t="shared" ref="F325:F327" si="136">+IF(D325=0,"",D325/D$165)</f>
        <v/>
      </c>
      <c r="G325" s="38" t="str">
        <f t="shared" ref="G325:G327" si="137">+IF(OR(AND(D325=0),(C325=0)),"0",((D325-C325)/C325))</f>
        <v>0</v>
      </c>
      <c r="H325" s="39" t="str">
        <f t="shared" ref="H325:H327" si="138">+IF(OR(AND(E325=""),(G325="")),"",E325*G325)</f>
        <v/>
      </c>
    </row>
    <row r="326" spans="1:8" s="40" customFormat="1" ht="15" x14ac:dyDescent="0.2">
      <c r="A326" s="68"/>
      <c r="B326" s="43" t="s">
        <v>567</v>
      </c>
      <c r="C326" s="36">
        <v>0</v>
      </c>
      <c r="D326" s="36">
        <v>0</v>
      </c>
      <c r="E326" s="37" t="str">
        <f t="shared" si="135"/>
        <v/>
      </c>
      <c r="F326" s="37" t="str">
        <f t="shared" si="136"/>
        <v/>
      </c>
      <c r="G326" s="38" t="str">
        <f t="shared" si="137"/>
        <v>0</v>
      </c>
      <c r="H326" s="39" t="str">
        <f t="shared" si="138"/>
        <v/>
      </c>
    </row>
    <row r="327" spans="1:8" s="40" customFormat="1" ht="15" x14ac:dyDescent="0.2">
      <c r="A327" s="68"/>
      <c r="B327" s="43" t="s">
        <v>568</v>
      </c>
      <c r="C327" s="36">
        <v>0</v>
      </c>
      <c r="D327" s="36">
        <v>0</v>
      </c>
      <c r="E327" s="37" t="str">
        <f t="shared" si="135"/>
        <v/>
      </c>
      <c r="F327" s="37" t="str">
        <f t="shared" si="136"/>
        <v/>
      </c>
      <c r="G327" s="38" t="str">
        <f t="shared" si="137"/>
        <v>0</v>
      </c>
      <c r="H327" s="39" t="str">
        <f t="shared" si="138"/>
        <v/>
      </c>
    </row>
    <row r="328" spans="1:8" s="10" customFormat="1" ht="15" x14ac:dyDescent="0.2">
      <c r="A328" s="67"/>
      <c r="B328" s="24"/>
      <c r="E328" s="25"/>
      <c r="F328" s="25"/>
      <c r="G328" s="26"/>
      <c r="H328" s="27"/>
    </row>
    <row r="329" spans="1:8" s="10" customFormat="1" ht="15" x14ac:dyDescent="0.2">
      <c r="A329" s="67"/>
      <c r="B329" s="24"/>
      <c r="E329" s="25"/>
      <c r="F329" s="25"/>
      <c r="G329" s="26"/>
      <c r="H329" s="27"/>
    </row>
    <row r="330" spans="1:8" s="30" customFormat="1" ht="15.75" thickBot="1" x14ac:dyDescent="0.25">
      <c r="A330" s="67"/>
      <c r="B330" s="29"/>
      <c r="C330" s="29"/>
      <c r="D330" s="29"/>
      <c r="E330" s="29"/>
      <c r="F330" s="29"/>
      <c r="H330" s="28"/>
    </row>
    <row r="331" spans="1:8" s="10" customFormat="1" ht="30" customHeight="1" x14ac:dyDescent="0.2">
      <c r="A331" s="67"/>
      <c r="B331" s="85" t="s">
        <v>374</v>
      </c>
      <c r="C331" s="71" t="s">
        <v>375</v>
      </c>
      <c r="D331" s="72"/>
      <c r="E331" s="71" t="s">
        <v>429</v>
      </c>
      <c r="F331" s="72"/>
      <c r="G331" s="73" t="s">
        <v>572</v>
      </c>
      <c r="H331" s="69" t="s">
        <v>350</v>
      </c>
    </row>
    <row r="332" spans="1:8" s="10" customFormat="1" x14ac:dyDescent="0.2">
      <c r="A332" s="67"/>
      <c r="B332" s="85"/>
      <c r="C332" s="48">
        <v>2017</v>
      </c>
      <c r="D332" s="48">
        <v>2018</v>
      </c>
      <c r="E332" s="48">
        <v>2017</v>
      </c>
      <c r="F332" s="48">
        <v>2018</v>
      </c>
      <c r="G332" s="74"/>
      <c r="H332" s="70"/>
    </row>
    <row r="333" spans="1:8" s="10" customFormat="1" x14ac:dyDescent="0.2">
      <c r="A333" s="67"/>
      <c r="B333" s="12" t="s">
        <v>379</v>
      </c>
      <c r="C333" s="13">
        <f>SUM(C334:C547)</f>
        <v>244</v>
      </c>
      <c r="D333" s="13">
        <f>SUM(D334:D547)</f>
        <v>149</v>
      </c>
      <c r="E333" s="14">
        <f>+IF(C333=0,"",C333/C$333)</f>
        <v>1</v>
      </c>
      <c r="F333" s="14">
        <f>+IF(D333=0,"",D333/D$333)</f>
        <v>1</v>
      </c>
      <c r="G333" s="15">
        <f>+IF(OR(AND(D333=0),(C333=0)),"0",((D333-C333)/C333))</f>
        <v>-0.38934426229508196</v>
      </c>
      <c r="H333" s="15">
        <f>+IF(OR(AND(E333=""),(G333="")),"",E333*G333)</f>
        <v>-0.38934426229508196</v>
      </c>
    </row>
    <row r="334" spans="1:8" s="40" customFormat="1" ht="15" x14ac:dyDescent="0.2">
      <c r="A334" s="68"/>
      <c r="B334" s="35" t="s">
        <v>74</v>
      </c>
      <c r="C334" s="36">
        <v>1</v>
      </c>
      <c r="D334" s="36">
        <v>0</v>
      </c>
      <c r="E334" s="37">
        <f>+IF(C334=0,"",C334/C$333)</f>
        <v>4.0983606557377051E-3</v>
      </c>
      <c r="F334" s="37" t="str">
        <f>+IF(D334=0,"",D334/D$333)</f>
        <v/>
      </c>
      <c r="G334" s="38" t="str">
        <f>+IF(OR(AND(D334=0),(C334=0)),"0",((D334-C334)/C334))</f>
        <v>0</v>
      </c>
      <c r="H334" s="39">
        <f>+IF(OR(AND(E334=""),(G334="")),"",E334*G334)</f>
        <v>0</v>
      </c>
    </row>
    <row r="335" spans="1:8" s="40" customFormat="1" ht="15" x14ac:dyDescent="0.2">
      <c r="A335" s="68"/>
      <c r="B335" s="35" t="s">
        <v>78</v>
      </c>
      <c r="C335" s="36">
        <v>0</v>
      </c>
      <c r="D335" s="36">
        <v>0</v>
      </c>
      <c r="E335" s="37" t="str">
        <f t="shared" ref="E335:E400" si="139">+IF(C335=0,"",C335/C$333)</f>
        <v/>
      </c>
      <c r="F335" s="37" t="str">
        <f t="shared" ref="F335:F400" si="140">+IF(D335=0,"",D335/D$333)</f>
        <v/>
      </c>
      <c r="G335" s="38" t="str">
        <f t="shared" ref="G335:G400" si="141">+IF(OR(AND(D335=0),(C335=0)),"0",((D335-C335)/C335))</f>
        <v>0</v>
      </c>
      <c r="H335" s="39" t="str">
        <f t="shared" ref="H335:H400" si="142">+IF(OR(AND(E335=""),(G335="")),"",E335*G335)</f>
        <v/>
      </c>
    </row>
    <row r="336" spans="1:8" s="40" customFormat="1" ht="15" x14ac:dyDescent="0.2">
      <c r="A336" s="68"/>
      <c r="B336" s="35" t="s">
        <v>70</v>
      </c>
      <c r="C336" s="36">
        <v>0</v>
      </c>
      <c r="D336" s="36">
        <v>0</v>
      </c>
      <c r="E336" s="37" t="str">
        <f t="shared" si="139"/>
        <v/>
      </c>
      <c r="F336" s="37" t="str">
        <f t="shared" si="140"/>
        <v/>
      </c>
      <c r="G336" s="38" t="str">
        <f t="shared" si="141"/>
        <v>0</v>
      </c>
      <c r="H336" s="39" t="str">
        <f t="shared" si="142"/>
        <v/>
      </c>
    </row>
    <row r="337" spans="1:8" s="40" customFormat="1" ht="15" x14ac:dyDescent="0.2">
      <c r="A337" s="68"/>
      <c r="B337" s="35" t="s">
        <v>84</v>
      </c>
      <c r="C337" s="36">
        <v>0</v>
      </c>
      <c r="D337" s="36">
        <v>0</v>
      </c>
      <c r="E337" s="37" t="str">
        <f t="shared" si="139"/>
        <v/>
      </c>
      <c r="F337" s="37" t="str">
        <f t="shared" si="140"/>
        <v/>
      </c>
      <c r="G337" s="38" t="str">
        <f t="shared" si="141"/>
        <v>0</v>
      </c>
      <c r="H337" s="39" t="str">
        <f t="shared" si="142"/>
        <v/>
      </c>
    </row>
    <row r="338" spans="1:8" s="40" customFormat="1" ht="15" x14ac:dyDescent="0.2">
      <c r="A338" s="68"/>
      <c r="B338" s="35" t="s">
        <v>83</v>
      </c>
      <c r="C338" s="36">
        <v>0</v>
      </c>
      <c r="D338" s="36">
        <v>0</v>
      </c>
      <c r="E338" s="37" t="str">
        <f t="shared" si="139"/>
        <v/>
      </c>
      <c r="F338" s="37" t="str">
        <f t="shared" si="140"/>
        <v/>
      </c>
      <c r="G338" s="38" t="str">
        <f t="shared" si="141"/>
        <v>0</v>
      </c>
      <c r="H338" s="39" t="str">
        <f t="shared" si="142"/>
        <v/>
      </c>
    </row>
    <row r="339" spans="1:8" s="40" customFormat="1" ht="15" x14ac:dyDescent="0.2">
      <c r="A339" s="68"/>
      <c r="B339" s="35" t="s">
        <v>493</v>
      </c>
      <c r="C339" s="36">
        <v>5</v>
      </c>
      <c r="D339" s="36">
        <v>3</v>
      </c>
      <c r="E339" s="37">
        <f t="shared" si="139"/>
        <v>2.0491803278688523E-2</v>
      </c>
      <c r="F339" s="37">
        <f t="shared" si="140"/>
        <v>2.0134228187919462E-2</v>
      </c>
      <c r="G339" s="38">
        <f t="shared" si="141"/>
        <v>-0.4</v>
      </c>
      <c r="H339" s="39">
        <f t="shared" si="142"/>
        <v>-8.1967213114754103E-3</v>
      </c>
    </row>
    <row r="340" spans="1:8" s="40" customFormat="1" ht="15" x14ac:dyDescent="0.2">
      <c r="A340" s="68"/>
      <c r="B340" s="35" t="s">
        <v>81</v>
      </c>
      <c r="C340" s="36">
        <v>0</v>
      </c>
      <c r="D340" s="36">
        <v>0</v>
      </c>
      <c r="E340" s="37" t="str">
        <f t="shared" si="139"/>
        <v/>
      </c>
      <c r="F340" s="37" t="str">
        <f t="shared" si="140"/>
        <v/>
      </c>
      <c r="G340" s="38" t="str">
        <f t="shared" si="141"/>
        <v>0</v>
      </c>
      <c r="H340" s="39" t="str">
        <f t="shared" si="142"/>
        <v/>
      </c>
    </row>
    <row r="341" spans="1:8" s="40" customFormat="1" ht="15" x14ac:dyDescent="0.2">
      <c r="A341" s="68"/>
      <c r="B341" s="35" t="s">
        <v>609</v>
      </c>
      <c r="C341" s="36">
        <v>0</v>
      </c>
      <c r="D341" s="36">
        <v>0</v>
      </c>
      <c r="E341" s="37" t="str">
        <f t="shared" si="139"/>
        <v/>
      </c>
      <c r="F341" s="37" t="str">
        <f t="shared" si="140"/>
        <v/>
      </c>
      <c r="G341" s="38" t="str">
        <f t="shared" si="141"/>
        <v>0</v>
      </c>
      <c r="H341" s="39" t="str">
        <f t="shared" si="142"/>
        <v/>
      </c>
    </row>
    <row r="342" spans="1:8" s="40" customFormat="1" ht="15" x14ac:dyDescent="0.2">
      <c r="A342" s="68"/>
      <c r="B342" s="35" t="s">
        <v>80</v>
      </c>
      <c r="C342" s="36">
        <v>0</v>
      </c>
      <c r="D342" s="36">
        <v>0</v>
      </c>
      <c r="E342" s="37" t="str">
        <f t="shared" si="139"/>
        <v/>
      </c>
      <c r="F342" s="37" t="str">
        <f t="shared" si="140"/>
        <v/>
      </c>
      <c r="G342" s="38" t="str">
        <f t="shared" si="141"/>
        <v>0</v>
      </c>
      <c r="H342" s="39" t="str">
        <f t="shared" si="142"/>
        <v/>
      </c>
    </row>
    <row r="343" spans="1:8" s="40" customFormat="1" ht="15" x14ac:dyDescent="0.2">
      <c r="A343" s="68"/>
      <c r="B343" s="35" t="s">
        <v>255</v>
      </c>
      <c r="C343" s="36">
        <v>0</v>
      </c>
      <c r="D343" s="36">
        <v>0</v>
      </c>
      <c r="E343" s="37" t="str">
        <f t="shared" si="139"/>
        <v/>
      </c>
      <c r="F343" s="37" t="str">
        <f t="shared" si="140"/>
        <v/>
      </c>
      <c r="G343" s="38" t="str">
        <f t="shared" si="141"/>
        <v>0</v>
      </c>
      <c r="H343" s="39" t="str">
        <f t="shared" si="142"/>
        <v/>
      </c>
    </row>
    <row r="344" spans="1:8" s="40" customFormat="1" ht="15" x14ac:dyDescent="0.2">
      <c r="A344" s="68"/>
      <c r="B344" s="35" t="s">
        <v>494</v>
      </c>
      <c r="C344" s="36">
        <v>0</v>
      </c>
      <c r="D344" s="36">
        <v>0</v>
      </c>
      <c r="E344" s="37" t="str">
        <f t="shared" si="139"/>
        <v/>
      </c>
      <c r="F344" s="37" t="str">
        <f t="shared" si="140"/>
        <v/>
      </c>
      <c r="G344" s="38" t="str">
        <f t="shared" si="141"/>
        <v>0</v>
      </c>
      <c r="H344" s="39" t="str">
        <f t="shared" si="142"/>
        <v/>
      </c>
    </row>
    <row r="345" spans="1:8" s="40" customFormat="1" ht="15" x14ac:dyDescent="0.2">
      <c r="A345" s="68"/>
      <c r="B345" s="35" t="s">
        <v>82</v>
      </c>
      <c r="C345" s="36">
        <v>2</v>
      </c>
      <c r="D345" s="36">
        <v>1</v>
      </c>
      <c r="E345" s="37">
        <f t="shared" si="139"/>
        <v>8.1967213114754103E-3</v>
      </c>
      <c r="F345" s="37">
        <f t="shared" si="140"/>
        <v>6.7114093959731542E-3</v>
      </c>
      <c r="G345" s="38">
        <f t="shared" si="141"/>
        <v>-0.5</v>
      </c>
      <c r="H345" s="39">
        <f t="shared" si="142"/>
        <v>-4.0983606557377051E-3</v>
      </c>
    </row>
    <row r="346" spans="1:8" s="40" customFormat="1" ht="15" x14ac:dyDescent="0.2">
      <c r="A346" s="68"/>
      <c r="B346" s="35" t="s">
        <v>610</v>
      </c>
      <c r="C346" s="36">
        <v>0</v>
      </c>
      <c r="D346" s="36">
        <v>0</v>
      </c>
      <c r="E346" s="37" t="str">
        <f t="shared" si="139"/>
        <v/>
      </c>
      <c r="F346" s="37" t="str">
        <f t="shared" si="140"/>
        <v/>
      </c>
      <c r="G346" s="38" t="str">
        <f t="shared" si="141"/>
        <v>0</v>
      </c>
      <c r="H346" s="39" t="str">
        <f t="shared" si="142"/>
        <v/>
      </c>
    </row>
    <row r="347" spans="1:8" s="40" customFormat="1" ht="15" x14ac:dyDescent="0.2">
      <c r="A347" s="68"/>
      <c r="B347" s="35" t="s">
        <v>71</v>
      </c>
      <c r="C347" s="36">
        <v>0</v>
      </c>
      <c r="D347" s="36">
        <v>0</v>
      </c>
      <c r="E347" s="37" t="str">
        <f t="shared" si="139"/>
        <v/>
      </c>
      <c r="F347" s="37" t="str">
        <f t="shared" si="140"/>
        <v/>
      </c>
      <c r="G347" s="38" t="str">
        <f t="shared" si="141"/>
        <v>0</v>
      </c>
      <c r="H347" s="39" t="str">
        <f t="shared" si="142"/>
        <v/>
      </c>
    </row>
    <row r="348" spans="1:8" s="40" customFormat="1" ht="15" x14ac:dyDescent="0.2">
      <c r="A348" s="68"/>
      <c r="B348" s="35" t="s">
        <v>79</v>
      </c>
      <c r="C348" s="36">
        <v>1</v>
      </c>
      <c r="D348" s="36">
        <v>0</v>
      </c>
      <c r="E348" s="37">
        <f t="shared" si="139"/>
        <v>4.0983606557377051E-3</v>
      </c>
      <c r="F348" s="37" t="str">
        <f t="shared" si="140"/>
        <v/>
      </c>
      <c r="G348" s="38" t="str">
        <f t="shared" si="141"/>
        <v>0</v>
      </c>
      <c r="H348" s="39">
        <f t="shared" si="142"/>
        <v>0</v>
      </c>
    </row>
    <row r="349" spans="1:8" s="40" customFormat="1" ht="15" x14ac:dyDescent="0.2">
      <c r="A349" s="68"/>
      <c r="B349" s="35" t="s">
        <v>76</v>
      </c>
      <c r="C349" s="36">
        <v>1</v>
      </c>
      <c r="D349" s="36">
        <v>0</v>
      </c>
      <c r="E349" s="37">
        <f t="shared" si="139"/>
        <v>4.0983606557377051E-3</v>
      </c>
      <c r="F349" s="37" t="str">
        <f t="shared" si="140"/>
        <v/>
      </c>
      <c r="G349" s="38" t="str">
        <f t="shared" si="141"/>
        <v>0</v>
      </c>
      <c r="H349" s="39">
        <f t="shared" si="142"/>
        <v>0</v>
      </c>
    </row>
    <row r="350" spans="1:8" s="50" customFormat="1" ht="15" x14ac:dyDescent="0.2">
      <c r="A350" s="60" t="s">
        <v>570</v>
      </c>
      <c r="B350" s="51" t="s">
        <v>583</v>
      </c>
      <c r="C350" s="52"/>
      <c r="D350" s="36">
        <v>0</v>
      </c>
      <c r="E350" s="37" t="str">
        <f t="shared" ref="E350" si="143">+IF(C350=0,"",C350/C$333)</f>
        <v/>
      </c>
      <c r="F350" s="37" t="str">
        <f t="shared" ref="F350" si="144">+IF(D350=0,"",D350/D$333)</f>
        <v/>
      </c>
      <c r="G350" s="38" t="str">
        <f t="shared" ref="G350" si="145">+IF(OR(AND(D350=0),(C350=0)),"0",((D350-C350)/C350))</f>
        <v>0</v>
      </c>
      <c r="H350" s="39" t="str">
        <f t="shared" ref="H350" si="146">+IF(OR(AND(E350=""),(G350="")),"",E350*G350)</f>
        <v/>
      </c>
    </row>
    <row r="351" spans="1:8" s="40" customFormat="1" ht="15" x14ac:dyDescent="0.2">
      <c r="A351" s="68"/>
      <c r="B351" s="35" t="s">
        <v>72</v>
      </c>
      <c r="C351" s="36">
        <v>0</v>
      </c>
      <c r="D351" s="36">
        <v>0</v>
      </c>
      <c r="E351" s="37" t="str">
        <f t="shared" si="139"/>
        <v/>
      </c>
      <c r="F351" s="37" t="str">
        <f t="shared" si="140"/>
        <v/>
      </c>
      <c r="G351" s="38" t="str">
        <f t="shared" si="141"/>
        <v>0</v>
      </c>
      <c r="H351" s="39" t="str">
        <f t="shared" si="142"/>
        <v/>
      </c>
    </row>
    <row r="352" spans="1:8" s="40" customFormat="1" ht="15" x14ac:dyDescent="0.2">
      <c r="A352" s="68"/>
      <c r="B352" s="35" t="s">
        <v>256</v>
      </c>
      <c r="C352" s="36">
        <v>0</v>
      </c>
      <c r="D352" s="36">
        <v>0</v>
      </c>
      <c r="E352" s="37" t="str">
        <f t="shared" si="139"/>
        <v/>
      </c>
      <c r="F352" s="37" t="str">
        <f t="shared" si="140"/>
        <v/>
      </c>
      <c r="G352" s="38" t="str">
        <f t="shared" si="141"/>
        <v>0</v>
      </c>
      <c r="H352" s="39" t="str">
        <f t="shared" si="142"/>
        <v/>
      </c>
    </row>
    <row r="353" spans="1:8" s="40" customFormat="1" ht="15" x14ac:dyDescent="0.2">
      <c r="A353" s="68"/>
      <c r="B353" s="35" t="s">
        <v>257</v>
      </c>
      <c r="C353" s="36">
        <v>1</v>
      </c>
      <c r="D353" s="36">
        <v>1</v>
      </c>
      <c r="E353" s="37">
        <f t="shared" si="139"/>
        <v>4.0983606557377051E-3</v>
      </c>
      <c r="F353" s="37">
        <f t="shared" si="140"/>
        <v>6.7114093959731542E-3</v>
      </c>
      <c r="G353" s="38">
        <f t="shared" si="141"/>
        <v>0</v>
      </c>
      <c r="H353" s="39">
        <f t="shared" si="142"/>
        <v>0</v>
      </c>
    </row>
    <row r="354" spans="1:8" s="40" customFormat="1" ht="15" x14ac:dyDescent="0.2">
      <c r="A354" s="68"/>
      <c r="B354" s="35" t="s">
        <v>258</v>
      </c>
      <c r="C354" s="36">
        <v>0</v>
      </c>
      <c r="D354" s="36">
        <v>0</v>
      </c>
      <c r="E354" s="37" t="str">
        <f t="shared" si="139"/>
        <v/>
      </c>
      <c r="F354" s="37" t="str">
        <f t="shared" si="140"/>
        <v/>
      </c>
      <c r="G354" s="38" t="str">
        <f t="shared" si="141"/>
        <v>0</v>
      </c>
      <c r="H354" s="39" t="str">
        <f t="shared" si="142"/>
        <v/>
      </c>
    </row>
    <row r="355" spans="1:8" s="40" customFormat="1" ht="15" x14ac:dyDescent="0.2">
      <c r="A355" s="68"/>
      <c r="B355" s="35" t="s">
        <v>75</v>
      </c>
      <c r="C355" s="36">
        <v>0</v>
      </c>
      <c r="D355" s="36">
        <v>0</v>
      </c>
      <c r="E355" s="37" t="str">
        <f t="shared" si="139"/>
        <v/>
      </c>
      <c r="F355" s="37" t="str">
        <f t="shared" si="140"/>
        <v/>
      </c>
      <c r="G355" s="38" t="str">
        <f t="shared" si="141"/>
        <v>0</v>
      </c>
      <c r="H355" s="39" t="str">
        <f t="shared" si="142"/>
        <v/>
      </c>
    </row>
    <row r="356" spans="1:8" s="40" customFormat="1" ht="15" x14ac:dyDescent="0.2">
      <c r="A356" s="68"/>
      <c r="B356" s="35" t="s">
        <v>77</v>
      </c>
      <c r="C356" s="36">
        <v>0</v>
      </c>
      <c r="D356" s="36">
        <v>1</v>
      </c>
      <c r="E356" s="37" t="str">
        <f t="shared" si="139"/>
        <v/>
      </c>
      <c r="F356" s="37">
        <f t="shared" si="140"/>
        <v>6.7114093959731542E-3</v>
      </c>
      <c r="G356" s="38" t="str">
        <f t="shared" si="141"/>
        <v>0</v>
      </c>
      <c r="H356" s="39" t="str">
        <f t="shared" si="142"/>
        <v/>
      </c>
    </row>
    <row r="357" spans="1:8" s="40" customFormat="1" ht="15" x14ac:dyDescent="0.2">
      <c r="A357" s="68"/>
      <c r="B357" s="35" t="s">
        <v>611</v>
      </c>
      <c r="C357" s="36">
        <v>3</v>
      </c>
      <c r="D357" s="36">
        <v>0</v>
      </c>
      <c r="E357" s="37">
        <f t="shared" si="139"/>
        <v>1.2295081967213115E-2</v>
      </c>
      <c r="F357" s="37" t="str">
        <f t="shared" si="140"/>
        <v/>
      </c>
      <c r="G357" s="38" t="str">
        <f t="shared" si="141"/>
        <v>0</v>
      </c>
      <c r="H357" s="39">
        <f t="shared" si="142"/>
        <v>0</v>
      </c>
    </row>
    <row r="358" spans="1:8" s="40" customFormat="1" ht="15" x14ac:dyDescent="0.2">
      <c r="A358" s="68"/>
      <c r="B358" s="35" t="s">
        <v>86</v>
      </c>
      <c r="C358" s="36">
        <v>0</v>
      </c>
      <c r="D358" s="36">
        <v>0</v>
      </c>
      <c r="E358" s="37" t="str">
        <f t="shared" si="139"/>
        <v/>
      </c>
      <c r="F358" s="37" t="str">
        <f t="shared" si="140"/>
        <v/>
      </c>
      <c r="G358" s="38" t="str">
        <f t="shared" si="141"/>
        <v>0</v>
      </c>
      <c r="H358" s="39" t="str">
        <f t="shared" si="142"/>
        <v/>
      </c>
    </row>
    <row r="359" spans="1:8" s="40" customFormat="1" ht="15" x14ac:dyDescent="0.2">
      <c r="A359" s="68"/>
      <c r="B359" s="35" t="s">
        <v>85</v>
      </c>
      <c r="C359" s="36">
        <v>0</v>
      </c>
      <c r="D359" s="36">
        <v>0</v>
      </c>
      <c r="E359" s="37" t="str">
        <f t="shared" si="139"/>
        <v/>
      </c>
      <c r="F359" s="37" t="str">
        <f t="shared" si="140"/>
        <v/>
      </c>
      <c r="G359" s="38" t="str">
        <f t="shared" si="141"/>
        <v>0</v>
      </c>
      <c r="H359" s="39" t="str">
        <f t="shared" si="142"/>
        <v/>
      </c>
    </row>
    <row r="360" spans="1:8" s="40" customFormat="1" ht="15" x14ac:dyDescent="0.2">
      <c r="A360" s="68"/>
      <c r="B360" s="35" t="s">
        <v>73</v>
      </c>
      <c r="C360" s="36">
        <v>0</v>
      </c>
      <c r="D360" s="36">
        <v>0</v>
      </c>
      <c r="E360" s="37" t="str">
        <f t="shared" si="139"/>
        <v/>
      </c>
      <c r="F360" s="37" t="str">
        <f t="shared" si="140"/>
        <v/>
      </c>
      <c r="G360" s="38" t="str">
        <f t="shared" si="141"/>
        <v>0</v>
      </c>
      <c r="H360" s="39" t="str">
        <f t="shared" si="142"/>
        <v/>
      </c>
    </row>
    <row r="361" spans="1:8" s="40" customFormat="1" ht="15" x14ac:dyDescent="0.2">
      <c r="A361" s="68"/>
      <c r="B361" s="35" t="s">
        <v>259</v>
      </c>
      <c r="C361" s="36">
        <v>0</v>
      </c>
      <c r="D361" s="36">
        <v>0</v>
      </c>
      <c r="E361" s="37" t="str">
        <f t="shared" si="139"/>
        <v/>
      </c>
      <c r="F361" s="37" t="str">
        <f t="shared" si="140"/>
        <v/>
      </c>
      <c r="G361" s="38" t="str">
        <f t="shared" si="141"/>
        <v>0</v>
      </c>
      <c r="H361" s="39" t="str">
        <f t="shared" si="142"/>
        <v/>
      </c>
    </row>
    <row r="362" spans="1:8" s="40" customFormat="1" ht="15" x14ac:dyDescent="0.2">
      <c r="A362" s="68"/>
      <c r="B362" s="35" t="s">
        <v>344</v>
      </c>
      <c r="C362" s="36">
        <v>0</v>
      </c>
      <c r="D362" s="36">
        <v>0</v>
      </c>
      <c r="E362" s="37" t="str">
        <f t="shared" si="139"/>
        <v/>
      </c>
      <c r="F362" s="37" t="str">
        <f t="shared" si="140"/>
        <v/>
      </c>
      <c r="G362" s="38" t="str">
        <f t="shared" si="141"/>
        <v>0</v>
      </c>
      <c r="H362" s="39" t="str">
        <f t="shared" si="142"/>
        <v/>
      </c>
    </row>
    <row r="363" spans="1:8" s="40" customFormat="1" ht="15" x14ac:dyDescent="0.2">
      <c r="A363" s="68"/>
      <c r="B363" s="35" t="s">
        <v>345</v>
      </c>
      <c r="C363" s="36">
        <v>0</v>
      </c>
      <c r="D363" s="36">
        <v>0</v>
      </c>
      <c r="E363" s="37" t="str">
        <f t="shared" si="139"/>
        <v/>
      </c>
      <c r="F363" s="37" t="str">
        <f t="shared" si="140"/>
        <v/>
      </c>
      <c r="G363" s="38" t="str">
        <f t="shared" si="141"/>
        <v>0</v>
      </c>
      <c r="H363" s="39" t="str">
        <f t="shared" si="142"/>
        <v/>
      </c>
    </row>
    <row r="364" spans="1:8" s="40" customFormat="1" ht="15" x14ac:dyDescent="0.2">
      <c r="A364" s="68"/>
      <c r="B364" s="35" t="s">
        <v>495</v>
      </c>
      <c r="C364" s="36">
        <v>0</v>
      </c>
      <c r="D364" s="36">
        <v>0</v>
      </c>
      <c r="E364" s="37" t="str">
        <f t="shared" si="139"/>
        <v/>
      </c>
      <c r="F364" s="37" t="str">
        <f t="shared" si="140"/>
        <v/>
      </c>
      <c r="G364" s="38" t="str">
        <f t="shared" si="141"/>
        <v>0</v>
      </c>
      <c r="H364" s="39" t="str">
        <f t="shared" si="142"/>
        <v/>
      </c>
    </row>
    <row r="365" spans="1:8" s="40" customFormat="1" ht="15" x14ac:dyDescent="0.2">
      <c r="A365" s="68"/>
      <c r="B365" s="35" t="s">
        <v>496</v>
      </c>
      <c r="C365" s="36">
        <v>1</v>
      </c>
      <c r="D365" s="36">
        <v>0</v>
      </c>
      <c r="E365" s="37">
        <f t="shared" si="139"/>
        <v>4.0983606557377051E-3</v>
      </c>
      <c r="F365" s="37" t="str">
        <f t="shared" si="140"/>
        <v/>
      </c>
      <c r="G365" s="38" t="str">
        <f t="shared" si="141"/>
        <v>0</v>
      </c>
      <c r="H365" s="39">
        <f t="shared" si="142"/>
        <v>0</v>
      </c>
    </row>
    <row r="366" spans="1:8" s="40" customFormat="1" ht="15" x14ac:dyDescent="0.2">
      <c r="A366" s="68"/>
      <c r="B366" s="35" t="s">
        <v>497</v>
      </c>
      <c r="C366" s="36">
        <v>0</v>
      </c>
      <c r="D366" s="36">
        <v>0</v>
      </c>
      <c r="E366" s="37" t="str">
        <f t="shared" si="139"/>
        <v/>
      </c>
      <c r="F366" s="37" t="str">
        <f t="shared" si="140"/>
        <v/>
      </c>
      <c r="G366" s="38" t="str">
        <f t="shared" si="141"/>
        <v>0</v>
      </c>
      <c r="H366" s="39" t="str">
        <f t="shared" si="142"/>
        <v/>
      </c>
    </row>
    <row r="367" spans="1:8" s="40" customFormat="1" ht="15" x14ac:dyDescent="0.2">
      <c r="A367" s="68"/>
      <c r="B367" s="35" t="s">
        <v>498</v>
      </c>
      <c r="C367" s="36">
        <v>0</v>
      </c>
      <c r="D367" s="36">
        <v>0</v>
      </c>
      <c r="E367" s="37" t="str">
        <f t="shared" si="139"/>
        <v/>
      </c>
      <c r="F367" s="37" t="str">
        <f t="shared" si="140"/>
        <v/>
      </c>
      <c r="G367" s="38" t="str">
        <f t="shared" si="141"/>
        <v>0</v>
      </c>
      <c r="H367" s="39" t="str">
        <f t="shared" si="142"/>
        <v/>
      </c>
    </row>
    <row r="368" spans="1:8" s="40" customFormat="1" ht="15" x14ac:dyDescent="0.2">
      <c r="A368" s="68"/>
      <c r="B368" s="35" t="s">
        <v>260</v>
      </c>
      <c r="C368" s="36">
        <v>0</v>
      </c>
      <c r="D368" s="36">
        <v>0</v>
      </c>
      <c r="E368" s="37" t="str">
        <f t="shared" si="139"/>
        <v/>
      </c>
      <c r="F368" s="37" t="str">
        <f t="shared" si="140"/>
        <v/>
      </c>
      <c r="G368" s="38" t="str">
        <f t="shared" si="141"/>
        <v>0</v>
      </c>
      <c r="H368" s="39" t="str">
        <f t="shared" si="142"/>
        <v/>
      </c>
    </row>
    <row r="369" spans="1:8" s="40" customFormat="1" ht="15" x14ac:dyDescent="0.2">
      <c r="A369" s="68"/>
      <c r="B369" s="35" t="s">
        <v>261</v>
      </c>
      <c r="C369" s="36">
        <v>0</v>
      </c>
      <c r="D369" s="36">
        <v>0</v>
      </c>
      <c r="E369" s="37" t="str">
        <f t="shared" si="139"/>
        <v/>
      </c>
      <c r="F369" s="37" t="str">
        <f t="shared" si="140"/>
        <v/>
      </c>
      <c r="G369" s="38" t="str">
        <f t="shared" si="141"/>
        <v>0</v>
      </c>
      <c r="H369" s="39" t="str">
        <f t="shared" si="142"/>
        <v/>
      </c>
    </row>
    <row r="370" spans="1:8" s="40" customFormat="1" ht="15" x14ac:dyDescent="0.2">
      <c r="A370" s="68"/>
      <c r="B370" s="35" t="s">
        <v>499</v>
      </c>
      <c r="C370" s="36">
        <v>0</v>
      </c>
      <c r="D370" s="36">
        <v>0</v>
      </c>
      <c r="E370" s="37" t="str">
        <f t="shared" si="139"/>
        <v/>
      </c>
      <c r="F370" s="37" t="str">
        <f t="shared" si="140"/>
        <v/>
      </c>
      <c r="G370" s="38" t="str">
        <f t="shared" si="141"/>
        <v>0</v>
      </c>
      <c r="H370" s="39" t="str">
        <f t="shared" si="142"/>
        <v/>
      </c>
    </row>
    <row r="371" spans="1:8" s="50" customFormat="1" ht="15" x14ac:dyDescent="0.2">
      <c r="A371" s="60" t="s">
        <v>570</v>
      </c>
      <c r="B371" s="51" t="s">
        <v>587</v>
      </c>
      <c r="C371" s="52"/>
      <c r="D371" s="36">
        <v>0</v>
      </c>
      <c r="E371" s="37" t="str">
        <f t="shared" ref="E371" si="147">+IF(C371=0,"",C371/C$333)</f>
        <v/>
      </c>
      <c r="F371" s="37" t="str">
        <f t="shared" ref="F371" si="148">+IF(D371=0,"",D371/D$333)</f>
        <v/>
      </c>
      <c r="G371" s="38" t="str">
        <f t="shared" ref="G371" si="149">+IF(OR(AND(D371=0),(C371=0)),"0",((D371-C371)/C371))</f>
        <v>0</v>
      </c>
      <c r="H371" s="39" t="str">
        <f t="shared" ref="H371" si="150">+IF(OR(AND(E371=""),(G371="")),"",E371*G371)</f>
        <v/>
      </c>
    </row>
    <row r="372" spans="1:8" s="40" customFormat="1" ht="15" x14ac:dyDescent="0.2">
      <c r="A372" s="68"/>
      <c r="B372" s="35" t="s">
        <v>500</v>
      </c>
      <c r="C372" s="36">
        <v>7</v>
      </c>
      <c r="D372" s="36">
        <v>7</v>
      </c>
      <c r="E372" s="37">
        <f t="shared" si="139"/>
        <v>2.8688524590163935E-2</v>
      </c>
      <c r="F372" s="37">
        <f t="shared" si="140"/>
        <v>4.6979865771812082E-2</v>
      </c>
      <c r="G372" s="38">
        <f t="shared" si="141"/>
        <v>0</v>
      </c>
      <c r="H372" s="39">
        <f t="shared" si="142"/>
        <v>0</v>
      </c>
    </row>
    <row r="373" spans="1:8" s="40" customFormat="1" ht="15" x14ac:dyDescent="0.2">
      <c r="A373" s="68"/>
      <c r="B373" s="35" t="s">
        <v>94</v>
      </c>
      <c r="C373" s="36">
        <v>0</v>
      </c>
      <c r="D373" s="36">
        <v>4</v>
      </c>
      <c r="E373" s="37" t="str">
        <f t="shared" si="139"/>
        <v/>
      </c>
      <c r="F373" s="37">
        <f t="shared" si="140"/>
        <v>2.6845637583892617E-2</v>
      </c>
      <c r="G373" s="38" t="str">
        <f t="shared" si="141"/>
        <v>0</v>
      </c>
      <c r="H373" s="39" t="str">
        <f t="shared" si="142"/>
        <v/>
      </c>
    </row>
    <row r="374" spans="1:8" s="40" customFormat="1" ht="15" x14ac:dyDescent="0.2">
      <c r="A374" s="68"/>
      <c r="B374" s="35" t="s">
        <v>87</v>
      </c>
      <c r="C374" s="36">
        <v>4</v>
      </c>
      <c r="D374" s="36">
        <v>2</v>
      </c>
      <c r="E374" s="37">
        <f t="shared" si="139"/>
        <v>1.6393442622950821E-2</v>
      </c>
      <c r="F374" s="37">
        <f t="shared" si="140"/>
        <v>1.3422818791946308E-2</v>
      </c>
      <c r="G374" s="38">
        <f t="shared" si="141"/>
        <v>-0.5</v>
      </c>
      <c r="H374" s="39">
        <f t="shared" si="142"/>
        <v>-8.1967213114754103E-3</v>
      </c>
    </row>
    <row r="375" spans="1:8" s="40" customFormat="1" ht="15" x14ac:dyDescent="0.2">
      <c r="A375" s="68"/>
      <c r="B375" s="35" t="s">
        <v>93</v>
      </c>
      <c r="C375" s="36">
        <v>4</v>
      </c>
      <c r="D375" s="36">
        <v>2</v>
      </c>
      <c r="E375" s="37">
        <f t="shared" si="139"/>
        <v>1.6393442622950821E-2</v>
      </c>
      <c r="F375" s="37">
        <f t="shared" si="140"/>
        <v>1.3422818791946308E-2</v>
      </c>
      <c r="G375" s="38">
        <f t="shared" si="141"/>
        <v>-0.5</v>
      </c>
      <c r="H375" s="39">
        <f t="shared" si="142"/>
        <v>-8.1967213114754103E-3</v>
      </c>
    </row>
    <row r="376" spans="1:8" s="40" customFormat="1" ht="15" x14ac:dyDescent="0.2">
      <c r="A376" s="68"/>
      <c r="B376" s="35" t="s">
        <v>96</v>
      </c>
      <c r="C376" s="36">
        <v>0</v>
      </c>
      <c r="D376" s="36">
        <v>0</v>
      </c>
      <c r="E376" s="37" t="str">
        <f t="shared" si="139"/>
        <v/>
      </c>
      <c r="F376" s="37" t="str">
        <f t="shared" si="140"/>
        <v/>
      </c>
      <c r="G376" s="38" t="str">
        <f t="shared" si="141"/>
        <v>0</v>
      </c>
      <c r="H376" s="39" t="str">
        <f t="shared" si="142"/>
        <v/>
      </c>
    </row>
    <row r="377" spans="1:8" s="40" customFormat="1" ht="15" x14ac:dyDescent="0.2">
      <c r="A377" s="68"/>
      <c r="B377" s="35" t="s">
        <v>97</v>
      </c>
      <c r="C377" s="36">
        <v>0</v>
      </c>
      <c r="D377" s="36">
        <v>0</v>
      </c>
      <c r="E377" s="37" t="str">
        <f t="shared" si="139"/>
        <v/>
      </c>
      <c r="F377" s="37" t="str">
        <f t="shared" si="140"/>
        <v/>
      </c>
      <c r="G377" s="38" t="str">
        <f t="shared" si="141"/>
        <v>0</v>
      </c>
      <c r="H377" s="39" t="str">
        <f t="shared" si="142"/>
        <v/>
      </c>
    </row>
    <row r="378" spans="1:8" s="40" customFormat="1" ht="30" x14ac:dyDescent="0.2">
      <c r="A378" s="68"/>
      <c r="B378" s="35" t="s">
        <v>262</v>
      </c>
      <c r="C378" s="36">
        <v>0</v>
      </c>
      <c r="D378" s="36">
        <v>0</v>
      </c>
      <c r="E378" s="37" t="str">
        <f t="shared" si="139"/>
        <v/>
      </c>
      <c r="F378" s="37" t="str">
        <f t="shared" si="140"/>
        <v/>
      </c>
      <c r="G378" s="38" t="str">
        <f t="shared" si="141"/>
        <v>0</v>
      </c>
      <c r="H378" s="39" t="str">
        <f t="shared" si="142"/>
        <v/>
      </c>
    </row>
    <row r="379" spans="1:8" s="40" customFormat="1" ht="15" x14ac:dyDescent="0.2">
      <c r="A379" s="68"/>
      <c r="B379" s="35" t="s">
        <v>263</v>
      </c>
      <c r="C379" s="36">
        <v>0</v>
      </c>
      <c r="D379" s="36">
        <v>0</v>
      </c>
      <c r="E379" s="37" t="str">
        <f t="shared" si="139"/>
        <v/>
      </c>
      <c r="F379" s="37" t="str">
        <f t="shared" si="140"/>
        <v/>
      </c>
      <c r="G379" s="38" t="str">
        <f t="shared" si="141"/>
        <v>0</v>
      </c>
      <c r="H379" s="39" t="str">
        <f t="shared" si="142"/>
        <v/>
      </c>
    </row>
    <row r="380" spans="1:8" s="40" customFormat="1" ht="15" x14ac:dyDescent="0.2">
      <c r="A380" s="68"/>
      <c r="B380" s="35" t="s">
        <v>612</v>
      </c>
      <c r="C380" s="36">
        <v>0</v>
      </c>
      <c r="D380" s="36">
        <v>0</v>
      </c>
      <c r="E380" s="37" t="str">
        <f t="shared" si="139"/>
        <v/>
      </c>
      <c r="F380" s="37" t="str">
        <f t="shared" si="140"/>
        <v/>
      </c>
      <c r="G380" s="38" t="str">
        <f t="shared" si="141"/>
        <v>0</v>
      </c>
      <c r="H380" s="39" t="str">
        <f t="shared" si="142"/>
        <v/>
      </c>
    </row>
    <row r="381" spans="1:8" s="40" customFormat="1" ht="15" x14ac:dyDescent="0.2">
      <c r="A381" s="68"/>
      <c r="B381" s="35" t="s">
        <v>613</v>
      </c>
      <c r="C381" s="36">
        <v>0</v>
      </c>
      <c r="D381" s="36">
        <v>0</v>
      </c>
      <c r="E381" s="37" t="str">
        <f t="shared" si="139"/>
        <v/>
      </c>
      <c r="F381" s="37" t="str">
        <f t="shared" si="140"/>
        <v/>
      </c>
      <c r="G381" s="38" t="str">
        <f t="shared" si="141"/>
        <v>0</v>
      </c>
      <c r="H381" s="39" t="str">
        <f t="shared" si="142"/>
        <v/>
      </c>
    </row>
    <row r="382" spans="1:8" s="40" customFormat="1" ht="15" x14ac:dyDescent="0.2">
      <c r="A382" s="68"/>
      <c r="B382" s="35" t="s">
        <v>264</v>
      </c>
      <c r="C382" s="36">
        <v>0</v>
      </c>
      <c r="D382" s="36">
        <v>0</v>
      </c>
      <c r="E382" s="37" t="str">
        <f t="shared" si="139"/>
        <v/>
      </c>
      <c r="F382" s="37" t="str">
        <f t="shared" si="140"/>
        <v/>
      </c>
      <c r="G382" s="38" t="str">
        <f t="shared" si="141"/>
        <v>0</v>
      </c>
      <c r="H382" s="39" t="str">
        <f t="shared" si="142"/>
        <v/>
      </c>
    </row>
    <row r="383" spans="1:8" s="40" customFormat="1" ht="15" x14ac:dyDescent="0.2">
      <c r="A383" s="68"/>
      <c r="B383" s="35" t="s">
        <v>501</v>
      </c>
      <c r="C383" s="36">
        <v>0</v>
      </c>
      <c r="D383" s="36">
        <v>0</v>
      </c>
      <c r="E383" s="37" t="str">
        <f t="shared" si="139"/>
        <v/>
      </c>
      <c r="F383" s="37" t="str">
        <f t="shared" si="140"/>
        <v/>
      </c>
      <c r="G383" s="38" t="str">
        <f t="shared" si="141"/>
        <v>0</v>
      </c>
      <c r="H383" s="39" t="str">
        <f t="shared" si="142"/>
        <v/>
      </c>
    </row>
    <row r="384" spans="1:8" s="40" customFormat="1" ht="15" x14ac:dyDescent="0.2">
      <c r="A384" s="68"/>
      <c r="B384" s="35" t="s">
        <v>95</v>
      </c>
      <c r="C384" s="36">
        <v>0</v>
      </c>
      <c r="D384" s="36">
        <v>1</v>
      </c>
      <c r="E384" s="37" t="str">
        <f t="shared" si="139"/>
        <v/>
      </c>
      <c r="F384" s="37">
        <f t="shared" si="140"/>
        <v>6.7114093959731542E-3</v>
      </c>
      <c r="G384" s="38" t="str">
        <f t="shared" si="141"/>
        <v>0</v>
      </c>
      <c r="H384" s="39" t="str">
        <f t="shared" si="142"/>
        <v/>
      </c>
    </row>
    <row r="385" spans="1:8" s="40" customFormat="1" ht="15" x14ac:dyDescent="0.2">
      <c r="A385" s="68"/>
      <c r="B385" s="35" t="s">
        <v>265</v>
      </c>
      <c r="C385" s="36">
        <v>11</v>
      </c>
      <c r="D385" s="36">
        <v>2</v>
      </c>
      <c r="E385" s="37">
        <f t="shared" si="139"/>
        <v>4.5081967213114756E-2</v>
      </c>
      <c r="F385" s="37">
        <f t="shared" si="140"/>
        <v>1.3422818791946308E-2</v>
      </c>
      <c r="G385" s="38">
        <f t="shared" si="141"/>
        <v>-0.81818181818181823</v>
      </c>
      <c r="H385" s="39">
        <f t="shared" si="142"/>
        <v>-3.6885245901639351E-2</v>
      </c>
    </row>
    <row r="386" spans="1:8" s="40" customFormat="1" ht="15" x14ac:dyDescent="0.2">
      <c r="A386" s="68"/>
      <c r="B386" s="35" t="s">
        <v>614</v>
      </c>
      <c r="C386" s="36">
        <v>0</v>
      </c>
      <c r="D386" s="36">
        <v>0</v>
      </c>
      <c r="E386" s="37" t="str">
        <f t="shared" si="139"/>
        <v/>
      </c>
      <c r="F386" s="37" t="str">
        <f t="shared" si="140"/>
        <v/>
      </c>
      <c r="G386" s="38" t="str">
        <f t="shared" si="141"/>
        <v>0</v>
      </c>
      <c r="H386" s="39" t="str">
        <f t="shared" si="142"/>
        <v/>
      </c>
    </row>
    <row r="387" spans="1:8" s="40" customFormat="1" ht="15" x14ac:dyDescent="0.2">
      <c r="A387" s="68"/>
      <c r="B387" s="35" t="s">
        <v>89</v>
      </c>
      <c r="C387" s="36">
        <v>7</v>
      </c>
      <c r="D387" s="36">
        <v>1</v>
      </c>
      <c r="E387" s="37">
        <f t="shared" si="139"/>
        <v>2.8688524590163935E-2</v>
      </c>
      <c r="F387" s="37">
        <f t="shared" si="140"/>
        <v>6.7114093959731542E-3</v>
      </c>
      <c r="G387" s="38">
        <f t="shared" si="141"/>
        <v>-0.8571428571428571</v>
      </c>
      <c r="H387" s="39">
        <f t="shared" si="142"/>
        <v>-2.4590163934426229E-2</v>
      </c>
    </row>
    <row r="388" spans="1:8" s="40" customFormat="1" ht="15" x14ac:dyDescent="0.2">
      <c r="A388" s="68"/>
      <c r="B388" s="35" t="s">
        <v>552</v>
      </c>
      <c r="C388" s="36">
        <v>0</v>
      </c>
      <c r="D388" s="36">
        <v>0</v>
      </c>
      <c r="E388" s="37" t="str">
        <f t="shared" ref="E388" si="151">+IF(C388=0,"",C388/C$333)</f>
        <v/>
      </c>
      <c r="F388" s="37" t="str">
        <f t="shared" ref="F388" si="152">+IF(D388=0,"",D388/D$333)</f>
        <v/>
      </c>
      <c r="G388" s="38" t="str">
        <f t="shared" ref="G388" si="153">+IF(OR(AND(D388=0),(C388=0)),"0",((D388-C388)/C388))</f>
        <v>0</v>
      </c>
      <c r="H388" s="39" t="str">
        <f t="shared" ref="H388" si="154">+IF(OR(AND(E388=""),(G388="")),"",E388*G388)</f>
        <v/>
      </c>
    </row>
    <row r="389" spans="1:8" s="40" customFormat="1" ht="15" x14ac:dyDescent="0.2">
      <c r="A389" s="68"/>
      <c r="B389" s="35" t="s">
        <v>266</v>
      </c>
      <c r="C389" s="36">
        <v>0</v>
      </c>
      <c r="D389" s="36">
        <v>0</v>
      </c>
      <c r="E389" s="37" t="str">
        <f t="shared" si="139"/>
        <v/>
      </c>
      <c r="F389" s="37" t="str">
        <f t="shared" si="140"/>
        <v/>
      </c>
      <c r="G389" s="38" t="str">
        <f t="shared" si="141"/>
        <v>0</v>
      </c>
      <c r="H389" s="39" t="str">
        <f t="shared" si="142"/>
        <v/>
      </c>
    </row>
    <row r="390" spans="1:8" s="40" customFormat="1" ht="15" x14ac:dyDescent="0.2">
      <c r="A390" s="68"/>
      <c r="B390" s="35" t="s">
        <v>267</v>
      </c>
      <c r="C390" s="36">
        <v>0</v>
      </c>
      <c r="D390" s="36">
        <v>0</v>
      </c>
      <c r="E390" s="37" t="str">
        <f t="shared" si="139"/>
        <v/>
      </c>
      <c r="F390" s="37" t="str">
        <f t="shared" si="140"/>
        <v/>
      </c>
      <c r="G390" s="38" t="str">
        <f t="shared" si="141"/>
        <v>0</v>
      </c>
      <c r="H390" s="39" t="str">
        <f t="shared" si="142"/>
        <v/>
      </c>
    </row>
    <row r="391" spans="1:8" s="40" customFormat="1" ht="15" x14ac:dyDescent="0.2">
      <c r="A391" s="68"/>
      <c r="B391" s="35" t="s">
        <v>615</v>
      </c>
      <c r="C391" s="36">
        <v>0</v>
      </c>
      <c r="D391" s="36">
        <v>0</v>
      </c>
      <c r="E391" s="37" t="str">
        <f t="shared" si="139"/>
        <v/>
      </c>
      <c r="F391" s="37" t="str">
        <f t="shared" si="140"/>
        <v/>
      </c>
      <c r="G391" s="38" t="str">
        <f t="shared" si="141"/>
        <v>0</v>
      </c>
      <c r="H391" s="39" t="str">
        <f t="shared" si="142"/>
        <v/>
      </c>
    </row>
    <row r="392" spans="1:8" s="40" customFormat="1" ht="15" x14ac:dyDescent="0.2">
      <c r="A392" s="68"/>
      <c r="B392" s="35" t="s">
        <v>88</v>
      </c>
      <c r="C392" s="36">
        <v>0</v>
      </c>
      <c r="D392" s="36">
        <v>0</v>
      </c>
      <c r="E392" s="37" t="str">
        <f t="shared" si="139"/>
        <v/>
      </c>
      <c r="F392" s="37" t="str">
        <f t="shared" si="140"/>
        <v/>
      </c>
      <c r="G392" s="38" t="str">
        <f t="shared" si="141"/>
        <v>0</v>
      </c>
      <c r="H392" s="39" t="str">
        <f t="shared" si="142"/>
        <v/>
      </c>
    </row>
    <row r="393" spans="1:8" s="40" customFormat="1" ht="15" x14ac:dyDescent="0.2">
      <c r="A393" s="68"/>
      <c r="B393" s="35" t="s">
        <v>268</v>
      </c>
      <c r="C393" s="36">
        <v>0</v>
      </c>
      <c r="D393" s="36">
        <v>0</v>
      </c>
      <c r="E393" s="37" t="str">
        <f t="shared" si="139"/>
        <v/>
      </c>
      <c r="F393" s="37" t="str">
        <f t="shared" si="140"/>
        <v/>
      </c>
      <c r="G393" s="38" t="str">
        <f t="shared" si="141"/>
        <v>0</v>
      </c>
      <c r="H393" s="39" t="str">
        <f t="shared" si="142"/>
        <v/>
      </c>
    </row>
    <row r="394" spans="1:8" s="40" customFormat="1" ht="15" x14ac:dyDescent="0.2">
      <c r="A394" s="68"/>
      <c r="B394" s="35" t="s">
        <v>92</v>
      </c>
      <c r="C394" s="36">
        <v>0</v>
      </c>
      <c r="D394" s="36">
        <v>0</v>
      </c>
      <c r="E394" s="37" t="str">
        <f t="shared" si="139"/>
        <v/>
      </c>
      <c r="F394" s="37" t="str">
        <f t="shared" si="140"/>
        <v/>
      </c>
      <c r="G394" s="38" t="str">
        <f t="shared" si="141"/>
        <v>0</v>
      </c>
      <c r="H394" s="39" t="str">
        <f t="shared" si="142"/>
        <v/>
      </c>
    </row>
    <row r="395" spans="1:8" s="40" customFormat="1" ht="15" x14ac:dyDescent="0.2">
      <c r="A395" s="68"/>
      <c r="B395" s="35" t="s">
        <v>91</v>
      </c>
      <c r="C395" s="36">
        <v>44</v>
      </c>
      <c r="D395" s="36">
        <v>40</v>
      </c>
      <c r="E395" s="37">
        <f t="shared" si="139"/>
        <v>0.18032786885245902</v>
      </c>
      <c r="F395" s="37">
        <f t="shared" si="140"/>
        <v>0.26845637583892618</v>
      </c>
      <c r="G395" s="38">
        <f t="shared" si="141"/>
        <v>-9.0909090909090912E-2</v>
      </c>
      <c r="H395" s="39">
        <f t="shared" si="142"/>
        <v>-1.6393442622950821E-2</v>
      </c>
    </row>
    <row r="396" spans="1:8" s="40" customFormat="1" ht="15" x14ac:dyDescent="0.2">
      <c r="A396" s="68"/>
      <c r="B396" s="35" t="s">
        <v>502</v>
      </c>
      <c r="C396" s="36">
        <v>0</v>
      </c>
      <c r="D396" s="36">
        <v>0</v>
      </c>
      <c r="E396" s="37" t="str">
        <f t="shared" si="139"/>
        <v/>
      </c>
      <c r="F396" s="37" t="str">
        <f t="shared" si="140"/>
        <v/>
      </c>
      <c r="G396" s="38" t="str">
        <f t="shared" si="141"/>
        <v>0</v>
      </c>
      <c r="H396" s="39" t="str">
        <f t="shared" si="142"/>
        <v/>
      </c>
    </row>
    <row r="397" spans="1:8" s="40" customFormat="1" ht="15" x14ac:dyDescent="0.2">
      <c r="A397" s="68"/>
      <c r="B397" s="35" t="s">
        <v>269</v>
      </c>
      <c r="C397" s="36">
        <v>0</v>
      </c>
      <c r="D397" s="36">
        <v>0</v>
      </c>
      <c r="E397" s="37" t="str">
        <f t="shared" si="139"/>
        <v/>
      </c>
      <c r="F397" s="37" t="str">
        <f t="shared" si="140"/>
        <v/>
      </c>
      <c r="G397" s="38" t="str">
        <f t="shared" si="141"/>
        <v>0</v>
      </c>
      <c r="H397" s="39" t="str">
        <f t="shared" si="142"/>
        <v/>
      </c>
    </row>
    <row r="398" spans="1:8" s="40" customFormat="1" ht="15" x14ac:dyDescent="0.2">
      <c r="A398" s="68"/>
      <c r="B398" s="35" t="s">
        <v>270</v>
      </c>
      <c r="C398" s="36">
        <v>0</v>
      </c>
      <c r="D398" s="36">
        <v>0</v>
      </c>
      <c r="E398" s="37" t="str">
        <f t="shared" si="139"/>
        <v/>
      </c>
      <c r="F398" s="37" t="str">
        <f t="shared" si="140"/>
        <v/>
      </c>
      <c r="G398" s="38" t="str">
        <f t="shared" si="141"/>
        <v>0</v>
      </c>
      <c r="H398" s="39" t="str">
        <f t="shared" si="142"/>
        <v/>
      </c>
    </row>
    <row r="399" spans="1:8" s="40" customFormat="1" ht="15" x14ac:dyDescent="0.2">
      <c r="A399" s="68"/>
      <c r="B399" s="35" t="s">
        <v>503</v>
      </c>
      <c r="C399" s="36">
        <v>0</v>
      </c>
      <c r="D399" s="36">
        <v>0</v>
      </c>
      <c r="E399" s="37" t="str">
        <f t="shared" si="139"/>
        <v/>
      </c>
      <c r="F399" s="37" t="str">
        <f t="shared" si="140"/>
        <v/>
      </c>
      <c r="G399" s="38" t="str">
        <f t="shared" si="141"/>
        <v>0</v>
      </c>
      <c r="H399" s="39" t="str">
        <f t="shared" si="142"/>
        <v/>
      </c>
    </row>
    <row r="400" spans="1:8" s="40" customFormat="1" ht="15" x14ac:dyDescent="0.2">
      <c r="A400" s="68"/>
      <c r="B400" s="35" t="s">
        <v>90</v>
      </c>
      <c r="C400" s="36">
        <v>0</v>
      </c>
      <c r="D400" s="36">
        <v>0</v>
      </c>
      <c r="E400" s="37" t="str">
        <f t="shared" si="139"/>
        <v/>
      </c>
      <c r="F400" s="37" t="str">
        <f t="shared" si="140"/>
        <v/>
      </c>
      <c r="G400" s="38" t="str">
        <f t="shared" si="141"/>
        <v>0</v>
      </c>
      <c r="H400" s="39" t="str">
        <f t="shared" si="142"/>
        <v/>
      </c>
    </row>
    <row r="401" spans="1:8" s="40" customFormat="1" ht="15" x14ac:dyDescent="0.2">
      <c r="A401" s="68"/>
      <c r="B401" s="35" t="s">
        <v>616</v>
      </c>
      <c r="C401" s="36">
        <v>0</v>
      </c>
      <c r="D401" s="36">
        <v>0</v>
      </c>
      <c r="E401" s="37" t="str">
        <f t="shared" ref="E401:E473" si="155">+IF(C401=0,"",C401/C$333)</f>
        <v/>
      </c>
      <c r="F401" s="37" t="str">
        <f t="shared" ref="F401:F473" si="156">+IF(D401=0,"",D401/D$333)</f>
        <v/>
      </c>
      <c r="G401" s="38" t="str">
        <f t="shared" ref="G401:G473" si="157">+IF(OR(AND(D401=0),(C401=0)),"0",((D401-C401)/C401))</f>
        <v>0</v>
      </c>
      <c r="H401" s="39" t="str">
        <f t="shared" ref="H401:H473" si="158">+IF(OR(AND(E401=""),(G401="")),"",E401*G401)</f>
        <v/>
      </c>
    </row>
    <row r="402" spans="1:8" s="40" customFormat="1" ht="15" x14ac:dyDescent="0.2">
      <c r="A402" s="68"/>
      <c r="B402" s="35" t="s">
        <v>271</v>
      </c>
      <c r="C402" s="36">
        <v>0</v>
      </c>
      <c r="D402" s="36">
        <v>0</v>
      </c>
      <c r="E402" s="37" t="str">
        <f t="shared" si="155"/>
        <v/>
      </c>
      <c r="F402" s="37" t="str">
        <f t="shared" si="156"/>
        <v/>
      </c>
      <c r="G402" s="38" t="str">
        <f t="shared" si="157"/>
        <v>0</v>
      </c>
      <c r="H402" s="39" t="str">
        <f t="shared" si="158"/>
        <v/>
      </c>
    </row>
    <row r="403" spans="1:8" s="40" customFormat="1" ht="15" x14ac:dyDescent="0.2">
      <c r="A403" s="68"/>
      <c r="B403" s="35" t="s">
        <v>553</v>
      </c>
      <c r="C403" s="36">
        <v>0</v>
      </c>
      <c r="D403" s="36">
        <v>0</v>
      </c>
      <c r="E403" s="37" t="str">
        <f t="shared" ref="E403:E405" si="159">+IF(C403=0,"",C403/C$333)</f>
        <v/>
      </c>
      <c r="F403" s="37" t="str">
        <f t="shared" ref="F403:F405" si="160">+IF(D403=0,"",D403/D$333)</f>
        <v/>
      </c>
      <c r="G403" s="38" t="str">
        <f t="shared" ref="G403:G405" si="161">+IF(OR(AND(D403=0),(C403=0)),"0",((D403-C403)/C403))</f>
        <v>0</v>
      </c>
      <c r="H403" s="39" t="str">
        <f t="shared" ref="H403:H405" si="162">+IF(OR(AND(E403=""),(G403="")),"",E403*G403)</f>
        <v/>
      </c>
    </row>
    <row r="404" spans="1:8" s="40" customFormat="1" ht="15" x14ac:dyDescent="0.2">
      <c r="A404" s="68"/>
      <c r="B404" s="35" t="s">
        <v>554</v>
      </c>
      <c r="C404" s="36">
        <v>0</v>
      </c>
      <c r="D404" s="36">
        <v>0</v>
      </c>
      <c r="E404" s="37" t="str">
        <f t="shared" si="159"/>
        <v/>
      </c>
      <c r="F404" s="37" t="str">
        <f t="shared" si="160"/>
        <v/>
      </c>
      <c r="G404" s="38" t="str">
        <f t="shared" si="161"/>
        <v>0</v>
      </c>
      <c r="H404" s="39" t="str">
        <f t="shared" si="162"/>
        <v/>
      </c>
    </row>
    <row r="405" spans="1:8" s="40" customFormat="1" ht="15" x14ac:dyDescent="0.2">
      <c r="A405" s="68"/>
      <c r="B405" s="35" t="s">
        <v>555</v>
      </c>
      <c r="C405" s="36">
        <v>0</v>
      </c>
      <c r="D405" s="36">
        <v>0</v>
      </c>
      <c r="E405" s="37" t="str">
        <f t="shared" si="159"/>
        <v/>
      </c>
      <c r="F405" s="37" t="str">
        <f t="shared" si="160"/>
        <v/>
      </c>
      <c r="G405" s="38" t="str">
        <f t="shared" si="161"/>
        <v>0</v>
      </c>
      <c r="H405" s="39" t="str">
        <f t="shared" si="162"/>
        <v/>
      </c>
    </row>
    <row r="406" spans="1:8" s="40" customFormat="1" ht="15" x14ac:dyDescent="0.2">
      <c r="A406" s="68"/>
      <c r="B406" s="35" t="s">
        <v>272</v>
      </c>
      <c r="C406" s="36">
        <v>0</v>
      </c>
      <c r="D406" s="36">
        <v>0</v>
      </c>
      <c r="E406" s="37" t="str">
        <f t="shared" si="155"/>
        <v/>
      </c>
      <c r="F406" s="37" t="str">
        <f t="shared" si="156"/>
        <v/>
      </c>
      <c r="G406" s="38" t="str">
        <f t="shared" si="157"/>
        <v>0</v>
      </c>
      <c r="H406" s="39" t="str">
        <f t="shared" si="158"/>
        <v/>
      </c>
    </row>
    <row r="407" spans="1:8" s="40" customFormat="1" ht="15" x14ac:dyDescent="0.2">
      <c r="A407" s="68"/>
      <c r="B407" s="35" t="s">
        <v>273</v>
      </c>
      <c r="C407" s="36">
        <v>22</v>
      </c>
      <c r="D407" s="36">
        <v>13</v>
      </c>
      <c r="E407" s="37">
        <f t="shared" si="155"/>
        <v>9.0163934426229511E-2</v>
      </c>
      <c r="F407" s="37">
        <f t="shared" si="156"/>
        <v>8.7248322147651006E-2</v>
      </c>
      <c r="G407" s="38">
        <f t="shared" si="157"/>
        <v>-0.40909090909090912</v>
      </c>
      <c r="H407" s="39">
        <f t="shared" si="158"/>
        <v>-3.6885245901639351E-2</v>
      </c>
    </row>
    <row r="408" spans="1:8" s="40" customFormat="1" ht="15" x14ac:dyDescent="0.2">
      <c r="A408" s="68"/>
      <c r="B408" s="35" t="s">
        <v>579</v>
      </c>
      <c r="C408" s="36">
        <v>0</v>
      </c>
      <c r="D408" s="36">
        <v>0</v>
      </c>
      <c r="E408" s="37" t="str">
        <f t="shared" si="155"/>
        <v/>
      </c>
      <c r="F408" s="37" t="str">
        <f t="shared" si="156"/>
        <v/>
      </c>
      <c r="G408" s="38" t="str">
        <f t="shared" si="157"/>
        <v>0</v>
      </c>
      <c r="H408" s="39" t="str">
        <f t="shared" si="158"/>
        <v/>
      </c>
    </row>
    <row r="409" spans="1:8" s="40" customFormat="1" ht="30" x14ac:dyDescent="0.2">
      <c r="A409" s="68"/>
      <c r="B409" s="35" t="s">
        <v>274</v>
      </c>
      <c r="C409" s="36">
        <v>8</v>
      </c>
      <c r="D409" s="36">
        <v>6</v>
      </c>
      <c r="E409" s="37">
        <f t="shared" si="155"/>
        <v>3.2786885245901641E-2</v>
      </c>
      <c r="F409" s="37">
        <f t="shared" si="156"/>
        <v>4.0268456375838924E-2</v>
      </c>
      <c r="G409" s="38">
        <f t="shared" si="157"/>
        <v>-0.25</v>
      </c>
      <c r="H409" s="39">
        <f t="shared" si="158"/>
        <v>-8.1967213114754103E-3</v>
      </c>
    </row>
    <row r="410" spans="1:8" s="40" customFormat="1" ht="15" x14ac:dyDescent="0.2">
      <c r="A410" s="68"/>
      <c r="B410" s="35" t="s">
        <v>504</v>
      </c>
      <c r="C410" s="36">
        <v>0</v>
      </c>
      <c r="D410" s="36">
        <v>0</v>
      </c>
      <c r="E410" s="37" t="str">
        <f t="shared" si="155"/>
        <v/>
      </c>
      <c r="F410" s="37" t="str">
        <f t="shared" si="156"/>
        <v/>
      </c>
      <c r="G410" s="38" t="str">
        <f t="shared" si="157"/>
        <v>0</v>
      </c>
      <c r="H410" s="39" t="str">
        <f t="shared" si="158"/>
        <v/>
      </c>
    </row>
    <row r="411" spans="1:8" s="40" customFormat="1" ht="15" x14ac:dyDescent="0.2">
      <c r="A411" s="68"/>
      <c r="B411" s="35" t="s">
        <v>558</v>
      </c>
      <c r="C411" s="36">
        <v>0</v>
      </c>
      <c r="D411" s="36">
        <v>0</v>
      </c>
      <c r="E411" s="37" t="str">
        <f t="shared" ref="E411" si="163">+IF(C411=0,"",C411/C$333)</f>
        <v/>
      </c>
      <c r="F411" s="37" t="str">
        <f t="shared" ref="F411" si="164">+IF(D411=0,"",D411/D$333)</f>
        <v/>
      </c>
      <c r="G411" s="38" t="str">
        <f t="shared" ref="G411" si="165">+IF(OR(AND(D411=0),(C411=0)),"0",((D411-C411)/C411))</f>
        <v>0</v>
      </c>
      <c r="H411" s="39" t="str">
        <f t="shared" ref="H411" si="166">+IF(OR(AND(E411=""),(G411="")),"",E411*G411)</f>
        <v/>
      </c>
    </row>
    <row r="412" spans="1:8" s="40" customFormat="1" ht="15" x14ac:dyDescent="0.2">
      <c r="A412" s="68"/>
      <c r="B412" s="35" t="s">
        <v>275</v>
      </c>
      <c r="C412" s="36">
        <v>0</v>
      </c>
      <c r="D412" s="36">
        <v>0</v>
      </c>
      <c r="E412" s="37" t="str">
        <f t="shared" si="155"/>
        <v/>
      </c>
      <c r="F412" s="37" t="str">
        <f t="shared" si="156"/>
        <v/>
      </c>
      <c r="G412" s="38" t="str">
        <f t="shared" si="157"/>
        <v>0</v>
      </c>
      <c r="H412" s="39" t="str">
        <f t="shared" si="158"/>
        <v/>
      </c>
    </row>
    <row r="413" spans="1:8" s="40" customFormat="1" ht="15" x14ac:dyDescent="0.2">
      <c r="A413" s="68"/>
      <c r="B413" s="35" t="s">
        <v>276</v>
      </c>
      <c r="C413" s="36">
        <v>0</v>
      </c>
      <c r="D413" s="36">
        <v>0</v>
      </c>
      <c r="E413" s="37" t="str">
        <f t="shared" si="155"/>
        <v/>
      </c>
      <c r="F413" s="37" t="str">
        <f t="shared" si="156"/>
        <v/>
      </c>
      <c r="G413" s="38" t="str">
        <f t="shared" si="157"/>
        <v>0</v>
      </c>
      <c r="H413" s="39" t="str">
        <f t="shared" si="158"/>
        <v/>
      </c>
    </row>
    <row r="414" spans="1:8" s="40" customFormat="1" ht="15" x14ac:dyDescent="0.2">
      <c r="A414" s="68"/>
      <c r="B414" s="35" t="s">
        <v>277</v>
      </c>
      <c r="C414" s="36">
        <v>38</v>
      </c>
      <c r="D414" s="36">
        <v>0</v>
      </c>
      <c r="E414" s="37">
        <f t="shared" si="155"/>
        <v>0.15573770491803279</v>
      </c>
      <c r="F414" s="37" t="str">
        <f t="shared" si="156"/>
        <v/>
      </c>
      <c r="G414" s="38" t="str">
        <f t="shared" si="157"/>
        <v>0</v>
      </c>
      <c r="H414" s="39">
        <f t="shared" si="158"/>
        <v>0</v>
      </c>
    </row>
    <row r="415" spans="1:8" s="40" customFormat="1" ht="15" x14ac:dyDescent="0.2">
      <c r="A415" s="68"/>
      <c r="B415" s="35" t="s">
        <v>99</v>
      </c>
      <c r="C415" s="36">
        <v>0</v>
      </c>
      <c r="D415" s="36">
        <v>0</v>
      </c>
      <c r="E415" s="37" t="str">
        <f t="shared" si="155"/>
        <v/>
      </c>
      <c r="F415" s="37" t="str">
        <f t="shared" si="156"/>
        <v/>
      </c>
      <c r="G415" s="38" t="str">
        <f t="shared" si="157"/>
        <v>0</v>
      </c>
      <c r="H415" s="39" t="str">
        <f t="shared" si="158"/>
        <v/>
      </c>
    </row>
    <row r="416" spans="1:8" s="40" customFormat="1" ht="15" x14ac:dyDescent="0.2">
      <c r="A416" s="68"/>
      <c r="B416" s="35" t="s">
        <v>100</v>
      </c>
      <c r="C416" s="36">
        <v>0</v>
      </c>
      <c r="D416" s="36">
        <v>0</v>
      </c>
      <c r="E416" s="37" t="str">
        <f t="shared" si="155"/>
        <v/>
      </c>
      <c r="F416" s="37" t="str">
        <f t="shared" si="156"/>
        <v/>
      </c>
      <c r="G416" s="38" t="str">
        <f t="shared" si="157"/>
        <v>0</v>
      </c>
      <c r="H416" s="39" t="str">
        <f t="shared" si="158"/>
        <v/>
      </c>
    </row>
    <row r="417" spans="1:8" s="40" customFormat="1" ht="15" x14ac:dyDescent="0.2">
      <c r="A417" s="68"/>
      <c r="B417" s="35" t="s">
        <v>101</v>
      </c>
      <c r="C417" s="36">
        <v>0</v>
      </c>
      <c r="D417" s="36">
        <v>1</v>
      </c>
      <c r="E417" s="37" t="str">
        <f t="shared" si="155"/>
        <v/>
      </c>
      <c r="F417" s="37">
        <f t="shared" si="156"/>
        <v>6.7114093959731542E-3</v>
      </c>
      <c r="G417" s="38" t="str">
        <f t="shared" si="157"/>
        <v>0</v>
      </c>
      <c r="H417" s="39" t="str">
        <f t="shared" si="158"/>
        <v/>
      </c>
    </row>
    <row r="418" spans="1:8" s="40" customFormat="1" ht="15" x14ac:dyDescent="0.2">
      <c r="A418" s="68"/>
      <c r="B418" s="35" t="s">
        <v>278</v>
      </c>
      <c r="C418" s="36">
        <v>0</v>
      </c>
      <c r="D418" s="36">
        <v>0</v>
      </c>
      <c r="E418" s="37" t="str">
        <f t="shared" si="155"/>
        <v/>
      </c>
      <c r="F418" s="37" t="str">
        <f t="shared" si="156"/>
        <v/>
      </c>
      <c r="G418" s="38" t="str">
        <f t="shared" si="157"/>
        <v>0</v>
      </c>
      <c r="H418" s="39" t="str">
        <f t="shared" si="158"/>
        <v/>
      </c>
    </row>
    <row r="419" spans="1:8" s="40" customFormat="1" ht="15" x14ac:dyDescent="0.2">
      <c r="A419" s="68"/>
      <c r="B419" s="35" t="s">
        <v>559</v>
      </c>
      <c r="C419" s="36">
        <v>0</v>
      </c>
      <c r="D419" s="36">
        <v>0</v>
      </c>
      <c r="E419" s="37" t="str">
        <f t="shared" ref="E419:E420" si="167">+IF(C419=0,"",C419/C$333)</f>
        <v/>
      </c>
      <c r="F419" s="37" t="str">
        <f t="shared" ref="F419:F420" si="168">+IF(D419=0,"",D419/D$333)</f>
        <v/>
      </c>
      <c r="G419" s="38" t="str">
        <f t="shared" ref="G419:G420" si="169">+IF(OR(AND(D419=0),(C419=0)),"0",((D419-C419)/C419))</f>
        <v>0</v>
      </c>
      <c r="H419" s="39" t="str">
        <f t="shared" ref="H419:H420" si="170">+IF(OR(AND(E419=""),(G419="")),"",E419*G419)</f>
        <v/>
      </c>
    </row>
    <row r="420" spans="1:8" s="40" customFormat="1" ht="15" x14ac:dyDescent="0.2">
      <c r="A420" s="68"/>
      <c r="B420" s="35" t="s">
        <v>560</v>
      </c>
      <c r="C420" s="36">
        <v>0</v>
      </c>
      <c r="D420" s="36">
        <v>0</v>
      </c>
      <c r="E420" s="37" t="str">
        <f t="shared" si="167"/>
        <v/>
      </c>
      <c r="F420" s="37" t="str">
        <f t="shared" si="168"/>
        <v/>
      </c>
      <c r="G420" s="38" t="str">
        <f t="shared" si="169"/>
        <v>0</v>
      </c>
      <c r="H420" s="39" t="str">
        <f t="shared" si="170"/>
        <v/>
      </c>
    </row>
    <row r="421" spans="1:8" s="40" customFormat="1" ht="15" x14ac:dyDescent="0.2">
      <c r="A421" s="68"/>
      <c r="B421" s="35" t="s">
        <v>98</v>
      </c>
      <c r="C421" s="36">
        <v>0</v>
      </c>
      <c r="D421" s="36">
        <v>0</v>
      </c>
      <c r="E421" s="37" t="str">
        <f t="shared" si="155"/>
        <v/>
      </c>
      <c r="F421" s="37" t="str">
        <f t="shared" si="156"/>
        <v/>
      </c>
      <c r="G421" s="38" t="str">
        <f t="shared" si="157"/>
        <v>0</v>
      </c>
      <c r="H421" s="39" t="str">
        <f t="shared" si="158"/>
        <v/>
      </c>
    </row>
    <row r="422" spans="1:8" s="40" customFormat="1" ht="15" x14ac:dyDescent="0.2">
      <c r="A422" s="68"/>
      <c r="B422" s="35" t="s">
        <v>561</v>
      </c>
      <c r="C422" s="36">
        <v>0</v>
      </c>
      <c r="D422" s="36">
        <v>0</v>
      </c>
      <c r="E422" s="37" t="str">
        <f t="shared" ref="E422:E424" si="171">+IF(C422=0,"",C422/C$333)</f>
        <v/>
      </c>
      <c r="F422" s="37" t="str">
        <f t="shared" ref="F422:F424" si="172">+IF(D422=0,"",D422/D$333)</f>
        <v/>
      </c>
      <c r="G422" s="38" t="str">
        <f t="shared" ref="G422:G424" si="173">+IF(OR(AND(D422=0),(C422=0)),"0",((D422-C422)/C422))</f>
        <v>0</v>
      </c>
      <c r="H422" s="39" t="str">
        <f t="shared" ref="H422:H424" si="174">+IF(OR(AND(E422=""),(G422="")),"",E422*G422)</f>
        <v/>
      </c>
    </row>
    <row r="423" spans="1:8" s="40" customFormat="1" ht="15" x14ac:dyDescent="0.2">
      <c r="A423" s="68"/>
      <c r="B423" s="35" t="s">
        <v>562</v>
      </c>
      <c r="C423" s="36">
        <v>0</v>
      </c>
      <c r="D423" s="36">
        <v>0</v>
      </c>
      <c r="E423" s="37" t="str">
        <f t="shared" si="171"/>
        <v/>
      </c>
      <c r="F423" s="37" t="str">
        <f t="shared" si="172"/>
        <v/>
      </c>
      <c r="G423" s="38" t="str">
        <f t="shared" si="173"/>
        <v>0</v>
      </c>
      <c r="H423" s="39" t="str">
        <f t="shared" si="174"/>
        <v/>
      </c>
    </row>
    <row r="424" spans="1:8" s="40" customFormat="1" ht="15" x14ac:dyDescent="0.2">
      <c r="A424" s="68"/>
      <c r="B424" s="35" t="s">
        <v>563</v>
      </c>
      <c r="C424" s="36">
        <v>0</v>
      </c>
      <c r="D424" s="36">
        <v>0</v>
      </c>
      <c r="E424" s="37" t="str">
        <f t="shared" si="171"/>
        <v/>
      </c>
      <c r="F424" s="37" t="str">
        <f t="shared" si="172"/>
        <v/>
      </c>
      <c r="G424" s="38" t="str">
        <f t="shared" si="173"/>
        <v>0</v>
      </c>
      <c r="H424" s="39" t="str">
        <f t="shared" si="174"/>
        <v/>
      </c>
    </row>
    <row r="425" spans="1:8" s="40" customFormat="1" ht="15" x14ac:dyDescent="0.2">
      <c r="A425" s="68"/>
      <c r="B425" s="35" t="s">
        <v>505</v>
      </c>
      <c r="C425" s="36">
        <v>1</v>
      </c>
      <c r="D425" s="36">
        <v>1</v>
      </c>
      <c r="E425" s="37">
        <f t="shared" si="155"/>
        <v>4.0983606557377051E-3</v>
      </c>
      <c r="F425" s="37">
        <f t="shared" si="156"/>
        <v>6.7114093959731542E-3</v>
      </c>
      <c r="G425" s="38">
        <f t="shared" si="157"/>
        <v>0</v>
      </c>
      <c r="H425" s="39">
        <f t="shared" si="158"/>
        <v>0</v>
      </c>
    </row>
    <row r="426" spans="1:8" s="40" customFormat="1" ht="15" x14ac:dyDescent="0.2">
      <c r="A426" s="68"/>
      <c r="B426" s="35" t="s">
        <v>105</v>
      </c>
      <c r="C426" s="36">
        <v>0</v>
      </c>
      <c r="D426" s="36">
        <v>0</v>
      </c>
      <c r="E426" s="37" t="str">
        <f t="shared" si="155"/>
        <v/>
      </c>
      <c r="F426" s="37" t="str">
        <f t="shared" si="156"/>
        <v/>
      </c>
      <c r="G426" s="38" t="str">
        <f t="shared" si="157"/>
        <v>0</v>
      </c>
      <c r="H426" s="39" t="str">
        <f t="shared" si="158"/>
        <v/>
      </c>
    </row>
    <row r="427" spans="1:8" s="40" customFormat="1" ht="15" x14ac:dyDescent="0.2">
      <c r="A427" s="68"/>
      <c r="B427" s="35" t="s">
        <v>114</v>
      </c>
      <c r="C427" s="36">
        <v>0</v>
      </c>
      <c r="D427" s="36">
        <v>1</v>
      </c>
      <c r="E427" s="37" t="str">
        <f t="shared" si="155"/>
        <v/>
      </c>
      <c r="F427" s="37">
        <f t="shared" si="156"/>
        <v>6.7114093959731542E-3</v>
      </c>
      <c r="G427" s="38" t="str">
        <f t="shared" si="157"/>
        <v>0</v>
      </c>
      <c r="H427" s="39" t="str">
        <f t="shared" si="158"/>
        <v/>
      </c>
    </row>
    <row r="428" spans="1:8" s="40" customFormat="1" ht="15" x14ac:dyDescent="0.2">
      <c r="A428" s="68"/>
      <c r="B428" s="35" t="s">
        <v>113</v>
      </c>
      <c r="C428" s="36">
        <v>1</v>
      </c>
      <c r="D428" s="36">
        <v>0</v>
      </c>
      <c r="E428" s="37">
        <f t="shared" si="155"/>
        <v>4.0983606557377051E-3</v>
      </c>
      <c r="F428" s="37" t="str">
        <f t="shared" si="156"/>
        <v/>
      </c>
      <c r="G428" s="38" t="str">
        <f t="shared" si="157"/>
        <v>0</v>
      </c>
      <c r="H428" s="39">
        <f t="shared" si="158"/>
        <v>0</v>
      </c>
    </row>
    <row r="429" spans="1:8" s="40" customFormat="1" ht="15" x14ac:dyDescent="0.2">
      <c r="A429" s="68"/>
      <c r="B429" s="35" t="s">
        <v>279</v>
      </c>
      <c r="C429" s="36">
        <v>0</v>
      </c>
      <c r="D429" s="36">
        <v>0</v>
      </c>
      <c r="E429" s="37" t="str">
        <f t="shared" si="155"/>
        <v/>
      </c>
      <c r="F429" s="37" t="str">
        <f t="shared" si="156"/>
        <v/>
      </c>
      <c r="G429" s="38" t="str">
        <f t="shared" si="157"/>
        <v>0</v>
      </c>
      <c r="H429" s="39" t="str">
        <f t="shared" si="158"/>
        <v/>
      </c>
    </row>
    <row r="430" spans="1:8" s="40" customFormat="1" ht="15" x14ac:dyDescent="0.2">
      <c r="A430" s="68"/>
      <c r="B430" s="35" t="s">
        <v>506</v>
      </c>
      <c r="C430" s="36">
        <v>0</v>
      </c>
      <c r="D430" s="36">
        <v>0</v>
      </c>
      <c r="E430" s="37" t="str">
        <f t="shared" si="155"/>
        <v/>
      </c>
      <c r="F430" s="37" t="str">
        <f t="shared" si="156"/>
        <v/>
      </c>
      <c r="G430" s="38" t="str">
        <f t="shared" si="157"/>
        <v>0</v>
      </c>
      <c r="H430" s="39" t="str">
        <f t="shared" si="158"/>
        <v/>
      </c>
    </row>
    <row r="431" spans="1:8" s="40" customFormat="1" ht="30" x14ac:dyDescent="0.2">
      <c r="A431" s="68"/>
      <c r="B431" s="35" t="s">
        <v>580</v>
      </c>
      <c r="C431" s="36">
        <v>0</v>
      </c>
      <c r="D431" s="36">
        <v>0</v>
      </c>
      <c r="E431" s="37" t="str">
        <f t="shared" si="155"/>
        <v/>
      </c>
      <c r="F431" s="37" t="str">
        <f t="shared" si="156"/>
        <v/>
      </c>
      <c r="G431" s="38" t="str">
        <f t="shared" si="157"/>
        <v>0</v>
      </c>
      <c r="H431" s="39" t="str">
        <f t="shared" si="158"/>
        <v/>
      </c>
    </row>
    <row r="432" spans="1:8" s="40" customFormat="1" ht="15" x14ac:dyDescent="0.2">
      <c r="A432" s="68"/>
      <c r="B432" s="35" t="s">
        <v>507</v>
      </c>
      <c r="C432" s="36">
        <v>0</v>
      </c>
      <c r="D432" s="36">
        <v>0</v>
      </c>
      <c r="E432" s="37" t="str">
        <f t="shared" si="155"/>
        <v/>
      </c>
      <c r="F432" s="37" t="str">
        <f t="shared" si="156"/>
        <v/>
      </c>
      <c r="G432" s="38" t="str">
        <f t="shared" si="157"/>
        <v>0</v>
      </c>
      <c r="H432" s="39" t="str">
        <f t="shared" si="158"/>
        <v/>
      </c>
    </row>
    <row r="433" spans="1:8" s="40" customFormat="1" ht="15" x14ac:dyDescent="0.2">
      <c r="A433" s="68"/>
      <c r="B433" s="35" t="s">
        <v>109</v>
      </c>
      <c r="C433" s="36">
        <v>0</v>
      </c>
      <c r="D433" s="36">
        <v>0</v>
      </c>
      <c r="E433" s="37" t="str">
        <f t="shared" si="155"/>
        <v/>
      </c>
      <c r="F433" s="37" t="str">
        <f t="shared" si="156"/>
        <v/>
      </c>
      <c r="G433" s="38" t="str">
        <f t="shared" si="157"/>
        <v>0</v>
      </c>
      <c r="H433" s="39" t="str">
        <f t="shared" si="158"/>
        <v/>
      </c>
    </row>
    <row r="434" spans="1:8" s="40" customFormat="1" ht="15" x14ac:dyDescent="0.2">
      <c r="A434" s="68"/>
      <c r="B434" s="35" t="s">
        <v>280</v>
      </c>
      <c r="C434" s="36">
        <v>0</v>
      </c>
      <c r="D434" s="36">
        <v>0</v>
      </c>
      <c r="E434" s="37" t="str">
        <f t="shared" si="155"/>
        <v/>
      </c>
      <c r="F434" s="37" t="str">
        <f t="shared" si="156"/>
        <v/>
      </c>
      <c r="G434" s="38" t="str">
        <f t="shared" si="157"/>
        <v>0</v>
      </c>
      <c r="H434" s="39" t="str">
        <f t="shared" si="158"/>
        <v/>
      </c>
    </row>
    <row r="435" spans="1:8" s="40" customFormat="1" ht="15" x14ac:dyDescent="0.2">
      <c r="A435" s="68"/>
      <c r="B435" s="35" t="s">
        <v>110</v>
      </c>
      <c r="C435" s="36">
        <v>0</v>
      </c>
      <c r="D435" s="36">
        <v>0</v>
      </c>
      <c r="E435" s="37" t="str">
        <f t="shared" si="155"/>
        <v/>
      </c>
      <c r="F435" s="37" t="str">
        <f t="shared" si="156"/>
        <v/>
      </c>
      <c r="G435" s="38" t="str">
        <f t="shared" si="157"/>
        <v>0</v>
      </c>
      <c r="H435" s="39" t="str">
        <f t="shared" si="158"/>
        <v/>
      </c>
    </row>
    <row r="436" spans="1:8" s="40" customFormat="1" ht="15" x14ac:dyDescent="0.2">
      <c r="A436" s="68"/>
      <c r="B436" s="35" t="s">
        <v>382</v>
      </c>
      <c r="C436" s="36">
        <v>0</v>
      </c>
      <c r="D436" s="36">
        <v>0</v>
      </c>
      <c r="E436" s="37" t="str">
        <f t="shared" si="155"/>
        <v/>
      </c>
      <c r="F436" s="37" t="str">
        <f t="shared" si="156"/>
        <v/>
      </c>
      <c r="G436" s="38" t="str">
        <f t="shared" si="157"/>
        <v>0</v>
      </c>
      <c r="H436" s="39" t="str">
        <f t="shared" si="158"/>
        <v/>
      </c>
    </row>
    <row r="437" spans="1:8" s="40" customFormat="1" ht="15" x14ac:dyDescent="0.2">
      <c r="A437" s="68"/>
      <c r="B437" s="35" t="s">
        <v>108</v>
      </c>
      <c r="C437" s="36">
        <v>5</v>
      </c>
      <c r="D437" s="36">
        <v>2</v>
      </c>
      <c r="E437" s="37">
        <f t="shared" si="155"/>
        <v>2.0491803278688523E-2</v>
      </c>
      <c r="F437" s="37">
        <f t="shared" si="156"/>
        <v>1.3422818791946308E-2</v>
      </c>
      <c r="G437" s="38">
        <f t="shared" si="157"/>
        <v>-0.6</v>
      </c>
      <c r="H437" s="39">
        <f t="shared" si="158"/>
        <v>-1.2295081967213113E-2</v>
      </c>
    </row>
    <row r="438" spans="1:8" s="40" customFormat="1" ht="15" x14ac:dyDescent="0.2">
      <c r="A438" s="68"/>
      <c r="B438" s="35" t="s">
        <v>281</v>
      </c>
      <c r="C438" s="36">
        <v>0</v>
      </c>
      <c r="D438" s="36">
        <v>0</v>
      </c>
      <c r="E438" s="37" t="str">
        <f t="shared" si="155"/>
        <v/>
      </c>
      <c r="F438" s="37" t="str">
        <f t="shared" si="156"/>
        <v/>
      </c>
      <c r="G438" s="38" t="str">
        <f t="shared" si="157"/>
        <v>0</v>
      </c>
      <c r="H438" s="39" t="str">
        <f t="shared" si="158"/>
        <v/>
      </c>
    </row>
    <row r="439" spans="1:8" s="40" customFormat="1" ht="15" x14ac:dyDescent="0.2">
      <c r="A439" s="68"/>
      <c r="B439" s="35" t="s">
        <v>107</v>
      </c>
      <c r="C439" s="36">
        <v>0</v>
      </c>
      <c r="D439" s="36">
        <v>0</v>
      </c>
      <c r="E439" s="37" t="str">
        <f t="shared" si="155"/>
        <v/>
      </c>
      <c r="F439" s="37" t="str">
        <f t="shared" si="156"/>
        <v/>
      </c>
      <c r="G439" s="38" t="str">
        <f t="shared" si="157"/>
        <v>0</v>
      </c>
      <c r="H439" s="39" t="str">
        <f t="shared" si="158"/>
        <v/>
      </c>
    </row>
    <row r="440" spans="1:8" s="40" customFormat="1" ht="15" x14ac:dyDescent="0.2">
      <c r="A440" s="68"/>
      <c r="B440" s="35" t="s">
        <v>346</v>
      </c>
      <c r="C440" s="36">
        <v>2</v>
      </c>
      <c r="D440" s="36">
        <v>0</v>
      </c>
      <c r="E440" s="37">
        <f t="shared" si="155"/>
        <v>8.1967213114754103E-3</v>
      </c>
      <c r="F440" s="37" t="str">
        <f t="shared" si="156"/>
        <v/>
      </c>
      <c r="G440" s="38" t="str">
        <f t="shared" si="157"/>
        <v>0</v>
      </c>
      <c r="H440" s="39">
        <f t="shared" si="158"/>
        <v>0</v>
      </c>
    </row>
    <row r="441" spans="1:8" s="40" customFormat="1" ht="15" x14ac:dyDescent="0.2">
      <c r="A441" s="68"/>
      <c r="B441" s="35" t="s">
        <v>117</v>
      </c>
      <c r="C441" s="36">
        <v>0</v>
      </c>
      <c r="D441" s="36">
        <v>0</v>
      </c>
      <c r="E441" s="37" t="str">
        <f t="shared" si="155"/>
        <v/>
      </c>
      <c r="F441" s="37" t="str">
        <f t="shared" si="156"/>
        <v/>
      </c>
      <c r="G441" s="38" t="str">
        <f t="shared" si="157"/>
        <v>0</v>
      </c>
      <c r="H441" s="39" t="str">
        <f t="shared" si="158"/>
        <v/>
      </c>
    </row>
    <row r="442" spans="1:8" s="40" customFormat="1" ht="15" x14ac:dyDescent="0.2">
      <c r="A442" s="68"/>
      <c r="B442" s="35" t="s">
        <v>104</v>
      </c>
      <c r="C442" s="36">
        <v>0</v>
      </c>
      <c r="D442" s="36">
        <v>0</v>
      </c>
      <c r="E442" s="37" t="str">
        <f t="shared" si="155"/>
        <v/>
      </c>
      <c r="F442" s="37" t="str">
        <f t="shared" si="156"/>
        <v/>
      </c>
      <c r="G442" s="38" t="str">
        <f t="shared" si="157"/>
        <v>0</v>
      </c>
      <c r="H442" s="39" t="str">
        <f t="shared" si="158"/>
        <v/>
      </c>
    </row>
    <row r="443" spans="1:8" s="40" customFormat="1" ht="15" x14ac:dyDescent="0.2">
      <c r="A443" s="68"/>
      <c r="B443" s="35" t="s">
        <v>282</v>
      </c>
      <c r="C443" s="36">
        <v>27</v>
      </c>
      <c r="D443" s="36">
        <v>14</v>
      </c>
      <c r="E443" s="37">
        <f t="shared" si="155"/>
        <v>0.11065573770491803</v>
      </c>
      <c r="F443" s="37">
        <f t="shared" si="156"/>
        <v>9.3959731543624164E-2</v>
      </c>
      <c r="G443" s="38">
        <f t="shared" si="157"/>
        <v>-0.48148148148148145</v>
      </c>
      <c r="H443" s="39">
        <f t="shared" si="158"/>
        <v>-5.3278688524590161E-2</v>
      </c>
    </row>
    <row r="444" spans="1:8" s="40" customFormat="1" ht="15" x14ac:dyDescent="0.2">
      <c r="A444" s="68"/>
      <c r="B444" s="35" t="s">
        <v>508</v>
      </c>
      <c r="C444" s="36">
        <v>0</v>
      </c>
      <c r="D444" s="36">
        <v>0</v>
      </c>
      <c r="E444" s="37" t="str">
        <f t="shared" si="155"/>
        <v/>
      </c>
      <c r="F444" s="37" t="str">
        <f t="shared" si="156"/>
        <v/>
      </c>
      <c r="G444" s="38" t="str">
        <f t="shared" si="157"/>
        <v>0</v>
      </c>
      <c r="H444" s="39" t="str">
        <f t="shared" si="158"/>
        <v/>
      </c>
    </row>
    <row r="445" spans="1:8" s="40" customFormat="1" ht="15" x14ac:dyDescent="0.2">
      <c r="A445" s="68"/>
      <c r="B445" s="35" t="s">
        <v>111</v>
      </c>
      <c r="C445" s="36">
        <v>0</v>
      </c>
      <c r="D445" s="36">
        <v>0</v>
      </c>
      <c r="E445" s="37" t="str">
        <f t="shared" si="155"/>
        <v/>
      </c>
      <c r="F445" s="37" t="str">
        <f t="shared" si="156"/>
        <v/>
      </c>
      <c r="G445" s="38" t="str">
        <f t="shared" si="157"/>
        <v>0</v>
      </c>
      <c r="H445" s="39" t="str">
        <f t="shared" si="158"/>
        <v/>
      </c>
    </row>
    <row r="446" spans="1:8" s="40" customFormat="1" ht="15" x14ac:dyDescent="0.2">
      <c r="A446" s="68"/>
      <c r="B446" s="35" t="s">
        <v>115</v>
      </c>
      <c r="C446" s="36">
        <v>0</v>
      </c>
      <c r="D446" s="36">
        <v>0</v>
      </c>
      <c r="E446" s="37" t="str">
        <f t="shared" si="155"/>
        <v/>
      </c>
      <c r="F446" s="37" t="str">
        <f t="shared" si="156"/>
        <v/>
      </c>
      <c r="G446" s="38" t="str">
        <f t="shared" si="157"/>
        <v>0</v>
      </c>
      <c r="H446" s="39" t="str">
        <f t="shared" si="158"/>
        <v/>
      </c>
    </row>
    <row r="447" spans="1:8" s="40" customFormat="1" ht="15" x14ac:dyDescent="0.2">
      <c r="A447" s="68"/>
      <c r="B447" s="35" t="s">
        <v>102</v>
      </c>
      <c r="C447" s="36">
        <v>0</v>
      </c>
      <c r="D447" s="36">
        <v>0</v>
      </c>
      <c r="E447" s="37" t="str">
        <f t="shared" si="155"/>
        <v/>
      </c>
      <c r="F447" s="37" t="str">
        <f t="shared" si="156"/>
        <v/>
      </c>
      <c r="G447" s="38" t="str">
        <f t="shared" si="157"/>
        <v>0</v>
      </c>
      <c r="H447" s="39" t="str">
        <f t="shared" si="158"/>
        <v/>
      </c>
    </row>
    <row r="448" spans="1:8" s="40" customFormat="1" ht="15" x14ac:dyDescent="0.2">
      <c r="A448" s="68"/>
      <c r="B448" s="35" t="s">
        <v>106</v>
      </c>
      <c r="C448" s="36">
        <v>0</v>
      </c>
      <c r="D448" s="36">
        <v>0</v>
      </c>
      <c r="E448" s="37" t="str">
        <f t="shared" si="155"/>
        <v/>
      </c>
      <c r="F448" s="37" t="str">
        <f t="shared" si="156"/>
        <v/>
      </c>
      <c r="G448" s="38" t="str">
        <f t="shared" si="157"/>
        <v>0</v>
      </c>
      <c r="H448" s="39" t="str">
        <f t="shared" si="158"/>
        <v/>
      </c>
    </row>
    <row r="449" spans="1:8" s="40" customFormat="1" ht="15" x14ac:dyDescent="0.2">
      <c r="A449" s="68"/>
      <c r="B449" s="35" t="s">
        <v>112</v>
      </c>
      <c r="C449" s="36">
        <v>0</v>
      </c>
      <c r="D449" s="36">
        <v>0</v>
      </c>
      <c r="E449" s="37" t="str">
        <f t="shared" si="155"/>
        <v/>
      </c>
      <c r="F449" s="37" t="str">
        <f t="shared" si="156"/>
        <v/>
      </c>
      <c r="G449" s="38" t="str">
        <f t="shared" si="157"/>
        <v>0</v>
      </c>
      <c r="H449" s="39" t="str">
        <f t="shared" si="158"/>
        <v/>
      </c>
    </row>
    <row r="450" spans="1:8" s="40" customFormat="1" ht="15" x14ac:dyDescent="0.2">
      <c r="A450" s="68"/>
      <c r="B450" s="35" t="s">
        <v>116</v>
      </c>
      <c r="C450" s="36">
        <v>0</v>
      </c>
      <c r="D450" s="36">
        <v>0</v>
      </c>
      <c r="E450" s="37" t="str">
        <f t="shared" si="155"/>
        <v/>
      </c>
      <c r="F450" s="37" t="str">
        <f t="shared" si="156"/>
        <v/>
      </c>
      <c r="G450" s="38" t="str">
        <f t="shared" si="157"/>
        <v>0</v>
      </c>
      <c r="H450" s="39" t="str">
        <f t="shared" si="158"/>
        <v/>
      </c>
    </row>
    <row r="451" spans="1:8" s="40" customFormat="1" ht="15" x14ac:dyDescent="0.2">
      <c r="A451" s="68"/>
      <c r="B451" s="35" t="s">
        <v>283</v>
      </c>
      <c r="C451" s="36">
        <v>0</v>
      </c>
      <c r="D451" s="36">
        <v>1</v>
      </c>
      <c r="E451" s="37" t="str">
        <f t="shared" si="155"/>
        <v/>
      </c>
      <c r="F451" s="37">
        <f t="shared" si="156"/>
        <v>6.7114093959731542E-3</v>
      </c>
      <c r="G451" s="38" t="str">
        <f t="shared" si="157"/>
        <v>0</v>
      </c>
      <c r="H451" s="39" t="str">
        <f t="shared" si="158"/>
        <v/>
      </c>
    </row>
    <row r="452" spans="1:8" s="40" customFormat="1" ht="30" x14ac:dyDescent="0.2">
      <c r="A452" s="68"/>
      <c r="B452" s="35" t="s">
        <v>509</v>
      </c>
      <c r="C452" s="36">
        <v>0</v>
      </c>
      <c r="D452" s="36">
        <v>0</v>
      </c>
      <c r="E452" s="37" t="str">
        <f t="shared" si="155"/>
        <v/>
      </c>
      <c r="F452" s="37" t="str">
        <f t="shared" si="156"/>
        <v/>
      </c>
      <c r="G452" s="38" t="str">
        <f t="shared" si="157"/>
        <v>0</v>
      </c>
      <c r="H452" s="39" t="str">
        <f t="shared" si="158"/>
        <v/>
      </c>
    </row>
    <row r="453" spans="1:8" s="40" customFormat="1" ht="15" x14ac:dyDescent="0.2">
      <c r="A453" s="68"/>
      <c r="B453" s="35" t="s">
        <v>284</v>
      </c>
      <c r="C453" s="36">
        <v>0</v>
      </c>
      <c r="D453" s="36">
        <v>0</v>
      </c>
      <c r="E453" s="37" t="str">
        <f t="shared" si="155"/>
        <v/>
      </c>
      <c r="F453" s="37" t="str">
        <f t="shared" si="156"/>
        <v/>
      </c>
      <c r="G453" s="38" t="str">
        <f t="shared" si="157"/>
        <v>0</v>
      </c>
      <c r="H453" s="39" t="str">
        <f t="shared" si="158"/>
        <v/>
      </c>
    </row>
    <row r="454" spans="1:8" s="40" customFormat="1" ht="15" x14ac:dyDescent="0.2">
      <c r="A454" s="68"/>
      <c r="B454" s="35" t="s">
        <v>285</v>
      </c>
      <c r="C454" s="36">
        <v>0</v>
      </c>
      <c r="D454" s="36">
        <v>0</v>
      </c>
      <c r="E454" s="37" t="str">
        <f t="shared" si="155"/>
        <v/>
      </c>
      <c r="F454" s="37" t="str">
        <f t="shared" si="156"/>
        <v/>
      </c>
      <c r="G454" s="38" t="str">
        <f t="shared" si="157"/>
        <v>0</v>
      </c>
      <c r="H454" s="39" t="str">
        <f t="shared" si="158"/>
        <v/>
      </c>
    </row>
    <row r="455" spans="1:8" s="40" customFormat="1" ht="15" x14ac:dyDescent="0.2">
      <c r="A455" s="68"/>
      <c r="B455" s="35" t="s">
        <v>510</v>
      </c>
      <c r="C455" s="36">
        <v>0</v>
      </c>
      <c r="D455" s="36">
        <v>0</v>
      </c>
      <c r="E455" s="37" t="str">
        <f t="shared" si="155"/>
        <v/>
      </c>
      <c r="F455" s="37" t="str">
        <f t="shared" si="156"/>
        <v/>
      </c>
      <c r="G455" s="38" t="str">
        <f t="shared" si="157"/>
        <v>0</v>
      </c>
      <c r="H455" s="39" t="str">
        <f t="shared" si="158"/>
        <v/>
      </c>
    </row>
    <row r="456" spans="1:8" s="40" customFormat="1" ht="15" x14ac:dyDescent="0.2">
      <c r="A456" s="68"/>
      <c r="B456" s="35" t="s">
        <v>286</v>
      </c>
      <c r="C456" s="36">
        <v>4</v>
      </c>
      <c r="D456" s="36">
        <v>2</v>
      </c>
      <c r="E456" s="37">
        <f t="shared" si="155"/>
        <v>1.6393442622950821E-2</v>
      </c>
      <c r="F456" s="37">
        <f t="shared" si="156"/>
        <v>1.3422818791946308E-2</v>
      </c>
      <c r="G456" s="38">
        <f t="shared" si="157"/>
        <v>-0.5</v>
      </c>
      <c r="H456" s="39">
        <f t="shared" si="158"/>
        <v>-8.1967213114754103E-3</v>
      </c>
    </row>
    <row r="457" spans="1:8" s="40" customFormat="1" ht="15" x14ac:dyDescent="0.2">
      <c r="A457" s="68"/>
      <c r="B457" s="35" t="s">
        <v>287</v>
      </c>
      <c r="C457" s="36">
        <v>0</v>
      </c>
      <c r="D457" s="36">
        <v>0</v>
      </c>
      <c r="E457" s="37" t="str">
        <f t="shared" si="155"/>
        <v/>
      </c>
      <c r="F457" s="37" t="str">
        <f t="shared" si="156"/>
        <v/>
      </c>
      <c r="G457" s="38" t="str">
        <f t="shared" si="157"/>
        <v>0</v>
      </c>
      <c r="H457" s="39" t="str">
        <f t="shared" si="158"/>
        <v/>
      </c>
    </row>
    <row r="458" spans="1:8" s="40" customFormat="1" ht="15" x14ac:dyDescent="0.2">
      <c r="A458" s="68"/>
      <c r="B458" s="35" t="s">
        <v>288</v>
      </c>
      <c r="C458" s="36">
        <v>0</v>
      </c>
      <c r="D458" s="36">
        <v>0</v>
      </c>
      <c r="E458" s="37" t="str">
        <f t="shared" si="155"/>
        <v/>
      </c>
      <c r="F458" s="37" t="str">
        <f t="shared" si="156"/>
        <v/>
      </c>
      <c r="G458" s="38" t="str">
        <f t="shared" si="157"/>
        <v>0</v>
      </c>
      <c r="H458" s="39" t="str">
        <f t="shared" si="158"/>
        <v/>
      </c>
    </row>
    <row r="459" spans="1:8" s="40" customFormat="1" ht="15" x14ac:dyDescent="0.2">
      <c r="A459" s="68"/>
      <c r="B459" s="35" t="s">
        <v>103</v>
      </c>
      <c r="C459" s="36">
        <v>0</v>
      </c>
      <c r="D459" s="36">
        <v>0</v>
      </c>
      <c r="E459" s="37" t="str">
        <f t="shared" si="155"/>
        <v/>
      </c>
      <c r="F459" s="37" t="str">
        <f t="shared" si="156"/>
        <v/>
      </c>
      <c r="G459" s="38" t="str">
        <f t="shared" si="157"/>
        <v>0</v>
      </c>
      <c r="H459" s="39" t="str">
        <f t="shared" si="158"/>
        <v/>
      </c>
    </row>
    <row r="460" spans="1:8" s="40" customFormat="1" ht="15" x14ac:dyDescent="0.2">
      <c r="A460" s="68"/>
      <c r="B460" s="35" t="s">
        <v>289</v>
      </c>
      <c r="C460" s="36">
        <v>0</v>
      </c>
      <c r="D460" s="36">
        <v>0</v>
      </c>
      <c r="E460" s="37" t="str">
        <f t="shared" si="155"/>
        <v/>
      </c>
      <c r="F460" s="37" t="str">
        <f t="shared" si="156"/>
        <v/>
      </c>
      <c r="G460" s="38" t="str">
        <f t="shared" si="157"/>
        <v>0</v>
      </c>
      <c r="H460" s="39" t="str">
        <f t="shared" si="158"/>
        <v/>
      </c>
    </row>
    <row r="461" spans="1:8" s="40" customFormat="1" ht="15" x14ac:dyDescent="0.2">
      <c r="A461" s="68"/>
      <c r="B461" s="35" t="s">
        <v>290</v>
      </c>
      <c r="C461" s="36">
        <v>2</v>
      </c>
      <c r="D461" s="36">
        <v>0</v>
      </c>
      <c r="E461" s="37">
        <f t="shared" si="155"/>
        <v>8.1967213114754103E-3</v>
      </c>
      <c r="F461" s="37" t="str">
        <f t="shared" si="156"/>
        <v/>
      </c>
      <c r="G461" s="38" t="str">
        <f t="shared" si="157"/>
        <v>0</v>
      </c>
      <c r="H461" s="39">
        <f t="shared" si="158"/>
        <v>0</v>
      </c>
    </row>
    <row r="462" spans="1:8" s="40" customFormat="1" ht="15" x14ac:dyDescent="0.2">
      <c r="A462" s="68"/>
      <c r="B462" s="35" t="s">
        <v>581</v>
      </c>
      <c r="C462" s="36">
        <v>0</v>
      </c>
      <c r="D462" s="36">
        <v>0</v>
      </c>
      <c r="E462" s="37" t="str">
        <f t="shared" si="155"/>
        <v/>
      </c>
      <c r="F462" s="37" t="str">
        <f t="shared" si="156"/>
        <v/>
      </c>
      <c r="G462" s="38" t="str">
        <f t="shared" si="157"/>
        <v>0</v>
      </c>
      <c r="H462" s="39" t="str">
        <f t="shared" si="158"/>
        <v/>
      </c>
    </row>
    <row r="463" spans="1:8" s="40" customFormat="1" ht="15" x14ac:dyDescent="0.2">
      <c r="A463" s="68"/>
      <c r="B463" s="35" t="s">
        <v>291</v>
      </c>
      <c r="C463" s="36">
        <v>0</v>
      </c>
      <c r="D463" s="36">
        <v>0</v>
      </c>
      <c r="E463" s="37" t="str">
        <f t="shared" si="155"/>
        <v/>
      </c>
      <c r="F463" s="37" t="str">
        <f t="shared" si="156"/>
        <v/>
      </c>
      <c r="G463" s="38" t="str">
        <f t="shared" si="157"/>
        <v>0</v>
      </c>
      <c r="H463" s="39" t="str">
        <f t="shared" si="158"/>
        <v/>
      </c>
    </row>
    <row r="464" spans="1:8" s="40" customFormat="1" ht="15" x14ac:dyDescent="0.2">
      <c r="A464" s="68"/>
      <c r="B464" s="35" t="s">
        <v>292</v>
      </c>
      <c r="C464" s="36">
        <v>0</v>
      </c>
      <c r="D464" s="36">
        <v>0</v>
      </c>
      <c r="E464" s="37" t="str">
        <f t="shared" si="155"/>
        <v/>
      </c>
      <c r="F464" s="37" t="str">
        <f t="shared" si="156"/>
        <v/>
      </c>
      <c r="G464" s="38" t="str">
        <f t="shared" si="157"/>
        <v>0</v>
      </c>
      <c r="H464" s="39" t="str">
        <f t="shared" si="158"/>
        <v/>
      </c>
    </row>
    <row r="465" spans="1:8" s="40" customFormat="1" ht="15" x14ac:dyDescent="0.2">
      <c r="A465" s="68"/>
      <c r="B465" s="35" t="s">
        <v>293</v>
      </c>
      <c r="C465" s="36">
        <v>0</v>
      </c>
      <c r="D465" s="36">
        <v>0</v>
      </c>
      <c r="E465" s="37" t="str">
        <f t="shared" si="155"/>
        <v/>
      </c>
      <c r="F465" s="37" t="str">
        <f t="shared" si="156"/>
        <v/>
      </c>
      <c r="G465" s="38" t="str">
        <f t="shared" si="157"/>
        <v>0</v>
      </c>
      <c r="H465" s="39" t="str">
        <f t="shared" si="158"/>
        <v/>
      </c>
    </row>
    <row r="466" spans="1:8" s="40" customFormat="1" ht="15" x14ac:dyDescent="0.2">
      <c r="A466" s="68"/>
      <c r="B466" s="35" t="s">
        <v>294</v>
      </c>
      <c r="C466" s="36">
        <v>0</v>
      </c>
      <c r="D466" s="36">
        <v>0</v>
      </c>
      <c r="E466" s="37" t="str">
        <f t="shared" si="155"/>
        <v/>
      </c>
      <c r="F466" s="37" t="str">
        <f t="shared" si="156"/>
        <v/>
      </c>
      <c r="G466" s="38" t="str">
        <f t="shared" si="157"/>
        <v>0</v>
      </c>
      <c r="H466" s="39" t="str">
        <f t="shared" si="158"/>
        <v/>
      </c>
    </row>
    <row r="467" spans="1:8" s="40" customFormat="1" ht="15" x14ac:dyDescent="0.2">
      <c r="A467" s="68"/>
      <c r="B467" s="35" t="s">
        <v>126</v>
      </c>
      <c r="C467" s="36">
        <v>0</v>
      </c>
      <c r="D467" s="36">
        <v>0</v>
      </c>
      <c r="E467" s="37" t="str">
        <f t="shared" si="155"/>
        <v/>
      </c>
      <c r="F467" s="37" t="str">
        <f t="shared" si="156"/>
        <v/>
      </c>
      <c r="G467" s="38" t="str">
        <f t="shared" si="157"/>
        <v>0</v>
      </c>
      <c r="H467" s="39" t="str">
        <f t="shared" si="158"/>
        <v/>
      </c>
    </row>
    <row r="468" spans="1:8" s="40" customFormat="1" ht="30" x14ac:dyDescent="0.2">
      <c r="A468" s="68"/>
      <c r="B468" s="35" t="s">
        <v>127</v>
      </c>
      <c r="C468" s="36">
        <v>0</v>
      </c>
      <c r="D468" s="36">
        <v>0</v>
      </c>
      <c r="E468" s="37" t="str">
        <f t="shared" si="155"/>
        <v/>
      </c>
      <c r="F468" s="37" t="str">
        <f t="shared" si="156"/>
        <v/>
      </c>
      <c r="G468" s="38" t="str">
        <f t="shared" si="157"/>
        <v>0</v>
      </c>
      <c r="H468" s="39" t="str">
        <f t="shared" si="158"/>
        <v/>
      </c>
    </row>
    <row r="469" spans="1:8" s="40" customFormat="1" ht="15" x14ac:dyDescent="0.2">
      <c r="A469" s="68"/>
      <c r="B469" s="35" t="s">
        <v>295</v>
      </c>
      <c r="C469" s="36">
        <v>0</v>
      </c>
      <c r="D469" s="36">
        <v>0</v>
      </c>
      <c r="E469" s="37" t="str">
        <f t="shared" si="155"/>
        <v/>
      </c>
      <c r="F469" s="37" t="str">
        <f t="shared" si="156"/>
        <v/>
      </c>
      <c r="G469" s="38" t="str">
        <f t="shared" si="157"/>
        <v>0</v>
      </c>
      <c r="H469" s="39" t="str">
        <f t="shared" si="158"/>
        <v/>
      </c>
    </row>
    <row r="470" spans="1:8" s="40" customFormat="1" ht="15" x14ac:dyDescent="0.2">
      <c r="A470" s="68"/>
      <c r="B470" s="35" t="s">
        <v>296</v>
      </c>
      <c r="C470" s="36">
        <v>0</v>
      </c>
      <c r="D470" s="36">
        <v>0</v>
      </c>
      <c r="E470" s="37" t="str">
        <f t="shared" si="155"/>
        <v/>
      </c>
      <c r="F470" s="37" t="str">
        <f t="shared" si="156"/>
        <v/>
      </c>
      <c r="G470" s="38" t="str">
        <f t="shared" si="157"/>
        <v>0</v>
      </c>
      <c r="H470" s="39" t="str">
        <f t="shared" si="158"/>
        <v/>
      </c>
    </row>
    <row r="471" spans="1:8" s="40" customFormat="1" ht="30" x14ac:dyDescent="0.2">
      <c r="A471" s="68"/>
      <c r="B471" s="35" t="s">
        <v>297</v>
      </c>
      <c r="C471" s="36">
        <v>0</v>
      </c>
      <c r="D471" s="36">
        <v>0</v>
      </c>
      <c r="E471" s="37" t="str">
        <f t="shared" si="155"/>
        <v/>
      </c>
      <c r="F471" s="37" t="str">
        <f t="shared" si="156"/>
        <v/>
      </c>
      <c r="G471" s="38" t="str">
        <f t="shared" si="157"/>
        <v>0</v>
      </c>
      <c r="H471" s="39" t="str">
        <f t="shared" si="158"/>
        <v/>
      </c>
    </row>
    <row r="472" spans="1:8" s="40" customFormat="1" ht="15" x14ac:dyDescent="0.2">
      <c r="A472" s="68"/>
      <c r="B472" s="35" t="s">
        <v>124</v>
      </c>
      <c r="C472" s="36">
        <v>0</v>
      </c>
      <c r="D472" s="36">
        <v>0</v>
      </c>
      <c r="E472" s="37" t="str">
        <f t="shared" si="155"/>
        <v/>
      </c>
      <c r="F472" s="37" t="str">
        <f t="shared" si="156"/>
        <v/>
      </c>
      <c r="G472" s="38" t="str">
        <f t="shared" si="157"/>
        <v>0</v>
      </c>
      <c r="H472" s="39" t="str">
        <f t="shared" si="158"/>
        <v/>
      </c>
    </row>
    <row r="473" spans="1:8" s="40" customFormat="1" ht="15" x14ac:dyDescent="0.2">
      <c r="A473" s="68"/>
      <c r="B473" s="35" t="s">
        <v>298</v>
      </c>
      <c r="C473" s="36">
        <v>0</v>
      </c>
      <c r="D473" s="36">
        <v>0</v>
      </c>
      <c r="E473" s="37" t="str">
        <f t="shared" si="155"/>
        <v/>
      </c>
      <c r="F473" s="37" t="str">
        <f t="shared" si="156"/>
        <v/>
      </c>
      <c r="G473" s="38" t="str">
        <f t="shared" si="157"/>
        <v>0</v>
      </c>
      <c r="H473" s="39" t="str">
        <f t="shared" si="158"/>
        <v/>
      </c>
    </row>
    <row r="474" spans="1:8" s="40" customFormat="1" ht="15" x14ac:dyDescent="0.2">
      <c r="A474" s="68"/>
      <c r="B474" s="35" t="s">
        <v>299</v>
      </c>
      <c r="C474" s="36">
        <v>0</v>
      </c>
      <c r="D474" s="36">
        <v>0</v>
      </c>
      <c r="E474" s="37" t="str">
        <f t="shared" ref="E474:E535" si="175">+IF(C474=0,"",C474/C$333)</f>
        <v/>
      </c>
      <c r="F474" s="37" t="str">
        <f t="shared" ref="F474:F535" si="176">+IF(D474=0,"",D474/D$333)</f>
        <v/>
      </c>
      <c r="G474" s="38" t="str">
        <f t="shared" ref="G474:G535" si="177">+IF(OR(AND(D474=0),(C474=0)),"0",((D474-C474)/C474))</f>
        <v>0</v>
      </c>
      <c r="H474" s="39" t="str">
        <f t="shared" ref="H474:H535" si="178">+IF(OR(AND(E474=""),(G474="")),"",E474*G474)</f>
        <v/>
      </c>
    </row>
    <row r="475" spans="1:8" s="40" customFormat="1" ht="15" x14ac:dyDescent="0.2">
      <c r="A475" s="68"/>
      <c r="B475" s="35" t="s">
        <v>300</v>
      </c>
      <c r="C475" s="36">
        <v>0</v>
      </c>
      <c r="D475" s="36">
        <v>0</v>
      </c>
      <c r="E475" s="37" t="str">
        <f t="shared" si="175"/>
        <v/>
      </c>
      <c r="F475" s="37" t="str">
        <f t="shared" si="176"/>
        <v/>
      </c>
      <c r="G475" s="38" t="str">
        <f t="shared" si="177"/>
        <v>0</v>
      </c>
      <c r="H475" s="39" t="str">
        <f t="shared" si="178"/>
        <v/>
      </c>
    </row>
    <row r="476" spans="1:8" s="40" customFormat="1" ht="30" x14ac:dyDescent="0.2">
      <c r="A476" s="68"/>
      <c r="B476" s="35" t="s">
        <v>301</v>
      </c>
      <c r="C476" s="36">
        <v>0</v>
      </c>
      <c r="D476" s="36">
        <v>0</v>
      </c>
      <c r="E476" s="37" t="str">
        <f t="shared" si="175"/>
        <v/>
      </c>
      <c r="F476" s="37" t="str">
        <f t="shared" si="176"/>
        <v/>
      </c>
      <c r="G476" s="38" t="str">
        <f t="shared" si="177"/>
        <v>0</v>
      </c>
      <c r="H476" s="39" t="str">
        <f t="shared" si="178"/>
        <v/>
      </c>
    </row>
    <row r="477" spans="1:8" s="40" customFormat="1" ht="15" x14ac:dyDescent="0.2">
      <c r="A477" s="68"/>
      <c r="B477" s="35" t="s">
        <v>122</v>
      </c>
      <c r="C477" s="36">
        <v>0</v>
      </c>
      <c r="D477" s="36">
        <v>0</v>
      </c>
      <c r="E477" s="37" t="str">
        <f t="shared" si="175"/>
        <v/>
      </c>
      <c r="F477" s="37" t="str">
        <f t="shared" si="176"/>
        <v/>
      </c>
      <c r="G477" s="38" t="str">
        <f t="shared" si="177"/>
        <v>0</v>
      </c>
      <c r="H477" s="39" t="str">
        <f t="shared" si="178"/>
        <v/>
      </c>
    </row>
    <row r="478" spans="1:8" s="40" customFormat="1" ht="15" x14ac:dyDescent="0.2">
      <c r="A478" s="68"/>
      <c r="B478" s="35" t="s">
        <v>302</v>
      </c>
      <c r="C478" s="36">
        <v>0</v>
      </c>
      <c r="D478" s="36">
        <v>0</v>
      </c>
      <c r="E478" s="37" t="str">
        <f t="shared" si="175"/>
        <v/>
      </c>
      <c r="F478" s="37" t="str">
        <f t="shared" si="176"/>
        <v/>
      </c>
      <c r="G478" s="38" t="str">
        <f t="shared" si="177"/>
        <v>0</v>
      </c>
      <c r="H478" s="39" t="str">
        <f t="shared" si="178"/>
        <v/>
      </c>
    </row>
    <row r="479" spans="1:8" s="40" customFormat="1" ht="15" x14ac:dyDescent="0.2">
      <c r="A479" s="68"/>
      <c r="B479" s="35" t="s">
        <v>303</v>
      </c>
      <c r="C479" s="36">
        <v>0</v>
      </c>
      <c r="D479" s="36">
        <v>0</v>
      </c>
      <c r="E479" s="37" t="str">
        <f t="shared" si="175"/>
        <v/>
      </c>
      <c r="F479" s="37" t="str">
        <f t="shared" si="176"/>
        <v/>
      </c>
      <c r="G479" s="38" t="str">
        <f t="shared" si="177"/>
        <v>0</v>
      </c>
      <c r="H479" s="39" t="str">
        <f t="shared" si="178"/>
        <v/>
      </c>
    </row>
    <row r="480" spans="1:8" s="40" customFormat="1" ht="15" x14ac:dyDescent="0.2">
      <c r="A480" s="68"/>
      <c r="B480" s="35" t="s">
        <v>511</v>
      </c>
      <c r="C480" s="36">
        <v>0</v>
      </c>
      <c r="D480" s="36">
        <v>0</v>
      </c>
      <c r="E480" s="37" t="str">
        <f t="shared" si="175"/>
        <v/>
      </c>
      <c r="F480" s="37" t="str">
        <f t="shared" si="176"/>
        <v/>
      </c>
      <c r="G480" s="38" t="str">
        <f t="shared" si="177"/>
        <v>0</v>
      </c>
      <c r="H480" s="39" t="str">
        <f t="shared" si="178"/>
        <v/>
      </c>
    </row>
    <row r="481" spans="1:8" s="40" customFormat="1" ht="15" x14ac:dyDescent="0.2">
      <c r="A481" s="68"/>
      <c r="B481" s="35" t="s">
        <v>130</v>
      </c>
      <c r="C481" s="36">
        <v>0</v>
      </c>
      <c r="D481" s="36">
        <v>0</v>
      </c>
      <c r="E481" s="37" t="str">
        <f t="shared" si="175"/>
        <v/>
      </c>
      <c r="F481" s="37" t="str">
        <f t="shared" si="176"/>
        <v/>
      </c>
      <c r="G481" s="38" t="str">
        <f t="shared" si="177"/>
        <v>0</v>
      </c>
      <c r="H481" s="39" t="str">
        <f t="shared" si="178"/>
        <v/>
      </c>
    </row>
    <row r="482" spans="1:8" s="40" customFormat="1" ht="15" x14ac:dyDescent="0.2">
      <c r="A482" s="68"/>
      <c r="B482" s="35" t="s">
        <v>512</v>
      </c>
      <c r="C482" s="36">
        <v>0</v>
      </c>
      <c r="D482" s="36">
        <v>0</v>
      </c>
      <c r="E482" s="37" t="str">
        <f t="shared" si="175"/>
        <v/>
      </c>
      <c r="F482" s="37" t="str">
        <f t="shared" si="176"/>
        <v/>
      </c>
      <c r="G482" s="38" t="str">
        <f t="shared" si="177"/>
        <v>0</v>
      </c>
      <c r="H482" s="39" t="str">
        <f t="shared" si="178"/>
        <v/>
      </c>
    </row>
    <row r="483" spans="1:8" s="40" customFormat="1" ht="15" x14ac:dyDescent="0.2">
      <c r="A483" s="68"/>
      <c r="B483" s="35" t="s">
        <v>123</v>
      </c>
      <c r="C483" s="36">
        <v>0</v>
      </c>
      <c r="D483" s="36">
        <v>0</v>
      </c>
      <c r="E483" s="37" t="str">
        <f t="shared" si="175"/>
        <v/>
      </c>
      <c r="F483" s="37" t="str">
        <f t="shared" si="176"/>
        <v/>
      </c>
      <c r="G483" s="38" t="str">
        <f t="shared" si="177"/>
        <v>0</v>
      </c>
      <c r="H483" s="39" t="str">
        <f t="shared" si="178"/>
        <v/>
      </c>
    </row>
    <row r="484" spans="1:8" s="40" customFormat="1" ht="30" x14ac:dyDescent="0.2">
      <c r="A484" s="68"/>
      <c r="B484" s="35" t="s">
        <v>304</v>
      </c>
      <c r="C484" s="36">
        <v>0</v>
      </c>
      <c r="D484" s="36">
        <v>0</v>
      </c>
      <c r="E484" s="37" t="str">
        <f t="shared" si="175"/>
        <v/>
      </c>
      <c r="F484" s="37" t="str">
        <f t="shared" si="176"/>
        <v/>
      </c>
      <c r="G484" s="38" t="str">
        <f t="shared" si="177"/>
        <v>0</v>
      </c>
      <c r="H484" s="39" t="str">
        <f t="shared" si="178"/>
        <v/>
      </c>
    </row>
    <row r="485" spans="1:8" s="40" customFormat="1" ht="15" x14ac:dyDescent="0.2">
      <c r="A485" s="68"/>
      <c r="B485" s="35" t="s">
        <v>125</v>
      </c>
      <c r="C485" s="36">
        <v>0</v>
      </c>
      <c r="D485" s="36">
        <v>0</v>
      </c>
      <c r="E485" s="37" t="str">
        <f t="shared" si="175"/>
        <v/>
      </c>
      <c r="F485" s="37" t="str">
        <f t="shared" si="176"/>
        <v/>
      </c>
      <c r="G485" s="38" t="str">
        <f t="shared" si="177"/>
        <v>0</v>
      </c>
      <c r="H485" s="39" t="str">
        <f t="shared" si="178"/>
        <v/>
      </c>
    </row>
    <row r="486" spans="1:8" s="40" customFormat="1" ht="30" x14ac:dyDescent="0.2">
      <c r="A486" s="68"/>
      <c r="B486" s="35" t="s">
        <v>305</v>
      </c>
      <c r="C486" s="36">
        <v>0</v>
      </c>
      <c r="D486" s="36">
        <v>0</v>
      </c>
      <c r="E486" s="37" t="str">
        <f t="shared" si="175"/>
        <v/>
      </c>
      <c r="F486" s="37" t="str">
        <f t="shared" si="176"/>
        <v/>
      </c>
      <c r="G486" s="38" t="str">
        <f t="shared" si="177"/>
        <v>0</v>
      </c>
      <c r="H486" s="39" t="str">
        <f t="shared" si="178"/>
        <v/>
      </c>
    </row>
    <row r="487" spans="1:8" s="40" customFormat="1" ht="30" x14ac:dyDescent="0.2">
      <c r="A487" s="68"/>
      <c r="B487" s="35" t="s">
        <v>306</v>
      </c>
      <c r="C487" s="36">
        <v>1</v>
      </c>
      <c r="D487" s="36">
        <v>0</v>
      </c>
      <c r="E487" s="37">
        <f t="shared" si="175"/>
        <v>4.0983606557377051E-3</v>
      </c>
      <c r="F487" s="37" t="str">
        <f t="shared" si="176"/>
        <v/>
      </c>
      <c r="G487" s="38" t="str">
        <f t="shared" si="177"/>
        <v>0</v>
      </c>
      <c r="H487" s="39">
        <f t="shared" si="178"/>
        <v>0</v>
      </c>
    </row>
    <row r="488" spans="1:8" s="40" customFormat="1" ht="15" x14ac:dyDescent="0.2">
      <c r="A488" s="68"/>
      <c r="B488" s="35" t="s">
        <v>118</v>
      </c>
      <c r="C488" s="36">
        <v>1</v>
      </c>
      <c r="D488" s="36">
        <v>0</v>
      </c>
      <c r="E488" s="37">
        <f t="shared" si="175"/>
        <v>4.0983606557377051E-3</v>
      </c>
      <c r="F488" s="37" t="str">
        <f t="shared" si="176"/>
        <v/>
      </c>
      <c r="G488" s="38" t="str">
        <f t="shared" si="177"/>
        <v>0</v>
      </c>
      <c r="H488" s="39">
        <f t="shared" si="178"/>
        <v>0</v>
      </c>
    </row>
    <row r="489" spans="1:8" s="40" customFormat="1" ht="30" x14ac:dyDescent="0.2">
      <c r="A489" s="68"/>
      <c r="B489" s="35" t="s">
        <v>513</v>
      </c>
      <c r="C489" s="36">
        <v>0</v>
      </c>
      <c r="D489" s="36">
        <v>0</v>
      </c>
      <c r="E489" s="37" t="str">
        <f t="shared" si="175"/>
        <v/>
      </c>
      <c r="F489" s="37" t="str">
        <f t="shared" si="176"/>
        <v/>
      </c>
      <c r="G489" s="38" t="str">
        <f t="shared" si="177"/>
        <v>0</v>
      </c>
      <c r="H489" s="39" t="str">
        <f t="shared" si="178"/>
        <v/>
      </c>
    </row>
    <row r="490" spans="1:8" s="40" customFormat="1" ht="30" x14ac:dyDescent="0.2">
      <c r="A490" s="68"/>
      <c r="B490" s="35" t="s">
        <v>307</v>
      </c>
      <c r="C490" s="36">
        <v>0</v>
      </c>
      <c r="D490" s="36">
        <v>0</v>
      </c>
      <c r="E490" s="37" t="str">
        <f t="shared" si="175"/>
        <v/>
      </c>
      <c r="F490" s="37" t="str">
        <f t="shared" si="176"/>
        <v/>
      </c>
      <c r="G490" s="38" t="str">
        <f t="shared" si="177"/>
        <v>0</v>
      </c>
      <c r="H490" s="39" t="str">
        <f t="shared" si="178"/>
        <v/>
      </c>
    </row>
    <row r="491" spans="1:8" s="40" customFormat="1" ht="15" x14ac:dyDescent="0.2">
      <c r="A491" s="68"/>
      <c r="B491" s="35" t="s">
        <v>308</v>
      </c>
      <c r="C491" s="36">
        <v>0</v>
      </c>
      <c r="D491" s="36">
        <v>0</v>
      </c>
      <c r="E491" s="37" t="str">
        <f t="shared" si="175"/>
        <v/>
      </c>
      <c r="F491" s="37" t="str">
        <f t="shared" si="176"/>
        <v/>
      </c>
      <c r="G491" s="38" t="str">
        <f t="shared" si="177"/>
        <v>0</v>
      </c>
      <c r="H491" s="39" t="str">
        <f t="shared" si="178"/>
        <v/>
      </c>
    </row>
    <row r="492" spans="1:8" s="40" customFormat="1" ht="15" x14ac:dyDescent="0.2">
      <c r="A492" s="68"/>
      <c r="B492" s="35" t="s">
        <v>514</v>
      </c>
      <c r="C492" s="36">
        <v>0</v>
      </c>
      <c r="D492" s="36">
        <v>0</v>
      </c>
      <c r="E492" s="37" t="str">
        <f t="shared" si="175"/>
        <v/>
      </c>
      <c r="F492" s="37" t="str">
        <f t="shared" si="176"/>
        <v/>
      </c>
      <c r="G492" s="38" t="str">
        <f t="shared" si="177"/>
        <v>0</v>
      </c>
      <c r="H492" s="39" t="str">
        <f t="shared" si="178"/>
        <v/>
      </c>
    </row>
    <row r="493" spans="1:8" s="40" customFormat="1" ht="15" x14ac:dyDescent="0.2">
      <c r="A493" s="68"/>
      <c r="B493" s="35" t="s">
        <v>515</v>
      </c>
      <c r="C493" s="36">
        <v>0</v>
      </c>
      <c r="D493" s="36">
        <v>0</v>
      </c>
      <c r="E493" s="37" t="str">
        <f t="shared" si="175"/>
        <v/>
      </c>
      <c r="F493" s="37" t="str">
        <f t="shared" si="176"/>
        <v/>
      </c>
      <c r="G493" s="38" t="str">
        <f t="shared" si="177"/>
        <v>0</v>
      </c>
      <c r="H493" s="39" t="str">
        <f t="shared" si="178"/>
        <v/>
      </c>
    </row>
    <row r="494" spans="1:8" s="40" customFormat="1" ht="15" x14ac:dyDescent="0.2">
      <c r="A494" s="68"/>
      <c r="B494" s="35" t="s">
        <v>309</v>
      </c>
      <c r="C494" s="36">
        <v>0</v>
      </c>
      <c r="D494" s="36">
        <v>0</v>
      </c>
      <c r="E494" s="37" t="str">
        <f t="shared" si="175"/>
        <v/>
      </c>
      <c r="F494" s="37" t="str">
        <f t="shared" si="176"/>
        <v/>
      </c>
      <c r="G494" s="38" t="str">
        <f t="shared" si="177"/>
        <v>0</v>
      </c>
      <c r="H494" s="39" t="str">
        <f t="shared" si="178"/>
        <v/>
      </c>
    </row>
    <row r="495" spans="1:8" s="40" customFormat="1" ht="30" x14ac:dyDescent="0.2">
      <c r="A495" s="68"/>
      <c r="B495" s="35" t="s">
        <v>310</v>
      </c>
      <c r="C495" s="36">
        <v>0</v>
      </c>
      <c r="D495" s="36">
        <v>0</v>
      </c>
      <c r="E495" s="37" t="str">
        <f t="shared" si="175"/>
        <v/>
      </c>
      <c r="F495" s="37" t="str">
        <f t="shared" si="176"/>
        <v/>
      </c>
      <c r="G495" s="38" t="str">
        <f t="shared" si="177"/>
        <v>0</v>
      </c>
      <c r="H495" s="39" t="str">
        <f t="shared" si="178"/>
        <v/>
      </c>
    </row>
    <row r="496" spans="1:8" s="40" customFormat="1" ht="15" x14ac:dyDescent="0.2">
      <c r="A496" s="68"/>
      <c r="B496" s="35" t="s">
        <v>311</v>
      </c>
      <c r="C496" s="36">
        <v>0</v>
      </c>
      <c r="D496" s="36">
        <v>0</v>
      </c>
      <c r="E496" s="37" t="str">
        <f t="shared" si="175"/>
        <v/>
      </c>
      <c r="F496" s="37" t="str">
        <f t="shared" si="176"/>
        <v/>
      </c>
      <c r="G496" s="38" t="str">
        <f t="shared" si="177"/>
        <v>0</v>
      </c>
      <c r="H496" s="39" t="str">
        <f t="shared" si="178"/>
        <v/>
      </c>
    </row>
    <row r="497" spans="1:8" s="40" customFormat="1" ht="15" x14ac:dyDescent="0.2">
      <c r="A497" s="68"/>
      <c r="B497" s="35" t="s">
        <v>120</v>
      </c>
      <c r="C497" s="36">
        <v>0</v>
      </c>
      <c r="D497" s="36">
        <v>0</v>
      </c>
      <c r="E497" s="37" t="str">
        <f t="shared" si="175"/>
        <v/>
      </c>
      <c r="F497" s="37" t="str">
        <f t="shared" si="176"/>
        <v/>
      </c>
      <c r="G497" s="38" t="str">
        <f t="shared" si="177"/>
        <v>0</v>
      </c>
      <c r="H497" s="39" t="str">
        <f t="shared" si="178"/>
        <v/>
      </c>
    </row>
    <row r="498" spans="1:8" s="40" customFormat="1" ht="30" x14ac:dyDescent="0.2">
      <c r="A498" s="68"/>
      <c r="B498" s="35" t="s">
        <v>312</v>
      </c>
      <c r="C498" s="36">
        <v>0</v>
      </c>
      <c r="D498" s="36">
        <v>0</v>
      </c>
      <c r="E498" s="37" t="str">
        <f t="shared" si="175"/>
        <v/>
      </c>
      <c r="F498" s="37" t="str">
        <f t="shared" si="176"/>
        <v/>
      </c>
      <c r="G498" s="38" t="str">
        <f t="shared" si="177"/>
        <v>0</v>
      </c>
      <c r="H498" s="39" t="str">
        <f t="shared" si="178"/>
        <v/>
      </c>
    </row>
    <row r="499" spans="1:8" s="40" customFormat="1" ht="15" x14ac:dyDescent="0.2">
      <c r="A499" s="68"/>
      <c r="B499" s="35" t="s">
        <v>128</v>
      </c>
      <c r="C499" s="36">
        <v>0</v>
      </c>
      <c r="D499" s="36">
        <v>0</v>
      </c>
      <c r="E499" s="37" t="str">
        <f t="shared" si="175"/>
        <v/>
      </c>
      <c r="F499" s="37" t="str">
        <f t="shared" si="176"/>
        <v/>
      </c>
      <c r="G499" s="38" t="str">
        <f t="shared" si="177"/>
        <v>0</v>
      </c>
      <c r="H499" s="39" t="str">
        <f t="shared" si="178"/>
        <v/>
      </c>
    </row>
    <row r="500" spans="1:8" s="40" customFormat="1" ht="15" x14ac:dyDescent="0.2">
      <c r="A500" s="68"/>
      <c r="B500" s="35" t="s">
        <v>119</v>
      </c>
      <c r="C500" s="36">
        <v>0</v>
      </c>
      <c r="D500" s="36">
        <v>0</v>
      </c>
      <c r="E500" s="37" t="str">
        <f t="shared" si="175"/>
        <v/>
      </c>
      <c r="F500" s="37" t="str">
        <f t="shared" si="176"/>
        <v/>
      </c>
      <c r="G500" s="38" t="str">
        <f t="shared" si="177"/>
        <v>0</v>
      </c>
      <c r="H500" s="39" t="str">
        <f t="shared" si="178"/>
        <v/>
      </c>
    </row>
    <row r="501" spans="1:8" s="40" customFormat="1" ht="15" x14ac:dyDescent="0.2">
      <c r="A501" s="68"/>
      <c r="B501" s="35" t="s">
        <v>121</v>
      </c>
      <c r="C501" s="36">
        <v>0</v>
      </c>
      <c r="D501" s="36">
        <v>0</v>
      </c>
      <c r="E501" s="37" t="str">
        <f t="shared" si="175"/>
        <v/>
      </c>
      <c r="F501" s="37" t="str">
        <f t="shared" si="176"/>
        <v/>
      </c>
      <c r="G501" s="38" t="str">
        <f t="shared" si="177"/>
        <v>0</v>
      </c>
      <c r="H501" s="39" t="str">
        <f t="shared" si="178"/>
        <v/>
      </c>
    </row>
    <row r="502" spans="1:8" s="40" customFormat="1" ht="15" x14ac:dyDescent="0.2">
      <c r="A502" s="68"/>
      <c r="B502" s="35" t="s">
        <v>313</v>
      </c>
      <c r="C502" s="36">
        <v>0</v>
      </c>
      <c r="D502" s="36">
        <v>0</v>
      </c>
      <c r="E502" s="37" t="str">
        <f t="shared" si="175"/>
        <v/>
      </c>
      <c r="F502" s="37" t="str">
        <f t="shared" si="176"/>
        <v/>
      </c>
      <c r="G502" s="38" t="str">
        <f t="shared" si="177"/>
        <v>0</v>
      </c>
      <c r="H502" s="39" t="str">
        <f t="shared" si="178"/>
        <v/>
      </c>
    </row>
    <row r="503" spans="1:8" s="40" customFormat="1" ht="15" x14ac:dyDescent="0.2">
      <c r="A503" s="68"/>
      <c r="B503" s="35" t="s">
        <v>314</v>
      </c>
      <c r="C503" s="36">
        <v>0</v>
      </c>
      <c r="D503" s="36">
        <v>0</v>
      </c>
      <c r="E503" s="37" t="str">
        <f t="shared" si="175"/>
        <v/>
      </c>
      <c r="F503" s="37" t="str">
        <f t="shared" si="176"/>
        <v/>
      </c>
      <c r="G503" s="38" t="str">
        <f t="shared" si="177"/>
        <v>0</v>
      </c>
      <c r="H503" s="39" t="str">
        <f t="shared" si="178"/>
        <v/>
      </c>
    </row>
    <row r="504" spans="1:8" s="40" customFormat="1" ht="15" x14ac:dyDescent="0.2">
      <c r="A504" s="68"/>
      <c r="B504" s="35" t="s">
        <v>129</v>
      </c>
      <c r="C504" s="36">
        <v>0</v>
      </c>
      <c r="D504" s="36">
        <v>0</v>
      </c>
      <c r="E504" s="37" t="str">
        <f t="shared" si="175"/>
        <v/>
      </c>
      <c r="F504" s="37" t="str">
        <f t="shared" si="176"/>
        <v/>
      </c>
      <c r="G504" s="38" t="str">
        <f t="shared" si="177"/>
        <v>0</v>
      </c>
      <c r="H504" s="39" t="str">
        <f t="shared" si="178"/>
        <v/>
      </c>
    </row>
    <row r="505" spans="1:8" s="40" customFormat="1" ht="15" x14ac:dyDescent="0.2">
      <c r="A505" s="68"/>
      <c r="B505" s="35" t="s">
        <v>516</v>
      </c>
      <c r="C505" s="36">
        <v>0</v>
      </c>
      <c r="D505" s="36">
        <v>0</v>
      </c>
      <c r="E505" s="37" t="str">
        <f t="shared" si="175"/>
        <v/>
      </c>
      <c r="F505" s="37" t="str">
        <f t="shared" si="176"/>
        <v/>
      </c>
      <c r="G505" s="38" t="str">
        <f t="shared" si="177"/>
        <v>0</v>
      </c>
      <c r="H505" s="39" t="str">
        <f t="shared" si="178"/>
        <v/>
      </c>
    </row>
    <row r="506" spans="1:8" s="40" customFormat="1" ht="15" x14ac:dyDescent="0.2">
      <c r="A506" s="68"/>
      <c r="B506" s="35" t="s">
        <v>569</v>
      </c>
      <c r="C506" s="36">
        <v>0</v>
      </c>
      <c r="D506" s="36">
        <v>0</v>
      </c>
      <c r="E506" s="37" t="str">
        <f t="shared" ref="E506" si="179">+IF(C506=0,"",C506/C$333)</f>
        <v/>
      </c>
      <c r="F506" s="37" t="str">
        <f t="shared" ref="F506" si="180">+IF(D506=0,"",D506/D$333)</f>
        <v/>
      </c>
      <c r="G506" s="38" t="str">
        <f t="shared" ref="G506" si="181">+IF(OR(AND(D506=0),(C506=0)),"0",((D506-C506)/C506))</f>
        <v>0</v>
      </c>
      <c r="H506" s="39" t="str">
        <f t="shared" ref="H506" si="182">+IF(OR(AND(E506=""),(G506="")),"",E506*G506)</f>
        <v/>
      </c>
    </row>
    <row r="507" spans="1:8" s="40" customFormat="1" ht="15" x14ac:dyDescent="0.2">
      <c r="A507" s="68"/>
      <c r="B507" s="35" t="s">
        <v>136</v>
      </c>
      <c r="C507" s="36">
        <v>0</v>
      </c>
      <c r="D507" s="36">
        <v>0</v>
      </c>
      <c r="E507" s="37" t="str">
        <f t="shared" si="175"/>
        <v/>
      </c>
      <c r="F507" s="37" t="str">
        <f t="shared" si="176"/>
        <v/>
      </c>
      <c r="G507" s="38" t="str">
        <f t="shared" si="177"/>
        <v>0</v>
      </c>
      <c r="H507" s="39" t="str">
        <f t="shared" si="178"/>
        <v/>
      </c>
    </row>
    <row r="508" spans="1:8" s="40" customFormat="1" ht="30" x14ac:dyDescent="0.2">
      <c r="A508" s="68"/>
      <c r="B508" s="35" t="s">
        <v>517</v>
      </c>
      <c r="C508" s="36">
        <v>0</v>
      </c>
      <c r="D508" s="36">
        <v>0</v>
      </c>
      <c r="E508" s="37" t="str">
        <f t="shared" si="175"/>
        <v/>
      </c>
      <c r="F508" s="37" t="str">
        <f t="shared" si="176"/>
        <v/>
      </c>
      <c r="G508" s="38" t="str">
        <f t="shared" si="177"/>
        <v>0</v>
      </c>
      <c r="H508" s="39" t="str">
        <f t="shared" si="178"/>
        <v/>
      </c>
    </row>
    <row r="509" spans="1:8" s="40" customFormat="1" ht="15" x14ac:dyDescent="0.2">
      <c r="A509" s="68"/>
      <c r="B509" s="35" t="s">
        <v>134</v>
      </c>
      <c r="C509" s="36">
        <v>0</v>
      </c>
      <c r="D509" s="36">
        <v>0</v>
      </c>
      <c r="E509" s="37" t="str">
        <f t="shared" si="175"/>
        <v/>
      </c>
      <c r="F509" s="37" t="str">
        <f t="shared" si="176"/>
        <v/>
      </c>
      <c r="G509" s="38" t="str">
        <f t="shared" si="177"/>
        <v>0</v>
      </c>
      <c r="H509" s="39" t="str">
        <f t="shared" si="178"/>
        <v/>
      </c>
    </row>
    <row r="510" spans="1:8" s="40" customFormat="1" ht="15" x14ac:dyDescent="0.2">
      <c r="A510" s="68"/>
      <c r="B510" s="35" t="s">
        <v>347</v>
      </c>
      <c r="C510" s="36">
        <v>0</v>
      </c>
      <c r="D510" s="36">
        <v>0</v>
      </c>
      <c r="E510" s="37" t="str">
        <f t="shared" si="175"/>
        <v/>
      </c>
      <c r="F510" s="37" t="str">
        <f t="shared" si="176"/>
        <v/>
      </c>
      <c r="G510" s="38" t="str">
        <f t="shared" si="177"/>
        <v>0</v>
      </c>
      <c r="H510" s="39" t="str">
        <f t="shared" si="178"/>
        <v/>
      </c>
    </row>
    <row r="511" spans="1:8" s="40" customFormat="1" ht="15" x14ac:dyDescent="0.2">
      <c r="A511" s="68"/>
      <c r="B511" s="35" t="s">
        <v>348</v>
      </c>
      <c r="C511" s="36">
        <v>1</v>
      </c>
      <c r="D511" s="36">
        <v>0</v>
      </c>
      <c r="E511" s="37">
        <f t="shared" si="175"/>
        <v>4.0983606557377051E-3</v>
      </c>
      <c r="F511" s="37" t="str">
        <f t="shared" si="176"/>
        <v/>
      </c>
      <c r="G511" s="38" t="str">
        <f t="shared" si="177"/>
        <v>0</v>
      </c>
      <c r="H511" s="39">
        <f t="shared" si="178"/>
        <v>0</v>
      </c>
    </row>
    <row r="512" spans="1:8" s="40" customFormat="1" ht="15" x14ac:dyDescent="0.2">
      <c r="A512" s="68"/>
      <c r="B512" s="35" t="s">
        <v>518</v>
      </c>
      <c r="C512" s="36">
        <v>0</v>
      </c>
      <c r="D512" s="36">
        <v>0</v>
      </c>
      <c r="E512" s="37" t="str">
        <f t="shared" si="175"/>
        <v/>
      </c>
      <c r="F512" s="37" t="str">
        <f t="shared" si="176"/>
        <v/>
      </c>
      <c r="G512" s="38" t="str">
        <f t="shared" si="177"/>
        <v>0</v>
      </c>
      <c r="H512" s="39" t="str">
        <f t="shared" si="178"/>
        <v/>
      </c>
    </row>
    <row r="513" spans="1:8" s="40" customFormat="1" ht="15" x14ac:dyDescent="0.2">
      <c r="A513" s="68"/>
      <c r="B513" s="35" t="s">
        <v>138</v>
      </c>
      <c r="C513" s="36">
        <v>0</v>
      </c>
      <c r="D513" s="36">
        <v>0</v>
      </c>
      <c r="E513" s="37" t="str">
        <f t="shared" si="175"/>
        <v/>
      </c>
      <c r="F513" s="37" t="str">
        <f t="shared" si="176"/>
        <v/>
      </c>
      <c r="G513" s="38" t="str">
        <f t="shared" si="177"/>
        <v>0</v>
      </c>
      <c r="H513" s="39" t="str">
        <f t="shared" si="178"/>
        <v/>
      </c>
    </row>
    <row r="514" spans="1:8" s="40" customFormat="1" ht="15" x14ac:dyDescent="0.2">
      <c r="A514" s="68"/>
      <c r="B514" s="35" t="s">
        <v>349</v>
      </c>
      <c r="C514" s="36">
        <v>0</v>
      </c>
      <c r="D514" s="36">
        <v>0</v>
      </c>
      <c r="E514" s="37" t="str">
        <f t="shared" si="175"/>
        <v/>
      </c>
      <c r="F514" s="37" t="str">
        <f t="shared" si="176"/>
        <v/>
      </c>
      <c r="G514" s="38" t="str">
        <f t="shared" si="177"/>
        <v>0</v>
      </c>
      <c r="H514" s="39" t="str">
        <f t="shared" si="178"/>
        <v/>
      </c>
    </row>
    <row r="515" spans="1:8" s="40" customFormat="1" ht="15" x14ac:dyDescent="0.2">
      <c r="A515" s="68"/>
      <c r="B515" s="35" t="s">
        <v>142</v>
      </c>
      <c r="C515" s="36">
        <v>0</v>
      </c>
      <c r="D515" s="36">
        <v>0</v>
      </c>
      <c r="E515" s="37" t="str">
        <f t="shared" si="175"/>
        <v/>
      </c>
      <c r="F515" s="37" t="str">
        <f t="shared" si="176"/>
        <v/>
      </c>
      <c r="G515" s="38" t="str">
        <f t="shared" si="177"/>
        <v>0</v>
      </c>
      <c r="H515" s="39" t="str">
        <f t="shared" si="178"/>
        <v/>
      </c>
    </row>
    <row r="516" spans="1:8" s="40" customFormat="1" ht="15" x14ac:dyDescent="0.2">
      <c r="A516" s="68"/>
      <c r="B516" s="35" t="s">
        <v>135</v>
      </c>
      <c r="C516" s="36">
        <v>0</v>
      </c>
      <c r="D516" s="36">
        <v>0</v>
      </c>
      <c r="E516" s="37" t="str">
        <f t="shared" si="175"/>
        <v/>
      </c>
      <c r="F516" s="37" t="str">
        <f t="shared" si="176"/>
        <v/>
      </c>
      <c r="G516" s="38" t="str">
        <f t="shared" si="177"/>
        <v>0</v>
      </c>
      <c r="H516" s="39" t="str">
        <f t="shared" si="178"/>
        <v/>
      </c>
    </row>
    <row r="517" spans="1:8" s="40" customFormat="1" ht="15" x14ac:dyDescent="0.2">
      <c r="A517" s="68"/>
      <c r="B517" s="35" t="s">
        <v>315</v>
      </c>
      <c r="C517" s="36">
        <v>0</v>
      </c>
      <c r="D517" s="36">
        <v>0</v>
      </c>
      <c r="E517" s="37" t="str">
        <f t="shared" si="175"/>
        <v/>
      </c>
      <c r="F517" s="37" t="str">
        <f t="shared" si="176"/>
        <v/>
      </c>
      <c r="G517" s="38" t="str">
        <f t="shared" si="177"/>
        <v>0</v>
      </c>
      <c r="H517" s="39" t="str">
        <f t="shared" si="178"/>
        <v/>
      </c>
    </row>
    <row r="518" spans="1:8" s="40" customFormat="1" ht="15" x14ac:dyDescent="0.2">
      <c r="A518" s="68"/>
      <c r="B518" s="35" t="s">
        <v>131</v>
      </c>
      <c r="C518" s="36">
        <v>0</v>
      </c>
      <c r="D518" s="36">
        <v>0</v>
      </c>
      <c r="E518" s="37" t="str">
        <f t="shared" si="175"/>
        <v/>
      </c>
      <c r="F518" s="37" t="str">
        <f t="shared" si="176"/>
        <v/>
      </c>
      <c r="G518" s="38" t="str">
        <f t="shared" si="177"/>
        <v>0</v>
      </c>
      <c r="H518" s="39" t="str">
        <f t="shared" si="178"/>
        <v/>
      </c>
    </row>
    <row r="519" spans="1:8" s="40" customFormat="1" ht="15" x14ac:dyDescent="0.2">
      <c r="A519" s="68"/>
      <c r="B519" s="35" t="s">
        <v>144</v>
      </c>
      <c r="C519" s="36">
        <v>0</v>
      </c>
      <c r="D519" s="36">
        <v>0</v>
      </c>
      <c r="E519" s="37" t="str">
        <f t="shared" si="175"/>
        <v/>
      </c>
      <c r="F519" s="37" t="str">
        <f t="shared" si="176"/>
        <v/>
      </c>
      <c r="G519" s="38" t="str">
        <f t="shared" si="177"/>
        <v>0</v>
      </c>
      <c r="H519" s="39" t="str">
        <f t="shared" si="178"/>
        <v/>
      </c>
    </row>
    <row r="520" spans="1:8" s="40" customFormat="1" ht="15" x14ac:dyDescent="0.2">
      <c r="A520" s="68"/>
      <c r="B520" s="35" t="s">
        <v>316</v>
      </c>
      <c r="C520" s="36">
        <v>0</v>
      </c>
      <c r="D520" s="36">
        <v>0</v>
      </c>
      <c r="E520" s="37" t="str">
        <f t="shared" si="175"/>
        <v/>
      </c>
      <c r="F520" s="37" t="str">
        <f t="shared" si="176"/>
        <v/>
      </c>
      <c r="G520" s="38" t="str">
        <f t="shared" si="177"/>
        <v>0</v>
      </c>
      <c r="H520" s="39" t="str">
        <f t="shared" si="178"/>
        <v/>
      </c>
    </row>
    <row r="521" spans="1:8" s="40" customFormat="1" ht="15" x14ac:dyDescent="0.2">
      <c r="A521" s="68"/>
      <c r="B521" s="35" t="s">
        <v>317</v>
      </c>
      <c r="C521" s="36">
        <v>0</v>
      </c>
      <c r="D521" s="36">
        <v>0</v>
      </c>
      <c r="E521" s="37" t="str">
        <f t="shared" si="175"/>
        <v/>
      </c>
      <c r="F521" s="37" t="str">
        <f t="shared" si="176"/>
        <v/>
      </c>
      <c r="G521" s="38" t="str">
        <f t="shared" si="177"/>
        <v>0</v>
      </c>
      <c r="H521" s="39" t="str">
        <f t="shared" si="178"/>
        <v/>
      </c>
    </row>
    <row r="522" spans="1:8" s="40" customFormat="1" ht="15" x14ac:dyDescent="0.2">
      <c r="A522" s="68"/>
      <c r="B522" s="35" t="s">
        <v>318</v>
      </c>
      <c r="C522" s="36">
        <v>2</v>
      </c>
      <c r="D522" s="36">
        <v>0</v>
      </c>
      <c r="E522" s="37">
        <f t="shared" si="175"/>
        <v>8.1967213114754103E-3</v>
      </c>
      <c r="F522" s="37" t="str">
        <f t="shared" si="176"/>
        <v/>
      </c>
      <c r="G522" s="38" t="str">
        <f t="shared" si="177"/>
        <v>0</v>
      </c>
      <c r="H522" s="39">
        <f t="shared" si="178"/>
        <v>0</v>
      </c>
    </row>
    <row r="523" spans="1:8" s="40" customFormat="1" ht="30" x14ac:dyDescent="0.2">
      <c r="A523" s="68"/>
      <c r="B523" s="35" t="s">
        <v>519</v>
      </c>
      <c r="C523" s="36">
        <v>0</v>
      </c>
      <c r="D523" s="36">
        <v>0</v>
      </c>
      <c r="E523" s="37" t="str">
        <f t="shared" si="175"/>
        <v/>
      </c>
      <c r="F523" s="37" t="str">
        <f t="shared" si="176"/>
        <v/>
      </c>
      <c r="G523" s="38" t="str">
        <f t="shared" si="177"/>
        <v>0</v>
      </c>
      <c r="H523" s="39" t="str">
        <f t="shared" si="178"/>
        <v/>
      </c>
    </row>
    <row r="524" spans="1:8" s="40" customFormat="1" ht="15" x14ac:dyDescent="0.2">
      <c r="A524" s="68"/>
      <c r="B524" s="35" t="s">
        <v>141</v>
      </c>
      <c r="C524" s="36">
        <v>0</v>
      </c>
      <c r="D524" s="36">
        <v>0</v>
      </c>
      <c r="E524" s="37" t="str">
        <f t="shared" si="175"/>
        <v/>
      </c>
      <c r="F524" s="37" t="str">
        <f t="shared" si="176"/>
        <v/>
      </c>
      <c r="G524" s="38" t="str">
        <f t="shared" si="177"/>
        <v>0</v>
      </c>
      <c r="H524" s="39" t="str">
        <f t="shared" si="178"/>
        <v/>
      </c>
    </row>
    <row r="525" spans="1:8" s="40" customFormat="1" ht="15" x14ac:dyDescent="0.2">
      <c r="A525" s="68"/>
      <c r="B525" s="35" t="s">
        <v>319</v>
      </c>
      <c r="C525" s="36">
        <v>10</v>
      </c>
      <c r="D525" s="36">
        <v>5</v>
      </c>
      <c r="E525" s="37">
        <f t="shared" si="175"/>
        <v>4.0983606557377046E-2</v>
      </c>
      <c r="F525" s="37">
        <f t="shared" si="176"/>
        <v>3.3557046979865772E-2</v>
      </c>
      <c r="G525" s="38">
        <f t="shared" si="177"/>
        <v>-0.5</v>
      </c>
      <c r="H525" s="39">
        <f t="shared" si="178"/>
        <v>-2.0491803278688523E-2</v>
      </c>
    </row>
    <row r="526" spans="1:8" s="40" customFormat="1" ht="15" x14ac:dyDescent="0.2">
      <c r="A526" s="68"/>
      <c r="B526" s="35" t="s">
        <v>320</v>
      </c>
      <c r="C526" s="36">
        <v>0</v>
      </c>
      <c r="D526" s="36">
        <v>0</v>
      </c>
      <c r="E526" s="37" t="str">
        <f t="shared" si="175"/>
        <v/>
      </c>
      <c r="F526" s="37" t="str">
        <f t="shared" si="176"/>
        <v/>
      </c>
      <c r="G526" s="38" t="str">
        <f t="shared" si="177"/>
        <v>0</v>
      </c>
      <c r="H526" s="39" t="str">
        <f t="shared" si="178"/>
        <v/>
      </c>
    </row>
    <row r="527" spans="1:8" s="40" customFormat="1" ht="15" x14ac:dyDescent="0.2">
      <c r="A527" s="68"/>
      <c r="B527" s="35" t="s">
        <v>321</v>
      </c>
      <c r="C527" s="36">
        <v>0</v>
      </c>
      <c r="D527" s="36">
        <v>0</v>
      </c>
      <c r="E527" s="37" t="str">
        <f t="shared" si="175"/>
        <v/>
      </c>
      <c r="F527" s="37" t="str">
        <f t="shared" si="176"/>
        <v/>
      </c>
      <c r="G527" s="38" t="str">
        <f t="shared" si="177"/>
        <v>0</v>
      </c>
      <c r="H527" s="39" t="str">
        <f t="shared" si="178"/>
        <v/>
      </c>
    </row>
    <row r="528" spans="1:8" s="40" customFormat="1" ht="15" x14ac:dyDescent="0.2">
      <c r="A528" s="68"/>
      <c r="B528" s="35" t="s">
        <v>137</v>
      </c>
      <c r="C528" s="36">
        <v>0</v>
      </c>
      <c r="D528" s="36">
        <v>0</v>
      </c>
      <c r="E528" s="37" t="str">
        <f t="shared" si="175"/>
        <v/>
      </c>
      <c r="F528" s="37" t="str">
        <f t="shared" si="176"/>
        <v/>
      </c>
      <c r="G528" s="38" t="str">
        <f t="shared" si="177"/>
        <v>0</v>
      </c>
      <c r="H528" s="39" t="str">
        <f t="shared" si="178"/>
        <v/>
      </c>
    </row>
    <row r="529" spans="1:8" s="40" customFormat="1" ht="15" x14ac:dyDescent="0.2">
      <c r="A529" s="68"/>
      <c r="B529" s="35" t="s">
        <v>139</v>
      </c>
      <c r="C529" s="36">
        <v>0</v>
      </c>
      <c r="D529" s="36">
        <v>0</v>
      </c>
      <c r="E529" s="37" t="str">
        <f t="shared" si="175"/>
        <v/>
      </c>
      <c r="F529" s="37" t="str">
        <f t="shared" si="176"/>
        <v/>
      </c>
      <c r="G529" s="38" t="str">
        <f t="shared" si="177"/>
        <v>0</v>
      </c>
      <c r="H529" s="39" t="str">
        <f t="shared" si="178"/>
        <v/>
      </c>
    </row>
    <row r="530" spans="1:8" s="40" customFormat="1" ht="15" x14ac:dyDescent="0.2">
      <c r="A530" s="68"/>
      <c r="B530" s="35" t="s">
        <v>322</v>
      </c>
      <c r="C530" s="36">
        <v>5</v>
      </c>
      <c r="D530" s="36">
        <v>3</v>
      </c>
      <c r="E530" s="37">
        <f t="shared" si="175"/>
        <v>2.0491803278688523E-2</v>
      </c>
      <c r="F530" s="37">
        <f t="shared" si="176"/>
        <v>2.0134228187919462E-2</v>
      </c>
      <c r="G530" s="38">
        <f t="shared" si="177"/>
        <v>-0.4</v>
      </c>
      <c r="H530" s="39">
        <f t="shared" si="178"/>
        <v>-8.1967213114754103E-3</v>
      </c>
    </row>
    <row r="531" spans="1:8" s="40" customFormat="1" ht="30" x14ac:dyDescent="0.2">
      <c r="A531" s="68"/>
      <c r="B531" s="35" t="s">
        <v>143</v>
      </c>
      <c r="C531" s="36">
        <v>0</v>
      </c>
      <c r="D531" s="36">
        <v>1</v>
      </c>
      <c r="E531" s="37" t="str">
        <f t="shared" si="175"/>
        <v/>
      </c>
      <c r="F531" s="37">
        <f t="shared" si="176"/>
        <v>6.7114093959731542E-3</v>
      </c>
      <c r="G531" s="38" t="str">
        <f t="shared" si="177"/>
        <v>0</v>
      </c>
      <c r="H531" s="39" t="str">
        <f t="shared" si="178"/>
        <v/>
      </c>
    </row>
    <row r="532" spans="1:8" s="40" customFormat="1" ht="15" x14ac:dyDescent="0.2">
      <c r="A532" s="68"/>
      <c r="B532" s="35" t="s">
        <v>323</v>
      </c>
      <c r="C532" s="36">
        <v>19</v>
      </c>
      <c r="D532" s="36">
        <v>29</v>
      </c>
      <c r="E532" s="37">
        <f t="shared" si="175"/>
        <v>7.7868852459016397E-2</v>
      </c>
      <c r="F532" s="37">
        <f t="shared" si="176"/>
        <v>0.19463087248322147</v>
      </c>
      <c r="G532" s="38">
        <f t="shared" si="177"/>
        <v>0.52631578947368418</v>
      </c>
      <c r="H532" s="39">
        <f t="shared" si="178"/>
        <v>4.0983606557377046E-2</v>
      </c>
    </row>
    <row r="533" spans="1:8" s="40" customFormat="1" ht="15" x14ac:dyDescent="0.2">
      <c r="A533" s="68"/>
      <c r="B533" s="35" t="s">
        <v>564</v>
      </c>
      <c r="C533" s="36">
        <v>0</v>
      </c>
      <c r="D533" s="36">
        <v>0</v>
      </c>
      <c r="E533" s="37" t="str">
        <f t="shared" ref="E533" si="183">+IF(C533=0,"",C533/C$333)</f>
        <v/>
      </c>
      <c r="F533" s="37" t="str">
        <f t="shared" ref="F533" si="184">+IF(D533=0,"",D533/D$333)</f>
        <v/>
      </c>
      <c r="G533" s="38" t="str">
        <f t="shared" ref="G533" si="185">+IF(OR(AND(D533=0),(C533=0)),"0",((D533-C533)/C533))</f>
        <v>0</v>
      </c>
      <c r="H533" s="39" t="str">
        <f t="shared" ref="H533" si="186">+IF(OR(AND(E533=""),(G533="")),"",E533*G533)</f>
        <v/>
      </c>
    </row>
    <row r="534" spans="1:8" s="40" customFormat="1" ht="15" x14ac:dyDescent="0.2">
      <c r="A534" s="68"/>
      <c r="B534" s="35" t="s">
        <v>132</v>
      </c>
      <c r="C534" s="36">
        <v>0</v>
      </c>
      <c r="D534" s="36">
        <v>1</v>
      </c>
      <c r="E534" s="37" t="str">
        <f t="shared" si="175"/>
        <v/>
      </c>
      <c r="F534" s="37">
        <f t="shared" si="176"/>
        <v>6.7114093959731542E-3</v>
      </c>
      <c r="G534" s="38" t="str">
        <f t="shared" si="177"/>
        <v>0</v>
      </c>
      <c r="H534" s="39" t="str">
        <f t="shared" si="178"/>
        <v/>
      </c>
    </row>
    <row r="535" spans="1:8" s="40" customFormat="1" ht="15" x14ac:dyDescent="0.2">
      <c r="A535" s="68"/>
      <c r="B535" s="35" t="s">
        <v>324</v>
      </c>
      <c r="C535" s="36">
        <v>0</v>
      </c>
      <c r="D535" s="36">
        <v>0</v>
      </c>
      <c r="E535" s="37" t="str">
        <f t="shared" si="175"/>
        <v/>
      </c>
      <c r="F535" s="37" t="str">
        <f t="shared" si="176"/>
        <v/>
      </c>
      <c r="G535" s="38" t="str">
        <f t="shared" si="177"/>
        <v>0</v>
      </c>
      <c r="H535" s="39" t="str">
        <f t="shared" si="178"/>
        <v/>
      </c>
    </row>
    <row r="536" spans="1:8" s="40" customFormat="1" ht="15" x14ac:dyDescent="0.2">
      <c r="A536" s="68"/>
      <c r="B536" s="35" t="s">
        <v>325</v>
      </c>
      <c r="C536" s="36">
        <v>0</v>
      </c>
      <c r="D536" s="36">
        <v>0</v>
      </c>
      <c r="E536" s="37" t="str">
        <f t="shared" ref="E536:E547" si="187">+IF(C536=0,"",C536/C$333)</f>
        <v/>
      </c>
      <c r="F536" s="37" t="str">
        <f t="shared" ref="F536:F547" si="188">+IF(D536=0,"",D536/D$333)</f>
        <v/>
      </c>
      <c r="G536" s="38" t="str">
        <f t="shared" ref="G536:G547" si="189">+IF(OR(AND(D536=0),(C536=0)),"0",((D536-C536)/C536))</f>
        <v>0</v>
      </c>
      <c r="H536" s="39" t="str">
        <f t="shared" ref="H536:H547" si="190">+IF(OR(AND(E536=""),(G536="")),"",E536*G536)</f>
        <v/>
      </c>
    </row>
    <row r="537" spans="1:8" s="40" customFormat="1" ht="15" x14ac:dyDescent="0.2">
      <c r="A537" s="68"/>
      <c r="B537" s="35" t="s">
        <v>520</v>
      </c>
      <c r="C537" s="36">
        <v>0</v>
      </c>
      <c r="D537" s="36">
        <v>0</v>
      </c>
      <c r="E537" s="37" t="str">
        <f t="shared" si="187"/>
        <v/>
      </c>
      <c r="F537" s="37" t="str">
        <f t="shared" si="188"/>
        <v/>
      </c>
      <c r="G537" s="38" t="str">
        <f t="shared" si="189"/>
        <v>0</v>
      </c>
      <c r="H537" s="39" t="str">
        <f t="shared" si="190"/>
        <v/>
      </c>
    </row>
    <row r="538" spans="1:8" s="40" customFormat="1" ht="15" x14ac:dyDescent="0.2">
      <c r="A538" s="68"/>
      <c r="B538" s="35" t="s">
        <v>133</v>
      </c>
      <c r="C538" s="36">
        <v>0</v>
      </c>
      <c r="D538" s="36">
        <v>0</v>
      </c>
      <c r="E538" s="37" t="str">
        <f t="shared" si="187"/>
        <v/>
      </c>
      <c r="F538" s="37" t="str">
        <f t="shared" si="188"/>
        <v/>
      </c>
      <c r="G538" s="38" t="str">
        <f t="shared" si="189"/>
        <v>0</v>
      </c>
      <c r="H538" s="39" t="str">
        <f t="shared" si="190"/>
        <v/>
      </c>
    </row>
    <row r="539" spans="1:8" s="40" customFormat="1" ht="15" x14ac:dyDescent="0.2">
      <c r="A539" s="68"/>
      <c r="B539" s="35" t="s">
        <v>140</v>
      </c>
      <c r="C539" s="36">
        <v>1</v>
      </c>
      <c r="D539" s="36">
        <v>1</v>
      </c>
      <c r="E539" s="37">
        <f t="shared" si="187"/>
        <v>4.0983606557377051E-3</v>
      </c>
      <c r="F539" s="37">
        <f t="shared" si="188"/>
        <v>6.7114093959731542E-3</v>
      </c>
      <c r="G539" s="38">
        <f t="shared" si="189"/>
        <v>0</v>
      </c>
      <c r="H539" s="39">
        <f t="shared" si="190"/>
        <v>0</v>
      </c>
    </row>
    <row r="540" spans="1:8" s="40" customFormat="1" ht="15" x14ac:dyDescent="0.2">
      <c r="A540" s="68"/>
      <c r="B540" s="35" t="s">
        <v>521</v>
      </c>
      <c r="C540" s="36">
        <v>2</v>
      </c>
      <c r="D540" s="36">
        <v>3</v>
      </c>
      <c r="E540" s="37">
        <f t="shared" si="187"/>
        <v>8.1967213114754103E-3</v>
      </c>
      <c r="F540" s="37">
        <f t="shared" si="188"/>
        <v>2.0134228187919462E-2</v>
      </c>
      <c r="G540" s="38">
        <f t="shared" si="189"/>
        <v>0.5</v>
      </c>
      <c r="H540" s="39">
        <f t="shared" si="190"/>
        <v>4.0983606557377051E-3</v>
      </c>
    </row>
    <row r="541" spans="1:8" s="40" customFormat="1" ht="15" x14ac:dyDescent="0.2">
      <c r="A541" s="68"/>
      <c r="B541" s="35" t="s">
        <v>326</v>
      </c>
      <c r="C541" s="36">
        <v>0</v>
      </c>
      <c r="D541" s="36">
        <v>0</v>
      </c>
      <c r="E541" s="37" t="str">
        <f t="shared" si="187"/>
        <v/>
      </c>
      <c r="F541" s="37" t="str">
        <f t="shared" si="188"/>
        <v/>
      </c>
      <c r="G541" s="38" t="str">
        <f t="shared" si="189"/>
        <v>0</v>
      </c>
      <c r="H541" s="39" t="str">
        <f t="shared" si="190"/>
        <v/>
      </c>
    </row>
    <row r="542" spans="1:8" s="40" customFormat="1" ht="15" x14ac:dyDescent="0.2">
      <c r="A542" s="68"/>
      <c r="B542" s="35" t="s">
        <v>327</v>
      </c>
      <c r="C542" s="36">
        <v>0</v>
      </c>
      <c r="D542" s="36">
        <v>0</v>
      </c>
      <c r="E542" s="37" t="str">
        <f t="shared" si="187"/>
        <v/>
      </c>
      <c r="F542" s="37" t="str">
        <f t="shared" si="188"/>
        <v/>
      </c>
      <c r="G542" s="38" t="str">
        <f t="shared" si="189"/>
        <v>0</v>
      </c>
      <c r="H542" s="39" t="str">
        <f t="shared" si="190"/>
        <v/>
      </c>
    </row>
    <row r="543" spans="1:8" s="40" customFormat="1" ht="15" x14ac:dyDescent="0.2">
      <c r="A543" s="68"/>
      <c r="B543" s="35" t="s">
        <v>328</v>
      </c>
      <c r="C543" s="36">
        <v>0</v>
      </c>
      <c r="D543" s="36">
        <v>0</v>
      </c>
      <c r="E543" s="37" t="str">
        <f t="shared" si="187"/>
        <v/>
      </c>
      <c r="F543" s="37" t="str">
        <f t="shared" si="188"/>
        <v/>
      </c>
      <c r="G543" s="38" t="str">
        <f t="shared" si="189"/>
        <v>0</v>
      </c>
      <c r="H543" s="39" t="str">
        <f t="shared" si="190"/>
        <v/>
      </c>
    </row>
    <row r="544" spans="1:8" s="47" customFormat="1" ht="15" x14ac:dyDescent="0.2">
      <c r="A544" s="68"/>
      <c r="B544" s="35" t="s">
        <v>329</v>
      </c>
      <c r="C544" s="36">
        <v>0</v>
      </c>
      <c r="D544" s="36">
        <v>0</v>
      </c>
      <c r="E544" s="37" t="str">
        <f t="shared" si="187"/>
        <v/>
      </c>
      <c r="F544" s="37" t="str">
        <f t="shared" si="188"/>
        <v/>
      </c>
      <c r="G544" s="38" t="str">
        <f t="shared" si="189"/>
        <v>0</v>
      </c>
      <c r="H544" s="39" t="str">
        <f t="shared" si="190"/>
        <v/>
      </c>
    </row>
    <row r="545" spans="1:8" s="40" customFormat="1" ht="15" x14ac:dyDescent="0.2">
      <c r="A545" s="68"/>
      <c r="B545" s="35" t="s">
        <v>330</v>
      </c>
      <c r="C545" s="36">
        <v>0</v>
      </c>
      <c r="D545" s="36">
        <v>0</v>
      </c>
      <c r="E545" s="37" t="str">
        <f t="shared" si="187"/>
        <v/>
      </c>
      <c r="F545" s="37" t="str">
        <f t="shared" si="188"/>
        <v/>
      </c>
      <c r="G545" s="38" t="str">
        <f t="shared" si="189"/>
        <v>0</v>
      </c>
      <c r="H545" s="39" t="str">
        <f t="shared" si="190"/>
        <v/>
      </c>
    </row>
    <row r="546" spans="1:8" s="40" customFormat="1" ht="30" x14ac:dyDescent="0.2">
      <c r="A546" s="68"/>
      <c r="B546" s="35" t="s">
        <v>522</v>
      </c>
      <c r="C546" s="36">
        <v>0</v>
      </c>
      <c r="D546" s="36">
        <v>0</v>
      </c>
      <c r="E546" s="37" t="str">
        <f t="shared" si="187"/>
        <v/>
      </c>
      <c r="F546" s="37" t="str">
        <f t="shared" si="188"/>
        <v/>
      </c>
      <c r="G546" s="38" t="str">
        <f t="shared" si="189"/>
        <v>0</v>
      </c>
      <c r="H546" s="39" t="str">
        <f t="shared" si="190"/>
        <v/>
      </c>
    </row>
    <row r="547" spans="1:8" s="40" customFormat="1" ht="30" x14ac:dyDescent="0.2">
      <c r="A547" s="68"/>
      <c r="B547" s="35" t="s">
        <v>523</v>
      </c>
      <c r="C547" s="36">
        <v>0</v>
      </c>
      <c r="D547" s="36">
        <v>0</v>
      </c>
      <c r="E547" s="37" t="str">
        <f t="shared" si="187"/>
        <v/>
      </c>
      <c r="F547" s="37" t="str">
        <f t="shared" si="188"/>
        <v/>
      </c>
      <c r="G547" s="38" t="str">
        <f t="shared" si="189"/>
        <v>0</v>
      </c>
      <c r="H547" s="39" t="str">
        <f t="shared" si="190"/>
        <v/>
      </c>
    </row>
    <row r="548" spans="1:8" s="10" customFormat="1" x14ac:dyDescent="0.2">
      <c r="A548" s="67"/>
      <c r="B548" s="22"/>
      <c r="C548" s="22"/>
      <c r="D548" s="22"/>
    </row>
    <row r="549" spans="1:8" s="10" customFormat="1" x14ac:dyDescent="0.2">
      <c r="A549" s="67"/>
      <c r="B549" s="22"/>
      <c r="C549" s="22"/>
      <c r="D549" s="22"/>
    </row>
    <row r="550" spans="1:8" s="10" customFormat="1" ht="13.5" thickBot="1" x14ac:dyDescent="0.25">
      <c r="A550" s="67"/>
      <c r="B550" s="29"/>
      <c r="C550" s="29"/>
      <c r="D550" s="29"/>
      <c r="E550" s="29"/>
      <c r="F550" s="29"/>
    </row>
    <row r="551" spans="1:8" s="10" customFormat="1" ht="30" customHeight="1" x14ac:dyDescent="0.2">
      <c r="A551" s="67"/>
      <c r="B551" s="85" t="s">
        <v>374</v>
      </c>
      <c r="C551" s="71" t="s">
        <v>375</v>
      </c>
      <c r="D551" s="72"/>
      <c r="E551" s="71" t="s">
        <v>429</v>
      </c>
      <c r="F551" s="72"/>
      <c r="G551" s="73" t="s">
        <v>572</v>
      </c>
      <c r="H551" s="69" t="s">
        <v>350</v>
      </c>
    </row>
    <row r="552" spans="1:8" s="10" customFormat="1" x14ac:dyDescent="0.2">
      <c r="A552" s="67"/>
      <c r="B552" s="85"/>
      <c r="C552" s="48">
        <v>2017</v>
      </c>
      <c r="D552" s="48">
        <v>2018</v>
      </c>
      <c r="E552" s="48">
        <v>2017</v>
      </c>
      <c r="F552" s="48">
        <v>2018</v>
      </c>
      <c r="G552" s="74"/>
      <c r="H552" s="70"/>
    </row>
    <row r="553" spans="1:8" s="10" customFormat="1" x14ac:dyDescent="0.2">
      <c r="A553" s="67"/>
      <c r="B553" s="12" t="s">
        <v>380</v>
      </c>
      <c r="C553" s="13">
        <f>SUM(C554:C579)</f>
        <v>110</v>
      </c>
      <c r="D553" s="13">
        <f>SUM(D554:D579)</f>
        <v>162</v>
      </c>
      <c r="E553" s="14">
        <f>+IF(C553=0,"",C553/C$553)</f>
        <v>1</v>
      </c>
      <c r="F553" s="14">
        <f>+IF(D553=0,"",D553/D$553)</f>
        <v>1</v>
      </c>
      <c r="G553" s="15">
        <f>+IF(OR(AND(D553=0),(C553=0)),"0",((D553-C553)/C553))</f>
        <v>0.47272727272727272</v>
      </c>
      <c r="H553" s="15">
        <f>+IF(OR(AND(E553=""),(G553="")),"",E553*G553)</f>
        <v>0.47272727272727272</v>
      </c>
    </row>
    <row r="554" spans="1:8" s="40" customFormat="1" ht="15" x14ac:dyDescent="0.2">
      <c r="A554" s="68"/>
      <c r="B554" s="35" t="s">
        <v>331</v>
      </c>
      <c r="C554" s="36">
        <v>0</v>
      </c>
      <c r="D554" s="36">
        <v>0</v>
      </c>
      <c r="E554" s="37" t="str">
        <f>+IF(C554=0,"",C554/C$553)</f>
        <v/>
      </c>
      <c r="F554" s="37" t="str">
        <f>+IF(D554=0,"",D554/D$553)</f>
        <v/>
      </c>
      <c r="G554" s="38" t="str">
        <f>+IF(OR(AND(D554=0),(C554=0)),"0",((D554-C554)/C554))</f>
        <v>0</v>
      </c>
      <c r="H554" s="39" t="str">
        <f>+IF(OR(AND(E554=""),(G554="")),"",E554*G554)</f>
        <v/>
      </c>
    </row>
    <row r="555" spans="1:8" s="40" customFormat="1" ht="15" x14ac:dyDescent="0.2">
      <c r="A555" s="68"/>
      <c r="B555" s="35" t="s">
        <v>146</v>
      </c>
      <c r="C555" s="36">
        <v>0</v>
      </c>
      <c r="D555" s="36">
        <v>0</v>
      </c>
      <c r="E555" s="37" t="str">
        <f t="shared" ref="E555:E579" si="191">+IF(C555=0,"",C555/C$553)</f>
        <v/>
      </c>
      <c r="F555" s="37" t="str">
        <f t="shared" ref="F555:F579" si="192">+IF(D555=0,"",D555/D$553)</f>
        <v/>
      </c>
      <c r="G555" s="38" t="str">
        <f t="shared" ref="G555:G579" si="193">+IF(OR(AND(D555=0),(C555=0)),"0",((D555-C555)/C555))</f>
        <v>0</v>
      </c>
      <c r="H555" s="39" t="str">
        <f t="shared" ref="H555:H579" si="194">+IF(OR(AND(E555=""),(G555="")),"",E555*G555)</f>
        <v/>
      </c>
    </row>
    <row r="556" spans="1:8" s="40" customFormat="1" ht="15" x14ac:dyDescent="0.2">
      <c r="A556" s="68"/>
      <c r="B556" s="35" t="s">
        <v>618</v>
      </c>
      <c r="C556" s="36">
        <v>9</v>
      </c>
      <c r="D556" s="36">
        <v>3</v>
      </c>
      <c r="E556" s="37">
        <f t="shared" si="191"/>
        <v>8.1818181818181818E-2</v>
      </c>
      <c r="F556" s="37">
        <f t="shared" si="192"/>
        <v>1.8518518518518517E-2</v>
      </c>
      <c r="G556" s="38">
        <f t="shared" si="193"/>
        <v>-0.66666666666666663</v>
      </c>
      <c r="H556" s="39">
        <f t="shared" si="194"/>
        <v>-5.4545454545454543E-2</v>
      </c>
    </row>
    <row r="557" spans="1:8" s="40" customFormat="1" ht="15" x14ac:dyDescent="0.2">
      <c r="A557" s="68"/>
      <c r="B557" s="35" t="s">
        <v>332</v>
      </c>
      <c r="C557" s="36">
        <v>16</v>
      </c>
      <c r="D557" s="36">
        <v>17</v>
      </c>
      <c r="E557" s="37">
        <f t="shared" si="191"/>
        <v>0.14545454545454545</v>
      </c>
      <c r="F557" s="37">
        <f t="shared" si="192"/>
        <v>0.10493827160493827</v>
      </c>
      <c r="G557" s="38">
        <f t="shared" si="193"/>
        <v>6.25E-2</v>
      </c>
      <c r="H557" s="39">
        <f t="shared" si="194"/>
        <v>9.0909090909090905E-3</v>
      </c>
    </row>
    <row r="558" spans="1:8" s="40" customFormat="1" ht="15" x14ac:dyDescent="0.2">
      <c r="A558" s="68"/>
      <c r="B558" s="35" t="s">
        <v>147</v>
      </c>
      <c r="C558" s="36">
        <v>0</v>
      </c>
      <c r="D558" s="36">
        <v>1</v>
      </c>
      <c r="E558" s="37" t="str">
        <f t="shared" si="191"/>
        <v/>
      </c>
      <c r="F558" s="37">
        <f t="shared" si="192"/>
        <v>6.1728395061728392E-3</v>
      </c>
      <c r="G558" s="38" t="str">
        <f t="shared" si="193"/>
        <v>0</v>
      </c>
      <c r="H558" s="39" t="str">
        <f t="shared" si="194"/>
        <v/>
      </c>
    </row>
    <row r="559" spans="1:8" s="40" customFormat="1" ht="15" x14ac:dyDescent="0.2">
      <c r="A559" s="68"/>
      <c r="B559" s="35" t="s">
        <v>145</v>
      </c>
      <c r="C559" s="36">
        <v>0</v>
      </c>
      <c r="D559" s="36">
        <v>0</v>
      </c>
      <c r="E559" s="37" t="str">
        <f t="shared" si="191"/>
        <v/>
      </c>
      <c r="F559" s="37" t="str">
        <f t="shared" si="192"/>
        <v/>
      </c>
      <c r="G559" s="38" t="str">
        <f t="shared" si="193"/>
        <v>0</v>
      </c>
      <c r="H559" s="39" t="str">
        <f t="shared" si="194"/>
        <v/>
      </c>
    </row>
    <row r="560" spans="1:8" s="40" customFormat="1" ht="15" x14ac:dyDescent="0.2">
      <c r="A560" s="68"/>
      <c r="B560" s="35" t="s">
        <v>148</v>
      </c>
      <c r="C560" s="36">
        <v>0</v>
      </c>
      <c r="D560" s="36">
        <v>0</v>
      </c>
      <c r="E560" s="37" t="str">
        <f t="shared" si="191"/>
        <v/>
      </c>
      <c r="F560" s="37" t="str">
        <f t="shared" si="192"/>
        <v/>
      </c>
      <c r="G560" s="38" t="str">
        <f t="shared" si="193"/>
        <v>0</v>
      </c>
      <c r="H560" s="39" t="str">
        <f t="shared" si="194"/>
        <v/>
      </c>
    </row>
    <row r="561" spans="1:8" s="40" customFormat="1" ht="15" x14ac:dyDescent="0.2">
      <c r="A561" s="68"/>
      <c r="B561" s="35" t="s">
        <v>333</v>
      </c>
      <c r="C561" s="36">
        <v>0</v>
      </c>
      <c r="D561" s="36">
        <v>0</v>
      </c>
      <c r="E561" s="37" t="str">
        <f t="shared" si="191"/>
        <v/>
      </c>
      <c r="F561" s="37" t="str">
        <f t="shared" si="192"/>
        <v/>
      </c>
      <c r="G561" s="38" t="str">
        <f t="shared" si="193"/>
        <v>0</v>
      </c>
      <c r="H561" s="39" t="str">
        <f t="shared" si="194"/>
        <v/>
      </c>
    </row>
    <row r="562" spans="1:8" s="40" customFormat="1" ht="15" x14ac:dyDescent="0.2">
      <c r="A562" s="68"/>
      <c r="B562" s="35" t="s">
        <v>334</v>
      </c>
      <c r="C562" s="36">
        <v>1</v>
      </c>
      <c r="D562" s="36">
        <v>0</v>
      </c>
      <c r="E562" s="37">
        <f t="shared" si="191"/>
        <v>9.0909090909090905E-3</v>
      </c>
      <c r="F562" s="37" t="str">
        <f t="shared" si="192"/>
        <v/>
      </c>
      <c r="G562" s="38" t="str">
        <f t="shared" si="193"/>
        <v>0</v>
      </c>
      <c r="H562" s="39">
        <f t="shared" si="194"/>
        <v>0</v>
      </c>
    </row>
    <row r="563" spans="1:8" s="40" customFormat="1" ht="15" x14ac:dyDescent="0.2">
      <c r="A563" s="68"/>
      <c r="B563" s="35" t="s">
        <v>524</v>
      </c>
      <c r="C563" s="36">
        <v>0</v>
      </c>
      <c r="D563" s="36">
        <v>0</v>
      </c>
      <c r="E563" s="37" t="str">
        <f t="shared" si="191"/>
        <v/>
      </c>
      <c r="F563" s="37" t="str">
        <f t="shared" si="192"/>
        <v/>
      </c>
      <c r="G563" s="38" t="str">
        <f t="shared" si="193"/>
        <v>0</v>
      </c>
      <c r="H563" s="39" t="str">
        <f t="shared" si="194"/>
        <v/>
      </c>
    </row>
    <row r="564" spans="1:8" s="40" customFormat="1" ht="15" x14ac:dyDescent="0.2">
      <c r="A564" s="68"/>
      <c r="B564" s="35" t="s">
        <v>556</v>
      </c>
      <c r="C564" s="36">
        <v>0</v>
      </c>
      <c r="D564" s="36">
        <v>0</v>
      </c>
      <c r="E564" s="37" t="str">
        <f t="shared" ref="E564" si="195">+IF(C564=0,"",C564/C$553)</f>
        <v/>
      </c>
      <c r="F564" s="37" t="str">
        <f t="shared" ref="F564" si="196">+IF(D564=0,"",D564/D$553)</f>
        <v/>
      </c>
      <c r="G564" s="38" t="str">
        <f t="shared" ref="G564" si="197">+IF(OR(AND(D564=0),(C564=0)),"0",((D564-C564)/C564))</f>
        <v>0</v>
      </c>
      <c r="H564" s="39" t="str">
        <f t="shared" ref="H564" si="198">+IF(OR(AND(E564=""),(G564="")),"",E564*G564)</f>
        <v/>
      </c>
    </row>
    <row r="565" spans="1:8" s="50" customFormat="1" ht="15" x14ac:dyDescent="0.2">
      <c r="A565" s="60" t="s">
        <v>570</v>
      </c>
      <c r="B565" s="51" t="s">
        <v>591</v>
      </c>
      <c r="C565" s="52"/>
      <c r="D565" s="36">
        <v>0</v>
      </c>
      <c r="E565" s="37" t="str">
        <f t="shared" ref="E565" si="199">+IF(C565=0,"",C565/C$553)</f>
        <v/>
      </c>
      <c r="F565" s="37" t="str">
        <f t="shared" ref="F565" si="200">+IF(D565=0,"",D565/D$553)</f>
        <v/>
      </c>
      <c r="G565" s="38" t="str">
        <f t="shared" ref="G565" si="201">+IF(OR(AND(D565=0),(C565=0)),"0",((D565-C565)/C565))</f>
        <v>0</v>
      </c>
      <c r="H565" s="39" t="str">
        <f t="shared" ref="H565" si="202">+IF(OR(AND(E565=""),(G565="")),"",E565*G565)</f>
        <v/>
      </c>
    </row>
    <row r="566" spans="1:8" s="40" customFormat="1" ht="15" x14ac:dyDescent="0.2">
      <c r="A566" s="68"/>
      <c r="B566" s="35" t="s">
        <v>335</v>
      </c>
      <c r="C566" s="36">
        <v>1</v>
      </c>
      <c r="D566" s="36">
        <v>0</v>
      </c>
      <c r="E566" s="37">
        <f t="shared" si="191"/>
        <v>9.0909090909090905E-3</v>
      </c>
      <c r="F566" s="37" t="str">
        <f t="shared" si="192"/>
        <v/>
      </c>
      <c r="G566" s="38" t="str">
        <f t="shared" si="193"/>
        <v>0</v>
      </c>
      <c r="H566" s="39">
        <f t="shared" si="194"/>
        <v>0</v>
      </c>
    </row>
    <row r="567" spans="1:8" s="40" customFormat="1" ht="15" x14ac:dyDescent="0.2">
      <c r="A567" s="68"/>
      <c r="B567" s="35" t="s">
        <v>336</v>
      </c>
      <c r="C567" s="36">
        <v>38</v>
      </c>
      <c r="D567" s="36">
        <v>74</v>
      </c>
      <c r="E567" s="37">
        <f t="shared" si="191"/>
        <v>0.34545454545454546</v>
      </c>
      <c r="F567" s="37">
        <f t="shared" si="192"/>
        <v>0.4567901234567901</v>
      </c>
      <c r="G567" s="38">
        <f t="shared" si="193"/>
        <v>0.94736842105263153</v>
      </c>
      <c r="H567" s="39">
        <f t="shared" si="194"/>
        <v>0.32727272727272727</v>
      </c>
    </row>
    <row r="568" spans="1:8" s="40" customFormat="1" ht="15" x14ac:dyDescent="0.2">
      <c r="A568" s="68"/>
      <c r="B568" s="35" t="s">
        <v>149</v>
      </c>
      <c r="C568" s="36">
        <v>0</v>
      </c>
      <c r="D568" s="36">
        <v>0</v>
      </c>
      <c r="E568" s="37" t="str">
        <f t="shared" si="191"/>
        <v/>
      </c>
      <c r="F568" s="37" t="str">
        <f t="shared" si="192"/>
        <v/>
      </c>
      <c r="G568" s="38" t="str">
        <f t="shared" si="193"/>
        <v>0</v>
      </c>
      <c r="H568" s="39" t="str">
        <f t="shared" si="194"/>
        <v/>
      </c>
    </row>
    <row r="569" spans="1:8" s="40" customFormat="1" ht="15" x14ac:dyDescent="0.2">
      <c r="A569" s="68"/>
      <c r="B569" s="35" t="s">
        <v>150</v>
      </c>
      <c r="C569" s="36">
        <v>0</v>
      </c>
      <c r="D569" s="36">
        <v>0</v>
      </c>
      <c r="E569" s="37" t="str">
        <f t="shared" si="191"/>
        <v/>
      </c>
      <c r="F569" s="37" t="str">
        <f t="shared" si="192"/>
        <v/>
      </c>
      <c r="G569" s="38" t="str">
        <f t="shared" si="193"/>
        <v>0</v>
      </c>
      <c r="H569" s="39" t="str">
        <f t="shared" si="194"/>
        <v/>
      </c>
    </row>
    <row r="570" spans="1:8" s="40" customFormat="1" ht="15" x14ac:dyDescent="0.2">
      <c r="A570" s="68"/>
      <c r="B570" s="35" t="s">
        <v>337</v>
      </c>
      <c r="C570" s="36">
        <v>41</v>
      </c>
      <c r="D570" s="36">
        <v>67</v>
      </c>
      <c r="E570" s="37">
        <f t="shared" si="191"/>
        <v>0.37272727272727274</v>
      </c>
      <c r="F570" s="37">
        <f t="shared" si="192"/>
        <v>0.41358024691358025</v>
      </c>
      <c r="G570" s="38">
        <f t="shared" si="193"/>
        <v>0.63414634146341464</v>
      </c>
      <c r="H570" s="39">
        <f t="shared" si="194"/>
        <v>0.23636363636363639</v>
      </c>
    </row>
    <row r="571" spans="1:8" s="40" customFormat="1" ht="15" x14ac:dyDescent="0.2">
      <c r="A571" s="68"/>
      <c r="B571" s="35" t="s">
        <v>151</v>
      </c>
      <c r="C571" s="36">
        <v>1</v>
      </c>
      <c r="D571" s="36">
        <v>0</v>
      </c>
      <c r="E571" s="37">
        <f t="shared" si="191"/>
        <v>9.0909090909090905E-3</v>
      </c>
      <c r="F571" s="37" t="str">
        <f t="shared" si="192"/>
        <v/>
      </c>
      <c r="G571" s="38" t="str">
        <f t="shared" si="193"/>
        <v>0</v>
      </c>
      <c r="H571" s="39">
        <f t="shared" si="194"/>
        <v>0</v>
      </c>
    </row>
    <row r="572" spans="1:8" s="40" customFormat="1" ht="15" x14ac:dyDescent="0.2">
      <c r="A572" s="68"/>
      <c r="B572" s="35" t="s">
        <v>338</v>
      </c>
      <c r="C572" s="36">
        <v>0</v>
      </c>
      <c r="D572" s="36">
        <v>0</v>
      </c>
      <c r="E572" s="37" t="str">
        <f t="shared" si="191"/>
        <v/>
      </c>
      <c r="F572" s="37" t="str">
        <f t="shared" si="192"/>
        <v/>
      </c>
      <c r="G572" s="38" t="str">
        <f t="shared" si="193"/>
        <v>0</v>
      </c>
      <c r="H572" s="39" t="str">
        <f t="shared" si="194"/>
        <v/>
      </c>
    </row>
    <row r="573" spans="1:8" s="40" customFormat="1" ht="15" x14ac:dyDescent="0.2">
      <c r="A573" s="68"/>
      <c r="B573" s="35" t="s">
        <v>152</v>
      </c>
      <c r="C573" s="36">
        <v>0</v>
      </c>
      <c r="D573" s="36">
        <v>0</v>
      </c>
      <c r="E573" s="37" t="str">
        <f t="shared" si="191"/>
        <v/>
      </c>
      <c r="F573" s="37" t="str">
        <f t="shared" si="192"/>
        <v/>
      </c>
      <c r="G573" s="38" t="str">
        <f t="shared" si="193"/>
        <v>0</v>
      </c>
      <c r="H573" s="39" t="str">
        <f t="shared" si="194"/>
        <v/>
      </c>
    </row>
    <row r="574" spans="1:8" s="40" customFormat="1" ht="15" x14ac:dyDescent="0.2">
      <c r="A574" s="68"/>
      <c r="B574" s="35" t="s">
        <v>153</v>
      </c>
      <c r="C574" s="36">
        <v>0</v>
      </c>
      <c r="D574" s="36">
        <v>0</v>
      </c>
      <c r="E574" s="37" t="str">
        <f t="shared" si="191"/>
        <v/>
      </c>
      <c r="F574" s="37" t="str">
        <f t="shared" si="192"/>
        <v/>
      </c>
      <c r="G574" s="38" t="str">
        <f t="shared" si="193"/>
        <v>0</v>
      </c>
      <c r="H574" s="39" t="str">
        <f t="shared" si="194"/>
        <v/>
      </c>
    </row>
    <row r="575" spans="1:8" s="40" customFormat="1" ht="15" x14ac:dyDescent="0.2">
      <c r="A575" s="68"/>
      <c r="B575" s="35" t="s">
        <v>339</v>
      </c>
      <c r="C575" s="36">
        <v>3</v>
      </c>
      <c r="D575" s="36">
        <v>0</v>
      </c>
      <c r="E575" s="37">
        <f t="shared" si="191"/>
        <v>2.7272727272727271E-2</v>
      </c>
      <c r="F575" s="37" t="str">
        <f t="shared" si="192"/>
        <v/>
      </c>
      <c r="G575" s="38" t="str">
        <f t="shared" si="193"/>
        <v>0</v>
      </c>
      <c r="H575" s="39">
        <f t="shared" si="194"/>
        <v>0</v>
      </c>
    </row>
    <row r="576" spans="1:8" s="40" customFormat="1" ht="15" x14ac:dyDescent="0.2">
      <c r="A576" s="68"/>
      <c r="B576" s="35" t="s">
        <v>340</v>
      </c>
      <c r="C576" s="36">
        <v>0</v>
      </c>
      <c r="D576" s="36">
        <v>0</v>
      </c>
      <c r="E576" s="37" t="str">
        <f t="shared" si="191"/>
        <v/>
      </c>
      <c r="F576" s="37" t="str">
        <f t="shared" si="192"/>
        <v/>
      </c>
      <c r="G576" s="38" t="str">
        <f t="shared" si="193"/>
        <v>0</v>
      </c>
      <c r="H576" s="39" t="str">
        <f t="shared" si="194"/>
        <v/>
      </c>
    </row>
    <row r="577" spans="1:8" s="40" customFormat="1" ht="30" x14ac:dyDescent="0.2">
      <c r="A577" s="68"/>
      <c r="B577" s="35" t="s">
        <v>341</v>
      </c>
      <c r="C577" s="36">
        <v>0</v>
      </c>
      <c r="D577" s="36">
        <v>0</v>
      </c>
      <c r="E577" s="37" t="str">
        <f t="shared" si="191"/>
        <v/>
      </c>
      <c r="F577" s="37" t="str">
        <f t="shared" si="192"/>
        <v/>
      </c>
      <c r="G577" s="38" t="str">
        <f t="shared" si="193"/>
        <v>0</v>
      </c>
      <c r="H577" s="39" t="str">
        <f t="shared" si="194"/>
        <v/>
      </c>
    </row>
    <row r="578" spans="1:8" s="40" customFormat="1" ht="15" x14ac:dyDescent="0.2">
      <c r="A578" s="68"/>
      <c r="B578" s="35" t="s">
        <v>342</v>
      </c>
      <c r="C578" s="36">
        <v>0</v>
      </c>
      <c r="D578" s="36">
        <v>0</v>
      </c>
      <c r="E578" s="37" t="str">
        <f t="shared" si="191"/>
        <v/>
      </c>
      <c r="F578" s="37" t="str">
        <f t="shared" si="192"/>
        <v/>
      </c>
      <c r="G578" s="38" t="str">
        <f t="shared" si="193"/>
        <v>0</v>
      </c>
      <c r="H578" s="39" t="str">
        <f t="shared" si="194"/>
        <v/>
      </c>
    </row>
    <row r="579" spans="1:8" s="40" customFormat="1" ht="30" x14ac:dyDescent="0.2">
      <c r="A579" s="68"/>
      <c r="B579" s="35" t="s">
        <v>525</v>
      </c>
      <c r="C579" s="36">
        <v>0</v>
      </c>
      <c r="D579" s="36">
        <v>0</v>
      </c>
      <c r="E579" s="37" t="str">
        <f t="shared" si="191"/>
        <v/>
      </c>
      <c r="F579" s="37" t="str">
        <f t="shared" si="192"/>
        <v/>
      </c>
      <c r="G579" s="38" t="str">
        <f t="shared" si="193"/>
        <v>0</v>
      </c>
      <c r="H579" s="39" t="str">
        <f t="shared" si="194"/>
        <v/>
      </c>
    </row>
    <row r="580" spans="1:8" x14ac:dyDescent="0.2">
      <c r="B580" s="4" t="s">
        <v>381</v>
      </c>
      <c r="C580" s="3"/>
      <c r="D580" s="2"/>
    </row>
  </sheetData>
  <mergeCells count="33"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1" sqref="I1:I1048576"/>
    </sheetView>
  </sheetViews>
  <sheetFormatPr baseColWidth="10" defaultRowHeight="12.75" x14ac:dyDescent="0.2"/>
  <cols>
    <col min="1" max="1" width="8.28515625" style="66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33"/>
      <c r="C1" s="5"/>
      <c r="D1" s="75" t="s">
        <v>384</v>
      </c>
      <c r="E1" s="75"/>
      <c r="F1" s="75"/>
      <c r="G1" s="75"/>
      <c r="H1" s="75"/>
    </row>
    <row r="2" spans="1:8" ht="20.100000000000001" customHeight="1" thickBot="1" x14ac:dyDescent="0.25">
      <c r="B2" s="34"/>
      <c r="C2" s="6"/>
      <c r="D2" s="75"/>
      <c r="E2" s="75"/>
      <c r="F2" s="75"/>
      <c r="G2" s="75"/>
      <c r="H2" s="75"/>
    </row>
    <row r="3" spans="1:8" ht="20.100000000000001" customHeight="1" thickBot="1" x14ac:dyDescent="0.25">
      <c r="B3" s="34"/>
      <c r="C3" s="6"/>
      <c r="D3" s="7" t="s">
        <v>383</v>
      </c>
      <c r="E3" s="76" t="s">
        <v>571</v>
      </c>
      <c r="F3" s="77"/>
      <c r="G3" s="77"/>
      <c r="H3" s="78"/>
    </row>
    <row r="4" spans="1:8" ht="20.100000000000001" customHeight="1" x14ac:dyDescent="0.2">
      <c r="B4" s="34"/>
      <c r="C4" s="8"/>
      <c r="D4" s="79" t="s">
        <v>409</v>
      </c>
      <c r="E4" s="80"/>
      <c r="F4" s="80"/>
      <c r="G4" s="80"/>
      <c r="H4" s="81"/>
    </row>
    <row r="5" spans="1:8" ht="13.5" thickBot="1" x14ac:dyDescent="0.25">
      <c r="B5" s="9"/>
      <c r="C5" s="9"/>
      <c r="D5" s="82"/>
      <c r="E5" s="83"/>
      <c r="F5" s="83"/>
      <c r="G5" s="83"/>
      <c r="H5" s="84"/>
    </row>
    <row r="6" spans="1:8" s="10" customFormat="1" ht="30" customHeight="1" x14ac:dyDescent="0.2">
      <c r="A6" s="67"/>
      <c r="B6" s="85" t="s">
        <v>374</v>
      </c>
      <c r="C6" s="71" t="s">
        <v>375</v>
      </c>
      <c r="D6" s="72"/>
      <c r="E6" s="71" t="s">
        <v>429</v>
      </c>
      <c r="F6" s="72"/>
      <c r="G6" s="73" t="s">
        <v>572</v>
      </c>
      <c r="H6" s="69" t="s">
        <v>350</v>
      </c>
    </row>
    <row r="7" spans="1:8" s="10" customFormat="1" x14ac:dyDescent="0.2">
      <c r="A7" s="67"/>
      <c r="B7" s="85"/>
      <c r="C7" s="11">
        <v>2017</v>
      </c>
      <c r="D7" s="11">
        <v>2018</v>
      </c>
      <c r="E7" s="11">
        <v>2017</v>
      </c>
      <c r="F7" s="11">
        <v>2018</v>
      </c>
      <c r="G7" s="74"/>
      <c r="H7" s="70"/>
    </row>
    <row r="8" spans="1:8" s="10" customFormat="1" x14ac:dyDescent="0.2">
      <c r="A8" s="67"/>
      <c r="B8" s="12" t="s">
        <v>426</v>
      </c>
      <c r="C8" s="13">
        <f>+C18+C73+C165+C333+C553</f>
        <v>2225</v>
      </c>
      <c r="D8" s="13">
        <f>+D18+D73+D165+D333+D553</f>
        <v>3499</v>
      </c>
      <c r="E8" s="14">
        <f>SUM(E9:E13)</f>
        <v>1</v>
      </c>
      <c r="F8" s="14">
        <f>SUM(F9:F13)</f>
        <v>1</v>
      </c>
      <c r="G8" s="15">
        <f>+(D8-C8)/C8</f>
        <v>0.57258426966292131</v>
      </c>
      <c r="H8" s="15">
        <f>+E8*G8</f>
        <v>0.57258426966292131</v>
      </c>
    </row>
    <row r="9" spans="1:8" s="10" customFormat="1" x14ac:dyDescent="0.2">
      <c r="A9" s="67"/>
      <c r="B9" s="17" t="str">
        <f>+B18</f>
        <v>Total Vacantes en ocupaciones de nivel Directivo</v>
      </c>
      <c r="C9" s="18">
        <f>+C18</f>
        <v>31</v>
      </c>
      <c r="D9" s="18">
        <f>+D18</f>
        <v>40</v>
      </c>
      <c r="E9" s="19">
        <f>C9/$C$8</f>
        <v>1.3932584269662922E-2</v>
      </c>
      <c r="F9" s="19">
        <f>D9/$D$8</f>
        <v>1.1431837667905115E-2</v>
      </c>
      <c r="G9" s="20">
        <f>+IF(OR(AND(D9=0),(C9=0)),"0",((D9-C9)/C9))</f>
        <v>0.29032258064516131</v>
      </c>
      <c r="H9" s="21">
        <f>+IF(OR(AND(E9=""),(G9="")),"",E9*G9)</f>
        <v>4.0449438202247194E-3</v>
      </c>
    </row>
    <row r="10" spans="1:8" s="10" customFormat="1" x14ac:dyDescent="0.2">
      <c r="A10" s="67"/>
      <c r="B10" s="17" t="str">
        <f>+B73</f>
        <v xml:space="preserve">Total Vacantes en ocupaciones de nivel Profesional </v>
      </c>
      <c r="C10" s="18">
        <f>+C73</f>
        <v>344</v>
      </c>
      <c r="D10" s="18">
        <f>+D73</f>
        <v>1000</v>
      </c>
      <c r="E10" s="19">
        <f>C10/$C$8</f>
        <v>0.1546067415730337</v>
      </c>
      <c r="F10" s="19">
        <f>D10/$D$8</f>
        <v>0.2857959416976279</v>
      </c>
      <c r="G10" s="20">
        <f>+IF(OR(AND(D10=0),(C10=0)),"0",((D10-C10)/C10))</f>
        <v>1.9069767441860466</v>
      </c>
      <c r="H10" s="21">
        <f>+IF(OR(AND(E10=""),(G10="")),"",E10*G10)</f>
        <v>0.29483146067415728</v>
      </c>
    </row>
    <row r="11" spans="1:8" s="10" customFormat="1" ht="24" x14ac:dyDescent="0.2">
      <c r="A11" s="67"/>
      <c r="B11" s="17" t="str">
        <f>+B165</f>
        <v>Total Vacantes en ocupaciones de nivel Técnicos Profesionales - Tecnólogos</v>
      </c>
      <c r="C11" s="18">
        <f>+C165</f>
        <v>225</v>
      </c>
      <c r="D11" s="18">
        <f>+D165</f>
        <v>146</v>
      </c>
      <c r="E11" s="19">
        <f>C11/$C$8</f>
        <v>0.10112359550561797</v>
      </c>
      <c r="F11" s="19">
        <f>D11/$D$8</f>
        <v>4.1726207487853675E-2</v>
      </c>
      <c r="G11" s="20">
        <f>+IF(OR(AND(D11=0),(C11=0)),"0",((D11-C11)/C11))</f>
        <v>-0.3511111111111111</v>
      </c>
      <c r="H11" s="21">
        <f>+IF(OR(AND(E11=""),(G11="")),"",E11*G11)</f>
        <v>-3.5505617977528089E-2</v>
      </c>
    </row>
    <row r="12" spans="1:8" s="10" customFormat="1" x14ac:dyDescent="0.2">
      <c r="A12" s="67"/>
      <c r="B12" s="17" t="str">
        <f>+B333</f>
        <v>Total Vacantes  en ocupaciones de nivel Calificados</v>
      </c>
      <c r="C12" s="18">
        <f>+C333</f>
        <v>793</v>
      </c>
      <c r="D12" s="18">
        <f>+D333</f>
        <v>1627</v>
      </c>
      <c r="E12" s="19">
        <f>C12/$C$8</f>
        <v>0.35640449438202249</v>
      </c>
      <c r="F12" s="19">
        <f>D12/$D$8</f>
        <v>0.46498999714204059</v>
      </c>
      <c r="G12" s="20">
        <f>+IF(OR(AND(D12=0),(C12=0)),"0",((D12-C12)/C12))</f>
        <v>1.051702395964691</v>
      </c>
      <c r="H12" s="21">
        <f>+IF(OR(AND(E12=""),(G12="")),"",E12*G12)</f>
        <v>0.37483146067415729</v>
      </c>
    </row>
    <row r="13" spans="1:8" s="10" customFormat="1" x14ac:dyDescent="0.2">
      <c r="A13" s="67"/>
      <c r="B13" s="17" t="str">
        <f>+B553</f>
        <v>Total Vacantes en ocupaciones de nivel Elemental</v>
      </c>
      <c r="C13" s="18">
        <f>+C553</f>
        <v>832</v>
      </c>
      <c r="D13" s="18">
        <f>+D553</f>
        <v>686</v>
      </c>
      <c r="E13" s="19">
        <f>C13/$C$8</f>
        <v>0.37393258426966292</v>
      </c>
      <c r="F13" s="19">
        <f>D13/$D$8</f>
        <v>0.19605601600457273</v>
      </c>
      <c r="G13" s="20">
        <f>+IF(OR(AND(D13=0),(C13=0)),"0",((D13-C13)/C13))</f>
        <v>-0.17548076923076922</v>
      </c>
      <c r="H13" s="21">
        <f>+IF(OR(AND(E13=""),(G13="")),"",E13*G13)</f>
        <v>-6.5617977528089885E-2</v>
      </c>
    </row>
    <row r="14" spans="1:8" s="10" customFormat="1" x14ac:dyDescent="0.2">
      <c r="A14" s="67"/>
      <c r="B14" s="22"/>
      <c r="C14" s="22"/>
      <c r="D14" s="22"/>
    </row>
    <row r="15" spans="1:8" s="10" customFormat="1" ht="13.5" thickBot="1" x14ac:dyDescent="0.25">
      <c r="A15" s="67"/>
      <c r="B15" s="22"/>
      <c r="C15" s="22"/>
      <c r="D15" s="22"/>
    </row>
    <row r="16" spans="1:8" s="10" customFormat="1" ht="30" customHeight="1" x14ac:dyDescent="0.2">
      <c r="A16" s="67"/>
      <c r="B16" s="85" t="s">
        <v>374</v>
      </c>
      <c r="C16" s="71" t="s">
        <v>375</v>
      </c>
      <c r="D16" s="72"/>
      <c r="E16" s="71" t="s">
        <v>429</v>
      </c>
      <c r="F16" s="72"/>
      <c r="G16" s="73" t="s">
        <v>572</v>
      </c>
      <c r="H16" s="69" t="s">
        <v>350</v>
      </c>
    </row>
    <row r="17" spans="1:8" s="10" customFormat="1" x14ac:dyDescent="0.2">
      <c r="A17" s="67"/>
      <c r="B17" s="85"/>
      <c r="C17" s="48">
        <v>2017</v>
      </c>
      <c r="D17" s="48">
        <v>2018</v>
      </c>
      <c r="E17" s="48">
        <v>2017</v>
      </c>
      <c r="F17" s="48">
        <v>2018</v>
      </c>
      <c r="G17" s="74"/>
      <c r="H17" s="70"/>
    </row>
    <row r="18" spans="1:8" s="10" customFormat="1" x14ac:dyDescent="0.2">
      <c r="A18" s="67"/>
      <c r="B18" s="12" t="s">
        <v>376</v>
      </c>
      <c r="C18" s="13">
        <f>SUM(C19:C67)</f>
        <v>31</v>
      </c>
      <c r="D18" s="13">
        <f>SUM(D19:D67)</f>
        <v>40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0.29032258064516131</v>
      </c>
      <c r="H18" s="15">
        <f>+IF(OR(AND(E18=""),(G18="")),"",E18*G18)</f>
        <v>0.29032258064516131</v>
      </c>
    </row>
    <row r="19" spans="1:8" s="40" customFormat="1" ht="15" x14ac:dyDescent="0.2">
      <c r="A19" s="68"/>
      <c r="B19" s="35" t="s">
        <v>0</v>
      </c>
      <c r="C19" s="36">
        <v>0</v>
      </c>
      <c r="D19" s="36">
        <v>0</v>
      </c>
      <c r="E19" s="42" t="str">
        <f>+IF(C19=0,"",C19/C$18)</f>
        <v/>
      </c>
      <c r="F19" s="42" t="str">
        <f>+IF(D19=0,"",D19/D$18)</f>
        <v/>
      </c>
      <c r="G19" s="38" t="str">
        <f>+IF(OR(AND(D19=0),(C19=0)),"0",((D19-C19)/C19))</f>
        <v>0</v>
      </c>
      <c r="H19" s="39" t="str">
        <f>+IF(OR(AND(E19=""),(G19="")),"",E19*G19)</f>
        <v/>
      </c>
    </row>
    <row r="20" spans="1:8" s="40" customFormat="1" ht="15" x14ac:dyDescent="0.2">
      <c r="A20" s="68"/>
      <c r="B20" s="35" t="s">
        <v>154</v>
      </c>
      <c r="C20" s="36">
        <v>0</v>
      </c>
      <c r="D20" s="36">
        <v>0</v>
      </c>
      <c r="E20" s="42" t="str">
        <f t="shared" ref="E20:E67" si="0">+IF(C20=0,"",C20/C$18)</f>
        <v/>
      </c>
      <c r="F20" s="42" t="str">
        <f t="shared" ref="F20:F67" si="1">+IF(D20=0,"",D20/D$18)</f>
        <v/>
      </c>
      <c r="G20" s="38" t="str">
        <f t="shared" ref="G20:G67" si="2">+IF(OR(AND(D20=0),(C20=0)),"0",((D20-C20)/C20))</f>
        <v>0</v>
      </c>
      <c r="H20" s="39" t="str">
        <f t="shared" ref="H20:H67" si="3">+IF(OR(AND(E20=""),(G20="")),"",E20*G20)</f>
        <v/>
      </c>
    </row>
    <row r="21" spans="1:8" s="40" customFormat="1" ht="30" x14ac:dyDescent="0.2">
      <c r="A21" s="68"/>
      <c r="B21" s="35" t="s">
        <v>1</v>
      </c>
      <c r="C21" s="36">
        <v>1</v>
      </c>
      <c r="D21" s="36">
        <v>0</v>
      </c>
      <c r="E21" s="42">
        <f t="shared" si="0"/>
        <v>3.2258064516129031E-2</v>
      </c>
      <c r="F21" s="42" t="str">
        <f t="shared" si="1"/>
        <v/>
      </c>
      <c r="G21" s="38" t="str">
        <f t="shared" si="2"/>
        <v>0</v>
      </c>
      <c r="H21" s="39">
        <f t="shared" si="3"/>
        <v>0</v>
      </c>
    </row>
    <row r="22" spans="1:8" s="40" customFormat="1" ht="30" x14ac:dyDescent="0.2">
      <c r="A22" s="68"/>
      <c r="B22" s="35" t="s">
        <v>432</v>
      </c>
      <c r="C22" s="36">
        <v>0</v>
      </c>
      <c r="D22" s="36">
        <v>2</v>
      </c>
      <c r="E22" s="42" t="str">
        <f t="shared" si="0"/>
        <v/>
      </c>
      <c r="F22" s="42">
        <f t="shared" si="1"/>
        <v>0.05</v>
      </c>
      <c r="G22" s="38" t="str">
        <f t="shared" si="2"/>
        <v>0</v>
      </c>
      <c r="H22" s="39" t="str">
        <f t="shared" si="3"/>
        <v/>
      </c>
    </row>
    <row r="23" spans="1:8" s="40" customFormat="1" ht="30" x14ac:dyDescent="0.2">
      <c r="A23" s="68"/>
      <c r="B23" s="35" t="s">
        <v>155</v>
      </c>
      <c r="C23" s="36">
        <v>0</v>
      </c>
      <c r="D23" s="36">
        <v>0</v>
      </c>
      <c r="E23" s="42" t="str">
        <f t="shared" si="0"/>
        <v/>
      </c>
      <c r="F23" s="42" t="str">
        <f t="shared" si="1"/>
        <v/>
      </c>
      <c r="G23" s="38" t="str">
        <f t="shared" si="2"/>
        <v>0</v>
      </c>
      <c r="H23" s="39" t="str">
        <f t="shared" si="3"/>
        <v/>
      </c>
    </row>
    <row r="24" spans="1:8" s="40" customFormat="1" ht="30" x14ac:dyDescent="0.2">
      <c r="A24" s="68"/>
      <c r="B24" s="35" t="s">
        <v>156</v>
      </c>
      <c r="C24" s="36">
        <v>2</v>
      </c>
      <c r="D24" s="36">
        <v>1</v>
      </c>
      <c r="E24" s="42">
        <f t="shared" si="0"/>
        <v>6.4516129032258063E-2</v>
      </c>
      <c r="F24" s="42">
        <f t="shared" si="1"/>
        <v>2.5000000000000001E-2</v>
      </c>
      <c r="G24" s="38">
        <f t="shared" si="2"/>
        <v>-0.5</v>
      </c>
      <c r="H24" s="39">
        <f t="shared" si="3"/>
        <v>-3.2258064516129031E-2</v>
      </c>
    </row>
    <row r="25" spans="1:8" s="40" customFormat="1" ht="30" x14ac:dyDescent="0.2">
      <c r="A25" s="68"/>
      <c r="B25" s="35" t="s">
        <v>526</v>
      </c>
      <c r="C25" s="36">
        <v>0</v>
      </c>
      <c r="D25" s="36">
        <v>0</v>
      </c>
      <c r="E25" s="42" t="str">
        <f t="shared" ref="E25:E27" si="4">+IF(C25=0,"",C25/C$18)</f>
        <v/>
      </c>
      <c r="F25" s="42" t="str">
        <f t="shared" ref="F25:F27" si="5">+IF(D25=0,"",D25/D$18)</f>
        <v/>
      </c>
      <c r="G25" s="38" t="str">
        <f t="shared" ref="G25:G27" si="6">+IF(OR(AND(D25=0),(C25=0)),"0",((D25-C25)/C25))</f>
        <v>0</v>
      </c>
      <c r="H25" s="39" t="str">
        <f t="shared" ref="H25:H27" si="7">+IF(OR(AND(E25=""),(G25="")),"",E25*G25)</f>
        <v/>
      </c>
    </row>
    <row r="26" spans="1:8" s="40" customFormat="1" ht="15" x14ac:dyDescent="0.2">
      <c r="A26" s="68"/>
      <c r="B26" s="35" t="s">
        <v>2</v>
      </c>
      <c r="C26" s="36">
        <v>2</v>
      </c>
      <c r="D26" s="36">
        <v>6</v>
      </c>
      <c r="E26" s="42">
        <f t="shared" si="4"/>
        <v>6.4516129032258063E-2</v>
      </c>
      <c r="F26" s="42">
        <f t="shared" si="5"/>
        <v>0.15</v>
      </c>
      <c r="G26" s="38">
        <f t="shared" si="6"/>
        <v>2</v>
      </c>
      <c r="H26" s="39">
        <f t="shared" si="7"/>
        <v>0.12903225806451613</v>
      </c>
    </row>
    <row r="27" spans="1:8" s="40" customFormat="1" ht="15" x14ac:dyDescent="0.2">
      <c r="A27" s="68"/>
      <c r="B27" s="35" t="s">
        <v>592</v>
      </c>
      <c r="C27" s="36">
        <v>2</v>
      </c>
      <c r="D27" s="36">
        <v>2</v>
      </c>
      <c r="E27" s="42">
        <f t="shared" si="4"/>
        <v>6.4516129032258063E-2</v>
      </c>
      <c r="F27" s="42">
        <f t="shared" si="5"/>
        <v>0.05</v>
      </c>
      <c r="G27" s="38">
        <f t="shared" si="6"/>
        <v>0</v>
      </c>
      <c r="H27" s="39">
        <f t="shared" si="7"/>
        <v>0</v>
      </c>
    </row>
    <row r="28" spans="1:8" s="40" customFormat="1" ht="15" x14ac:dyDescent="0.2">
      <c r="A28" s="68"/>
      <c r="B28" s="35" t="s">
        <v>3</v>
      </c>
      <c r="C28" s="36">
        <v>1</v>
      </c>
      <c r="D28" s="36">
        <v>1</v>
      </c>
      <c r="E28" s="42">
        <f t="shared" si="0"/>
        <v>3.2258064516129031E-2</v>
      </c>
      <c r="F28" s="42">
        <f t="shared" si="1"/>
        <v>2.5000000000000001E-2</v>
      </c>
      <c r="G28" s="38">
        <f t="shared" si="2"/>
        <v>0</v>
      </c>
      <c r="H28" s="39">
        <f t="shared" si="3"/>
        <v>0</v>
      </c>
    </row>
    <row r="29" spans="1:8" s="40" customFormat="1" ht="15" x14ac:dyDescent="0.2">
      <c r="A29" s="68"/>
      <c r="B29" s="35" t="s">
        <v>5</v>
      </c>
      <c r="C29" s="36">
        <v>7</v>
      </c>
      <c r="D29" s="36">
        <v>7</v>
      </c>
      <c r="E29" s="42">
        <f t="shared" si="0"/>
        <v>0.22580645161290322</v>
      </c>
      <c r="F29" s="42">
        <f t="shared" si="1"/>
        <v>0.17499999999999999</v>
      </c>
      <c r="G29" s="38">
        <f t="shared" si="2"/>
        <v>0</v>
      </c>
      <c r="H29" s="39">
        <f t="shared" si="3"/>
        <v>0</v>
      </c>
    </row>
    <row r="30" spans="1:8" s="40" customFormat="1" ht="15" x14ac:dyDescent="0.2">
      <c r="A30" s="68"/>
      <c r="B30" s="35" t="s">
        <v>157</v>
      </c>
      <c r="C30" s="36">
        <v>0</v>
      </c>
      <c r="D30" s="36">
        <v>0</v>
      </c>
      <c r="E30" s="42" t="str">
        <f t="shared" si="0"/>
        <v/>
      </c>
      <c r="F30" s="42" t="str">
        <f t="shared" si="1"/>
        <v/>
      </c>
      <c r="G30" s="38" t="str">
        <f t="shared" si="2"/>
        <v>0</v>
      </c>
      <c r="H30" s="39" t="str">
        <f t="shared" si="3"/>
        <v/>
      </c>
    </row>
    <row r="31" spans="1:8" s="40" customFormat="1" ht="15" x14ac:dyDescent="0.2">
      <c r="A31" s="68"/>
      <c r="B31" s="35" t="s">
        <v>158</v>
      </c>
      <c r="C31" s="36">
        <v>1</v>
      </c>
      <c r="D31" s="36">
        <v>2</v>
      </c>
      <c r="E31" s="42">
        <f t="shared" si="0"/>
        <v>3.2258064516129031E-2</v>
      </c>
      <c r="F31" s="42">
        <f t="shared" si="1"/>
        <v>0.05</v>
      </c>
      <c r="G31" s="38">
        <f t="shared" si="2"/>
        <v>1</v>
      </c>
      <c r="H31" s="39">
        <f t="shared" si="3"/>
        <v>3.2258064516129031E-2</v>
      </c>
    </row>
    <row r="32" spans="1:8" s="40" customFormat="1" ht="15" x14ac:dyDescent="0.2">
      <c r="A32" s="68"/>
      <c r="B32" s="35" t="s">
        <v>4</v>
      </c>
      <c r="C32" s="36">
        <v>0</v>
      </c>
      <c r="D32" s="36">
        <v>0</v>
      </c>
      <c r="E32" s="42" t="str">
        <f t="shared" si="0"/>
        <v/>
      </c>
      <c r="F32" s="42" t="str">
        <f t="shared" si="1"/>
        <v/>
      </c>
      <c r="G32" s="38" t="str">
        <f t="shared" si="2"/>
        <v>0</v>
      </c>
      <c r="H32" s="39" t="str">
        <f t="shared" si="3"/>
        <v/>
      </c>
    </row>
    <row r="33" spans="1:8" s="40" customFormat="1" ht="15" x14ac:dyDescent="0.2">
      <c r="A33" s="68"/>
      <c r="B33" s="35" t="s">
        <v>6</v>
      </c>
      <c r="C33" s="36">
        <v>0</v>
      </c>
      <c r="D33" s="36">
        <v>0</v>
      </c>
      <c r="E33" s="42" t="str">
        <f t="shared" si="0"/>
        <v/>
      </c>
      <c r="F33" s="42" t="str">
        <f t="shared" si="1"/>
        <v/>
      </c>
      <c r="G33" s="38" t="str">
        <f t="shared" si="2"/>
        <v>0</v>
      </c>
      <c r="H33" s="39" t="str">
        <f t="shared" si="3"/>
        <v/>
      </c>
    </row>
    <row r="34" spans="1:8" s="40" customFormat="1" ht="15" x14ac:dyDescent="0.2">
      <c r="A34" s="68"/>
      <c r="B34" s="35" t="s">
        <v>159</v>
      </c>
      <c r="C34" s="36">
        <v>0</v>
      </c>
      <c r="D34" s="36">
        <v>0</v>
      </c>
      <c r="E34" s="42" t="str">
        <f t="shared" si="0"/>
        <v/>
      </c>
      <c r="F34" s="42" t="str">
        <f t="shared" si="1"/>
        <v/>
      </c>
      <c r="G34" s="38" t="str">
        <f t="shared" si="2"/>
        <v>0</v>
      </c>
      <c r="H34" s="39" t="str">
        <f t="shared" si="3"/>
        <v/>
      </c>
    </row>
    <row r="35" spans="1:8" s="40" customFormat="1" ht="15" x14ac:dyDescent="0.2">
      <c r="A35" s="68"/>
      <c r="B35" s="35" t="s">
        <v>160</v>
      </c>
      <c r="C35" s="36">
        <v>1</v>
      </c>
      <c r="D35" s="36">
        <v>2</v>
      </c>
      <c r="E35" s="42">
        <f t="shared" si="0"/>
        <v>3.2258064516129031E-2</v>
      </c>
      <c r="F35" s="42">
        <f t="shared" si="1"/>
        <v>0.05</v>
      </c>
      <c r="G35" s="38">
        <f t="shared" si="2"/>
        <v>1</v>
      </c>
      <c r="H35" s="39">
        <f t="shared" si="3"/>
        <v>3.2258064516129031E-2</v>
      </c>
    </row>
    <row r="36" spans="1:8" s="40" customFormat="1" ht="30" x14ac:dyDescent="0.2">
      <c r="A36" s="68"/>
      <c r="B36" s="35" t="s">
        <v>161</v>
      </c>
      <c r="C36" s="36">
        <v>0</v>
      </c>
      <c r="D36" s="36">
        <v>0</v>
      </c>
      <c r="E36" s="42" t="str">
        <f t="shared" si="0"/>
        <v/>
      </c>
      <c r="F36" s="42" t="str">
        <f t="shared" si="1"/>
        <v/>
      </c>
      <c r="G36" s="38" t="str">
        <f t="shared" si="2"/>
        <v>0</v>
      </c>
      <c r="H36" s="39" t="str">
        <f t="shared" si="3"/>
        <v/>
      </c>
    </row>
    <row r="37" spans="1:8" s="40" customFormat="1" ht="15" x14ac:dyDescent="0.2">
      <c r="A37" s="68"/>
      <c r="B37" s="35" t="s">
        <v>162</v>
      </c>
      <c r="C37" s="36">
        <v>0</v>
      </c>
      <c r="D37" s="36">
        <v>3</v>
      </c>
      <c r="E37" s="42" t="str">
        <f t="shared" si="0"/>
        <v/>
      </c>
      <c r="F37" s="42">
        <f t="shared" si="1"/>
        <v>7.4999999999999997E-2</v>
      </c>
      <c r="G37" s="38" t="str">
        <f t="shared" si="2"/>
        <v>0</v>
      </c>
      <c r="H37" s="39" t="str">
        <f t="shared" si="3"/>
        <v/>
      </c>
    </row>
    <row r="38" spans="1:8" s="40" customFormat="1" ht="15" x14ac:dyDescent="0.2">
      <c r="A38" s="68"/>
      <c r="B38" s="35" t="s">
        <v>7</v>
      </c>
      <c r="C38" s="36">
        <v>0</v>
      </c>
      <c r="D38" s="36">
        <v>0</v>
      </c>
      <c r="E38" s="42" t="str">
        <f t="shared" si="0"/>
        <v/>
      </c>
      <c r="F38" s="42" t="str">
        <f t="shared" si="1"/>
        <v/>
      </c>
      <c r="G38" s="38" t="str">
        <f t="shared" si="2"/>
        <v>0</v>
      </c>
      <c r="H38" s="39" t="str">
        <f t="shared" si="3"/>
        <v/>
      </c>
    </row>
    <row r="39" spans="1:8" s="40" customFormat="1" ht="15" x14ac:dyDescent="0.2">
      <c r="A39" s="68"/>
      <c r="B39" s="35" t="s">
        <v>163</v>
      </c>
      <c r="C39" s="36">
        <v>0</v>
      </c>
      <c r="D39" s="36">
        <v>0</v>
      </c>
      <c r="E39" s="42" t="str">
        <f t="shared" si="0"/>
        <v/>
      </c>
      <c r="F39" s="42" t="str">
        <f t="shared" si="1"/>
        <v/>
      </c>
      <c r="G39" s="38" t="str">
        <f t="shared" si="2"/>
        <v>0</v>
      </c>
      <c r="H39" s="39" t="str">
        <f t="shared" si="3"/>
        <v/>
      </c>
    </row>
    <row r="40" spans="1:8" s="40" customFormat="1" ht="15" x14ac:dyDescent="0.2">
      <c r="A40" s="68"/>
      <c r="B40" s="35" t="s">
        <v>164</v>
      </c>
      <c r="C40" s="36">
        <v>0</v>
      </c>
      <c r="D40" s="36">
        <v>0</v>
      </c>
      <c r="E40" s="42" t="str">
        <f t="shared" si="0"/>
        <v/>
      </c>
      <c r="F40" s="42" t="str">
        <f t="shared" si="1"/>
        <v/>
      </c>
      <c r="G40" s="38" t="str">
        <f t="shared" si="2"/>
        <v>0</v>
      </c>
      <c r="H40" s="39" t="str">
        <f t="shared" si="3"/>
        <v/>
      </c>
    </row>
    <row r="41" spans="1:8" s="40" customFormat="1" ht="15" x14ac:dyDescent="0.2">
      <c r="A41" s="68"/>
      <c r="B41" s="35" t="s">
        <v>165</v>
      </c>
      <c r="C41" s="36">
        <v>0</v>
      </c>
      <c r="D41" s="36">
        <v>0</v>
      </c>
      <c r="E41" s="42" t="str">
        <f t="shared" si="0"/>
        <v/>
      </c>
      <c r="F41" s="42" t="str">
        <f t="shared" si="1"/>
        <v/>
      </c>
      <c r="G41" s="38" t="str">
        <f t="shared" si="2"/>
        <v>0</v>
      </c>
      <c r="H41" s="39" t="str">
        <f t="shared" si="3"/>
        <v/>
      </c>
    </row>
    <row r="42" spans="1:8" s="40" customFormat="1" ht="15" x14ac:dyDescent="0.2">
      <c r="A42" s="68"/>
      <c r="B42" s="35" t="s">
        <v>166</v>
      </c>
      <c r="C42" s="36">
        <v>0</v>
      </c>
      <c r="D42" s="36">
        <v>0</v>
      </c>
      <c r="E42" s="42" t="str">
        <f t="shared" si="0"/>
        <v/>
      </c>
      <c r="F42" s="42" t="str">
        <f t="shared" si="1"/>
        <v/>
      </c>
      <c r="G42" s="38" t="str">
        <f t="shared" si="2"/>
        <v>0</v>
      </c>
      <c r="H42" s="39" t="str">
        <f t="shared" si="3"/>
        <v/>
      </c>
    </row>
    <row r="43" spans="1:8" s="40" customFormat="1" ht="30" x14ac:dyDescent="0.2">
      <c r="A43" s="68"/>
      <c r="B43" s="35" t="s">
        <v>167</v>
      </c>
      <c r="C43" s="36">
        <v>0</v>
      </c>
      <c r="D43" s="36">
        <v>0</v>
      </c>
      <c r="E43" s="42" t="str">
        <f t="shared" si="0"/>
        <v/>
      </c>
      <c r="F43" s="42" t="str">
        <f t="shared" si="1"/>
        <v/>
      </c>
      <c r="G43" s="38" t="str">
        <f t="shared" si="2"/>
        <v>0</v>
      </c>
      <c r="H43" s="39" t="str">
        <f t="shared" si="3"/>
        <v/>
      </c>
    </row>
    <row r="44" spans="1:8" s="40" customFormat="1" ht="15" x14ac:dyDescent="0.2">
      <c r="A44" s="68"/>
      <c r="B44" s="35" t="s">
        <v>168</v>
      </c>
      <c r="C44" s="36">
        <v>0</v>
      </c>
      <c r="D44" s="36">
        <v>0</v>
      </c>
      <c r="E44" s="42" t="str">
        <f t="shared" si="0"/>
        <v/>
      </c>
      <c r="F44" s="42" t="str">
        <f t="shared" si="1"/>
        <v/>
      </c>
      <c r="G44" s="38" t="str">
        <f t="shared" si="2"/>
        <v>0</v>
      </c>
      <c r="H44" s="39" t="str">
        <f t="shared" si="3"/>
        <v/>
      </c>
    </row>
    <row r="45" spans="1:8" s="40" customFormat="1" ht="15" x14ac:dyDescent="0.2">
      <c r="A45" s="68"/>
      <c r="B45" s="35" t="s">
        <v>8</v>
      </c>
      <c r="C45" s="36">
        <v>0</v>
      </c>
      <c r="D45" s="36">
        <v>0</v>
      </c>
      <c r="E45" s="42" t="str">
        <f t="shared" si="0"/>
        <v/>
      </c>
      <c r="F45" s="42" t="str">
        <f t="shared" si="1"/>
        <v/>
      </c>
      <c r="G45" s="38" t="str">
        <f t="shared" si="2"/>
        <v>0</v>
      </c>
      <c r="H45" s="39" t="str">
        <f t="shared" si="3"/>
        <v/>
      </c>
    </row>
    <row r="46" spans="1:8" s="40" customFormat="1" ht="15" x14ac:dyDescent="0.2">
      <c r="A46" s="68"/>
      <c r="B46" s="35" t="s">
        <v>433</v>
      </c>
      <c r="C46" s="36">
        <v>0</v>
      </c>
      <c r="D46" s="36">
        <v>0</v>
      </c>
      <c r="E46" s="42" t="str">
        <f t="shared" si="0"/>
        <v/>
      </c>
      <c r="F46" s="42" t="str">
        <f t="shared" si="1"/>
        <v/>
      </c>
      <c r="G46" s="38" t="str">
        <f t="shared" si="2"/>
        <v>0</v>
      </c>
      <c r="H46" s="39" t="str">
        <f t="shared" si="3"/>
        <v/>
      </c>
    </row>
    <row r="47" spans="1:8" s="40" customFormat="1" ht="15" x14ac:dyDescent="0.2">
      <c r="A47" s="68"/>
      <c r="B47" s="35" t="s">
        <v>169</v>
      </c>
      <c r="C47" s="36">
        <v>0</v>
      </c>
      <c r="D47" s="36">
        <v>0</v>
      </c>
      <c r="E47" s="42" t="str">
        <f t="shared" si="0"/>
        <v/>
      </c>
      <c r="F47" s="42" t="str">
        <f t="shared" si="1"/>
        <v/>
      </c>
      <c r="G47" s="38" t="str">
        <f t="shared" si="2"/>
        <v>0</v>
      </c>
      <c r="H47" s="39" t="str">
        <f t="shared" si="3"/>
        <v/>
      </c>
    </row>
    <row r="48" spans="1:8" s="40" customFormat="1" ht="30" x14ac:dyDescent="0.2">
      <c r="A48" s="68"/>
      <c r="B48" s="35" t="s">
        <v>593</v>
      </c>
      <c r="C48" s="36">
        <v>0</v>
      </c>
      <c r="D48" s="36">
        <v>0</v>
      </c>
      <c r="E48" s="42" t="str">
        <f t="shared" si="0"/>
        <v/>
      </c>
      <c r="F48" s="42" t="str">
        <f t="shared" si="1"/>
        <v/>
      </c>
      <c r="G48" s="38" t="str">
        <f t="shared" si="2"/>
        <v>0</v>
      </c>
      <c r="H48" s="39" t="str">
        <f t="shared" si="3"/>
        <v/>
      </c>
    </row>
    <row r="49" spans="1:8" s="40" customFormat="1" ht="15" x14ac:dyDescent="0.2">
      <c r="A49" s="68"/>
      <c r="B49" s="35" t="s">
        <v>9</v>
      </c>
      <c r="C49" s="36">
        <v>8</v>
      </c>
      <c r="D49" s="36">
        <v>4</v>
      </c>
      <c r="E49" s="42">
        <f t="shared" si="0"/>
        <v>0.25806451612903225</v>
      </c>
      <c r="F49" s="42">
        <f t="shared" si="1"/>
        <v>0.1</v>
      </c>
      <c r="G49" s="38">
        <f t="shared" si="2"/>
        <v>-0.5</v>
      </c>
      <c r="H49" s="39">
        <f t="shared" si="3"/>
        <v>-0.12903225806451613</v>
      </c>
    </row>
    <row r="50" spans="1:8" s="40" customFormat="1" ht="15" x14ac:dyDescent="0.2">
      <c r="A50" s="68"/>
      <c r="B50" s="35" t="s">
        <v>594</v>
      </c>
      <c r="C50" s="36">
        <v>1</v>
      </c>
      <c r="D50" s="36">
        <v>0</v>
      </c>
      <c r="E50" s="42">
        <f t="shared" si="0"/>
        <v>3.2258064516129031E-2</v>
      </c>
      <c r="F50" s="42" t="str">
        <f t="shared" si="1"/>
        <v/>
      </c>
      <c r="G50" s="38" t="str">
        <f t="shared" si="2"/>
        <v>0</v>
      </c>
      <c r="H50" s="39">
        <f t="shared" si="3"/>
        <v>0</v>
      </c>
    </row>
    <row r="51" spans="1:8" s="40" customFormat="1" ht="15" x14ac:dyDescent="0.2">
      <c r="A51" s="68"/>
      <c r="B51" s="35" t="s">
        <v>12</v>
      </c>
      <c r="C51" s="36">
        <v>1</v>
      </c>
      <c r="D51" s="36">
        <v>0</v>
      </c>
      <c r="E51" s="42">
        <f t="shared" si="0"/>
        <v>3.2258064516129031E-2</v>
      </c>
      <c r="F51" s="42" t="str">
        <f t="shared" si="1"/>
        <v/>
      </c>
      <c r="G51" s="38" t="str">
        <f t="shared" si="2"/>
        <v>0</v>
      </c>
      <c r="H51" s="39">
        <f t="shared" si="3"/>
        <v>0</v>
      </c>
    </row>
    <row r="52" spans="1:8" s="40" customFormat="1" ht="15" x14ac:dyDescent="0.2">
      <c r="A52" s="68"/>
      <c r="B52" s="35" t="s">
        <v>11</v>
      </c>
      <c r="C52" s="36">
        <v>0</v>
      </c>
      <c r="D52" s="36">
        <v>0</v>
      </c>
      <c r="E52" s="42" t="str">
        <f t="shared" si="0"/>
        <v/>
      </c>
      <c r="F52" s="42" t="str">
        <f t="shared" si="1"/>
        <v/>
      </c>
      <c r="G52" s="38" t="str">
        <f t="shared" si="2"/>
        <v>0</v>
      </c>
      <c r="H52" s="39" t="str">
        <f t="shared" si="3"/>
        <v/>
      </c>
    </row>
    <row r="53" spans="1:8" s="40" customFormat="1" ht="15" x14ac:dyDescent="0.2">
      <c r="A53" s="68"/>
      <c r="B53" s="35" t="s">
        <v>434</v>
      </c>
      <c r="C53" s="36">
        <v>1</v>
      </c>
      <c r="D53" s="36">
        <v>2</v>
      </c>
      <c r="E53" s="42">
        <f t="shared" si="0"/>
        <v>3.2258064516129031E-2</v>
      </c>
      <c r="F53" s="42">
        <f t="shared" si="1"/>
        <v>0.05</v>
      </c>
      <c r="G53" s="38">
        <f t="shared" si="2"/>
        <v>1</v>
      </c>
      <c r="H53" s="39">
        <f t="shared" si="3"/>
        <v>3.2258064516129031E-2</v>
      </c>
    </row>
    <row r="54" spans="1:8" s="40" customFormat="1" ht="15" x14ac:dyDescent="0.2">
      <c r="A54" s="68"/>
      <c r="B54" s="35" t="s">
        <v>10</v>
      </c>
      <c r="C54" s="36">
        <v>0</v>
      </c>
      <c r="D54" s="36">
        <v>0</v>
      </c>
      <c r="E54" s="42" t="str">
        <f t="shared" si="0"/>
        <v/>
      </c>
      <c r="F54" s="42" t="str">
        <f t="shared" si="1"/>
        <v/>
      </c>
      <c r="G54" s="38" t="str">
        <f t="shared" si="2"/>
        <v>0</v>
      </c>
      <c r="H54" s="39" t="str">
        <f t="shared" si="3"/>
        <v/>
      </c>
    </row>
    <row r="55" spans="1:8" s="40" customFormat="1" ht="15" x14ac:dyDescent="0.2">
      <c r="A55" s="68"/>
      <c r="B55" s="35" t="s">
        <v>170</v>
      </c>
      <c r="C55" s="36">
        <v>0</v>
      </c>
      <c r="D55" s="36">
        <v>0</v>
      </c>
      <c r="E55" s="42" t="str">
        <f t="shared" si="0"/>
        <v/>
      </c>
      <c r="F55" s="42" t="str">
        <f t="shared" si="1"/>
        <v/>
      </c>
      <c r="G55" s="38" t="str">
        <f t="shared" si="2"/>
        <v>0</v>
      </c>
      <c r="H55" s="39" t="str">
        <f t="shared" si="3"/>
        <v/>
      </c>
    </row>
    <row r="56" spans="1:8" s="40" customFormat="1" ht="15" x14ac:dyDescent="0.2">
      <c r="A56" s="68"/>
      <c r="B56" s="35" t="s">
        <v>13</v>
      </c>
      <c r="C56" s="36">
        <v>0</v>
      </c>
      <c r="D56" s="36">
        <v>0</v>
      </c>
      <c r="E56" s="42" t="str">
        <f t="shared" si="0"/>
        <v/>
      </c>
      <c r="F56" s="42" t="str">
        <f t="shared" si="1"/>
        <v/>
      </c>
      <c r="G56" s="38" t="str">
        <f t="shared" si="2"/>
        <v>0</v>
      </c>
      <c r="H56" s="39" t="str">
        <f t="shared" si="3"/>
        <v/>
      </c>
    </row>
    <row r="57" spans="1:8" s="40" customFormat="1" ht="15" x14ac:dyDescent="0.2">
      <c r="A57" s="68"/>
      <c r="B57" s="35" t="s">
        <v>14</v>
      </c>
      <c r="C57" s="36">
        <v>0</v>
      </c>
      <c r="D57" s="36">
        <v>0</v>
      </c>
      <c r="E57" s="42" t="str">
        <f t="shared" si="0"/>
        <v/>
      </c>
      <c r="F57" s="42" t="str">
        <f t="shared" si="1"/>
        <v/>
      </c>
      <c r="G57" s="38" t="str">
        <f t="shared" si="2"/>
        <v>0</v>
      </c>
      <c r="H57" s="39" t="str">
        <f t="shared" si="3"/>
        <v/>
      </c>
    </row>
    <row r="58" spans="1:8" s="40" customFormat="1" ht="15" x14ac:dyDescent="0.2">
      <c r="A58" s="68"/>
      <c r="B58" s="35" t="s">
        <v>171</v>
      </c>
      <c r="C58" s="36">
        <v>0</v>
      </c>
      <c r="D58" s="36">
        <v>0</v>
      </c>
      <c r="E58" s="42" t="str">
        <f t="shared" si="0"/>
        <v/>
      </c>
      <c r="F58" s="42" t="str">
        <f t="shared" si="1"/>
        <v/>
      </c>
      <c r="G58" s="38" t="str">
        <f t="shared" si="2"/>
        <v>0</v>
      </c>
      <c r="H58" s="39" t="str">
        <f t="shared" si="3"/>
        <v/>
      </c>
    </row>
    <row r="59" spans="1:8" s="40" customFormat="1" ht="15" x14ac:dyDescent="0.2">
      <c r="A59" s="68"/>
      <c r="B59" s="35" t="s">
        <v>435</v>
      </c>
      <c r="C59" s="36">
        <v>0</v>
      </c>
      <c r="D59" s="36">
        <v>0</v>
      </c>
      <c r="E59" s="42" t="str">
        <f t="shared" si="0"/>
        <v/>
      </c>
      <c r="F59" s="42" t="str">
        <f t="shared" si="1"/>
        <v/>
      </c>
      <c r="G59" s="38" t="str">
        <f t="shared" si="2"/>
        <v>0</v>
      </c>
      <c r="H59" s="39" t="str">
        <f t="shared" si="3"/>
        <v/>
      </c>
    </row>
    <row r="60" spans="1:8" s="40" customFormat="1" ht="15" x14ac:dyDescent="0.2">
      <c r="A60" s="68"/>
      <c r="B60" s="35" t="s">
        <v>172</v>
      </c>
      <c r="C60" s="36">
        <v>0</v>
      </c>
      <c r="D60" s="36">
        <v>2</v>
      </c>
      <c r="E60" s="42" t="str">
        <f t="shared" si="0"/>
        <v/>
      </c>
      <c r="F60" s="42">
        <f t="shared" si="1"/>
        <v>0.05</v>
      </c>
      <c r="G60" s="38" t="str">
        <f t="shared" si="2"/>
        <v>0</v>
      </c>
      <c r="H60" s="39" t="str">
        <f t="shared" si="3"/>
        <v/>
      </c>
    </row>
    <row r="61" spans="1:8" s="40" customFormat="1" ht="15" x14ac:dyDescent="0.2">
      <c r="A61" s="68"/>
      <c r="B61" s="35" t="s">
        <v>173</v>
      </c>
      <c r="C61" s="36">
        <v>2</v>
      </c>
      <c r="D61" s="36">
        <v>0</v>
      </c>
      <c r="E61" s="42">
        <f t="shared" si="0"/>
        <v>6.4516129032258063E-2</v>
      </c>
      <c r="F61" s="42" t="str">
        <f t="shared" si="1"/>
        <v/>
      </c>
      <c r="G61" s="38" t="str">
        <f t="shared" si="2"/>
        <v>0</v>
      </c>
      <c r="H61" s="39">
        <f t="shared" si="3"/>
        <v>0</v>
      </c>
    </row>
    <row r="62" spans="1:8" s="50" customFormat="1" ht="15" x14ac:dyDescent="0.2">
      <c r="A62" s="60" t="s">
        <v>570</v>
      </c>
      <c r="B62" s="51" t="s">
        <v>582</v>
      </c>
      <c r="C62" s="52"/>
      <c r="D62" s="36">
        <v>5</v>
      </c>
      <c r="E62" s="42" t="str">
        <f t="shared" ref="E62:E63" si="8">+IF(C62=0,"",C62/C$18)</f>
        <v/>
      </c>
      <c r="F62" s="42">
        <f t="shared" ref="F62:F63" si="9">+IF(D62=0,"",D62/D$18)</f>
        <v>0.125</v>
      </c>
      <c r="G62" s="38" t="str">
        <f t="shared" ref="G62:G63" si="10">+IF(OR(AND(D62=0),(C62=0)),"0",((D62-C62)/C62))</f>
        <v>0</v>
      </c>
      <c r="H62" s="39" t="str">
        <f t="shared" ref="H62:H63" si="11">+IF(OR(AND(E62=""),(G62="")),"",E62*G62)</f>
        <v/>
      </c>
    </row>
    <row r="63" spans="1:8" s="50" customFormat="1" ht="15" x14ac:dyDescent="0.2">
      <c r="A63" s="60" t="s">
        <v>570</v>
      </c>
      <c r="B63" s="51" t="s">
        <v>617</v>
      </c>
      <c r="C63" s="52"/>
      <c r="D63" s="36">
        <v>0</v>
      </c>
      <c r="E63" s="42" t="str">
        <f t="shared" si="8"/>
        <v/>
      </c>
      <c r="F63" s="42" t="str">
        <f t="shared" si="9"/>
        <v/>
      </c>
      <c r="G63" s="38" t="str">
        <f t="shared" si="10"/>
        <v>0</v>
      </c>
      <c r="H63" s="39" t="str">
        <f t="shared" si="11"/>
        <v/>
      </c>
    </row>
    <row r="64" spans="1:8" s="40" customFormat="1" ht="15" x14ac:dyDescent="0.2">
      <c r="A64" s="68"/>
      <c r="B64" s="35" t="s">
        <v>174</v>
      </c>
      <c r="C64" s="36">
        <v>0</v>
      </c>
      <c r="D64" s="36">
        <v>0</v>
      </c>
      <c r="E64" s="42" t="str">
        <f t="shared" si="0"/>
        <v/>
      </c>
      <c r="F64" s="42" t="str">
        <f t="shared" si="1"/>
        <v/>
      </c>
      <c r="G64" s="38" t="str">
        <f t="shared" si="2"/>
        <v>0</v>
      </c>
      <c r="H64" s="39" t="str">
        <f t="shared" si="3"/>
        <v/>
      </c>
    </row>
    <row r="65" spans="1:8" s="40" customFormat="1" ht="15" x14ac:dyDescent="0.2">
      <c r="A65" s="68"/>
      <c r="B65" s="35" t="s">
        <v>15</v>
      </c>
      <c r="C65" s="36">
        <v>0</v>
      </c>
      <c r="D65" s="36">
        <v>1</v>
      </c>
      <c r="E65" s="42" t="str">
        <f t="shared" si="0"/>
        <v/>
      </c>
      <c r="F65" s="42">
        <f t="shared" si="1"/>
        <v>2.5000000000000001E-2</v>
      </c>
      <c r="G65" s="38" t="str">
        <f t="shared" si="2"/>
        <v>0</v>
      </c>
      <c r="H65" s="39" t="str">
        <f t="shared" si="3"/>
        <v/>
      </c>
    </row>
    <row r="66" spans="1:8" s="40" customFormat="1" ht="15" x14ac:dyDescent="0.2">
      <c r="A66" s="68"/>
      <c r="B66" s="35" t="s">
        <v>175</v>
      </c>
      <c r="C66" s="36">
        <v>1</v>
      </c>
      <c r="D66" s="36">
        <v>0</v>
      </c>
      <c r="E66" s="42">
        <f t="shared" si="0"/>
        <v>3.2258064516129031E-2</v>
      </c>
      <c r="F66" s="42" t="str">
        <f t="shared" si="1"/>
        <v/>
      </c>
      <c r="G66" s="38" t="str">
        <f t="shared" si="2"/>
        <v>0</v>
      </c>
      <c r="H66" s="39">
        <f t="shared" si="3"/>
        <v>0</v>
      </c>
    </row>
    <row r="67" spans="1:8" s="40" customFormat="1" ht="15" x14ac:dyDescent="0.2">
      <c r="A67" s="68"/>
      <c r="B67" s="35" t="s">
        <v>176</v>
      </c>
      <c r="C67" s="36">
        <v>0</v>
      </c>
      <c r="D67" s="36">
        <v>0</v>
      </c>
      <c r="E67" s="42" t="str">
        <f t="shared" si="0"/>
        <v/>
      </c>
      <c r="F67" s="42" t="str">
        <f t="shared" si="1"/>
        <v/>
      </c>
      <c r="G67" s="38" t="str">
        <f t="shared" si="2"/>
        <v>0</v>
      </c>
      <c r="H67" s="39" t="str">
        <f t="shared" si="3"/>
        <v/>
      </c>
    </row>
    <row r="68" spans="1:8" s="10" customFormat="1" x14ac:dyDescent="0.2">
      <c r="A68" s="67"/>
    </row>
    <row r="69" spans="1:8" s="10" customFormat="1" x14ac:dyDescent="0.2">
      <c r="A69" s="67"/>
    </row>
    <row r="70" spans="1:8" s="10" customFormat="1" ht="13.5" thickBot="1" x14ac:dyDescent="0.25">
      <c r="A70" s="67"/>
      <c r="B70" s="29"/>
    </row>
    <row r="71" spans="1:8" s="10" customFormat="1" ht="30" customHeight="1" x14ac:dyDescent="0.2">
      <c r="A71" s="67"/>
      <c r="B71" s="85" t="s">
        <v>374</v>
      </c>
      <c r="C71" s="71" t="s">
        <v>375</v>
      </c>
      <c r="D71" s="72"/>
      <c r="E71" s="71" t="s">
        <v>429</v>
      </c>
      <c r="F71" s="72"/>
      <c r="G71" s="73" t="s">
        <v>572</v>
      </c>
      <c r="H71" s="69" t="s">
        <v>350</v>
      </c>
    </row>
    <row r="72" spans="1:8" s="10" customFormat="1" x14ac:dyDescent="0.2">
      <c r="A72" s="67"/>
      <c r="B72" s="85"/>
      <c r="C72" s="48">
        <v>2017</v>
      </c>
      <c r="D72" s="48">
        <v>2018</v>
      </c>
      <c r="E72" s="48">
        <v>2017</v>
      </c>
      <c r="F72" s="48">
        <v>2018</v>
      </c>
      <c r="G72" s="74"/>
      <c r="H72" s="70"/>
    </row>
    <row r="73" spans="1:8" s="10" customFormat="1" x14ac:dyDescent="0.2">
      <c r="A73" s="67"/>
      <c r="B73" s="12" t="s">
        <v>377</v>
      </c>
      <c r="C73" s="13">
        <f>SUM(C74:C159)</f>
        <v>344</v>
      </c>
      <c r="D73" s="13">
        <f>SUM(D74:D159)</f>
        <v>1000</v>
      </c>
      <c r="E73" s="14">
        <f>+IF(C73=0,"",C73/C$73)</f>
        <v>1</v>
      </c>
      <c r="F73" s="14">
        <f>+IF(D73=0,"",D73/D$73)</f>
        <v>1</v>
      </c>
      <c r="G73" s="15">
        <f>+IF(OR(AND(D73=0),(C73=0)),"0",((D73-C73)/C73))</f>
        <v>1.9069767441860466</v>
      </c>
      <c r="H73" s="15">
        <f>+IF(OR(AND(E73=""),(G73="")),"",E73*G73)</f>
        <v>1.9069767441860466</v>
      </c>
    </row>
    <row r="74" spans="1:8" s="40" customFormat="1" ht="15" x14ac:dyDescent="0.2">
      <c r="A74" s="68"/>
      <c r="B74" s="35" t="s">
        <v>436</v>
      </c>
      <c r="C74" s="36">
        <v>12</v>
      </c>
      <c r="D74" s="36">
        <v>9</v>
      </c>
      <c r="E74" s="37">
        <f>+IF(C74=0,"",C74/C$73)</f>
        <v>3.4883720930232558E-2</v>
      </c>
      <c r="F74" s="37">
        <f>+IF(D74=0,"",D74/D$73)</f>
        <v>8.9999999999999993E-3</v>
      </c>
      <c r="G74" s="38">
        <f>+IF(OR(AND(D74=0),(C74=0)),"0",((D74-C74)/C74))</f>
        <v>-0.25</v>
      </c>
      <c r="H74" s="39">
        <f>+IF(OR(AND(E74=""),(G74="")),"",E74*G74)</f>
        <v>-8.7209302325581394E-3</v>
      </c>
    </row>
    <row r="75" spans="1:8" s="40" customFormat="1" ht="30" x14ac:dyDescent="0.2">
      <c r="A75" s="68"/>
      <c r="B75" s="35" t="s">
        <v>595</v>
      </c>
      <c r="C75" s="36">
        <v>0</v>
      </c>
      <c r="D75" s="36">
        <v>22</v>
      </c>
      <c r="E75" s="37" t="str">
        <f t="shared" ref="E75:E146" si="12">+IF(C75=0,"",C75/C$73)</f>
        <v/>
      </c>
      <c r="F75" s="37">
        <f t="shared" ref="F75:F146" si="13">+IF(D75=0,"",D75/D$73)</f>
        <v>2.1999999999999999E-2</v>
      </c>
      <c r="G75" s="38" t="str">
        <f t="shared" ref="G75:G146" si="14">+IF(OR(AND(D75=0),(C75=0)),"0",((D75-C75)/C75))</f>
        <v>0</v>
      </c>
      <c r="H75" s="39" t="str">
        <f t="shared" ref="H75:H146" si="15">+IF(OR(AND(E75=""),(G75="")),"",E75*G75)</f>
        <v/>
      </c>
    </row>
    <row r="76" spans="1:8" s="40" customFormat="1" ht="15" x14ac:dyDescent="0.2">
      <c r="A76" s="68"/>
      <c r="B76" s="35" t="s">
        <v>527</v>
      </c>
      <c r="C76" s="36">
        <v>2</v>
      </c>
      <c r="D76" s="36">
        <v>6</v>
      </c>
      <c r="E76" s="37">
        <f t="shared" ref="E76:E77" si="16">+IF(C76=0,"",C76/C$73)</f>
        <v>5.8139534883720929E-3</v>
      </c>
      <c r="F76" s="37">
        <f t="shared" ref="F76:F77" si="17">+IF(D76=0,"",D76/D$73)</f>
        <v>6.0000000000000001E-3</v>
      </c>
      <c r="G76" s="38">
        <f t="shared" ref="G76:G77" si="18">+IF(OR(AND(D76=0),(C76=0)),"0",((D76-C76)/C76))</f>
        <v>2</v>
      </c>
      <c r="H76" s="39">
        <f t="shared" ref="H76:H77" si="19">+IF(OR(AND(E76=""),(G76="")),"",E76*G76)</f>
        <v>1.1627906976744186E-2</v>
      </c>
    </row>
    <row r="77" spans="1:8" s="40" customFormat="1" ht="15" x14ac:dyDescent="0.2">
      <c r="A77" s="68"/>
      <c r="B77" s="35" t="s">
        <v>596</v>
      </c>
      <c r="C77" s="36">
        <v>6</v>
      </c>
      <c r="D77" s="36">
        <v>10</v>
      </c>
      <c r="E77" s="37">
        <f t="shared" si="16"/>
        <v>1.7441860465116279E-2</v>
      </c>
      <c r="F77" s="37">
        <f t="shared" si="17"/>
        <v>0.01</v>
      </c>
      <c r="G77" s="38">
        <f t="shared" si="18"/>
        <v>0.66666666666666663</v>
      </c>
      <c r="H77" s="39">
        <f t="shared" si="19"/>
        <v>1.1627906976744186E-2</v>
      </c>
    </row>
    <row r="78" spans="1:8" s="40" customFormat="1" ht="15" x14ac:dyDescent="0.2">
      <c r="A78" s="68"/>
      <c r="B78" s="35" t="s">
        <v>177</v>
      </c>
      <c r="C78" s="36">
        <v>1</v>
      </c>
      <c r="D78" s="36">
        <v>1</v>
      </c>
      <c r="E78" s="37">
        <f t="shared" si="12"/>
        <v>2.9069767441860465E-3</v>
      </c>
      <c r="F78" s="37">
        <f t="shared" si="13"/>
        <v>1E-3</v>
      </c>
      <c r="G78" s="38">
        <f t="shared" si="14"/>
        <v>0</v>
      </c>
      <c r="H78" s="39">
        <f t="shared" si="15"/>
        <v>0</v>
      </c>
    </row>
    <row r="79" spans="1:8" s="40" customFormat="1" ht="15" x14ac:dyDescent="0.2">
      <c r="A79" s="68"/>
      <c r="B79" s="35" t="s">
        <v>16</v>
      </c>
      <c r="C79" s="36">
        <v>0</v>
      </c>
      <c r="D79" s="36">
        <v>0</v>
      </c>
      <c r="E79" s="37" t="str">
        <f t="shared" si="12"/>
        <v/>
      </c>
      <c r="F79" s="37" t="str">
        <f t="shared" si="13"/>
        <v/>
      </c>
      <c r="G79" s="38" t="str">
        <f t="shared" si="14"/>
        <v>0</v>
      </c>
      <c r="H79" s="39" t="str">
        <f t="shared" si="15"/>
        <v/>
      </c>
    </row>
    <row r="80" spans="1:8" s="40" customFormat="1" ht="15" x14ac:dyDescent="0.2">
      <c r="A80" s="68"/>
      <c r="B80" s="35" t="s">
        <v>35</v>
      </c>
      <c r="C80" s="36">
        <v>0</v>
      </c>
      <c r="D80" s="36">
        <v>0</v>
      </c>
      <c r="E80" s="37" t="str">
        <f t="shared" ref="E80:E81" si="20">+IF(C80=0,"",C80/C$73)</f>
        <v/>
      </c>
      <c r="F80" s="37" t="str">
        <f t="shared" ref="F80:F81" si="21">+IF(D80=0,"",D80/D$73)</f>
        <v/>
      </c>
      <c r="G80" s="38" t="str">
        <f t="shared" ref="G80:G81" si="22">+IF(OR(AND(D80=0),(C80=0)),"0",((D80-C80)/C80))</f>
        <v>0</v>
      </c>
      <c r="H80" s="39" t="str">
        <f t="shared" ref="H80:H81" si="23">+IF(OR(AND(E80=""),(G80="")),"",E80*G80)</f>
        <v/>
      </c>
    </row>
    <row r="81" spans="1:8" s="40" customFormat="1" ht="15" x14ac:dyDescent="0.2">
      <c r="A81" s="68"/>
      <c r="B81" s="35" t="s">
        <v>178</v>
      </c>
      <c r="C81" s="36">
        <v>0</v>
      </c>
      <c r="D81" s="36">
        <v>0</v>
      </c>
      <c r="E81" s="37" t="str">
        <f t="shared" si="20"/>
        <v/>
      </c>
      <c r="F81" s="37" t="str">
        <f t="shared" si="21"/>
        <v/>
      </c>
      <c r="G81" s="38" t="str">
        <f t="shared" si="22"/>
        <v>0</v>
      </c>
      <c r="H81" s="39" t="str">
        <f t="shared" si="23"/>
        <v/>
      </c>
    </row>
    <row r="82" spans="1:8" s="40" customFormat="1" ht="15" x14ac:dyDescent="0.2">
      <c r="A82" s="68"/>
      <c r="B82" s="35" t="s">
        <v>179</v>
      </c>
      <c r="C82" s="36">
        <v>1</v>
      </c>
      <c r="D82" s="36">
        <v>1</v>
      </c>
      <c r="E82" s="37">
        <f t="shared" si="12"/>
        <v>2.9069767441860465E-3</v>
      </c>
      <c r="F82" s="37">
        <f t="shared" si="13"/>
        <v>1E-3</v>
      </c>
      <c r="G82" s="38">
        <f t="shared" si="14"/>
        <v>0</v>
      </c>
      <c r="H82" s="39">
        <f t="shared" si="15"/>
        <v>0</v>
      </c>
    </row>
    <row r="83" spans="1:8" s="40" customFormat="1" ht="15" x14ac:dyDescent="0.2">
      <c r="A83" s="68"/>
      <c r="B83" s="35" t="s">
        <v>437</v>
      </c>
      <c r="C83" s="36">
        <v>0</v>
      </c>
      <c r="D83" s="36">
        <v>0</v>
      </c>
      <c r="E83" s="37" t="str">
        <f t="shared" si="12"/>
        <v/>
      </c>
      <c r="F83" s="37" t="str">
        <f t="shared" si="13"/>
        <v/>
      </c>
      <c r="G83" s="38" t="str">
        <f t="shared" si="14"/>
        <v>0</v>
      </c>
      <c r="H83" s="39" t="str">
        <f t="shared" si="15"/>
        <v/>
      </c>
    </row>
    <row r="84" spans="1:8" s="40" customFormat="1" ht="15" x14ac:dyDescent="0.2">
      <c r="A84" s="68"/>
      <c r="B84" s="35" t="s">
        <v>180</v>
      </c>
      <c r="C84" s="36">
        <v>0</v>
      </c>
      <c r="D84" s="36">
        <v>0</v>
      </c>
      <c r="E84" s="37" t="str">
        <f t="shared" si="12"/>
        <v/>
      </c>
      <c r="F84" s="37" t="str">
        <f t="shared" si="13"/>
        <v/>
      </c>
      <c r="G84" s="38" t="str">
        <f t="shared" si="14"/>
        <v>0</v>
      </c>
      <c r="H84" s="39" t="str">
        <f t="shared" si="15"/>
        <v/>
      </c>
    </row>
    <row r="85" spans="1:8" s="40" customFormat="1" ht="15" x14ac:dyDescent="0.2">
      <c r="A85" s="68"/>
      <c r="B85" s="35" t="s">
        <v>181</v>
      </c>
      <c r="C85" s="36">
        <v>0</v>
      </c>
      <c r="D85" s="36">
        <v>0</v>
      </c>
      <c r="E85" s="37" t="str">
        <f t="shared" si="12"/>
        <v/>
      </c>
      <c r="F85" s="37" t="str">
        <f t="shared" si="13"/>
        <v/>
      </c>
      <c r="G85" s="38" t="str">
        <f t="shared" si="14"/>
        <v>0</v>
      </c>
      <c r="H85" s="39" t="str">
        <f t="shared" si="15"/>
        <v/>
      </c>
    </row>
    <row r="86" spans="1:8" s="40" customFormat="1" ht="15" x14ac:dyDescent="0.2">
      <c r="A86" s="68"/>
      <c r="B86" s="35" t="s">
        <v>17</v>
      </c>
      <c r="C86" s="36">
        <v>0</v>
      </c>
      <c r="D86" s="36">
        <v>0</v>
      </c>
      <c r="E86" s="37" t="str">
        <f t="shared" si="12"/>
        <v/>
      </c>
      <c r="F86" s="37" t="str">
        <f t="shared" si="13"/>
        <v/>
      </c>
      <c r="G86" s="38" t="str">
        <f t="shared" si="14"/>
        <v>0</v>
      </c>
      <c r="H86" s="39" t="str">
        <f t="shared" si="15"/>
        <v/>
      </c>
    </row>
    <row r="87" spans="1:8" s="40" customFormat="1" ht="15" x14ac:dyDescent="0.2">
      <c r="A87" s="68"/>
      <c r="B87" s="35" t="s">
        <v>182</v>
      </c>
      <c r="C87" s="36">
        <v>1</v>
      </c>
      <c r="D87" s="36">
        <v>1</v>
      </c>
      <c r="E87" s="37">
        <f t="shared" si="12"/>
        <v>2.9069767441860465E-3</v>
      </c>
      <c r="F87" s="37">
        <f t="shared" si="13"/>
        <v>1E-3</v>
      </c>
      <c r="G87" s="38">
        <f t="shared" si="14"/>
        <v>0</v>
      </c>
      <c r="H87" s="39">
        <f t="shared" si="15"/>
        <v>0</v>
      </c>
    </row>
    <row r="88" spans="1:8" s="40" customFormat="1" ht="15" x14ac:dyDescent="0.2">
      <c r="A88" s="68"/>
      <c r="B88" s="35" t="s">
        <v>597</v>
      </c>
      <c r="C88" s="36">
        <v>0</v>
      </c>
      <c r="D88" s="36">
        <v>0</v>
      </c>
      <c r="E88" s="37" t="str">
        <f t="shared" ref="E88" si="24">+IF(C88=0,"",C88/C$73)</f>
        <v/>
      </c>
      <c r="F88" s="37" t="str">
        <f t="shared" ref="F88" si="25">+IF(D88=0,"",D88/D$73)</f>
        <v/>
      </c>
      <c r="G88" s="38" t="str">
        <f t="shared" ref="G88" si="26">+IF(OR(AND(D88=0),(C88=0)),"0",((D88-C88)/C88))</f>
        <v>0</v>
      </c>
      <c r="H88" s="39" t="str">
        <f t="shared" ref="H88" si="27">+IF(OR(AND(E88=""),(G88="")),"",E88*G88)</f>
        <v/>
      </c>
    </row>
    <row r="89" spans="1:8" s="40" customFormat="1" ht="15" x14ac:dyDescent="0.2">
      <c r="A89" s="68"/>
      <c r="B89" s="35" t="s">
        <v>183</v>
      </c>
      <c r="C89" s="36">
        <v>17</v>
      </c>
      <c r="D89" s="36">
        <v>3</v>
      </c>
      <c r="E89" s="37">
        <f t="shared" si="12"/>
        <v>4.9418604651162788E-2</v>
      </c>
      <c r="F89" s="37">
        <f t="shared" si="13"/>
        <v>3.0000000000000001E-3</v>
      </c>
      <c r="G89" s="38">
        <f t="shared" si="14"/>
        <v>-0.82352941176470584</v>
      </c>
      <c r="H89" s="39">
        <f t="shared" si="15"/>
        <v>-4.0697674418604647E-2</v>
      </c>
    </row>
    <row r="90" spans="1:8" s="40" customFormat="1" ht="15" x14ac:dyDescent="0.2">
      <c r="A90" s="68"/>
      <c r="B90" s="35" t="s">
        <v>184</v>
      </c>
      <c r="C90" s="36">
        <v>1</v>
      </c>
      <c r="D90" s="36">
        <v>4</v>
      </c>
      <c r="E90" s="37">
        <f t="shared" si="12"/>
        <v>2.9069767441860465E-3</v>
      </c>
      <c r="F90" s="37">
        <f t="shared" si="13"/>
        <v>4.0000000000000001E-3</v>
      </c>
      <c r="G90" s="38">
        <f t="shared" si="14"/>
        <v>3</v>
      </c>
      <c r="H90" s="39">
        <f t="shared" si="15"/>
        <v>8.7209302325581394E-3</v>
      </c>
    </row>
    <row r="91" spans="1:8" s="40" customFormat="1" ht="15" x14ac:dyDescent="0.2">
      <c r="A91" s="68"/>
      <c r="B91" s="35" t="s">
        <v>21</v>
      </c>
      <c r="C91" s="36">
        <v>0</v>
      </c>
      <c r="D91" s="36">
        <v>0</v>
      </c>
      <c r="E91" s="37" t="str">
        <f t="shared" si="12"/>
        <v/>
      </c>
      <c r="F91" s="37" t="str">
        <f t="shared" si="13"/>
        <v/>
      </c>
      <c r="G91" s="38" t="str">
        <f t="shared" si="14"/>
        <v>0</v>
      </c>
      <c r="H91" s="39" t="str">
        <f t="shared" si="15"/>
        <v/>
      </c>
    </row>
    <row r="92" spans="1:8" s="40" customFormat="1" ht="15" x14ac:dyDescent="0.2">
      <c r="A92" s="68"/>
      <c r="B92" s="35" t="s">
        <v>438</v>
      </c>
      <c r="C92" s="36">
        <v>1</v>
      </c>
      <c r="D92" s="36">
        <v>1</v>
      </c>
      <c r="E92" s="37">
        <f t="shared" si="12"/>
        <v>2.9069767441860465E-3</v>
      </c>
      <c r="F92" s="37">
        <f t="shared" si="13"/>
        <v>1E-3</v>
      </c>
      <c r="G92" s="38">
        <f t="shared" si="14"/>
        <v>0</v>
      </c>
      <c r="H92" s="39">
        <f t="shared" si="15"/>
        <v>0</v>
      </c>
    </row>
    <row r="93" spans="1:8" s="40" customFormat="1" ht="15" x14ac:dyDescent="0.2">
      <c r="A93" s="68"/>
      <c r="B93" s="35" t="s">
        <v>185</v>
      </c>
      <c r="C93" s="36">
        <v>0</v>
      </c>
      <c r="D93" s="36">
        <v>0</v>
      </c>
      <c r="E93" s="37" t="str">
        <f t="shared" si="12"/>
        <v/>
      </c>
      <c r="F93" s="37" t="str">
        <f t="shared" si="13"/>
        <v/>
      </c>
      <c r="G93" s="38" t="str">
        <f t="shared" si="14"/>
        <v>0</v>
      </c>
      <c r="H93" s="39" t="str">
        <f t="shared" si="15"/>
        <v/>
      </c>
    </row>
    <row r="94" spans="1:8" s="40" customFormat="1" ht="15" x14ac:dyDescent="0.2">
      <c r="A94" s="68"/>
      <c r="B94" s="35" t="s">
        <v>531</v>
      </c>
      <c r="C94" s="36">
        <v>0</v>
      </c>
      <c r="D94" s="36">
        <v>0</v>
      </c>
      <c r="E94" s="37" t="str">
        <f t="shared" ref="E94:E95" si="28">+IF(C94=0,"",C94/C$73)</f>
        <v/>
      </c>
      <c r="F94" s="37" t="str">
        <f t="shared" ref="F94:F95" si="29">+IF(D94=0,"",D94/D$73)</f>
        <v/>
      </c>
      <c r="G94" s="38" t="str">
        <f t="shared" ref="G94:G95" si="30">+IF(OR(AND(D94=0),(C94=0)),"0",((D94-C94)/C94))</f>
        <v>0</v>
      </c>
      <c r="H94" s="39" t="str">
        <f t="shared" ref="H94:H95" si="31">+IF(OR(AND(E94=""),(G94="")),"",E94*G94)</f>
        <v/>
      </c>
    </row>
    <row r="95" spans="1:8" s="40" customFormat="1" ht="15" x14ac:dyDescent="0.2">
      <c r="A95" s="68"/>
      <c r="B95" s="35" t="s">
        <v>532</v>
      </c>
      <c r="C95" s="36">
        <v>0</v>
      </c>
      <c r="D95" s="36">
        <v>0</v>
      </c>
      <c r="E95" s="37" t="str">
        <f t="shared" si="28"/>
        <v/>
      </c>
      <c r="F95" s="37" t="str">
        <f t="shared" si="29"/>
        <v/>
      </c>
      <c r="G95" s="38" t="str">
        <f t="shared" si="30"/>
        <v>0</v>
      </c>
      <c r="H95" s="39" t="str">
        <f t="shared" si="31"/>
        <v/>
      </c>
    </row>
    <row r="96" spans="1:8" s="40" customFormat="1" ht="15" x14ac:dyDescent="0.2">
      <c r="A96" s="68"/>
      <c r="B96" s="35" t="s">
        <v>186</v>
      </c>
      <c r="C96" s="36">
        <v>2</v>
      </c>
      <c r="D96" s="36">
        <v>1</v>
      </c>
      <c r="E96" s="37">
        <f t="shared" si="12"/>
        <v>5.8139534883720929E-3</v>
      </c>
      <c r="F96" s="37">
        <f t="shared" si="13"/>
        <v>1E-3</v>
      </c>
      <c r="G96" s="38">
        <f t="shared" si="14"/>
        <v>-0.5</v>
      </c>
      <c r="H96" s="39">
        <f t="shared" si="15"/>
        <v>-2.9069767441860465E-3</v>
      </c>
    </row>
    <row r="97" spans="1:8" s="40" customFormat="1" ht="15" x14ac:dyDescent="0.2">
      <c r="A97" s="68"/>
      <c r="B97" s="35" t="s">
        <v>19</v>
      </c>
      <c r="C97" s="36">
        <v>0</v>
      </c>
      <c r="D97" s="36">
        <v>0</v>
      </c>
      <c r="E97" s="37" t="str">
        <f t="shared" si="12"/>
        <v/>
      </c>
      <c r="F97" s="37" t="str">
        <f t="shared" si="13"/>
        <v/>
      </c>
      <c r="G97" s="38" t="str">
        <f t="shared" si="14"/>
        <v>0</v>
      </c>
      <c r="H97" s="39" t="str">
        <f t="shared" si="15"/>
        <v/>
      </c>
    </row>
    <row r="98" spans="1:8" s="40" customFormat="1" ht="15" x14ac:dyDescent="0.2">
      <c r="A98" s="68"/>
      <c r="B98" s="35" t="s">
        <v>22</v>
      </c>
      <c r="C98" s="36">
        <v>0</v>
      </c>
      <c r="D98" s="36">
        <v>0</v>
      </c>
      <c r="E98" s="37" t="str">
        <f t="shared" si="12"/>
        <v/>
      </c>
      <c r="F98" s="37" t="str">
        <f t="shared" si="13"/>
        <v/>
      </c>
      <c r="G98" s="38" t="str">
        <f t="shared" si="14"/>
        <v>0</v>
      </c>
      <c r="H98" s="39" t="str">
        <f t="shared" si="15"/>
        <v/>
      </c>
    </row>
    <row r="99" spans="1:8" s="40" customFormat="1" ht="15" x14ac:dyDescent="0.2">
      <c r="A99" s="68"/>
      <c r="B99" s="35" t="s">
        <v>187</v>
      </c>
      <c r="C99" s="36">
        <v>0</v>
      </c>
      <c r="D99" s="36">
        <v>0</v>
      </c>
      <c r="E99" s="37" t="str">
        <f t="shared" si="12"/>
        <v/>
      </c>
      <c r="F99" s="37" t="str">
        <f t="shared" si="13"/>
        <v/>
      </c>
      <c r="G99" s="38" t="str">
        <f t="shared" si="14"/>
        <v>0</v>
      </c>
      <c r="H99" s="39" t="str">
        <f t="shared" si="15"/>
        <v/>
      </c>
    </row>
    <row r="100" spans="1:8" s="40" customFormat="1" ht="15" x14ac:dyDescent="0.2">
      <c r="A100" s="68"/>
      <c r="B100" s="35" t="s">
        <v>188</v>
      </c>
      <c r="C100" s="36">
        <v>3</v>
      </c>
      <c r="D100" s="36">
        <v>2</v>
      </c>
      <c r="E100" s="37">
        <f t="shared" si="12"/>
        <v>8.7209302325581394E-3</v>
      </c>
      <c r="F100" s="37">
        <f t="shared" si="13"/>
        <v>2E-3</v>
      </c>
      <c r="G100" s="38">
        <f t="shared" si="14"/>
        <v>-0.33333333333333331</v>
      </c>
      <c r="H100" s="39">
        <f t="shared" si="15"/>
        <v>-2.9069767441860465E-3</v>
      </c>
    </row>
    <row r="101" spans="1:8" s="40" customFormat="1" ht="15" x14ac:dyDescent="0.2">
      <c r="A101" s="68"/>
      <c r="B101" s="35" t="s">
        <v>439</v>
      </c>
      <c r="C101" s="36">
        <v>4</v>
      </c>
      <c r="D101" s="36">
        <v>0</v>
      </c>
      <c r="E101" s="37">
        <f t="shared" si="12"/>
        <v>1.1627906976744186E-2</v>
      </c>
      <c r="F101" s="37" t="str">
        <f t="shared" si="13"/>
        <v/>
      </c>
      <c r="G101" s="38" t="str">
        <f t="shared" si="14"/>
        <v>0</v>
      </c>
      <c r="H101" s="39">
        <f t="shared" si="15"/>
        <v>0</v>
      </c>
    </row>
    <row r="102" spans="1:8" s="40" customFormat="1" ht="15" x14ac:dyDescent="0.2">
      <c r="A102" s="68"/>
      <c r="B102" s="35" t="s">
        <v>18</v>
      </c>
      <c r="C102" s="36">
        <v>1</v>
      </c>
      <c r="D102" s="36">
        <v>2</v>
      </c>
      <c r="E102" s="37">
        <f t="shared" si="12"/>
        <v>2.9069767441860465E-3</v>
      </c>
      <c r="F102" s="37">
        <f t="shared" si="13"/>
        <v>2E-3</v>
      </c>
      <c r="G102" s="38">
        <f t="shared" si="14"/>
        <v>1</v>
      </c>
      <c r="H102" s="39">
        <f t="shared" si="15"/>
        <v>2.9069767441860465E-3</v>
      </c>
    </row>
    <row r="103" spans="1:8" s="40" customFormat="1" ht="15" x14ac:dyDescent="0.2">
      <c r="A103" s="68"/>
      <c r="B103" s="35" t="s">
        <v>20</v>
      </c>
      <c r="C103" s="36">
        <v>0</v>
      </c>
      <c r="D103" s="36">
        <v>0</v>
      </c>
      <c r="E103" s="37" t="str">
        <f t="shared" si="12"/>
        <v/>
      </c>
      <c r="F103" s="37" t="str">
        <f t="shared" si="13"/>
        <v/>
      </c>
      <c r="G103" s="38" t="str">
        <f t="shared" si="14"/>
        <v>0</v>
      </c>
      <c r="H103" s="39" t="str">
        <f t="shared" si="15"/>
        <v/>
      </c>
    </row>
    <row r="104" spans="1:8" s="40" customFormat="1" ht="15" x14ac:dyDescent="0.2">
      <c r="A104" s="68"/>
      <c r="B104" s="35" t="s">
        <v>189</v>
      </c>
      <c r="C104" s="36">
        <v>0</v>
      </c>
      <c r="D104" s="36">
        <v>0</v>
      </c>
      <c r="E104" s="37" t="str">
        <f t="shared" si="12"/>
        <v/>
      </c>
      <c r="F104" s="37" t="str">
        <f t="shared" si="13"/>
        <v/>
      </c>
      <c r="G104" s="38" t="str">
        <f t="shared" si="14"/>
        <v>0</v>
      </c>
      <c r="H104" s="39" t="str">
        <f t="shared" si="15"/>
        <v/>
      </c>
    </row>
    <row r="105" spans="1:8" s="40" customFormat="1" ht="15" x14ac:dyDescent="0.2">
      <c r="A105" s="68"/>
      <c r="B105" s="35" t="s">
        <v>573</v>
      </c>
      <c r="C105" s="36">
        <v>0</v>
      </c>
      <c r="D105" s="36">
        <v>0</v>
      </c>
      <c r="E105" s="37" t="str">
        <f t="shared" ref="E105" si="32">+IF(C105=0,"",C105/C$73)</f>
        <v/>
      </c>
      <c r="F105" s="37" t="str">
        <f t="shared" ref="F105" si="33">+IF(D105=0,"",D105/D$73)</f>
        <v/>
      </c>
      <c r="G105" s="38" t="str">
        <f t="shared" ref="G105" si="34">+IF(OR(AND(D105=0),(C105=0)),"0",((D105-C105)/C105))</f>
        <v>0</v>
      </c>
      <c r="H105" s="39" t="str">
        <f t="shared" ref="H105" si="35">+IF(OR(AND(E105=""),(G105="")),"",E105*G105)</f>
        <v/>
      </c>
    </row>
    <row r="106" spans="1:8" s="40" customFormat="1" ht="15" x14ac:dyDescent="0.2">
      <c r="A106" s="68"/>
      <c r="B106" s="35" t="s">
        <v>190</v>
      </c>
      <c r="C106" s="36">
        <v>0</v>
      </c>
      <c r="D106" s="36">
        <v>0</v>
      </c>
      <c r="E106" s="37" t="str">
        <f t="shared" si="12"/>
        <v/>
      </c>
      <c r="F106" s="37" t="str">
        <f t="shared" si="13"/>
        <v/>
      </c>
      <c r="G106" s="38" t="str">
        <f t="shared" si="14"/>
        <v>0</v>
      </c>
      <c r="H106" s="39" t="str">
        <f t="shared" si="15"/>
        <v/>
      </c>
    </row>
    <row r="107" spans="1:8" s="40" customFormat="1" ht="15" x14ac:dyDescent="0.2">
      <c r="A107" s="68"/>
      <c r="B107" s="35" t="s">
        <v>191</v>
      </c>
      <c r="C107" s="36">
        <v>0</v>
      </c>
      <c r="D107" s="36">
        <v>0</v>
      </c>
      <c r="E107" s="37" t="str">
        <f t="shared" si="12"/>
        <v/>
      </c>
      <c r="F107" s="37" t="str">
        <f t="shared" si="13"/>
        <v/>
      </c>
      <c r="G107" s="38" t="str">
        <f t="shared" si="14"/>
        <v>0</v>
      </c>
      <c r="H107" s="39" t="str">
        <f t="shared" si="15"/>
        <v/>
      </c>
    </row>
    <row r="108" spans="1:8" s="40" customFormat="1" ht="15" x14ac:dyDescent="0.2">
      <c r="A108" s="68"/>
      <c r="B108" s="35" t="s">
        <v>192</v>
      </c>
      <c r="C108" s="36">
        <v>0</v>
      </c>
      <c r="D108" s="36">
        <v>0</v>
      </c>
      <c r="E108" s="37" t="str">
        <f t="shared" si="12"/>
        <v/>
      </c>
      <c r="F108" s="37" t="str">
        <f t="shared" si="13"/>
        <v/>
      </c>
      <c r="G108" s="38" t="str">
        <f t="shared" si="14"/>
        <v>0</v>
      </c>
      <c r="H108" s="39" t="str">
        <f t="shared" si="15"/>
        <v/>
      </c>
    </row>
    <row r="109" spans="1:8" s="40" customFormat="1" ht="15" x14ac:dyDescent="0.2">
      <c r="A109" s="68"/>
      <c r="B109" s="35" t="s">
        <v>193</v>
      </c>
      <c r="C109" s="36">
        <v>3</v>
      </c>
      <c r="D109" s="36">
        <v>3</v>
      </c>
      <c r="E109" s="37">
        <f t="shared" si="12"/>
        <v>8.7209302325581394E-3</v>
      </c>
      <c r="F109" s="37">
        <f t="shared" si="13"/>
        <v>3.0000000000000001E-3</v>
      </c>
      <c r="G109" s="38">
        <f t="shared" si="14"/>
        <v>0</v>
      </c>
      <c r="H109" s="39">
        <f t="shared" si="15"/>
        <v>0</v>
      </c>
    </row>
    <row r="110" spans="1:8" s="40" customFormat="1" ht="15" x14ac:dyDescent="0.2">
      <c r="A110" s="68"/>
      <c r="B110" s="35" t="s">
        <v>194</v>
      </c>
      <c r="C110" s="36">
        <v>0</v>
      </c>
      <c r="D110" s="36">
        <v>0</v>
      </c>
      <c r="E110" s="37" t="str">
        <f t="shared" si="12"/>
        <v/>
      </c>
      <c r="F110" s="37" t="str">
        <f t="shared" si="13"/>
        <v/>
      </c>
      <c r="G110" s="38" t="str">
        <f t="shared" si="14"/>
        <v>0</v>
      </c>
      <c r="H110" s="39" t="str">
        <f t="shared" si="15"/>
        <v/>
      </c>
    </row>
    <row r="111" spans="1:8" s="40" customFormat="1" ht="15" x14ac:dyDescent="0.2">
      <c r="A111" s="68"/>
      <c r="B111" s="35" t="s">
        <v>195</v>
      </c>
      <c r="C111" s="36">
        <v>2</v>
      </c>
      <c r="D111" s="36">
        <v>0</v>
      </c>
      <c r="E111" s="37">
        <f t="shared" si="12"/>
        <v>5.8139534883720929E-3</v>
      </c>
      <c r="F111" s="37" t="str">
        <f t="shared" si="13"/>
        <v/>
      </c>
      <c r="G111" s="38" t="str">
        <f t="shared" si="14"/>
        <v>0</v>
      </c>
      <c r="H111" s="39">
        <f t="shared" si="15"/>
        <v>0</v>
      </c>
    </row>
    <row r="112" spans="1:8" s="40" customFormat="1" ht="15" x14ac:dyDescent="0.2">
      <c r="A112" s="68"/>
      <c r="B112" s="35" t="s">
        <v>196</v>
      </c>
      <c r="C112" s="36">
        <v>0</v>
      </c>
      <c r="D112" s="36">
        <v>0</v>
      </c>
      <c r="E112" s="37" t="str">
        <f t="shared" si="12"/>
        <v/>
      </c>
      <c r="F112" s="37" t="str">
        <f t="shared" si="13"/>
        <v/>
      </c>
      <c r="G112" s="38" t="str">
        <f t="shared" si="14"/>
        <v>0</v>
      </c>
      <c r="H112" s="39" t="str">
        <f t="shared" si="15"/>
        <v/>
      </c>
    </row>
    <row r="113" spans="1:8" s="40" customFormat="1" ht="15" x14ac:dyDescent="0.2">
      <c r="A113" s="68"/>
      <c r="B113" s="35" t="s">
        <v>27</v>
      </c>
      <c r="C113" s="36">
        <v>0</v>
      </c>
      <c r="D113" s="36">
        <v>0</v>
      </c>
      <c r="E113" s="37" t="str">
        <f t="shared" si="12"/>
        <v/>
      </c>
      <c r="F113" s="37" t="str">
        <f t="shared" si="13"/>
        <v/>
      </c>
      <c r="G113" s="38" t="str">
        <f t="shared" si="14"/>
        <v>0</v>
      </c>
      <c r="H113" s="39" t="str">
        <f t="shared" si="15"/>
        <v/>
      </c>
    </row>
    <row r="114" spans="1:8" s="40" customFormat="1" ht="15" x14ac:dyDescent="0.2">
      <c r="A114" s="68"/>
      <c r="B114" s="35" t="s">
        <v>197</v>
      </c>
      <c r="C114" s="36">
        <v>1</v>
      </c>
      <c r="D114" s="36">
        <v>1</v>
      </c>
      <c r="E114" s="37">
        <f t="shared" si="12"/>
        <v>2.9069767441860465E-3</v>
      </c>
      <c r="F114" s="37">
        <f t="shared" si="13"/>
        <v>1E-3</v>
      </c>
      <c r="G114" s="38">
        <f t="shared" si="14"/>
        <v>0</v>
      </c>
      <c r="H114" s="39">
        <f t="shared" si="15"/>
        <v>0</v>
      </c>
    </row>
    <row r="115" spans="1:8" s="40" customFormat="1" ht="30" x14ac:dyDescent="0.2">
      <c r="A115" s="68"/>
      <c r="B115" s="35" t="s">
        <v>440</v>
      </c>
      <c r="C115" s="36">
        <v>0</v>
      </c>
      <c r="D115" s="36">
        <v>0</v>
      </c>
      <c r="E115" s="37" t="str">
        <f t="shared" si="12"/>
        <v/>
      </c>
      <c r="F115" s="37" t="str">
        <f t="shared" si="13"/>
        <v/>
      </c>
      <c r="G115" s="38" t="str">
        <f t="shared" si="14"/>
        <v>0</v>
      </c>
      <c r="H115" s="39" t="str">
        <f t="shared" si="15"/>
        <v/>
      </c>
    </row>
    <row r="116" spans="1:8" s="40" customFormat="1" ht="15" x14ac:dyDescent="0.2">
      <c r="A116" s="68"/>
      <c r="B116" s="35" t="s">
        <v>198</v>
      </c>
      <c r="C116" s="36">
        <v>1</v>
      </c>
      <c r="D116" s="36">
        <v>0</v>
      </c>
      <c r="E116" s="37">
        <f t="shared" si="12"/>
        <v>2.9069767441860465E-3</v>
      </c>
      <c r="F116" s="37" t="str">
        <f t="shared" si="13"/>
        <v/>
      </c>
      <c r="G116" s="38" t="str">
        <f t="shared" si="14"/>
        <v>0</v>
      </c>
      <c r="H116" s="39">
        <f t="shared" si="15"/>
        <v>0</v>
      </c>
    </row>
    <row r="117" spans="1:8" s="40" customFormat="1" ht="15" x14ac:dyDescent="0.2">
      <c r="A117" s="68"/>
      <c r="B117" s="35" t="s">
        <v>24</v>
      </c>
      <c r="C117" s="36">
        <v>0</v>
      </c>
      <c r="D117" s="36">
        <v>1</v>
      </c>
      <c r="E117" s="37" t="str">
        <f t="shared" si="12"/>
        <v/>
      </c>
      <c r="F117" s="37">
        <f t="shared" si="13"/>
        <v>1E-3</v>
      </c>
      <c r="G117" s="38" t="str">
        <f t="shared" si="14"/>
        <v>0</v>
      </c>
      <c r="H117" s="39" t="str">
        <f t="shared" si="15"/>
        <v/>
      </c>
    </row>
    <row r="118" spans="1:8" s="40" customFormat="1" ht="15" x14ac:dyDescent="0.2">
      <c r="A118" s="68"/>
      <c r="B118" s="35" t="s">
        <v>199</v>
      </c>
      <c r="C118" s="36">
        <v>26</v>
      </c>
      <c r="D118" s="36">
        <v>0</v>
      </c>
      <c r="E118" s="37">
        <f t="shared" si="12"/>
        <v>7.5581395348837205E-2</v>
      </c>
      <c r="F118" s="37" t="str">
        <f t="shared" si="13"/>
        <v/>
      </c>
      <c r="G118" s="38" t="str">
        <f t="shared" si="14"/>
        <v>0</v>
      </c>
      <c r="H118" s="39">
        <f t="shared" si="15"/>
        <v>0</v>
      </c>
    </row>
    <row r="119" spans="1:8" s="40" customFormat="1" ht="15" x14ac:dyDescent="0.2">
      <c r="A119" s="68"/>
      <c r="B119" s="35" t="s">
        <v>25</v>
      </c>
      <c r="C119" s="36">
        <v>0</v>
      </c>
      <c r="D119" s="36">
        <v>0</v>
      </c>
      <c r="E119" s="37" t="str">
        <f t="shared" si="12"/>
        <v/>
      </c>
      <c r="F119" s="37" t="str">
        <f t="shared" si="13"/>
        <v/>
      </c>
      <c r="G119" s="38" t="str">
        <f t="shared" si="14"/>
        <v>0</v>
      </c>
      <c r="H119" s="39" t="str">
        <f t="shared" si="15"/>
        <v/>
      </c>
    </row>
    <row r="120" spans="1:8" s="40" customFormat="1" ht="15" x14ac:dyDescent="0.2">
      <c r="A120" s="68"/>
      <c r="B120" s="35" t="s">
        <v>23</v>
      </c>
      <c r="C120" s="36">
        <v>25</v>
      </c>
      <c r="D120" s="36">
        <v>0</v>
      </c>
      <c r="E120" s="37">
        <f t="shared" si="12"/>
        <v>7.2674418604651167E-2</v>
      </c>
      <c r="F120" s="37" t="str">
        <f t="shared" si="13"/>
        <v/>
      </c>
      <c r="G120" s="38" t="str">
        <f t="shared" si="14"/>
        <v>0</v>
      </c>
      <c r="H120" s="39">
        <f t="shared" si="15"/>
        <v>0</v>
      </c>
    </row>
    <row r="121" spans="1:8" s="40" customFormat="1" ht="15" x14ac:dyDescent="0.2">
      <c r="A121" s="68"/>
      <c r="B121" s="35" t="s">
        <v>26</v>
      </c>
      <c r="C121" s="36">
        <v>0</v>
      </c>
      <c r="D121" s="36">
        <v>0</v>
      </c>
      <c r="E121" s="37" t="str">
        <f t="shared" si="12"/>
        <v/>
      </c>
      <c r="F121" s="37" t="str">
        <f t="shared" si="13"/>
        <v/>
      </c>
      <c r="G121" s="38" t="str">
        <f t="shared" si="14"/>
        <v>0</v>
      </c>
      <c r="H121" s="39" t="str">
        <f t="shared" si="15"/>
        <v/>
      </c>
    </row>
    <row r="122" spans="1:8" s="40" customFormat="1" ht="15" x14ac:dyDescent="0.2">
      <c r="A122" s="68"/>
      <c r="B122" s="35" t="s">
        <v>200</v>
      </c>
      <c r="C122" s="36">
        <v>52</v>
      </c>
      <c r="D122" s="36">
        <v>0</v>
      </c>
      <c r="E122" s="37">
        <f t="shared" si="12"/>
        <v>0.15116279069767441</v>
      </c>
      <c r="F122" s="37" t="str">
        <f t="shared" si="13"/>
        <v/>
      </c>
      <c r="G122" s="38" t="str">
        <f t="shared" si="14"/>
        <v>0</v>
      </c>
      <c r="H122" s="39">
        <f t="shared" si="15"/>
        <v>0</v>
      </c>
    </row>
    <row r="123" spans="1:8" s="40" customFormat="1" ht="15" x14ac:dyDescent="0.2">
      <c r="A123" s="68"/>
      <c r="B123" s="35" t="s">
        <v>31</v>
      </c>
      <c r="C123" s="36">
        <v>0</v>
      </c>
      <c r="D123" s="36">
        <v>0</v>
      </c>
      <c r="E123" s="37" t="str">
        <f t="shared" si="12"/>
        <v/>
      </c>
      <c r="F123" s="37" t="str">
        <f t="shared" si="13"/>
        <v/>
      </c>
      <c r="G123" s="38" t="str">
        <f t="shared" si="14"/>
        <v>0</v>
      </c>
      <c r="H123" s="39" t="str">
        <f t="shared" si="15"/>
        <v/>
      </c>
    </row>
    <row r="124" spans="1:8" s="40" customFormat="1" ht="15" x14ac:dyDescent="0.2">
      <c r="A124" s="68"/>
      <c r="B124" s="35" t="s">
        <v>33</v>
      </c>
      <c r="C124" s="36">
        <v>1</v>
      </c>
      <c r="D124" s="36">
        <v>4</v>
      </c>
      <c r="E124" s="37">
        <f t="shared" si="12"/>
        <v>2.9069767441860465E-3</v>
      </c>
      <c r="F124" s="37">
        <f t="shared" si="13"/>
        <v>4.0000000000000001E-3</v>
      </c>
      <c r="G124" s="38">
        <f t="shared" si="14"/>
        <v>3</v>
      </c>
      <c r="H124" s="39">
        <f t="shared" si="15"/>
        <v>8.7209302325581394E-3</v>
      </c>
    </row>
    <row r="125" spans="1:8" s="40" customFormat="1" ht="15" x14ac:dyDescent="0.2">
      <c r="A125" s="68"/>
      <c r="B125" s="35" t="s">
        <v>201</v>
      </c>
      <c r="C125" s="36">
        <v>1</v>
      </c>
      <c r="D125" s="36">
        <v>1</v>
      </c>
      <c r="E125" s="37">
        <f t="shared" si="12"/>
        <v>2.9069767441860465E-3</v>
      </c>
      <c r="F125" s="37">
        <f t="shared" si="13"/>
        <v>1E-3</v>
      </c>
      <c r="G125" s="38">
        <f t="shared" si="14"/>
        <v>0</v>
      </c>
      <c r="H125" s="39">
        <f t="shared" si="15"/>
        <v>0</v>
      </c>
    </row>
    <row r="126" spans="1:8" s="40" customFormat="1" ht="15" x14ac:dyDescent="0.2">
      <c r="A126" s="68"/>
      <c r="B126" s="35" t="s">
        <v>441</v>
      </c>
      <c r="C126" s="36">
        <v>0</v>
      </c>
      <c r="D126" s="36">
        <v>0</v>
      </c>
      <c r="E126" s="37" t="str">
        <f t="shared" si="12"/>
        <v/>
      </c>
      <c r="F126" s="37" t="str">
        <f t="shared" si="13"/>
        <v/>
      </c>
      <c r="G126" s="38" t="str">
        <f t="shared" si="14"/>
        <v>0</v>
      </c>
      <c r="H126" s="39" t="str">
        <f t="shared" si="15"/>
        <v/>
      </c>
    </row>
    <row r="127" spans="1:8" s="40" customFormat="1" ht="15" x14ac:dyDescent="0.2">
      <c r="A127" s="68"/>
      <c r="B127" s="35" t="s">
        <v>442</v>
      </c>
      <c r="C127" s="36">
        <v>109</v>
      </c>
      <c r="D127" s="36">
        <v>1</v>
      </c>
      <c r="E127" s="37">
        <f t="shared" si="12"/>
        <v>0.31686046511627908</v>
      </c>
      <c r="F127" s="37">
        <f t="shared" si="13"/>
        <v>1E-3</v>
      </c>
      <c r="G127" s="38">
        <f t="shared" si="14"/>
        <v>-0.99082568807339455</v>
      </c>
      <c r="H127" s="39">
        <f t="shared" si="15"/>
        <v>-0.31395348837209303</v>
      </c>
    </row>
    <row r="128" spans="1:8" s="40" customFormat="1" ht="15" x14ac:dyDescent="0.2">
      <c r="A128" s="68"/>
      <c r="B128" s="35" t="s">
        <v>202</v>
      </c>
      <c r="C128" s="36">
        <v>26</v>
      </c>
      <c r="D128" s="36">
        <v>15</v>
      </c>
      <c r="E128" s="37">
        <f t="shared" si="12"/>
        <v>7.5581395348837205E-2</v>
      </c>
      <c r="F128" s="37">
        <f t="shared" si="13"/>
        <v>1.4999999999999999E-2</v>
      </c>
      <c r="G128" s="38">
        <f t="shared" si="14"/>
        <v>-0.42307692307692307</v>
      </c>
      <c r="H128" s="39">
        <f t="shared" si="15"/>
        <v>-3.1976744186046506E-2</v>
      </c>
    </row>
    <row r="129" spans="1:8" s="40" customFormat="1" ht="15" x14ac:dyDescent="0.2">
      <c r="A129" s="68"/>
      <c r="B129" s="35" t="s">
        <v>203</v>
      </c>
      <c r="C129" s="36">
        <v>25</v>
      </c>
      <c r="D129" s="36">
        <v>0</v>
      </c>
      <c r="E129" s="37">
        <f t="shared" si="12"/>
        <v>7.2674418604651167E-2</v>
      </c>
      <c r="F129" s="37" t="str">
        <f t="shared" si="13"/>
        <v/>
      </c>
      <c r="G129" s="38" t="str">
        <f t="shared" si="14"/>
        <v>0</v>
      </c>
      <c r="H129" s="39">
        <f t="shared" si="15"/>
        <v>0</v>
      </c>
    </row>
    <row r="130" spans="1:8" s="40" customFormat="1" ht="15" x14ac:dyDescent="0.2">
      <c r="A130" s="68"/>
      <c r="B130" s="35" t="s">
        <v>28</v>
      </c>
      <c r="C130" s="36">
        <v>1</v>
      </c>
      <c r="D130" s="36">
        <v>0</v>
      </c>
      <c r="E130" s="37">
        <f t="shared" si="12"/>
        <v>2.9069767441860465E-3</v>
      </c>
      <c r="F130" s="37" t="str">
        <f t="shared" si="13"/>
        <v/>
      </c>
      <c r="G130" s="38" t="str">
        <f t="shared" si="14"/>
        <v>0</v>
      </c>
      <c r="H130" s="39">
        <f t="shared" si="15"/>
        <v>0</v>
      </c>
    </row>
    <row r="131" spans="1:8" s="40" customFormat="1" ht="15" x14ac:dyDescent="0.2">
      <c r="A131" s="68"/>
      <c r="B131" s="35" t="s">
        <v>32</v>
      </c>
      <c r="C131" s="36">
        <v>0</v>
      </c>
      <c r="D131" s="36">
        <v>0</v>
      </c>
      <c r="E131" s="37" t="str">
        <f t="shared" si="12"/>
        <v/>
      </c>
      <c r="F131" s="37" t="str">
        <f t="shared" si="13"/>
        <v/>
      </c>
      <c r="G131" s="38" t="str">
        <f t="shared" si="14"/>
        <v>0</v>
      </c>
      <c r="H131" s="39" t="str">
        <f t="shared" si="15"/>
        <v/>
      </c>
    </row>
    <row r="132" spans="1:8" s="40" customFormat="1" ht="15" x14ac:dyDescent="0.2">
      <c r="A132" s="68"/>
      <c r="B132" s="35" t="s">
        <v>536</v>
      </c>
      <c r="C132" s="36">
        <v>0</v>
      </c>
      <c r="D132" s="36">
        <v>0</v>
      </c>
      <c r="E132" s="37" t="str">
        <f t="shared" ref="E132:E133" si="36">+IF(C132=0,"",C132/C$73)</f>
        <v/>
      </c>
      <c r="F132" s="37" t="str">
        <f t="shared" ref="F132:F133" si="37">+IF(D132=0,"",D132/D$73)</f>
        <v/>
      </c>
      <c r="G132" s="38" t="str">
        <f t="shared" ref="G132:G133" si="38">+IF(OR(AND(D132=0),(C132=0)),"0",((D132-C132)/C132))</f>
        <v>0</v>
      </c>
      <c r="H132" s="39" t="str">
        <f t="shared" ref="H132:H133" si="39">+IF(OR(AND(E132=""),(G132="")),"",E132*G132)</f>
        <v/>
      </c>
    </row>
    <row r="133" spans="1:8" s="40" customFormat="1" ht="15" x14ac:dyDescent="0.2">
      <c r="A133" s="68"/>
      <c r="B133" s="35" t="s">
        <v>30</v>
      </c>
      <c r="C133" s="36">
        <v>1</v>
      </c>
      <c r="D133" s="36">
        <v>1</v>
      </c>
      <c r="E133" s="37">
        <f t="shared" si="36"/>
        <v>2.9069767441860465E-3</v>
      </c>
      <c r="F133" s="37">
        <f t="shared" si="37"/>
        <v>1E-3</v>
      </c>
      <c r="G133" s="38">
        <f t="shared" si="38"/>
        <v>0</v>
      </c>
      <c r="H133" s="39">
        <f t="shared" si="39"/>
        <v>0</v>
      </c>
    </row>
    <row r="134" spans="1:8" s="40" customFormat="1" ht="15" x14ac:dyDescent="0.2">
      <c r="A134" s="68"/>
      <c r="B134" s="35" t="s">
        <v>29</v>
      </c>
      <c r="C134" s="36">
        <v>0</v>
      </c>
      <c r="D134" s="36">
        <v>0</v>
      </c>
      <c r="E134" s="37" t="str">
        <f t="shared" si="12"/>
        <v/>
      </c>
      <c r="F134" s="37" t="str">
        <f t="shared" si="13"/>
        <v/>
      </c>
      <c r="G134" s="38" t="str">
        <f t="shared" si="14"/>
        <v>0</v>
      </c>
      <c r="H134" s="39" t="str">
        <f t="shared" si="15"/>
        <v/>
      </c>
    </row>
    <row r="135" spans="1:8" s="40" customFormat="1" ht="15" x14ac:dyDescent="0.2">
      <c r="A135" s="68"/>
      <c r="B135" s="35" t="s">
        <v>204</v>
      </c>
      <c r="C135" s="36">
        <v>0</v>
      </c>
      <c r="D135" s="36">
        <v>0</v>
      </c>
      <c r="E135" s="37" t="str">
        <f t="shared" si="12"/>
        <v/>
      </c>
      <c r="F135" s="37" t="str">
        <f t="shared" si="13"/>
        <v/>
      </c>
      <c r="G135" s="38" t="str">
        <f t="shared" si="14"/>
        <v>0</v>
      </c>
      <c r="H135" s="39" t="str">
        <f t="shared" si="15"/>
        <v/>
      </c>
    </row>
    <row r="136" spans="1:8" s="40" customFormat="1" ht="15" x14ac:dyDescent="0.2">
      <c r="A136" s="68"/>
      <c r="B136" s="35" t="s">
        <v>205</v>
      </c>
      <c r="C136" s="36">
        <v>0</v>
      </c>
      <c r="D136" s="36">
        <v>0</v>
      </c>
      <c r="E136" s="37" t="str">
        <f t="shared" si="12"/>
        <v/>
      </c>
      <c r="F136" s="37" t="str">
        <f t="shared" si="13"/>
        <v/>
      </c>
      <c r="G136" s="38" t="str">
        <f t="shared" si="14"/>
        <v>0</v>
      </c>
      <c r="H136" s="39" t="str">
        <f t="shared" si="15"/>
        <v/>
      </c>
    </row>
    <row r="137" spans="1:8" s="40" customFormat="1" ht="15" x14ac:dyDescent="0.2">
      <c r="A137" s="68"/>
      <c r="B137" s="35" t="s">
        <v>206</v>
      </c>
      <c r="C137" s="36">
        <v>0</v>
      </c>
      <c r="D137" s="36">
        <v>0</v>
      </c>
      <c r="E137" s="37" t="str">
        <f t="shared" si="12"/>
        <v/>
      </c>
      <c r="F137" s="37" t="str">
        <f t="shared" si="13"/>
        <v/>
      </c>
      <c r="G137" s="38" t="str">
        <f t="shared" si="14"/>
        <v>0</v>
      </c>
      <c r="H137" s="39" t="str">
        <f t="shared" si="15"/>
        <v/>
      </c>
    </row>
    <row r="138" spans="1:8" s="40" customFormat="1" ht="15" x14ac:dyDescent="0.2">
      <c r="A138" s="68"/>
      <c r="B138" s="35" t="s">
        <v>207</v>
      </c>
      <c r="C138" s="36">
        <v>0</v>
      </c>
      <c r="D138" s="36">
        <v>0</v>
      </c>
      <c r="E138" s="37" t="str">
        <f t="shared" si="12"/>
        <v/>
      </c>
      <c r="F138" s="37" t="str">
        <f t="shared" si="13"/>
        <v/>
      </c>
      <c r="G138" s="38" t="str">
        <f t="shared" si="14"/>
        <v>0</v>
      </c>
      <c r="H138" s="39" t="str">
        <f t="shared" si="15"/>
        <v/>
      </c>
    </row>
    <row r="139" spans="1:8" s="40" customFormat="1" ht="30" x14ac:dyDescent="0.2">
      <c r="A139" s="68"/>
      <c r="B139" s="35" t="s">
        <v>443</v>
      </c>
      <c r="C139" s="36">
        <v>6</v>
      </c>
      <c r="D139" s="36">
        <v>0</v>
      </c>
      <c r="E139" s="37">
        <f t="shared" si="12"/>
        <v>1.7441860465116279E-2</v>
      </c>
      <c r="F139" s="37" t="str">
        <f t="shared" si="13"/>
        <v/>
      </c>
      <c r="G139" s="38" t="str">
        <f t="shared" si="14"/>
        <v>0</v>
      </c>
      <c r="H139" s="39">
        <f t="shared" si="15"/>
        <v>0</v>
      </c>
    </row>
    <row r="140" spans="1:8" s="40" customFormat="1" ht="30" x14ac:dyDescent="0.2">
      <c r="A140" s="68"/>
      <c r="B140" s="35" t="s">
        <v>208</v>
      </c>
      <c r="C140" s="36">
        <v>0</v>
      </c>
      <c r="D140" s="36">
        <v>901</v>
      </c>
      <c r="E140" s="37" t="str">
        <f t="shared" si="12"/>
        <v/>
      </c>
      <c r="F140" s="37">
        <f t="shared" si="13"/>
        <v>0.90100000000000002</v>
      </c>
      <c r="G140" s="38" t="str">
        <f t="shared" si="14"/>
        <v>0</v>
      </c>
      <c r="H140" s="39" t="str">
        <f t="shared" si="15"/>
        <v/>
      </c>
    </row>
    <row r="141" spans="1:8" s="40" customFormat="1" ht="30" x14ac:dyDescent="0.2">
      <c r="A141" s="68"/>
      <c r="B141" s="35" t="s">
        <v>209</v>
      </c>
      <c r="C141" s="36">
        <v>0</v>
      </c>
      <c r="D141" s="36">
        <v>0</v>
      </c>
      <c r="E141" s="37" t="str">
        <f t="shared" si="12"/>
        <v/>
      </c>
      <c r="F141" s="37" t="str">
        <f t="shared" si="13"/>
        <v/>
      </c>
      <c r="G141" s="38" t="str">
        <f t="shared" si="14"/>
        <v>0</v>
      </c>
      <c r="H141" s="39" t="str">
        <f t="shared" si="15"/>
        <v/>
      </c>
    </row>
    <row r="142" spans="1:8" s="50" customFormat="1" ht="15" x14ac:dyDescent="0.2">
      <c r="A142" s="60" t="s">
        <v>570</v>
      </c>
      <c r="B142" s="51" t="s">
        <v>586</v>
      </c>
      <c r="C142" s="52"/>
      <c r="D142" s="36">
        <v>0</v>
      </c>
      <c r="E142" s="37" t="str">
        <f t="shared" ref="E142" si="40">+IF(C142=0,"",C142/C$73)</f>
        <v/>
      </c>
      <c r="F142" s="37" t="str">
        <f t="shared" ref="F142" si="41">+IF(D142=0,"",D142/D$73)</f>
        <v/>
      </c>
      <c r="G142" s="38" t="str">
        <f t="shared" ref="G142" si="42">+IF(OR(AND(D142=0),(C142=0)),"0",((D142-C142)/C142))</f>
        <v>0</v>
      </c>
      <c r="H142" s="39" t="str">
        <f t="shared" ref="H142" si="43">+IF(OR(AND(E142=""),(G142="")),"",E142*G142)</f>
        <v/>
      </c>
    </row>
    <row r="143" spans="1:8" s="40" customFormat="1" ht="15" x14ac:dyDescent="0.2">
      <c r="A143" s="68"/>
      <c r="B143" s="35" t="s">
        <v>598</v>
      </c>
      <c r="C143" s="36">
        <v>0</v>
      </c>
      <c r="D143" s="36">
        <v>3</v>
      </c>
      <c r="E143" s="37" t="str">
        <f t="shared" si="12"/>
        <v/>
      </c>
      <c r="F143" s="37">
        <f t="shared" si="13"/>
        <v>3.0000000000000001E-3</v>
      </c>
      <c r="G143" s="38" t="str">
        <f t="shared" si="14"/>
        <v>0</v>
      </c>
      <c r="H143" s="39" t="str">
        <f t="shared" si="15"/>
        <v/>
      </c>
    </row>
    <row r="144" spans="1:8" s="40" customFormat="1" ht="15" x14ac:dyDescent="0.2">
      <c r="A144" s="68"/>
      <c r="B144" s="35" t="s">
        <v>599</v>
      </c>
      <c r="C144" s="36">
        <v>0</v>
      </c>
      <c r="D144" s="36">
        <v>0</v>
      </c>
      <c r="E144" s="37" t="str">
        <f t="shared" si="12"/>
        <v/>
      </c>
      <c r="F144" s="37" t="str">
        <f t="shared" si="13"/>
        <v/>
      </c>
      <c r="G144" s="38" t="str">
        <f t="shared" si="14"/>
        <v>0</v>
      </c>
      <c r="H144" s="39" t="str">
        <f t="shared" si="15"/>
        <v/>
      </c>
    </row>
    <row r="145" spans="1:8" s="50" customFormat="1" ht="15" x14ac:dyDescent="0.2">
      <c r="A145" s="60" t="s">
        <v>570</v>
      </c>
      <c r="B145" s="51" t="s">
        <v>588</v>
      </c>
      <c r="C145" s="52"/>
      <c r="D145" s="36">
        <v>0</v>
      </c>
      <c r="E145" s="37" t="str">
        <f t="shared" ref="E145" si="44">+IF(C145=0,"",C145/C$73)</f>
        <v/>
      </c>
      <c r="F145" s="37" t="str">
        <f t="shared" ref="F145" si="45">+IF(D145=0,"",D145/D$73)</f>
        <v/>
      </c>
      <c r="G145" s="38" t="str">
        <f t="shared" ref="G145" si="46">+IF(OR(AND(D145=0),(C145=0)),"0",((D145-C145)/C145))</f>
        <v>0</v>
      </c>
      <c r="H145" s="39" t="str">
        <f t="shared" ref="H145" si="47">+IF(OR(AND(E145=""),(G145="")),"",E145*G145)</f>
        <v/>
      </c>
    </row>
    <row r="146" spans="1:8" s="40" customFormat="1" ht="15" x14ac:dyDescent="0.2">
      <c r="A146" s="68"/>
      <c r="B146" s="35" t="s">
        <v>36</v>
      </c>
      <c r="C146" s="36">
        <v>0</v>
      </c>
      <c r="D146" s="36">
        <v>0</v>
      </c>
      <c r="E146" s="37" t="str">
        <f t="shared" si="12"/>
        <v/>
      </c>
      <c r="F146" s="37" t="str">
        <f t="shared" si="13"/>
        <v/>
      </c>
      <c r="G146" s="38" t="str">
        <f t="shared" si="14"/>
        <v>0</v>
      </c>
      <c r="H146" s="39" t="str">
        <f t="shared" si="15"/>
        <v/>
      </c>
    </row>
    <row r="147" spans="1:8" s="40" customFormat="1" ht="15" x14ac:dyDescent="0.2">
      <c r="A147" s="68"/>
      <c r="B147" s="35" t="s">
        <v>444</v>
      </c>
      <c r="C147" s="36">
        <v>0</v>
      </c>
      <c r="D147" s="36">
        <v>0</v>
      </c>
      <c r="E147" s="37" t="str">
        <f t="shared" ref="E147:E155" si="48">+IF(C147=0,"",C147/C$73)</f>
        <v/>
      </c>
      <c r="F147" s="37" t="str">
        <f t="shared" ref="F147:F155" si="49">+IF(D147=0,"",D147/D$73)</f>
        <v/>
      </c>
      <c r="G147" s="38" t="str">
        <f t="shared" ref="G147:G155" si="50">+IF(OR(AND(D147=0),(C147=0)),"0",((D147-C147)/C147))</f>
        <v>0</v>
      </c>
      <c r="H147" s="39" t="str">
        <f t="shared" ref="H147:H155" si="51">+IF(OR(AND(E147=""),(G147="")),"",E147*G147)</f>
        <v/>
      </c>
    </row>
    <row r="148" spans="1:8" s="40" customFormat="1" ht="15" x14ac:dyDescent="0.2">
      <c r="A148" s="68"/>
      <c r="B148" s="35" t="s">
        <v>34</v>
      </c>
      <c r="C148" s="36">
        <v>0</v>
      </c>
      <c r="D148" s="36">
        <v>0</v>
      </c>
      <c r="E148" s="37" t="str">
        <f t="shared" si="48"/>
        <v/>
      </c>
      <c r="F148" s="37" t="str">
        <f t="shared" si="49"/>
        <v/>
      </c>
      <c r="G148" s="38" t="str">
        <f t="shared" si="50"/>
        <v>0</v>
      </c>
      <c r="H148" s="39" t="str">
        <f t="shared" si="51"/>
        <v/>
      </c>
    </row>
    <row r="149" spans="1:8" s="40" customFormat="1" ht="15" x14ac:dyDescent="0.2">
      <c r="A149" s="68"/>
      <c r="B149" s="35" t="s">
        <v>210</v>
      </c>
      <c r="C149" s="36">
        <v>9</v>
      </c>
      <c r="D149" s="36">
        <v>0</v>
      </c>
      <c r="E149" s="37">
        <f t="shared" si="48"/>
        <v>2.616279069767442E-2</v>
      </c>
      <c r="F149" s="37" t="str">
        <f t="shared" si="49"/>
        <v/>
      </c>
      <c r="G149" s="38" t="str">
        <f t="shared" si="50"/>
        <v>0</v>
      </c>
      <c r="H149" s="39">
        <f t="shared" si="51"/>
        <v>0</v>
      </c>
    </row>
    <row r="150" spans="1:8" s="40" customFormat="1" ht="30" x14ac:dyDescent="0.2">
      <c r="A150" s="68"/>
      <c r="B150" s="35" t="s">
        <v>211</v>
      </c>
      <c r="C150" s="36">
        <v>0</v>
      </c>
      <c r="D150" s="36">
        <v>2</v>
      </c>
      <c r="E150" s="37" t="str">
        <f t="shared" si="48"/>
        <v/>
      </c>
      <c r="F150" s="37">
        <f t="shared" si="49"/>
        <v>2E-3</v>
      </c>
      <c r="G150" s="38" t="str">
        <f t="shared" si="50"/>
        <v>0</v>
      </c>
      <c r="H150" s="39" t="str">
        <f t="shared" si="51"/>
        <v/>
      </c>
    </row>
    <row r="151" spans="1:8" s="40" customFormat="1" ht="30" x14ac:dyDescent="0.2">
      <c r="A151" s="68"/>
      <c r="B151" s="35" t="s">
        <v>212</v>
      </c>
      <c r="C151" s="36">
        <v>0</v>
      </c>
      <c r="D151" s="36">
        <v>0</v>
      </c>
      <c r="E151" s="37" t="str">
        <f t="shared" si="48"/>
        <v/>
      </c>
      <c r="F151" s="37" t="str">
        <f t="shared" si="49"/>
        <v/>
      </c>
      <c r="G151" s="38" t="str">
        <f t="shared" si="50"/>
        <v>0</v>
      </c>
      <c r="H151" s="39" t="str">
        <f t="shared" si="51"/>
        <v/>
      </c>
    </row>
    <row r="152" spans="1:8" s="40" customFormat="1" ht="15" x14ac:dyDescent="0.2">
      <c r="A152" s="68"/>
      <c r="B152" s="35" t="s">
        <v>445</v>
      </c>
      <c r="C152" s="36">
        <v>0</v>
      </c>
      <c r="D152" s="36">
        <v>0</v>
      </c>
      <c r="E152" s="37" t="str">
        <f t="shared" si="48"/>
        <v/>
      </c>
      <c r="F152" s="37" t="str">
        <f t="shared" si="49"/>
        <v/>
      </c>
      <c r="G152" s="38" t="str">
        <f t="shared" si="50"/>
        <v>0</v>
      </c>
      <c r="H152" s="39" t="str">
        <f t="shared" si="51"/>
        <v/>
      </c>
    </row>
    <row r="153" spans="1:8" s="40" customFormat="1" ht="15" x14ac:dyDescent="0.2">
      <c r="A153" s="68"/>
      <c r="B153" s="35" t="s">
        <v>39</v>
      </c>
      <c r="C153" s="36">
        <v>0</v>
      </c>
      <c r="D153" s="36">
        <v>0</v>
      </c>
      <c r="E153" s="37" t="str">
        <f t="shared" si="48"/>
        <v/>
      </c>
      <c r="F153" s="37" t="str">
        <f t="shared" si="49"/>
        <v/>
      </c>
      <c r="G153" s="38" t="str">
        <f t="shared" si="50"/>
        <v>0</v>
      </c>
      <c r="H153" s="39" t="str">
        <f t="shared" si="51"/>
        <v/>
      </c>
    </row>
    <row r="154" spans="1:8" s="40" customFormat="1" ht="15" x14ac:dyDescent="0.2">
      <c r="A154" s="68"/>
      <c r="B154" s="35" t="s">
        <v>37</v>
      </c>
      <c r="C154" s="36">
        <v>1</v>
      </c>
      <c r="D154" s="36">
        <v>0</v>
      </c>
      <c r="E154" s="37">
        <f t="shared" si="48"/>
        <v>2.9069767441860465E-3</v>
      </c>
      <c r="F154" s="37" t="str">
        <f t="shared" si="49"/>
        <v/>
      </c>
      <c r="G154" s="38" t="str">
        <f t="shared" si="50"/>
        <v>0</v>
      </c>
      <c r="H154" s="39">
        <f t="shared" si="51"/>
        <v>0</v>
      </c>
    </row>
    <row r="155" spans="1:8" s="40" customFormat="1" ht="15" x14ac:dyDescent="0.2">
      <c r="A155" s="68"/>
      <c r="B155" s="35" t="s">
        <v>38</v>
      </c>
      <c r="C155" s="36">
        <v>0</v>
      </c>
      <c r="D155" s="36">
        <v>0</v>
      </c>
      <c r="E155" s="37" t="str">
        <f t="shared" si="48"/>
        <v/>
      </c>
      <c r="F155" s="37" t="str">
        <f t="shared" si="49"/>
        <v/>
      </c>
      <c r="G155" s="38" t="str">
        <f t="shared" si="50"/>
        <v>0</v>
      </c>
      <c r="H155" s="39" t="str">
        <f t="shared" si="51"/>
        <v/>
      </c>
    </row>
    <row r="156" spans="1:8" s="40" customFormat="1" ht="15" x14ac:dyDescent="0.2">
      <c r="A156" s="68"/>
      <c r="B156" s="35" t="s">
        <v>537</v>
      </c>
      <c r="C156" s="36">
        <v>2</v>
      </c>
      <c r="D156" s="36">
        <v>4</v>
      </c>
      <c r="E156" s="37">
        <f t="shared" ref="E156" si="52">+IF(C156=0,"",C156/C$73)</f>
        <v>5.8139534883720929E-3</v>
      </c>
      <c r="F156" s="37">
        <f t="shared" ref="F156" si="53">+IF(D156=0,"",D156/D$73)</f>
        <v>4.0000000000000001E-3</v>
      </c>
      <c r="G156" s="38">
        <f t="shared" ref="G156" si="54">+IF(OR(AND(D156=0),(C156=0)),"0",((D156-C156)/C156))</f>
        <v>1</v>
      </c>
      <c r="H156" s="39">
        <f t="shared" ref="H156" si="55">+IF(OR(AND(E156=""),(G156="")),"",E156*G156)</f>
        <v>5.8139534883720929E-3</v>
      </c>
    </row>
    <row r="157" spans="1:8" s="40" customFormat="1" ht="30" x14ac:dyDescent="0.2">
      <c r="A157" s="68"/>
      <c r="B157" s="35" t="s">
        <v>557</v>
      </c>
      <c r="C157" s="36">
        <v>0</v>
      </c>
      <c r="D157" s="36">
        <v>0</v>
      </c>
      <c r="E157" s="37" t="str">
        <f t="shared" ref="E157" si="56">+IF(C157=0,"",C157/C$73)</f>
        <v/>
      </c>
      <c r="F157" s="37" t="str">
        <f t="shared" ref="F157" si="57">+IF(D157=0,"",D157/D$73)</f>
        <v/>
      </c>
      <c r="G157" s="38" t="str">
        <f t="shared" ref="G157" si="58">+IF(OR(AND(D157=0),(C157=0)),"0",((D157-C157)/C157))</f>
        <v>0</v>
      </c>
      <c r="H157" s="39" t="str">
        <f t="shared" ref="H157" si="59">+IF(OR(AND(E157=""),(G157="")),"",E157*G157)</f>
        <v/>
      </c>
    </row>
    <row r="158" spans="1:8" s="40" customFormat="1" ht="15" x14ac:dyDescent="0.2">
      <c r="A158" s="68"/>
      <c r="B158" s="35" t="s">
        <v>574</v>
      </c>
      <c r="C158" s="36">
        <v>0</v>
      </c>
      <c r="D158" s="36">
        <v>0</v>
      </c>
      <c r="E158" s="37" t="str">
        <f t="shared" ref="E158:E159" si="60">+IF(C158=0,"",C158/C$73)</f>
        <v/>
      </c>
      <c r="F158" s="37" t="str">
        <f t="shared" ref="F158:F159" si="61">+IF(D158=0,"",D158/D$73)</f>
        <v/>
      </c>
      <c r="G158" s="38" t="str">
        <f t="shared" ref="G158:G159" si="62">+IF(OR(AND(D158=0),(C158=0)),"0",((D158-C158)/C158))</f>
        <v>0</v>
      </c>
      <c r="H158" s="39" t="str">
        <f t="shared" ref="H158:H159" si="63">+IF(OR(AND(E158=""),(G158="")),"",E158*G158)</f>
        <v/>
      </c>
    </row>
    <row r="159" spans="1:8" s="40" customFormat="1" ht="15" x14ac:dyDescent="0.2">
      <c r="A159" s="68"/>
      <c r="B159" s="35" t="s">
        <v>565</v>
      </c>
      <c r="C159" s="36">
        <v>0</v>
      </c>
      <c r="D159" s="36">
        <v>0</v>
      </c>
      <c r="E159" s="37" t="str">
        <f t="shared" si="60"/>
        <v/>
      </c>
      <c r="F159" s="37" t="str">
        <f t="shared" si="61"/>
        <v/>
      </c>
      <c r="G159" s="38" t="str">
        <f t="shared" si="62"/>
        <v>0</v>
      </c>
      <c r="H159" s="39" t="str">
        <f t="shared" si="63"/>
        <v/>
      </c>
    </row>
    <row r="160" spans="1:8" s="10" customFormat="1" x14ac:dyDescent="0.2">
      <c r="A160" s="67"/>
    </row>
    <row r="161" spans="1:9" s="10" customFormat="1" x14ac:dyDescent="0.2">
      <c r="A161" s="67"/>
    </row>
    <row r="162" spans="1:9" s="10" customFormat="1" ht="13.5" thickBot="1" x14ac:dyDescent="0.25">
      <c r="A162" s="67"/>
      <c r="B162" s="29"/>
      <c r="C162" s="29"/>
      <c r="D162" s="29"/>
      <c r="E162" s="29"/>
      <c r="F162" s="29"/>
    </row>
    <row r="163" spans="1:9" s="10" customFormat="1" ht="30" customHeight="1" x14ac:dyDescent="0.2">
      <c r="A163" s="67"/>
      <c r="B163" s="85" t="s">
        <v>374</v>
      </c>
      <c r="C163" s="71" t="s">
        <v>375</v>
      </c>
      <c r="D163" s="72"/>
      <c r="E163" s="71" t="s">
        <v>429</v>
      </c>
      <c r="F163" s="72"/>
      <c r="G163" s="73" t="s">
        <v>572</v>
      </c>
      <c r="H163" s="69" t="s">
        <v>350</v>
      </c>
    </row>
    <row r="164" spans="1:9" s="10" customFormat="1" x14ac:dyDescent="0.2">
      <c r="A164" s="67"/>
      <c r="B164" s="85"/>
      <c r="C164" s="48">
        <v>2017</v>
      </c>
      <c r="D164" s="48">
        <v>2018</v>
      </c>
      <c r="E164" s="48">
        <v>2017</v>
      </c>
      <c r="F164" s="48">
        <v>2018</v>
      </c>
      <c r="G164" s="74"/>
      <c r="H164" s="70"/>
    </row>
    <row r="165" spans="1:9" s="10" customFormat="1" ht="25.5" x14ac:dyDescent="0.2">
      <c r="A165" s="67"/>
      <c r="B165" s="12" t="s">
        <v>378</v>
      </c>
      <c r="C165" s="13">
        <f>SUM(C166:C327)</f>
        <v>225</v>
      </c>
      <c r="D165" s="13">
        <f>SUM(D166:D327)</f>
        <v>146</v>
      </c>
      <c r="E165" s="14">
        <f t="shared" ref="E165:E178" si="64">+IF(C165=0,"",C165/C$165)</f>
        <v>1</v>
      </c>
      <c r="F165" s="14">
        <f t="shared" ref="F165:F178" si="65">+IF(D165=0,"",D165/D$165)</f>
        <v>1</v>
      </c>
      <c r="G165" s="15">
        <f>+IF(OR(AND(D165=0),(C165=0)),"0",((D165-C165)/C165))</f>
        <v>-0.3511111111111111</v>
      </c>
      <c r="H165" s="15">
        <f>+IF(OR(AND(E165=""),(G165="")),"",E165*G165)</f>
        <v>-0.3511111111111111</v>
      </c>
      <c r="I165" s="16"/>
    </row>
    <row r="166" spans="1:9" s="40" customFormat="1" ht="15" x14ac:dyDescent="0.2">
      <c r="A166" s="68"/>
      <c r="B166" s="43" t="s">
        <v>446</v>
      </c>
      <c r="C166" s="36">
        <v>2</v>
      </c>
      <c r="D166" s="36">
        <v>8</v>
      </c>
      <c r="E166" s="37">
        <f t="shared" si="64"/>
        <v>8.8888888888888889E-3</v>
      </c>
      <c r="F166" s="37">
        <f t="shared" si="65"/>
        <v>5.4794520547945202E-2</v>
      </c>
      <c r="G166" s="38">
        <f>+IF(OR(AND(D166=0),(C166=0)),"0",((D166-C166)/C166))</f>
        <v>3</v>
      </c>
      <c r="H166" s="39">
        <f>+IF(OR(AND(E166=""),(G166="")),"",E166*G166)</f>
        <v>2.6666666666666665E-2</v>
      </c>
    </row>
    <row r="167" spans="1:9" s="40" customFormat="1" ht="15" x14ac:dyDescent="0.2">
      <c r="A167" s="68"/>
      <c r="B167" s="43" t="s">
        <v>600</v>
      </c>
      <c r="C167" s="36">
        <v>0</v>
      </c>
      <c r="D167" s="36">
        <v>2</v>
      </c>
      <c r="E167" s="37" t="str">
        <f t="shared" si="64"/>
        <v/>
      </c>
      <c r="F167" s="37">
        <f t="shared" si="65"/>
        <v>1.3698630136986301E-2</v>
      </c>
      <c r="G167" s="38" t="str">
        <f t="shared" ref="G167:G237" si="66">+IF(OR(AND(D167=0),(C167=0)),"0",((D167-C167)/C167))</f>
        <v>0</v>
      </c>
      <c r="H167" s="39" t="str">
        <f t="shared" ref="H167:H237" si="67">+IF(OR(AND(E167=""),(G167="")),"",E167*G167)</f>
        <v/>
      </c>
    </row>
    <row r="168" spans="1:9" s="40" customFormat="1" ht="30" x14ac:dyDescent="0.2">
      <c r="A168" s="68"/>
      <c r="B168" s="43" t="s">
        <v>447</v>
      </c>
      <c r="C168" s="36">
        <v>0</v>
      </c>
      <c r="D168" s="36">
        <v>2</v>
      </c>
      <c r="E168" s="37" t="str">
        <f t="shared" si="64"/>
        <v/>
      </c>
      <c r="F168" s="37">
        <f t="shared" si="65"/>
        <v>1.3698630136986301E-2</v>
      </c>
      <c r="G168" s="38" t="str">
        <f t="shared" si="66"/>
        <v>0</v>
      </c>
      <c r="H168" s="39" t="str">
        <f t="shared" si="67"/>
        <v/>
      </c>
    </row>
    <row r="169" spans="1:9" s="40" customFormat="1" ht="15" x14ac:dyDescent="0.2">
      <c r="A169" s="68"/>
      <c r="B169" s="43" t="s">
        <v>448</v>
      </c>
      <c r="C169" s="36">
        <v>0</v>
      </c>
      <c r="D169" s="36">
        <v>0</v>
      </c>
      <c r="E169" s="37" t="str">
        <f t="shared" si="64"/>
        <v/>
      </c>
      <c r="F169" s="37" t="str">
        <f t="shared" si="65"/>
        <v/>
      </c>
      <c r="G169" s="38" t="str">
        <f t="shared" si="66"/>
        <v>0</v>
      </c>
      <c r="H169" s="39" t="str">
        <f t="shared" si="67"/>
        <v/>
      </c>
    </row>
    <row r="170" spans="1:9" s="40" customFormat="1" ht="15" x14ac:dyDescent="0.2">
      <c r="A170" s="68"/>
      <c r="B170" s="43" t="s">
        <v>601</v>
      </c>
      <c r="C170" s="36">
        <v>2</v>
      </c>
      <c r="D170" s="36">
        <v>0</v>
      </c>
      <c r="E170" s="37">
        <f t="shared" si="64"/>
        <v>8.8888888888888889E-3</v>
      </c>
      <c r="F170" s="37" t="str">
        <f t="shared" si="65"/>
        <v/>
      </c>
      <c r="G170" s="38" t="str">
        <f t="shared" si="66"/>
        <v>0</v>
      </c>
      <c r="H170" s="39">
        <f t="shared" si="67"/>
        <v>0</v>
      </c>
    </row>
    <row r="171" spans="1:9" s="40" customFormat="1" ht="15" x14ac:dyDescent="0.2">
      <c r="A171" s="68"/>
      <c r="B171" s="43" t="s">
        <v>42</v>
      </c>
      <c r="C171" s="36">
        <v>16</v>
      </c>
      <c r="D171" s="36">
        <v>8</v>
      </c>
      <c r="E171" s="37">
        <f t="shared" si="64"/>
        <v>7.1111111111111111E-2</v>
      </c>
      <c r="F171" s="37">
        <f t="shared" si="65"/>
        <v>5.4794520547945202E-2</v>
      </c>
      <c r="G171" s="38">
        <f t="shared" si="66"/>
        <v>-0.5</v>
      </c>
      <c r="H171" s="39">
        <f t="shared" si="67"/>
        <v>-3.5555555555555556E-2</v>
      </c>
    </row>
    <row r="172" spans="1:9" s="40" customFormat="1" ht="15" x14ac:dyDescent="0.2">
      <c r="A172" s="68"/>
      <c r="B172" s="43" t="s">
        <v>602</v>
      </c>
      <c r="C172" s="36">
        <v>2</v>
      </c>
      <c r="D172" s="36">
        <v>0</v>
      </c>
      <c r="E172" s="37">
        <f t="shared" si="64"/>
        <v>8.8888888888888889E-3</v>
      </c>
      <c r="F172" s="37" t="str">
        <f t="shared" si="65"/>
        <v/>
      </c>
      <c r="G172" s="38" t="str">
        <f t="shared" si="66"/>
        <v>0</v>
      </c>
      <c r="H172" s="39">
        <f t="shared" si="67"/>
        <v>0</v>
      </c>
    </row>
    <row r="173" spans="1:9" s="40" customFormat="1" ht="15" x14ac:dyDescent="0.2">
      <c r="A173" s="68"/>
      <c r="B173" s="43" t="s">
        <v>603</v>
      </c>
      <c r="C173" s="36">
        <v>0</v>
      </c>
      <c r="D173" s="36">
        <v>0</v>
      </c>
      <c r="E173" s="37" t="str">
        <f t="shared" si="64"/>
        <v/>
      </c>
      <c r="F173" s="37" t="str">
        <f t="shared" si="65"/>
        <v/>
      </c>
      <c r="G173" s="38" t="str">
        <f t="shared" si="66"/>
        <v>0</v>
      </c>
      <c r="H173" s="39" t="str">
        <f t="shared" si="67"/>
        <v/>
      </c>
    </row>
    <row r="174" spans="1:9" s="40" customFormat="1" ht="15" x14ac:dyDescent="0.2">
      <c r="A174" s="68"/>
      <c r="B174" s="43" t="s">
        <v>604</v>
      </c>
      <c r="C174" s="36">
        <v>0</v>
      </c>
      <c r="D174" s="36">
        <v>1</v>
      </c>
      <c r="E174" s="37" t="str">
        <f t="shared" si="64"/>
        <v/>
      </c>
      <c r="F174" s="37">
        <f t="shared" si="65"/>
        <v>6.8493150684931503E-3</v>
      </c>
      <c r="G174" s="38" t="str">
        <f t="shared" si="66"/>
        <v>0</v>
      </c>
      <c r="H174" s="39" t="str">
        <f t="shared" si="67"/>
        <v/>
      </c>
    </row>
    <row r="175" spans="1:9" s="40" customFormat="1" ht="15" x14ac:dyDescent="0.2">
      <c r="A175" s="68"/>
      <c r="B175" s="43" t="s">
        <v>40</v>
      </c>
      <c r="C175" s="36">
        <v>0</v>
      </c>
      <c r="D175" s="36">
        <v>0</v>
      </c>
      <c r="E175" s="37" t="str">
        <f t="shared" si="64"/>
        <v/>
      </c>
      <c r="F175" s="37" t="str">
        <f t="shared" si="65"/>
        <v/>
      </c>
      <c r="G175" s="38" t="str">
        <f t="shared" si="66"/>
        <v>0</v>
      </c>
      <c r="H175" s="39" t="str">
        <f t="shared" si="67"/>
        <v/>
      </c>
    </row>
    <row r="176" spans="1:9" s="40" customFormat="1" ht="30" x14ac:dyDescent="0.2">
      <c r="A176" s="68"/>
      <c r="B176" s="43" t="s">
        <v>213</v>
      </c>
      <c r="C176" s="36">
        <v>0</v>
      </c>
      <c r="D176" s="36">
        <v>0</v>
      </c>
      <c r="E176" s="37" t="str">
        <f t="shared" si="64"/>
        <v/>
      </c>
      <c r="F176" s="37" t="str">
        <f t="shared" si="65"/>
        <v/>
      </c>
      <c r="G176" s="38" t="str">
        <f t="shared" si="66"/>
        <v>0</v>
      </c>
      <c r="H176" s="39" t="str">
        <f t="shared" si="67"/>
        <v/>
      </c>
    </row>
    <row r="177" spans="1:8" s="40" customFormat="1" ht="15" x14ac:dyDescent="0.2">
      <c r="A177" s="68"/>
      <c r="B177" s="43" t="s">
        <v>45</v>
      </c>
      <c r="C177" s="36">
        <v>0</v>
      </c>
      <c r="D177" s="36">
        <v>0</v>
      </c>
      <c r="E177" s="37" t="str">
        <f t="shared" si="64"/>
        <v/>
      </c>
      <c r="F177" s="37" t="str">
        <f t="shared" si="65"/>
        <v/>
      </c>
      <c r="G177" s="38" t="str">
        <f t="shared" si="66"/>
        <v>0</v>
      </c>
      <c r="H177" s="39" t="str">
        <f t="shared" si="67"/>
        <v/>
      </c>
    </row>
    <row r="178" spans="1:8" s="40" customFormat="1" ht="15" x14ac:dyDescent="0.2">
      <c r="A178" s="68"/>
      <c r="B178" s="43" t="s">
        <v>43</v>
      </c>
      <c r="C178" s="36">
        <v>0</v>
      </c>
      <c r="D178" s="36">
        <v>0</v>
      </c>
      <c r="E178" s="37" t="str">
        <f t="shared" si="64"/>
        <v/>
      </c>
      <c r="F178" s="37" t="str">
        <f t="shared" si="65"/>
        <v/>
      </c>
      <c r="G178" s="38" t="str">
        <f t="shared" si="66"/>
        <v>0</v>
      </c>
      <c r="H178" s="39" t="str">
        <f t="shared" si="67"/>
        <v/>
      </c>
    </row>
    <row r="179" spans="1:8" s="40" customFormat="1" ht="15" x14ac:dyDescent="0.2">
      <c r="A179" s="68"/>
      <c r="B179" s="43" t="s">
        <v>528</v>
      </c>
      <c r="C179" s="36">
        <v>0</v>
      </c>
      <c r="D179" s="36">
        <v>0</v>
      </c>
      <c r="E179" s="37" t="str">
        <f t="shared" ref="E179:E180" si="68">+IF(C179=0,"",C179/C$165)</f>
        <v/>
      </c>
      <c r="F179" s="37" t="str">
        <f t="shared" ref="F179:F180" si="69">+IF(D179=0,"",D179/D$165)</f>
        <v/>
      </c>
      <c r="G179" s="38" t="str">
        <f t="shared" ref="G179:G180" si="70">+IF(OR(AND(D179=0),(C179=0)),"0",((D179-C179)/C179))</f>
        <v>0</v>
      </c>
      <c r="H179" s="39" t="str">
        <f t="shared" ref="H179:H180" si="71">+IF(OR(AND(E179=""),(G179="")),"",E179*G179)</f>
        <v/>
      </c>
    </row>
    <row r="180" spans="1:8" s="40" customFormat="1" ht="15" x14ac:dyDescent="0.2">
      <c r="A180" s="68"/>
      <c r="B180" s="43" t="s">
        <v>449</v>
      </c>
      <c r="C180" s="36">
        <v>1</v>
      </c>
      <c r="D180" s="36">
        <v>8</v>
      </c>
      <c r="E180" s="37">
        <f t="shared" si="68"/>
        <v>4.4444444444444444E-3</v>
      </c>
      <c r="F180" s="37">
        <f t="shared" si="69"/>
        <v>5.4794520547945202E-2</v>
      </c>
      <c r="G180" s="38">
        <f t="shared" si="70"/>
        <v>7</v>
      </c>
      <c r="H180" s="39">
        <f t="shared" si="71"/>
        <v>3.111111111111111E-2</v>
      </c>
    </row>
    <row r="181" spans="1:8" s="40" customFormat="1" ht="15" x14ac:dyDescent="0.2">
      <c r="A181" s="68"/>
      <c r="B181" s="43" t="s">
        <v>605</v>
      </c>
      <c r="C181" s="36">
        <v>1</v>
      </c>
      <c r="D181" s="36">
        <v>12</v>
      </c>
      <c r="E181" s="37">
        <f t="shared" ref="E181:F183" si="72">+IF(C181=0,"",C181/C$165)</f>
        <v>4.4444444444444444E-3</v>
      </c>
      <c r="F181" s="37">
        <f t="shared" si="72"/>
        <v>8.2191780821917804E-2</v>
      </c>
      <c r="G181" s="38">
        <f t="shared" si="66"/>
        <v>11</v>
      </c>
      <c r="H181" s="39">
        <f t="shared" si="67"/>
        <v>4.8888888888888891E-2</v>
      </c>
    </row>
    <row r="182" spans="1:8" s="40" customFormat="1" ht="15" x14ac:dyDescent="0.2">
      <c r="A182" s="68"/>
      <c r="B182" s="43" t="s">
        <v>41</v>
      </c>
      <c r="C182" s="36">
        <v>0</v>
      </c>
      <c r="D182" s="36">
        <v>0</v>
      </c>
      <c r="E182" s="37" t="str">
        <f t="shared" si="72"/>
        <v/>
      </c>
      <c r="F182" s="37" t="str">
        <f t="shared" si="72"/>
        <v/>
      </c>
      <c r="G182" s="38" t="str">
        <f t="shared" si="66"/>
        <v>0</v>
      </c>
      <c r="H182" s="39" t="str">
        <f t="shared" si="67"/>
        <v/>
      </c>
    </row>
    <row r="183" spans="1:8" s="40" customFormat="1" ht="15" x14ac:dyDescent="0.2">
      <c r="A183" s="68"/>
      <c r="B183" s="43" t="s">
        <v>44</v>
      </c>
      <c r="C183" s="36">
        <v>0</v>
      </c>
      <c r="D183" s="36">
        <v>0</v>
      </c>
      <c r="E183" s="37" t="str">
        <f t="shared" si="72"/>
        <v/>
      </c>
      <c r="F183" s="37" t="str">
        <f t="shared" si="72"/>
        <v/>
      </c>
      <c r="G183" s="38" t="str">
        <f t="shared" si="66"/>
        <v>0</v>
      </c>
      <c r="H183" s="39" t="str">
        <f t="shared" si="67"/>
        <v/>
      </c>
    </row>
    <row r="184" spans="1:8" s="40" customFormat="1" ht="15" x14ac:dyDescent="0.2">
      <c r="A184" s="68"/>
      <c r="B184" s="43" t="s">
        <v>529</v>
      </c>
      <c r="C184" s="36">
        <v>0</v>
      </c>
      <c r="D184" s="36">
        <v>1</v>
      </c>
      <c r="E184" s="37" t="str">
        <f t="shared" ref="E184:E185" si="73">+IF(C184=0,"",C184/C$165)</f>
        <v/>
      </c>
      <c r="F184" s="37">
        <f t="shared" ref="F184:F185" si="74">+IF(D184=0,"",D184/D$165)</f>
        <v>6.8493150684931503E-3</v>
      </c>
      <c r="G184" s="38" t="str">
        <f t="shared" ref="G184:G185" si="75">+IF(OR(AND(D184=0),(C184=0)),"0",((D184-C184)/C184))</f>
        <v>0</v>
      </c>
      <c r="H184" s="39" t="str">
        <f t="shared" ref="H184:H185" si="76">+IF(OR(AND(E184=""),(G184="")),"",E184*G184)</f>
        <v/>
      </c>
    </row>
    <row r="185" spans="1:8" s="40" customFormat="1" ht="15" x14ac:dyDescent="0.2">
      <c r="A185" s="68"/>
      <c r="B185" s="43" t="s">
        <v>530</v>
      </c>
      <c r="C185" s="36">
        <v>0</v>
      </c>
      <c r="D185" s="36">
        <v>0</v>
      </c>
      <c r="E185" s="37" t="str">
        <f t="shared" si="73"/>
        <v/>
      </c>
      <c r="F185" s="37" t="str">
        <f t="shared" si="74"/>
        <v/>
      </c>
      <c r="G185" s="38" t="str">
        <f t="shared" si="75"/>
        <v>0</v>
      </c>
      <c r="H185" s="39" t="str">
        <f t="shared" si="76"/>
        <v/>
      </c>
    </row>
    <row r="186" spans="1:8" s="40" customFormat="1" ht="15" x14ac:dyDescent="0.2">
      <c r="A186" s="68"/>
      <c r="B186" s="43" t="s">
        <v>214</v>
      </c>
      <c r="C186" s="36">
        <v>0</v>
      </c>
      <c r="D186" s="36">
        <v>1</v>
      </c>
      <c r="E186" s="37" t="str">
        <f t="shared" ref="E186:E217" si="77">+IF(C186=0,"",C186/C$165)</f>
        <v/>
      </c>
      <c r="F186" s="37">
        <f t="shared" ref="F186:F217" si="78">+IF(D186=0,"",D186/D$165)</f>
        <v>6.8493150684931503E-3</v>
      </c>
      <c r="G186" s="38" t="str">
        <f t="shared" si="66"/>
        <v>0</v>
      </c>
      <c r="H186" s="39" t="str">
        <f t="shared" si="67"/>
        <v/>
      </c>
    </row>
    <row r="187" spans="1:8" s="40" customFormat="1" ht="15" x14ac:dyDescent="0.2">
      <c r="A187" s="68"/>
      <c r="B187" s="43" t="s">
        <v>215</v>
      </c>
      <c r="C187" s="36">
        <v>0</v>
      </c>
      <c r="D187" s="36">
        <v>0</v>
      </c>
      <c r="E187" s="37" t="str">
        <f t="shared" si="77"/>
        <v/>
      </c>
      <c r="F187" s="37" t="str">
        <f t="shared" si="78"/>
        <v/>
      </c>
      <c r="G187" s="38" t="str">
        <f t="shared" si="66"/>
        <v>0</v>
      </c>
      <c r="H187" s="39" t="str">
        <f t="shared" si="67"/>
        <v/>
      </c>
    </row>
    <row r="188" spans="1:8" s="40" customFormat="1" ht="15" x14ac:dyDescent="0.2">
      <c r="A188" s="68"/>
      <c r="B188" s="43" t="s">
        <v>216</v>
      </c>
      <c r="C188" s="36">
        <v>0</v>
      </c>
      <c r="D188" s="36">
        <v>0</v>
      </c>
      <c r="E188" s="37" t="str">
        <f t="shared" si="77"/>
        <v/>
      </c>
      <c r="F188" s="37" t="str">
        <f t="shared" si="78"/>
        <v/>
      </c>
      <c r="G188" s="38" t="str">
        <f t="shared" si="66"/>
        <v>0</v>
      </c>
      <c r="H188" s="39" t="str">
        <f t="shared" si="67"/>
        <v/>
      </c>
    </row>
    <row r="189" spans="1:8" s="50" customFormat="1" ht="15" x14ac:dyDescent="0.2">
      <c r="A189" s="60" t="s">
        <v>570</v>
      </c>
      <c r="B189" s="57" t="s">
        <v>584</v>
      </c>
      <c r="C189" s="52"/>
      <c r="D189" s="36">
        <v>0</v>
      </c>
      <c r="E189" s="37" t="str">
        <f t="shared" ref="E189" si="79">+IF(C189=0,"",C189/C$165)</f>
        <v/>
      </c>
      <c r="F189" s="37" t="str">
        <f t="shared" ref="F189" si="80">+IF(D189=0,"",D189/D$165)</f>
        <v/>
      </c>
      <c r="G189" s="38" t="str">
        <f t="shared" ref="G189" si="81">+IF(OR(AND(D189=0),(C189=0)),"0",((D189-C189)/C189))</f>
        <v>0</v>
      </c>
      <c r="H189" s="39" t="str">
        <f t="shared" ref="H189" si="82">+IF(OR(AND(E189=""),(G189="")),"",E189*G189)</f>
        <v/>
      </c>
    </row>
    <row r="190" spans="1:8" s="40" customFormat="1" ht="15" x14ac:dyDescent="0.2">
      <c r="A190" s="68"/>
      <c r="B190" s="43" t="s">
        <v>217</v>
      </c>
      <c r="C190" s="36">
        <v>0</v>
      </c>
      <c r="D190" s="36">
        <v>0</v>
      </c>
      <c r="E190" s="37" t="str">
        <f t="shared" si="77"/>
        <v/>
      </c>
      <c r="F190" s="37" t="str">
        <f t="shared" si="78"/>
        <v/>
      </c>
      <c r="G190" s="38" t="str">
        <f t="shared" si="66"/>
        <v>0</v>
      </c>
      <c r="H190" s="39" t="str">
        <f t="shared" si="67"/>
        <v/>
      </c>
    </row>
    <row r="191" spans="1:8" s="40" customFormat="1" ht="15" x14ac:dyDescent="0.2">
      <c r="A191" s="68"/>
      <c r="B191" s="43" t="s">
        <v>450</v>
      </c>
      <c r="C191" s="36">
        <v>0</v>
      </c>
      <c r="D191" s="36">
        <v>1</v>
      </c>
      <c r="E191" s="37" t="str">
        <f t="shared" si="77"/>
        <v/>
      </c>
      <c r="F191" s="37">
        <f t="shared" si="78"/>
        <v>6.8493150684931503E-3</v>
      </c>
      <c r="G191" s="38" t="str">
        <f t="shared" si="66"/>
        <v>0</v>
      </c>
      <c r="H191" s="39" t="str">
        <f t="shared" si="67"/>
        <v/>
      </c>
    </row>
    <row r="192" spans="1:8" s="40" customFormat="1" ht="15" x14ac:dyDescent="0.2">
      <c r="A192" s="68"/>
      <c r="B192" s="43" t="s">
        <v>533</v>
      </c>
      <c r="C192" s="36">
        <v>0</v>
      </c>
      <c r="D192" s="36">
        <v>0</v>
      </c>
      <c r="E192" s="37" t="str">
        <f t="shared" si="77"/>
        <v/>
      </c>
      <c r="F192" s="37" t="str">
        <f t="shared" si="78"/>
        <v/>
      </c>
      <c r="G192" s="38" t="str">
        <f t="shared" ref="G192" si="83">+IF(OR(AND(D192=0),(C192=0)),"0",((D192-C192)/C192))</f>
        <v>0</v>
      </c>
      <c r="H192" s="39" t="str">
        <f t="shared" ref="H192" si="84">+IF(OR(AND(E192=""),(G192="")),"",E192*G192)</f>
        <v/>
      </c>
    </row>
    <row r="193" spans="1:8" s="40" customFormat="1" ht="15" x14ac:dyDescent="0.2">
      <c r="A193" s="68"/>
      <c r="B193" s="43" t="s">
        <v>218</v>
      </c>
      <c r="C193" s="36">
        <v>16</v>
      </c>
      <c r="D193" s="36">
        <v>3</v>
      </c>
      <c r="E193" s="37">
        <f t="shared" si="77"/>
        <v>7.1111111111111111E-2</v>
      </c>
      <c r="F193" s="37">
        <f t="shared" si="78"/>
        <v>2.0547945205479451E-2</v>
      </c>
      <c r="G193" s="38">
        <f t="shared" si="66"/>
        <v>-0.8125</v>
      </c>
      <c r="H193" s="39">
        <f t="shared" si="67"/>
        <v>-5.7777777777777775E-2</v>
      </c>
    </row>
    <row r="194" spans="1:8" s="40" customFormat="1" ht="15" x14ac:dyDescent="0.2">
      <c r="A194" s="68"/>
      <c r="B194" s="43" t="s">
        <v>219</v>
      </c>
      <c r="C194" s="36">
        <v>1</v>
      </c>
      <c r="D194" s="36">
        <v>1</v>
      </c>
      <c r="E194" s="37">
        <f t="shared" si="77"/>
        <v>4.4444444444444444E-3</v>
      </c>
      <c r="F194" s="37">
        <f t="shared" si="78"/>
        <v>6.8493150684931503E-3</v>
      </c>
      <c r="G194" s="38">
        <f t="shared" si="66"/>
        <v>0</v>
      </c>
      <c r="H194" s="39">
        <f t="shared" si="67"/>
        <v>0</v>
      </c>
    </row>
    <row r="195" spans="1:8" s="40" customFormat="1" ht="15" x14ac:dyDescent="0.2">
      <c r="A195" s="68"/>
      <c r="B195" s="43" t="s">
        <v>220</v>
      </c>
      <c r="C195" s="36">
        <v>3</v>
      </c>
      <c r="D195" s="36">
        <v>4</v>
      </c>
      <c r="E195" s="37">
        <f t="shared" si="77"/>
        <v>1.3333333333333334E-2</v>
      </c>
      <c r="F195" s="37">
        <f t="shared" si="78"/>
        <v>2.7397260273972601E-2</v>
      </c>
      <c r="G195" s="38">
        <f t="shared" si="66"/>
        <v>0.33333333333333331</v>
      </c>
      <c r="H195" s="39">
        <f t="shared" si="67"/>
        <v>4.4444444444444444E-3</v>
      </c>
    </row>
    <row r="196" spans="1:8" s="40" customFormat="1" ht="15" x14ac:dyDescent="0.2">
      <c r="A196" s="68"/>
      <c r="B196" s="43" t="s">
        <v>221</v>
      </c>
      <c r="C196" s="36">
        <v>3</v>
      </c>
      <c r="D196" s="36">
        <v>3</v>
      </c>
      <c r="E196" s="37">
        <f t="shared" si="77"/>
        <v>1.3333333333333334E-2</v>
      </c>
      <c r="F196" s="37">
        <f t="shared" si="78"/>
        <v>2.0547945205479451E-2</v>
      </c>
      <c r="G196" s="38">
        <f t="shared" si="66"/>
        <v>0</v>
      </c>
      <c r="H196" s="39">
        <f t="shared" si="67"/>
        <v>0</v>
      </c>
    </row>
    <row r="197" spans="1:8" s="40" customFormat="1" ht="15" x14ac:dyDescent="0.2">
      <c r="A197" s="68"/>
      <c r="B197" s="43" t="s">
        <v>451</v>
      </c>
      <c r="C197" s="36">
        <v>1</v>
      </c>
      <c r="D197" s="36">
        <v>2</v>
      </c>
      <c r="E197" s="37">
        <f t="shared" si="77"/>
        <v>4.4444444444444444E-3</v>
      </c>
      <c r="F197" s="37">
        <f t="shared" si="78"/>
        <v>1.3698630136986301E-2</v>
      </c>
      <c r="G197" s="38">
        <f t="shared" si="66"/>
        <v>1</v>
      </c>
      <c r="H197" s="39">
        <f t="shared" si="67"/>
        <v>4.4444444444444444E-3</v>
      </c>
    </row>
    <row r="198" spans="1:8" s="40" customFormat="1" ht="15" x14ac:dyDescent="0.2">
      <c r="A198" s="68"/>
      <c r="B198" s="43" t="s">
        <v>452</v>
      </c>
      <c r="C198" s="36">
        <v>0</v>
      </c>
      <c r="D198" s="36">
        <v>0</v>
      </c>
      <c r="E198" s="37" t="str">
        <f t="shared" si="77"/>
        <v/>
      </c>
      <c r="F198" s="37" t="str">
        <f t="shared" si="78"/>
        <v/>
      </c>
      <c r="G198" s="38" t="str">
        <f t="shared" si="66"/>
        <v>0</v>
      </c>
      <c r="H198" s="39" t="str">
        <f t="shared" si="67"/>
        <v/>
      </c>
    </row>
    <row r="199" spans="1:8" s="40" customFormat="1" ht="15" x14ac:dyDescent="0.2">
      <c r="A199" s="68"/>
      <c r="B199" s="43" t="s">
        <v>222</v>
      </c>
      <c r="C199" s="36">
        <v>0</v>
      </c>
      <c r="D199" s="36">
        <v>0</v>
      </c>
      <c r="E199" s="37" t="str">
        <f t="shared" si="77"/>
        <v/>
      </c>
      <c r="F199" s="37" t="str">
        <f t="shared" si="78"/>
        <v/>
      </c>
      <c r="G199" s="38" t="str">
        <f t="shared" si="66"/>
        <v>0</v>
      </c>
      <c r="H199" s="39" t="str">
        <f t="shared" si="67"/>
        <v/>
      </c>
    </row>
    <row r="200" spans="1:8" s="40" customFormat="1" ht="15" x14ac:dyDescent="0.2">
      <c r="A200" s="68"/>
      <c r="B200" s="43" t="s">
        <v>534</v>
      </c>
      <c r="C200" s="36">
        <v>0</v>
      </c>
      <c r="D200" s="36">
        <v>1</v>
      </c>
      <c r="E200" s="37" t="str">
        <f t="shared" si="77"/>
        <v/>
      </c>
      <c r="F200" s="37">
        <f t="shared" si="78"/>
        <v>6.8493150684931503E-3</v>
      </c>
      <c r="G200" s="38" t="str">
        <f t="shared" ref="G200" si="85">+IF(OR(AND(D200=0),(C200=0)),"0",((D200-C200)/C200))</f>
        <v>0</v>
      </c>
      <c r="H200" s="39" t="str">
        <f t="shared" ref="H200" si="86">+IF(OR(AND(E200=""),(G200="")),"",E200*G200)</f>
        <v/>
      </c>
    </row>
    <row r="201" spans="1:8" s="40" customFormat="1" ht="15" x14ac:dyDescent="0.2">
      <c r="A201" s="68"/>
      <c r="B201" s="43" t="s">
        <v>223</v>
      </c>
      <c r="C201" s="36">
        <v>1</v>
      </c>
      <c r="D201" s="36">
        <v>0</v>
      </c>
      <c r="E201" s="37">
        <f t="shared" si="77"/>
        <v>4.4444444444444444E-3</v>
      </c>
      <c r="F201" s="37" t="str">
        <f t="shared" si="78"/>
        <v/>
      </c>
      <c r="G201" s="38" t="str">
        <f t="shared" si="66"/>
        <v>0</v>
      </c>
      <c r="H201" s="39">
        <f t="shared" si="67"/>
        <v>0</v>
      </c>
    </row>
    <row r="202" spans="1:8" s="40" customFormat="1" ht="15" x14ac:dyDescent="0.2">
      <c r="A202" s="68"/>
      <c r="B202" s="43" t="s">
        <v>224</v>
      </c>
      <c r="C202" s="36">
        <v>3</v>
      </c>
      <c r="D202" s="36">
        <v>2</v>
      </c>
      <c r="E202" s="37">
        <f t="shared" si="77"/>
        <v>1.3333333333333334E-2</v>
      </c>
      <c r="F202" s="37">
        <f t="shared" si="78"/>
        <v>1.3698630136986301E-2</v>
      </c>
      <c r="G202" s="38">
        <f t="shared" si="66"/>
        <v>-0.33333333333333331</v>
      </c>
      <c r="H202" s="39">
        <f t="shared" si="67"/>
        <v>-4.4444444444444444E-3</v>
      </c>
    </row>
    <row r="203" spans="1:8" s="40" customFormat="1" ht="15" x14ac:dyDescent="0.2">
      <c r="A203" s="68"/>
      <c r="B203" s="43" t="s">
        <v>225</v>
      </c>
      <c r="C203" s="36">
        <v>0</v>
      </c>
      <c r="D203" s="36">
        <v>0</v>
      </c>
      <c r="E203" s="37" t="str">
        <f t="shared" si="77"/>
        <v/>
      </c>
      <c r="F203" s="37" t="str">
        <f t="shared" si="78"/>
        <v/>
      </c>
      <c r="G203" s="38" t="str">
        <f t="shared" si="66"/>
        <v>0</v>
      </c>
      <c r="H203" s="39" t="str">
        <f t="shared" si="67"/>
        <v/>
      </c>
    </row>
    <row r="204" spans="1:8" s="40" customFormat="1" ht="15" x14ac:dyDescent="0.2">
      <c r="A204" s="68"/>
      <c r="B204" s="43" t="s">
        <v>46</v>
      </c>
      <c r="C204" s="36">
        <v>0</v>
      </c>
      <c r="D204" s="36">
        <v>0</v>
      </c>
      <c r="E204" s="37" t="str">
        <f t="shared" si="77"/>
        <v/>
      </c>
      <c r="F204" s="37" t="str">
        <f t="shared" si="78"/>
        <v/>
      </c>
      <c r="G204" s="38" t="str">
        <f t="shared" si="66"/>
        <v>0</v>
      </c>
      <c r="H204" s="39" t="str">
        <f t="shared" si="67"/>
        <v/>
      </c>
    </row>
    <row r="205" spans="1:8" s="40" customFormat="1" ht="15" x14ac:dyDescent="0.2">
      <c r="A205" s="68"/>
      <c r="B205" s="43" t="s">
        <v>47</v>
      </c>
      <c r="C205" s="36">
        <v>14</v>
      </c>
      <c r="D205" s="36">
        <v>13</v>
      </c>
      <c r="E205" s="37">
        <f t="shared" si="77"/>
        <v>6.222222222222222E-2</v>
      </c>
      <c r="F205" s="37">
        <f t="shared" si="78"/>
        <v>8.9041095890410954E-2</v>
      </c>
      <c r="G205" s="38">
        <f t="shared" si="66"/>
        <v>-7.1428571428571425E-2</v>
      </c>
      <c r="H205" s="39">
        <f t="shared" si="67"/>
        <v>-4.4444444444444444E-3</v>
      </c>
    </row>
    <row r="206" spans="1:8" s="40" customFormat="1" ht="15" x14ac:dyDescent="0.2">
      <c r="A206" s="68"/>
      <c r="B206" s="43" t="s">
        <v>226</v>
      </c>
      <c r="C206" s="36">
        <v>8</v>
      </c>
      <c r="D206" s="36">
        <v>11</v>
      </c>
      <c r="E206" s="37">
        <f t="shared" si="77"/>
        <v>3.5555555555555556E-2</v>
      </c>
      <c r="F206" s="37">
        <f t="shared" si="78"/>
        <v>7.5342465753424653E-2</v>
      </c>
      <c r="G206" s="38">
        <f t="shared" si="66"/>
        <v>0.375</v>
      </c>
      <c r="H206" s="39">
        <f t="shared" si="67"/>
        <v>1.3333333333333332E-2</v>
      </c>
    </row>
    <row r="207" spans="1:8" s="40" customFormat="1" ht="30" x14ac:dyDescent="0.2">
      <c r="A207" s="68"/>
      <c r="B207" s="43" t="s">
        <v>227</v>
      </c>
      <c r="C207" s="36">
        <v>0</v>
      </c>
      <c r="D207" s="36">
        <v>0</v>
      </c>
      <c r="E207" s="37" t="str">
        <f t="shared" si="77"/>
        <v/>
      </c>
      <c r="F207" s="37" t="str">
        <f t="shared" si="78"/>
        <v/>
      </c>
      <c r="G207" s="38" t="str">
        <f t="shared" si="66"/>
        <v>0</v>
      </c>
      <c r="H207" s="39" t="str">
        <f t="shared" si="67"/>
        <v/>
      </c>
    </row>
    <row r="208" spans="1:8" s="40" customFormat="1" ht="15" x14ac:dyDescent="0.2">
      <c r="A208" s="68"/>
      <c r="B208" s="43" t="s">
        <v>453</v>
      </c>
      <c r="C208" s="36">
        <v>0</v>
      </c>
      <c r="D208" s="36">
        <v>0</v>
      </c>
      <c r="E208" s="37" t="str">
        <f t="shared" si="77"/>
        <v/>
      </c>
      <c r="F208" s="37" t="str">
        <f t="shared" si="78"/>
        <v/>
      </c>
      <c r="G208" s="38" t="str">
        <f t="shared" si="66"/>
        <v>0</v>
      </c>
      <c r="H208" s="39" t="str">
        <f t="shared" si="67"/>
        <v/>
      </c>
    </row>
    <row r="209" spans="1:8" s="40" customFormat="1" ht="15" x14ac:dyDescent="0.2">
      <c r="A209" s="68"/>
      <c r="B209" s="43" t="s">
        <v>535</v>
      </c>
      <c r="C209" s="36">
        <v>0</v>
      </c>
      <c r="D209" s="36">
        <v>0</v>
      </c>
      <c r="E209" s="37" t="str">
        <f t="shared" si="77"/>
        <v/>
      </c>
      <c r="F209" s="37" t="str">
        <f t="shared" si="78"/>
        <v/>
      </c>
      <c r="G209" s="38" t="str">
        <f t="shared" ref="G209" si="87">+IF(OR(AND(D209=0),(C209=0)),"0",((D209-C209)/C209))</f>
        <v>0</v>
      </c>
      <c r="H209" s="39" t="str">
        <f t="shared" ref="H209" si="88">+IF(OR(AND(E209=""),(G209="")),"",E209*G209)</f>
        <v/>
      </c>
    </row>
    <row r="210" spans="1:8" s="40" customFormat="1" ht="15" x14ac:dyDescent="0.2">
      <c r="A210" s="68"/>
      <c r="B210" s="43" t="s">
        <v>575</v>
      </c>
      <c r="C210" s="36">
        <v>0</v>
      </c>
      <c r="D210" s="36">
        <v>0</v>
      </c>
      <c r="E210" s="37" t="str">
        <f t="shared" si="77"/>
        <v/>
      </c>
      <c r="F210" s="37" t="str">
        <f t="shared" si="78"/>
        <v/>
      </c>
      <c r="G210" s="38" t="str">
        <f t="shared" si="66"/>
        <v>0</v>
      </c>
      <c r="H210" s="39" t="str">
        <f t="shared" si="67"/>
        <v/>
      </c>
    </row>
    <row r="211" spans="1:8" s="40" customFormat="1" ht="15" x14ac:dyDescent="0.2">
      <c r="A211" s="68"/>
      <c r="B211" s="43" t="s">
        <v>228</v>
      </c>
      <c r="C211" s="36">
        <v>0</v>
      </c>
      <c r="D211" s="36">
        <v>0</v>
      </c>
      <c r="E211" s="37" t="str">
        <f t="shared" si="77"/>
        <v/>
      </c>
      <c r="F211" s="37" t="str">
        <f t="shared" si="78"/>
        <v/>
      </c>
      <c r="G211" s="38" t="str">
        <f t="shared" si="66"/>
        <v>0</v>
      </c>
      <c r="H211" s="39" t="str">
        <f t="shared" si="67"/>
        <v/>
      </c>
    </row>
    <row r="212" spans="1:8" s="40" customFormat="1" ht="15" x14ac:dyDescent="0.2">
      <c r="A212" s="68"/>
      <c r="B212" s="43" t="s">
        <v>48</v>
      </c>
      <c r="C212" s="36">
        <v>0</v>
      </c>
      <c r="D212" s="36">
        <v>0</v>
      </c>
      <c r="E212" s="37" t="str">
        <f t="shared" si="77"/>
        <v/>
      </c>
      <c r="F212" s="37" t="str">
        <f t="shared" si="78"/>
        <v/>
      </c>
      <c r="G212" s="38" t="str">
        <f t="shared" si="66"/>
        <v>0</v>
      </c>
      <c r="H212" s="39" t="str">
        <f t="shared" si="67"/>
        <v/>
      </c>
    </row>
    <row r="213" spans="1:8" s="40" customFormat="1" ht="15" x14ac:dyDescent="0.2">
      <c r="A213" s="68"/>
      <c r="B213" s="43" t="s">
        <v>229</v>
      </c>
      <c r="C213" s="36">
        <v>0</v>
      </c>
      <c r="D213" s="36">
        <v>0</v>
      </c>
      <c r="E213" s="37" t="str">
        <f t="shared" si="77"/>
        <v/>
      </c>
      <c r="F213" s="37" t="str">
        <f t="shared" si="78"/>
        <v/>
      </c>
      <c r="G213" s="38" t="str">
        <f t="shared" si="66"/>
        <v>0</v>
      </c>
      <c r="H213" s="39" t="str">
        <f t="shared" si="67"/>
        <v/>
      </c>
    </row>
    <row r="214" spans="1:8" s="40" customFormat="1" ht="15" x14ac:dyDescent="0.2">
      <c r="A214" s="68"/>
      <c r="B214" s="43" t="s">
        <v>230</v>
      </c>
      <c r="C214" s="36">
        <v>0</v>
      </c>
      <c r="D214" s="36">
        <v>0</v>
      </c>
      <c r="E214" s="37" t="str">
        <f t="shared" si="77"/>
        <v/>
      </c>
      <c r="F214" s="37" t="str">
        <f t="shared" si="78"/>
        <v/>
      </c>
      <c r="G214" s="38" t="str">
        <f t="shared" si="66"/>
        <v>0</v>
      </c>
      <c r="H214" s="39" t="str">
        <f t="shared" si="67"/>
        <v/>
      </c>
    </row>
    <row r="215" spans="1:8" s="40" customFormat="1" ht="15" x14ac:dyDescent="0.2">
      <c r="A215" s="68"/>
      <c r="B215" s="43" t="s">
        <v>454</v>
      </c>
      <c r="C215" s="36">
        <v>1</v>
      </c>
      <c r="D215" s="36">
        <v>0</v>
      </c>
      <c r="E215" s="37">
        <f t="shared" si="77"/>
        <v>4.4444444444444444E-3</v>
      </c>
      <c r="F215" s="37" t="str">
        <f t="shared" si="78"/>
        <v/>
      </c>
      <c r="G215" s="38" t="str">
        <f t="shared" si="66"/>
        <v>0</v>
      </c>
      <c r="H215" s="39">
        <f t="shared" si="67"/>
        <v>0</v>
      </c>
    </row>
    <row r="216" spans="1:8" s="40" customFormat="1" ht="15" x14ac:dyDescent="0.2">
      <c r="A216" s="68"/>
      <c r="B216" s="43" t="s">
        <v>231</v>
      </c>
      <c r="C216" s="36">
        <v>26</v>
      </c>
      <c r="D216" s="36">
        <v>6</v>
      </c>
      <c r="E216" s="37">
        <f t="shared" si="77"/>
        <v>0.11555555555555555</v>
      </c>
      <c r="F216" s="37">
        <f t="shared" si="78"/>
        <v>4.1095890410958902E-2</v>
      </c>
      <c r="G216" s="38">
        <f t="shared" si="66"/>
        <v>-0.76923076923076927</v>
      </c>
      <c r="H216" s="39">
        <f t="shared" si="67"/>
        <v>-8.8888888888888892E-2</v>
      </c>
    </row>
    <row r="217" spans="1:8" s="40" customFormat="1" ht="15" x14ac:dyDescent="0.2">
      <c r="A217" s="68"/>
      <c r="B217" s="43" t="s">
        <v>232</v>
      </c>
      <c r="C217" s="36">
        <v>0</v>
      </c>
      <c r="D217" s="36">
        <v>0</v>
      </c>
      <c r="E217" s="37" t="str">
        <f t="shared" si="77"/>
        <v/>
      </c>
      <c r="F217" s="37" t="str">
        <f t="shared" si="78"/>
        <v/>
      </c>
      <c r="G217" s="38" t="str">
        <f t="shared" si="66"/>
        <v>0</v>
      </c>
      <c r="H217" s="39" t="str">
        <f t="shared" si="67"/>
        <v/>
      </c>
    </row>
    <row r="218" spans="1:8" s="40" customFormat="1" ht="15" x14ac:dyDescent="0.2">
      <c r="A218" s="68"/>
      <c r="B218" s="43" t="s">
        <v>233</v>
      </c>
      <c r="C218" s="36">
        <v>0</v>
      </c>
      <c r="D218" s="36">
        <v>0</v>
      </c>
      <c r="E218" s="37" t="str">
        <f t="shared" ref="E218:E237" si="89">+IF(C218=0,"",C218/C$165)</f>
        <v/>
      </c>
      <c r="F218" s="37" t="str">
        <f t="shared" ref="F218:F237" si="90">+IF(D218=0,"",D218/D$165)</f>
        <v/>
      </c>
      <c r="G218" s="38" t="str">
        <f t="shared" si="66"/>
        <v>0</v>
      </c>
      <c r="H218" s="39" t="str">
        <f t="shared" si="67"/>
        <v/>
      </c>
    </row>
    <row r="219" spans="1:8" s="40" customFormat="1" ht="15" x14ac:dyDescent="0.2">
      <c r="A219" s="68"/>
      <c r="B219" s="43" t="s">
        <v>234</v>
      </c>
      <c r="C219" s="36">
        <v>0</v>
      </c>
      <c r="D219" s="36">
        <v>1</v>
      </c>
      <c r="E219" s="37" t="str">
        <f t="shared" si="89"/>
        <v/>
      </c>
      <c r="F219" s="37">
        <f t="shared" si="90"/>
        <v>6.8493150684931503E-3</v>
      </c>
      <c r="G219" s="38" t="str">
        <f t="shared" si="66"/>
        <v>0</v>
      </c>
      <c r="H219" s="39" t="str">
        <f t="shared" si="67"/>
        <v/>
      </c>
    </row>
    <row r="220" spans="1:8" s="40" customFormat="1" ht="15" x14ac:dyDescent="0.2">
      <c r="A220" s="68"/>
      <c r="B220" s="43" t="s">
        <v>606</v>
      </c>
      <c r="C220" s="36">
        <v>0</v>
      </c>
      <c r="D220" s="36">
        <v>0</v>
      </c>
      <c r="E220" s="37" t="str">
        <f t="shared" si="89"/>
        <v/>
      </c>
      <c r="F220" s="37" t="str">
        <f t="shared" si="90"/>
        <v/>
      </c>
      <c r="G220" s="38" t="str">
        <f t="shared" si="66"/>
        <v>0</v>
      </c>
      <c r="H220" s="39" t="str">
        <f t="shared" si="67"/>
        <v/>
      </c>
    </row>
    <row r="221" spans="1:8" s="40" customFormat="1" ht="15" x14ac:dyDescent="0.2">
      <c r="A221" s="68"/>
      <c r="B221" s="43" t="s">
        <v>455</v>
      </c>
      <c r="C221" s="36">
        <v>0</v>
      </c>
      <c r="D221" s="36">
        <v>0</v>
      </c>
      <c r="E221" s="37" t="str">
        <f t="shared" si="89"/>
        <v/>
      </c>
      <c r="F221" s="37" t="str">
        <f t="shared" si="90"/>
        <v/>
      </c>
      <c r="G221" s="38" t="str">
        <f t="shared" si="66"/>
        <v>0</v>
      </c>
      <c r="H221" s="39" t="str">
        <f t="shared" si="67"/>
        <v/>
      </c>
    </row>
    <row r="222" spans="1:8" s="50" customFormat="1" ht="15" x14ac:dyDescent="0.2">
      <c r="A222" s="60" t="s">
        <v>570</v>
      </c>
      <c r="B222" s="57" t="s">
        <v>585</v>
      </c>
      <c r="C222" s="52"/>
      <c r="D222" s="36">
        <v>0</v>
      </c>
      <c r="E222" s="37" t="str">
        <f t="shared" ref="E222" si="91">+IF(C222=0,"",C222/C$165)</f>
        <v/>
      </c>
      <c r="F222" s="37" t="str">
        <f t="shared" ref="F222" si="92">+IF(D222=0,"",D222/D$165)</f>
        <v/>
      </c>
      <c r="G222" s="38" t="str">
        <f t="shared" ref="G222" si="93">+IF(OR(AND(D222=0),(C222=0)),"0",((D222-C222)/C222))</f>
        <v>0</v>
      </c>
      <c r="H222" s="39" t="str">
        <f t="shared" ref="H222" si="94">+IF(OR(AND(E222=""),(G222="")),"",E222*G222)</f>
        <v/>
      </c>
    </row>
    <row r="223" spans="1:8" s="40" customFormat="1" ht="15" x14ac:dyDescent="0.2">
      <c r="A223" s="68"/>
      <c r="B223" s="43" t="s">
        <v>235</v>
      </c>
      <c r="C223" s="36">
        <v>0</v>
      </c>
      <c r="D223" s="36">
        <v>0</v>
      </c>
      <c r="E223" s="37" t="str">
        <f t="shared" si="89"/>
        <v/>
      </c>
      <c r="F223" s="37" t="str">
        <f t="shared" si="90"/>
        <v/>
      </c>
      <c r="G223" s="38" t="str">
        <f t="shared" si="66"/>
        <v>0</v>
      </c>
      <c r="H223" s="39" t="str">
        <f t="shared" si="67"/>
        <v/>
      </c>
    </row>
    <row r="224" spans="1:8" s="40" customFormat="1" ht="15" x14ac:dyDescent="0.2">
      <c r="A224" s="68"/>
      <c r="B224" s="43" t="s">
        <v>50</v>
      </c>
      <c r="C224" s="36">
        <v>0</v>
      </c>
      <c r="D224" s="36">
        <v>0</v>
      </c>
      <c r="E224" s="37" t="str">
        <f t="shared" si="89"/>
        <v/>
      </c>
      <c r="F224" s="37" t="str">
        <f t="shared" si="90"/>
        <v/>
      </c>
      <c r="G224" s="38" t="str">
        <f t="shared" si="66"/>
        <v>0</v>
      </c>
      <c r="H224" s="39" t="str">
        <f t="shared" si="67"/>
        <v/>
      </c>
    </row>
    <row r="225" spans="1:8" s="40" customFormat="1" ht="15" x14ac:dyDescent="0.2">
      <c r="A225" s="68"/>
      <c r="B225" s="43" t="s">
        <v>236</v>
      </c>
      <c r="C225" s="36">
        <v>0</v>
      </c>
      <c r="D225" s="36">
        <v>0</v>
      </c>
      <c r="E225" s="37" t="str">
        <f t="shared" si="89"/>
        <v/>
      </c>
      <c r="F225" s="37" t="str">
        <f t="shared" si="90"/>
        <v/>
      </c>
      <c r="G225" s="38" t="str">
        <f t="shared" si="66"/>
        <v>0</v>
      </c>
      <c r="H225" s="39" t="str">
        <f t="shared" si="67"/>
        <v/>
      </c>
    </row>
    <row r="226" spans="1:8" s="40" customFormat="1" ht="15" x14ac:dyDescent="0.2">
      <c r="A226" s="68"/>
      <c r="B226" s="43" t="s">
        <v>49</v>
      </c>
      <c r="C226" s="36">
        <v>0</v>
      </c>
      <c r="D226" s="36">
        <v>0</v>
      </c>
      <c r="E226" s="37" t="str">
        <f t="shared" si="89"/>
        <v/>
      </c>
      <c r="F226" s="37" t="str">
        <f t="shared" si="90"/>
        <v/>
      </c>
      <c r="G226" s="38" t="str">
        <f t="shared" si="66"/>
        <v>0</v>
      </c>
      <c r="H226" s="39" t="str">
        <f t="shared" si="67"/>
        <v/>
      </c>
    </row>
    <row r="227" spans="1:8" s="40" customFormat="1" ht="15" x14ac:dyDescent="0.2">
      <c r="A227" s="68"/>
      <c r="B227" s="43" t="s">
        <v>237</v>
      </c>
      <c r="C227" s="36">
        <v>1</v>
      </c>
      <c r="D227" s="36">
        <v>3</v>
      </c>
      <c r="E227" s="37">
        <f t="shared" si="89"/>
        <v>4.4444444444444444E-3</v>
      </c>
      <c r="F227" s="37">
        <f t="shared" si="90"/>
        <v>2.0547945205479451E-2</v>
      </c>
      <c r="G227" s="38">
        <f t="shared" si="66"/>
        <v>2</v>
      </c>
      <c r="H227" s="39">
        <f t="shared" si="67"/>
        <v>8.8888888888888889E-3</v>
      </c>
    </row>
    <row r="228" spans="1:8" s="40" customFormat="1" ht="15" x14ac:dyDescent="0.2">
      <c r="A228" s="68"/>
      <c r="B228" s="43" t="s">
        <v>456</v>
      </c>
      <c r="C228" s="36">
        <v>0</v>
      </c>
      <c r="D228" s="36">
        <v>0</v>
      </c>
      <c r="E228" s="37" t="str">
        <f t="shared" si="89"/>
        <v/>
      </c>
      <c r="F228" s="37" t="str">
        <f t="shared" si="90"/>
        <v/>
      </c>
      <c r="G228" s="38" t="str">
        <f t="shared" si="66"/>
        <v>0</v>
      </c>
      <c r="H228" s="39" t="str">
        <f t="shared" si="67"/>
        <v/>
      </c>
    </row>
    <row r="229" spans="1:8" s="40" customFormat="1" ht="15" x14ac:dyDescent="0.2">
      <c r="A229" s="68"/>
      <c r="B229" s="43" t="s">
        <v>55</v>
      </c>
      <c r="C229" s="36">
        <v>1</v>
      </c>
      <c r="D229" s="36">
        <v>5</v>
      </c>
      <c r="E229" s="37">
        <f t="shared" si="89"/>
        <v>4.4444444444444444E-3</v>
      </c>
      <c r="F229" s="37">
        <f t="shared" si="90"/>
        <v>3.4246575342465752E-2</v>
      </c>
      <c r="G229" s="38">
        <f t="shared" si="66"/>
        <v>4</v>
      </c>
      <c r="H229" s="39">
        <f t="shared" si="67"/>
        <v>1.7777777777777778E-2</v>
      </c>
    </row>
    <row r="230" spans="1:8" s="40" customFormat="1" ht="15" x14ac:dyDescent="0.2">
      <c r="A230" s="68"/>
      <c r="B230" s="43" t="s">
        <v>54</v>
      </c>
      <c r="C230" s="36">
        <v>0</v>
      </c>
      <c r="D230" s="36">
        <v>0</v>
      </c>
      <c r="E230" s="37" t="str">
        <f t="shared" si="89"/>
        <v/>
      </c>
      <c r="F230" s="37" t="str">
        <f t="shared" si="90"/>
        <v/>
      </c>
      <c r="G230" s="38" t="str">
        <f t="shared" si="66"/>
        <v>0</v>
      </c>
      <c r="H230" s="39" t="str">
        <f t="shared" si="67"/>
        <v/>
      </c>
    </row>
    <row r="231" spans="1:8" s="40" customFormat="1" ht="30" x14ac:dyDescent="0.2">
      <c r="A231" s="68"/>
      <c r="B231" s="43" t="s">
        <v>576</v>
      </c>
      <c r="C231" s="36">
        <v>29</v>
      </c>
      <c r="D231" s="36">
        <v>0</v>
      </c>
      <c r="E231" s="37">
        <f t="shared" si="89"/>
        <v>0.12888888888888889</v>
      </c>
      <c r="F231" s="37" t="str">
        <f t="shared" si="90"/>
        <v/>
      </c>
      <c r="G231" s="38" t="str">
        <f t="shared" si="66"/>
        <v>0</v>
      </c>
      <c r="H231" s="39">
        <f t="shared" si="67"/>
        <v>0</v>
      </c>
    </row>
    <row r="232" spans="1:8" s="40" customFormat="1" ht="15" x14ac:dyDescent="0.2">
      <c r="A232" s="68"/>
      <c r="B232" s="43" t="s">
        <v>52</v>
      </c>
      <c r="C232" s="36">
        <v>1</v>
      </c>
      <c r="D232" s="36">
        <v>0</v>
      </c>
      <c r="E232" s="37">
        <f t="shared" si="89"/>
        <v>4.4444444444444444E-3</v>
      </c>
      <c r="F232" s="37" t="str">
        <f t="shared" si="90"/>
        <v/>
      </c>
      <c r="G232" s="38" t="str">
        <f t="shared" si="66"/>
        <v>0</v>
      </c>
      <c r="H232" s="39">
        <f t="shared" si="67"/>
        <v>0</v>
      </c>
    </row>
    <row r="233" spans="1:8" s="40" customFormat="1" ht="15" x14ac:dyDescent="0.2">
      <c r="A233" s="68"/>
      <c r="B233" s="43" t="s">
        <v>51</v>
      </c>
      <c r="C233" s="36">
        <v>0</v>
      </c>
      <c r="D233" s="36">
        <v>0</v>
      </c>
      <c r="E233" s="37" t="str">
        <f t="shared" si="89"/>
        <v/>
      </c>
      <c r="F233" s="37" t="str">
        <f t="shared" si="90"/>
        <v/>
      </c>
      <c r="G233" s="38" t="str">
        <f t="shared" si="66"/>
        <v>0</v>
      </c>
      <c r="H233" s="39" t="str">
        <f t="shared" si="67"/>
        <v/>
      </c>
    </row>
    <row r="234" spans="1:8" s="40" customFormat="1" ht="15" x14ac:dyDescent="0.2">
      <c r="A234" s="68"/>
      <c r="B234" s="43" t="s">
        <v>238</v>
      </c>
      <c r="C234" s="36">
        <v>0</v>
      </c>
      <c r="D234" s="36">
        <v>0</v>
      </c>
      <c r="E234" s="37" t="str">
        <f t="shared" si="89"/>
        <v/>
      </c>
      <c r="F234" s="37" t="str">
        <f t="shared" si="90"/>
        <v/>
      </c>
      <c r="G234" s="38" t="str">
        <f t="shared" si="66"/>
        <v>0</v>
      </c>
      <c r="H234" s="39" t="str">
        <f t="shared" si="67"/>
        <v/>
      </c>
    </row>
    <row r="235" spans="1:8" s="40" customFormat="1" ht="15" x14ac:dyDescent="0.2">
      <c r="A235" s="68"/>
      <c r="B235" s="43" t="s">
        <v>53</v>
      </c>
      <c r="C235" s="36">
        <v>0</v>
      </c>
      <c r="D235" s="36">
        <v>0</v>
      </c>
      <c r="E235" s="37" t="str">
        <f t="shared" si="89"/>
        <v/>
      </c>
      <c r="F235" s="37" t="str">
        <f t="shared" si="90"/>
        <v/>
      </c>
      <c r="G235" s="38" t="str">
        <f t="shared" si="66"/>
        <v>0</v>
      </c>
      <c r="H235" s="39" t="str">
        <f t="shared" si="67"/>
        <v/>
      </c>
    </row>
    <row r="236" spans="1:8" s="40" customFormat="1" ht="15" x14ac:dyDescent="0.2">
      <c r="A236" s="68"/>
      <c r="B236" s="43" t="s">
        <v>239</v>
      </c>
      <c r="C236" s="36">
        <v>0</v>
      </c>
      <c r="D236" s="36">
        <v>0</v>
      </c>
      <c r="E236" s="37" t="str">
        <f t="shared" si="89"/>
        <v/>
      </c>
      <c r="F236" s="37" t="str">
        <f t="shared" si="90"/>
        <v/>
      </c>
      <c r="G236" s="38" t="str">
        <f t="shared" si="66"/>
        <v>0</v>
      </c>
      <c r="H236" s="39" t="str">
        <f t="shared" si="67"/>
        <v/>
      </c>
    </row>
    <row r="237" spans="1:8" s="40" customFormat="1" ht="15" x14ac:dyDescent="0.2">
      <c r="A237" s="68"/>
      <c r="B237" s="43" t="s">
        <v>457</v>
      </c>
      <c r="C237" s="36">
        <v>0</v>
      </c>
      <c r="D237" s="36">
        <v>0</v>
      </c>
      <c r="E237" s="37" t="str">
        <f t="shared" si="89"/>
        <v/>
      </c>
      <c r="F237" s="37" t="str">
        <f t="shared" si="90"/>
        <v/>
      </c>
      <c r="G237" s="38" t="str">
        <f t="shared" si="66"/>
        <v>0</v>
      </c>
      <c r="H237" s="39" t="str">
        <f t="shared" si="67"/>
        <v/>
      </c>
    </row>
    <row r="238" spans="1:8" s="40" customFormat="1" ht="15" x14ac:dyDescent="0.2">
      <c r="A238" s="68"/>
      <c r="B238" s="43" t="s">
        <v>343</v>
      </c>
      <c r="C238" s="36">
        <v>0</v>
      </c>
      <c r="D238" s="36">
        <v>0</v>
      </c>
      <c r="E238" s="37" t="str">
        <f t="shared" ref="E238:E316" si="95">+IF(C238=0,"",C238/C$165)</f>
        <v/>
      </c>
      <c r="F238" s="37" t="str">
        <f t="shared" ref="F238:F316" si="96">+IF(D238=0,"",D238/D$165)</f>
        <v/>
      </c>
      <c r="G238" s="38" t="str">
        <f t="shared" ref="G238:G316" si="97">+IF(OR(AND(D238=0),(C238=0)),"0",((D238-C238)/C238))</f>
        <v>0</v>
      </c>
      <c r="H238" s="39" t="str">
        <f t="shared" ref="H238:H316" si="98">+IF(OR(AND(E238=""),(G238="")),"",E238*G238)</f>
        <v/>
      </c>
    </row>
    <row r="239" spans="1:8" s="40" customFormat="1" ht="15" x14ac:dyDescent="0.2">
      <c r="A239" s="68"/>
      <c r="B239" s="43" t="s">
        <v>240</v>
      </c>
      <c r="C239" s="36">
        <v>0</v>
      </c>
      <c r="D239" s="36">
        <v>0</v>
      </c>
      <c r="E239" s="37" t="str">
        <f t="shared" si="95"/>
        <v/>
      </c>
      <c r="F239" s="37" t="str">
        <f t="shared" si="96"/>
        <v/>
      </c>
      <c r="G239" s="38" t="str">
        <f t="shared" si="97"/>
        <v>0</v>
      </c>
      <c r="H239" s="39" t="str">
        <f t="shared" si="98"/>
        <v/>
      </c>
    </row>
    <row r="240" spans="1:8" s="40" customFormat="1" ht="15" x14ac:dyDescent="0.2">
      <c r="A240" s="68"/>
      <c r="B240" s="43" t="s">
        <v>241</v>
      </c>
      <c r="C240" s="36">
        <v>0</v>
      </c>
      <c r="D240" s="36">
        <v>0</v>
      </c>
      <c r="E240" s="37" t="str">
        <f t="shared" si="95"/>
        <v/>
      </c>
      <c r="F240" s="37" t="str">
        <f t="shared" si="96"/>
        <v/>
      </c>
      <c r="G240" s="38" t="str">
        <f t="shared" si="97"/>
        <v>0</v>
      </c>
      <c r="H240" s="39" t="str">
        <f t="shared" si="98"/>
        <v/>
      </c>
    </row>
    <row r="241" spans="1:8" s="40" customFormat="1" ht="15" x14ac:dyDescent="0.2">
      <c r="A241" s="68"/>
      <c r="B241" s="43" t="s">
        <v>458</v>
      </c>
      <c r="C241" s="36">
        <v>0</v>
      </c>
      <c r="D241" s="36">
        <v>0</v>
      </c>
      <c r="E241" s="37" t="str">
        <f t="shared" si="95"/>
        <v/>
      </c>
      <c r="F241" s="37" t="str">
        <f t="shared" si="96"/>
        <v/>
      </c>
      <c r="G241" s="38" t="str">
        <f t="shared" si="97"/>
        <v>0</v>
      </c>
      <c r="H241" s="39" t="str">
        <f t="shared" si="98"/>
        <v/>
      </c>
    </row>
    <row r="242" spans="1:8" s="40" customFormat="1" ht="15" x14ac:dyDescent="0.2">
      <c r="A242" s="68"/>
      <c r="B242" s="43" t="s">
        <v>242</v>
      </c>
      <c r="C242" s="36">
        <v>0</v>
      </c>
      <c r="D242" s="36">
        <v>0</v>
      </c>
      <c r="E242" s="37" t="str">
        <f t="shared" si="95"/>
        <v/>
      </c>
      <c r="F242" s="37" t="str">
        <f t="shared" si="96"/>
        <v/>
      </c>
      <c r="G242" s="38" t="str">
        <f t="shared" si="97"/>
        <v>0</v>
      </c>
      <c r="H242" s="39" t="str">
        <f t="shared" si="98"/>
        <v/>
      </c>
    </row>
    <row r="243" spans="1:8" s="40" customFormat="1" ht="15" x14ac:dyDescent="0.2">
      <c r="A243" s="68"/>
      <c r="B243" s="43" t="s">
        <v>459</v>
      </c>
      <c r="C243" s="36">
        <v>0</v>
      </c>
      <c r="D243" s="36">
        <v>0</v>
      </c>
      <c r="E243" s="37" t="str">
        <f t="shared" si="95"/>
        <v/>
      </c>
      <c r="F243" s="37" t="str">
        <f t="shared" si="96"/>
        <v/>
      </c>
      <c r="G243" s="38" t="str">
        <f t="shared" si="97"/>
        <v>0</v>
      </c>
      <c r="H243" s="39" t="str">
        <f t="shared" si="98"/>
        <v/>
      </c>
    </row>
    <row r="244" spans="1:8" s="40" customFormat="1" ht="30" x14ac:dyDescent="0.2">
      <c r="A244" s="68"/>
      <c r="B244" s="43" t="s">
        <v>460</v>
      </c>
      <c r="C244" s="36">
        <v>0</v>
      </c>
      <c r="D244" s="36">
        <v>0</v>
      </c>
      <c r="E244" s="37" t="str">
        <f t="shared" si="95"/>
        <v/>
      </c>
      <c r="F244" s="37" t="str">
        <f t="shared" si="96"/>
        <v/>
      </c>
      <c r="G244" s="38" t="str">
        <f t="shared" si="97"/>
        <v>0</v>
      </c>
      <c r="H244" s="39" t="str">
        <f t="shared" si="98"/>
        <v/>
      </c>
    </row>
    <row r="245" spans="1:8" s="40" customFormat="1" ht="15" x14ac:dyDescent="0.2">
      <c r="A245" s="68"/>
      <c r="B245" s="43" t="s">
        <v>430</v>
      </c>
      <c r="C245" s="36">
        <v>0</v>
      </c>
      <c r="D245" s="36">
        <v>0</v>
      </c>
      <c r="E245" s="37" t="str">
        <f t="shared" ref="E245:E246" si="99">+IF(C245=0,"",C245/C$165)</f>
        <v/>
      </c>
      <c r="F245" s="37" t="str">
        <f t="shared" ref="F245:F246" si="100">+IF(D245=0,"",D245/D$165)</f>
        <v/>
      </c>
      <c r="G245" s="38" t="str">
        <f t="shared" ref="G245:G246" si="101">+IF(OR(AND(D245=0),(C245=0)),"0",((D245-C245)/C245))</f>
        <v>0</v>
      </c>
      <c r="H245" s="39" t="str">
        <f t="shared" ref="H245:H246" si="102">+IF(OR(AND(E245=""),(G245="")),"",E245*G245)</f>
        <v/>
      </c>
    </row>
    <row r="246" spans="1:8" s="40" customFormat="1" ht="15" x14ac:dyDescent="0.2">
      <c r="A246" s="68"/>
      <c r="B246" s="43" t="s">
        <v>431</v>
      </c>
      <c r="C246" s="36">
        <v>0</v>
      </c>
      <c r="D246" s="36">
        <v>0</v>
      </c>
      <c r="E246" s="37" t="str">
        <f t="shared" si="99"/>
        <v/>
      </c>
      <c r="F246" s="37" t="str">
        <f t="shared" si="100"/>
        <v/>
      </c>
      <c r="G246" s="38" t="str">
        <f t="shared" si="101"/>
        <v>0</v>
      </c>
      <c r="H246" s="39" t="str">
        <f t="shared" si="102"/>
        <v/>
      </c>
    </row>
    <row r="247" spans="1:8" s="40" customFormat="1" ht="15" x14ac:dyDescent="0.2">
      <c r="A247" s="68"/>
      <c r="B247" s="43" t="s">
        <v>461</v>
      </c>
      <c r="C247" s="36">
        <v>0</v>
      </c>
      <c r="D247" s="36">
        <v>0</v>
      </c>
      <c r="E247" s="37" t="str">
        <f t="shared" si="95"/>
        <v/>
      </c>
      <c r="F247" s="37" t="str">
        <f t="shared" si="96"/>
        <v/>
      </c>
      <c r="G247" s="38" t="str">
        <f t="shared" si="97"/>
        <v>0</v>
      </c>
      <c r="H247" s="39" t="str">
        <f t="shared" si="98"/>
        <v/>
      </c>
    </row>
    <row r="248" spans="1:8" s="40" customFormat="1" ht="15" x14ac:dyDescent="0.2">
      <c r="A248" s="68"/>
      <c r="B248" s="43" t="s">
        <v>607</v>
      </c>
      <c r="C248" s="36">
        <v>0</v>
      </c>
      <c r="D248" s="36">
        <v>0</v>
      </c>
      <c r="E248" s="37" t="str">
        <f t="shared" si="95"/>
        <v/>
      </c>
      <c r="F248" s="37" t="str">
        <f t="shared" si="96"/>
        <v/>
      </c>
      <c r="G248" s="38" t="str">
        <f t="shared" si="97"/>
        <v>0</v>
      </c>
      <c r="H248" s="39" t="str">
        <f t="shared" si="98"/>
        <v/>
      </c>
    </row>
    <row r="249" spans="1:8" s="40" customFormat="1" ht="15" x14ac:dyDescent="0.2">
      <c r="A249" s="68"/>
      <c r="B249" s="43" t="s">
        <v>462</v>
      </c>
      <c r="C249" s="36">
        <v>0</v>
      </c>
      <c r="D249" s="36">
        <v>0</v>
      </c>
      <c r="E249" s="37" t="str">
        <f t="shared" si="95"/>
        <v/>
      </c>
      <c r="F249" s="37" t="str">
        <f t="shared" si="96"/>
        <v/>
      </c>
      <c r="G249" s="38" t="str">
        <f t="shared" si="97"/>
        <v>0</v>
      </c>
      <c r="H249" s="39" t="str">
        <f t="shared" si="98"/>
        <v/>
      </c>
    </row>
    <row r="250" spans="1:8" s="40" customFormat="1" ht="15" x14ac:dyDescent="0.2">
      <c r="A250" s="68"/>
      <c r="B250" s="43" t="s">
        <v>243</v>
      </c>
      <c r="C250" s="36">
        <v>0</v>
      </c>
      <c r="D250" s="36">
        <v>0</v>
      </c>
      <c r="E250" s="37" t="str">
        <f t="shared" si="95"/>
        <v/>
      </c>
      <c r="F250" s="37" t="str">
        <f t="shared" si="96"/>
        <v/>
      </c>
      <c r="G250" s="38" t="str">
        <f t="shared" si="97"/>
        <v>0</v>
      </c>
      <c r="H250" s="39" t="str">
        <f t="shared" si="98"/>
        <v/>
      </c>
    </row>
    <row r="251" spans="1:8" s="40" customFormat="1" ht="30" x14ac:dyDescent="0.2">
      <c r="A251" s="68"/>
      <c r="B251" s="43" t="s">
        <v>463</v>
      </c>
      <c r="C251" s="36">
        <v>0</v>
      </c>
      <c r="D251" s="36">
        <v>0</v>
      </c>
      <c r="E251" s="37" t="str">
        <f t="shared" si="95"/>
        <v/>
      </c>
      <c r="F251" s="37" t="str">
        <f t="shared" si="96"/>
        <v/>
      </c>
      <c r="G251" s="38" t="str">
        <f t="shared" si="97"/>
        <v>0</v>
      </c>
      <c r="H251" s="39" t="str">
        <f t="shared" si="98"/>
        <v/>
      </c>
    </row>
    <row r="252" spans="1:8" s="40" customFormat="1" ht="15" x14ac:dyDescent="0.2">
      <c r="A252" s="68"/>
      <c r="B252" s="43" t="s">
        <v>464</v>
      </c>
      <c r="C252" s="36">
        <v>0</v>
      </c>
      <c r="D252" s="36">
        <v>1</v>
      </c>
      <c r="E252" s="37" t="str">
        <f t="shared" si="95"/>
        <v/>
      </c>
      <c r="F252" s="37">
        <f t="shared" si="96"/>
        <v>6.8493150684931503E-3</v>
      </c>
      <c r="G252" s="38" t="str">
        <f t="shared" si="97"/>
        <v>0</v>
      </c>
      <c r="H252" s="39" t="str">
        <f t="shared" si="98"/>
        <v/>
      </c>
    </row>
    <row r="253" spans="1:8" s="40" customFormat="1" ht="15" x14ac:dyDescent="0.2">
      <c r="A253" s="68"/>
      <c r="B253" s="43" t="s">
        <v>538</v>
      </c>
      <c r="C253" s="36">
        <v>0</v>
      </c>
      <c r="D253" s="36">
        <v>0</v>
      </c>
      <c r="E253" s="37" t="str">
        <f t="shared" ref="E253:E254" si="103">+IF(C253=0,"",C253/C$165)</f>
        <v/>
      </c>
      <c r="F253" s="37" t="str">
        <f t="shared" ref="F253:F254" si="104">+IF(D253=0,"",D253/D$165)</f>
        <v/>
      </c>
      <c r="G253" s="38" t="str">
        <f t="shared" ref="G253:G254" si="105">+IF(OR(AND(D253=0),(C253=0)),"0",((D253-C253)/C253))</f>
        <v>0</v>
      </c>
      <c r="H253" s="39" t="str">
        <f t="shared" ref="H253:H254" si="106">+IF(OR(AND(E253=""),(G253="")),"",E253*G253)</f>
        <v/>
      </c>
    </row>
    <row r="254" spans="1:8" s="40" customFormat="1" ht="15" x14ac:dyDescent="0.2">
      <c r="A254" s="68"/>
      <c r="B254" s="43" t="s">
        <v>539</v>
      </c>
      <c r="C254" s="36">
        <v>0</v>
      </c>
      <c r="D254" s="36">
        <v>0</v>
      </c>
      <c r="E254" s="37" t="str">
        <f t="shared" si="103"/>
        <v/>
      </c>
      <c r="F254" s="37" t="str">
        <f t="shared" si="104"/>
        <v/>
      </c>
      <c r="G254" s="38" t="str">
        <f t="shared" si="105"/>
        <v>0</v>
      </c>
      <c r="H254" s="39" t="str">
        <f t="shared" si="106"/>
        <v/>
      </c>
    </row>
    <row r="255" spans="1:8" s="40" customFormat="1" ht="15" x14ac:dyDescent="0.2">
      <c r="A255" s="68"/>
      <c r="B255" s="43" t="s">
        <v>56</v>
      </c>
      <c r="C255" s="36">
        <v>0</v>
      </c>
      <c r="D255" s="36">
        <v>0</v>
      </c>
      <c r="E255" s="37" t="str">
        <f t="shared" si="95"/>
        <v/>
      </c>
      <c r="F255" s="37" t="str">
        <f t="shared" si="96"/>
        <v/>
      </c>
      <c r="G255" s="38" t="str">
        <f t="shared" si="97"/>
        <v>0</v>
      </c>
      <c r="H255" s="39" t="str">
        <f t="shared" si="98"/>
        <v/>
      </c>
    </row>
    <row r="256" spans="1:8" s="40" customFormat="1" ht="15" x14ac:dyDescent="0.2">
      <c r="A256" s="68"/>
      <c r="B256" s="43" t="s">
        <v>244</v>
      </c>
      <c r="C256" s="36">
        <v>0</v>
      </c>
      <c r="D256" s="36">
        <v>0</v>
      </c>
      <c r="E256" s="37" t="str">
        <f t="shared" si="95"/>
        <v/>
      </c>
      <c r="F256" s="37" t="str">
        <f t="shared" si="96"/>
        <v/>
      </c>
      <c r="G256" s="38" t="str">
        <f t="shared" si="97"/>
        <v>0</v>
      </c>
      <c r="H256" s="39" t="str">
        <f t="shared" si="98"/>
        <v/>
      </c>
    </row>
    <row r="257" spans="1:8" s="40" customFormat="1" ht="15" x14ac:dyDescent="0.2">
      <c r="A257" s="68"/>
      <c r="B257" s="43" t="s">
        <v>245</v>
      </c>
      <c r="C257" s="36">
        <v>0</v>
      </c>
      <c r="D257" s="36">
        <v>0</v>
      </c>
      <c r="E257" s="37" t="str">
        <f t="shared" si="95"/>
        <v/>
      </c>
      <c r="F257" s="37" t="str">
        <f t="shared" si="96"/>
        <v/>
      </c>
      <c r="G257" s="38" t="str">
        <f t="shared" si="97"/>
        <v>0</v>
      </c>
      <c r="H257" s="39" t="str">
        <f t="shared" si="98"/>
        <v/>
      </c>
    </row>
    <row r="258" spans="1:8" s="40" customFormat="1" ht="15" x14ac:dyDescent="0.2">
      <c r="A258" s="68"/>
      <c r="B258" s="43" t="s">
        <v>540</v>
      </c>
      <c r="C258" s="36">
        <v>0</v>
      </c>
      <c r="D258" s="36">
        <v>0</v>
      </c>
      <c r="E258" s="37" t="str">
        <f t="shared" ref="E258:E263" si="107">+IF(C258=0,"",C258/C$165)</f>
        <v/>
      </c>
      <c r="F258" s="37" t="str">
        <f t="shared" ref="F258:F263" si="108">+IF(D258=0,"",D258/D$165)</f>
        <v/>
      </c>
      <c r="G258" s="38" t="str">
        <f t="shared" ref="G258:G263" si="109">+IF(OR(AND(D258=0),(C258=0)),"0",((D258-C258)/C258))</f>
        <v>0</v>
      </c>
      <c r="H258" s="39" t="str">
        <f t="shared" ref="H258:H263" si="110">+IF(OR(AND(E258=""),(G258="")),"",E258*G258)</f>
        <v/>
      </c>
    </row>
    <row r="259" spans="1:8" s="40" customFormat="1" ht="15" x14ac:dyDescent="0.2">
      <c r="A259" s="68"/>
      <c r="B259" s="43" t="s">
        <v>541</v>
      </c>
      <c r="C259" s="36">
        <v>0</v>
      </c>
      <c r="D259" s="36">
        <v>0</v>
      </c>
      <c r="E259" s="37" t="str">
        <f t="shared" si="107"/>
        <v/>
      </c>
      <c r="F259" s="37" t="str">
        <f t="shared" si="108"/>
        <v/>
      </c>
      <c r="G259" s="38" t="str">
        <f t="shared" si="109"/>
        <v>0</v>
      </c>
      <c r="H259" s="39" t="str">
        <f t="shared" si="110"/>
        <v/>
      </c>
    </row>
    <row r="260" spans="1:8" s="40" customFormat="1" ht="15" x14ac:dyDescent="0.2">
      <c r="A260" s="68"/>
      <c r="B260" s="43" t="s">
        <v>542</v>
      </c>
      <c r="C260" s="36">
        <v>0</v>
      </c>
      <c r="D260" s="36">
        <v>0</v>
      </c>
      <c r="E260" s="37" t="str">
        <f t="shared" si="107"/>
        <v/>
      </c>
      <c r="F260" s="37" t="str">
        <f t="shared" si="108"/>
        <v/>
      </c>
      <c r="G260" s="38" t="str">
        <f t="shared" si="109"/>
        <v>0</v>
      </c>
      <c r="H260" s="39" t="str">
        <f t="shared" si="110"/>
        <v/>
      </c>
    </row>
    <row r="261" spans="1:8" s="40" customFormat="1" ht="15" x14ac:dyDescent="0.2">
      <c r="A261" s="68"/>
      <c r="B261" s="43" t="s">
        <v>543</v>
      </c>
      <c r="C261" s="36">
        <v>0</v>
      </c>
      <c r="D261" s="36">
        <v>0</v>
      </c>
      <c r="E261" s="37" t="str">
        <f t="shared" si="107"/>
        <v/>
      </c>
      <c r="F261" s="37" t="str">
        <f t="shared" si="108"/>
        <v/>
      </c>
      <c r="G261" s="38" t="str">
        <f t="shared" si="109"/>
        <v>0</v>
      </c>
      <c r="H261" s="39" t="str">
        <f t="shared" si="110"/>
        <v/>
      </c>
    </row>
    <row r="262" spans="1:8" s="40" customFormat="1" ht="15" x14ac:dyDescent="0.2">
      <c r="A262" s="68"/>
      <c r="B262" s="43" t="s">
        <v>544</v>
      </c>
      <c r="C262" s="36">
        <v>0</v>
      </c>
      <c r="D262" s="36">
        <v>0</v>
      </c>
      <c r="E262" s="37" t="str">
        <f t="shared" si="107"/>
        <v/>
      </c>
      <c r="F262" s="37" t="str">
        <f t="shared" si="108"/>
        <v/>
      </c>
      <c r="G262" s="38" t="str">
        <f t="shared" si="109"/>
        <v>0</v>
      </c>
      <c r="H262" s="39" t="str">
        <f t="shared" si="110"/>
        <v/>
      </c>
    </row>
    <row r="263" spans="1:8" s="40" customFormat="1" ht="15" x14ac:dyDescent="0.2">
      <c r="A263" s="68"/>
      <c r="B263" s="43" t="s">
        <v>545</v>
      </c>
      <c r="C263" s="36">
        <v>0</v>
      </c>
      <c r="D263" s="36">
        <v>0</v>
      </c>
      <c r="E263" s="37" t="str">
        <f t="shared" si="107"/>
        <v/>
      </c>
      <c r="F263" s="37" t="str">
        <f t="shared" si="108"/>
        <v/>
      </c>
      <c r="G263" s="38" t="str">
        <f t="shared" si="109"/>
        <v>0</v>
      </c>
      <c r="H263" s="39" t="str">
        <f t="shared" si="110"/>
        <v/>
      </c>
    </row>
    <row r="264" spans="1:8" s="40" customFormat="1" ht="15" x14ac:dyDescent="0.2">
      <c r="A264" s="68"/>
      <c r="B264" s="43" t="s">
        <v>59</v>
      </c>
      <c r="C264" s="36">
        <v>5</v>
      </c>
      <c r="D264" s="36">
        <v>4</v>
      </c>
      <c r="E264" s="37">
        <f t="shared" si="95"/>
        <v>2.2222222222222223E-2</v>
      </c>
      <c r="F264" s="37">
        <f t="shared" si="96"/>
        <v>2.7397260273972601E-2</v>
      </c>
      <c r="G264" s="38">
        <f t="shared" si="97"/>
        <v>-0.2</v>
      </c>
      <c r="H264" s="39">
        <f t="shared" si="98"/>
        <v>-4.4444444444444444E-3</v>
      </c>
    </row>
    <row r="265" spans="1:8" s="40" customFormat="1" ht="15" x14ac:dyDescent="0.2">
      <c r="A265" s="68"/>
      <c r="B265" s="43" t="s">
        <v>64</v>
      </c>
      <c r="C265" s="36">
        <v>5</v>
      </c>
      <c r="D265" s="36">
        <v>5</v>
      </c>
      <c r="E265" s="37">
        <f t="shared" si="95"/>
        <v>2.2222222222222223E-2</v>
      </c>
      <c r="F265" s="37">
        <f t="shared" si="96"/>
        <v>3.4246575342465752E-2</v>
      </c>
      <c r="G265" s="38">
        <f t="shared" si="97"/>
        <v>0</v>
      </c>
      <c r="H265" s="39">
        <f t="shared" si="98"/>
        <v>0</v>
      </c>
    </row>
    <row r="266" spans="1:8" s="40" customFormat="1" ht="15" x14ac:dyDescent="0.2">
      <c r="A266" s="68"/>
      <c r="B266" s="43" t="s">
        <v>60</v>
      </c>
      <c r="C266" s="36">
        <v>1</v>
      </c>
      <c r="D266" s="36">
        <v>1</v>
      </c>
      <c r="E266" s="37">
        <f t="shared" si="95"/>
        <v>4.4444444444444444E-3</v>
      </c>
      <c r="F266" s="37">
        <f t="shared" si="96"/>
        <v>6.8493150684931503E-3</v>
      </c>
      <c r="G266" s="38">
        <f t="shared" si="97"/>
        <v>0</v>
      </c>
      <c r="H266" s="39">
        <f t="shared" si="98"/>
        <v>0</v>
      </c>
    </row>
    <row r="267" spans="1:8" s="40" customFormat="1" ht="15" x14ac:dyDescent="0.2">
      <c r="A267" s="68"/>
      <c r="B267" s="43" t="s">
        <v>246</v>
      </c>
      <c r="C267" s="36">
        <v>1</v>
      </c>
      <c r="D267" s="36">
        <v>1</v>
      </c>
      <c r="E267" s="37">
        <f t="shared" si="95"/>
        <v>4.4444444444444444E-3</v>
      </c>
      <c r="F267" s="37">
        <f t="shared" si="96"/>
        <v>6.8493150684931503E-3</v>
      </c>
      <c r="G267" s="38">
        <f t="shared" si="97"/>
        <v>0</v>
      </c>
      <c r="H267" s="39">
        <f t="shared" si="98"/>
        <v>0</v>
      </c>
    </row>
    <row r="268" spans="1:8" s="40" customFormat="1" ht="15" x14ac:dyDescent="0.2">
      <c r="A268" s="68"/>
      <c r="B268" s="43" t="s">
        <v>57</v>
      </c>
      <c r="C268" s="36">
        <v>0</v>
      </c>
      <c r="D268" s="36">
        <v>0</v>
      </c>
      <c r="E268" s="37" t="str">
        <f t="shared" si="95"/>
        <v/>
      </c>
      <c r="F268" s="37" t="str">
        <f t="shared" si="96"/>
        <v/>
      </c>
      <c r="G268" s="38" t="str">
        <f t="shared" si="97"/>
        <v>0</v>
      </c>
      <c r="H268" s="39" t="str">
        <f t="shared" si="98"/>
        <v/>
      </c>
    </row>
    <row r="269" spans="1:8" s="40" customFormat="1" ht="15" x14ac:dyDescent="0.2">
      <c r="A269" s="68"/>
      <c r="B269" s="43" t="s">
        <v>546</v>
      </c>
      <c r="C269" s="36">
        <v>0</v>
      </c>
      <c r="D269" s="36">
        <v>0</v>
      </c>
      <c r="E269" s="37" t="str">
        <f t="shared" ref="E269" si="111">+IF(C269=0,"",C269/C$165)</f>
        <v/>
      </c>
      <c r="F269" s="37" t="str">
        <f t="shared" ref="F269" si="112">+IF(D269=0,"",D269/D$165)</f>
        <v/>
      </c>
      <c r="G269" s="38" t="str">
        <f t="shared" ref="G269" si="113">+IF(OR(AND(D269=0),(C269=0)),"0",((D269-C269)/C269))</f>
        <v>0</v>
      </c>
      <c r="H269" s="39" t="str">
        <f t="shared" ref="H269" si="114">+IF(OR(AND(E269=""),(G269="")),"",E269*G269)</f>
        <v/>
      </c>
    </row>
    <row r="270" spans="1:8" s="40" customFormat="1" ht="15" x14ac:dyDescent="0.2">
      <c r="A270" s="68"/>
      <c r="B270" s="43" t="s">
        <v>62</v>
      </c>
      <c r="C270" s="36">
        <v>0</v>
      </c>
      <c r="D270" s="36">
        <v>0</v>
      </c>
      <c r="E270" s="37" t="str">
        <f t="shared" si="95"/>
        <v/>
      </c>
      <c r="F270" s="37" t="str">
        <f t="shared" si="96"/>
        <v/>
      </c>
      <c r="G270" s="38" t="str">
        <f t="shared" si="97"/>
        <v>0</v>
      </c>
      <c r="H270" s="39" t="str">
        <f t="shared" si="98"/>
        <v/>
      </c>
    </row>
    <row r="271" spans="1:8" s="40" customFormat="1" ht="15" x14ac:dyDescent="0.2">
      <c r="A271" s="68"/>
      <c r="B271" s="43" t="s">
        <v>465</v>
      </c>
      <c r="C271" s="36">
        <v>0</v>
      </c>
      <c r="D271" s="36">
        <v>0</v>
      </c>
      <c r="E271" s="37" t="str">
        <f t="shared" si="95"/>
        <v/>
      </c>
      <c r="F271" s="37" t="str">
        <f t="shared" si="96"/>
        <v/>
      </c>
      <c r="G271" s="38" t="str">
        <f t="shared" si="97"/>
        <v>0</v>
      </c>
      <c r="H271" s="39" t="str">
        <f t="shared" si="98"/>
        <v/>
      </c>
    </row>
    <row r="272" spans="1:8" s="40" customFormat="1" ht="15" x14ac:dyDescent="0.2">
      <c r="A272" s="68"/>
      <c r="B272" s="43" t="s">
        <v>58</v>
      </c>
      <c r="C272" s="36">
        <v>0</v>
      </c>
      <c r="D272" s="36">
        <v>2</v>
      </c>
      <c r="E272" s="37" t="str">
        <f t="shared" si="95"/>
        <v/>
      </c>
      <c r="F272" s="37">
        <f t="shared" si="96"/>
        <v>1.3698630136986301E-2</v>
      </c>
      <c r="G272" s="38" t="str">
        <f t="shared" si="97"/>
        <v>0</v>
      </c>
      <c r="H272" s="39" t="str">
        <f t="shared" si="98"/>
        <v/>
      </c>
    </row>
    <row r="273" spans="1:8" s="40" customFormat="1" ht="15" x14ac:dyDescent="0.2">
      <c r="A273" s="68"/>
      <c r="B273" s="43" t="s">
        <v>63</v>
      </c>
      <c r="C273" s="36">
        <v>1</v>
      </c>
      <c r="D273" s="36">
        <v>0</v>
      </c>
      <c r="E273" s="37">
        <f t="shared" si="95"/>
        <v>4.4444444444444444E-3</v>
      </c>
      <c r="F273" s="37" t="str">
        <f t="shared" si="96"/>
        <v/>
      </c>
      <c r="G273" s="38" t="str">
        <f t="shared" si="97"/>
        <v>0</v>
      </c>
      <c r="H273" s="39">
        <f t="shared" si="98"/>
        <v>0</v>
      </c>
    </row>
    <row r="274" spans="1:8" s="40" customFormat="1" ht="15" x14ac:dyDescent="0.2">
      <c r="A274" s="68"/>
      <c r="B274" s="43" t="s">
        <v>247</v>
      </c>
      <c r="C274" s="36">
        <v>0</v>
      </c>
      <c r="D274" s="36">
        <v>1</v>
      </c>
      <c r="E274" s="37" t="str">
        <f t="shared" si="95"/>
        <v/>
      </c>
      <c r="F274" s="37">
        <f t="shared" si="96"/>
        <v>6.8493150684931503E-3</v>
      </c>
      <c r="G274" s="38" t="str">
        <f t="shared" si="97"/>
        <v>0</v>
      </c>
      <c r="H274" s="39" t="str">
        <f t="shared" si="98"/>
        <v/>
      </c>
    </row>
    <row r="275" spans="1:8" s="40" customFormat="1" ht="15" x14ac:dyDescent="0.2">
      <c r="A275" s="68"/>
      <c r="B275" s="43" t="s">
        <v>466</v>
      </c>
      <c r="C275" s="36">
        <v>18</v>
      </c>
      <c r="D275" s="36">
        <v>20</v>
      </c>
      <c r="E275" s="37">
        <f t="shared" si="95"/>
        <v>0.08</v>
      </c>
      <c r="F275" s="37">
        <f t="shared" si="96"/>
        <v>0.13698630136986301</v>
      </c>
      <c r="G275" s="38">
        <f t="shared" si="97"/>
        <v>0.1111111111111111</v>
      </c>
      <c r="H275" s="39">
        <f t="shared" si="98"/>
        <v>8.8888888888888889E-3</v>
      </c>
    </row>
    <row r="276" spans="1:8" s="40" customFormat="1" ht="15" x14ac:dyDescent="0.2">
      <c r="A276" s="68"/>
      <c r="B276" s="43" t="s">
        <v>65</v>
      </c>
      <c r="C276" s="36">
        <v>0</v>
      </c>
      <c r="D276" s="36">
        <v>0</v>
      </c>
      <c r="E276" s="37" t="str">
        <f t="shared" si="95"/>
        <v/>
      </c>
      <c r="F276" s="37" t="str">
        <f t="shared" si="96"/>
        <v/>
      </c>
      <c r="G276" s="38" t="str">
        <f t="shared" si="97"/>
        <v>0</v>
      </c>
      <c r="H276" s="39" t="str">
        <f t="shared" si="98"/>
        <v/>
      </c>
    </row>
    <row r="277" spans="1:8" s="40" customFormat="1" ht="15" x14ac:dyDescent="0.2">
      <c r="A277" s="68"/>
      <c r="B277" s="43" t="s">
        <v>547</v>
      </c>
      <c r="C277" s="36">
        <v>0</v>
      </c>
      <c r="D277" s="36">
        <v>2</v>
      </c>
      <c r="E277" s="37" t="str">
        <f t="shared" ref="E277:E278" si="115">+IF(C277=0,"",C277/C$165)</f>
        <v/>
      </c>
      <c r="F277" s="37">
        <f t="shared" ref="F277:F278" si="116">+IF(D277=0,"",D277/D$165)</f>
        <v>1.3698630136986301E-2</v>
      </c>
      <c r="G277" s="38" t="str">
        <f t="shared" ref="G277:G278" si="117">+IF(OR(AND(D277=0),(C277=0)),"0",((D277-C277)/C277))</f>
        <v>0</v>
      </c>
      <c r="H277" s="39" t="str">
        <f t="shared" ref="H277:H278" si="118">+IF(OR(AND(E277=""),(G277="")),"",E277*G277)</f>
        <v/>
      </c>
    </row>
    <row r="278" spans="1:8" s="40" customFormat="1" ht="15" x14ac:dyDescent="0.2">
      <c r="A278" s="68"/>
      <c r="B278" s="43" t="s">
        <v>548</v>
      </c>
      <c r="C278" s="36">
        <v>0</v>
      </c>
      <c r="D278" s="36">
        <v>0</v>
      </c>
      <c r="E278" s="37" t="str">
        <f t="shared" si="115"/>
        <v/>
      </c>
      <c r="F278" s="37" t="str">
        <f t="shared" si="116"/>
        <v/>
      </c>
      <c r="G278" s="38" t="str">
        <f t="shared" si="117"/>
        <v>0</v>
      </c>
      <c r="H278" s="39" t="str">
        <f t="shared" si="118"/>
        <v/>
      </c>
    </row>
    <row r="279" spans="1:8" s="40" customFormat="1" ht="15" x14ac:dyDescent="0.2">
      <c r="A279" s="68"/>
      <c r="B279" s="43" t="s">
        <v>66</v>
      </c>
      <c r="C279" s="36">
        <v>3</v>
      </c>
      <c r="D279" s="36">
        <v>1</v>
      </c>
      <c r="E279" s="37">
        <f t="shared" si="95"/>
        <v>1.3333333333333334E-2</v>
      </c>
      <c r="F279" s="37">
        <f t="shared" si="96"/>
        <v>6.8493150684931503E-3</v>
      </c>
      <c r="G279" s="38">
        <f t="shared" si="97"/>
        <v>-0.66666666666666663</v>
      </c>
      <c r="H279" s="39">
        <f t="shared" si="98"/>
        <v>-8.8888888888888889E-3</v>
      </c>
    </row>
    <row r="280" spans="1:8" s="40" customFormat="1" ht="15" x14ac:dyDescent="0.2">
      <c r="A280" s="68"/>
      <c r="B280" s="43" t="s">
        <v>61</v>
      </c>
      <c r="C280" s="36">
        <v>0</v>
      </c>
      <c r="D280" s="36">
        <v>0</v>
      </c>
      <c r="E280" s="37" t="str">
        <f t="shared" si="95"/>
        <v/>
      </c>
      <c r="F280" s="37" t="str">
        <f t="shared" si="96"/>
        <v/>
      </c>
      <c r="G280" s="38" t="str">
        <f t="shared" si="97"/>
        <v>0</v>
      </c>
      <c r="H280" s="39" t="str">
        <f t="shared" si="98"/>
        <v/>
      </c>
    </row>
    <row r="281" spans="1:8" s="40" customFormat="1" ht="15" x14ac:dyDescent="0.2">
      <c r="A281" s="68"/>
      <c r="B281" s="43" t="s">
        <v>549</v>
      </c>
      <c r="C281" s="36">
        <v>0</v>
      </c>
      <c r="D281" s="36">
        <v>0</v>
      </c>
      <c r="E281" s="37" t="str">
        <f t="shared" ref="E281:E283" si="119">+IF(C281=0,"",C281/C$165)</f>
        <v/>
      </c>
      <c r="F281" s="37" t="str">
        <f t="shared" ref="F281:F283" si="120">+IF(D281=0,"",D281/D$165)</f>
        <v/>
      </c>
      <c r="G281" s="38" t="str">
        <f t="shared" ref="G281:G283" si="121">+IF(OR(AND(D281=0),(C281=0)),"0",((D281-C281)/C281))</f>
        <v>0</v>
      </c>
      <c r="H281" s="39" t="str">
        <f t="shared" ref="H281:H283" si="122">+IF(OR(AND(E281=""),(G281="")),"",E281*G281)</f>
        <v/>
      </c>
    </row>
    <row r="282" spans="1:8" s="40" customFormat="1" ht="15" x14ac:dyDescent="0.2">
      <c r="A282" s="68"/>
      <c r="B282" s="43" t="s">
        <v>550</v>
      </c>
      <c r="C282" s="36">
        <v>0</v>
      </c>
      <c r="D282" s="36">
        <v>0</v>
      </c>
      <c r="E282" s="37" t="str">
        <f t="shared" si="119"/>
        <v/>
      </c>
      <c r="F282" s="37" t="str">
        <f t="shared" si="120"/>
        <v/>
      </c>
      <c r="G282" s="38" t="str">
        <f t="shared" si="121"/>
        <v>0</v>
      </c>
      <c r="H282" s="39" t="str">
        <f t="shared" si="122"/>
        <v/>
      </c>
    </row>
    <row r="283" spans="1:8" s="40" customFormat="1" ht="15" x14ac:dyDescent="0.2">
      <c r="A283" s="68"/>
      <c r="B283" s="43" t="s">
        <v>551</v>
      </c>
      <c r="C283" s="36">
        <v>0</v>
      </c>
      <c r="D283" s="36">
        <v>0</v>
      </c>
      <c r="E283" s="37" t="str">
        <f t="shared" si="119"/>
        <v/>
      </c>
      <c r="F283" s="37" t="str">
        <f t="shared" si="120"/>
        <v/>
      </c>
      <c r="G283" s="38" t="str">
        <f t="shared" si="121"/>
        <v>0</v>
      </c>
      <c r="H283" s="39" t="str">
        <f t="shared" si="122"/>
        <v/>
      </c>
    </row>
    <row r="284" spans="1:8" s="50" customFormat="1" ht="15" x14ac:dyDescent="0.2">
      <c r="A284" s="60" t="s">
        <v>570</v>
      </c>
      <c r="B284" s="57" t="s">
        <v>589</v>
      </c>
      <c r="C284" s="52"/>
      <c r="D284" s="36">
        <v>0</v>
      </c>
      <c r="E284" s="56"/>
      <c r="F284" s="56"/>
      <c r="G284" s="53"/>
      <c r="H284" s="54"/>
    </row>
    <row r="285" spans="1:8" s="50" customFormat="1" ht="15" x14ac:dyDescent="0.2">
      <c r="A285" s="60" t="s">
        <v>570</v>
      </c>
      <c r="B285" s="57" t="s">
        <v>590</v>
      </c>
      <c r="C285" s="52"/>
      <c r="D285" s="36">
        <v>0</v>
      </c>
      <c r="E285" s="56"/>
      <c r="F285" s="56"/>
      <c r="G285" s="53"/>
      <c r="H285" s="54"/>
    </row>
    <row r="286" spans="1:8" s="40" customFormat="1" ht="15" x14ac:dyDescent="0.2">
      <c r="A286" s="68"/>
      <c r="B286" s="43" t="s">
        <v>467</v>
      </c>
      <c r="C286" s="36">
        <v>0</v>
      </c>
      <c r="D286" s="36">
        <v>0</v>
      </c>
      <c r="E286" s="37" t="str">
        <f t="shared" si="95"/>
        <v/>
      </c>
      <c r="F286" s="37" t="str">
        <f t="shared" si="96"/>
        <v/>
      </c>
      <c r="G286" s="38" t="str">
        <f t="shared" si="97"/>
        <v>0</v>
      </c>
      <c r="H286" s="39" t="str">
        <f t="shared" si="98"/>
        <v/>
      </c>
    </row>
    <row r="287" spans="1:8" s="40" customFormat="1" ht="15" x14ac:dyDescent="0.2">
      <c r="A287" s="68"/>
      <c r="B287" s="43" t="s">
        <v>468</v>
      </c>
      <c r="C287" s="36">
        <v>0</v>
      </c>
      <c r="D287" s="36">
        <v>0</v>
      </c>
      <c r="E287" s="37" t="str">
        <f t="shared" si="95"/>
        <v/>
      </c>
      <c r="F287" s="37" t="str">
        <f t="shared" si="96"/>
        <v/>
      </c>
      <c r="G287" s="38" t="str">
        <f t="shared" si="97"/>
        <v>0</v>
      </c>
      <c r="H287" s="39" t="str">
        <f t="shared" si="98"/>
        <v/>
      </c>
    </row>
    <row r="288" spans="1:8" s="40" customFormat="1" ht="30" x14ac:dyDescent="0.2">
      <c r="A288" s="68"/>
      <c r="B288" s="43" t="s">
        <v>577</v>
      </c>
      <c r="C288" s="36">
        <v>0</v>
      </c>
      <c r="D288" s="36">
        <v>0</v>
      </c>
      <c r="E288" s="37" t="str">
        <f t="shared" ref="E288" si="123">+IF(C288=0,"",C288/C$165)</f>
        <v/>
      </c>
      <c r="F288" s="37" t="str">
        <f t="shared" ref="F288" si="124">+IF(D288=0,"",D288/D$165)</f>
        <v/>
      </c>
      <c r="G288" s="38" t="str">
        <f t="shared" ref="G288" si="125">+IF(OR(AND(D288=0),(C288=0)),"0",((D288-C288)/C288))</f>
        <v>0</v>
      </c>
      <c r="H288" s="39" t="str">
        <f t="shared" ref="H288" si="126">+IF(OR(AND(E288=""),(G288="")),"",E288*G288)</f>
        <v/>
      </c>
    </row>
    <row r="289" spans="1:8" s="40" customFormat="1" ht="15" x14ac:dyDescent="0.2">
      <c r="A289" s="68"/>
      <c r="B289" s="43" t="s">
        <v>469</v>
      </c>
      <c r="C289" s="36">
        <v>0</v>
      </c>
      <c r="D289" s="36">
        <v>0</v>
      </c>
      <c r="E289" s="37" t="str">
        <f t="shared" si="95"/>
        <v/>
      </c>
      <c r="F289" s="37" t="str">
        <f t="shared" si="96"/>
        <v/>
      </c>
      <c r="G289" s="38" t="str">
        <f t="shared" si="97"/>
        <v>0</v>
      </c>
      <c r="H289" s="39" t="str">
        <f t="shared" si="98"/>
        <v/>
      </c>
    </row>
    <row r="290" spans="1:8" s="40" customFormat="1" ht="15" x14ac:dyDescent="0.2">
      <c r="A290" s="68"/>
      <c r="B290" s="43" t="s">
        <v>470</v>
      </c>
      <c r="C290" s="36">
        <v>1</v>
      </c>
      <c r="D290" s="36">
        <v>0</v>
      </c>
      <c r="E290" s="37">
        <f t="shared" si="95"/>
        <v>4.4444444444444444E-3</v>
      </c>
      <c r="F290" s="37" t="str">
        <f t="shared" si="96"/>
        <v/>
      </c>
      <c r="G290" s="38" t="str">
        <f t="shared" si="97"/>
        <v>0</v>
      </c>
      <c r="H290" s="39">
        <f t="shared" si="98"/>
        <v>0</v>
      </c>
    </row>
    <row r="291" spans="1:8" s="40" customFormat="1" ht="15" x14ac:dyDescent="0.2">
      <c r="A291" s="68"/>
      <c r="B291" s="43" t="s">
        <v>471</v>
      </c>
      <c r="C291" s="36">
        <v>0</v>
      </c>
      <c r="D291" s="36">
        <v>0</v>
      </c>
      <c r="E291" s="37" t="str">
        <f t="shared" si="95"/>
        <v/>
      </c>
      <c r="F291" s="37" t="str">
        <f t="shared" si="96"/>
        <v/>
      </c>
      <c r="G291" s="38" t="str">
        <f t="shared" si="97"/>
        <v>0</v>
      </c>
      <c r="H291" s="39" t="str">
        <f t="shared" si="98"/>
        <v/>
      </c>
    </row>
    <row r="292" spans="1:8" s="40" customFormat="1" ht="15" x14ac:dyDescent="0.2">
      <c r="A292" s="68"/>
      <c r="B292" s="43" t="s">
        <v>67</v>
      </c>
      <c r="C292" s="36">
        <v>23</v>
      </c>
      <c r="D292" s="36">
        <v>0</v>
      </c>
      <c r="E292" s="37">
        <f t="shared" si="95"/>
        <v>0.10222222222222223</v>
      </c>
      <c r="F292" s="37" t="str">
        <f t="shared" si="96"/>
        <v/>
      </c>
      <c r="G292" s="38" t="str">
        <f t="shared" si="97"/>
        <v>0</v>
      </c>
      <c r="H292" s="39">
        <f t="shared" si="98"/>
        <v>0</v>
      </c>
    </row>
    <row r="293" spans="1:8" s="40" customFormat="1" ht="15" x14ac:dyDescent="0.2">
      <c r="A293" s="68"/>
      <c r="B293" s="43" t="s">
        <v>248</v>
      </c>
      <c r="C293" s="36">
        <v>0</v>
      </c>
      <c r="D293" s="36">
        <v>0</v>
      </c>
      <c r="E293" s="37" t="str">
        <f t="shared" si="95"/>
        <v/>
      </c>
      <c r="F293" s="37" t="str">
        <f t="shared" si="96"/>
        <v/>
      </c>
      <c r="G293" s="38" t="str">
        <f t="shared" si="97"/>
        <v>0</v>
      </c>
      <c r="H293" s="39" t="str">
        <f t="shared" si="98"/>
        <v/>
      </c>
    </row>
    <row r="294" spans="1:8" s="40" customFormat="1" ht="30" x14ac:dyDescent="0.2">
      <c r="A294" s="68"/>
      <c r="B294" s="43" t="s">
        <v>249</v>
      </c>
      <c r="C294" s="36">
        <v>1</v>
      </c>
      <c r="D294" s="36">
        <v>0</v>
      </c>
      <c r="E294" s="37">
        <f t="shared" si="95"/>
        <v>4.4444444444444444E-3</v>
      </c>
      <c r="F294" s="37" t="str">
        <f t="shared" si="96"/>
        <v/>
      </c>
      <c r="G294" s="38" t="str">
        <f t="shared" si="97"/>
        <v>0</v>
      </c>
      <c r="H294" s="39">
        <f t="shared" si="98"/>
        <v>0</v>
      </c>
    </row>
    <row r="295" spans="1:8" s="40" customFormat="1" ht="15" x14ac:dyDescent="0.2">
      <c r="A295" s="68"/>
      <c r="B295" s="43" t="s">
        <v>68</v>
      </c>
      <c r="C295" s="36">
        <v>0</v>
      </c>
      <c r="D295" s="36">
        <v>0</v>
      </c>
      <c r="E295" s="37" t="str">
        <f t="shared" si="95"/>
        <v/>
      </c>
      <c r="F295" s="37" t="str">
        <f t="shared" si="96"/>
        <v/>
      </c>
      <c r="G295" s="38" t="str">
        <f t="shared" si="97"/>
        <v>0</v>
      </c>
      <c r="H295" s="39" t="str">
        <f t="shared" si="98"/>
        <v/>
      </c>
    </row>
    <row r="296" spans="1:8" s="40" customFormat="1" ht="30" x14ac:dyDescent="0.2">
      <c r="A296" s="68"/>
      <c r="B296" s="43" t="s">
        <v>472</v>
      </c>
      <c r="C296" s="36">
        <v>0</v>
      </c>
      <c r="D296" s="36">
        <v>0</v>
      </c>
      <c r="E296" s="37" t="str">
        <f t="shared" si="95"/>
        <v/>
      </c>
      <c r="F296" s="37" t="str">
        <f t="shared" si="96"/>
        <v/>
      </c>
      <c r="G296" s="38" t="str">
        <f t="shared" si="97"/>
        <v>0</v>
      </c>
      <c r="H296" s="39" t="str">
        <f t="shared" si="98"/>
        <v/>
      </c>
    </row>
    <row r="297" spans="1:8" s="40" customFormat="1" ht="30" x14ac:dyDescent="0.2">
      <c r="A297" s="68"/>
      <c r="B297" s="43" t="s">
        <v>473</v>
      </c>
      <c r="C297" s="36">
        <v>1</v>
      </c>
      <c r="D297" s="36">
        <v>0</v>
      </c>
      <c r="E297" s="37">
        <f t="shared" si="95"/>
        <v>4.4444444444444444E-3</v>
      </c>
      <c r="F297" s="37" t="str">
        <f t="shared" si="96"/>
        <v/>
      </c>
      <c r="G297" s="38" t="str">
        <f t="shared" si="97"/>
        <v>0</v>
      </c>
      <c r="H297" s="39">
        <f t="shared" si="98"/>
        <v>0</v>
      </c>
    </row>
    <row r="298" spans="1:8" s="40" customFormat="1" ht="15" x14ac:dyDescent="0.2">
      <c r="A298" s="68"/>
      <c r="B298" s="43" t="s">
        <v>474</v>
      </c>
      <c r="C298" s="36">
        <v>0</v>
      </c>
      <c r="D298" s="36">
        <v>0</v>
      </c>
      <c r="E298" s="37" t="str">
        <f t="shared" si="95"/>
        <v/>
      </c>
      <c r="F298" s="37" t="str">
        <f t="shared" si="96"/>
        <v/>
      </c>
      <c r="G298" s="38" t="str">
        <f t="shared" si="97"/>
        <v>0</v>
      </c>
      <c r="H298" s="39" t="str">
        <f t="shared" si="98"/>
        <v/>
      </c>
    </row>
    <row r="299" spans="1:8" s="40" customFormat="1" ht="30" x14ac:dyDescent="0.2">
      <c r="A299" s="68"/>
      <c r="B299" s="43" t="s">
        <v>475</v>
      </c>
      <c r="C299" s="36">
        <v>1</v>
      </c>
      <c r="D299" s="36">
        <v>0</v>
      </c>
      <c r="E299" s="37">
        <f t="shared" si="95"/>
        <v>4.4444444444444444E-3</v>
      </c>
      <c r="F299" s="37" t="str">
        <f t="shared" si="96"/>
        <v/>
      </c>
      <c r="G299" s="38" t="str">
        <f t="shared" si="97"/>
        <v>0</v>
      </c>
      <c r="H299" s="39">
        <f t="shared" si="98"/>
        <v>0</v>
      </c>
    </row>
    <row r="300" spans="1:8" s="40" customFormat="1" ht="15" x14ac:dyDescent="0.2">
      <c r="A300" s="68"/>
      <c r="B300" s="43" t="s">
        <v>476</v>
      </c>
      <c r="C300" s="36">
        <v>0</v>
      </c>
      <c r="D300" s="36">
        <v>0</v>
      </c>
      <c r="E300" s="37" t="str">
        <f t="shared" si="95"/>
        <v/>
      </c>
      <c r="F300" s="37" t="str">
        <f t="shared" si="96"/>
        <v/>
      </c>
      <c r="G300" s="38" t="str">
        <f t="shared" si="97"/>
        <v>0</v>
      </c>
      <c r="H300" s="39" t="str">
        <f t="shared" si="98"/>
        <v/>
      </c>
    </row>
    <row r="301" spans="1:8" s="40" customFormat="1" ht="15" x14ac:dyDescent="0.2">
      <c r="A301" s="68"/>
      <c r="B301" s="43" t="s">
        <v>477</v>
      </c>
      <c r="C301" s="36">
        <v>1</v>
      </c>
      <c r="D301" s="36">
        <v>0</v>
      </c>
      <c r="E301" s="37">
        <f t="shared" si="95"/>
        <v>4.4444444444444444E-3</v>
      </c>
      <c r="F301" s="37" t="str">
        <f t="shared" si="96"/>
        <v/>
      </c>
      <c r="G301" s="38" t="str">
        <f t="shared" si="97"/>
        <v>0</v>
      </c>
      <c r="H301" s="39">
        <f t="shared" si="98"/>
        <v>0</v>
      </c>
    </row>
    <row r="302" spans="1:8" s="40" customFormat="1" ht="15" x14ac:dyDescent="0.2">
      <c r="A302" s="68"/>
      <c r="B302" s="43" t="s">
        <v>478</v>
      </c>
      <c r="C302" s="36">
        <v>0</v>
      </c>
      <c r="D302" s="36">
        <v>0</v>
      </c>
      <c r="E302" s="37" t="str">
        <f t="shared" si="95"/>
        <v/>
      </c>
      <c r="F302" s="37" t="str">
        <f t="shared" si="96"/>
        <v/>
      </c>
      <c r="G302" s="38" t="str">
        <f t="shared" si="97"/>
        <v>0</v>
      </c>
      <c r="H302" s="39" t="str">
        <f t="shared" si="98"/>
        <v/>
      </c>
    </row>
    <row r="303" spans="1:8" s="40" customFormat="1" ht="30" x14ac:dyDescent="0.2">
      <c r="A303" s="68"/>
      <c r="B303" s="43" t="s">
        <v>608</v>
      </c>
      <c r="C303" s="36">
        <v>18</v>
      </c>
      <c r="D303" s="36">
        <v>7</v>
      </c>
      <c r="E303" s="37">
        <f t="shared" si="95"/>
        <v>0.08</v>
      </c>
      <c r="F303" s="37">
        <f t="shared" si="96"/>
        <v>4.7945205479452052E-2</v>
      </c>
      <c r="G303" s="38">
        <f t="shared" si="97"/>
        <v>-0.61111111111111116</v>
      </c>
      <c r="H303" s="39">
        <f t="shared" si="98"/>
        <v>-4.8888888888888891E-2</v>
      </c>
    </row>
    <row r="304" spans="1:8" s="40" customFormat="1" ht="15" x14ac:dyDescent="0.2">
      <c r="A304" s="68"/>
      <c r="B304" s="43" t="s">
        <v>250</v>
      </c>
      <c r="C304" s="36">
        <v>0</v>
      </c>
      <c r="D304" s="36">
        <v>0</v>
      </c>
      <c r="E304" s="37" t="str">
        <f t="shared" si="95"/>
        <v/>
      </c>
      <c r="F304" s="37" t="str">
        <f t="shared" si="96"/>
        <v/>
      </c>
      <c r="G304" s="38" t="str">
        <f t="shared" si="97"/>
        <v>0</v>
      </c>
      <c r="H304" s="39" t="str">
        <f t="shared" si="98"/>
        <v/>
      </c>
    </row>
    <row r="305" spans="1:8" s="40" customFormat="1" ht="30" x14ac:dyDescent="0.2">
      <c r="A305" s="68"/>
      <c r="B305" s="43" t="s">
        <v>251</v>
      </c>
      <c r="C305" s="36">
        <v>12</v>
      </c>
      <c r="D305" s="36">
        <v>0</v>
      </c>
      <c r="E305" s="37">
        <f t="shared" si="95"/>
        <v>5.3333333333333337E-2</v>
      </c>
      <c r="F305" s="37" t="str">
        <f t="shared" si="96"/>
        <v/>
      </c>
      <c r="G305" s="38" t="str">
        <f t="shared" si="97"/>
        <v>0</v>
      </c>
      <c r="H305" s="39">
        <f t="shared" si="98"/>
        <v>0</v>
      </c>
    </row>
    <row r="306" spans="1:8" s="40" customFormat="1" ht="15" x14ac:dyDescent="0.2">
      <c r="A306" s="68"/>
      <c r="B306" s="43" t="s">
        <v>479</v>
      </c>
      <c r="C306" s="36">
        <v>0</v>
      </c>
      <c r="D306" s="36">
        <v>0</v>
      </c>
      <c r="E306" s="37" t="str">
        <f t="shared" si="95"/>
        <v/>
      </c>
      <c r="F306" s="37" t="str">
        <f t="shared" si="96"/>
        <v/>
      </c>
      <c r="G306" s="38" t="str">
        <f t="shared" si="97"/>
        <v>0</v>
      </c>
      <c r="H306" s="39" t="str">
        <f t="shared" si="98"/>
        <v/>
      </c>
    </row>
    <row r="307" spans="1:8" s="40" customFormat="1" ht="30" x14ac:dyDescent="0.2">
      <c r="A307" s="68"/>
      <c r="B307" s="43" t="s">
        <v>480</v>
      </c>
      <c r="C307" s="36">
        <v>0</v>
      </c>
      <c r="D307" s="36">
        <v>0</v>
      </c>
      <c r="E307" s="37" t="str">
        <f t="shared" si="95"/>
        <v/>
      </c>
      <c r="F307" s="37" t="str">
        <f t="shared" si="96"/>
        <v/>
      </c>
      <c r="G307" s="38" t="str">
        <f t="shared" si="97"/>
        <v>0</v>
      </c>
      <c r="H307" s="39" t="str">
        <f t="shared" si="98"/>
        <v/>
      </c>
    </row>
    <row r="308" spans="1:8" s="40" customFormat="1" ht="15" x14ac:dyDescent="0.2">
      <c r="A308" s="68"/>
      <c r="B308" s="43" t="s">
        <v>481</v>
      </c>
      <c r="C308" s="36">
        <v>0</v>
      </c>
      <c r="D308" s="36">
        <v>0</v>
      </c>
      <c r="E308" s="37" t="str">
        <f t="shared" si="95"/>
        <v/>
      </c>
      <c r="F308" s="37" t="str">
        <f t="shared" si="96"/>
        <v/>
      </c>
      <c r="G308" s="38" t="str">
        <f t="shared" si="97"/>
        <v>0</v>
      </c>
      <c r="H308" s="39" t="str">
        <f t="shared" si="98"/>
        <v/>
      </c>
    </row>
    <row r="309" spans="1:8" s="40" customFormat="1" ht="15" x14ac:dyDescent="0.2">
      <c r="A309" s="68"/>
      <c r="B309" s="43" t="s">
        <v>482</v>
      </c>
      <c r="C309" s="36">
        <v>0</v>
      </c>
      <c r="D309" s="36">
        <v>0</v>
      </c>
      <c r="E309" s="37" t="str">
        <f t="shared" si="95"/>
        <v/>
      </c>
      <c r="F309" s="37" t="str">
        <f t="shared" si="96"/>
        <v/>
      </c>
      <c r="G309" s="38" t="str">
        <f t="shared" si="97"/>
        <v>0</v>
      </c>
      <c r="H309" s="39" t="str">
        <f t="shared" si="98"/>
        <v/>
      </c>
    </row>
    <row r="310" spans="1:8" s="40" customFormat="1" ht="30" x14ac:dyDescent="0.2">
      <c r="A310" s="68"/>
      <c r="B310" s="43" t="s">
        <v>483</v>
      </c>
      <c r="C310" s="36">
        <v>0</v>
      </c>
      <c r="D310" s="36">
        <v>0</v>
      </c>
      <c r="E310" s="37" t="str">
        <f t="shared" si="95"/>
        <v/>
      </c>
      <c r="F310" s="37" t="str">
        <f t="shared" si="96"/>
        <v/>
      </c>
      <c r="G310" s="38" t="str">
        <f t="shared" si="97"/>
        <v>0</v>
      </c>
      <c r="H310" s="39" t="str">
        <f t="shared" si="98"/>
        <v/>
      </c>
    </row>
    <row r="311" spans="1:8" s="40" customFormat="1" ht="15" x14ac:dyDescent="0.2">
      <c r="A311" s="68"/>
      <c r="B311" s="43" t="s">
        <v>484</v>
      </c>
      <c r="C311" s="36">
        <v>0</v>
      </c>
      <c r="D311" s="36">
        <v>1</v>
      </c>
      <c r="E311" s="37" t="str">
        <f t="shared" si="95"/>
        <v/>
      </c>
      <c r="F311" s="37">
        <f t="shared" si="96"/>
        <v>6.8493150684931503E-3</v>
      </c>
      <c r="G311" s="38" t="str">
        <f t="shared" si="97"/>
        <v>0</v>
      </c>
      <c r="H311" s="39" t="str">
        <f t="shared" si="98"/>
        <v/>
      </c>
    </row>
    <row r="312" spans="1:8" s="40" customFormat="1" ht="30" x14ac:dyDescent="0.2">
      <c r="A312" s="68"/>
      <c r="B312" s="43" t="s">
        <v>578</v>
      </c>
      <c r="C312" s="36">
        <v>0</v>
      </c>
      <c r="D312" s="36">
        <v>1</v>
      </c>
      <c r="E312" s="37" t="str">
        <f t="shared" ref="E312" si="127">+IF(C312=0,"",C312/C$165)</f>
        <v/>
      </c>
      <c r="F312" s="37">
        <f t="shared" ref="F312" si="128">+IF(D312=0,"",D312/D$165)</f>
        <v>6.8493150684931503E-3</v>
      </c>
      <c r="G312" s="38" t="str">
        <f t="shared" ref="G312" si="129">+IF(OR(AND(D312=0),(C312=0)),"0",((D312-C312)/C312))</f>
        <v>0</v>
      </c>
      <c r="H312" s="39" t="str">
        <f t="shared" ref="H312" si="130">+IF(OR(AND(E312=""),(G312="")),"",E312*G312)</f>
        <v/>
      </c>
    </row>
    <row r="313" spans="1:8" s="40" customFormat="1" ht="15" x14ac:dyDescent="0.2">
      <c r="A313" s="68"/>
      <c r="B313" s="43" t="s">
        <v>485</v>
      </c>
      <c r="C313" s="36">
        <v>0</v>
      </c>
      <c r="D313" s="36">
        <v>0</v>
      </c>
      <c r="E313" s="37" t="str">
        <f t="shared" si="95"/>
        <v/>
      </c>
      <c r="F313" s="37" t="str">
        <f t="shared" si="96"/>
        <v/>
      </c>
      <c r="G313" s="38" t="str">
        <f t="shared" si="97"/>
        <v>0</v>
      </c>
      <c r="H313" s="39" t="str">
        <f t="shared" si="98"/>
        <v/>
      </c>
    </row>
    <row r="314" spans="1:8" s="40" customFormat="1" ht="15" x14ac:dyDescent="0.2">
      <c r="A314" s="68"/>
      <c r="B314" s="43" t="s">
        <v>486</v>
      </c>
      <c r="C314" s="36">
        <v>0</v>
      </c>
      <c r="D314" s="36">
        <v>0</v>
      </c>
      <c r="E314" s="37" t="str">
        <f t="shared" si="95"/>
        <v/>
      </c>
      <c r="F314" s="37" t="str">
        <f t="shared" si="96"/>
        <v/>
      </c>
      <c r="G314" s="38" t="str">
        <f t="shared" si="97"/>
        <v>0</v>
      </c>
      <c r="H314" s="39" t="str">
        <f t="shared" si="98"/>
        <v/>
      </c>
    </row>
    <row r="315" spans="1:8" s="40" customFormat="1" ht="15" x14ac:dyDescent="0.2">
      <c r="A315" s="68"/>
      <c r="B315" s="43" t="s">
        <v>487</v>
      </c>
      <c r="C315" s="36">
        <v>0</v>
      </c>
      <c r="D315" s="36">
        <v>0</v>
      </c>
      <c r="E315" s="37" t="str">
        <f t="shared" si="95"/>
        <v/>
      </c>
      <c r="F315" s="37" t="str">
        <f t="shared" si="96"/>
        <v/>
      </c>
      <c r="G315" s="38" t="str">
        <f t="shared" si="97"/>
        <v>0</v>
      </c>
      <c r="H315" s="39" t="str">
        <f t="shared" si="98"/>
        <v/>
      </c>
    </row>
    <row r="316" spans="1:8" s="40" customFormat="1" ht="15" x14ac:dyDescent="0.2">
      <c r="A316" s="68"/>
      <c r="B316" s="43" t="s">
        <v>488</v>
      </c>
      <c r="C316" s="36">
        <v>0</v>
      </c>
      <c r="D316" s="36">
        <v>0</v>
      </c>
      <c r="E316" s="37" t="str">
        <f t="shared" si="95"/>
        <v/>
      </c>
      <c r="F316" s="37" t="str">
        <f t="shared" si="96"/>
        <v/>
      </c>
      <c r="G316" s="38" t="str">
        <f t="shared" si="97"/>
        <v>0</v>
      </c>
      <c r="H316" s="39" t="str">
        <f t="shared" si="98"/>
        <v/>
      </c>
    </row>
    <row r="317" spans="1:8" s="40" customFormat="1" ht="15" x14ac:dyDescent="0.2">
      <c r="A317" s="68"/>
      <c r="B317" s="43" t="s">
        <v>489</v>
      </c>
      <c r="C317" s="36">
        <v>0</v>
      </c>
      <c r="D317" s="36">
        <v>0</v>
      </c>
      <c r="E317" s="37" t="str">
        <f t="shared" ref="E317:E324" si="131">+IF(C317=0,"",C317/C$165)</f>
        <v/>
      </c>
      <c r="F317" s="37" t="str">
        <f t="shared" ref="F317:F324" si="132">+IF(D317=0,"",D317/D$165)</f>
        <v/>
      </c>
      <c r="G317" s="38" t="str">
        <f t="shared" ref="G317:G324" si="133">+IF(OR(AND(D317=0),(C317=0)),"0",((D317-C317)/C317))</f>
        <v>0</v>
      </c>
      <c r="H317" s="39" t="str">
        <f t="shared" ref="H317:H324" si="134">+IF(OR(AND(E317=""),(G317="")),"",E317*G317)</f>
        <v/>
      </c>
    </row>
    <row r="318" spans="1:8" s="40" customFormat="1" ht="15" x14ac:dyDescent="0.2">
      <c r="A318" s="68"/>
      <c r="B318" s="43" t="s">
        <v>490</v>
      </c>
      <c r="C318" s="36">
        <v>0</v>
      </c>
      <c r="D318" s="36">
        <v>0</v>
      </c>
      <c r="E318" s="37" t="str">
        <f t="shared" si="131"/>
        <v/>
      </c>
      <c r="F318" s="37" t="str">
        <f t="shared" si="132"/>
        <v/>
      </c>
      <c r="G318" s="38" t="str">
        <f t="shared" si="133"/>
        <v>0</v>
      </c>
      <c r="H318" s="39" t="str">
        <f t="shared" si="134"/>
        <v/>
      </c>
    </row>
    <row r="319" spans="1:8" s="40" customFormat="1" ht="30" x14ac:dyDescent="0.2">
      <c r="A319" s="68"/>
      <c r="B319" s="43" t="s">
        <v>491</v>
      </c>
      <c r="C319" s="36">
        <v>0</v>
      </c>
      <c r="D319" s="36">
        <v>0</v>
      </c>
      <c r="E319" s="37" t="str">
        <f t="shared" si="131"/>
        <v/>
      </c>
      <c r="F319" s="37" t="str">
        <f t="shared" si="132"/>
        <v/>
      </c>
      <c r="G319" s="38" t="str">
        <f t="shared" si="133"/>
        <v>0</v>
      </c>
      <c r="H319" s="39" t="str">
        <f t="shared" si="134"/>
        <v/>
      </c>
    </row>
    <row r="320" spans="1:8" s="40" customFormat="1" ht="15" x14ac:dyDescent="0.2">
      <c r="A320" s="68"/>
      <c r="B320" s="43" t="s">
        <v>492</v>
      </c>
      <c r="C320" s="36">
        <v>0</v>
      </c>
      <c r="D320" s="36">
        <v>0</v>
      </c>
      <c r="E320" s="37" t="str">
        <f t="shared" si="131"/>
        <v/>
      </c>
      <c r="F320" s="37" t="str">
        <f t="shared" si="132"/>
        <v/>
      </c>
      <c r="G320" s="38" t="str">
        <f t="shared" si="133"/>
        <v>0</v>
      </c>
      <c r="H320" s="39" t="str">
        <f t="shared" si="134"/>
        <v/>
      </c>
    </row>
    <row r="321" spans="1:8" s="40" customFormat="1" ht="30" x14ac:dyDescent="0.2">
      <c r="A321" s="68"/>
      <c r="B321" s="43" t="s">
        <v>69</v>
      </c>
      <c r="C321" s="36">
        <v>0</v>
      </c>
      <c r="D321" s="36">
        <v>0</v>
      </c>
      <c r="E321" s="37" t="str">
        <f t="shared" si="131"/>
        <v/>
      </c>
      <c r="F321" s="37" t="str">
        <f t="shared" si="132"/>
        <v/>
      </c>
      <c r="G321" s="38" t="str">
        <f t="shared" si="133"/>
        <v>0</v>
      </c>
      <c r="H321" s="39" t="str">
        <f t="shared" si="134"/>
        <v/>
      </c>
    </row>
    <row r="322" spans="1:8" s="40" customFormat="1" ht="15" x14ac:dyDescent="0.2">
      <c r="A322" s="68"/>
      <c r="B322" s="43" t="s">
        <v>252</v>
      </c>
      <c r="C322" s="36">
        <v>0</v>
      </c>
      <c r="D322" s="36">
        <v>0</v>
      </c>
      <c r="E322" s="37" t="str">
        <f t="shared" si="131"/>
        <v/>
      </c>
      <c r="F322" s="37" t="str">
        <f t="shared" si="132"/>
        <v/>
      </c>
      <c r="G322" s="38" t="str">
        <f t="shared" si="133"/>
        <v>0</v>
      </c>
      <c r="H322" s="39" t="str">
        <f t="shared" si="134"/>
        <v/>
      </c>
    </row>
    <row r="323" spans="1:8" s="40" customFormat="1" ht="15" x14ac:dyDescent="0.2">
      <c r="A323" s="68"/>
      <c r="B323" s="43" t="s">
        <v>253</v>
      </c>
      <c r="C323" s="36">
        <v>0</v>
      </c>
      <c r="D323" s="36">
        <v>0</v>
      </c>
      <c r="E323" s="37" t="str">
        <f t="shared" si="131"/>
        <v/>
      </c>
      <c r="F323" s="37" t="str">
        <f t="shared" si="132"/>
        <v/>
      </c>
      <c r="G323" s="38" t="str">
        <f t="shared" si="133"/>
        <v>0</v>
      </c>
      <c r="H323" s="39" t="str">
        <f t="shared" si="134"/>
        <v/>
      </c>
    </row>
    <row r="324" spans="1:8" s="40" customFormat="1" ht="15" x14ac:dyDescent="0.2">
      <c r="A324" s="68"/>
      <c r="B324" s="43" t="s">
        <v>254</v>
      </c>
      <c r="C324" s="36">
        <v>0</v>
      </c>
      <c r="D324" s="36">
        <v>0</v>
      </c>
      <c r="E324" s="37" t="str">
        <f t="shared" si="131"/>
        <v/>
      </c>
      <c r="F324" s="37" t="str">
        <f t="shared" si="132"/>
        <v/>
      </c>
      <c r="G324" s="38" t="str">
        <f t="shared" si="133"/>
        <v>0</v>
      </c>
      <c r="H324" s="39" t="str">
        <f t="shared" si="134"/>
        <v/>
      </c>
    </row>
    <row r="325" spans="1:8" s="40" customFormat="1" ht="15" x14ac:dyDescent="0.2">
      <c r="A325" s="68"/>
      <c r="B325" s="43" t="s">
        <v>566</v>
      </c>
      <c r="C325" s="36">
        <v>0</v>
      </c>
      <c r="D325" s="36">
        <v>0</v>
      </c>
      <c r="E325" s="37" t="str">
        <f t="shared" ref="E325:E327" si="135">+IF(C325=0,"",C325/C$165)</f>
        <v/>
      </c>
      <c r="F325" s="37" t="str">
        <f t="shared" ref="F325:F327" si="136">+IF(D325=0,"",D325/D$165)</f>
        <v/>
      </c>
      <c r="G325" s="38" t="str">
        <f t="shared" ref="G325:G327" si="137">+IF(OR(AND(D325=0),(C325=0)),"0",((D325-C325)/C325))</f>
        <v>0</v>
      </c>
      <c r="H325" s="39" t="str">
        <f t="shared" ref="H325:H327" si="138">+IF(OR(AND(E325=""),(G325="")),"",E325*G325)</f>
        <v/>
      </c>
    </row>
    <row r="326" spans="1:8" s="40" customFormat="1" ht="15" x14ac:dyDescent="0.2">
      <c r="A326" s="68"/>
      <c r="B326" s="43" t="s">
        <v>567</v>
      </c>
      <c r="C326" s="36">
        <v>0</v>
      </c>
      <c r="D326" s="36">
        <v>0</v>
      </c>
      <c r="E326" s="37" t="str">
        <f t="shared" si="135"/>
        <v/>
      </c>
      <c r="F326" s="37" t="str">
        <f t="shared" si="136"/>
        <v/>
      </c>
      <c r="G326" s="38" t="str">
        <f t="shared" si="137"/>
        <v>0</v>
      </c>
      <c r="H326" s="39" t="str">
        <f t="shared" si="138"/>
        <v/>
      </c>
    </row>
    <row r="327" spans="1:8" s="40" customFormat="1" ht="15" x14ac:dyDescent="0.2">
      <c r="A327" s="68"/>
      <c r="B327" s="43" t="s">
        <v>568</v>
      </c>
      <c r="C327" s="36">
        <v>0</v>
      </c>
      <c r="D327" s="36">
        <v>0</v>
      </c>
      <c r="E327" s="37" t="str">
        <f t="shared" si="135"/>
        <v/>
      </c>
      <c r="F327" s="37" t="str">
        <f t="shared" si="136"/>
        <v/>
      </c>
      <c r="G327" s="38" t="str">
        <f t="shared" si="137"/>
        <v>0</v>
      </c>
      <c r="H327" s="39" t="str">
        <f t="shared" si="138"/>
        <v/>
      </c>
    </row>
    <row r="328" spans="1:8" s="10" customFormat="1" ht="15" x14ac:dyDescent="0.2">
      <c r="A328" s="67"/>
      <c r="B328" s="24"/>
      <c r="E328" s="25"/>
      <c r="F328" s="25"/>
      <c r="G328" s="26"/>
      <c r="H328" s="27"/>
    </row>
    <row r="329" spans="1:8" s="10" customFormat="1" ht="15" x14ac:dyDescent="0.2">
      <c r="A329" s="67"/>
      <c r="B329" s="24"/>
      <c r="E329" s="25"/>
      <c r="F329" s="25"/>
      <c r="G329" s="26"/>
      <c r="H329" s="27"/>
    </row>
    <row r="330" spans="1:8" s="30" customFormat="1" ht="15.75" thickBot="1" x14ac:dyDescent="0.25">
      <c r="A330" s="67"/>
      <c r="B330" s="29"/>
      <c r="C330" s="29"/>
      <c r="D330" s="29"/>
      <c r="E330" s="29"/>
      <c r="F330" s="29"/>
      <c r="H330" s="28"/>
    </row>
    <row r="331" spans="1:8" s="10" customFormat="1" ht="30" customHeight="1" x14ac:dyDescent="0.2">
      <c r="A331" s="67"/>
      <c r="B331" s="85" t="s">
        <v>374</v>
      </c>
      <c r="C331" s="71" t="s">
        <v>375</v>
      </c>
      <c r="D331" s="72"/>
      <c r="E331" s="71" t="s">
        <v>429</v>
      </c>
      <c r="F331" s="72"/>
      <c r="G331" s="73" t="s">
        <v>572</v>
      </c>
      <c r="H331" s="69" t="s">
        <v>350</v>
      </c>
    </row>
    <row r="332" spans="1:8" s="10" customFormat="1" x14ac:dyDescent="0.2">
      <c r="A332" s="67"/>
      <c r="B332" s="85"/>
      <c r="C332" s="48">
        <v>2017</v>
      </c>
      <c r="D332" s="48">
        <v>2018</v>
      </c>
      <c r="E332" s="48">
        <v>2017</v>
      </c>
      <c r="F332" s="48">
        <v>2018</v>
      </c>
      <c r="G332" s="74"/>
      <c r="H332" s="70"/>
    </row>
    <row r="333" spans="1:8" s="10" customFormat="1" x14ac:dyDescent="0.2">
      <c r="A333" s="67"/>
      <c r="B333" s="12" t="s">
        <v>379</v>
      </c>
      <c r="C333" s="13">
        <f>SUM(C334:C547)</f>
        <v>793</v>
      </c>
      <c r="D333" s="13">
        <f>SUM(D334:D547)</f>
        <v>1627</v>
      </c>
      <c r="E333" s="14">
        <f>+IF(C333=0,"",C333/C$333)</f>
        <v>1</v>
      </c>
      <c r="F333" s="14">
        <f>+IF(D333=0,"",D333/D$333)</f>
        <v>1</v>
      </c>
      <c r="G333" s="15">
        <f>+IF(OR(AND(D333=0),(C333=0)),"0",((D333-C333)/C333))</f>
        <v>1.051702395964691</v>
      </c>
      <c r="H333" s="15">
        <f>+IF(OR(AND(E333=""),(G333="")),"",E333*G333)</f>
        <v>1.051702395964691</v>
      </c>
    </row>
    <row r="334" spans="1:8" s="40" customFormat="1" ht="15" x14ac:dyDescent="0.2">
      <c r="A334" s="68"/>
      <c r="B334" s="35" t="s">
        <v>74</v>
      </c>
      <c r="C334" s="36">
        <v>23</v>
      </c>
      <c r="D334" s="36">
        <v>12</v>
      </c>
      <c r="E334" s="37">
        <f>+IF(C334=0,"",C334/C$333)</f>
        <v>2.9003783102143757E-2</v>
      </c>
      <c r="F334" s="37">
        <f>+IF(D334=0,"",D334/D$333)</f>
        <v>7.3755377996312229E-3</v>
      </c>
      <c r="G334" s="38">
        <f>+IF(OR(AND(D334=0),(C334=0)),"0",((D334-C334)/C334))</f>
        <v>-0.47826086956521741</v>
      </c>
      <c r="H334" s="39">
        <f>+IF(OR(AND(E334=""),(G334="")),"",E334*G334)</f>
        <v>-1.3871374527112233E-2</v>
      </c>
    </row>
    <row r="335" spans="1:8" s="40" customFormat="1" ht="15" x14ac:dyDescent="0.2">
      <c r="A335" s="68"/>
      <c r="B335" s="35" t="s">
        <v>78</v>
      </c>
      <c r="C335" s="36">
        <v>2</v>
      </c>
      <c r="D335" s="36">
        <v>4</v>
      </c>
      <c r="E335" s="37">
        <f t="shared" ref="E335:E400" si="139">+IF(C335=0,"",C335/C$333)</f>
        <v>2.5220680958385876E-3</v>
      </c>
      <c r="F335" s="37">
        <f t="shared" ref="F335:F400" si="140">+IF(D335=0,"",D335/D$333)</f>
        <v>2.4585125998770742E-3</v>
      </c>
      <c r="G335" s="38">
        <f t="shared" ref="G335:G400" si="141">+IF(OR(AND(D335=0),(C335=0)),"0",((D335-C335)/C335))</f>
        <v>1</v>
      </c>
      <c r="H335" s="39">
        <f t="shared" ref="H335:H400" si="142">+IF(OR(AND(E335=""),(G335="")),"",E335*G335)</f>
        <v>2.5220680958385876E-3</v>
      </c>
    </row>
    <row r="336" spans="1:8" s="40" customFormat="1" ht="15" x14ac:dyDescent="0.2">
      <c r="A336" s="68"/>
      <c r="B336" s="35" t="s">
        <v>70</v>
      </c>
      <c r="C336" s="36">
        <v>0</v>
      </c>
      <c r="D336" s="36">
        <v>0</v>
      </c>
      <c r="E336" s="37" t="str">
        <f t="shared" si="139"/>
        <v/>
      </c>
      <c r="F336" s="37" t="str">
        <f t="shared" si="140"/>
        <v/>
      </c>
      <c r="G336" s="38" t="str">
        <f t="shared" si="141"/>
        <v>0</v>
      </c>
      <c r="H336" s="39" t="str">
        <f t="shared" si="142"/>
        <v/>
      </c>
    </row>
    <row r="337" spans="1:8" s="40" customFormat="1" ht="15" x14ac:dyDescent="0.2">
      <c r="A337" s="68"/>
      <c r="B337" s="35" t="s">
        <v>84</v>
      </c>
      <c r="C337" s="36">
        <v>0</v>
      </c>
      <c r="D337" s="36">
        <v>0</v>
      </c>
      <c r="E337" s="37" t="str">
        <f t="shared" si="139"/>
        <v/>
      </c>
      <c r="F337" s="37" t="str">
        <f t="shared" si="140"/>
        <v/>
      </c>
      <c r="G337" s="38" t="str">
        <f t="shared" si="141"/>
        <v>0</v>
      </c>
      <c r="H337" s="39" t="str">
        <f t="shared" si="142"/>
        <v/>
      </c>
    </row>
    <row r="338" spans="1:8" s="40" customFormat="1" ht="15" x14ac:dyDescent="0.2">
      <c r="A338" s="68"/>
      <c r="B338" s="35" t="s">
        <v>83</v>
      </c>
      <c r="C338" s="36">
        <v>0</v>
      </c>
      <c r="D338" s="36">
        <v>0</v>
      </c>
      <c r="E338" s="37" t="str">
        <f t="shared" si="139"/>
        <v/>
      </c>
      <c r="F338" s="37" t="str">
        <f t="shared" si="140"/>
        <v/>
      </c>
      <c r="G338" s="38" t="str">
        <f t="shared" si="141"/>
        <v>0</v>
      </c>
      <c r="H338" s="39" t="str">
        <f t="shared" si="142"/>
        <v/>
      </c>
    </row>
    <row r="339" spans="1:8" s="40" customFormat="1" ht="15" x14ac:dyDescent="0.2">
      <c r="A339" s="68"/>
      <c r="B339" s="35" t="s">
        <v>493</v>
      </c>
      <c r="C339" s="36">
        <v>20</v>
      </c>
      <c r="D339" s="36">
        <v>24</v>
      </c>
      <c r="E339" s="37">
        <f t="shared" si="139"/>
        <v>2.5220680958385876E-2</v>
      </c>
      <c r="F339" s="37">
        <f t="shared" si="140"/>
        <v>1.4751075599262446E-2</v>
      </c>
      <c r="G339" s="38">
        <f t="shared" si="141"/>
        <v>0.2</v>
      </c>
      <c r="H339" s="39">
        <f t="shared" si="142"/>
        <v>5.0441361916771753E-3</v>
      </c>
    </row>
    <row r="340" spans="1:8" s="40" customFormat="1" ht="15" x14ac:dyDescent="0.2">
      <c r="A340" s="68"/>
      <c r="B340" s="35" t="s">
        <v>81</v>
      </c>
      <c r="C340" s="36">
        <v>0</v>
      </c>
      <c r="D340" s="36">
        <v>6</v>
      </c>
      <c r="E340" s="37" t="str">
        <f t="shared" si="139"/>
        <v/>
      </c>
      <c r="F340" s="37">
        <f t="shared" si="140"/>
        <v>3.6877688998156115E-3</v>
      </c>
      <c r="G340" s="38" t="str">
        <f t="shared" si="141"/>
        <v>0</v>
      </c>
      <c r="H340" s="39" t="str">
        <f t="shared" si="142"/>
        <v/>
      </c>
    </row>
    <row r="341" spans="1:8" s="40" customFormat="1" ht="15" x14ac:dyDescent="0.2">
      <c r="A341" s="68"/>
      <c r="B341" s="35" t="s">
        <v>609</v>
      </c>
      <c r="C341" s="36">
        <v>0</v>
      </c>
      <c r="D341" s="36">
        <v>9</v>
      </c>
      <c r="E341" s="37" t="str">
        <f t="shared" si="139"/>
        <v/>
      </c>
      <c r="F341" s="37">
        <f t="shared" si="140"/>
        <v>5.531653349723417E-3</v>
      </c>
      <c r="G341" s="38" t="str">
        <f t="shared" si="141"/>
        <v>0</v>
      </c>
      <c r="H341" s="39" t="str">
        <f t="shared" si="142"/>
        <v/>
      </c>
    </row>
    <row r="342" spans="1:8" s="40" customFormat="1" ht="15" x14ac:dyDescent="0.2">
      <c r="A342" s="68"/>
      <c r="B342" s="35" t="s">
        <v>80</v>
      </c>
      <c r="C342" s="36">
        <v>4</v>
      </c>
      <c r="D342" s="36">
        <v>11</v>
      </c>
      <c r="E342" s="37">
        <f t="shared" si="139"/>
        <v>5.0441361916771753E-3</v>
      </c>
      <c r="F342" s="37">
        <f t="shared" si="140"/>
        <v>6.7609096496619543E-3</v>
      </c>
      <c r="G342" s="38">
        <f t="shared" si="141"/>
        <v>1.75</v>
      </c>
      <c r="H342" s="39">
        <f t="shared" si="142"/>
        <v>8.8272383354350559E-3</v>
      </c>
    </row>
    <row r="343" spans="1:8" s="40" customFormat="1" ht="15" x14ac:dyDescent="0.2">
      <c r="A343" s="68"/>
      <c r="B343" s="35" t="s">
        <v>255</v>
      </c>
      <c r="C343" s="36">
        <v>0</v>
      </c>
      <c r="D343" s="36">
        <v>1</v>
      </c>
      <c r="E343" s="37" t="str">
        <f t="shared" si="139"/>
        <v/>
      </c>
      <c r="F343" s="37">
        <f t="shared" si="140"/>
        <v>6.1462814996926854E-4</v>
      </c>
      <c r="G343" s="38" t="str">
        <f t="shared" si="141"/>
        <v>0</v>
      </c>
      <c r="H343" s="39" t="str">
        <f t="shared" si="142"/>
        <v/>
      </c>
    </row>
    <row r="344" spans="1:8" s="40" customFormat="1" ht="15" x14ac:dyDescent="0.2">
      <c r="A344" s="68"/>
      <c r="B344" s="35" t="s">
        <v>494</v>
      </c>
      <c r="C344" s="36">
        <v>0</v>
      </c>
      <c r="D344" s="36">
        <v>0</v>
      </c>
      <c r="E344" s="37" t="str">
        <f t="shared" si="139"/>
        <v/>
      </c>
      <c r="F344" s="37" t="str">
        <f t="shared" si="140"/>
        <v/>
      </c>
      <c r="G344" s="38" t="str">
        <f t="shared" si="141"/>
        <v>0</v>
      </c>
      <c r="H344" s="39" t="str">
        <f t="shared" si="142"/>
        <v/>
      </c>
    </row>
    <row r="345" spans="1:8" s="40" customFormat="1" ht="15" x14ac:dyDescent="0.2">
      <c r="A345" s="68"/>
      <c r="B345" s="35" t="s">
        <v>82</v>
      </c>
      <c r="C345" s="36">
        <v>23</v>
      </c>
      <c r="D345" s="36">
        <v>16</v>
      </c>
      <c r="E345" s="37">
        <f t="shared" si="139"/>
        <v>2.9003783102143757E-2</v>
      </c>
      <c r="F345" s="37">
        <f t="shared" si="140"/>
        <v>9.8340503995082967E-3</v>
      </c>
      <c r="G345" s="38">
        <f t="shared" si="141"/>
        <v>-0.30434782608695654</v>
      </c>
      <c r="H345" s="39">
        <f t="shared" si="142"/>
        <v>-8.8272383354350576E-3</v>
      </c>
    </row>
    <row r="346" spans="1:8" s="40" customFormat="1" ht="15" x14ac:dyDescent="0.2">
      <c r="A346" s="68"/>
      <c r="B346" s="35" t="s">
        <v>610</v>
      </c>
      <c r="C346" s="36">
        <v>1</v>
      </c>
      <c r="D346" s="36">
        <v>1</v>
      </c>
      <c r="E346" s="37">
        <f t="shared" si="139"/>
        <v>1.2610340479192938E-3</v>
      </c>
      <c r="F346" s="37">
        <f t="shared" si="140"/>
        <v>6.1462814996926854E-4</v>
      </c>
      <c r="G346" s="38">
        <f t="shared" si="141"/>
        <v>0</v>
      </c>
      <c r="H346" s="39">
        <f t="shared" si="142"/>
        <v>0</v>
      </c>
    </row>
    <row r="347" spans="1:8" s="40" customFormat="1" ht="15" x14ac:dyDescent="0.2">
      <c r="A347" s="68"/>
      <c r="B347" s="35" t="s">
        <v>71</v>
      </c>
      <c r="C347" s="36">
        <v>0</v>
      </c>
      <c r="D347" s="36">
        <v>0</v>
      </c>
      <c r="E347" s="37" t="str">
        <f t="shared" si="139"/>
        <v/>
      </c>
      <c r="F347" s="37" t="str">
        <f t="shared" si="140"/>
        <v/>
      </c>
      <c r="G347" s="38" t="str">
        <f t="shared" si="141"/>
        <v>0</v>
      </c>
      <c r="H347" s="39" t="str">
        <f t="shared" si="142"/>
        <v/>
      </c>
    </row>
    <row r="348" spans="1:8" s="40" customFormat="1" ht="15" x14ac:dyDescent="0.2">
      <c r="A348" s="68"/>
      <c r="B348" s="35" t="s">
        <v>79</v>
      </c>
      <c r="C348" s="36">
        <v>1</v>
      </c>
      <c r="D348" s="36">
        <v>0</v>
      </c>
      <c r="E348" s="37">
        <f t="shared" si="139"/>
        <v>1.2610340479192938E-3</v>
      </c>
      <c r="F348" s="37" t="str">
        <f t="shared" si="140"/>
        <v/>
      </c>
      <c r="G348" s="38" t="str">
        <f t="shared" si="141"/>
        <v>0</v>
      </c>
      <c r="H348" s="39">
        <f t="shared" si="142"/>
        <v>0</v>
      </c>
    </row>
    <row r="349" spans="1:8" s="40" customFormat="1" ht="15" x14ac:dyDescent="0.2">
      <c r="A349" s="68"/>
      <c r="B349" s="35" t="s">
        <v>76</v>
      </c>
      <c r="C349" s="36">
        <v>0</v>
      </c>
      <c r="D349" s="36">
        <v>1</v>
      </c>
      <c r="E349" s="37" t="str">
        <f t="shared" si="139"/>
        <v/>
      </c>
      <c r="F349" s="37">
        <f t="shared" si="140"/>
        <v>6.1462814996926854E-4</v>
      </c>
      <c r="G349" s="38" t="str">
        <f t="shared" si="141"/>
        <v>0</v>
      </c>
      <c r="H349" s="39" t="str">
        <f t="shared" si="142"/>
        <v/>
      </c>
    </row>
    <row r="350" spans="1:8" s="50" customFormat="1" ht="15" x14ac:dyDescent="0.2">
      <c r="A350" s="60" t="s">
        <v>570</v>
      </c>
      <c r="B350" s="51" t="s">
        <v>583</v>
      </c>
      <c r="C350" s="52"/>
      <c r="D350" s="36">
        <v>0</v>
      </c>
      <c r="E350" s="37" t="str">
        <f t="shared" ref="E350" si="143">+IF(C350=0,"",C350/C$333)</f>
        <v/>
      </c>
      <c r="F350" s="37" t="str">
        <f t="shared" ref="F350" si="144">+IF(D350=0,"",D350/D$333)</f>
        <v/>
      </c>
      <c r="G350" s="38" t="str">
        <f t="shared" ref="G350" si="145">+IF(OR(AND(D350=0),(C350=0)),"0",((D350-C350)/C350))</f>
        <v>0</v>
      </c>
      <c r="H350" s="39" t="str">
        <f t="shared" ref="H350" si="146">+IF(OR(AND(E350=""),(G350="")),"",E350*G350)</f>
        <v/>
      </c>
    </row>
    <row r="351" spans="1:8" s="40" customFormat="1" ht="15" x14ac:dyDescent="0.2">
      <c r="A351" s="68"/>
      <c r="B351" s="35" t="s">
        <v>72</v>
      </c>
      <c r="C351" s="36">
        <v>0</v>
      </c>
      <c r="D351" s="36">
        <v>0</v>
      </c>
      <c r="E351" s="37" t="str">
        <f t="shared" si="139"/>
        <v/>
      </c>
      <c r="F351" s="37" t="str">
        <f t="shared" si="140"/>
        <v/>
      </c>
      <c r="G351" s="38" t="str">
        <f t="shared" si="141"/>
        <v>0</v>
      </c>
      <c r="H351" s="39" t="str">
        <f t="shared" si="142"/>
        <v/>
      </c>
    </row>
    <row r="352" spans="1:8" s="40" customFormat="1" ht="15" x14ac:dyDescent="0.2">
      <c r="A352" s="68"/>
      <c r="B352" s="35" t="s">
        <v>256</v>
      </c>
      <c r="C352" s="36">
        <v>0</v>
      </c>
      <c r="D352" s="36">
        <v>0</v>
      </c>
      <c r="E352" s="37" t="str">
        <f t="shared" si="139"/>
        <v/>
      </c>
      <c r="F352" s="37" t="str">
        <f t="shared" si="140"/>
        <v/>
      </c>
      <c r="G352" s="38" t="str">
        <f t="shared" si="141"/>
        <v>0</v>
      </c>
      <c r="H352" s="39" t="str">
        <f t="shared" si="142"/>
        <v/>
      </c>
    </row>
    <row r="353" spans="1:8" s="40" customFormat="1" ht="15" x14ac:dyDescent="0.2">
      <c r="A353" s="68"/>
      <c r="B353" s="35" t="s">
        <v>257</v>
      </c>
      <c r="C353" s="36">
        <v>14</v>
      </c>
      <c r="D353" s="36">
        <v>11</v>
      </c>
      <c r="E353" s="37">
        <f t="shared" si="139"/>
        <v>1.7654476670870115E-2</v>
      </c>
      <c r="F353" s="37">
        <f t="shared" si="140"/>
        <v>6.7609096496619543E-3</v>
      </c>
      <c r="G353" s="38">
        <f t="shared" si="141"/>
        <v>-0.21428571428571427</v>
      </c>
      <c r="H353" s="39">
        <f t="shared" si="142"/>
        <v>-3.7831021437578815E-3</v>
      </c>
    </row>
    <row r="354" spans="1:8" s="40" customFormat="1" ht="15" x14ac:dyDescent="0.2">
      <c r="A354" s="68"/>
      <c r="B354" s="35" t="s">
        <v>258</v>
      </c>
      <c r="C354" s="36">
        <v>0</v>
      </c>
      <c r="D354" s="36">
        <v>0</v>
      </c>
      <c r="E354" s="37" t="str">
        <f t="shared" si="139"/>
        <v/>
      </c>
      <c r="F354" s="37" t="str">
        <f t="shared" si="140"/>
        <v/>
      </c>
      <c r="G354" s="38" t="str">
        <f t="shared" si="141"/>
        <v>0</v>
      </c>
      <c r="H354" s="39" t="str">
        <f t="shared" si="142"/>
        <v/>
      </c>
    </row>
    <row r="355" spans="1:8" s="40" customFormat="1" ht="15" x14ac:dyDescent="0.2">
      <c r="A355" s="68"/>
      <c r="B355" s="35" t="s">
        <v>75</v>
      </c>
      <c r="C355" s="36">
        <v>0</v>
      </c>
      <c r="D355" s="36">
        <v>0</v>
      </c>
      <c r="E355" s="37" t="str">
        <f t="shared" si="139"/>
        <v/>
      </c>
      <c r="F355" s="37" t="str">
        <f t="shared" si="140"/>
        <v/>
      </c>
      <c r="G355" s="38" t="str">
        <f t="shared" si="141"/>
        <v>0</v>
      </c>
      <c r="H355" s="39" t="str">
        <f t="shared" si="142"/>
        <v/>
      </c>
    </row>
    <row r="356" spans="1:8" s="40" customFormat="1" ht="15" x14ac:dyDescent="0.2">
      <c r="A356" s="68"/>
      <c r="B356" s="35" t="s">
        <v>77</v>
      </c>
      <c r="C356" s="36">
        <v>2</v>
      </c>
      <c r="D356" s="36">
        <v>26</v>
      </c>
      <c r="E356" s="37">
        <f t="shared" si="139"/>
        <v>2.5220680958385876E-3</v>
      </c>
      <c r="F356" s="37">
        <f t="shared" si="140"/>
        <v>1.5980331899200985E-2</v>
      </c>
      <c r="G356" s="38">
        <f t="shared" si="141"/>
        <v>12</v>
      </c>
      <c r="H356" s="39">
        <f t="shared" si="142"/>
        <v>3.0264817150063052E-2</v>
      </c>
    </row>
    <row r="357" spans="1:8" s="40" customFormat="1" ht="15" x14ac:dyDescent="0.2">
      <c r="A357" s="68"/>
      <c r="B357" s="35" t="s">
        <v>611</v>
      </c>
      <c r="C357" s="36">
        <v>18</v>
      </c>
      <c r="D357" s="36">
        <v>39</v>
      </c>
      <c r="E357" s="37">
        <f t="shared" si="139"/>
        <v>2.269861286254729E-2</v>
      </c>
      <c r="F357" s="37">
        <f t="shared" si="140"/>
        <v>2.3970497848801474E-2</v>
      </c>
      <c r="G357" s="38">
        <f t="shared" si="141"/>
        <v>1.1666666666666667</v>
      </c>
      <c r="H357" s="39">
        <f t="shared" si="142"/>
        <v>2.6481715006305175E-2</v>
      </c>
    </row>
    <row r="358" spans="1:8" s="40" customFormat="1" ht="15" x14ac:dyDescent="0.2">
      <c r="A358" s="68"/>
      <c r="B358" s="35" t="s">
        <v>86</v>
      </c>
      <c r="C358" s="36">
        <v>1</v>
      </c>
      <c r="D358" s="36">
        <v>1</v>
      </c>
      <c r="E358" s="37">
        <f t="shared" si="139"/>
        <v>1.2610340479192938E-3</v>
      </c>
      <c r="F358" s="37">
        <f t="shared" si="140"/>
        <v>6.1462814996926854E-4</v>
      </c>
      <c r="G358" s="38">
        <f t="shared" si="141"/>
        <v>0</v>
      </c>
      <c r="H358" s="39">
        <f t="shared" si="142"/>
        <v>0</v>
      </c>
    </row>
    <row r="359" spans="1:8" s="40" customFormat="1" ht="15" x14ac:dyDescent="0.2">
      <c r="A359" s="68"/>
      <c r="B359" s="35" t="s">
        <v>85</v>
      </c>
      <c r="C359" s="36">
        <v>0</v>
      </c>
      <c r="D359" s="36">
        <v>0</v>
      </c>
      <c r="E359" s="37" t="str">
        <f t="shared" si="139"/>
        <v/>
      </c>
      <c r="F359" s="37" t="str">
        <f t="shared" si="140"/>
        <v/>
      </c>
      <c r="G359" s="38" t="str">
        <f t="shared" si="141"/>
        <v>0</v>
      </c>
      <c r="H359" s="39" t="str">
        <f t="shared" si="142"/>
        <v/>
      </c>
    </row>
    <row r="360" spans="1:8" s="40" customFormat="1" ht="15" x14ac:dyDescent="0.2">
      <c r="A360" s="68"/>
      <c r="B360" s="35" t="s">
        <v>73</v>
      </c>
      <c r="C360" s="36">
        <v>0</v>
      </c>
      <c r="D360" s="36">
        <v>0</v>
      </c>
      <c r="E360" s="37" t="str">
        <f t="shared" si="139"/>
        <v/>
      </c>
      <c r="F360" s="37" t="str">
        <f t="shared" si="140"/>
        <v/>
      </c>
      <c r="G360" s="38" t="str">
        <f t="shared" si="141"/>
        <v>0</v>
      </c>
      <c r="H360" s="39" t="str">
        <f t="shared" si="142"/>
        <v/>
      </c>
    </row>
    <row r="361" spans="1:8" s="40" customFormat="1" ht="15" x14ac:dyDescent="0.2">
      <c r="A361" s="68"/>
      <c r="B361" s="35" t="s">
        <v>259</v>
      </c>
      <c r="C361" s="36">
        <v>0</v>
      </c>
      <c r="D361" s="36">
        <v>0</v>
      </c>
      <c r="E361" s="37" t="str">
        <f t="shared" si="139"/>
        <v/>
      </c>
      <c r="F361" s="37" t="str">
        <f t="shared" si="140"/>
        <v/>
      </c>
      <c r="G361" s="38" t="str">
        <f t="shared" si="141"/>
        <v>0</v>
      </c>
      <c r="H361" s="39" t="str">
        <f t="shared" si="142"/>
        <v/>
      </c>
    </row>
    <row r="362" spans="1:8" s="40" customFormat="1" ht="15" x14ac:dyDescent="0.2">
      <c r="A362" s="68"/>
      <c r="B362" s="35" t="s">
        <v>344</v>
      </c>
      <c r="C362" s="36">
        <v>0</v>
      </c>
      <c r="D362" s="36">
        <v>0</v>
      </c>
      <c r="E362" s="37" t="str">
        <f t="shared" si="139"/>
        <v/>
      </c>
      <c r="F362" s="37" t="str">
        <f t="shared" si="140"/>
        <v/>
      </c>
      <c r="G362" s="38" t="str">
        <f t="shared" si="141"/>
        <v>0</v>
      </c>
      <c r="H362" s="39" t="str">
        <f t="shared" si="142"/>
        <v/>
      </c>
    </row>
    <row r="363" spans="1:8" s="40" customFormat="1" ht="15" x14ac:dyDescent="0.2">
      <c r="A363" s="68"/>
      <c r="B363" s="35" t="s">
        <v>345</v>
      </c>
      <c r="C363" s="36">
        <v>0</v>
      </c>
      <c r="D363" s="36">
        <v>1</v>
      </c>
      <c r="E363" s="37" t="str">
        <f t="shared" si="139"/>
        <v/>
      </c>
      <c r="F363" s="37">
        <f t="shared" si="140"/>
        <v>6.1462814996926854E-4</v>
      </c>
      <c r="G363" s="38" t="str">
        <f t="shared" si="141"/>
        <v>0</v>
      </c>
      <c r="H363" s="39" t="str">
        <f t="shared" si="142"/>
        <v/>
      </c>
    </row>
    <row r="364" spans="1:8" s="40" customFormat="1" ht="15" x14ac:dyDescent="0.2">
      <c r="A364" s="68"/>
      <c r="B364" s="35" t="s">
        <v>495</v>
      </c>
      <c r="C364" s="36">
        <v>0</v>
      </c>
      <c r="D364" s="36">
        <v>0</v>
      </c>
      <c r="E364" s="37" t="str">
        <f t="shared" si="139"/>
        <v/>
      </c>
      <c r="F364" s="37" t="str">
        <f t="shared" si="140"/>
        <v/>
      </c>
      <c r="G364" s="38" t="str">
        <f t="shared" si="141"/>
        <v>0</v>
      </c>
      <c r="H364" s="39" t="str">
        <f t="shared" si="142"/>
        <v/>
      </c>
    </row>
    <row r="365" spans="1:8" s="40" customFormat="1" ht="15" x14ac:dyDescent="0.2">
      <c r="A365" s="68"/>
      <c r="B365" s="35" t="s">
        <v>496</v>
      </c>
      <c r="C365" s="36">
        <v>21</v>
      </c>
      <c r="D365" s="36">
        <v>22</v>
      </c>
      <c r="E365" s="37">
        <f t="shared" si="139"/>
        <v>2.6481715006305171E-2</v>
      </c>
      <c r="F365" s="37">
        <f t="shared" si="140"/>
        <v>1.3521819299323909E-2</v>
      </c>
      <c r="G365" s="38">
        <f t="shared" si="141"/>
        <v>4.7619047619047616E-2</v>
      </c>
      <c r="H365" s="39">
        <f t="shared" si="142"/>
        <v>1.2610340479192938E-3</v>
      </c>
    </row>
    <row r="366" spans="1:8" s="40" customFormat="1" ht="15" x14ac:dyDescent="0.2">
      <c r="A366" s="68"/>
      <c r="B366" s="35" t="s">
        <v>497</v>
      </c>
      <c r="C366" s="36">
        <v>0</v>
      </c>
      <c r="D366" s="36">
        <v>0</v>
      </c>
      <c r="E366" s="37" t="str">
        <f t="shared" si="139"/>
        <v/>
      </c>
      <c r="F366" s="37" t="str">
        <f t="shared" si="140"/>
        <v/>
      </c>
      <c r="G366" s="38" t="str">
        <f t="shared" si="141"/>
        <v>0</v>
      </c>
      <c r="H366" s="39" t="str">
        <f t="shared" si="142"/>
        <v/>
      </c>
    </row>
    <row r="367" spans="1:8" s="40" customFormat="1" ht="15" x14ac:dyDescent="0.2">
      <c r="A367" s="68"/>
      <c r="B367" s="35" t="s">
        <v>498</v>
      </c>
      <c r="C367" s="36">
        <v>0</v>
      </c>
      <c r="D367" s="36">
        <v>1</v>
      </c>
      <c r="E367" s="37" t="str">
        <f t="shared" si="139"/>
        <v/>
      </c>
      <c r="F367" s="37">
        <f t="shared" si="140"/>
        <v>6.1462814996926854E-4</v>
      </c>
      <c r="G367" s="38" t="str">
        <f t="shared" si="141"/>
        <v>0</v>
      </c>
      <c r="H367" s="39" t="str">
        <f t="shared" si="142"/>
        <v/>
      </c>
    </row>
    <row r="368" spans="1:8" s="40" customFormat="1" ht="15" x14ac:dyDescent="0.2">
      <c r="A368" s="68"/>
      <c r="B368" s="35" t="s">
        <v>260</v>
      </c>
      <c r="C368" s="36">
        <v>0</v>
      </c>
      <c r="D368" s="36">
        <v>0</v>
      </c>
      <c r="E368" s="37" t="str">
        <f t="shared" si="139"/>
        <v/>
      </c>
      <c r="F368" s="37" t="str">
        <f t="shared" si="140"/>
        <v/>
      </c>
      <c r="G368" s="38" t="str">
        <f t="shared" si="141"/>
        <v>0</v>
      </c>
      <c r="H368" s="39" t="str">
        <f t="shared" si="142"/>
        <v/>
      </c>
    </row>
    <row r="369" spans="1:8" s="40" customFormat="1" ht="15" x14ac:dyDescent="0.2">
      <c r="A369" s="68"/>
      <c r="B369" s="35" t="s">
        <v>261</v>
      </c>
      <c r="C369" s="36">
        <v>8</v>
      </c>
      <c r="D369" s="36">
        <v>4</v>
      </c>
      <c r="E369" s="37">
        <f t="shared" si="139"/>
        <v>1.0088272383354351E-2</v>
      </c>
      <c r="F369" s="37">
        <f t="shared" si="140"/>
        <v>2.4585125998770742E-3</v>
      </c>
      <c r="G369" s="38">
        <f t="shared" si="141"/>
        <v>-0.5</v>
      </c>
      <c r="H369" s="39">
        <f t="shared" si="142"/>
        <v>-5.0441361916771753E-3</v>
      </c>
    </row>
    <row r="370" spans="1:8" s="40" customFormat="1" ht="15" x14ac:dyDescent="0.2">
      <c r="A370" s="68"/>
      <c r="B370" s="35" t="s">
        <v>499</v>
      </c>
      <c r="C370" s="36">
        <v>0</v>
      </c>
      <c r="D370" s="36">
        <v>0</v>
      </c>
      <c r="E370" s="37" t="str">
        <f t="shared" si="139"/>
        <v/>
      </c>
      <c r="F370" s="37" t="str">
        <f t="shared" si="140"/>
        <v/>
      </c>
      <c r="G370" s="38" t="str">
        <f t="shared" si="141"/>
        <v>0</v>
      </c>
      <c r="H370" s="39" t="str">
        <f t="shared" si="142"/>
        <v/>
      </c>
    </row>
    <row r="371" spans="1:8" s="50" customFormat="1" ht="15" x14ac:dyDescent="0.2">
      <c r="A371" s="60" t="s">
        <v>570</v>
      </c>
      <c r="B371" s="51" t="s">
        <v>587</v>
      </c>
      <c r="C371" s="52"/>
      <c r="D371" s="36">
        <v>1</v>
      </c>
      <c r="E371" s="37" t="str">
        <f t="shared" ref="E371" si="147">+IF(C371=0,"",C371/C$333)</f>
        <v/>
      </c>
      <c r="F371" s="37">
        <f t="shared" ref="F371" si="148">+IF(D371=0,"",D371/D$333)</f>
        <v>6.1462814996926854E-4</v>
      </c>
      <c r="G371" s="38" t="str">
        <f t="shared" ref="G371" si="149">+IF(OR(AND(D371=0),(C371=0)),"0",((D371-C371)/C371))</f>
        <v>0</v>
      </c>
      <c r="H371" s="39" t="str">
        <f t="shared" ref="H371" si="150">+IF(OR(AND(E371=""),(G371="")),"",E371*G371)</f>
        <v/>
      </c>
    </row>
    <row r="372" spans="1:8" s="40" customFormat="1" ht="15" x14ac:dyDescent="0.2">
      <c r="A372" s="68"/>
      <c r="B372" s="35" t="s">
        <v>500</v>
      </c>
      <c r="C372" s="36">
        <v>142</v>
      </c>
      <c r="D372" s="36">
        <v>163</v>
      </c>
      <c r="E372" s="37">
        <f t="shared" si="139"/>
        <v>0.17906683480453972</v>
      </c>
      <c r="F372" s="37">
        <f t="shared" si="140"/>
        <v>0.10018438844499078</v>
      </c>
      <c r="G372" s="38">
        <f t="shared" si="141"/>
        <v>0.14788732394366197</v>
      </c>
      <c r="H372" s="39">
        <f t="shared" si="142"/>
        <v>2.6481715006305171E-2</v>
      </c>
    </row>
    <row r="373" spans="1:8" s="40" customFormat="1" ht="15" x14ac:dyDescent="0.2">
      <c r="A373" s="68"/>
      <c r="B373" s="35" t="s">
        <v>94</v>
      </c>
      <c r="C373" s="36">
        <v>8</v>
      </c>
      <c r="D373" s="36">
        <v>43</v>
      </c>
      <c r="E373" s="37">
        <f t="shared" si="139"/>
        <v>1.0088272383354351E-2</v>
      </c>
      <c r="F373" s="37">
        <f t="shared" si="140"/>
        <v>2.6429010448678548E-2</v>
      </c>
      <c r="G373" s="38">
        <f t="shared" si="141"/>
        <v>4.375</v>
      </c>
      <c r="H373" s="39">
        <f t="shared" si="142"/>
        <v>4.4136191677175286E-2</v>
      </c>
    </row>
    <row r="374" spans="1:8" s="40" customFormat="1" ht="15" x14ac:dyDescent="0.2">
      <c r="A374" s="68"/>
      <c r="B374" s="35" t="s">
        <v>87</v>
      </c>
      <c r="C374" s="36">
        <v>15</v>
      </c>
      <c r="D374" s="36">
        <v>63</v>
      </c>
      <c r="E374" s="37">
        <f t="shared" si="139"/>
        <v>1.8915510718789406E-2</v>
      </c>
      <c r="F374" s="37">
        <f t="shared" si="140"/>
        <v>3.8721573448063921E-2</v>
      </c>
      <c r="G374" s="38">
        <f t="shared" si="141"/>
        <v>3.2</v>
      </c>
      <c r="H374" s="39">
        <f t="shared" si="142"/>
        <v>6.0529634300126103E-2</v>
      </c>
    </row>
    <row r="375" spans="1:8" s="40" customFormat="1" ht="15" x14ac:dyDescent="0.2">
      <c r="A375" s="68"/>
      <c r="B375" s="35" t="s">
        <v>93</v>
      </c>
      <c r="C375" s="36">
        <v>3</v>
      </c>
      <c r="D375" s="36">
        <v>41</v>
      </c>
      <c r="E375" s="37">
        <f t="shared" si="139"/>
        <v>3.7831021437578815E-3</v>
      </c>
      <c r="F375" s="37">
        <f t="shared" si="140"/>
        <v>2.5199754148740011E-2</v>
      </c>
      <c r="G375" s="38">
        <f t="shared" si="141"/>
        <v>12.666666666666666</v>
      </c>
      <c r="H375" s="39">
        <f t="shared" si="142"/>
        <v>4.7919293820933163E-2</v>
      </c>
    </row>
    <row r="376" spans="1:8" s="40" customFormat="1" ht="15" x14ac:dyDescent="0.2">
      <c r="A376" s="68"/>
      <c r="B376" s="35" t="s">
        <v>96</v>
      </c>
      <c r="C376" s="36">
        <v>0</v>
      </c>
      <c r="D376" s="36">
        <v>0</v>
      </c>
      <c r="E376" s="37" t="str">
        <f t="shared" si="139"/>
        <v/>
      </c>
      <c r="F376" s="37" t="str">
        <f t="shared" si="140"/>
        <v/>
      </c>
      <c r="G376" s="38" t="str">
        <f t="shared" si="141"/>
        <v>0</v>
      </c>
      <c r="H376" s="39" t="str">
        <f t="shared" si="142"/>
        <v/>
      </c>
    </row>
    <row r="377" spans="1:8" s="40" customFormat="1" ht="15" x14ac:dyDescent="0.2">
      <c r="A377" s="68"/>
      <c r="B377" s="35" t="s">
        <v>97</v>
      </c>
      <c r="C377" s="36">
        <v>11</v>
      </c>
      <c r="D377" s="36">
        <v>0</v>
      </c>
      <c r="E377" s="37">
        <f t="shared" si="139"/>
        <v>1.3871374527112233E-2</v>
      </c>
      <c r="F377" s="37" t="str">
        <f t="shared" si="140"/>
        <v/>
      </c>
      <c r="G377" s="38" t="str">
        <f t="shared" si="141"/>
        <v>0</v>
      </c>
      <c r="H377" s="39">
        <f t="shared" si="142"/>
        <v>0</v>
      </c>
    </row>
    <row r="378" spans="1:8" s="40" customFormat="1" ht="30" x14ac:dyDescent="0.2">
      <c r="A378" s="68"/>
      <c r="B378" s="35" t="s">
        <v>262</v>
      </c>
      <c r="C378" s="36">
        <v>0</v>
      </c>
      <c r="D378" s="36">
        <v>0</v>
      </c>
      <c r="E378" s="37" t="str">
        <f t="shared" si="139"/>
        <v/>
      </c>
      <c r="F378" s="37" t="str">
        <f t="shared" si="140"/>
        <v/>
      </c>
      <c r="G378" s="38" t="str">
        <f t="shared" si="141"/>
        <v>0</v>
      </c>
      <c r="H378" s="39" t="str">
        <f t="shared" si="142"/>
        <v/>
      </c>
    </row>
    <row r="379" spans="1:8" s="40" customFormat="1" ht="15" x14ac:dyDescent="0.2">
      <c r="A379" s="68"/>
      <c r="B379" s="35" t="s">
        <v>263</v>
      </c>
      <c r="C379" s="36">
        <v>5</v>
      </c>
      <c r="D379" s="36">
        <v>0</v>
      </c>
      <c r="E379" s="37">
        <f t="shared" si="139"/>
        <v>6.3051702395964691E-3</v>
      </c>
      <c r="F379" s="37" t="str">
        <f t="shared" si="140"/>
        <v/>
      </c>
      <c r="G379" s="38" t="str">
        <f t="shared" si="141"/>
        <v>0</v>
      </c>
      <c r="H379" s="39">
        <f t="shared" si="142"/>
        <v>0</v>
      </c>
    </row>
    <row r="380" spans="1:8" s="40" customFormat="1" ht="15" x14ac:dyDescent="0.2">
      <c r="A380" s="68"/>
      <c r="B380" s="35" t="s">
        <v>612</v>
      </c>
      <c r="C380" s="36">
        <v>3</v>
      </c>
      <c r="D380" s="36">
        <v>0</v>
      </c>
      <c r="E380" s="37">
        <f t="shared" si="139"/>
        <v>3.7831021437578815E-3</v>
      </c>
      <c r="F380" s="37" t="str">
        <f t="shared" si="140"/>
        <v/>
      </c>
      <c r="G380" s="38" t="str">
        <f t="shared" si="141"/>
        <v>0</v>
      </c>
      <c r="H380" s="39">
        <f t="shared" si="142"/>
        <v>0</v>
      </c>
    </row>
    <row r="381" spans="1:8" s="40" customFormat="1" ht="15" x14ac:dyDescent="0.2">
      <c r="A381" s="68"/>
      <c r="B381" s="35" t="s">
        <v>613</v>
      </c>
      <c r="C381" s="36">
        <v>0</v>
      </c>
      <c r="D381" s="36">
        <v>0</v>
      </c>
      <c r="E381" s="37" t="str">
        <f t="shared" si="139"/>
        <v/>
      </c>
      <c r="F381" s="37" t="str">
        <f t="shared" si="140"/>
        <v/>
      </c>
      <c r="G381" s="38" t="str">
        <f t="shared" si="141"/>
        <v>0</v>
      </c>
      <c r="H381" s="39" t="str">
        <f t="shared" si="142"/>
        <v/>
      </c>
    </row>
    <row r="382" spans="1:8" s="40" customFormat="1" ht="15" x14ac:dyDescent="0.2">
      <c r="A382" s="68"/>
      <c r="B382" s="35" t="s">
        <v>264</v>
      </c>
      <c r="C382" s="36">
        <v>0</v>
      </c>
      <c r="D382" s="36">
        <v>0</v>
      </c>
      <c r="E382" s="37" t="str">
        <f t="shared" si="139"/>
        <v/>
      </c>
      <c r="F382" s="37" t="str">
        <f t="shared" si="140"/>
        <v/>
      </c>
      <c r="G382" s="38" t="str">
        <f t="shared" si="141"/>
        <v>0</v>
      </c>
      <c r="H382" s="39" t="str">
        <f t="shared" si="142"/>
        <v/>
      </c>
    </row>
    <row r="383" spans="1:8" s="40" customFormat="1" ht="15" x14ac:dyDescent="0.2">
      <c r="A383" s="68"/>
      <c r="B383" s="35" t="s">
        <v>501</v>
      </c>
      <c r="C383" s="36">
        <v>1</v>
      </c>
      <c r="D383" s="36">
        <v>0</v>
      </c>
      <c r="E383" s="37">
        <f t="shared" si="139"/>
        <v>1.2610340479192938E-3</v>
      </c>
      <c r="F383" s="37" t="str">
        <f t="shared" si="140"/>
        <v/>
      </c>
      <c r="G383" s="38" t="str">
        <f t="shared" si="141"/>
        <v>0</v>
      </c>
      <c r="H383" s="39">
        <f t="shared" si="142"/>
        <v>0</v>
      </c>
    </row>
    <row r="384" spans="1:8" s="40" customFormat="1" ht="15" x14ac:dyDescent="0.2">
      <c r="A384" s="68"/>
      <c r="B384" s="35" t="s">
        <v>95</v>
      </c>
      <c r="C384" s="36">
        <v>8</v>
      </c>
      <c r="D384" s="36">
        <v>2</v>
      </c>
      <c r="E384" s="37">
        <f t="shared" si="139"/>
        <v>1.0088272383354351E-2</v>
      </c>
      <c r="F384" s="37">
        <f t="shared" si="140"/>
        <v>1.2292562999385371E-3</v>
      </c>
      <c r="G384" s="38">
        <f t="shared" si="141"/>
        <v>-0.75</v>
      </c>
      <c r="H384" s="39">
        <f t="shared" si="142"/>
        <v>-7.5662042875157629E-3</v>
      </c>
    </row>
    <row r="385" spans="1:8" s="40" customFormat="1" ht="15" x14ac:dyDescent="0.2">
      <c r="A385" s="68"/>
      <c r="B385" s="35" t="s">
        <v>265</v>
      </c>
      <c r="C385" s="36">
        <v>25</v>
      </c>
      <c r="D385" s="36">
        <v>3</v>
      </c>
      <c r="E385" s="37">
        <f t="shared" si="139"/>
        <v>3.1525851197982346E-2</v>
      </c>
      <c r="F385" s="37">
        <f t="shared" si="140"/>
        <v>1.8438844499078057E-3</v>
      </c>
      <c r="G385" s="38">
        <f t="shared" si="141"/>
        <v>-0.88</v>
      </c>
      <c r="H385" s="39">
        <f t="shared" si="142"/>
        <v>-2.7742749054224466E-2</v>
      </c>
    </row>
    <row r="386" spans="1:8" s="40" customFormat="1" ht="15" x14ac:dyDescent="0.2">
      <c r="A386" s="68"/>
      <c r="B386" s="35" t="s">
        <v>614</v>
      </c>
      <c r="C386" s="36">
        <v>2</v>
      </c>
      <c r="D386" s="36">
        <v>0</v>
      </c>
      <c r="E386" s="37">
        <f t="shared" si="139"/>
        <v>2.5220680958385876E-3</v>
      </c>
      <c r="F386" s="37" t="str">
        <f t="shared" si="140"/>
        <v/>
      </c>
      <c r="G386" s="38" t="str">
        <f t="shared" si="141"/>
        <v>0</v>
      </c>
      <c r="H386" s="39">
        <f t="shared" si="142"/>
        <v>0</v>
      </c>
    </row>
    <row r="387" spans="1:8" s="40" customFormat="1" ht="15" x14ac:dyDescent="0.2">
      <c r="A387" s="68"/>
      <c r="B387" s="35" t="s">
        <v>89</v>
      </c>
      <c r="C387" s="36">
        <v>10</v>
      </c>
      <c r="D387" s="36">
        <v>0</v>
      </c>
      <c r="E387" s="37">
        <f t="shared" si="139"/>
        <v>1.2610340479192938E-2</v>
      </c>
      <c r="F387" s="37" t="str">
        <f t="shared" si="140"/>
        <v/>
      </c>
      <c r="G387" s="38" t="str">
        <f t="shared" si="141"/>
        <v>0</v>
      </c>
      <c r="H387" s="39">
        <f t="shared" si="142"/>
        <v>0</v>
      </c>
    </row>
    <row r="388" spans="1:8" s="40" customFormat="1" ht="15" x14ac:dyDescent="0.2">
      <c r="A388" s="68"/>
      <c r="B388" s="35" t="s">
        <v>552</v>
      </c>
      <c r="C388" s="36">
        <v>1</v>
      </c>
      <c r="D388" s="36">
        <v>4</v>
      </c>
      <c r="E388" s="37">
        <f t="shared" ref="E388" si="151">+IF(C388=0,"",C388/C$333)</f>
        <v>1.2610340479192938E-3</v>
      </c>
      <c r="F388" s="37">
        <f t="shared" ref="F388" si="152">+IF(D388=0,"",D388/D$333)</f>
        <v>2.4585125998770742E-3</v>
      </c>
      <c r="G388" s="38">
        <f t="shared" ref="G388" si="153">+IF(OR(AND(D388=0),(C388=0)),"0",((D388-C388)/C388))</f>
        <v>3</v>
      </c>
      <c r="H388" s="39">
        <f t="shared" ref="H388" si="154">+IF(OR(AND(E388=""),(G388="")),"",E388*G388)</f>
        <v>3.7831021437578815E-3</v>
      </c>
    </row>
    <row r="389" spans="1:8" s="40" customFormat="1" ht="15" x14ac:dyDescent="0.2">
      <c r="A389" s="68"/>
      <c r="B389" s="35" t="s">
        <v>266</v>
      </c>
      <c r="C389" s="36">
        <v>0</v>
      </c>
      <c r="D389" s="36">
        <v>0</v>
      </c>
      <c r="E389" s="37" t="str">
        <f t="shared" si="139"/>
        <v/>
      </c>
      <c r="F389" s="37" t="str">
        <f t="shared" si="140"/>
        <v/>
      </c>
      <c r="G389" s="38" t="str">
        <f t="shared" si="141"/>
        <v>0</v>
      </c>
      <c r="H389" s="39" t="str">
        <f t="shared" si="142"/>
        <v/>
      </c>
    </row>
    <row r="390" spans="1:8" s="40" customFormat="1" ht="15" x14ac:dyDescent="0.2">
      <c r="A390" s="68"/>
      <c r="B390" s="35" t="s">
        <v>267</v>
      </c>
      <c r="C390" s="36">
        <v>0</v>
      </c>
      <c r="D390" s="36">
        <v>0</v>
      </c>
      <c r="E390" s="37" t="str">
        <f t="shared" si="139"/>
        <v/>
      </c>
      <c r="F390" s="37" t="str">
        <f t="shared" si="140"/>
        <v/>
      </c>
      <c r="G390" s="38" t="str">
        <f t="shared" si="141"/>
        <v>0</v>
      </c>
      <c r="H390" s="39" t="str">
        <f t="shared" si="142"/>
        <v/>
      </c>
    </row>
    <row r="391" spans="1:8" s="40" customFormat="1" ht="15" x14ac:dyDescent="0.2">
      <c r="A391" s="68"/>
      <c r="B391" s="35" t="s">
        <v>615</v>
      </c>
      <c r="C391" s="36">
        <v>0</v>
      </c>
      <c r="D391" s="36">
        <v>1</v>
      </c>
      <c r="E391" s="37" t="str">
        <f t="shared" si="139"/>
        <v/>
      </c>
      <c r="F391" s="37">
        <f t="shared" si="140"/>
        <v>6.1462814996926854E-4</v>
      </c>
      <c r="G391" s="38" t="str">
        <f t="shared" si="141"/>
        <v>0</v>
      </c>
      <c r="H391" s="39" t="str">
        <f t="shared" si="142"/>
        <v/>
      </c>
    </row>
    <row r="392" spans="1:8" s="40" customFormat="1" ht="15" x14ac:dyDescent="0.2">
      <c r="A392" s="68"/>
      <c r="B392" s="35" t="s">
        <v>88</v>
      </c>
      <c r="C392" s="36">
        <v>0</v>
      </c>
      <c r="D392" s="36">
        <v>0</v>
      </c>
      <c r="E392" s="37" t="str">
        <f t="shared" si="139"/>
        <v/>
      </c>
      <c r="F392" s="37" t="str">
        <f t="shared" si="140"/>
        <v/>
      </c>
      <c r="G392" s="38" t="str">
        <f t="shared" si="141"/>
        <v>0</v>
      </c>
      <c r="H392" s="39" t="str">
        <f t="shared" si="142"/>
        <v/>
      </c>
    </row>
    <row r="393" spans="1:8" s="40" customFormat="1" ht="15" x14ac:dyDescent="0.2">
      <c r="A393" s="68"/>
      <c r="B393" s="35" t="s">
        <v>268</v>
      </c>
      <c r="C393" s="36">
        <v>0</v>
      </c>
      <c r="D393" s="36">
        <v>0</v>
      </c>
      <c r="E393" s="37" t="str">
        <f t="shared" si="139"/>
        <v/>
      </c>
      <c r="F393" s="37" t="str">
        <f t="shared" si="140"/>
        <v/>
      </c>
      <c r="G393" s="38" t="str">
        <f t="shared" si="141"/>
        <v>0</v>
      </c>
      <c r="H393" s="39" t="str">
        <f t="shared" si="142"/>
        <v/>
      </c>
    </row>
    <row r="394" spans="1:8" s="40" customFormat="1" ht="15" x14ac:dyDescent="0.2">
      <c r="A394" s="68"/>
      <c r="B394" s="35" t="s">
        <v>92</v>
      </c>
      <c r="C394" s="36">
        <v>0</v>
      </c>
      <c r="D394" s="36">
        <v>0</v>
      </c>
      <c r="E394" s="37" t="str">
        <f t="shared" si="139"/>
        <v/>
      </c>
      <c r="F394" s="37" t="str">
        <f t="shared" si="140"/>
        <v/>
      </c>
      <c r="G394" s="38" t="str">
        <f t="shared" si="141"/>
        <v>0</v>
      </c>
      <c r="H394" s="39" t="str">
        <f t="shared" si="142"/>
        <v/>
      </c>
    </row>
    <row r="395" spans="1:8" s="40" customFormat="1" ht="15" x14ac:dyDescent="0.2">
      <c r="A395" s="68"/>
      <c r="B395" s="35" t="s">
        <v>91</v>
      </c>
      <c r="C395" s="36">
        <v>146</v>
      </c>
      <c r="D395" s="36">
        <v>592</v>
      </c>
      <c r="E395" s="37">
        <f t="shared" si="139"/>
        <v>0.1841109709962169</v>
      </c>
      <c r="F395" s="37">
        <f t="shared" si="140"/>
        <v>0.36385986478180699</v>
      </c>
      <c r="G395" s="38">
        <f t="shared" si="141"/>
        <v>3.0547945205479454</v>
      </c>
      <c r="H395" s="39">
        <f t="shared" si="142"/>
        <v>0.56242118537200514</v>
      </c>
    </row>
    <row r="396" spans="1:8" s="40" customFormat="1" ht="15" x14ac:dyDescent="0.2">
      <c r="A396" s="68"/>
      <c r="B396" s="35" t="s">
        <v>502</v>
      </c>
      <c r="C396" s="36">
        <v>0</v>
      </c>
      <c r="D396" s="36">
        <v>0</v>
      </c>
      <c r="E396" s="37" t="str">
        <f t="shared" si="139"/>
        <v/>
      </c>
      <c r="F396" s="37" t="str">
        <f t="shared" si="140"/>
        <v/>
      </c>
      <c r="G396" s="38" t="str">
        <f t="shared" si="141"/>
        <v>0</v>
      </c>
      <c r="H396" s="39" t="str">
        <f t="shared" si="142"/>
        <v/>
      </c>
    </row>
    <row r="397" spans="1:8" s="40" customFormat="1" ht="15" x14ac:dyDescent="0.2">
      <c r="A397" s="68"/>
      <c r="B397" s="35" t="s">
        <v>269</v>
      </c>
      <c r="C397" s="36">
        <v>0</v>
      </c>
      <c r="D397" s="36">
        <v>0</v>
      </c>
      <c r="E397" s="37" t="str">
        <f t="shared" si="139"/>
        <v/>
      </c>
      <c r="F397" s="37" t="str">
        <f t="shared" si="140"/>
        <v/>
      </c>
      <c r="G397" s="38" t="str">
        <f t="shared" si="141"/>
        <v>0</v>
      </c>
      <c r="H397" s="39" t="str">
        <f t="shared" si="142"/>
        <v/>
      </c>
    </row>
    <row r="398" spans="1:8" s="40" customFormat="1" ht="15" x14ac:dyDescent="0.2">
      <c r="A398" s="68"/>
      <c r="B398" s="35" t="s">
        <v>270</v>
      </c>
      <c r="C398" s="36">
        <v>1</v>
      </c>
      <c r="D398" s="36">
        <v>0</v>
      </c>
      <c r="E398" s="37">
        <f t="shared" si="139"/>
        <v>1.2610340479192938E-3</v>
      </c>
      <c r="F398" s="37" t="str">
        <f t="shared" si="140"/>
        <v/>
      </c>
      <c r="G398" s="38" t="str">
        <f t="shared" si="141"/>
        <v>0</v>
      </c>
      <c r="H398" s="39">
        <f t="shared" si="142"/>
        <v>0</v>
      </c>
    </row>
    <row r="399" spans="1:8" s="40" customFormat="1" ht="15" x14ac:dyDescent="0.2">
      <c r="A399" s="68"/>
      <c r="B399" s="35" t="s">
        <v>503</v>
      </c>
      <c r="C399" s="36">
        <v>4</v>
      </c>
      <c r="D399" s="36">
        <v>2</v>
      </c>
      <c r="E399" s="37">
        <f t="shared" si="139"/>
        <v>5.0441361916771753E-3</v>
      </c>
      <c r="F399" s="37">
        <f t="shared" si="140"/>
        <v>1.2292562999385371E-3</v>
      </c>
      <c r="G399" s="38">
        <f t="shared" si="141"/>
        <v>-0.5</v>
      </c>
      <c r="H399" s="39">
        <f t="shared" si="142"/>
        <v>-2.5220680958385876E-3</v>
      </c>
    </row>
    <row r="400" spans="1:8" s="40" customFormat="1" ht="15" x14ac:dyDescent="0.2">
      <c r="A400" s="68"/>
      <c r="B400" s="35" t="s">
        <v>90</v>
      </c>
      <c r="C400" s="36">
        <v>0</v>
      </c>
      <c r="D400" s="36">
        <v>0</v>
      </c>
      <c r="E400" s="37" t="str">
        <f t="shared" si="139"/>
        <v/>
      </c>
      <c r="F400" s="37" t="str">
        <f t="shared" si="140"/>
        <v/>
      </c>
      <c r="G400" s="38" t="str">
        <f t="shared" si="141"/>
        <v>0</v>
      </c>
      <c r="H400" s="39" t="str">
        <f t="shared" si="142"/>
        <v/>
      </c>
    </row>
    <row r="401" spans="1:8" s="40" customFormat="1" ht="15" x14ac:dyDescent="0.2">
      <c r="A401" s="68"/>
      <c r="B401" s="35" t="s">
        <v>616</v>
      </c>
      <c r="C401" s="36">
        <v>2</v>
      </c>
      <c r="D401" s="36">
        <v>0</v>
      </c>
      <c r="E401" s="37">
        <f t="shared" ref="E401:E473" si="155">+IF(C401=0,"",C401/C$333)</f>
        <v>2.5220680958385876E-3</v>
      </c>
      <c r="F401" s="37" t="str">
        <f t="shared" ref="F401:F473" si="156">+IF(D401=0,"",D401/D$333)</f>
        <v/>
      </c>
      <c r="G401" s="38" t="str">
        <f t="shared" ref="G401:G473" si="157">+IF(OR(AND(D401=0),(C401=0)),"0",((D401-C401)/C401))</f>
        <v>0</v>
      </c>
      <c r="H401" s="39">
        <f t="shared" ref="H401:H473" si="158">+IF(OR(AND(E401=""),(G401="")),"",E401*G401)</f>
        <v>0</v>
      </c>
    </row>
    <row r="402" spans="1:8" s="40" customFormat="1" ht="15" x14ac:dyDescent="0.2">
      <c r="A402" s="68"/>
      <c r="B402" s="35" t="s">
        <v>271</v>
      </c>
      <c r="C402" s="36">
        <v>0</v>
      </c>
      <c r="D402" s="36">
        <v>0</v>
      </c>
      <c r="E402" s="37" t="str">
        <f t="shared" si="155"/>
        <v/>
      </c>
      <c r="F402" s="37" t="str">
        <f t="shared" si="156"/>
        <v/>
      </c>
      <c r="G402" s="38" t="str">
        <f t="shared" si="157"/>
        <v>0</v>
      </c>
      <c r="H402" s="39" t="str">
        <f t="shared" si="158"/>
        <v/>
      </c>
    </row>
    <row r="403" spans="1:8" s="40" customFormat="1" ht="15" x14ac:dyDescent="0.2">
      <c r="A403" s="68"/>
      <c r="B403" s="35" t="s">
        <v>553</v>
      </c>
      <c r="C403" s="36">
        <v>0</v>
      </c>
      <c r="D403" s="36">
        <v>1</v>
      </c>
      <c r="E403" s="37" t="str">
        <f t="shared" ref="E403:E405" si="159">+IF(C403=0,"",C403/C$333)</f>
        <v/>
      </c>
      <c r="F403" s="37">
        <f t="shared" ref="F403:F405" si="160">+IF(D403=0,"",D403/D$333)</f>
        <v>6.1462814996926854E-4</v>
      </c>
      <c r="G403" s="38" t="str">
        <f t="shared" ref="G403:G405" si="161">+IF(OR(AND(D403=0),(C403=0)),"0",((D403-C403)/C403))</f>
        <v>0</v>
      </c>
      <c r="H403" s="39" t="str">
        <f t="shared" ref="H403:H405" si="162">+IF(OR(AND(E403=""),(G403="")),"",E403*G403)</f>
        <v/>
      </c>
    </row>
    <row r="404" spans="1:8" s="40" customFormat="1" ht="15" x14ac:dyDescent="0.2">
      <c r="A404" s="68"/>
      <c r="B404" s="35" t="s">
        <v>554</v>
      </c>
      <c r="C404" s="36">
        <v>0</v>
      </c>
      <c r="D404" s="36">
        <v>1</v>
      </c>
      <c r="E404" s="37" t="str">
        <f t="shared" si="159"/>
        <v/>
      </c>
      <c r="F404" s="37">
        <f t="shared" si="160"/>
        <v>6.1462814996926854E-4</v>
      </c>
      <c r="G404" s="38" t="str">
        <f t="shared" si="161"/>
        <v>0</v>
      </c>
      <c r="H404" s="39" t="str">
        <f t="shared" si="162"/>
        <v/>
      </c>
    </row>
    <row r="405" spans="1:8" s="40" customFormat="1" ht="15" x14ac:dyDescent="0.2">
      <c r="A405" s="68"/>
      <c r="B405" s="35" t="s">
        <v>555</v>
      </c>
      <c r="C405" s="36">
        <v>0</v>
      </c>
      <c r="D405" s="36">
        <v>0</v>
      </c>
      <c r="E405" s="37" t="str">
        <f t="shared" si="159"/>
        <v/>
      </c>
      <c r="F405" s="37" t="str">
        <f t="shared" si="160"/>
        <v/>
      </c>
      <c r="G405" s="38" t="str">
        <f t="shared" si="161"/>
        <v>0</v>
      </c>
      <c r="H405" s="39" t="str">
        <f t="shared" si="162"/>
        <v/>
      </c>
    </row>
    <row r="406" spans="1:8" s="40" customFormat="1" ht="15" x14ac:dyDescent="0.2">
      <c r="A406" s="68"/>
      <c r="B406" s="35" t="s">
        <v>272</v>
      </c>
      <c r="C406" s="36">
        <v>0</v>
      </c>
      <c r="D406" s="36">
        <v>0</v>
      </c>
      <c r="E406" s="37" t="str">
        <f t="shared" si="155"/>
        <v/>
      </c>
      <c r="F406" s="37" t="str">
        <f t="shared" si="156"/>
        <v/>
      </c>
      <c r="G406" s="38" t="str">
        <f t="shared" si="157"/>
        <v>0</v>
      </c>
      <c r="H406" s="39" t="str">
        <f t="shared" si="158"/>
        <v/>
      </c>
    </row>
    <row r="407" spans="1:8" s="40" customFormat="1" ht="15" x14ac:dyDescent="0.2">
      <c r="A407" s="68"/>
      <c r="B407" s="35" t="s">
        <v>273</v>
      </c>
      <c r="C407" s="36">
        <v>0</v>
      </c>
      <c r="D407" s="36">
        <v>0</v>
      </c>
      <c r="E407" s="37" t="str">
        <f t="shared" si="155"/>
        <v/>
      </c>
      <c r="F407" s="37" t="str">
        <f t="shared" si="156"/>
        <v/>
      </c>
      <c r="G407" s="38" t="str">
        <f t="shared" si="157"/>
        <v>0</v>
      </c>
      <c r="H407" s="39" t="str">
        <f t="shared" si="158"/>
        <v/>
      </c>
    </row>
    <row r="408" spans="1:8" s="40" customFormat="1" ht="15" x14ac:dyDescent="0.2">
      <c r="A408" s="68"/>
      <c r="B408" s="35" t="s">
        <v>579</v>
      </c>
      <c r="C408" s="36">
        <v>0</v>
      </c>
      <c r="D408" s="36">
        <v>0</v>
      </c>
      <c r="E408" s="37" t="str">
        <f t="shared" si="155"/>
        <v/>
      </c>
      <c r="F408" s="37" t="str">
        <f t="shared" si="156"/>
        <v/>
      </c>
      <c r="G408" s="38" t="str">
        <f t="shared" si="157"/>
        <v>0</v>
      </c>
      <c r="H408" s="39" t="str">
        <f t="shared" si="158"/>
        <v/>
      </c>
    </row>
    <row r="409" spans="1:8" s="40" customFormat="1" ht="30" x14ac:dyDescent="0.2">
      <c r="A409" s="68"/>
      <c r="B409" s="35" t="s">
        <v>274</v>
      </c>
      <c r="C409" s="36">
        <v>0</v>
      </c>
      <c r="D409" s="36">
        <v>0</v>
      </c>
      <c r="E409" s="37" t="str">
        <f t="shared" si="155"/>
        <v/>
      </c>
      <c r="F409" s="37" t="str">
        <f t="shared" si="156"/>
        <v/>
      </c>
      <c r="G409" s="38" t="str">
        <f t="shared" si="157"/>
        <v>0</v>
      </c>
      <c r="H409" s="39" t="str">
        <f t="shared" si="158"/>
        <v/>
      </c>
    </row>
    <row r="410" spans="1:8" s="40" customFormat="1" ht="15" x14ac:dyDescent="0.2">
      <c r="A410" s="68"/>
      <c r="B410" s="35" t="s">
        <v>504</v>
      </c>
      <c r="C410" s="36">
        <v>0</v>
      </c>
      <c r="D410" s="36">
        <v>0</v>
      </c>
      <c r="E410" s="37" t="str">
        <f t="shared" si="155"/>
        <v/>
      </c>
      <c r="F410" s="37" t="str">
        <f t="shared" si="156"/>
        <v/>
      </c>
      <c r="G410" s="38" t="str">
        <f t="shared" si="157"/>
        <v>0</v>
      </c>
      <c r="H410" s="39" t="str">
        <f t="shared" si="158"/>
        <v/>
      </c>
    </row>
    <row r="411" spans="1:8" s="40" customFormat="1" ht="15" x14ac:dyDescent="0.2">
      <c r="A411" s="68"/>
      <c r="B411" s="35" t="s">
        <v>558</v>
      </c>
      <c r="C411" s="36">
        <v>0</v>
      </c>
      <c r="D411" s="36">
        <v>0</v>
      </c>
      <c r="E411" s="37" t="str">
        <f t="shared" ref="E411" si="163">+IF(C411=0,"",C411/C$333)</f>
        <v/>
      </c>
      <c r="F411" s="37" t="str">
        <f t="shared" ref="F411" si="164">+IF(D411=0,"",D411/D$333)</f>
        <v/>
      </c>
      <c r="G411" s="38" t="str">
        <f t="shared" ref="G411" si="165">+IF(OR(AND(D411=0),(C411=0)),"0",((D411-C411)/C411))</f>
        <v>0</v>
      </c>
      <c r="H411" s="39" t="str">
        <f t="shared" ref="H411" si="166">+IF(OR(AND(E411=""),(G411="")),"",E411*G411)</f>
        <v/>
      </c>
    </row>
    <row r="412" spans="1:8" s="40" customFormat="1" ht="15" x14ac:dyDescent="0.2">
      <c r="A412" s="68"/>
      <c r="B412" s="35" t="s">
        <v>275</v>
      </c>
      <c r="C412" s="36">
        <v>0</v>
      </c>
      <c r="D412" s="36">
        <v>0</v>
      </c>
      <c r="E412" s="37" t="str">
        <f t="shared" si="155"/>
        <v/>
      </c>
      <c r="F412" s="37" t="str">
        <f t="shared" si="156"/>
        <v/>
      </c>
      <c r="G412" s="38" t="str">
        <f t="shared" si="157"/>
        <v>0</v>
      </c>
      <c r="H412" s="39" t="str">
        <f t="shared" si="158"/>
        <v/>
      </c>
    </row>
    <row r="413" spans="1:8" s="40" customFormat="1" ht="15" x14ac:dyDescent="0.2">
      <c r="A413" s="68"/>
      <c r="B413" s="35" t="s">
        <v>276</v>
      </c>
      <c r="C413" s="36">
        <v>0</v>
      </c>
      <c r="D413" s="36">
        <v>0</v>
      </c>
      <c r="E413" s="37" t="str">
        <f t="shared" si="155"/>
        <v/>
      </c>
      <c r="F413" s="37" t="str">
        <f t="shared" si="156"/>
        <v/>
      </c>
      <c r="G413" s="38" t="str">
        <f t="shared" si="157"/>
        <v>0</v>
      </c>
      <c r="H413" s="39" t="str">
        <f t="shared" si="158"/>
        <v/>
      </c>
    </row>
    <row r="414" spans="1:8" s="40" customFormat="1" ht="15" x14ac:dyDescent="0.2">
      <c r="A414" s="68"/>
      <c r="B414" s="35" t="s">
        <v>277</v>
      </c>
      <c r="C414" s="36">
        <v>0</v>
      </c>
      <c r="D414" s="36">
        <v>4</v>
      </c>
      <c r="E414" s="37" t="str">
        <f t="shared" si="155"/>
        <v/>
      </c>
      <c r="F414" s="37">
        <f t="shared" si="156"/>
        <v>2.4585125998770742E-3</v>
      </c>
      <c r="G414" s="38" t="str">
        <f t="shared" si="157"/>
        <v>0</v>
      </c>
      <c r="H414" s="39" t="str">
        <f t="shared" si="158"/>
        <v/>
      </c>
    </row>
    <row r="415" spans="1:8" s="40" customFormat="1" ht="15" x14ac:dyDescent="0.2">
      <c r="A415" s="68"/>
      <c r="B415" s="35" t="s">
        <v>99</v>
      </c>
      <c r="C415" s="36">
        <v>28</v>
      </c>
      <c r="D415" s="36">
        <v>27</v>
      </c>
      <c r="E415" s="37">
        <f t="shared" si="155"/>
        <v>3.530895334174023E-2</v>
      </c>
      <c r="F415" s="37">
        <f t="shared" si="156"/>
        <v>1.6594960049170254E-2</v>
      </c>
      <c r="G415" s="38">
        <f t="shared" si="157"/>
        <v>-3.5714285714285712E-2</v>
      </c>
      <c r="H415" s="39">
        <f t="shared" si="158"/>
        <v>-1.2610340479192938E-3</v>
      </c>
    </row>
    <row r="416" spans="1:8" s="40" customFormat="1" ht="15" x14ac:dyDescent="0.2">
      <c r="A416" s="68"/>
      <c r="B416" s="35" t="s">
        <v>100</v>
      </c>
      <c r="C416" s="36">
        <v>0</v>
      </c>
      <c r="D416" s="36">
        <v>0</v>
      </c>
      <c r="E416" s="37" t="str">
        <f t="shared" si="155"/>
        <v/>
      </c>
      <c r="F416" s="37" t="str">
        <f t="shared" si="156"/>
        <v/>
      </c>
      <c r="G416" s="38" t="str">
        <f t="shared" si="157"/>
        <v>0</v>
      </c>
      <c r="H416" s="39" t="str">
        <f t="shared" si="158"/>
        <v/>
      </c>
    </row>
    <row r="417" spans="1:8" s="40" customFormat="1" ht="15" x14ac:dyDescent="0.2">
      <c r="A417" s="68"/>
      <c r="B417" s="35" t="s">
        <v>101</v>
      </c>
      <c r="C417" s="36">
        <v>30</v>
      </c>
      <c r="D417" s="36">
        <v>1</v>
      </c>
      <c r="E417" s="37">
        <f t="shared" si="155"/>
        <v>3.7831021437578813E-2</v>
      </c>
      <c r="F417" s="37">
        <f t="shared" si="156"/>
        <v>6.1462814996926854E-4</v>
      </c>
      <c r="G417" s="38">
        <f t="shared" si="157"/>
        <v>-0.96666666666666667</v>
      </c>
      <c r="H417" s="39">
        <f t="shared" si="158"/>
        <v>-3.6569987389659518E-2</v>
      </c>
    </row>
    <row r="418" spans="1:8" s="40" customFormat="1" ht="15" x14ac:dyDescent="0.2">
      <c r="A418" s="68"/>
      <c r="B418" s="35" t="s">
        <v>278</v>
      </c>
      <c r="C418" s="36">
        <v>0</v>
      </c>
      <c r="D418" s="36">
        <v>0</v>
      </c>
      <c r="E418" s="37" t="str">
        <f t="shared" si="155"/>
        <v/>
      </c>
      <c r="F418" s="37" t="str">
        <f t="shared" si="156"/>
        <v/>
      </c>
      <c r="G418" s="38" t="str">
        <f t="shared" si="157"/>
        <v>0</v>
      </c>
      <c r="H418" s="39" t="str">
        <f t="shared" si="158"/>
        <v/>
      </c>
    </row>
    <row r="419" spans="1:8" s="40" customFormat="1" ht="15" x14ac:dyDescent="0.2">
      <c r="A419" s="68"/>
      <c r="B419" s="35" t="s">
        <v>559</v>
      </c>
      <c r="C419" s="36">
        <v>0</v>
      </c>
      <c r="D419" s="36">
        <v>0</v>
      </c>
      <c r="E419" s="37" t="str">
        <f t="shared" ref="E419:E420" si="167">+IF(C419=0,"",C419/C$333)</f>
        <v/>
      </c>
      <c r="F419" s="37" t="str">
        <f t="shared" ref="F419:F420" si="168">+IF(D419=0,"",D419/D$333)</f>
        <v/>
      </c>
      <c r="G419" s="38" t="str">
        <f t="shared" ref="G419:G420" si="169">+IF(OR(AND(D419=0),(C419=0)),"0",((D419-C419)/C419))</f>
        <v>0</v>
      </c>
      <c r="H419" s="39" t="str">
        <f t="shared" ref="H419:H420" si="170">+IF(OR(AND(E419=""),(G419="")),"",E419*G419)</f>
        <v/>
      </c>
    </row>
    <row r="420" spans="1:8" s="40" customFormat="1" ht="15" x14ac:dyDescent="0.2">
      <c r="A420" s="68"/>
      <c r="B420" s="35" t="s">
        <v>560</v>
      </c>
      <c r="C420" s="36">
        <v>0</v>
      </c>
      <c r="D420" s="36">
        <v>0</v>
      </c>
      <c r="E420" s="37" t="str">
        <f t="shared" si="167"/>
        <v/>
      </c>
      <c r="F420" s="37" t="str">
        <f t="shared" si="168"/>
        <v/>
      </c>
      <c r="G420" s="38" t="str">
        <f t="shared" si="169"/>
        <v>0</v>
      </c>
      <c r="H420" s="39" t="str">
        <f t="shared" si="170"/>
        <v/>
      </c>
    </row>
    <row r="421" spans="1:8" s="40" customFormat="1" ht="15" x14ac:dyDescent="0.2">
      <c r="A421" s="68"/>
      <c r="B421" s="35" t="s">
        <v>98</v>
      </c>
      <c r="C421" s="36">
        <v>0</v>
      </c>
      <c r="D421" s="36">
        <v>0</v>
      </c>
      <c r="E421" s="37" t="str">
        <f t="shared" si="155"/>
        <v/>
      </c>
      <c r="F421" s="37" t="str">
        <f t="shared" si="156"/>
        <v/>
      </c>
      <c r="G421" s="38" t="str">
        <f t="shared" si="157"/>
        <v>0</v>
      </c>
      <c r="H421" s="39" t="str">
        <f t="shared" si="158"/>
        <v/>
      </c>
    </row>
    <row r="422" spans="1:8" s="40" customFormat="1" ht="15" x14ac:dyDescent="0.2">
      <c r="A422" s="68"/>
      <c r="B422" s="35" t="s">
        <v>561</v>
      </c>
      <c r="C422" s="36">
        <v>0</v>
      </c>
      <c r="D422" s="36">
        <v>0</v>
      </c>
      <c r="E422" s="37" t="str">
        <f t="shared" ref="E422:E424" si="171">+IF(C422=0,"",C422/C$333)</f>
        <v/>
      </c>
      <c r="F422" s="37" t="str">
        <f t="shared" ref="F422:F424" si="172">+IF(D422=0,"",D422/D$333)</f>
        <v/>
      </c>
      <c r="G422" s="38" t="str">
        <f t="shared" ref="G422:G424" si="173">+IF(OR(AND(D422=0),(C422=0)),"0",((D422-C422)/C422))</f>
        <v>0</v>
      </c>
      <c r="H422" s="39" t="str">
        <f t="shared" ref="H422:H424" si="174">+IF(OR(AND(E422=""),(G422="")),"",E422*G422)</f>
        <v/>
      </c>
    </row>
    <row r="423" spans="1:8" s="40" customFormat="1" ht="15" x14ac:dyDescent="0.2">
      <c r="A423" s="68"/>
      <c r="B423" s="35" t="s">
        <v>562</v>
      </c>
      <c r="C423" s="36">
        <v>0</v>
      </c>
      <c r="D423" s="36">
        <v>0</v>
      </c>
      <c r="E423" s="37" t="str">
        <f t="shared" si="171"/>
        <v/>
      </c>
      <c r="F423" s="37" t="str">
        <f t="shared" si="172"/>
        <v/>
      </c>
      <c r="G423" s="38" t="str">
        <f t="shared" si="173"/>
        <v>0</v>
      </c>
      <c r="H423" s="39" t="str">
        <f t="shared" si="174"/>
        <v/>
      </c>
    </row>
    <row r="424" spans="1:8" s="40" customFormat="1" ht="15" x14ac:dyDescent="0.2">
      <c r="A424" s="68"/>
      <c r="B424" s="35" t="s">
        <v>563</v>
      </c>
      <c r="C424" s="36">
        <v>0</v>
      </c>
      <c r="D424" s="36">
        <v>0</v>
      </c>
      <c r="E424" s="37" t="str">
        <f t="shared" si="171"/>
        <v/>
      </c>
      <c r="F424" s="37" t="str">
        <f t="shared" si="172"/>
        <v/>
      </c>
      <c r="G424" s="38" t="str">
        <f t="shared" si="173"/>
        <v>0</v>
      </c>
      <c r="H424" s="39" t="str">
        <f t="shared" si="174"/>
        <v/>
      </c>
    </row>
    <row r="425" spans="1:8" s="40" customFormat="1" ht="15" x14ac:dyDescent="0.2">
      <c r="A425" s="68"/>
      <c r="B425" s="35" t="s">
        <v>505</v>
      </c>
      <c r="C425" s="36">
        <v>0</v>
      </c>
      <c r="D425" s="36">
        <v>0</v>
      </c>
      <c r="E425" s="37" t="str">
        <f t="shared" si="155"/>
        <v/>
      </c>
      <c r="F425" s="37" t="str">
        <f t="shared" si="156"/>
        <v/>
      </c>
      <c r="G425" s="38" t="str">
        <f t="shared" si="157"/>
        <v>0</v>
      </c>
      <c r="H425" s="39" t="str">
        <f t="shared" si="158"/>
        <v/>
      </c>
    </row>
    <row r="426" spans="1:8" s="40" customFormat="1" ht="15" x14ac:dyDescent="0.2">
      <c r="A426" s="68"/>
      <c r="B426" s="35" t="s">
        <v>105</v>
      </c>
      <c r="C426" s="36">
        <v>0</v>
      </c>
      <c r="D426" s="36">
        <v>0</v>
      </c>
      <c r="E426" s="37" t="str">
        <f t="shared" si="155"/>
        <v/>
      </c>
      <c r="F426" s="37" t="str">
        <f t="shared" si="156"/>
        <v/>
      </c>
      <c r="G426" s="38" t="str">
        <f t="shared" si="157"/>
        <v>0</v>
      </c>
      <c r="H426" s="39" t="str">
        <f t="shared" si="158"/>
        <v/>
      </c>
    </row>
    <row r="427" spans="1:8" s="40" customFormat="1" ht="15" x14ac:dyDescent="0.2">
      <c r="A427" s="68"/>
      <c r="B427" s="35" t="s">
        <v>114</v>
      </c>
      <c r="C427" s="36">
        <v>0</v>
      </c>
      <c r="D427" s="36">
        <v>0</v>
      </c>
      <c r="E427" s="37" t="str">
        <f t="shared" si="155"/>
        <v/>
      </c>
      <c r="F427" s="37" t="str">
        <f t="shared" si="156"/>
        <v/>
      </c>
      <c r="G427" s="38" t="str">
        <f t="shared" si="157"/>
        <v>0</v>
      </c>
      <c r="H427" s="39" t="str">
        <f t="shared" si="158"/>
        <v/>
      </c>
    </row>
    <row r="428" spans="1:8" s="40" customFormat="1" ht="15" x14ac:dyDescent="0.2">
      <c r="A428" s="68"/>
      <c r="B428" s="35" t="s">
        <v>113</v>
      </c>
      <c r="C428" s="36">
        <v>9</v>
      </c>
      <c r="D428" s="36">
        <v>0</v>
      </c>
      <c r="E428" s="37">
        <f t="shared" si="155"/>
        <v>1.1349306431273645E-2</v>
      </c>
      <c r="F428" s="37" t="str">
        <f t="shared" si="156"/>
        <v/>
      </c>
      <c r="G428" s="38" t="str">
        <f t="shared" si="157"/>
        <v>0</v>
      </c>
      <c r="H428" s="39">
        <f t="shared" si="158"/>
        <v>0</v>
      </c>
    </row>
    <row r="429" spans="1:8" s="40" customFormat="1" ht="15" x14ac:dyDescent="0.2">
      <c r="A429" s="68"/>
      <c r="B429" s="35" t="s">
        <v>279</v>
      </c>
      <c r="C429" s="36">
        <v>0</v>
      </c>
      <c r="D429" s="36">
        <v>6</v>
      </c>
      <c r="E429" s="37" t="str">
        <f t="shared" si="155"/>
        <v/>
      </c>
      <c r="F429" s="37">
        <f t="shared" si="156"/>
        <v>3.6877688998156115E-3</v>
      </c>
      <c r="G429" s="38" t="str">
        <f t="shared" si="157"/>
        <v>0</v>
      </c>
      <c r="H429" s="39" t="str">
        <f t="shared" si="158"/>
        <v/>
      </c>
    </row>
    <row r="430" spans="1:8" s="40" customFormat="1" ht="15" x14ac:dyDescent="0.2">
      <c r="A430" s="68"/>
      <c r="B430" s="35" t="s">
        <v>506</v>
      </c>
      <c r="C430" s="36">
        <v>1</v>
      </c>
      <c r="D430" s="36">
        <v>1</v>
      </c>
      <c r="E430" s="37">
        <f t="shared" si="155"/>
        <v>1.2610340479192938E-3</v>
      </c>
      <c r="F430" s="37">
        <f t="shared" si="156"/>
        <v>6.1462814996926854E-4</v>
      </c>
      <c r="G430" s="38">
        <f t="shared" si="157"/>
        <v>0</v>
      </c>
      <c r="H430" s="39">
        <f t="shared" si="158"/>
        <v>0</v>
      </c>
    </row>
    <row r="431" spans="1:8" s="40" customFormat="1" ht="30" x14ac:dyDescent="0.2">
      <c r="A431" s="68"/>
      <c r="B431" s="35" t="s">
        <v>580</v>
      </c>
      <c r="C431" s="36">
        <v>0</v>
      </c>
      <c r="D431" s="36">
        <v>0</v>
      </c>
      <c r="E431" s="37" t="str">
        <f t="shared" si="155"/>
        <v/>
      </c>
      <c r="F431" s="37" t="str">
        <f t="shared" si="156"/>
        <v/>
      </c>
      <c r="G431" s="38" t="str">
        <f t="shared" si="157"/>
        <v>0</v>
      </c>
      <c r="H431" s="39" t="str">
        <f t="shared" si="158"/>
        <v/>
      </c>
    </row>
    <row r="432" spans="1:8" s="40" customFormat="1" ht="15" x14ac:dyDescent="0.2">
      <c r="A432" s="68"/>
      <c r="B432" s="35" t="s">
        <v>507</v>
      </c>
      <c r="C432" s="36">
        <v>0</v>
      </c>
      <c r="D432" s="36">
        <v>0</v>
      </c>
      <c r="E432" s="37" t="str">
        <f t="shared" si="155"/>
        <v/>
      </c>
      <c r="F432" s="37" t="str">
        <f t="shared" si="156"/>
        <v/>
      </c>
      <c r="G432" s="38" t="str">
        <f t="shared" si="157"/>
        <v>0</v>
      </c>
      <c r="H432" s="39" t="str">
        <f t="shared" si="158"/>
        <v/>
      </c>
    </row>
    <row r="433" spans="1:8" s="40" customFormat="1" ht="15" x14ac:dyDescent="0.2">
      <c r="A433" s="68"/>
      <c r="B433" s="35" t="s">
        <v>109</v>
      </c>
      <c r="C433" s="36">
        <v>7</v>
      </c>
      <c r="D433" s="36">
        <v>1</v>
      </c>
      <c r="E433" s="37">
        <f t="shared" si="155"/>
        <v>8.8272383354350576E-3</v>
      </c>
      <c r="F433" s="37">
        <f t="shared" si="156"/>
        <v>6.1462814996926854E-4</v>
      </c>
      <c r="G433" s="38">
        <f t="shared" si="157"/>
        <v>-0.8571428571428571</v>
      </c>
      <c r="H433" s="39">
        <f t="shared" si="158"/>
        <v>-7.5662042875157629E-3</v>
      </c>
    </row>
    <row r="434" spans="1:8" s="40" customFormat="1" ht="15" x14ac:dyDescent="0.2">
      <c r="A434" s="68"/>
      <c r="B434" s="35" t="s">
        <v>280</v>
      </c>
      <c r="C434" s="36">
        <v>0</v>
      </c>
      <c r="D434" s="36">
        <v>0</v>
      </c>
      <c r="E434" s="37" t="str">
        <f t="shared" si="155"/>
        <v/>
      </c>
      <c r="F434" s="37" t="str">
        <f t="shared" si="156"/>
        <v/>
      </c>
      <c r="G434" s="38" t="str">
        <f t="shared" si="157"/>
        <v>0</v>
      </c>
      <c r="H434" s="39" t="str">
        <f t="shared" si="158"/>
        <v/>
      </c>
    </row>
    <row r="435" spans="1:8" s="40" customFormat="1" ht="15" x14ac:dyDescent="0.2">
      <c r="A435" s="68"/>
      <c r="B435" s="35" t="s">
        <v>110</v>
      </c>
      <c r="C435" s="36">
        <v>2</v>
      </c>
      <c r="D435" s="36">
        <v>0</v>
      </c>
      <c r="E435" s="37">
        <f t="shared" si="155"/>
        <v>2.5220680958385876E-3</v>
      </c>
      <c r="F435" s="37" t="str">
        <f t="shared" si="156"/>
        <v/>
      </c>
      <c r="G435" s="38" t="str">
        <f t="shared" si="157"/>
        <v>0</v>
      </c>
      <c r="H435" s="39">
        <f t="shared" si="158"/>
        <v>0</v>
      </c>
    </row>
    <row r="436" spans="1:8" s="40" customFormat="1" ht="15" x14ac:dyDescent="0.2">
      <c r="A436" s="68"/>
      <c r="B436" s="35" t="s">
        <v>382</v>
      </c>
      <c r="C436" s="36">
        <v>1</v>
      </c>
      <c r="D436" s="36">
        <v>0</v>
      </c>
      <c r="E436" s="37">
        <f t="shared" si="155"/>
        <v>1.2610340479192938E-3</v>
      </c>
      <c r="F436" s="37" t="str">
        <f t="shared" si="156"/>
        <v/>
      </c>
      <c r="G436" s="38" t="str">
        <f t="shared" si="157"/>
        <v>0</v>
      </c>
      <c r="H436" s="39">
        <f t="shared" si="158"/>
        <v>0</v>
      </c>
    </row>
    <row r="437" spans="1:8" s="40" customFormat="1" ht="15" x14ac:dyDescent="0.2">
      <c r="A437" s="68"/>
      <c r="B437" s="35" t="s">
        <v>108</v>
      </c>
      <c r="C437" s="36">
        <v>1</v>
      </c>
      <c r="D437" s="36">
        <v>1</v>
      </c>
      <c r="E437" s="37">
        <f t="shared" si="155"/>
        <v>1.2610340479192938E-3</v>
      </c>
      <c r="F437" s="37">
        <f t="shared" si="156"/>
        <v>6.1462814996926854E-4</v>
      </c>
      <c r="G437" s="38">
        <f t="shared" si="157"/>
        <v>0</v>
      </c>
      <c r="H437" s="39">
        <f t="shared" si="158"/>
        <v>0</v>
      </c>
    </row>
    <row r="438" spans="1:8" s="40" customFormat="1" ht="15" x14ac:dyDescent="0.2">
      <c r="A438" s="68"/>
      <c r="B438" s="35" t="s">
        <v>281</v>
      </c>
      <c r="C438" s="36">
        <v>0</v>
      </c>
      <c r="D438" s="36">
        <v>0</v>
      </c>
      <c r="E438" s="37" t="str">
        <f t="shared" si="155"/>
        <v/>
      </c>
      <c r="F438" s="37" t="str">
        <f t="shared" si="156"/>
        <v/>
      </c>
      <c r="G438" s="38" t="str">
        <f t="shared" si="157"/>
        <v>0</v>
      </c>
      <c r="H438" s="39" t="str">
        <f t="shared" si="158"/>
        <v/>
      </c>
    </row>
    <row r="439" spans="1:8" s="40" customFormat="1" ht="15" x14ac:dyDescent="0.2">
      <c r="A439" s="68"/>
      <c r="B439" s="35" t="s">
        <v>107</v>
      </c>
      <c r="C439" s="36">
        <v>7</v>
      </c>
      <c r="D439" s="36">
        <v>2</v>
      </c>
      <c r="E439" s="37">
        <f t="shared" si="155"/>
        <v>8.8272383354350576E-3</v>
      </c>
      <c r="F439" s="37">
        <f t="shared" si="156"/>
        <v>1.2292562999385371E-3</v>
      </c>
      <c r="G439" s="38">
        <f t="shared" si="157"/>
        <v>-0.7142857142857143</v>
      </c>
      <c r="H439" s="39">
        <f t="shared" si="158"/>
        <v>-6.30517023959647E-3</v>
      </c>
    </row>
    <row r="440" spans="1:8" s="40" customFormat="1" ht="15" x14ac:dyDescent="0.2">
      <c r="A440" s="68"/>
      <c r="B440" s="35" t="s">
        <v>346</v>
      </c>
      <c r="C440" s="36">
        <v>0</v>
      </c>
      <c r="D440" s="36">
        <v>0</v>
      </c>
      <c r="E440" s="37" t="str">
        <f t="shared" si="155"/>
        <v/>
      </c>
      <c r="F440" s="37" t="str">
        <f t="shared" si="156"/>
        <v/>
      </c>
      <c r="G440" s="38" t="str">
        <f t="shared" si="157"/>
        <v>0</v>
      </c>
      <c r="H440" s="39" t="str">
        <f t="shared" si="158"/>
        <v/>
      </c>
    </row>
    <row r="441" spans="1:8" s="40" customFormat="1" ht="15" x14ac:dyDescent="0.2">
      <c r="A441" s="68"/>
      <c r="B441" s="35" t="s">
        <v>117</v>
      </c>
      <c r="C441" s="36">
        <v>1</v>
      </c>
      <c r="D441" s="36">
        <v>1</v>
      </c>
      <c r="E441" s="37">
        <f t="shared" si="155"/>
        <v>1.2610340479192938E-3</v>
      </c>
      <c r="F441" s="37">
        <f t="shared" si="156"/>
        <v>6.1462814996926854E-4</v>
      </c>
      <c r="G441" s="38">
        <f t="shared" si="157"/>
        <v>0</v>
      </c>
      <c r="H441" s="39">
        <f t="shared" si="158"/>
        <v>0</v>
      </c>
    </row>
    <row r="442" spans="1:8" s="40" customFormat="1" ht="15" x14ac:dyDescent="0.2">
      <c r="A442" s="68"/>
      <c r="B442" s="35" t="s">
        <v>104</v>
      </c>
      <c r="C442" s="36">
        <v>0</v>
      </c>
      <c r="D442" s="36">
        <v>1</v>
      </c>
      <c r="E442" s="37" t="str">
        <f t="shared" si="155"/>
        <v/>
      </c>
      <c r="F442" s="37">
        <f t="shared" si="156"/>
        <v>6.1462814996926854E-4</v>
      </c>
      <c r="G442" s="38" t="str">
        <f t="shared" si="157"/>
        <v>0</v>
      </c>
      <c r="H442" s="39" t="str">
        <f t="shared" si="158"/>
        <v/>
      </c>
    </row>
    <row r="443" spans="1:8" s="40" customFormat="1" ht="15" x14ac:dyDescent="0.2">
      <c r="A443" s="68"/>
      <c r="B443" s="35" t="s">
        <v>282</v>
      </c>
      <c r="C443" s="36">
        <v>61</v>
      </c>
      <c r="D443" s="36">
        <v>148</v>
      </c>
      <c r="E443" s="37">
        <f t="shared" si="155"/>
        <v>7.6923076923076927E-2</v>
      </c>
      <c r="F443" s="37">
        <f t="shared" si="156"/>
        <v>9.0964966195451746E-2</v>
      </c>
      <c r="G443" s="38">
        <f t="shared" si="157"/>
        <v>1.4262295081967213</v>
      </c>
      <c r="H443" s="39">
        <f t="shared" si="158"/>
        <v>0.10970996216897858</v>
      </c>
    </row>
    <row r="444" spans="1:8" s="40" customFormat="1" ht="15" x14ac:dyDescent="0.2">
      <c r="A444" s="68"/>
      <c r="B444" s="35" t="s">
        <v>508</v>
      </c>
      <c r="C444" s="36">
        <v>6</v>
      </c>
      <c r="D444" s="36">
        <v>0</v>
      </c>
      <c r="E444" s="37">
        <f t="shared" si="155"/>
        <v>7.5662042875157629E-3</v>
      </c>
      <c r="F444" s="37" t="str">
        <f t="shared" si="156"/>
        <v/>
      </c>
      <c r="G444" s="38" t="str">
        <f t="shared" si="157"/>
        <v>0</v>
      </c>
      <c r="H444" s="39">
        <f t="shared" si="158"/>
        <v>0</v>
      </c>
    </row>
    <row r="445" spans="1:8" s="40" customFormat="1" ht="15" x14ac:dyDescent="0.2">
      <c r="A445" s="68"/>
      <c r="B445" s="35" t="s">
        <v>111</v>
      </c>
      <c r="C445" s="36">
        <v>0</v>
      </c>
      <c r="D445" s="36">
        <v>0</v>
      </c>
      <c r="E445" s="37" t="str">
        <f t="shared" si="155"/>
        <v/>
      </c>
      <c r="F445" s="37" t="str">
        <f t="shared" si="156"/>
        <v/>
      </c>
      <c r="G445" s="38" t="str">
        <f t="shared" si="157"/>
        <v>0</v>
      </c>
      <c r="H445" s="39" t="str">
        <f t="shared" si="158"/>
        <v/>
      </c>
    </row>
    <row r="446" spans="1:8" s="40" customFormat="1" ht="15" x14ac:dyDescent="0.2">
      <c r="A446" s="68"/>
      <c r="B446" s="35" t="s">
        <v>115</v>
      </c>
      <c r="C446" s="36">
        <v>0</v>
      </c>
      <c r="D446" s="36">
        <v>0</v>
      </c>
      <c r="E446" s="37" t="str">
        <f t="shared" si="155"/>
        <v/>
      </c>
      <c r="F446" s="37" t="str">
        <f t="shared" si="156"/>
        <v/>
      </c>
      <c r="G446" s="38" t="str">
        <f t="shared" si="157"/>
        <v>0</v>
      </c>
      <c r="H446" s="39" t="str">
        <f t="shared" si="158"/>
        <v/>
      </c>
    </row>
    <row r="447" spans="1:8" s="40" customFormat="1" ht="15" x14ac:dyDescent="0.2">
      <c r="A447" s="68"/>
      <c r="B447" s="35" t="s">
        <v>102</v>
      </c>
      <c r="C447" s="36">
        <v>0</v>
      </c>
      <c r="D447" s="36">
        <v>0</v>
      </c>
      <c r="E447" s="37" t="str">
        <f t="shared" si="155"/>
        <v/>
      </c>
      <c r="F447" s="37" t="str">
        <f t="shared" si="156"/>
        <v/>
      </c>
      <c r="G447" s="38" t="str">
        <f t="shared" si="157"/>
        <v>0</v>
      </c>
      <c r="H447" s="39" t="str">
        <f t="shared" si="158"/>
        <v/>
      </c>
    </row>
    <row r="448" spans="1:8" s="40" customFormat="1" ht="15" x14ac:dyDescent="0.2">
      <c r="A448" s="68"/>
      <c r="B448" s="35" t="s">
        <v>106</v>
      </c>
      <c r="C448" s="36">
        <v>0</v>
      </c>
      <c r="D448" s="36">
        <v>0</v>
      </c>
      <c r="E448" s="37" t="str">
        <f t="shared" si="155"/>
        <v/>
      </c>
      <c r="F448" s="37" t="str">
        <f t="shared" si="156"/>
        <v/>
      </c>
      <c r="G448" s="38" t="str">
        <f t="shared" si="157"/>
        <v>0</v>
      </c>
      <c r="H448" s="39" t="str">
        <f t="shared" si="158"/>
        <v/>
      </c>
    </row>
    <row r="449" spans="1:8" s="40" customFormat="1" ht="15" x14ac:dyDescent="0.2">
      <c r="A449" s="68"/>
      <c r="B449" s="35" t="s">
        <v>112</v>
      </c>
      <c r="C449" s="36">
        <v>0</v>
      </c>
      <c r="D449" s="36">
        <v>0</v>
      </c>
      <c r="E449" s="37" t="str">
        <f t="shared" si="155"/>
        <v/>
      </c>
      <c r="F449" s="37" t="str">
        <f t="shared" si="156"/>
        <v/>
      </c>
      <c r="G449" s="38" t="str">
        <f t="shared" si="157"/>
        <v>0</v>
      </c>
      <c r="H449" s="39" t="str">
        <f t="shared" si="158"/>
        <v/>
      </c>
    </row>
    <row r="450" spans="1:8" s="40" customFormat="1" ht="15" x14ac:dyDescent="0.2">
      <c r="A450" s="68"/>
      <c r="B450" s="35" t="s">
        <v>116</v>
      </c>
      <c r="C450" s="36">
        <v>0</v>
      </c>
      <c r="D450" s="36">
        <v>0</v>
      </c>
      <c r="E450" s="37" t="str">
        <f t="shared" si="155"/>
        <v/>
      </c>
      <c r="F450" s="37" t="str">
        <f t="shared" si="156"/>
        <v/>
      </c>
      <c r="G450" s="38" t="str">
        <f t="shared" si="157"/>
        <v>0</v>
      </c>
      <c r="H450" s="39" t="str">
        <f t="shared" si="158"/>
        <v/>
      </c>
    </row>
    <row r="451" spans="1:8" s="40" customFormat="1" ht="15" x14ac:dyDescent="0.2">
      <c r="A451" s="68"/>
      <c r="B451" s="35" t="s">
        <v>283</v>
      </c>
      <c r="C451" s="36">
        <v>2</v>
      </c>
      <c r="D451" s="36">
        <v>3</v>
      </c>
      <c r="E451" s="37">
        <f t="shared" si="155"/>
        <v>2.5220680958385876E-3</v>
      </c>
      <c r="F451" s="37">
        <f t="shared" si="156"/>
        <v>1.8438844499078057E-3</v>
      </c>
      <c r="G451" s="38">
        <f t="shared" si="157"/>
        <v>0.5</v>
      </c>
      <c r="H451" s="39">
        <f t="shared" si="158"/>
        <v>1.2610340479192938E-3</v>
      </c>
    </row>
    <row r="452" spans="1:8" s="40" customFormat="1" ht="30" x14ac:dyDescent="0.2">
      <c r="A452" s="68"/>
      <c r="B452" s="35" t="s">
        <v>509</v>
      </c>
      <c r="C452" s="36">
        <v>0</v>
      </c>
      <c r="D452" s="36">
        <v>0</v>
      </c>
      <c r="E452" s="37" t="str">
        <f t="shared" si="155"/>
        <v/>
      </c>
      <c r="F452" s="37" t="str">
        <f t="shared" si="156"/>
        <v/>
      </c>
      <c r="G452" s="38" t="str">
        <f t="shared" si="157"/>
        <v>0</v>
      </c>
      <c r="H452" s="39" t="str">
        <f t="shared" si="158"/>
        <v/>
      </c>
    </row>
    <row r="453" spans="1:8" s="40" customFormat="1" ht="15" x14ac:dyDescent="0.2">
      <c r="A453" s="68"/>
      <c r="B453" s="35" t="s">
        <v>284</v>
      </c>
      <c r="C453" s="36">
        <v>0</v>
      </c>
      <c r="D453" s="36">
        <v>0</v>
      </c>
      <c r="E453" s="37" t="str">
        <f t="shared" si="155"/>
        <v/>
      </c>
      <c r="F453" s="37" t="str">
        <f t="shared" si="156"/>
        <v/>
      </c>
      <c r="G453" s="38" t="str">
        <f t="shared" si="157"/>
        <v>0</v>
      </c>
      <c r="H453" s="39" t="str">
        <f t="shared" si="158"/>
        <v/>
      </c>
    </row>
    <row r="454" spans="1:8" s="40" customFormat="1" ht="15" x14ac:dyDescent="0.2">
      <c r="A454" s="68"/>
      <c r="B454" s="35" t="s">
        <v>285</v>
      </c>
      <c r="C454" s="36">
        <v>0</v>
      </c>
      <c r="D454" s="36">
        <v>0</v>
      </c>
      <c r="E454" s="37" t="str">
        <f t="shared" si="155"/>
        <v/>
      </c>
      <c r="F454" s="37" t="str">
        <f t="shared" si="156"/>
        <v/>
      </c>
      <c r="G454" s="38" t="str">
        <f t="shared" si="157"/>
        <v>0</v>
      </c>
      <c r="H454" s="39" t="str">
        <f t="shared" si="158"/>
        <v/>
      </c>
    </row>
    <row r="455" spans="1:8" s="40" customFormat="1" ht="15" x14ac:dyDescent="0.2">
      <c r="A455" s="68"/>
      <c r="B455" s="35" t="s">
        <v>510</v>
      </c>
      <c r="C455" s="36">
        <v>0</v>
      </c>
      <c r="D455" s="36">
        <v>0</v>
      </c>
      <c r="E455" s="37" t="str">
        <f t="shared" si="155"/>
        <v/>
      </c>
      <c r="F455" s="37" t="str">
        <f t="shared" si="156"/>
        <v/>
      </c>
      <c r="G455" s="38" t="str">
        <f t="shared" si="157"/>
        <v>0</v>
      </c>
      <c r="H455" s="39" t="str">
        <f t="shared" si="158"/>
        <v/>
      </c>
    </row>
    <row r="456" spans="1:8" s="40" customFormat="1" ht="15" x14ac:dyDescent="0.2">
      <c r="A456" s="68"/>
      <c r="B456" s="35" t="s">
        <v>286</v>
      </c>
      <c r="C456" s="36">
        <v>2</v>
      </c>
      <c r="D456" s="36">
        <v>12</v>
      </c>
      <c r="E456" s="37">
        <f t="shared" si="155"/>
        <v>2.5220680958385876E-3</v>
      </c>
      <c r="F456" s="37">
        <f t="shared" si="156"/>
        <v>7.3755377996312229E-3</v>
      </c>
      <c r="G456" s="38">
        <f t="shared" si="157"/>
        <v>5</v>
      </c>
      <c r="H456" s="39">
        <f t="shared" si="158"/>
        <v>1.2610340479192938E-2</v>
      </c>
    </row>
    <row r="457" spans="1:8" s="40" customFormat="1" ht="15" x14ac:dyDescent="0.2">
      <c r="A457" s="68"/>
      <c r="B457" s="35" t="s">
        <v>287</v>
      </c>
      <c r="C457" s="36">
        <v>0</v>
      </c>
      <c r="D457" s="36">
        <v>0</v>
      </c>
      <c r="E457" s="37" t="str">
        <f t="shared" si="155"/>
        <v/>
      </c>
      <c r="F457" s="37" t="str">
        <f t="shared" si="156"/>
        <v/>
      </c>
      <c r="G457" s="38" t="str">
        <f t="shared" si="157"/>
        <v>0</v>
      </c>
      <c r="H457" s="39" t="str">
        <f t="shared" si="158"/>
        <v/>
      </c>
    </row>
    <row r="458" spans="1:8" s="40" customFormat="1" ht="15" x14ac:dyDescent="0.2">
      <c r="A458" s="68"/>
      <c r="B458" s="35" t="s">
        <v>288</v>
      </c>
      <c r="C458" s="36">
        <v>0</v>
      </c>
      <c r="D458" s="36">
        <v>5</v>
      </c>
      <c r="E458" s="37" t="str">
        <f t="shared" si="155"/>
        <v/>
      </c>
      <c r="F458" s="37">
        <f t="shared" si="156"/>
        <v>3.0731407498463428E-3</v>
      </c>
      <c r="G458" s="38" t="str">
        <f t="shared" si="157"/>
        <v>0</v>
      </c>
      <c r="H458" s="39" t="str">
        <f t="shared" si="158"/>
        <v/>
      </c>
    </row>
    <row r="459" spans="1:8" s="40" customFormat="1" ht="15" x14ac:dyDescent="0.2">
      <c r="A459" s="68"/>
      <c r="B459" s="35" t="s">
        <v>103</v>
      </c>
      <c r="C459" s="36">
        <v>0</v>
      </c>
      <c r="D459" s="36">
        <v>0</v>
      </c>
      <c r="E459" s="37" t="str">
        <f t="shared" si="155"/>
        <v/>
      </c>
      <c r="F459" s="37" t="str">
        <f t="shared" si="156"/>
        <v/>
      </c>
      <c r="G459" s="38" t="str">
        <f t="shared" si="157"/>
        <v>0</v>
      </c>
      <c r="H459" s="39" t="str">
        <f t="shared" si="158"/>
        <v/>
      </c>
    </row>
    <row r="460" spans="1:8" s="40" customFormat="1" ht="15" x14ac:dyDescent="0.2">
      <c r="A460" s="68"/>
      <c r="B460" s="35" t="s">
        <v>289</v>
      </c>
      <c r="C460" s="36">
        <v>0</v>
      </c>
      <c r="D460" s="36">
        <v>2</v>
      </c>
      <c r="E460" s="37" t="str">
        <f t="shared" si="155"/>
        <v/>
      </c>
      <c r="F460" s="37">
        <f t="shared" si="156"/>
        <v>1.2292562999385371E-3</v>
      </c>
      <c r="G460" s="38" t="str">
        <f t="shared" si="157"/>
        <v>0</v>
      </c>
      <c r="H460" s="39" t="str">
        <f t="shared" si="158"/>
        <v/>
      </c>
    </row>
    <row r="461" spans="1:8" s="40" customFormat="1" ht="15" x14ac:dyDescent="0.2">
      <c r="A461" s="68"/>
      <c r="B461" s="35" t="s">
        <v>290</v>
      </c>
      <c r="C461" s="36">
        <v>0</v>
      </c>
      <c r="D461" s="36">
        <v>0</v>
      </c>
      <c r="E461" s="37" t="str">
        <f t="shared" si="155"/>
        <v/>
      </c>
      <c r="F461" s="37" t="str">
        <f t="shared" si="156"/>
        <v/>
      </c>
      <c r="G461" s="38" t="str">
        <f t="shared" si="157"/>
        <v>0</v>
      </c>
      <c r="H461" s="39" t="str">
        <f t="shared" si="158"/>
        <v/>
      </c>
    </row>
    <row r="462" spans="1:8" s="40" customFormat="1" ht="15" x14ac:dyDescent="0.2">
      <c r="A462" s="68"/>
      <c r="B462" s="35" t="s">
        <v>581</v>
      </c>
      <c r="C462" s="36">
        <v>0</v>
      </c>
      <c r="D462" s="36">
        <v>0</v>
      </c>
      <c r="E462" s="37" t="str">
        <f t="shared" si="155"/>
        <v/>
      </c>
      <c r="F462" s="37" t="str">
        <f t="shared" si="156"/>
        <v/>
      </c>
      <c r="G462" s="38" t="str">
        <f t="shared" si="157"/>
        <v>0</v>
      </c>
      <c r="H462" s="39" t="str">
        <f t="shared" si="158"/>
        <v/>
      </c>
    </row>
    <row r="463" spans="1:8" s="40" customFormat="1" ht="15" x14ac:dyDescent="0.2">
      <c r="A463" s="68"/>
      <c r="B463" s="35" t="s">
        <v>291</v>
      </c>
      <c r="C463" s="36">
        <v>0</v>
      </c>
      <c r="D463" s="36">
        <v>0</v>
      </c>
      <c r="E463" s="37" t="str">
        <f t="shared" si="155"/>
        <v/>
      </c>
      <c r="F463" s="37" t="str">
        <f t="shared" si="156"/>
        <v/>
      </c>
      <c r="G463" s="38" t="str">
        <f t="shared" si="157"/>
        <v>0</v>
      </c>
      <c r="H463" s="39" t="str">
        <f t="shared" si="158"/>
        <v/>
      </c>
    </row>
    <row r="464" spans="1:8" s="40" customFormat="1" ht="15" x14ac:dyDescent="0.2">
      <c r="A464" s="68"/>
      <c r="B464" s="35" t="s">
        <v>292</v>
      </c>
      <c r="C464" s="36">
        <v>0</v>
      </c>
      <c r="D464" s="36">
        <v>0</v>
      </c>
      <c r="E464" s="37" t="str">
        <f t="shared" si="155"/>
        <v/>
      </c>
      <c r="F464" s="37" t="str">
        <f t="shared" si="156"/>
        <v/>
      </c>
      <c r="G464" s="38" t="str">
        <f t="shared" si="157"/>
        <v>0</v>
      </c>
      <c r="H464" s="39" t="str">
        <f t="shared" si="158"/>
        <v/>
      </c>
    </row>
    <row r="465" spans="1:8" s="40" customFormat="1" ht="15" x14ac:dyDescent="0.2">
      <c r="A465" s="68"/>
      <c r="B465" s="35" t="s">
        <v>293</v>
      </c>
      <c r="C465" s="36">
        <v>0</v>
      </c>
      <c r="D465" s="36">
        <v>0</v>
      </c>
      <c r="E465" s="37" t="str">
        <f t="shared" si="155"/>
        <v/>
      </c>
      <c r="F465" s="37" t="str">
        <f t="shared" si="156"/>
        <v/>
      </c>
      <c r="G465" s="38" t="str">
        <f t="shared" si="157"/>
        <v>0</v>
      </c>
      <c r="H465" s="39" t="str">
        <f t="shared" si="158"/>
        <v/>
      </c>
    </row>
    <row r="466" spans="1:8" s="40" customFormat="1" ht="15" x14ac:dyDescent="0.2">
      <c r="A466" s="68"/>
      <c r="B466" s="35" t="s">
        <v>294</v>
      </c>
      <c r="C466" s="36">
        <v>0</v>
      </c>
      <c r="D466" s="36">
        <v>0</v>
      </c>
      <c r="E466" s="37" t="str">
        <f t="shared" si="155"/>
        <v/>
      </c>
      <c r="F466" s="37" t="str">
        <f t="shared" si="156"/>
        <v/>
      </c>
      <c r="G466" s="38" t="str">
        <f t="shared" si="157"/>
        <v>0</v>
      </c>
      <c r="H466" s="39" t="str">
        <f t="shared" si="158"/>
        <v/>
      </c>
    </row>
    <row r="467" spans="1:8" s="40" customFormat="1" ht="15" x14ac:dyDescent="0.2">
      <c r="A467" s="68"/>
      <c r="B467" s="35" t="s">
        <v>126</v>
      </c>
      <c r="C467" s="36">
        <v>0</v>
      </c>
      <c r="D467" s="36">
        <v>0</v>
      </c>
      <c r="E467" s="37" t="str">
        <f t="shared" si="155"/>
        <v/>
      </c>
      <c r="F467" s="37" t="str">
        <f t="shared" si="156"/>
        <v/>
      </c>
      <c r="G467" s="38" t="str">
        <f t="shared" si="157"/>
        <v>0</v>
      </c>
      <c r="H467" s="39" t="str">
        <f t="shared" si="158"/>
        <v/>
      </c>
    </row>
    <row r="468" spans="1:8" s="40" customFormat="1" ht="30" x14ac:dyDescent="0.2">
      <c r="A468" s="68"/>
      <c r="B468" s="35" t="s">
        <v>127</v>
      </c>
      <c r="C468" s="36">
        <v>0</v>
      </c>
      <c r="D468" s="36">
        <v>0</v>
      </c>
      <c r="E468" s="37" t="str">
        <f t="shared" si="155"/>
        <v/>
      </c>
      <c r="F468" s="37" t="str">
        <f t="shared" si="156"/>
        <v/>
      </c>
      <c r="G468" s="38" t="str">
        <f t="shared" si="157"/>
        <v>0</v>
      </c>
      <c r="H468" s="39" t="str">
        <f t="shared" si="158"/>
        <v/>
      </c>
    </row>
    <row r="469" spans="1:8" s="40" customFormat="1" ht="15" x14ac:dyDescent="0.2">
      <c r="A469" s="68"/>
      <c r="B469" s="35" t="s">
        <v>295</v>
      </c>
      <c r="C469" s="36">
        <v>0</v>
      </c>
      <c r="D469" s="36">
        <v>0</v>
      </c>
      <c r="E469" s="37" t="str">
        <f t="shared" si="155"/>
        <v/>
      </c>
      <c r="F469" s="37" t="str">
        <f t="shared" si="156"/>
        <v/>
      </c>
      <c r="G469" s="38" t="str">
        <f t="shared" si="157"/>
        <v>0</v>
      </c>
      <c r="H469" s="39" t="str">
        <f t="shared" si="158"/>
        <v/>
      </c>
    </row>
    <row r="470" spans="1:8" s="40" customFormat="1" ht="15" x14ac:dyDescent="0.2">
      <c r="A470" s="68"/>
      <c r="B470" s="35" t="s">
        <v>296</v>
      </c>
      <c r="C470" s="36">
        <v>0</v>
      </c>
      <c r="D470" s="36">
        <v>0</v>
      </c>
      <c r="E470" s="37" t="str">
        <f t="shared" si="155"/>
        <v/>
      </c>
      <c r="F470" s="37" t="str">
        <f t="shared" si="156"/>
        <v/>
      </c>
      <c r="G470" s="38" t="str">
        <f t="shared" si="157"/>
        <v>0</v>
      </c>
      <c r="H470" s="39" t="str">
        <f t="shared" si="158"/>
        <v/>
      </c>
    </row>
    <row r="471" spans="1:8" s="40" customFormat="1" ht="30" x14ac:dyDescent="0.2">
      <c r="A471" s="68"/>
      <c r="B471" s="35" t="s">
        <v>297</v>
      </c>
      <c r="C471" s="36">
        <v>0</v>
      </c>
      <c r="D471" s="36">
        <v>0</v>
      </c>
      <c r="E471" s="37" t="str">
        <f t="shared" si="155"/>
        <v/>
      </c>
      <c r="F471" s="37" t="str">
        <f t="shared" si="156"/>
        <v/>
      </c>
      <c r="G471" s="38" t="str">
        <f t="shared" si="157"/>
        <v>0</v>
      </c>
      <c r="H471" s="39" t="str">
        <f t="shared" si="158"/>
        <v/>
      </c>
    </row>
    <row r="472" spans="1:8" s="40" customFormat="1" ht="15" x14ac:dyDescent="0.2">
      <c r="A472" s="68"/>
      <c r="B472" s="35" t="s">
        <v>124</v>
      </c>
      <c r="C472" s="36">
        <v>0</v>
      </c>
      <c r="D472" s="36">
        <v>0</v>
      </c>
      <c r="E472" s="37" t="str">
        <f t="shared" si="155"/>
        <v/>
      </c>
      <c r="F472" s="37" t="str">
        <f t="shared" si="156"/>
        <v/>
      </c>
      <c r="G472" s="38" t="str">
        <f t="shared" si="157"/>
        <v>0</v>
      </c>
      <c r="H472" s="39" t="str">
        <f t="shared" si="158"/>
        <v/>
      </c>
    </row>
    <row r="473" spans="1:8" s="40" customFormat="1" ht="15" x14ac:dyDescent="0.2">
      <c r="A473" s="68"/>
      <c r="B473" s="35" t="s">
        <v>298</v>
      </c>
      <c r="C473" s="36">
        <v>0</v>
      </c>
      <c r="D473" s="36">
        <v>0</v>
      </c>
      <c r="E473" s="37" t="str">
        <f t="shared" si="155"/>
        <v/>
      </c>
      <c r="F473" s="37" t="str">
        <f t="shared" si="156"/>
        <v/>
      </c>
      <c r="G473" s="38" t="str">
        <f t="shared" si="157"/>
        <v>0</v>
      </c>
      <c r="H473" s="39" t="str">
        <f t="shared" si="158"/>
        <v/>
      </c>
    </row>
    <row r="474" spans="1:8" s="40" customFormat="1" ht="15" x14ac:dyDescent="0.2">
      <c r="A474" s="68"/>
      <c r="B474" s="35" t="s">
        <v>299</v>
      </c>
      <c r="C474" s="36">
        <v>0</v>
      </c>
      <c r="D474" s="36">
        <v>0</v>
      </c>
      <c r="E474" s="37" t="str">
        <f t="shared" ref="E474:E535" si="175">+IF(C474=0,"",C474/C$333)</f>
        <v/>
      </c>
      <c r="F474" s="37" t="str">
        <f t="shared" ref="F474:F535" si="176">+IF(D474=0,"",D474/D$333)</f>
        <v/>
      </c>
      <c r="G474" s="38" t="str">
        <f t="shared" ref="G474:G535" si="177">+IF(OR(AND(D474=0),(C474=0)),"0",((D474-C474)/C474))</f>
        <v>0</v>
      </c>
      <c r="H474" s="39" t="str">
        <f t="shared" ref="H474:H535" si="178">+IF(OR(AND(E474=""),(G474="")),"",E474*G474)</f>
        <v/>
      </c>
    </row>
    <row r="475" spans="1:8" s="40" customFormat="1" ht="15" x14ac:dyDescent="0.2">
      <c r="A475" s="68"/>
      <c r="B475" s="35" t="s">
        <v>300</v>
      </c>
      <c r="C475" s="36">
        <v>0</v>
      </c>
      <c r="D475" s="36">
        <v>0</v>
      </c>
      <c r="E475" s="37" t="str">
        <f t="shared" si="175"/>
        <v/>
      </c>
      <c r="F475" s="37" t="str">
        <f t="shared" si="176"/>
        <v/>
      </c>
      <c r="G475" s="38" t="str">
        <f t="shared" si="177"/>
        <v>0</v>
      </c>
      <c r="H475" s="39" t="str">
        <f t="shared" si="178"/>
        <v/>
      </c>
    </row>
    <row r="476" spans="1:8" s="40" customFormat="1" ht="30" x14ac:dyDescent="0.2">
      <c r="A476" s="68"/>
      <c r="B476" s="35" t="s">
        <v>301</v>
      </c>
      <c r="C476" s="36">
        <v>0</v>
      </c>
      <c r="D476" s="36">
        <v>0</v>
      </c>
      <c r="E476" s="37" t="str">
        <f t="shared" si="175"/>
        <v/>
      </c>
      <c r="F476" s="37" t="str">
        <f t="shared" si="176"/>
        <v/>
      </c>
      <c r="G476" s="38" t="str">
        <f t="shared" si="177"/>
        <v>0</v>
      </c>
      <c r="H476" s="39" t="str">
        <f t="shared" si="178"/>
        <v/>
      </c>
    </row>
    <row r="477" spans="1:8" s="40" customFormat="1" ht="15" x14ac:dyDescent="0.2">
      <c r="A477" s="68"/>
      <c r="B477" s="35" t="s">
        <v>122</v>
      </c>
      <c r="C477" s="36">
        <v>0</v>
      </c>
      <c r="D477" s="36">
        <v>0</v>
      </c>
      <c r="E477" s="37" t="str">
        <f t="shared" si="175"/>
        <v/>
      </c>
      <c r="F477" s="37" t="str">
        <f t="shared" si="176"/>
        <v/>
      </c>
      <c r="G477" s="38" t="str">
        <f t="shared" si="177"/>
        <v>0</v>
      </c>
      <c r="H477" s="39" t="str">
        <f t="shared" si="178"/>
        <v/>
      </c>
    </row>
    <row r="478" spans="1:8" s="40" customFormat="1" ht="15" x14ac:dyDescent="0.2">
      <c r="A478" s="68"/>
      <c r="B478" s="35" t="s">
        <v>302</v>
      </c>
      <c r="C478" s="36">
        <v>0</v>
      </c>
      <c r="D478" s="36">
        <v>0</v>
      </c>
      <c r="E478" s="37" t="str">
        <f t="shared" si="175"/>
        <v/>
      </c>
      <c r="F478" s="37" t="str">
        <f t="shared" si="176"/>
        <v/>
      </c>
      <c r="G478" s="38" t="str">
        <f t="shared" si="177"/>
        <v>0</v>
      </c>
      <c r="H478" s="39" t="str">
        <f t="shared" si="178"/>
        <v/>
      </c>
    </row>
    <row r="479" spans="1:8" s="40" customFormat="1" ht="15" x14ac:dyDescent="0.2">
      <c r="A479" s="68"/>
      <c r="B479" s="35" t="s">
        <v>303</v>
      </c>
      <c r="C479" s="36">
        <v>0</v>
      </c>
      <c r="D479" s="36">
        <v>0</v>
      </c>
      <c r="E479" s="37" t="str">
        <f t="shared" si="175"/>
        <v/>
      </c>
      <c r="F479" s="37" t="str">
        <f t="shared" si="176"/>
        <v/>
      </c>
      <c r="G479" s="38" t="str">
        <f t="shared" si="177"/>
        <v>0</v>
      </c>
      <c r="H479" s="39" t="str">
        <f t="shared" si="178"/>
        <v/>
      </c>
    </row>
    <row r="480" spans="1:8" s="40" customFormat="1" ht="15" x14ac:dyDescent="0.2">
      <c r="A480" s="68"/>
      <c r="B480" s="35" t="s">
        <v>511</v>
      </c>
      <c r="C480" s="36">
        <v>0</v>
      </c>
      <c r="D480" s="36">
        <v>0</v>
      </c>
      <c r="E480" s="37" t="str">
        <f t="shared" si="175"/>
        <v/>
      </c>
      <c r="F480" s="37" t="str">
        <f t="shared" si="176"/>
        <v/>
      </c>
      <c r="G480" s="38" t="str">
        <f t="shared" si="177"/>
        <v>0</v>
      </c>
      <c r="H480" s="39" t="str">
        <f t="shared" si="178"/>
        <v/>
      </c>
    </row>
    <row r="481" spans="1:8" s="40" customFormat="1" ht="15" x14ac:dyDescent="0.2">
      <c r="A481" s="68"/>
      <c r="B481" s="35" t="s">
        <v>130</v>
      </c>
      <c r="C481" s="36">
        <v>0</v>
      </c>
      <c r="D481" s="36">
        <v>0</v>
      </c>
      <c r="E481" s="37" t="str">
        <f t="shared" si="175"/>
        <v/>
      </c>
      <c r="F481" s="37" t="str">
        <f t="shared" si="176"/>
        <v/>
      </c>
      <c r="G481" s="38" t="str">
        <f t="shared" si="177"/>
        <v>0</v>
      </c>
      <c r="H481" s="39" t="str">
        <f t="shared" si="178"/>
        <v/>
      </c>
    </row>
    <row r="482" spans="1:8" s="40" customFormat="1" ht="15" x14ac:dyDescent="0.2">
      <c r="A482" s="68"/>
      <c r="B482" s="35" t="s">
        <v>512</v>
      </c>
      <c r="C482" s="36">
        <v>0</v>
      </c>
      <c r="D482" s="36">
        <v>36</v>
      </c>
      <c r="E482" s="37" t="str">
        <f t="shared" si="175"/>
        <v/>
      </c>
      <c r="F482" s="37">
        <f t="shared" si="176"/>
        <v>2.2126613398893668E-2</v>
      </c>
      <c r="G482" s="38" t="str">
        <f t="shared" si="177"/>
        <v>0</v>
      </c>
      <c r="H482" s="39" t="str">
        <f t="shared" si="178"/>
        <v/>
      </c>
    </row>
    <row r="483" spans="1:8" s="40" customFormat="1" ht="15" x14ac:dyDescent="0.2">
      <c r="A483" s="68"/>
      <c r="B483" s="35" t="s">
        <v>123</v>
      </c>
      <c r="C483" s="36">
        <v>0</v>
      </c>
      <c r="D483" s="36">
        <v>1</v>
      </c>
      <c r="E483" s="37" t="str">
        <f t="shared" si="175"/>
        <v/>
      </c>
      <c r="F483" s="37">
        <f t="shared" si="176"/>
        <v>6.1462814996926854E-4</v>
      </c>
      <c r="G483" s="38" t="str">
        <f t="shared" si="177"/>
        <v>0</v>
      </c>
      <c r="H483" s="39" t="str">
        <f t="shared" si="178"/>
        <v/>
      </c>
    </row>
    <row r="484" spans="1:8" s="40" customFormat="1" ht="30" x14ac:dyDescent="0.2">
      <c r="A484" s="68"/>
      <c r="B484" s="35" t="s">
        <v>304</v>
      </c>
      <c r="C484" s="36">
        <v>3</v>
      </c>
      <c r="D484" s="36">
        <v>0</v>
      </c>
      <c r="E484" s="37">
        <f t="shared" si="175"/>
        <v>3.7831021437578815E-3</v>
      </c>
      <c r="F484" s="37" t="str">
        <f t="shared" si="176"/>
        <v/>
      </c>
      <c r="G484" s="38" t="str">
        <f t="shared" si="177"/>
        <v>0</v>
      </c>
      <c r="H484" s="39">
        <f t="shared" si="178"/>
        <v>0</v>
      </c>
    </row>
    <row r="485" spans="1:8" s="40" customFormat="1" ht="15" x14ac:dyDescent="0.2">
      <c r="A485" s="68"/>
      <c r="B485" s="35" t="s">
        <v>125</v>
      </c>
      <c r="C485" s="36">
        <v>0</v>
      </c>
      <c r="D485" s="36">
        <v>0</v>
      </c>
      <c r="E485" s="37" t="str">
        <f t="shared" si="175"/>
        <v/>
      </c>
      <c r="F485" s="37" t="str">
        <f t="shared" si="176"/>
        <v/>
      </c>
      <c r="G485" s="38" t="str">
        <f t="shared" si="177"/>
        <v>0</v>
      </c>
      <c r="H485" s="39" t="str">
        <f t="shared" si="178"/>
        <v/>
      </c>
    </row>
    <row r="486" spans="1:8" s="40" customFormat="1" ht="30" x14ac:dyDescent="0.2">
      <c r="A486" s="68"/>
      <c r="B486" s="35" t="s">
        <v>305</v>
      </c>
      <c r="C486" s="36">
        <v>0</v>
      </c>
      <c r="D486" s="36">
        <v>0</v>
      </c>
      <c r="E486" s="37" t="str">
        <f t="shared" si="175"/>
        <v/>
      </c>
      <c r="F486" s="37" t="str">
        <f t="shared" si="176"/>
        <v/>
      </c>
      <c r="G486" s="38" t="str">
        <f t="shared" si="177"/>
        <v>0</v>
      </c>
      <c r="H486" s="39" t="str">
        <f t="shared" si="178"/>
        <v/>
      </c>
    </row>
    <row r="487" spans="1:8" s="40" customFormat="1" ht="30" x14ac:dyDescent="0.2">
      <c r="A487" s="68"/>
      <c r="B487" s="35" t="s">
        <v>306</v>
      </c>
      <c r="C487" s="36">
        <v>4</v>
      </c>
      <c r="D487" s="36">
        <v>1</v>
      </c>
      <c r="E487" s="37">
        <f t="shared" si="175"/>
        <v>5.0441361916771753E-3</v>
      </c>
      <c r="F487" s="37">
        <f t="shared" si="176"/>
        <v>6.1462814996926854E-4</v>
      </c>
      <c r="G487" s="38">
        <f t="shared" si="177"/>
        <v>-0.75</v>
      </c>
      <c r="H487" s="39">
        <f t="shared" si="178"/>
        <v>-3.7831021437578815E-3</v>
      </c>
    </row>
    <row r="488" spans="1:8" s="40" customFormat="1" ht="15" x14ac:dyDescent="0.2">
      <c r="A488" s="68"/>
      <c r="B488" s="35" t="s">
        <v>118</v>
      </c>
      <c r="C488" s="36">
        <v>36</v>
      </c>
      <c r="D488" s="36">
        <v>16</v>
      </c>
      <c r="E488" s="37">
        <f t="shared" si="175"/>
        <v>4.5397225725094581E-2</v>
      </c>
      <c r="F488" s="37">
        <f t="shared" si="176"/>
        <v>9.8340503995082967E-3</v>
      </c>
      <c r="G488" s="38">
        <f t="shared" si="177"/>
        <v>-0.55555555555555558</v>
      </c>
      <c r="H488" s="39">
        <f t="shared" si="178"/>
        <v>-2.522068095838588E-2</v>
      </c>
    </row>
    <row r="489" spans="1:8" s="40" customFormat="1" ht="30" x14ac:dyDescent="0.2">
      <c r="A489" s="68"/>
      <c r="B489" s="35" t="s">
        <v>513</v>
      </c>
      <c r="C489" s="36">
        <v>0</v>
      </c>
      <c r="D489" s="36">
        <v>0</v>
      </c>
      <c r="E489" s="37" t="str">
        <f t="shared" si="175"/>
        <v/>
      </c>
      <c r="F489" s="37" t="str">
        <f t="shared" si="176"/>
        <v/>
      </c>
      <c r="G489" s="38" t="str">
        <f t="shared" si="177"/>
        <v>0</v>
      </c>
      <c r="H489" s="39" t="str">
        <f t="shared" si="178"/>
        <v/>
      </c>
    </row>
    <row r="490" spans="1:8" s="40" customFormat="1" ht="30" x14ac:dyDescent="0.2">
      <c r="A490" s="68"/>
      <c r="B490" s="35" t="s">
        <v>307</v>
      </c>
      <c r="C490" s="36">
        <v>0</v>
      </c>
      <c r="D490" s="36">
        <v>0</v>
      </c>
      <c r="E490" s="37" t="str">
        <f t="shared" si="175"/>
        <v/>
      </c>
      <c r="F490" s="37" t="str">
        <f t="shared" si="176"/>
        <v/>
      </c>
      <c r="G490" s="38" t="str">
        <f t="shared" si="177"/>
        <v>0</v>
      </c>
      <c r="H490" s="39" t="str">
        <f t="shared" si="178"/>
        <v/>
      </c>
    </row>
    <row r="491" spans="1:8" s="40" customFormat="1" ht="15" x14ac:dyDescent="0.2">
      <c r="A491" s="68"/>
      <c r="B491" s="35" t="s">
        <v>308</v>
      </c>
      <c r="C491" s="36">
        <v>0</v>
      </c>
      <c r="D491" s="36">
        <v>0</v>
      </c>
      <c r="E491" s="37" t="str">
        <f t="shared" si="175"/>
        <v/>
      </c>
      <c r="F491" s="37" t="str">
        <f t="shared" si="176"/>
        <v/>
      </c>
      <c r="G491" s="38" t="str">
        <f t="shared" si="177"/>
        <v>0</v>
      </c>
      <c r="H491" s="39" t="str">
        <f t="shared" si="178"/>
        <v/>
      </c>
    </row>
    <row r="492" spans="1:8" s="40" customFormat="1" ht="15" x14ac:dyDescent="0.2">
      <c r="A492" s="68"/>
      <c r="B492" s="35" t="s">
        <v>514</v>
      </c>
      <c r="C492" s="36">
        <v>0</v>
      </c>
      <c r="D492" s="36">
        <v>0</v>
      </c>
      <c r="E492" s="37" t="str">
        <f t="shared" si="175"/>
        <v/>
      </c>
      <c r="F492" s="37" t="str">
        <f t="shared" si="176"/>
        <v/>
      </c>
      <c r="G492" s="38" t="str">
        <f t="shared" si="177"/>
        <v>0</v>
      </c>
      <c r="H492" s="39" t="str">
        <f t="shared" si="178"/>
        <v/>
      </c>
    </row>
    <row r="493" spans="1:8" s="40" customFormat="1" ht="15" x14ac:dyDescent="0.2">
      <c r="A493" s="68"/>
      <c r="B493" s="35" t="s">
        <v>515</v>
      </c>
      <c r="C493" s="36">
        <v>0</v>
      </c>
      <c r="D493" s="36">
        <v>0</v>
      </c>
      <c r="E493" s="37" t="str">
        <f t="shared" si="175"/>
        <v/>
      </c>
      <c r="F493" s="37" t="str">
        <f t="shared" si="176"/>
        <v/>
      </c>
      <c r="G493" s="38" t="str">
        <f t="shared" si="177"/>
        <v>0</v>
      </c>
      <c r="H493" s="39" t="str">
        <f t="shared" si="178"/>
        <v/>
      </c>
    </row>
    <row r="494" spans="1:8" s="40" customFormat="1" ht="15" x14ac:dyDescent="0.2">
      <c r="A494" s="68"/>
      <c r="B494" s="35" t="s">
        <v>309</v>
      </c>
      <c r="C494" s="36">
        <v>0</v>
      </c>
      <c r="D494" s="36">
        <v>0</v>
      </c>
      <c r="E494" s="37" t="str">
        <f t="shared" si="175"/>
        <v/>
      </c>
      <c r="F494" s="37" t="str">
        <f t="shared" si="176"/>
        <v/>
      </c>
      <c r="G494" s="38" t="str">
        <f t="shared" si="177"/>
        <v>0</v>
      </c>
      <c r="H494" s="39" t="str">
        <f t="shared" si="178"/>
        <v/>
      </c>
    </row>
    <row r="495" spans="1:8" s="40" customFormat="1" ht="30" x14ac:dyDescent="0.2">
      <c r="A495" s="68"/>
      <c r="B495" s="35" t="s">
        <v>310</v>
      </c>
      <c r="C495" s="36">
        <v>0</v>
      </c>
      <c r="D495" s="36">
        <v>0</v>
      </c>
      <c r="E495" s="37" t="str">
        <f t="shared" si="175"/>
        <v/>
      </c>
      <c r="F495" s="37" t="str">
        <f t="shared" si="176"/>
        <v/>
      </c>
      <c r="G495" s="38" t="str">
        <f t="shared" si="177"/>
        <v>0</v>
      </c>
      <c r="H495" s="39" t="str">
        <f t="shared" si="178"/>
        <v/>
      </c>
    </row>
    <row r="496" spans="1:8" s="40" customFormat="1" ht="15" x14ac:dyDescent="0.2">
      <c r="A496" s="68"/>
      <c r="B496" s="35" t="s">
        <v>311</v>
      </c>
      <c r="C496" s="36">
        <v>0</v>
      </c>
      <c r="D496" s="36">
        <v>0</v>
      </c>
      <c r="E496" s="37" t="str">
        <f t="shared" si="175"/>
        <v/>
      </c>
      <c r="F496" s="37" t="str">
        <f t="shared" si="176"/>
        <v/>
      </c>
      <c r="G496" s="38" t="str">
        <f t="shared" si="177"/>
        <v>0</v>
      </c>
      <c r="H496" s="39" t="str">
        <f t="shared" si="178"/>
        <v/>
      </c>
    </row>
    <row r="497" spans="1:8" s="40" customFormat="1" ht="15" x14ac:dyDescent="0.2">
      <c r="A497" s="68"/>
      <c r="B497" s="35" t="s">
        <v>120</v>
      </c>
      <c r="C497" s="36">
        <v>0</v>
      </c>
      <c r="D497" s="36">
        <v>0</v>
      </c>
      <c r="E497" s="37" t="str">
        <f t="shared" si="175"/>
        <v/>
      </c>
      <c r="F497" s="37" t="str">
        <f t="shared" si="176"/>
        <v/>
      </c>
      <c r="G497" s="38" t="str">
        <f t="shared" si="177"/>
        <v>0</v>
      </c>
      <c r="H497" s="39" t="str">
        <f t="shared" si="178"/>
        <v/>
      </c>
    </row>
    <row r="498" spans="1:8" s="40" customFormat="1" ht="30" x14ac:dyDescent="0.2">
      <c r="A498" s="68"/>
      <c r="B498" s="35" t="s">
        <v>312</v>
      </c>
      <c r="C498" s="36">
        <v>0</v>
      </c>
      <c r="D498" s="36">
        <v>0</v>
      </c>
      <c r="E498" s="37" t="str">
        <f t="shared" si="175"/>
        <v/>
      </c>
      <c r="F498" s="37" t="str">
        <f t="shared" si="176"/>
        <v/>
      </c>
      <c r="G498" s="38" t="str">
        <f t="shared" si="177"/>
        <v>0</v>
      </c>
      <c r="H498" s="39" t="str">
        <f t="shared" si="178"/>
        <v/>
      </c>
    </row>
    <row r="499" spans="1:8" s="40" customFormat="1" ht="15" x14ac:dyDescent="0.2">
      <c r="A499" s="68"/>
      <c r="B499" s="35" t="s">
        <v>128</v>
      </c>
      <c r="C499" s="36">
        <v>0</v>
      </c>
      <c r="D499" s="36">
        <v>0</v>
      </c>
      <c r="E499" s="37" t="str">
        <f t="shared" si="175"/>
        <v/>
      </c>
      <c r="F499" s="37" t="str">
        <f t="shared" si="176"/>
        <v/>
      </c>
      <c r="G499" s="38" t="str">
        <f t="shared" si="177"/>
        <v>0</v>
      </c>
      <c r="H499" s="39" t="str">
        <f t="shared" si="178"/>
        <v/>
      </c>
    </row>
    <row r="500" spans="1:8" s="40" customFormat="1" ht="15" x14ac:dyDescent="0.2">
      <c r="A500" s="68"/>
      <c r="B500" s="35" t="s">
        <v>119</v>
      </c>
      <c r="C500" s="36">
        <v>0</v>
      </c>
      <c r="D500" s="36">
        <v>0</v>
      </c>
      <c r="E500" s="37" t="str">
        <f t="shared" si="175"/>
        <v/>
      </c>
      <c r="F500" s="37" t="str">
        <f t="shared" si="176"/>
        <v/>
      </c>
      <c r="G500" s="38" t="str">
        <f t="shared" si="177"/>
        <v>0</v>
      </c>
      <c r="H500" s="39" t="str">
        <f t="shared" si="178"/>
        <v/>
      </c>
    </row>
    <row r="501" spans="1:8" s="40" customFormat="1" ht="15" x14ac:dyDescent="0.2">
      <c r="A501" s="68"/>
      <c r="B501" s="35" t="s">
        <v>121</v>
      </c>
      <c r="C501" s="36">
        <v>0</v>
      </c>
      <c r="D501" s="36">
        <v>1</v>
      </c>
      <c r="E501" s="37" t="str">
        <f t="shared" si="175"/>
        <v/>
      </c>
      <c r="F501" s="37">
        <f t="shared" si="176"/>
        <v>6.1462814996926854E-4</v>
      </c>
      <c r="G501" s="38" t="str">
        <f t="shared" si="177"/>
        <v>0</v>
      </c>
      <c r="H501" s="39" t="str">
        <f t="shared" si="178"/>
        <v/>
      </c>
    </row>
    <row r="502" spans="1:8" s="40" customFormat="1" ht="15" x14ac:dyDescent="0.2">
      <c r="A502" s="68"/>
      <c r="B502" s="35" t="s">
        <v>313</v>
      </c>
      <c r="C502" s="36">
        <v>0</v>
      </c>
      <c r="D502" s="36">
        <v>0</v>
      </c>
      <c r="E502" s="37" t="str">
        <f t="shared" si="175"/>
        <v/>
      </c>
      <c r="F502" s="37" t="str">
        <f t="shared" si="176"/>
        <v/>
      </c>
      <c r="G502" s="38" t="str">
        <f t="shared" si="177"/>
        <v>0</v>
      </c>
      <c r="H502" s="39" t="str">
        <f t="shared" si="178"/>
        <v/>
      </c>
    </row>
    <row r="503" spans="1:8" s="40" customFormat="1" ht="15" x14ac:dyDescent="0.2">
      <c r="A503" s="68"/>
      <c r="B503" s="35" t="s">
        <v>314</v>
      </c>
      <c r="C503" s="36">
        <v>0</v>
      </c>
      <c r="D503" s="36">
        <v>0</v>
      </c>
      <c r="E503" s="37" t="str">
        <f t="shared" si="175"/>
        <v/>
      </c>
      <c r="F503" s="37" t="str">
        <f t="shared" si="176"/>
        <v/>
      </c>
      <c r="G503" s="38" t="str">
        <f t="shared" si="177"/>
        <v>0</v>
      </c>
      <c r="H503" s="39" t="str">
        <f t="shared" si="178"/>
        <v/>
      </c>
    </row>
    <row r="504" spans="1:8" s="40" customFormat="1" ht="15" x14ac:dyDescent="0.2">
      <c r="A504" s="68"/>
      <c r="B504" s="35" t="s">
        <v>129</v>
      </c>
      <c r="C504" s="36">
        <v>0</v>
      </c>
      <c r="D504" s="36">
        <v>0</v>
      </c>
      <c r="E504" s="37" t="str">
        <f t="shared" si="175"/>
        <v/>
      </c>
      <c r="F504" s="37" t="str">
        <f t="shared" si="176"/>
        <v/>
      </c>
      <c r="G504" s="38" t="str">
        <f t="shared" si="177"/>
        <v>0</v>
      </c>
      <c r="H504" s="39" t="str">
        <f t="shared" si="178"/>
        <v/>
      </c>
    </row>
    <row r="505" spans="1:8" s="40" customFormat="1" ht="15" x14ac:dyDescent="0.2">
      <c r="A505" s="68"/>
      <c r="B505" s="35" t="s">
        <v>516</v>
      </c>
      <c r="C505" s="36">
        <v>0</v>
      </c>
      <c r="D505" s="36">
        <v>0</v>
      </c>
      <c r="E505" s="37" t="str">
        <f t="shared" si="175"/>
        <v/>
      </c>
      <c r="F505" s="37" t="str">
        <f t="shared" si="176"/>
        <v/>
      </c>
      <c r="G505" s="38" t="str">
        <f t="shared" si="177"/>
        <v>0</v>
      </c>
      <c r="H505" s="39" t="str">
        <f t="shared" si="178"/>
        <v/>
      </c>
    </row>
    <row r="506" spans="1:8" s="40" customFormat="1" ht="15" x14ac:dyDescent="0.2">
      <c r="A506" s="68"/>
      <c r="B506" s="35" t="s">
        <v>569</v>
      </c>
      <c r="C506" s="36">
        <v>0</v>
      </c>
      <c r="D506" s="36">
        <v>0</v>
      </c>
      <c r="E506" s="37" t="str">
        <f t="shared" ref="E506" si="179">+IF(C506=0,"",C506/C$333)</f>
        <v/>
      </c>
      <c r="F506" s="37" t="str">
        <f t="shared" ref="F506" si="180">+IF(D506=0,"",D506/D$333)</f>
        <v/>
      </c>
      <c r="G506" s="38" t="str">
        <f t="shared" ref="G506" si="181">+IF(OR(AND(D506=0),(C506=0)),"0",((D506-C506)/C506))</f>
        <v>0</v>
      </c>
      <c r="H506" s="39" t="str">
        <f t="shared" ref="H506" si="182">+IF(OR(AND(E506=""),(G506="")),"",E506*G506)</f>
        <v/>
      </c>
    </row>
    <row r="507" spans="1:8" s="40" customFormat="1" ht="15" x14ac:dyDescent="0.2">
      <c r="A507" s="68"/>
      <c r="B507" s="35" t="s">
        <v>136</v>
      </c>
      <c r="C507" s="36">
        <v>17</v>
      </c>
      <c r="D507" s="36">
        <v>19</v>
      </c>
      <c r="E507" s="37">
        <f t="shared" si="175"/>
        <v>2.1437578814627996E-2</v>
      </c>
      <c r="F507" s="37">
        <f t="shared" si="176"/>
        <v>1.1677934849416103E-2</v>
      </c>
      <c r="G507" s="38">
        <f t="shared" si="177"/>
        <v>0.11764705882352941</v>
      </c>
      <c r="H507" s="39">
        <f t="shared" si="178"/>
        <v>2.5220680958385876E-3</v>
      </c>
    </row>
    <row r="508" spans="1:8" s="40" customFormat="1" ht="30" x14ac:dyDescent="0.2">
      <c r="A508" s="68"/>
      <c r="B508" s="35" t="s">
        <v>517</v>
      </c>
      <c r="C508" s="36">
        <v>0</v>
      </c>
      <c r="D508" s="36">
        <v>0</v>
      </c>
      <c r="E508" s="37" t="str">
        <f t="shared" si="175"/>
        <v/>
      </c>
      <c r="F508" s="37" t="str">
        <f t="shared" si="176"/>
        <v/>
      </c>
      <c r="G508" s="38" t="str">
        <f t="shared" si="177"/>
        <v>0</v>
      </c>
      <c r="H508" s="39" t="str">
        <f t="shared" si="178"/>
        <v/>
      </c>
    </row>
    <row r="509" spans="1:8" s="40" customFormat="1" ht="15" x14ac:dyDescent="0.2">
      <c r="A509" s="68"/>
      <c r="B509" s="35" t="s">
        <v>134</v>
      </c>
      <c r="C509" s="36">
        <v>0</v>
      </c>
      <c r="D509" s="36">
        <v>0</v>
      </c>
      <c r="E509" s="37" t="str">
        <f t="shared" si="175"/>
        <v/>
      </c>
      <c r="F509" s="37" t="str">
        <f t="shared" si="176"/>
        <v/>
      </c>
      <c r="G509" s="38" t="str">
        <f t="shared" si="177"/>
        <v>0</v>
      </c>
      <c r="H509" s="39" t="str">
        <f t="shared" si="178"/>
        <v/>
      </c>
    </row>
    <row r="510" spans="1:8" s="40" customFormat="1" ht="15" x14ac:dyDescent="0.2">
      <c r="A510" s="68"/>
      <c r="B510" s="35" t="s">
        <v>347</v>
      </c>
      <c r="C510" s="36">
        <v>3</v>
      </c>
      <c r="D510" s="36">
        <v>2</v>
      </c>
      <c r="E510" s="37">
        <f t="shared" si="175"/>
        <v>3.7831021437578815E-3</v>
      </c>
      <c r="F510" s="37">
        <f t="shared" si="176"/>
        <v>1.2292562999385371E-3</v>
      </c>
      <c r="G510" s="38">
        <f t="shared" si="177"/>
        <v>-0.33333333333333331</v>
      </c>
      <c r="H510" s="39">
        <f t="shared" si="178"/>
        <v>-1.2610340479192938E-3</v>
      </c>
    </row>
    <row r="511" spans="1:8" s="40" customFormat="1" ht="15" x14ac:dyDescent="0.2">
      <c r="A511" s="68"/>
      <c r="B511" s="35" t="s">
        <v>348</v>
      </c>
      <c r="C511" s="36">
        <v>3</v>
      </c>
      <c r="D511" s="36">
        <v>0</v>
      </c>
      <c r="E511" s="37">
        <f t="shared" si="175"/>
        <v>3.7831021437578815E-3</v>
      </c>
      <c r="F511" s="37" t="str">
        <f t="shared" si="176"/>
        <v/>
      </c>
      <c r="G511" s="38" t="str">
        <f t="shared" si="177"/>
        <v>0</v>
      </c>
      <c r="H511" s="39">
        <f t="shared" si="178"/>
        <v>0</v>
      </c>
    </row>
    <row r="512" spans="1:8" s="40" customFormat="1" ht="15" x14ac:dyDescent="0.2">
      <c r="A512" s="68"/>
      <c r="B512" s="35" t="s">
        <v>518</v>
      </c>
      <c r="C512" s="36">
        <v>0</v>
      </c>
      <c r="D512" s="36">
        <v>0</v>
      </c>
      <c r="E512" s="37" t="str">
        <f t="shared" si="175"/>
        <v/>
      </c>
      <c r="F512" s="37" t="str">
        <f t="shared" si="176"/>
        <v/>
      </c>
      <c r="G512" s="38" t="str">
        <f t="shared" si="177"/>
        <v>0</v>
      </c>
      <c r="H512" s="39" t="str">
        <f t="shared" si="178"/>
        <v/>
      </c>
    </row>
    <row r="513" spans="1:8" s="40" customFormat="1" ht="15" x14ac:dyDescent="0.2">
      <c r="A513" s="68"/>
      <c r="B513" s="35" t="s">
        <v>138</v>
      </c>
      <c r="C513" s="36">
        <v>0</v>
      </c>
      <c r="D513" s="36">
        <v>0</v>
      </c>
      <c r="E513" s="37" t="str">
        <f t="shared" si="175"/>
        <v/>
      </c>
      <c r="F513" s="37" t="str">
        <f t="shared" si="176"/>
        <v/>
      </c>
      <c r="G513" s="38" t="str">
        <f t="shared" si="177"/>
        <v>0</v>
      </c>
      <c r="H513" s="39" t="str">
        <f t="shared" si="178"/>
        <v/>
      </c>
    </row>
    <row r="514" spans="1:8" s="40" customFormat="1" ht="15" x14ac:dyDescent="0.2">
      <c r="A514" s="68"/>
      <c r="B514" s="35" t="s">
        <v>349</v>
      </c>
      <c r="C514" s="36">
        <v>0</v>
      </c>
      <c r="D514" s="36">
        <v>0</v>
      </c>
      <c r="E514" s="37" t="str">
        <f t="shared" si="175"/>
        <v/>
      </c>
      <c r="F514" s="37" t="str">
        <f t="shared" si="176"/>
        <v/>
      </c>
      <c r="G514" s="38" t="str">
        <f t="shared" si="177"/>
        <v>0</v>
      </c>
      <c r="H514" s="39" t="str">
        <f t="shared" si="178"/>
        <v/>
      </c>
    </row>
    <row r="515" spans="1:8" s="40" customFormat="1" ht="15" x14ac:dyDescent="0.2">
      <c r="A515" s="68"/>
      <c r="B515" s="35" t="s">
        <v>142</v>
      </c>
      <c r="C515" s="36">
        <v>0</v>
      </c>
      <c r="D515" s="36">
        <v>0</v>
      </c>
      <c r="E515" s="37" t="str">
        <f t="shared" si="175"/>
        <v/>
      </c>
      <c r="F515" s="37" t="str">
        <f t="shared" si="176"/>
        <v/>
      </c>
      <c r="G515" s="38" t="str">
        <f t="shared" si="177"/>
        <v>0</v>
      </c>
      <c r="H515" s="39" t="str">
        <f t="shared" si="178"/>
        <v/>
      </c>
    </row>
    <row r="516" spans="1:8" s="40" customFormat="1" ht="15" x14ac:dyDescent="0.2">
      <c r="A516" s="68"/>
      <c r="B516" s="35" t="s">
        <v>135</v>
      </c>
      <c r="C516" s="36">
        <v>0</v>
      </c>
      <c r="D516" s="36">
        <v>0</v>
      </c>
      <c r="E516" s="37" t="str">
        <f t="shared" si="175"/>
        <v/>
      </c>
      <c r="F516" s="37" t="str">
        <f t="shared" si="176"/>
        <v/>
      </c>
      <c r="G516" s="38" t="str">
        <f t="shared" si="177"/>
        <v>0</v>
      </c>
      <c r="H516" s="39" t="str">
        <f t="shared" si="178"/>
        <v/>
      </c>
    </row>
    <row r="517" spans="1:8" s="40" customFormat="1" ht="15" x14ac:dyDescent="0.2">
      <c r="A517" s="68"/>
      <c r="B517" s="35" t="s">
        <v>315</v>
      </c>
      <c r="C517" s="36">
        <v>0</v>
      </c>
      <c r="D517" s="36">
        <v>0</v>
      </c>
      <c r="E517" s="37" t="str">
        <f t="shared" si="175"/>
        <v/>
      </c>
      <c r="F517" s="37" t="str">
        <f t="shared" si="176"/>
        <v/>
      </c>
      <c r="G517" s="38" t="str">
        <f t="shared" si="177"/>
        <v>0</v>
      </c>
      <c r="H517" s="39" t="str">
        <f t="shared" si="178"/>
        <v/>
      </c>
    </row>
    <row r="518" spans="1:8" s="40" customFormat="1" ht="15" x14ac:dyDescent="0.2">
      <c r="A518" s="68"/>
      <c r="B518" s="35" t="s">
        <v>131</v>
      </c>
      <c r="C518" s="36">
        <v>0</v>
      </c>
      <c r="D518" s="36">
        <v>0</v>
      </c>
      <c r="E518" s="37" t="str">
        <f t="shared" si="175"/>
        <v/>
      </c>
      <c r="F518" s="37" t="str">
        <f t="shared" si="176"/>
        <v/>
      </c>
      <c r="G518" s="38" t="str">
        <f t="shared" si="177"/>
        <v>0</v>
      </c>
      <c r="H518" s="39" t="str">
        <f t="shared" si="178"/>
        <v/>
      </c>
    </row>
    <row r="519" spans="1:8" s="40" customFormat="1" ht="15" x14ac:dyDescent="0.2">
      <c r="A519" s="68"/>
      <c r="B519" s="35" t="s">
        <v>144</v>
      </c>
      <c r="C519" s="36">
        <v>0</v>
      </c>
      <c r="D519" s="36">
        <v>0</v>
      </c>
      <c r="E519" s="37" t="str">
        <f t="shared" si="175"/>
        <v/>
      </c>
      <c r="F519" s="37" t="str">
        <f t="shared" si="176"/>
        <v/>
      </c>
      <c r="G519" s="38" t="str">
        <f t="shared" si="177"/>
        <v>0</v>
      </c>
      <c r="H519" s="39" t="str">
        <f t="shared" si="178"/>
        <v/>
      </c>
    </row>
    <row r="520" spans="1:8" s="40" customFormat="1" ht="15" x14ac:dyDescent="0.2">
      <c r="A520" s="68"/>
      <c r="B520" s="35" t="s">
        <v>316</v>
      </c>
      <c r="C520" s="36">
        <v>0</v>
      </c>
      <c r="D520" s="36">
        <v>0</v>
      </c>
      <c r="E520" s="37" t="str">
        <f t="shared" si="175"/>
        <v/>
      </c>
      <c r="F520" s="37" t="str">
        <f t="shared" si="176"/>
        <v/>
      </c>
      <c r="G520" s="38" t="str">
        <f t="shared" si="177"/>
        <v>0</v>
      </c>
      <c r="H520" s="39" t="str">
        <f t="shared" si="178"/>
        <v/>
      </c>
    </row>
    <row r="521" spans="1:8" s="40" customFormat="1" ht="15" x14ac:dyDescent="0.2">
      <c r="A521" s="68"/>
      <c r="B521" s="35" t="s">
        <v>317</v>
      </c>
      <c r="C521" s="36">
        <v>0</v>
      </c>
      <c r="D521" s="36">
        <v>0</v>
      </c>
      <c r="E521" s="37" t="str">
        <f t="shared" si="175"/>
        <v/>
      </c>
      <c r="F521" s="37" t="str">
        <f t="shared" si="176"/>
        <v/>
      </c>
      <c r="G521" s="38" t="str">
        <f t="shared" si="177"/>
        <v>0</v>
      </c>
      <c r="H521" s="39" t="str">
        <f t="shared" si="178"/>
        <v/>
      </c>
    </row>
    <row r="522" spans="1:8" s="40" customFormat="1" ht="15" x14ac:dyDescent="0.2">
      <c r="A522" s="68"/>
      <c r="B522" s="35" t="s">
        <v>318</v>
      </c>
      <c r="C522" s="36">
        <v>3</v>
      </c>
      <c r="D522" s="36">
        <v>0</v>
      </c>
      <c r="E522" s="37">
        <f t="shared" si="175"/>
        <v>3.7831021437578815E-3</v>
      </c>
      <c r="F522" s="37" t="str">
        <f t="shared" si="176"/>
        <v/>
      </c>
      <c r="G522" s="38" t="str">
        <f t="shared" si="177"/>
        <v>0</v>
      </c>
      <c r="H522" s="39">
        <f t="shared" si="178"/>
        <v>0</v>
      </c>
    </row>
    <row r="523" spans="1:8" s="40" customFormat="1" ht="30" x14ac:dyDescent="0.2">
      <c r="A523" s="68"/>
      <c r="B523" s="35" t="s">
        <v>519</v>
      </c>
      <c r="C523" s="36">
        <v>0</v>
      </c>
      <c r="D523" s="36">
        <v>0</v>
      </c>
      <c r="E523" s="37" t="str">
        <f t="shared" si="175"/>
        <v/>
      </c>
      <c r="F523" s="37" t="str">
        <f t="shared" si="176"/>
        <v/>
      </c>
      <c r="G523" s="38" t="str">
        <f t="shared" si="177"/>
        <v>0</v>
      </c>
      <c r="H523" s="39" t="str">
        <f t="shared" si="178"/>
        <v/>
      </c>
    </row>
    <row r="524" spans="1:8" s="40" customFormat="1" ht="15" x14ac:dyDescent="0.2">
      <c r="A524" s="68"/>
      <c r="B524" s="35" t="s">
        <v>141</v>
      </c>
      <c r="C524" s="36">
        <v>0</v>
      </c>
      <c r="D524" s="36">
        <v>0</v>
      </c>
      <c r="E524" s="37" t="str">
        <f t="shared" si="175"/>
        <v/>
      </c>
      <c r="F524" s="37" t="str">
        <f t="shared" si="176"/>
        <v/>
      </c>
      <c r="G524" s="38" t="str">
        <f t="shared" si="177"/>
        <v>0</v>
      </c>
      <c r="H524" s="39" t="str">
        <f t="shared" si="178"/>
        <v/>
      </c>
    </row>
    <row r="525" spans="1:8" s="40" customFormat="1" ht="15" x14ac:dyDescent="0.2">
      <c r="A525" s="68"/>
      <c r="B525" s="35" t="s">
        <v>319</v>
      </c>
      <c r="C525" s="36">
        <v>11</v>
      </c>
      <c r="D525" s="36">
        <v>0</v>
      </c>
      <c r="E525" s="37">
        <f t="shared" si="175"/>
        <v>1.3871374527112233E-2</v>
      </c>
      <c r="F525" s="37" t="str">
        <f t="shared" si="176"/>
        <v/>
      </c>
      <c r="G525" s="38" t="str">
        <f t="shared" si="177"/>
        <v>0</v>
      </c>
      <c r="H525" s="39">
        <f t="shared" si="178"/>
        <v>0</v>
      </c>
    </row>
    <row r="526" spans="1:8" s="40" customFormat="1" ht="15" x14ac:dyDescent="0.2">
      <c r="A526" s="68"/>
      <c r="B526" s="35" t="s">
        <v>320</v>
      </c>
      <c r="C526" s="36">
        <v>0</v>
      </c>
      <c r="D526" s="36">
        <v>0</v>
      </c>
      <c r="E526" s="37" t="str">
        <f t="shared" si="175"/>
        <v/>
      </c>
      <c r="F526" s="37" t="str">
        <f t="shared" si="176"/>
        <v/>
      </c>
      <c r="G526" s="38" t="str">
        <f t="shared" si="177"/>
        <v>0</v>
      </c>
      <c r="H526" s="39" t="str">
        <f t="shared" si="178"/>
        <v/>
      </c>
    </row>
    <row r="527" spans="1:8" s="40" customFormat="1" ht="15" x14ac:dyDescent="0.2">
      <c r="A527" s="68"/>
      <c r="B527" s="35" t="s">
        <v>321</v>
      </c>
      <c r="C527" s="36">
        <v>1</v>
      </c>
      <c r="D527" s="36">
        <v>0</v>
      </c>
      <c r="E527" s="37">
        <f t="shared" si="175"/>
        <v>1.2610340479192938E-3</v>
      </c>
      <c r="F527" s="37" t="str">
        <f t="shared" si="176"/>
        <v/>
      </c>
      <c r="G527" s="38" t="str">
        <f t="shared" si="177"/>
        <v>0</v>
      </c>
      <c r="H527" s="39">
        <f t="shared" si="178"/>
        <v>0</v>
      </c>
    </row>
    <row r="528" spans="1:8" s="40" customFormat="1" ht="15" x14ac:dyDescent="0.2">
      <c r="A528" s="68"/>
      <c r="B528" s="35" t="s">
        <v>137</v>
      </c>
      <c r="C528" s="36">
        <v>0</v>
      </c>
      <c r="D528" s="36">
        <v>0</v>
      </c>
      <c r="E528" s="37" t="str">
        <f t="shared" si="175"/>
        <v/>
      </c>
      <c r="F528" s="37" t="str">
        <f t="shared" si="176"/>
        <v/>
      </c>
      <c r="G528" s="38" t="str">
        <f t="shared" si="177"/>
        <v>0</v>
      </c>
      <c r="H528" s="39" t="str">
        <f t="shared" si="178"/>
        <v/>
      </c>
    </row>
    <row r="529" spans="1:8" s="40" customFormat="1" ht="15" x14ac:dyDescent="0.2">
      <c r="A529" s="68"/>
      <c r="B529" s="35" t="s">
        <v>139</v>
      </c>
      <c r="C529" s="36">
        <v>0</v>
      </c>
      <c r="D529" s="36">
        <v>0</v>
      </c>
      <c r="E529" s="37" t="str">
        <f t="shared" si="175"/>
        <v/>
      </c>
      <c r="F529" s="37" t="str">
        <f t="shared" si="176"/>
        <v/>
      </c>
      <c r="G529" s="38" t="str">
        <f t="shared" si="177"/>
        <v>0</v>
      </c>
      <c r="H529" s="39" t="str">
        <f t="shared" si="178"/>
        <v/>
      </c>
    </row>
    <row r="530" spans="1:8" s="40" customFormat="1" ht="15" x14ac:dyDescent="0.2">
      <c r="A530" s="68"/>
      <c r="B530" s="35" t="s">
        <v>322</v>
      </c>
      <c r="C530" s="36">
        <v>8</v>
      </c>
      <c r="D530" s="36">
        <v>4</v>
      </c>
      <c r="E530" s="37">
        <f t="shared" si="175"/>
        <v>1.0088272383354351E-2</v>
      </c>
      <c r="F530" s="37">
        <f t="shared" si="176"/>
        <v>2.4585125998770742E-3</v>
      </c>
      <c r="G530" s="38">
        <f t="shared" si="177"/>
        <v>-0.5</v>
      </c>
      <c r="H530" s="39">
        <f t="shared" si="178"/>
        <v>-5.0441361916771753E-3</v>
      </c>
    </row>
    <row r="531" spans="1:8" s="40" customFormat="1" ht="30" x14ac:dyDescent="0.2">
      <c r="A531" s="68"/>
      <c r="B531" s="35" t="s">
        <v>143</v>
      </c>
      <c r="C531" s="36">
        <v>0</v>
      </c>
      <c r="D531" s="36">
        <v>200</v>
      </c>
      <c r="E531" s="37" t="str">
        <f t="shared" si="175"/>
        <v/>
      </c>
      <c r="F531" s="37">
        <f t="shared" si="176"/>
        <v>0.12292562999385372</v>
      </c>
      <c r="G531" s="38" t="str">
        <f t="shared" si="177"/>
        <v>0</v>
      </c>
      <c r="H531" s="39" t="str">
        <f t="shared" si="178"/>
        <v/>
      </c>
    </row>
    <row r="532" spans="1:8" s="40" customFormat="1" ht="15" x14ac:dyDescent="0.2">
      <c r="A532" s="68"/>
      <c r="B532" s="35" t="s">
        <v>323</v>
      </c>
      <c r="C532" s="36">
        <v>12</v>
      </c>
      <c r="D532" s="36">
        <v>19</v>
      </c>
      <c r="E532" s="37">
        <f t="shared" si="175"/>
        <v>1.5132408575031526E-2</v>
      </c>
      <c r="F532" s="37">
        <f t="shared" si="176"/>
        <v>1.1677934849416103E-2</v>
      </c>
      <c r="G532" s="38">
        <f t="shared" si="177"/>
        <v>0.58333333333333337</v>
      </c>
      <c r="H532" s="39">
        <f t="shared" si="178"/>
        <v>8.8272383354350576E-3</v>
      </c>
    </row>
    <row r="533" spans="1:8" s="40" customFormat="1" ht="15" x14ac:dyDescent="0.2">
      <c r="A533" s="68"/>
      <c r="B533" s="35" t="s">
        <v>564</v>
      </c>
      <c r="C533" s="36">
        <v>0</v>
      </c>
      <c r="D533" s="36">
        <v>1</v>
      </c>
      <c r="E533" s="37" t="str">
        <f t="shared" ref="E533" si="183">+IF(C533=0,"",C533/C$333)</f>
        <v/>
      </c>
      <c r="F533" s="37">
        <f t="shared" ref="F533" si="184">+IF(D533=0,"",D533/D$333)</f>
        <v>6.1462814996926854E-4</v>
      </c>
      <c r="G533" s="38" t="str">
        <f t="shared" ref="G533" si="185">+IF(OR(AND(D533=0),(C533=0)),"0",((D533-C533)/C533))</f>
        <v>0</v>
      </c>
      <c r="H533" s="39" t="str">
        <f t="shared" ref="H533" si="186">+IF(OR(AND(E533=""),(G533="")),"",E533*G533)</f>
        <v/>
      </c>
    </row>
    <row r="534" spans="1:8" s="40" customFormat="1" ht="15" x14ac:dyDescent="0.2">
      <c r="A534" s="68"/>
      <c r="B534" s="35" t="s">
        <v>132</v>
      </c>
      <c r="C534" s="36">
        <v>0</v>
      </c>
      <c r="D534" s="36">
        <v>0</v>
      </c>
      <c r="E534" s="37" t="str">
        <f t="shared" si="175"/>
        <v/>
      </c>
      <c r="F534" s="37" t="str">
        <f t="shared" si="176"/>
        <v/>
      </c>
      <c r="G534" s="38" t="str">
        <f t="shared" si="177"/>
        <v>0</v>
      </c>
      <c r="H534" s="39" t="str">
        <f t="shared" si="178"/>
        <v/>
      </c>
    </row>
    <row r="535" spans="1:8" s="40" customFormat="1" ht="15" x14ac:dyDescent="0.2">
      <c r="A535" s="68"/>
      <c r="B535" s="35" t="s">
        <v>324</v>
      </c>
      <c r="C535" s="36">
        <v>0</v>
      </c>
      <c r="D535" s="36">
        <v>0</v>
      </c>
      <c r="E535" s="37" t="str">
        <f t="shared" si="175"/>
        <v/>
      </c>
      <c r="F535" s="37" t="str">
        <f t="shared" si="176"/>
        <v/>
      </c>
      <c r="G535" s="38" t="str">
        <f t="shared" si="177"/>
        <v>0</v>
      </c>
      <c r="H535" s="39" t="str">
        <f t="shared" si="178"/>
        <v/>
      </c>
    </row>
    <row r="536" spans="1:8" s="40" customFormat="1" ht="15" x14ac:dyDescent="0.2">
      <c r="A536" s="68"/>
      <c r="B536" s="35" t="s">
        <v>325</v>
      </c>
      <c r="C536" s="36">
        <v>0</v>
      </c>
      <c r="D536" s="36">
        <v>0</v>
      </c>
      <c r="E536" s="37" t="str">
        <f t="shared" ref="E536:E547" si="187">+IF(C536=0,"",C536/C$333)</f>
        <v/>
      </c>
      <c r="F536" s="37" t="str">
        <f t="shared" ref="F536:F547" si="188">+IF(D536=0,"",D536/D$333)</f>
        <v/>
      </c>
      <c r="G536" s="38" t="str">
        <f t="shared" ref="G536:G547" si="189">+IF(OR(AND(D536=0),(C536=0)),"0",((D536-C536)/C536))</f>
        <v>0</v>
      </c>
      <c r="H536" s="39" t="str">
        <f t="shared" ref="H536:H547" si="190">+IF(OR(AND(E536=""),(G536="")),"",E536*G536)</f>
        <v/>
      </c>
    </row>
    <row r="537" spans="1:8" s="40" customFormat="1" ht="15" x14ac:dyDescent="0.2">
      <c r="A537" s="68"/>
      <c r="B537" s="35" t="s">
        <v>520</v>
      </c>
      <c r="C537" s="36">
        <v>0</v>
      </c>
      <c r="D537" s="36">
        <v>0</v>
      </c>
      <c r="E537" s="37" t="str">
        <f t="shared" si="187"/>
        <v/>
      </c>
      <c r="F537" s="37" t="str">
        <f t="shared" si="188"/>
        <v/>
      </c>
      <c r="G537" s="38" t="str">
        <f t="shared" si="189"/>
        <v>0</v>
      </c>
      <c r="H537" s="39" t="str">
        <f t="shared" si="190"/>
        <v/>
      </c>
    </row>
    <row r="538" spans="1:8" s="40" customFormat="1" ht="15" x14ac:dyDescent="0.2">
      <c r="A538" s="68"/>
      <c r="B538" s="35" t="s">
        <v>133</v>
      </c>
      <c r="C538" s="36">
        <v>0</v>
      </c>
      <c r="D538" s="36">
        <v>0</v>
      </c>
      <c r="E538" s="37" t="str">
        <f t="shared" si="187"/>
        <v/>
      </c>
      <c r="F538" s="37" t="str">
        <f t="shared" si="188"/>
        <v/>
      </c>
      <c r="G538" s="38" t="str">
        <f t="shared" si="189"/>
        <v>0</v>
      </c>
      <c r="H538" s="39" t="str">
        <f t="shared" si="190"/>
        <v/>
      </c>
    </row>
    <row r="539" spans="1:8" s="40" customFormat="1" ht="15" x14ac:dyDescent="0.2">
      <c r="A539" s="68"/>
      <c r="B539" s="35" t="s">
        <v>140</v>
      </c>
      <c r="C539" s="36">
        <v>7</v>
      </c>
      <c r="D539" s="36">
        <v>5</v>
      </c>
      <c r="E539" s="37">
        <f t="shared" si="187"/>
        <v>8.8272383354350576E-3</v>
      </c>
      <c r="F539" s="37">
        <f t="shared" si="188"/>
        <v>3.0731407498463428E-3</v>
      </c>
      <c r="G539" s="38">
        <f t="shared" si="189"/>
        <v>-0.2857142857142857</v>
      </c>
      <c r="H539" s="39">
        <f t="shared" si="190"/>
        <v>-2.5220680958385876E-3</v>
      </c>
    </row>
    <row r="540" spans="1:8" s="40" customFormat="1" ht="15" x14ac:dyDescent="0.2">
      <c r="A540" s="68"/>
      <c r="B540" s="35" t="s">
        <v>521</v>
      </c>
      <c r="C540" s="36">
        <v>1</v>
      </c>
      <c r="D540" s="36">
        <v>0</v>
      </c>
      <c r="E540" s="37">
        <f t="shared" si="187"/>
        <v>1.2610340479192938E-3</v>
      </c>
      <c r="F540" s="37" t="str">
        <f t="shared" si="188"/>
        <v/>
      </c>
      <c r="G540" s="38" t="str">
        <f t="shared" si="189"/>
        <v>0</v>
      </c>
      <c r="H540" s="39">
        <f t="shared" si="190"/>
        <v>0</v>
      </c>
    </row>
    <row r="541" spans="1:8" s="40" customFormat="1" ht="15" x14ac:dyDescent="0.2">
      <c r="A541" s="68"/>
      <c r="B541" s="35" t="s">
        <v>326</v>
      </c>
      <c r="C541" s="36">
        <v>0</v>
      </c>
      <c r="D541" s="36">
        <v>0</v>
      </c>
      <c r="E541" s="37" t="str">
        <f t="shared" si="187"/>
        <v/>
      </c>
      <c r="F541" s="37" t="str">
        <f t="shared" si="188"/>
        <v/>
      </c>
      <c r="G541" s="38" t="str">
        <f t="shared" si="189"/>
        <v>0</v>
      </c>
      <c r="H541" s="39" t="str">
        <f t="shared" si="190"/>
        <v/>
      </c>
    </row>
    <row r="542" spans="1:8" s="40" customFormat="1" ht="15" x14ac:dyDescent="0.2">
      <c r="A542" s="68"/>
      <c r="B542" s="35" t="s">
        <v>327</v>
      </c>
      <c r="C542" s="36">
        <v>1</v>
      </c>
      <c r="D542" s="36">
        <v>0</v>
      </c>
      <c r="E542" s="37">
        <f t="shared" si="187"/>
        <v>1.2610340479192938E-3</v>
      </c>
      <c r="F542" s="37" t="str">
        <f t="shared" si="188"/>
        <v/>
      </c>
      <c r="G542" s="38" t="str">
        <f t="shared" si="189"/>
        <v>0</v>
      </c>
      <c r="H542" s="39">
        <f t="shared" si="190"/>
        <v>0</v>
      </c>
    </row>
    <row r="543" spans="1:8" s="40" customFormat="1" ht="15" x14ac:dyDescent="0.2">
      <c r="A543" s="68"/>
      <c r="B543" s="35" t="s">
        <v>328</v>
      </c>
      <c r="C543" s="36">
        <v>0</v>
      </c>
      <c r="D543" s="36">
        <v>0</v>
      </c>
      <c r="E543" s="37" t="str">
        <f t="shared" si="187"/>
        <v/>
      </c>
      <c r="F543" s="37" t="str">
        <f t="shared" si="188"/>
        <v/>
      </c>
      <c r="G543" s="38" t="str">
        <f t="shared" si="189"/>
        <v>0</v>
      </c>
      <c r="H543" s="39" t="str">
        <f t="shared" si="190"/>
        <v/>
      </c>
    </row>
    <row r="544" spans="1:8" s="47" customFormat="1" ht="15" x14ac:dyDescent="0.2">
      <c r="A544" s="68"/>
      <c r="B544" s="35" t="s">
        <v>329</v>
      </c>
      <c r="C544" s="36">
        <v>0</v>
      </c>
      <c r="D544" s="36">
        <v>0</v>
      </c>
      <c r="E544" s="37" t="str">
        <f t="shared" si="187"/>
        <v/>
      </c>
      <c r="F544" s="37" t="str">
        <f t="shared" si="188"/>
        <v/>
      </c>
      <c r="G544" s="38" t="str">
        <f t="shared" si="189"/>
        <v>0</v>
      </c>
      <c r="H544" s="39" t="str">
        <f t="shared" si="190"/>
        <v/>
      </c>
    </row>
    <row r="545" spans="1:8" s="40" customFormat="1" ht="15" x14ac:dyDescent="0.2">
      <c r="A545" s="68"/>
      <c r="B545" s="35" t="s">
        <v>330</v>
      </c>
      <c r="C545" s="36">
        <v>0</v>
      </c>
      <c r="D545" s="36">
        <v>0</v>
      </c>
      <c r="E545" s="37" t="str">
        <f t="shared" si="187"/>
        <v/>
      </c>
      <c r="F545" s="37" t="str">
        <f t="shared" si="188"/>
        <v/>
      </c>
      <c r="G545" s="38" t="str">
        <f t="shared" si="189"/>
        <v>0</v>
      </c>
      <c r="H545" s="39" t="str">
        <f t="shared" si="190"/>
        <v/>
      </c>
    </row>
    <row r="546" spans="1:8" s="40" customFormat="1" ht="30" x14ac:dyDescent="0.2">
      <c r="A546" s="68"/>
      <c r="B546" s="35" t="s">
        <v>522</v>
      </c>
      <c r="C546" s="36">
        <v>0</v>
      </c>
      <c r="D546" s="36">
        <v>0</v>
      </c>
      <c r="E546" s="37" t="str">
        <f t="shared" si="187"/>
        <v/>
      </c>
      <c r="F546" s="37" t="str">
        <f t="shared" si="188"/>
        <v/>
      </c>
      <c r="G546" s="38" t="str">
        <f t="shared" si="189"/>
        <v>0</v>
      </c>
      <c r="H546" s="39" t="str">
        <f t="shared" si="190"/>
        <v/>
      </c>
    </row>
    <row r="547" spans="1:8" s="40" customFormat="1" ht="30" x14ac:dyDescent="0.2">
      <c r="A547" s="68"/>
      <c r="B547" s="35" t="s">
        <v>523</v>
      </c>
      <c r="C547" s="36">
        <v>0</v>
      </c>
      <c r="D547" s="36">
        <v>0</v>
      </c>
      <c r="E547" s="37" t="str">
        <f t="shared" si="187"/>
        <v/>
      </c>
      <c r="F547" s="37" t="str">
        <f t="shared" si="188"/>
        <v/>
      </c>
      <c r="G547" s="38" t="str">
        <f t="shared" si="189"/>
        <v>0</v>
      </c>
      <c r="H547" s="39" t="str">
        <f t="shared" si="190"/>
        <v/>
      </c>
    </row>
    <row r="548" spans="1:8" s="10" customFormat="1" x14ac:dyDescent="0.2">
      <c r="A548" s="67"/>
      <c r="B548" s="22"/>
      <c r="C548" s="22"/>
      <c r="D548" s="22"/>
    </row>
    <row r="549" spans="1:8" s="10" customFormat="1" x14ac:dyDescent="0.2">
      <c r="A549" s="67"/>
      <c r="B549" s="22"/>
      <c r="C549" s="22"/>
      <c r="D549" s="22"/>
    </row>
    <row r="550" spans="1:8" s="10" customFormat="1" ht="13.5" thickBot="1" x14ac:dyDescent="0.25">
      <c r="A550" s="67"/>
      <c r="B550" s="29"/>
      <c r="C550" s="29"/>
      <c r="D550" s="29"/>
      <c r="E550" s="29"/>
      <c r="F550" s="29"/>
    </row>
    <row r="551" spans="1:8" s="10" customFormat="1" ht="30" customHeight="1" x14ac:dyDescent="0.2">
      <c r="A551" s="67"/>
      <c r="B551" s="85" t="s">
        <v>374</v>
      </c>
      <c r="C551" s="71" t="s">
        <v>375</v>
      </c>
      <c r="D551" s="72"/>
      <c r="E551" s="71" t="s">
        <v>429</v>
      </c>
      <c r="F551" s="72"/>
      <c r="G551" s="73" t="s">
        <v>572</v>
      </c>
      <c r="H551" s="69" t="s">
        <v>350</v>
      </c>
    </row>
    <row r="552" spans="1:8" s="10" customFormat="1" x14ac:dyDescent="0.2">
      <c r="A552" s="67"/>
      <c r="B552" s="85"/>
      <c r="C552" s="48">
        <v>2017</v>
      </c>
      <c r="D552" s="48">
        <v>2018</v>
      </c>
      <c r="E552" s="48">
        <v>2017</v>
      </c>
      <c r="F552" s="48">
        <v>2018</v>
      </c>
      <c r="G552" s="74"/>
      <c r="H552" s="70"/>
    </row>
    <row r="553" spans="1:8" s="10" customFormat="1" x14ac:dyDescent="0.2">
      <c r="A553" s="67"/>
      <c r="B553" s="12" t="s">
        <v>380</v>
      </c>
      <c r="C553" s="13">
        <f>SUM(C554:C579)</f>
        <v>832</v>
      </c>
      <c r="D553" s="13">
        <f>SUM(D554:D579)</f>
        <v>686</v>
      </c>
      <c r="E553" s="14">
        <f>+IF(C553=0,"",C553/C$553)</f>
        <v>1</v>
      </c>
      <c r="F553" s="14">
        <f>+IF(D553=0,"",D553/D$553)</f>
        <v>1</v>
      </c>
      <c r="G553" s="15">
        <f>+IF(OR(AND(D553=0),(C553=0)),"0",((D553-C553)/C553))</f>
        <v>-0.17548076923076922</v>
      </c>
      <c r="H553" s="15">
        <f>+IF(OR(AND(E553=""),(G553="")),"",E553*G553)</f>
        <v>-0.17548076923076922</v>
      </c>
    </row>
    <row r="554" spans="1:8" s="40" customFormat="1" ht="15" x14ac:dyDescent="0.2">
      <c r="A554" s="68"/>
      <c r="B554" s="35" t="s">
        <v>331</v>
      </c>
      <c r="C554" s="36">
        <v>1</v>
      </c>
      <c r="D554" s="36">
        <v>0</v>
      </c>
      <c r="E554" s="37">
        <f>+IF(C554=0,"",C554/C$553)</f>
        <v>1.201923076923077E-3</v>
      </c>
      <c r="F554" s="37" t="str">
        <f>+IF(D554=0,"",D554/D$553)</f>
        <v/>
      </c>
      <c r="G554" s="38" t="str">
        <f>+IF(OR(AND(D554=0),(C554=0)),"0",((D554-C554)/C554))</f>
        <v>0</v>
      </c>
      <c r="H554" s="39">
        <f>+IF(OR(AND(E554=""),(G554="")),"",E554*G554)</f>
        <v>0</v>
      </c>
    </row>
    <row r="555" spans="1:8" s="40" customFormat="1" ht="15" x14ac:dyDescent="0.2">
      <c r="A555" s="68"/>
      <c r="B555" s="35" t="s">
        <v>146</v>
      </c>
      <c r="C555" s="36">
        <v>36</v>
      </c>
      <c r="D555" s="36">
        <v>23</v>
      </c>
      <c r="E555" s="37">
        <f t="shared" ref="E555:E579" si="191">+IF(C555=0,"",C555/C$553)</f>
        <v>4.3269230769230768E-2</v>
      </c>
      <c r="F555" s="37">
        <f t="shared" ref="F555:F579" si="192">+IF(D555=0,"",D555/D$553)</f>
        <v>3.3527696793002916E-2</v>
      </c>
      <c r="G555" s="38">
        <f t="shared" ref="G555:G579" si="193">+IF(OR(AND(D555=0),(C555=0)),"0",((D555-C555)/C555))</f>
        <v>-0.3611111111111111</v>
      </c>
      <c r="H555" s="39">
        <f t="shared" ref="H555:H579" si="194">+IF(OR(AND(E555=""),(G555="")),"",E555*G555)</f>
        <v>-1.5625E-2</v>
      </c>
    </row>
    <row r="556" spans="1:8" s="40" customFormat="1" ht="15" x14ac:dyDescent="0.2">
      <c r="A556" s="68"/>
      <c r="B556" s="35" t="s">
        <v>618</v>
      </c>
      <c r="C556" s="36">
        <v>235</v>
      </c>
      <c r="D556" s="36">
        <v>156</v>
      </c>
      <c r="E556" s="37">
        <f t="shared" si="191"/>
        <v>0.28245192307692307</v>
      </c>
      <c r="F556" s="37">
        <f t="shared" si="192"/>
        <v>0.22740524781341107</v>
      </c>
      <c r="G556" s="38">
        <f t="shared" si="193"/>
        <v>-0.33617021276595743</v>
      </c>
      <c r="H556" s="39">
        <f t="shared" si="194"/>
        <v>-9.4951923076923073E-2</v>
      </c>
    </row>
    <row r="557" spans="1:8" s="40" customFormat="1" ht="15" x14ac:dyDescent="0.2">
      <c r="A557" s="68"/>
      <c r="B557" s="35" t="s">
        <v>332</v>
      </c>
      <c r="C557" s="36">
        <v>29</v>
      </c>
      <c r="D557" s="36">
        <v>13</v>
      </c>
      <c r="E557" s="37">
        <f t="shared" si="191"/>
        <v>3.4855769230769232E-2</v>
      </c>
      <c r="F557" s="37">
        <f t="shared" si="192"/>
        <v>1.8950437317784258E-2</v>
      </c>
      <c r="G557" s="38">
        <f t="shared" si="193"/>
        <v>-0.55172413793103448</v>
      </c>
      <c r="H557" s="39">
        <f t="shared" si="194"/>
        <v>-1.9230769230769232E-2</v>
      </c>
    </row>
    <row r="558" spans="1:8" s="40" customFormat="1" ht="15" x14ac:dyDescent="0.2">
      <c r="A558" s="68"/>
      <c r="B558" s="35" t="s">
        <v>147</v>
      </c>
      <c r="C558" s="36">
        <v>5</v>
      </c>
      <c r="D558" s="36">
        <v>2</v>
      </c>
      <c r="E558" s="37">
        <f t="shared" si="191"/>
        <v>6.0096153846153849E-3</v>
      </c>
      <c r="F558" s="37">
        <f t="shared" si="192"/>
        <v>2.9154518950437317E-3</v>
      </c>
      <c r="G558" s="38">
        <f t="shared" si="193"/>
        <v>-0.6</v>
      </c>
      <c r="H558" s="39">
        <f t="shared" si="194"/>
        <v>-3.605769230769231E-3</v>
      </c>
    </row>
    <row r="559" spans="1:8" s="40" customFormat="1" ht="15" x14ac:dyDescent="0.2">
      <c r="A559" s="68"/>
      <c r="B559" s="35" t="s">
        <v>145</v>
      </c>
      <c r="C559" s="36">
        <v>0</v>
      </c>
      <c r="D559" s="36">
        <v>5</v>
      </c>
      <c r="E559" s="37" t="str">
        <f t="shared" si="191"/>
        <v/>
      </c>
      <c r="F559" s="37">
        <f t="shared" si="192"/>
        <v>7.2886297376093291E-3</v>
      </c>
      <c r="G559" s="38" t="str">
        <f t="shared" si="193"/>
        <v>0</v>
      </c>
      <c r="H559" s="39" t="str">
        <f t="shared" si="194"/>
        <v/>
      </c>
    </row>
    <row r="560" spans="1:8" s="40" customFormat="1" ht="15" x14ac:dyDescent="0.2">
      <c r="A560" s="68"/>
      <c r="B560" s="35" t="s">
        <v>148</v>
      </c>
      <c r="C560" s="36">
        <v>4</v>
      </c>
      <c r="D560" s="36">
        <v>1</v>
      </c>
      <c r="E560" s="37">
        <f t="shared" si="191"/>
        <v>4.807692307692308E-3</v>
      </c>
      <c r="F560" s="37">
        <f t="shared" si="192"/>
        <v>1.4577259475218659E-3</v>
      </c>
      <c r="G560" s="38">
        <f t="shared" si="193"/>
        <v>-0.75</v>
      </c>
      <c r="H560" s="39">
        <f t="shared" si="194"/>
        <v>-3.605769230769231E-3</v>
      </c>
    </row>
    <row r="561" spans="1:8" s="40" customFormat="1" ht="15" x14ac:dyDescent="0.2">
      <c r="A561" s="68"/>
      <c r="B561" s="35" t="s">
        <v>333</v>
      </c>
      <c r="C561" s="36">
        <v>0</v>
      </c>
      <c r="D561" s="36">
        <v>0</v>
      </c>
      <c r="E561" s="37" t="str">
        <f t="shared" si="191"/>
        <v/>
      </c>
      <c r="F561" s="37" t="str">
        <f t="shared" si="192"/>
        <v/>
      </c>
      <c r="G561" s="38" t="str">
        <f t="shared" si="193"/>
        <v>0</v>
      </c>
      <c r="H561" s="39" t="str">
        <f t="shared" si="194"/>
        <v/>
      </c>
    </row>
    <row r="562" spans="1:8" s="40" customFormat="1" ht="15" x14ac:dyDescent="0.2">
      <c r="A562" s="68"/>
      <c r="B562" s="35" t="s">
        <v>334</v>
      </c>
      <c r="C562" s="36">
        <v>0</v>
      </c>
      <c r="D562" s="36">
        <v>0</v>
      </c>
      <c r="E562" s="37" t="str">
        <f t="shared" si="191"/>
        <v/>
      </c>
      <c r="F562" s="37" t="str">
        <f t="shared" si="192"/>
        <v/>
      </c>
      <c r="G562" s="38" t="str">
        <f t="shared" si="193"/>
        <v>0</v>
      </c>
      <c r="H562" s="39" t="str">
        <f t="shared" si="194"/>
        <v/>
      </c>
    </row>
    <row r="563" spans="1:8" s="40" customFormat="1" ht="15" x14ac:dyDescent="0.2">
      <c r="A563" s="68"/>
      <c r="B563" s="35" t="s">
        <v>524</v>
      </c>
      <c r="C563" s="36">
        <v>4</v>
      </c>
      <c r="D563" s="36">
        <v>1</v>
      </c>
      <c r="E563" s="37">
        <f t="shared" si="191"/>
        <v>4.807692307692308E-3</v>
      </c>
      <c r="F563" s="37">
        <f t="shared" si="192"/>
        <v>1.4577259475218659E-3</v>
      </c>
      <c r="G563" s="38">
        <f t="shared" si="193"/>
        <v>-0.75</v>
      </c>
      <c r="H563" s="39">
        <f t="shared" si="194"/>
        <v>-3.605769230769231E-3</v>
      </c>
    </row>
    <row r="564" spans="1:8" s="40" customFormat="1" ht="15" x14ac:dyDescent="0.2">
      <c r="A564" s="68"/>
      <c r="B564" s="35" t="s">
        <v>556</v>
      </c>
      <c r="C564" s="36">
        <v>14</v>
      </c>
      <c r="D564" s="36">
        <v>4</v>
      </c>
      <c r="E564" s="37">
        <f t="shared" ref="E564" si="195">+IF(C564=0,"",C564/C$553)</f>
        <v>1.6826923076923076E-2</v>
      </c>
      <c r="F564" s="37">
        <f t="shared" ref="F564" si="196">+IF(D564=0,"",D564/D$553)</f>
        <v>5.8309037900874635E-3</v>
      </c>
      <c r="G564" s="38">
        <f t="shared" ref="G564" si="197">+IF(OR(AND(D564=0),(C564=0)),"0",((D564-C564)/C564))</f>
        <v>-0.7142857142857143</v>
      </c>
      <c r="H564" s="39">
        <f t="shared" ref="H564" si="198">+IF(OR(AND(E564=""),(G564="")),"",E564*G564)</f>
        <v>-1.2019230769230768E-2</v>
      </c>
    </row>
    <row r="565" spans="1:8" s="50" customFormat="1" ht="15" x14ac:dyDescent="0.2">
      <c r="A565" s="60" t="s">
        <v>570</v>
      </c>
      <c r="B565" s="51" t="s">
        <v>591</v>
      </c>
      <c r="C565" s="52"/>
      <c r="D565" s="36">
        <v>1</v>
      </c>
      <c r="E565" s="37" t="str">
        <f t="shared" ref="E565" si="199">+IF(C565=0,"",C565/C$553)</f>
        <v/>
      </c>
      <c r="F565" s="37">
        <f t="shared" ref="F565" si="200">+IF(D565=0,"",D565/D$553)</f>
        <v>1.4577259475218659E-3</v>
      </c>
      <c r="G565" s="38" t="str">
        <f t="shared" ref="G565" si="201">+IF(OR(AND(D565=0),(C565=0)),"0",((D565-C565)/C565))</f>
        <v>0</v>
      </c>
      <c r="H565" s="39" t="str">
        <f t="shared" ref="H565" si="202">+IF(OR(AND(E565=""),(G565="")),"",E565*G565)</f>
        <v/>
      </c>
    </row>
    <row r="566" spans="1:8" s="40" customFormat="1" ht="15" x14ac:dyDescent="0.2">
      <c r="A566" s="68"/>
      <c r="B566" s="35" t="s">
        <v>335</v>
      </c>
      <c r="C566" s="36">
        <v>13</v>
      </c>
      <c r="D566" s="36">
        <v>0</v>
      </c>
      <c r="E566" s="37">
        <f t="shared" si="191"/>
        <v>1.5625E-2</v>
      </c>
      <c r="F566" s="37" t="str">
        <f t="shared" si="192"/>
        <v/>
      </c>
      <c r="G566" s="38" t="str">
        <f t="shared" si="193"/>
        <v>0</v>
      </c>
      <c r="H566" s="39">
        <f t="shared" si="194"/>
        <v>0</v>
      </c>
    </row>
    <row r="567" spans="1:8" s="40" customFormat="1" ht="15" x14ac:dyDescent="0.2">
      <c r="A567" s="68"/>
      <c r="B567" s="35" t="s">
        <v>336</v>
      </c>
      <c r="C567" s="36">
        <v>0</v>
      </c>
      <c r="D567" s="36">
        <v>0</v>
      </c>
      <c r="E567" s="37" t="str">
        <f t="shared" si="191"/>
        <v/>
      </c>
      <c r="F567" s="37" t="str">
        <f t="shared" si="192"/>
        <v/>
      </c>
      <c r="G567" s="38" t="str">
        <f t="shared" si="193"/>
        <v>0</v>
      </c>
      <c r="H567" s="39" t="str">
        <f t="shared" si="194"/>
        <v/>
      </c>
    </row>
    <row r="568" spans="1:8" s="40" customFormat="1" ht="15" x14ac:dyDescent="0.2">
      <c r="A568" s="68"/>
      <c r="B568" s="35" t="s">
        <v>149</v>
      </c>
      <c r="C568" s="36">
        <v>3</v>
      </c>
      <c r="D568" s="36">
        <v>3</v>
      </c>
      <c r="E568" s="37">
        <f t="shared" si="191"/>
        <v>3.605769230769231E-3</v>
      </c>
      <c r="F568" s="37">
        <f t="shared" si="192"/>
        <v>4.3731778425655978E-3</v>
      </c>
      <c r="G568" s="38">
        <f t="shared" si="193"/>
        <v>0</v>
      </c>
      <c r="H568" s="39">
        <f t="shared" si="194"/>
        <v>0</v>
      </c>
    </row>
    <row r="569" spans="1:8" s="40" customFormat="1" ht="15" x14ac:dyDescent="0.2">
      <c r="A569" s="68"/>
      <c r="B569" s="35" t="s">
        <v>150</v>
      </c>
      <c r="C569" s="36">
        <v>4</v>
      </c>
      <c r="D569" s="36">
        <v>1</v>
      </c>
      <c r="E569" s="37">
        <f t="shared" si="191"/>
        <v>4.807692307692308E-3</v>
      </c>
      <c r="F569" s="37">
        <f t="shared" si="192"/>
        <v>1.4577259475218659E-3</v>
      </c>
      <c r="G569" s="38">
        <f t="shared" si="193"/>
        <v>-0.75</v>
      </c>
      <c r="H569" s="39">
        <f t="shared" si="194"/>
        <v>-3.605769230769231E-3</v>
      </c>
    </row>
    <row r="570" spans="1:8" s="40" customFormat="1" ht="15" x14ac:dyDescent="0.2">
      <c r="A570" s="68"/>
      <c r="B570" s="35" t="s">
        <v>337</v>
      </c>
      <c r="C570" s="36">
        <v>347</v>
      </c>
      <c r="D570" s="36">
        <v>378</v>
      </c>
      <c r="E570" s="37">
        <f t="shared" si="191"/>
        <v>0.41706730769230771</v>
      </c>
      <c r="F570" s="37">
        <f t="shared" si="192"/>
        <v>0.55102040816326525</v>
      </c>
      <c r="G570" s="38">
        <f t="shared" si="193"/>
        <v>8.9337175792507204E-2</v>
      </c>
      <c r="H570" s="39">
        <f t="shared" si="194"/>
        <v>3.7259615384615384E-2</v>
      </c>
    </row>
    <row r="571" spans="1:8" s="40" customFormat="1" ht="15" x14ac:dyDescent="0.2">
      <c r="A571" s="68"/>
      <c r="B571" s="35" t="s">
        <v>151</v>
      </c>
      <c r="C571" s="36">
        <v>126</v>
      </c>
      <c r="D571" s="36">
        <v>72</v>
      </c>
      <c r="E571" s="37">
        <f t="shared" si="191"/>
        <v>0.15144230769230768</v>
      </c>
      <c r="F571" s="37">
        <f t="shared" si="192"/>
        <v>0.10495626822157435</v>
      </c>
      <c r="G571" s="38">
        <f t="shared" si="193"/>
        <v>-0.42857142857142855</v>
      </c>
      <c r="H571" s="39">
        <f t="shared" si="194"/>
        <v>-6.4903846153846145E-2</v>
      </c>
    </row>
    <row r="572" spans="1:8" s="40" customFormat="1" ht="15" x14ac:dyDescent="0.2">
      <c r="A572" s="68"/>
      <c r="B572" s="35" t="s">
        <v>338</v>
      </c>
      <c r="C572" s="36">
        <v>7</v>
      </c>
      <c r="D572" s="36">
        <v>0</v>
      </c>
      <c r="E572" s="37">
        <f t="shared" si="191"/>
        <v>8.4134615384615381E-3</v>
      </c>
      <c r="F572" s="37" t="str">
        <f t="shared" si="192"/>
        <v/>
      </c>
      <c r="G572" s="38" t="str">
        <f t="shared" si="193"/>
        <v>0</v>
      </c>
      <c r="H572" s="39">
        <f t="shared" si="194"/>
        <v>0</v>
      </c>
    </row>
    <row r="573" spans="1:8" s="40" customFormat="1" ht="15" x14ac:dyDescent="0.2">
      <c r="A573" s="68"/>
      <c r="B573" s="35" t="s">
        <v>152</v>
      </c>
      <c r="C573" s="36">
        <v>0</v>
      </c>
      <c r="D573" s="36">
        <v>0</v>
      </c>
      <c r="E573" s="37" t="str">
        <f t="shared" si="191"/>
        <v/>
      </c>
      <c r="F573" s="37" t="str">
        <f t="shared" si="192"/>
        <v/>
      </c>
      <c r="G573" s="38" t="str">
        <f t="shared" si="193"/>
        <v>0</v>
      </c>
      <c r="H573" s="39" t="str">
        <f t="shared" si="194"/>
        <v/>
      </c>
    </row>
    <row r="574" spans="1:8" s="40" customFormat="1" ht="15" x14ac:dyDescent="0.2">
      <c r="A574" s="68"/>
      <c r="B574" s="35" t="s">
        <v>153</v>
      </c>
      <c r="C574" s="36">
        <v>0</v>
      </c>
      <c r="D574" s="36">
        <v>0</v>
      </c>
      <c r="E574" s="37" t="str">
        <f t="shared" si="191"/>
        <v/>
      </c>
      <c r="F574" s="37" t="str">
        <f t="shared" si="192"/>
        <v/>
      </c>
      <c r="G574" s="38" t="str">
        <f t="shared" si="193"/>
        <v>0</v>
      </c>
      <c r="H574" s="39" t="str">
        <f t="shared" si="194"/>
        <v/>
      </c>
    </row>
    <row r="575" spans="1:8" s="40" customFormat="1" ht="15" x14ac:dyDescent="0.2">
      <c r="A575" s="68"/>
      <c r="B575" s="35" t="s">
        <v>339</v>
      </c>
      <c r="C575" s="36">
        <v>1</v>
      </c>
      <c r="D575" s="36">
        <v>3</v>
      </c>
      <c r="E575" s="37">
        <f t="shared" si="191"/>
        <v>1.201923076923077E-3</v>
      </c>
      <c r="F575" s="37">
        <f t="shared" si="192"/>
        <v>4.3731778425655978E-3</v>
      </c>
      <c r="G575" s="38">
        <f t="shared" si="193"/>
        <v>2</v>
      </c>
      <c r="H575" s="39">
        <f t="shared" si="194"/>
        <v>2.403846153846154E-3</v>
      </c>
    </row>
    <row r="576" spans="1:8" s="40" customFormat="1" ht="15" x14ac:dyDescent="0.2">
      <c r="A576" s="68"/>
      <c r="B576" s="35" t="s">
        <v>340</v>
      </c>
      <c r="C576" s="36">
        <v>0</v>
      </c>
      <c r="D576" s="36">
        <v>0</v>
      </c>
      <c r="E576" s="37" t="str">
        <f t="shared" si="191"/>
        <v/>
      </c>
      <c r="F576" s="37" t="str">
        <f t="shared" si="192"/>
        <v/>
      </c>
      <c r="G576" s="38" t="str">
        <f t="shared" si="193"/>
        <v>0</v>
      </c>
      <c r="H576" s="39" t="str">
        <f t="shared" si="194"/>
        <v/>
      </c>
    </row>
    <row r="577" spans="1:8" s="40" customFormat="1" ht="30" x14ac:dyDescent="0.2">
      <c r="A577" s="68"/>
      <c r="B577" s="35" t="s">
        <v>341</v>
      </c>
      <c r="C577" s="36">
        <v>0</v>
      </c>
      <c r="D577" s="36">
        <v>0</v>
      </c>
      <c r="E577" s="37" t="str">
        <f t="shared" si="191"/>
        <v/>
      </c>
      <c r="F577" s="37" t="str">
        <f t="shared" si="192"/>
        <v/>
      </c>
      <c r="G577" s="38" t="str">
        <f t="shared" si="193"/>
        <v>0</v>
      </c>
      <c r="H577" s="39" t="str">
        <f t="shared" si="194"/>
        <v/>
      </c>
    </row>
    <row r="578" spans="1:8" s="40" customFormat="1" ht="15" x14ac:dyDescent="0.2">
      <c r="A578" s="68"/>
      <c r="B578" s="35" t="s">
        <v>342</v>
      </c>
      <c r="C578" s="36">
        <v>2</v>
      </c>
      <c r="D578" s="36">
        <v>1</v>
      </c>
      <c r="E578" s="37">
        <f t="shared" si="191"/>
        <v>2.403846153846154E-3</v>
      </c>
      <c r="F578" s="37">
        <f t="shared" si="192"/>
        <v>1.4577259475218659E-3</v>
      </c>
      <c r="G578" s="38">
        <f t="shared" si="193"/>
        <v>-0.5</v>
      </c>
      <c r="H578" s="39">
        <f t="shared" si="194"/>
        <v>-1.201923076923077E-3</v>
      </c>
    </row>
    <row r="579" spans="1:8" s="40" customFormat="1" ht="30" x14ac:dyDescent="0.2">
      <c r="A579" s="68"/>
      <c r="B579" s="35" t="s">
        <v>525</v>
      </c>
      <c r="C579" s="36">
        <v>1</v>
      </c>
      <c r="D579" s="36">
        <v>22</v>
      </c>
      <c r="E579" s="37">
        <f t="shared" si="191"/>
        <v>1.201923076923077E-3</v>
      </c>
      <c r="F579" s="37">
        <f t="shared" si="192"/>
        <v>3.2069970845481049E-2</v>
      </c>
      <c r="G579" s="38">
        <f t="shared" si="193"/>
        <v>21</v>
      </c>
      <c r="H579" s="39">
        <f t="shared" si="194"/>
        <v>2.5240384615384616E-2</v>
      </c>
    </row>
    <row r="580" spans="1:8" x14ac:dyDescent="0.2">
      <c r="B580" s="4" t="s">
        <v>381</v>
      </c>
      <c r="C580" s="3"/>
      <c r="D580" s="2"/>
    </row>
  </sheetData>
  <mergeCells count="33"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1" sqref="I1:I1048576"/>
    </sheetView>
  </sheetViews>
  <sheetFormatPr baseColWidth="10" defaultRowHeight="12.75" x14ac:dyDescent="0.2"/>
  <cols>
    <col min="1" max="1" width="8.28515625" style="66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33"/>
      <c r="C1" s="5"/>
      <c r="D1" s="75" t="s">
        <v>384</v>
      </c>
      <c r="E1" s="75"/>
      <c r="F1" s="75"/>
      <c r="G1" s="75"/>
      <c r="H1" s="75"/>
    </row>
    <row r="2" spans="1:8" ht="20.100000000000001" customHeight="1" thickBot="1" x14ac:dyDescent="0.25">
      <c r="B2" s="34"/>
      <c r="C2" s="6"/>
      <c r="D2" s="75"/>
      <c r="E2" s="75"/>
      <c r="F2" s="75"/>
      <c r="G2" s="75"/>
      <c r="H2" s="75"/>
    </row>
    <row r="3" spans="1:8" ht="20.100000000000001" customHeight="1" thickBot="1" x14ac:dyDescent="0.25">
      <c r="B3" s="34"/>
      <c r="C3" s="6"/>
      <c r="D3" s="7" t="s">
        <v>383</v>
      </c>
      <c r="E3" s="76" t="s">
        <v>571</v>
      </c>
      <c r="F3" s="77"/>
      <c r="G3" s="77"/>
      <c r="H3" s="78"/>
    </row>
    <row r="4" spans="1:8" ht="20.100000000000001" customHeight="1" x14ac:dyDescent="0.2">
      <c r="B4" s="34"/>
      <c r="C4" s="8"/>
      <c r="D4" s="79" t="s">
        <v>410</v>
      </c>
      <c r="E4" s="80"/>
      <c r="F4" s="80"/>
      <c r="G4" s="80"/>
      <c r="H4" s="81"/>
    </row>
    <row r="5" spans="1:8" ht="13.5" thickBot="1" x14ac:dyDescent="0.25">
      <c r="B5" s="9"/>
      <c r="C5" s="9"/>
      <c r="D5" s="82"/>
      <c r="E5" s="83"/>
      <c r="F5" s="83"/>
      <c r="G5" s="83"/>
      <c r="H5" s="84"/>
    </row>
    <row r="6" spans="1:8" s="10" customFormat="1" ht="30" customHeight="1" x14ac:dyDescent="0.2">
      <c r="A6" s="67"/>
      <c r="B6" s="85" t="s">
        <v>374</v>
      </c>
      <c r="C6" s="71" t="s">
        <v>375</v>
      </c>
      <c r="D6" s="72"/>
      <c r="E6" s="71" t="s">
        <v>429</v>
      </c>
      <c r="F6" s="72"/>
      <c r="G6" s="73" t="s">
        <v>572</v>
      </c>
      <c r="H6" s="69" t="s">
        <v>350</v>
      </c>
    </row>
    <row r="7" spans="1:8" s="10" customFormat="1" x14ac:dyDescent="0.2">
      <c r="A7" s="67"/>
      <c r="B7" s="85"/>
      <c r="C7" s="11">
        <v>2017</v>
      </c>
      <c r="D7" s="11">
        <v>2018</v>
      </c>
      <c r="E7" s="11">
        <v>2017</v>
      </c>
      <c r="F7" s="11">
        <v>2018</v>
      </c>
      <c r="G7" s="74"/>
      <c r="H7" s="70"/>
    </row>
    <row r="8" spans="1:8" s="10" customFormat="1" x14ac:dyDescent="0.2">
      <c r="A8" s="67"/>
      <c r="B8" s="12" t="s">
        <v>357</v>
      </c>
      <c r="C8" s="13">
        <f>+C18+C73+C165+C333+C553</f>
        <v>4327</v>
      </c>
      <c r="D8" s="13">
        <f>+D18+D73+D165+D333+D553</f>
        <v>5885</v>
      </c>
      <c r="E8" s="14">
        <f>SUM(E9:E13)</f>
        <v>0.99999999999999989</v>
      </c>
      <c r="F8" s="14">
        <f>SUM(F9:F13)</f>
        <v>1</v>
      </c>
      <c r="G8" s="15">
        <f>+(D8-C8)/C8</f>
        <v>0.36006470996071183</v>
      </c>
      <c r="H8" s="15">
        <f>+E8*G8</f>
        <v>0.36006470996071177</v>
      </c>
    </row>
    <row r="9" spans="1:8" s="10" customFormat="1" x14ac:dyDescent="0.2">
      <c r="A9" s="67"/>
      <c r="B9" s="17" t="str">
        <f>+B18</f>
        <v>Total Vacantes en ocupaciones de nivel Directivo</v>
      </c>
      <c r="C9" s="18">
        <f>+C18</f>
        <v>52</v>
      </c>
      <c r="D9" s="18">
        <f>+D18</f>
        <v>53</v>
      </c>
      <c r="E9" s="19">
        <f>C9/$C$8</f>
        <v>1.2017564132193206E-2</v>
      </c>
      <c r="F9" s="19">
        <f>D9/$D$8</f>
        <v>9.0059473237043327E-3</v>
      </c>
      <c r="G9" s="20">
        <f>+IF(OR(AND(D9=0),(C9=0)),"0",((D9-C9)/C9))</f>
        <v>1.9230769230769232E-2</v>
      </c>
      <c r="H9" s="21">
        <f>+IF(OR(AND(E9=""),(G9="")),"",E9*G9)</f>
        <v>2.3110700254217703E-4</v>
      </c>
    </row>
    <row r="10" spans="1:8" s="10" customFormat="1" x14ac:dyDescent="0.2">
      <c r="A10" s="67"/>
      <c r="B10" s="17" t="str">
        <f>+B73</f>
        <v xml:space="preserve">Total Vacantes en ocupaciones de nivel Profesional </v>
      </c>
      <c r="C10" s="18">
        <f>+C73</f>
        <v>388</v>
      </c>
      <c r="D10" s="18">
        <f>+D73</f>
        <v>327</v>
      </c>
      <c r="E10" s="19">
        <f>C10/$C$8</f>
        <v>8.9669516986364689E-2</v>
      </c>
      <c r="F10" s="19">
        <f>D10/$D$8</f>
        <v>5.5564995751911643E-2</v>
      </c>
      <c r="G10" s="20">
        <f>+IF(OR(AND(D10=0),(C10=0)),"0",((D10-C10)/C10))</f>
        <v>-0.15721649484536082</v>
      </c>
      <c r="H10" s="21">
        <f>+IF(OR(AND(E10=""),(G10="")),"",E10*G10)</f>
        <v>-1.4097527155072799E-2</v>
      </c>
    </row>
    <row r="11" spans="1:8" s="10" customFormat="1" ht="24" x14ac:dyDescent="0.2">
      <c r="A11" s="67"/>
      <c r="B11" s="17" t="str">
        <f>+B165</f>
        <v>Total Vacantes en ocupaciones de nivel Técnicos Profesionales - Tecnólogos</v>
      </c>
      <c r="C11" s="18">
        <f>+C165</f>
        <v>510</v>
      </c>
      <c r="D11" s="18">
        <f>+D165</f>
        <v>770</v>
      </c>
      <c r="E11" s="19">
        <f>C11/$C$8</f>
        <v>0.11786457129651029</v>
      </c>
      <c r="F11" s="19">
        <f>D11/$D$8</f>
        <v>0.13084112149532709</v>
      </c>
      <c r="G11" s="20">
        <f>+IF(OR(AND(D11=0),(C11=0)),"0",((D11-C11)/C11))</f>
        <v>0.50980392156862742</v>
      </c>
      <c r="H11" s="21">
        <f>+IF(OR(AND(E11=""),(G11="")),"",E11*G11)</f>
        <v>6.0087820660966025E-2</v>
      </c>
    </row>
    <row r="12" spans="1:8" s="10" customFormat="1" x14ac:dyDescent="0.2">
      <c r="A12" s="67"/>
      <c r="B12" s="17" t="str">
        <f>+B333</f>
        <v>Total Vacantes  en ocupaciones de nivel Calificados</v>
      </c>
      <c r="C12" s="18">
        <f>+C333</f>
        <v>2583</v>
      </c>
      <c r="D12" s="18">
        <f>+D333</f>
        <v>3734</v>
      </c>
      <c r="E12" s="19">
        <f>C12/$C$8</f>
        <v>0.59694938756644322</v>
      </c>
      <c r="F12" s="19">
        <f>D12/$D$8</f>
        <v>0.63449447748513166</v>
      </c>
      <c r="G12" s="20">
        <f>+IF(OR(AND(D12=0),(C12=0)),"0",((D12-C12)/C12))</f>
        <v>0.4456058846302749</v>
      </c>
      <c r="H12" s="21">
        <f>+IF(OR(AND(E12=""),(G12="")),"",E12*G12)</f>
        <v>0.26600415992604576</v>
      </c>
    </row>
    <row r="13" spans="1:8" s="10" customFormat="1" x14ac:dyDescent="0.2">
      <c r="A13" s="67"/>
      <c r="B13" s="17" t="str">
        <f>+B553</f>
        <v>Total Vacantes en ocupaciones de nivel Elemental</v>
      </c>
      <c r="C13" s="18">
        <f>+C553</f>
        <v>794</v>
      </c>
      <c r="D13" s="18">
        <f>+D553</f>
        <v>1001</v>
      </c>
      <c r="E13" s="19">
        <f>C13/$C$8</f>
        <v>0.18349896001848856</v>
      </c>
      <c r="F13" s="19">
        <f>D13/$D$8</f>
        <v>0.17009345794392525</v>
      </c>
      <c r="G13" s="20">
        <f>+IF(OR(AND(D13=0),(C13=0)),"0",((D13-C13)/C13))</f>
        <v>0.26070528967254408</v>
      </c>
      <c r="H13" s="21">
        <f>+IF(OR(AND(E13=""),(G13="")),"",E13*G13)</f>
        <v>4.7839149526230647E-2</v>
      </c>
    </row>
    <row r="14" spans="1:8" s="10" customFormat="1" x14ac:dyDescent="0.2">
      <c r="A14" s="67"/>
      <c r="B14" s="22"/>
      <c r="C14" s="22"/>
      <c r="D14" s="22"/>
    </row>
    <row r="15" spans="1:8" s="10" customFormat="1" ht="13.5" thickBot="1" x14ac:dyDescent="0.25">
      <c r="A15" s="67"/>
      <c r="B15" s="22"/>
      <c r="C15" s="22"/>
      <c r="D15" s="22"/>
    </row>
    <row r="16" spans="1:8" s="10" customFormat="1" ht="30" customHeight="1" x14ac:dyDescent="0.2">
      <c r="A16" s="67"/>
      <c r="B16" s="85" t="s">
        <v>374</v>
      </c>
      <c r="C16" s="71" t="s">
        <v>375</v>
      </c>
      <c r="D16" s="72"/>
      <c r="E16" s="71" t="s">
        <v>429</v>
      </c>
      <c r="F16" s="72"/>
      <c r="G16" s="73" t="s">
        <v>572</v>
      </c>
      <c r="H16" s="69" t="s">
        <v>350</v>
      </c>
    </row>
    <row r="17" spans="1:8" s="10" customFormat="1" x14ac:dyDescent="0.2">
      <c r="A17" s="67"/>
      <c r="B17" s="85"/>
      <c r="C17" s="48">
        <v>2017</v>
      </c>
      <c r="D17" s="48">
        <v>2018</v>
      </c>
      <c r="E17" s="48">
        <v>2017</v>
      </c>
      <c r="F17" s="48">
        <v>2018</v>
      </c>
      <c r="G17" s="74"/>
      <c r="H17" s="70"/>
    </row>
    <row r="18" spans="1:8" s="10" customFormat="1" x14ac:dyDescent="0.2">
      <c r="A18" s="67"/>
      <c r="B18" s="12" t="s">
        <v>376</v>
      </c>
      <c r="C18" s="13">
        <f>SUM(C19:C67)</f>
        <v>52</v>
      </c>
      <c r="D18" s="13">
        <f>SUM(D19:D67)</f>
        <v>53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1.9230769230769232E-2</v>
      </c>
      <c r="H18" s="15">
        <f>+IF(OR(AND(E18=""),(G18="")),"",E18*G18)</f>
        <v>1.9230769230769232E-2</v>
      </c>
    </row>
    <row r="19" spans="1:8" s="40" customFormat="1" ht="15" x14ac:dyDescent="0.2">
      <c r="A19" s="68"/>
      <c r="B19" s="35" t="s">
        <v>0</v>
      </c>
      <c r="C19" s="36">
        <v>0</v>
      </c>
      <c r="D19" s="36">
        <v>0</v>
      </c>
      <c r="E19" s="42" t="str">
        <f>+IF(C19=0,"",C19/C$18)</f>
        <v/>
      </c>
      <c r="F19" s="42" t="str">
        <f>+IF(D19=0,"",D19/D$18)</f>
        <v/>
      </c>
      <c r="G19" s="38" t="str">
        <f>+IF(OR(AND(D19=0),(C19=0)),"0",((D19-C19)/C19))</f>
        <v>0</v>
      </c>
      <c r="H19" s="39" t="str">
        <f>+IF(OR(AND(E19=""),(G19="")),"",E19*G19)</f>
        <v/>
      </c>
    </row>
    <row r="20" spans="1:8" s="40" customFormat="1" ht="15" x14ac:dyDescent="0.2">
      <c r="A20" s="68"/>
      <c r="B20" s="35" t="s">
        <v>154</v>
      </c>
      <c r="C20" s="36">
        <v>0</v>
      </c>
      <c r="D20" s="36">
        <v>0</v>
      </c>
      <c r="E20" s="42" t="str">
        <f t="shared" ref="E20:E67" si="0">+IF(C20=0,"",C20/C$18)</f>
        <v/>
      </c>
      <c r="F20" s="42" t="str">
        <f t="shared" ref="F20:F67" si="1">+IF(D20=0,"",D20/D$18)</f>
        <v/>
      </c>
      <c r="G20" s="38" t="str">
        <f t="shared" ref="G20:G67" si="2">+IF(OR(AND(D20=0),(C20=0)),"0",((D20-C20)/C20))</f>
        <v>0</v>
      </c>
      <c r="H20" s="39" t="str">
        <f t="shared" ref="H20:H67" si="3">+IF(OR(AND(E20=""),(G20="")),"",E20*G20)</f>
        <v/>
      </c>
    </row>
    <row r="21" spans="1:8" s="40" customFormat="1" ht="30" x14ac:dyDescent="0.2">
      <c r="A21" s="68"/>
      <c r="B21" s="35" t="s">
        <v>1</v>
      </c>
      <c r="C21" s="36">
        <v>0</v>
      </c>
      <c r="D21" s="36">
        <v>0</v>
      </c>
      <c r="E21" s="42" t="str">
        <f t="shared" si="0"/>
        <v/>
      </c>
      <c r="F21" s="42" t="str">
        <f t="shared" si="1"/>
        <v/>
      </c>
      <c r="G21" s="38" t="str">
        <f t="shared" si="2"/>
        <v>0</v>
      </c>
      <c r="H21" s="39" t="str">
        <f t="shared" si="3"/>
        <v/>
      </c>
    </row>
    <row r="22" spans="1:8" s="40" customFormat="1" ht="30" x14ac:dyDescent="0.2">
      <c r="A22" s="68"/>
      <c r="B22" s="35" t="s">
        <v>432</v>
      </c>
      <c r="C22" s="36">
        <v>0</v>
      </c>
      <c r="D22" s="36">
        <v>0</v>
      </c>
      <c r="E22" s="42" t="str">
        <f t="shared" si="0"/>
        <v/>
      </c>
      <c r="F22" s="42" t="str">
        <f t="shared" si="1"/>
        <v/>
      </c>
      <c r="G22" s="38" t="str">
        <f t="shared" si="2"/>
        <v>0</v>
      </c>
      <c r="H22" s="39" t="str">
        <f t="shared" si="3"/>
        <v/>
      </c>
    </row>
    <row r="23" spans="1:8" s="40" customFormat="1" ht="30" x14ac:dyDescent="0.2">
      <c r="A23" s="68"/>
      <c r="B23" s="35" t="s">
        <v>155</v>
      </c>
      <c r="C23" s="36">
        <v>0</v>
      </c>
      <c r="D23" s="36">
        <v>0</v>
      </c>
      <c r="E23" s="42" t="str">
        <f t="shared" si="0"/>
        <v/>
      </c>
      <c r="F23" s="42" t="str">
        <f t="shared" si="1"/>
        <v/>
      </c>
      <c r="G23" s="38" t="str">
        <f t="shared" si="2"/>
        <v>0</v>
      </c>
      <c r="H23" s="39" t="str">
        <f t="shared" si="3"/>
        <v/>
      </c>
    </row>
    <row r="24" spans="1:8" s="40" customFormat="1" ht="30" x14ac:dyDescent="0.2">
      <c r="A24" s="68"/>
      <c r="B24" s="35" t="s">
        <v>156</v>
      </c>
      <c r="C24" s="36">
        <v>1</v>
      </c>
      <c r="D24" s="36">
        <v>0</v>
      </c>
      <c r="E24" s="42">
        <f t="shared" si="0"/>
        <v>1.9230769230769232E-2</v>
      </c>
      <c r="F24" s="42" t="str">
        <f t="shared" si="1"/>
        <v/>
      </c>
      <c r="G24" s="38" t="str">
        <f t="shared" si="2"/>
        <v>0</v>
      </c>
      <c r="H24" s="39">
        <f t="shared" si="3"/>
        <v>0</v>
      </c>
    </row>
    <row r="25" spans="1:8" s="40" customFormat="1" ht="30" x14ac:dyDescent="0.2">
      <c r="A25" s="68"/>
      <c r="B25" s="35" t="s">
        <v>526</v>
      </c>
      <c r="C25" s="36">
        <v>0</v>
      </c>
      <c r="D25" s="36">
        <v>3</v>
      </c>
      <c r="E25" s="42" t="str">
        <f t="shared" ref="E25:E27" si="4">+IF(C25=0,"",C25/C$18)</f>
        <v/>
      </c>
      <c r="F25" s="42">
        <f t="shared" ref="F25:F27" si="5">+IF(D25=0,"",D25/D$18)</f>
        <v>5.6603773584905662E-2</v>
      </c>
      <c r="G25" s="38" t="str">
        <f t="shared" ref="G25:G27" si="6">+IF(OR(AND(D25=0),(C25=0)),"0",((D25-C25)/C25))</f>
        <v>0</v>
      </c>
      <c r="H25" s="39" t="str">
        <f t="shared" ref="H25:H27" si="7">+IF(OR(AND(E25=""),(G25="")),"",E25*G25)</f>
        <v/>
      </c>
    </row>
    <row r="26" spans="1:8" s="40" customFormat="1" ht="15" x14ac:dyDescent="0.2">
      <c r="A26" s="68"/>
      <c r="B26" s="35" t="s">
        <v>2</v>
      </c>
      <c r="C26" s="36">
        <v>1</v>
      </c>
      <c r="D26" s="36">
        <v>3</v>
      </c>
      <c r="E26" s="42">
        <f t="shared" si="4"/>
        <v>1.9230769230769232E-2</v>
      </c>
      <c r="F26" s="42">
        <f t="shared" si="5"/>
        <v>5.6603773584905662E-2</v>
      </c>
      <c r="G26" s="38">
        <f t="shared" si="6"/>
        <v>2</v>
      </c>
      <c r="H26" s="39">
        <f t="shared" si="7"/>
        <v>3.8461538461538464E-2</v>
      </c>
    </row>
    <row r="27" spans="1:8" s="40" customFormat="1" ht="15" x14ac:dyDescent="0.2">
      <c r="A27" s="68"/>
      <c r="B27" s="35" t="s">
        <v>592</v>
      </c>
      <c r="C27" s="36">
        <v>2</v>
      </c>
      <c r="D27" s="36">
        <v>2</v>
      </c>
      <c r="E27" s="42">
        <f t="shared" si="4"/>
        <v>3.8461538461538464E-2</v>
      </c>
      <c r="F27" s="42">
        <f t="shared" si="5"/>
        <v>3.7735849056603772E-2</v>
      </c>
      <c r="G27" s="38">
        <f t="shared" si="6"/>
        <v>0</v>
      </c>
      <c r="H27" s="39">
        <f t="shared" si="7"/>
        <v>0</v>
      </c>
    </row>
    <row r="28" spans="1:8" s="40" customFormat="1" ht="15" x14ac:dyDescent="0.2">
      <c r="A28" s="68"/>
      <c r="B28" s="35" t="s">
        <v>3</v>
      </c>
      <c r="C28" s="36">
        <v>0</v>
      </c>
      <c r="D28" s="36">
        <v>12</v>
      </c>
      <c r="E28" s="42" t="str">
        <f t="shared" si="0"/>
        <v/>
      </c>
      <c r="F28" s="42">
        <f t="shared" si="1"/>
        <v>0.22641509433962265</v>
      </c>
      <c r="G28" s="38" t="str">
        <f t="shared" si="2"/>
        <v>0</v>
      </c>
      <c r="H28" s="39" t="str">
        <f t="shared" si="3"/>
        <v/>
      </c>
    </row>
    <row r="29" spans="1:8" s="40" customFormat="1" ht="15" x14ac:dyDescent="0.2">
      <c r="A29" s="68"/>
      <c r="B29" s="35" t="s">
        <v>5</v>
      </c>
      <c r="C29" s="36">
        <v>3</v>
      </c>
      <c r="D29" s="36">
        <v>19</v>
      </c>
      <c r="E29" s="42">
        <f t="shared" si="0"/>
        <v>5.7692307692307696E-2</v>
      </c>
      <c r="F29" s="42">
        <f t="shared" si="1"/>
        <v>0.35849056603773582</v>
      </c>
      <c r="G29" s="38">
        <f t="shared" si="2"/>
        <v>5.333333333333333</v>
      </c>
      <c r="H29" s="39">
        <f t="shared" si="3"/>
        <v>0.30769230769230771</v>
      </c>
    </row>
    <row r="30" spans="1:8" s="40" customFormat="1" ht="15" x14ac:dyDescent="0.2">
      <c r="A30" s="68"/>
      <c r="B30" s="35" t="s">
        <v>157</v>
      </c>
      <c r="C30" s="36">
        <v>0</v>
      </c>
      <c r="D30" s="36">
        <v>0</v>
      </c>
      <c r="E30" s="42" t="str">
        <f t="shared" si="0"/>
        <v/>
      </c>
      <c r="F30" s="42" t="str">
        <f t="shared" si="1"/>
        <v/>
      </c>
      <c r="G30" s="38" t="str">
        <f t="shared" si="2"/>
        <v>0</v>
      </c>
      <c r="H30" s="39" t="str">
        <f t="shared" si="3"/>
        <v/>
      </c>
    </row>
    <row r="31" spans="1:8" s="40" customFormat="1" ht="15" x14ac:dyDescent="0.2">
      <c r="A31" s="68"/>
      <c r="B31" s="35" t="s">
        <v>158</v>
      </c>
      <c r="C31" s="36">
        <v>3</v>
      </c>
      <c r="D31" s="36">
        <v>0</v>
      </c>
      <c r="E31" s="42">
        <f t="shared" si="0"/>
        <v>5.7692307692307696E-2</v>
      </c>
      <c r="F31" s="42" t="str">
        <f t="shared" si="1"/>
        <v/>
      </c>
      <c r="G31" s="38" t="str">
        <f t="shared" si="2"/>
        <v>0</v>
      </c>
      <c r="H31" s="39">
        <f t="shared" si="3"/>
        <v>0</v>
      </c>
    </row>
    <row r="32" spans="1:8" s="40" customFormat="1" ht="15" x14ac:dyDescent="0.2">
      <c r="A32" s="68"/>
      <c r="B32" s="35" t="s">
        <v>4</v>
      </c>
      <c r="C32" s="36">
        <v>0</v>
      </c>
      <c r="D32" s="36">
        <v>0</v>
      </c>
      <c r="E32" s="42" t="str">
        <f t="shared" si="0"/>
        <v/>
      </c>
      <c r="F32" s="42" t="str">
        <f t="shared" si="1"/>
        <v/>
      </c>
      <c r="G32" s="38" t="str">
        <f t="shared" si="2"/>
        <v>0</v>
      </c>
      <c r="H32" s="39" t="str">
        <f t="shared" si="3"/>
        <v/>
      </c>
    </row>
    <row r="33" spans="1:8" s="40" customFormat="1" ht="15" x14ac:dyDescent="0.2">
      <c r="A33" s="68"/>
      <c r="B33" s="35" t="s">
        <v>6</v>
      </c>
      <c r="C33" s="36">
        <v>0</v>
      </c>
      <c r="D33" s="36">
        <v>0</v>
      </c>
      <c r="E33" s="42" t="str">
        <f t="shared" si="0"/>
        <v/>
      </c>
      <c r="F33" s="42" t="str">
        <f t="shared" si="1"/>
        <v/>
      </c>
      <c r="G33" s="38" t="str">
        <f t="shared" si="2"/>
        <v>0</v>
      </c>
      <c r="H33" s="39" t="str">
        <f t="shared" si="3"/>
        <v/>
      </c>
    </row>
    <row r="34" spans="1:8" s="40" customFormat="1" ht="15" x14ac:dyDescent="0.2">
      <c r="A34" s="68"/>
      <c r="B34" s="35" t="s">
        <v>159</v>
      </c>
      <c r="C34" s="36">
        <v>0</v>
      </c>
      <c r="D34" s="36">
        <v>0</v>
      </c>
      <c r="E34" s="42" t="str">
        <f t="shared" si="0"/>
        <v/>
      </c>
      <c r="F34" s="42" t="str">
        <f t="shared" si="1"/>
        <v/>
      </c>
      <c r="G34" s="38" t="str">
        <f t="shared" si="2"/>
        <v>0</v>
      </c>
      <c r="H34" s="39" t="str">
        <f t="shared" si="3"/>
        <v/>
      </c>
    </row>
    <row r="35" spans="1:8" s="40" customFormat="1" ht="15" x14ac:dyDescent="0.2">
      <c r="A35" s="68"/>
      <c r="B35" s="35" t="s">
        <v>160</v>
      </c>
      <c r="C35" s="36">
        <v>1</v>
      </c>
      <c r="D35" s="36">
        <v>0</v>
      </c>
      <c r="E35" s="42">
        <f t="shared" si="0"/>
        <v>1.9230769230769232E-2</v>
      </c>
      <c r="F35" s="42" t="str">
        <f t="shared" si="1"/>
        <v/>
      </c>
      <c r="G35" s="38" t="str">
        <f t="shared" si="2"/>
        <v>0</v>
      </c>
      <c r="H35" s="39">
        <f t="shared" si="3"/>
        <v>0</v>
      </c>
    </row>
    <row r="36" spans="1:8" s="40" customFormat="1" ht="30" x14ac:dyDescent="0.2">
      <c r="A36" s="68"/>
      <c r="B36" s="35" t="s">
        <v>161</v>
      </c>
      <c r="C36" s="36">
        <v>0</v>
      </c>
      <c r="D36" s="36">
        <v>1</v>
      </c>
      <c r="E36" s="42" t="str">
        <f t="shared" si="0"/>
        <v/>
      </c>
      <c r="F36" s="42">
        <f t="shared" si="1"/>
        <v>1.8867924528301886E-2</v>
      </c>
      <c r="G36" s="38" t="str">
        <f t="shared" si="2"/>
        <v>0</v>
      </c>
      <c r="H36" s="39" t="str">
        <f t="shared" si="3"/>
        <v/>
      </c>
    </row>
    <row r="37" spans="1:8" s="40" customFormat="1" ht="15" x14ac:dyDescent="0.2">
      <c r="A37" s="68"/>
      <c r="B37" s="35" t="s">
        <v>162</v>
      </c>
      <c r="C37" s="36">
        <v>0</v>
      </c>
      <c r="D37" s="36">
        <v>0</v>
      </c>
      <c r="E37" s="42" t="str">
        <f t="shared" si="0"/>
        <v/>
      </c>
      <c r="F37" s="42" t="str">
        <f t="shared" si="1"/>
        <v/>
      </c>
      <c r="G37" s="38" t="str">
        <f t="shared" si="2"/>
        <v>0</v>
      </c>
      <c r="H37" s="39" t="str">
        <f t="shared" si="3"/>
        <v/>
      </c>
    </row>
    <row r="38" spans="1:8" s="40" customFormat="1" ht="15" x14ac:dyDescent="0.2">
      <c r="A38" s="68"/>
      <c r="B38" s="35" t="s">
        <v>7</v>
      </c>
      <c r="C38" s="36">
        <v>2</v>
      </c>
      <c r="D38" s="36">
        <v>0</v>
      </c>
      <c r="E38" s="42">
        <f t="shared" si="0"/>
        <v>3.8461538461538464E-2</v>
      </c>
      <c r="F38" s="42" t="str">
        <f t="shared" si="1"/>
        <v/>
      </c>
      <c r="G38" s="38" t="str">
        <f t="shared" si="2"/>
        <v>0</v>
      </c>
      <c r="H38" s="39">
        <f t="shared" si="3"/>
        <v>0</v>
      </c>
    </row>
    <row r="39" spans="1:8" s="40" customFormat="1" ht="15" x14ac:dyDescent="0.2">
      <c r="A39" s="68"/>
      <c r="B39" s="35" t="s">
        <v>163</v>
      </c>
      <c r="C39" s="36">
        <v>0</v>
      </c>
      <c r="D39" s="36">
        <v>0</v>
      </c>
      <c r="E39" s="42" t="str">
        <f t="shared" si="0"/>
        <v/>
      </c>
      <c r="F39" s="42" t="str">
        <f t="shared" si="1"/>
        <v/>
      </c>
      <c r="G39" s="38" t="str">
        <f t="shared" si="2"/>
        <v>0</v>
      </c>
      <c r="H39" s="39" t="str">
        <f t="shared" si="3"/>
        <v/>
      </c>
    </row>
    <row r="40" spans="1:8" s="40" customFormat="1" ht="15" x14ac:dyDescent="0.2">
      <c r="A40" s="68"/>
      <c r="B40" s="35" t="s">
        <v>164</v>
      </c>
      <c r="C40" s="36">
        <v>0</v>
      </c>
      <c r="D40" s="36">
        <v>0</v>
      </c>
      <c r="E40" s="42" t="str">
        <f t="shared" si="0"/>
        <v/>
      </c>
      <c r="F40" s="42" t="str">
        <f t="shared" si="1"/>
        <v/>
      </c>
      <c r="G40" s="38" t="str">
        <f t="shared" si="2"/>
        <v>0</v>
      </c>
      <c r="H40" s="39" t="str">
        <f t="shared" si="3"/>
        <v/>
      </c>
    </row>
    <row r="41" spans="1:8" s="40" customFormat="1" ht="15" x14ac:dyDescent="0.2">
      <c r="A41" s="68"/>
      <c r="B41" s="35" t="s">
        <v>165</v>
      </c>
      <c r="C41" s="36">
        <v>0</v>
      </c>
      <c r="D41" s="36">
        <v>0</v>
      </c>
      <c r="E41" s="42" t="str">
        <f t="shared" si="0"/>
        <v/>
      </c>
      <c r="F41" s="42" t="str">
        <f t="shared" si="1"/>
        <v/>
      </c>
      <c r="G41" s="38" t="str">
        <f t="shared" si="2"/>
        <v>0</v>
      </c>
      <c r="H41" s="39" t="str">
        <f t="shared" si="3"/>
        <v/>
      </c>
    </row>
    <row r="42" spans="1:8" s="40" customFormat="1" ht="15" x14ac:dyDescent="0.2">
      <c r="A42" s="68"/>
      <c r="B42" s="35" t="s">
        <v>166</v>
      </c>
      <c r="C42" s="36">
        <v>0</v>
      </c>
      <c r="D42" s="36">
        <v>0</v>
      </c>
      <c r="E42" s="42" t="str">
        <f t="shared" si="0"/>
        <v/>
      </c>
      <c r="F42" s="42" t="str">
        <f t="shared" si="1"/>
        <v/>
      </c>
      <c r="G42" s="38" t="str">
        <f t="shared" si="2"/>
        <v>0</v>
      </c>
      <c r="H42" s="39" t="str">
        <f t="shared" si="3"/>
        <v/>
      </c>
    </row>
    <row r="43" spans="1:8" s="40" customFormat="1" ht="30" x14ac:dyDescent="0.2">
      <c r="A43" s="68"/>
      <c r="B43" s="35" t="s">
        <v>167</v>
      </c>
      <c r="C43" s="36">
        <v>0</v>
      </c>
      <c r="D43" s="36">
        <v>0</v>
      </c>
      <c r="E43" s="42" t="str">
        <f t="shared" si="0"/>
        <v/>
      </c>
      <c r="F43" s="42" t="str">
        <f t="shared" si="1"/>
        <v/>
      </c>
      <c r="G43" s="38" t="str">
        <f t="shared" si="2"/>
        <v>0</v>
      </c>
      <c r="H43" s="39" t="str">
        <f t="shared" si="3"/>
        <v/>
      </c>
    </row>
    <row r="44" spans="1:8" s="40" customFormat="1" ht="15" x14ac:dyDescent="0.2">
      <c r="A44" s="68"/>
      <c r="B44" s="35" t="s">
        <v>168</v>
      </c>
      <c r="C44" s="36">
        <v>0</v>
      </c>
      <c r="D44" s="36">
        <v>0</v>
      </c>
      <c r="E44" s="42" t="str">
        <f t="shared" si="0"/>
        <v/>
      </c>
      <c r="F44" s="42" t="str">
        <f t="shared" si="1"/>
        <v/>
      </c>
      <c r="G44" s="38" t="str">
        <f t="shared" si="2"/>
        <v>0</v>
      </c>
      <c r="H44" s="39" t="str">
        <f t="shared" si="3"/>
        <v/>
      </c>
    </row>
    <row r="45" spans="1:8" s="40" customFormat="1" ht="15" x14ac:dyDescent="0.2">
      <c r="A45" s="68"/>
      <c r="B45" s="35" t="s">
        <v>8</v>
      </c>
      <c r="C45" s="36">
        <v>0</v>
      </c>
      <c r="D45" s="36">
        <v>0</v>
      </c>
      <c r="E45" s="42" t="str">
        <f t="shared" si="0"/>
        <v/>
      </c>
      <c r="F45" s="42" t="str">
        <f t="shared" si="1"/>
        <v/>
      </c>
      <c r="G45" s="38" t="str">
        <f t="shared" si="2"/>
        <v>0</v>
      </c>
      <c r="H45" s="39" t="str">
        <f t="shared" si="3"/>
        <v/>
      </c>
    </row>
    <row r="46" spans="1:8" s="40" customFormat="1" ht="15" x14ac:dyDescent="0.2">
      <c r="A46" s="68"/>
      <c r="B46" s="35" t="s">
        <v>433</v>
      </c>
      <c r="C46" s="36">
        <v>0</v>
      </c>
      <c r="D46" s="36">
        <v>0</v>
      </c>
      <c r="E46" s="42" t="str">
        <f t="shared" si="0"/>
        <v/>
      </c>
      <c r="F46" s="42" t="str">
        <f t="shared" si="1"/>
        <v/>
      </c>
      <c r="G46" s="38" t="str">
        <f t="shared" si="2"/>
        <v>0</v>
      </c>
      <c r="H46" s="39" t="str">
        <f t="shared" si="3"/>
        <v/>
      </c>
    </row>
    <row r="47" spans="1:8" s="40" customFormat="1" ht="15" x14ac:dyDescent="0.2">
      <c r="A47" s="68"/>
      <c r="B47" s="35" t="s">
        <v>169</v>
      </c>
      <c r="C47" s="36">
        <v>0</v>
      </c>
      <c r="D47" s="36">
        <v>0</v>
      </c>
      <c r="E47" s="42" t="str">
        <f t="shared" si="0"/>
        <v/>
      </c>
      <c r="F47" s="42" t="str">
        <f t="shared" si="1"/>
        <v/>
      </c>
      <c r="G47" s="38" t="str">
        <f t="shared" si="2"/>
        <v>0</v>
      </c>
      <c r="H47" s="39" t="str">
        <f t="shared" si="3"/>
        <v/>
      </c>
    </row>
    <row r="48" spans="1:8" s="40" customFormat="1" ht="30" x14ac:dyDescent="0.2">
      <c r="A48" s="68"/>
      <c r="B48" s="35" t="s">
        <v>593</v>
      </c>
      <c r="C48" s="36">
        <v>0</v>
      </c>
      <c r="D48" s="36">
        <v>0</v>
      </c>
      <c r="E48" s="42" t="str">
        <f t="shared" si="0"/>
        <v/>
      </c>
      <c r="F48" s="42" t="str">
        <f t="shared" si="1"/>
        <v/>
      </c>
      <c r="G48" s="38" t="str">
        <f t="shared" si="2"/>
        <v>0</v>
      </c>
      <c r="H48" s="39" t="str">
        <f t="shared" si="3"/>
        <v/>
      </c>
    </row>
    <row r="49" spans="1:8" s="40" customFormat="1" ht="15" x14ac:dyDescent="0.2">
      <c r="A49" s="68"/>
      <c r="B49" s="35" t="s">
        <v>9</v>
      </c>
      <c r="C49" s="36">
        <v>7</v>
      </c>
      <c r="D49" s="36">
        <v>7</v>
      </c>
      <c r="E49" s="42">
        <f t="shared" si="0"/>
        <v>0.13461538461538461</v>
      </c>
      <c r="F49" s="42">
        <f t="shared" si="1"/>
        <v>0.13207547169811321</v>
      </c>
      <c r="G49" s="38">
        <f t="shared" si="2"/>
        <v>0</v>
      </c>
      <c r="H49" s="39">
        <f t="shared" si="3"/>
        <v>0</v>
      </c>
    </row>
    <row r="50" spans="1:8" s="40" customFormat="1" ht="15" x14ac:dyDescent="0.2">
      <c r="A50" s="68"/>
      <c r="B50" s="35" t="s">
        <v>594</v>
      </c>
      <c r="C50" s="36">
        <v>1</v>
      </c>
      <c r="D50" s="36">
        <v>0</v>
      </c>
      <c r="E50" s="42">
        <f t="shared" si="0"/>
        <v>1.9230769230769232E-2</v>
      </c>
      <c r="F50" s="42" t="str">
        <f t="shared" si="1"/>
        <v/>
      </c>
      <c r="G50" s="38" t="str">
        <f t="shared" si="2"/>
        <v>0</v>
      </c>
      <c r="H50" s="39">
        <f t="shared" si="3"/>
        <v>0</v>
      </c>
    </row>
    <row r="51" spans="1:8" s="40" customFormat="1" ht="15" x14ac:dyDescent="0.2">
      <c r="A51" s="68"/>
      <c r="B51" s="35" t="s">
        <v>12</v>
      </c>
      <c r="C51" s="36">
        <v>0</v>
      </c>
      <c r="D51" s="36">
        <v>0</v>
      </c>
      <c r="E51" s="42" t="str">
        <f t="shared" si="0"/>
        <v/>
      </c>
      <c r="F51" s="42" t="str">
        <f t="shared" si="1"/>
        <v/>
      </c>
      <c r="G51" s="38" t="str">
        <f t="shared" si="2"/>
        <v>0</v>
      </c>
      <c r="H51" s="39" t="str">
        <f t="shared" si="3"/>
        <v/>
      </c>
    </row>
    <row r="52" spans="1:8" s="40" customFormat="1" ht="15" x14ac:dyDescent="0.2">
      <c r="A52" s="68"/>
      <c r="B52" s="35" t="s">
        <v>11</v>
      </c>
      <c r="C52" s="36">
        <v>0</v>
      </c>
      <c r="D52" s="36">
        <v>0</v>
      </c>
      <c r="E52" s="42" t="str">
        <f t="shared" si="0"/>
        <v/>
      </c>
      <c r="F52" s="42" t="str">
        <f t="shared" si="1"/>
        <v/>
      </c>
      <c r="G52" s="38" t="str">
        <f t="shared" si="2"/>
        <v>0</v>
      </c>
      <c r="H52" s="39" t="str">
        <f t="shared" si="3"/>
        <v/>
      </c>
    </row>
    <row r="53" spans="1:8" s="40" customFormat="1" ht="15" x14ac:dyDescent="0.2">
      <c r="A53" s="68"/>
      <c r="B53" s="35" t="s">
        <v>434</v>
      </c>
      <c r="C53" s="36">
        <v>2</v>
      </c>
      <c r="D53" s="36">
        <v>1</v>
      </c>
      <c r="E53" s="42">
        <f t="shared" si="0"/>
        <v>3.8461538461538464E-2</v>
      </c>
      <c r="F53" s="42">
        <f t="shared" si="1"/>
        <v>1.8867924528301886E-2</v>
      </c>
      <c r="G53" s="38">
        <f t="shared" si="2"/>
        <v>-0.5</v>
      </c>
      <c r="H53" s="39">
        <f t="shared" si="3"/>
        <v>-1.9230769230769232E-2</v>
      </c>
    </row>
    <row r="54" spans="1:8" s="40" customFormat="1" ht="15" x14ac:dyDescent="0.2">
      <c r="A54" s="68"/>
      <c r="B54" s="35" t="s">
        <v>10</v>
      </c>
      <c r="C54" s="36">
        <v>0</v>
      </c>
      <c r="D54" s="36">
        <v>0</v>
      </c>
      <c r="E54" s="42" t="str">
        <f t="shared" si="0"/>
        <v/>
      </c>
      <c r="F54" s="42" t="str">
        <f t="shared" si="1"/>
        <v/>
      </c>
      <c r="G54" s="38" t="str">
        <f t="shared" si="2"/>
        <v>0</v>
      </c>
      <c r="H54" s="39" t="str">
        <f t="shared" si="3"/>
        <v/>
      </c>
    </row>
    <row r="55" spans="1:8" s="40" customFormat="1" ht="15" x14ac:dyDescent="0.2">
      <c r="A55" s="68"/>
      <c r="B55" s="35" t="s">
        <v>170</v>
      </c>
      <c r="C55" s="36">
        <v>0</v>
      </c>
      <c r="D55" s="36">
        <v>0</v>
      </c>
      <c r="E55" s="42" t="str">
        <f t="shared" si="0"/>
        <v/>
      </c>
      <c r="F55" s="42" t="str">
        <f t="shared" si="1"/>
        <v/>
      </c>
      <c r="G55" s="38" t="str">
        <f t="shared" si="2"/>
        <v>0</v>
      </c>
      <c r="H55" s="39" t="str">
        <f t="shared" si="3"/>
        <v/>
      </c>
    </row>
    <row r="56" spans="1:8" s="40" customFormat="1" ht="15" x14ac:dyDescent="0.2">
      <c r="A56" s="68"/>
      <c r="B56" s="35" t="s">
        <v>13</v>
      </c>
      <c r="C56" s="36">
        <v>0</v>
      </c>
      <c r="D56" s="36">
        <v>0</v>
      </c>
      <c r="E56" s="42" t="str">
        <f t="shared" si="0"/>
        <v/>
      </c>
      <c r="F56" s="42" t="str">
        <f t="shared" si="1"/>
        <v/>
      </c>
      <c r="G56" s="38" t="str">
        <f t="shared" si="2"/>
        <v>0</v>
      </c>
      <c r="H56" s="39" t="str">
        <f t="shared" si="3"/>
        <v/>
      </c>
    </row>
    <row r="57" spans="1:8" s="40" customFormat="1" ht="15" x14ac:dyDescent="0.2">
      <c r="A57" s="68"/>
      <c r="B57" s="35" t="s">
        <v>14</v>
      </c>
      <c r="C57" s="36">
        <v>0</v>
      </c>
      <c r="D57" s="36">
        <v>0</v>
      </c>
      <c r="E57" s="42" t="str">
        <f t="shared" si="0"/>
        <v/>
      </c>
      <c r="F57" s="42" t="str">
        <f t="shared" si="1"/>
        <v/>
      </c>
      <c r="G57" s="38" t="str">
        <f t="shared" si="2"/>
        <v>0</v>
      </c>
      <c r="H57" s="39" t="str">
        <f t="shared" si="3"/>
        <v/>
      </c>
    </row>
    <row r="58" spans="1:8" s="40" customFormat="1" ht="15" x14ac:dyDescent="0.2">
      <c r="A58" s="68"/>
      <c r="B58" s="35" t="s">
        <v>171</v>
      </c>
      <c r="C58" s="36">
        <v>0</v>
      </c>
      <c r="D58" s="36">
        <v>0</v>
      </c>
      <c r="E58" s="42" t="str">
        <f t="shared" si="0"/>
        <v/>
      </c>
      <c r="F58" s="42" t="str">
        <f t="shared" si="1"/>
        <v/>
      </c>
      <c r="G58" s="38" t="str">
        <f t="shared" si="2"/>
        <v>0</v>
      </c>
      <c r="H58" s="39" t="str">
        <f t="shared" si="3"/>
        <v/>
      </c>
    </row>
    <row r="59" spans="1:8" s="40" customFormat="1" ht="15" x14ac:dyDescent="0.2">
      <c r="A59" s="68"/>
      <c r="B59" s="35" t="s">
        <v>435</v>
      </c>
      <c r="C59" s="36">
        <v>0</v>
      </c>
      <c r="D59" s="36">
        <v>0</v>
      </c>
      <c r="E59" s="42" t="str">
        <f t="shared" si="0"/>
        <v/>
      </c>
      <c r="F59" s="42" t="str">
        <f t="shared" si="1"/>
        <v/>
      </c>
      <c r="G59" s="38" t="str">
        <f t="shared" si="2"/>
        <v>0</v>
      </c>
      <c r="H59" s="39" t="str">
        <f t="shared" si="3"/>
        <v/>
      </c>
    </row>
    <row r="60" spans="1:8" s="40" customFormat="1" ht="15" x14ac:dyDescent="0.2">
      <c r="A60" s="68"/>
      <c r="B60" s="35" t="s">
        <v>172</v>
      </c>
      <c r="C60" s="36">
        <v>0</v>
      </c>
      <c r="D60" s="36">
        <v>0</v>
      </c>
      <c r="E60" s="42" t="str">
        <f t="shared" si="0"/>
        <v/>
      </c>
      <c r="F60" s="42" t="str">
        <f t="shared" si="1"/>
        <v/>
      </c>
      <c r="G60" s="38" t="str">
        <f t="shared" si="2"/>
        <v>0</v>
      </c>
      <c r="H60" s="39" t="str">
        <f t="shared" si="3"/>
        <v/>
      </c>
    </row>
    <row r="61" spans="1:8" s="40" customFormat="1" ht="15" x14ac:dyDescent="0.2">
      <c r="A61" s="68"/>
      <c r="B61" s="35" t="s">
        <v>173</v>
      </c>
      <c r="C61" s="36">
        <v>24</v>
      </c>
      <c r="D61" s="36">
        <v>0</v>
      </c>
      <c r="E61" s="42">
        <f t="shared" si="0"/>
        <v>0.46153846153846156</v>
      </c>
      <c r="F61" s="42" t="str">
        <f t="shared" si="1"/>
        <v/>
      </c>
      <c r="G61" s="38" t="str">
        <f t="shared" si="2"/>
        <v>0</v>
      </c>
      <c r="H61" s="39">
        <f t="shared" si="3"/>
        <v>0</v>
      </c>
    </row>
    <row r="62" spans="1:8" s="50" customFormat="1" ht="15" x14ac:dyDescent="0.2">
      <c r="A62" s="60" t="s">
        <v>570</v>
      </c>
      <c r="B62" s="51" t="s">
        <v>582</v>
      </c>
      <c r="C62" s="52"/>
      <c r="D62" s="36">
        <v>2</v>
      </c>
      <c r="E62" s="42" t="str">
        <f t="shared" ref="E62:E63" si="8">+IF(C62=0,"",C62/C$18)</f>
        <v/>
      </c>
      <c r="F62" s="42">
        <f t="shared" ref="F62:F63" si="9">+IF(D62=0,"",D62/D$18)</f>
        <v>3.7735849056603772E-2</v>
      </c>
      <c r="G62" s="38" t="str">
        <f t="shared" ref="G62:G63" si="10">+IF(OR(AND(D62=0),(C62=0)),"0",((D62-C62)/C62))</f>
        <v>0</v>
      </c>
      <c r="H62" s="39" t="str">
        <f t="shared" ref="H62:H63" si="11">+IF(OR(AND(E62=""),(G62="")),"",E62*G62)</f>
        <v/>
      </c>
    </row>
    <row r="63" spans="1:8" s="50" customFormat="1" ht="15" x14ac:dyDescent="0.2">
      <c r="A63" s="60" t="s">
        <v>570</v>
      </c>
      <c r="B63" s="51" t="s">
        <v>617</v>
      </c>
      <c r="C63" s="52"/>
      <c r="D63" s="36">
        <v>0</v>
      </c>
      <c r="E63" s="42" t="str">
        <f t="shared" si="8"/>
        <v/>
      </c>
      <c r="F63" s="42" t="str">
        <f t="shared" si="9"/>
        <v/>
      </c>
      <c r="G63" s="38" t="str">
        <f t="shared" si="10"/>
        <v>0</v>
      </c>
      <c r="H63" s="39" t="str">
        <f t="shared" si="11"/>
        <v/>
      </c>
    </row>
    <row r="64" spans="1:8" s="40" customFormat="1" ht="15" x14ac:dyDescent="0.2">
      <c r="A64" s="68"/>
      <c r="B64" s="35" t="s">
        <v>174</v>
      </c>
      <c r="C64" s="36">
        <v>0</v>
      </c>
      <c r="D64" s="36">
        <v>0</v>
      </c>
      <c r="E64" s="42" t="str">
        <f t="shared" si="0"/>
        <v/>
      </c>
      <c r="F64" s="42" t="str">
        <f t="shared" si="1"/>
        <v/>
      </c>
      <c r="G64" s="38" t="str">
        <f t="shared" si="2"/>
        <v>0</v>
      </c>
      <c r="H64" s="39" t="str">
        <f t="shared" si="3"/>
        <v/>
      </c>
    </row>
    <row r="65" spans="1:8" s="40" customFormat="1" ht="15" x14ac:dyDescent="0.2">
      <c r="A65" s="68"/>
      <c r="B65" s="35" t="s">
        <v>15</v>
      </c>
      <c r="C65" s="36">
        <v>1</v>
      </c>
      <c r="D65" s="36">
        <v>3</v>
      </c>
      <c r="E65" s="42">
        <f t="shared" si="0"/>
        <v>1.9230769230769232E-2</v>
      </c>
      <c r="F65" s="42">
        <f t="shared" si="1"/>
        <v>5.6603773584905662E-2</v>
      </c>
      <c r="G65" s="38">
        <f t="shared" si="2"/>
        <v>2</v>
      </c>
      <c r="H65" s="39">
        <f t="shared" si="3"/>
        <v>3.8461538461538464E-2</v>
      </c>
    </row>
    <row r="66" spans="1:8" s="40" customFormat="1" ht="15" x14ac:dyDescent="0.2">
      <c r="A66" s="68"/>
      <c r="B66" s="35" t="s">
        <v>175</v>
      </c>
      <c r="C66" s="36">
        <v>4</v>
      </c>
      <c r="D66" s="36">
        <v>0</v>
      </c>
      <c r="E66" s="42">
        <f t="shared" si="0"/>
        <v>7.6923076923076927E-2</v>
      </c>
      <c r="F66" s="42" t="str">
        <f t="shared" si="1"/>
        <v/>
      </c>
      <c r="G66" s="38" t="str">
        <f t="shared" si="2"/>
        <v>0</v>
      </c>
      <c r="H66" s="39">
        <f t="shared" si="3"/>
        <v>0</v>
      </c>
    </row>
    <row r="67" spans="1:8" s="40" customFormat="1" ht="15" x14ac:dyDescent="0.2">
      <c r="A67" s="68"/>
      <c r="B67" s="35" t="s">
        <v>176</v>
      </c>
      <c r="C67" s="36">
        <v>0</v>
      </c>
      <c r="D67" s="36">
        <v>0</v>
      </c>
      <c r="E67" s="42" t="str">
        <f t="shared" si="0"/>
        <v/>
      </c>
      <c r="F67" s="42" t="str">
        <f t="shared" si="1"/>
        <v/>
      </c>
      <c r="G67" s="38" t="str">
        <f t="shared" si="2"/>
        <v>0</v>
      </c>
      <c r="H67" s="39" t="str">
        <f t="shared" si="3"/>
        <v/>
      </c>
    </row>
    <row r="68" spans="1:8" s="10" customFormat="1" x14ac:dyDescent="0.2">
      <c r="A68" s="67"/>
    </row>
    <row r="69" spans="1:8" s="10" customFormat="1" x14ac:dyDescent="0.2">
      <c r="A69" s="67"/>
    </row>
    <row r="70" spans="1:8" s="10" customFormat="1" ht="13.5" thickBot="1" x14ac:dyDescent="0.25">
      <c r="A70" s="67"/>
      <c r="B70" s="29"/>
    </row>
    <row r="71" spans="1:8" s="10" customFormat="1" ht="30" customHeight="1" x14ac:dyDescent="0.2">
      <c r="A71" s="67"/>
      <c r="B71" s="85" t="s">
        <v>374</v>
      </c>
      <c r="C71" s="71" t="s">
        <v>375</v>
      </c>
      <c r="D71" s="72"/>
      <c r="E71" s="71" t="s">
        <v>429</v>
      </c>
      <c r="F71" s="72"/>
      <c r="G71" s="73" t="s">
        <v>572</v>
      </c>
      <c r="H71" s="69" t="s">
        <v>350</v>
      </c>
    </row>
    <row r="72" spans="1:8" s="10" customFormat="1" x14ac:dyDescent="0.2">
      <c r="A72" s="67"/>
      <c r="B72" s="85"/>
      <c r="C72" s="48">
        <v>2017</v>
      </c>
      <c r="D72" s="48">
        <v>2018</v>
      </c>
      <c r="E72" s="48">
        <v>2017</v>
      </c>
      <c r="F72" s="48">
        <v>2018</v>
      </c>
      <c r="G72" s="74"/>
      <c r="H72" s="70"/>
    </row>
    <row r="73" spans="1:8" s="10" customFormat="1" x14ac:dyDescent="0.2">
      <c r="A73" s="67"/>
      <c r="B73" s="12" t="s">
        <v>377</v>
      </c>
      <c r="C73" s="13">
        <f>SUM(C74:C159)</f>
        <v>388</v>
      </c>
      <c r="D73" s="13">
        <f>SUM(D74:D159)</f>
        <v>327</v>
      </c>
      <c r="E73" s="14">
        <f>+IF(C73=0,"",C73/C$73)</f>
        <v>1</v>
      </c>
      <c r="F73" s="14">
        <f>+IF(D73=0,"",D73/D$73)</f>
        <v>1</v>
      </c>
      <c r="G73" s="15">
        <f>+IF(OR(AND(D73=0),(C73=0)),"0",((D73-C73)/C73))</f>
        <v>-0.15721649484536082</v>
      </c>
      <c r="H73" s="15">
        <f>+IF(OR(AND(E73=""),(G73="")),"",E73*G73)</f>
        <v>-0.15721649484536082</v>
      </c>
    </row>
    <row r="74" spans="1:8" s="40" customFormat="1" ht="15" x14ac:dyDescent="0.2">
      <c r="A74" s="68"/>
      <c r="B74" s="35" t="s">
        <v>436</v>
      </c>
      <c r="C74" s="36">
        <v>30</v>
      </c>
      <c r="D74" s="36">
        <v>5</v>
      </c>
      <c r="E74" s="37">
        <f>+IF(C74=0,"",C74/C$73)</f>
        <v>7.7319587628865982E-2</v>
      </c>
      <c r="F74" s="37">
        <f>+IF(D74=0,"",D74/D$73)</f>
        <v>1.5290519877675841E-2</v>
      </c>
      <c r="G74" s="38">
        <f>+IF(OR(AND(D74=0),(C74=0)),"0",((D74-C74)/C74))</f>
        <v>-0.83333333333333337</v>
      </c>
      <c r="H74" s="39">
        <f>+IF(OR(AND(E74=""),(G74="")),"",E74*G74)</f>
        <v>-6.4432989690721656E-2</v>
      </c>
    </row>
    <row r="75" spans="1:8" s="40" customFormat="1" ht="30" x14ac:dyDescent="0.2">
      <c r="A75" s="68"/>
      <c r="B75" s="35" t="s">
        <v>595</v>
      </c>
      <c r="C75" s="36">
        <v>2</v>
      </c>
      <c r="D75" s="36">
        <v>7</v>
      </c>
      <c r="E75" s="37">
        <f t="shared" ref="E75:E146" si="12">+IF(C75=0,"",C75/C$73)</f>
        <v>5.1546391752577319E-3</v>
      </c>
      <c r="F75" s="37">
        <f t="shared" ref="F75:F146" si="13">+IF(D75=0,"",D75/D$73)</f>
        <v>2.1406727828746176E-2</v>
      </c>
      <c r="G75" s="38">
        <f t="shared" ref="G75:G146" si="14">+IF(OR(AND(D75=0),(C75=0)),"0",((D75-C75)/C75))</f>
        <v>2.5</v>
      </c>
      <c r="H75" s="39">
        <f t="shared" ref="H75:H146" si="15">+IF(OR(AND(E75=""),(G75="")),"",E75*G75)</f>
        <v>1.2886597938144329E-2</v>
      </c>
    </row>
    <row r="76" spans="1:8" s="40" customFormat="1" ht="15" x14ac:dyDescent="0.2">
      <c r="A76" s="68"/>
      <c r="B76" s="35" t="s">
        <v>527</v>
      </c>
      <c r="C76" s="36">
        <v>2</v>
      </c>
      <c r="D76" s="36">
        <v>2</v>
      </c>
      <c r="E76" s="37">
        <f t="shared" ref="E76:E77" si="16">+IF(C76=0,"",C76/C$73)</f>
        <v>5.1546391752577319E-3</v>
      </c>
      <c r="F76" s="37">
        <f t="shared" ref="F76:F77" si="17">+IF(D76=0,"",D76/D$73)</f>
        <v>6.1162079510703364E-3</v>
      </c>
      <c r="G76" s="38">
        <f t="shared" ref="G76:G77" si="18">+IF(OR(AND(D76=0),(C76=0)),"0",((D76-C76)/C76))</f>
        <v>0</v>
      </c>
      <c r="H76" s="39">
        <f t="shared" ref="H76:H77" si="19">+IF(OR(AND(E76=""),(G76="")),"",E76*G76)</f>
        <v>0</v>
      </c>
    </row>
    <row r="77" spans="1:8" s="40" customFormat="1" ht="15" x14ac:dyDescent="0.2">
      <c r="A77" s="68"/>
      <c r="B77" s="35" t="s">
        <v>596</v>
      </c>
      <c r="C77" s="36">
        <v>10</v>
      </c>
      <c r="D77" s="36">
        <v>13</v>
      </c>
      <c r="E77" s="37">
        <f t="shared" si="16"/>
        <v>2.5773195876288658E-2</v>
      </c>
      <c r="F77" s="37">
        <f t="shared" si="17"/>
        <v>3.9755351681957186E-2</v>
      </c>
      <c r="G77" s="38">
        <f t="shared" si="18"/>
        <v>0.3</v>
      </c>
      <c r="H77" s="39">
        <f t="shared" si="19"/>
        <v>7.7319587628865974E-3</v>
      </c>
    </row>
    <row r="78" spans="1:8" s="40" customFormat="1" ht="15" x14ac:dyDescent="0.2">
      <c r="A78" s="68"/>
      <c r="B78" s="35" t="s">
        <v>177</v>
      </c>
      <c r="C78" s="36">
        <v>76</v>
      </c>
      <c r="D78" s="36">
        <v>2</v>
      </c>
      <c r="E78" s="37">
        <f t="shared" si="12"/>
        <v>0.19587628865979381</v>
      </c>
      <c r="F78" s="37">
        <f t="shared" si="13"/>
        <v>6.1162079510703364E-3</v>
      </c>
      <c r="G78" s="38">
        <f t="shared" si="14"/>
        <v>-0.97368421052631582</v>
      </c>
      <c r="H78" s="39">
        <f t="shared" si="15"/>
        <v>-0.1907216494845361</v>
      </c>
    </row>
    <row r="79" spans="1:8" s="40" customFormat="1" ht="15" x14ac:dyDescent="0.2">
      <c r="A79" s="68"/>
      <c r="B79" s="35" t="s">
        <v>16</v>
      </c>
      <c r="C79" s="36">
        <v>0</v>
      </c>
      <c r="D79" s="36">
        <v>0</v>
      </c>
      <c r="E79" s="37" t="str">
        <f t="shared" si="12"/>
        <v/>
      </c>
      <c r="F79" s="37" t="str">
        <f t="shared" si="13"/>
        <v/>
      </c>
      <c r="G79" s="38" t="str">
        <f t="shared" si="14"/>
        <v>0</v>
      </c>
      <c r="H79" s="39" t="str">
        <f t="shared" si="15"/>
        <v/>
      </c>
    </row>
    <row r="80" spans="1:8" s="40" customFormat="1" ht="15" x14ac:dyDescent="0.2">
      <c r="A80" s="68"/>
      <c r="B80" s="35" t="s">
        <v>35</v>
      </c>
      <c r="C80" s="36">
        <v>0</v>
      </c>
      <c r="D80" s="36">
        <v>0</v>
      </c>
      <c r="E80" s="37" t="str">
        <f t="shared" ref="E80:E81" si="20">+IF(C80=0,"",C80/C$73)</f>
        <v/>
      </c>
      <c r="F80" s="37" t="str">
        <f t="shared" ref="F80:F81" si="21">+IF(D80=0,"",D80/D$73)</f>
        <v/>
      </c>
      <c r="G80" s="38" t="str">
        <f t="shared" ref="G80:G81" si="22">+IF(OR(AND(D80=0),(C80=0)),"0",((D80-C80)/C80))</f>
        <v>0</v>
      </c>
      <c r="H80" s="39" t="str">
        <f t="shared" ref="H80:H81" si="23">+IF(OR(AND(E80=""),(G80="")),"",E80*G80)</f>
        <v/>
      </c>
    </row>
    <row r="81" spans="1:8" s="40" customFormat="1" ht="15" x14ac:dyDescent="0.2">
      <c r="A81" s="68"/>
      <c r="B81" s="35" t="s">
        <v>178</v>
      </c>
      <c r="C81" s="36">
        <v>0</v>
      </c>
      <c r="D81" s="36">
        <v>0</v>
      </c>
      <c r="E81" s="37" t="str">
        <f t="shared" si="20"/>
        <v/>
      </c>
      <c r="F81" s="37" t="str">
        <f t="shared" si="21"/>
        <v/>
      </c>
      <c r="G81" s="38" t="str">
        <f t="shared" si="22"/>
        <v>0</v>
      </c>
      <c r="H81" s="39" t="str">
        <f t="shared" si="23"/>
        <v/>
      </c>
    </row>
    <row r="82" spans="1:8" s="40" customFormat="1" ht="15" x14ac:dyDescent="0.2">
      <c r="A82" s="68"/>
      <c r="B82" s="35" t="s">
        <v>179</v>
      </c>
      <c r="C82" s="36">
        <v>0</v>
      </c>
      <c r="D82" s="36">
        <v>1</v>
      </c>
      <c r="E82" s="37" t="str">
        <f t="shared" si="12"/>
        <v/>
      </c>
      <c r="F82" s="37">
        <f t="shared" si="13"/>
        <v>3.0581039755351682E-3</v>
      </c>
      <c r="G82" s="38" t="str">
        <f t="shared" si="14"/>
        <v>0</v>
      </c>
      <c r="H82" s="39" t="str">
        <f t="shared" si="15"/>
        <v/>
      </c>
    </row>
    <row r="83" spans="1:8" s="40" customFormat="1" ht="15" x14ac:dyDescent="0.2">
      <c r="A83" s="68"/>
      <c r="B83" s="35" t="s">
        <v>437</v>
      </c>
      <c r="C83" s="36">
        <v>0</v>
      </c>
      <c r="D83" s="36">
        <v>0</v>
      </c>
      <c r="E83" s="37" t="str">
        <f t="shared" si="12"/>
        <v/>
      </c>
      <c r="F83" s="37" t="str">
        <f t="shared" si="13"/>
        <v/>
      </c>
      <c r="G83" s="38" t="str">
        <f t="shared" si="14"/>
        <v>0</v>
      </c>
      <c r="H83" s="39" t="str">
        <f t="shared" si="15"/>
        <v/>
      </c>
    </row>
    <row r="84" spans="1:8" s="40" customFormat="1" ht="15" x14ac:dyDescent="0.2">
      <c r="A84" s="68"/>
      <c r="B84" s="35" t="s">
        <v>180</v>
      </c>
      <c r="C84" s="36">
        <v>0</v>
      </c>
      <c r="D84" s="36">
        <v>0</v>
      </c>
      <c r="E84" s="37" t="str">
        <f t="shared" si="12"/>
        <v/>
      </c>
      <c r="F84" s="37" t="str">
        <f t="shared" si="13"/>
        <v/>
      </c>
      <c r="G84" s="38" t="str">
        <f t="shared" si="14"/>
        <v>0</v>
      </c>
      <c r="H84" s="39" t="str">
        <f t="shared" si="15"/>
        <v/>
      </c>
    </row>
    <row r="85" spans="1:8" s="40" customFormat="1" ht="15" x14ac:dyDescent="0.2">
      <c r="A85" s="68"/>
      <c r="B85" s="35" t="s">
        <v>181</v>
      </c>
      <c r="C85" s="36">
        <v>0</v>
      </c>
      <c r="D85" s="36">
        <v>2</v>
      </c>
      <c r="E85" s="37" t="str">
        <f t="shared" si="12"/>
        <v/>
      </c>
      <c r="F85" s="37">
        <f t="shared" si="13"/>
        <v>6.1162079510703364E-3</v>
      </c>
      <c r="G85" s="38" t="str">
        <f t="shared" si="14"/>
        <v>0</v>
      </c>
      <c r="H85" s="39" t="str">
        <f t="shared" si="15"/>
        <v/>
      </c>
    </row>
    <row r="86" spans="1:8" s="40" customFormat="1" ht="15" x14ac:dyDescent="0.2">
      <c r="A86" s="68"/>
      <c r="B86" s="35" t="s">
        <v>17</v>
      </c>
      <c r="C86" s="36">
        <v>0</v>
      </c>
      <c r="D86" s="36">
        <v>1</v>
      </c>
      <c r="E86" s="37" t="str">
        <f t="shared" si="12"/>
        <v/>
      </c>
      <c r="F86" s="37">
        <f t="shared" si="13"/>
        <v>3.0581039755351682E-3</v>
      </c>
      <c r="G86" s="38" t="str">
        <f t="shared" si="14"/>
        <v>0</v>
      </c>
      <c r="H86" s="39" t="str">
        <f t="shared" si="15"/>
        <v/>
      </c>
    </row>
    <row r="87" spans="1:8" s="40" customFormat="1" ht="15" x14ac:dyDescent="0.2">
      <c r="A87" s="68"/>
      <c r="B87" s="35" t="s">
        <v>182</v>
      </c>
      <c r="C87" s="36">
        <v>1</v>
      </c>
      <c r="D87" s="36">
        <v>0</v>
      </c>
      <c r="E87" s="37">
        <f t="shared" si="12"/>
        <v>2.5773195876288659E-3</v>
      </c>
      <c r="F87" s="37" t="str">
        <f t="shared" si="13"/>
        <v/>
      </c>
      <c r="G87" s="38" t="str">
        <f t="shared" si="14"/>
        <v>0</v>
      </c>
      <c r="H87" s="39">
        <f t="shared" si="15"/>
        <v>0</v>
      </c>
    </row>
    <row r="88" spans="1:8" s="40" customFormat="1" ht="15" x14ac:dyDescent="0.2">
      <c r="A88" s="68"/>
      <c r="B88" s="35" t="s">
        <v>597</v>
      </c>
      <c r="C88" s="36">
        <v>5</v>
      </c>
      <c r="D88" s="36">
        <v>6</v>
      </c>
      <c r="E88" s="37">
        <f t="shared" ref="E88" si="24">+IF(C88=0,"",C88/C$73)</f>
        <v>1.2886597938144329E-2</v>
      </c>
      <c r="F88" s="37">
        <f t="shared" ref="F88" si="25">+IF(D88=0,"",D88/D$73)</f>
        <v>1.834862385321101E-2</v>
      </c>
      <c r="G88" s="38">
        <f t="shared" ref="G88" si="26">+IF(OR(AND(D88=0),(C88=0)),"0",((D88-C88)/C88))</f>
        <v>0.2</v>
      </c>
      <c r="H88" s="39">
        <f t="shared" ref="H88" si="27">+IF(OR(AND(E88=""),(G88="")),"",E88*G88)</f>
        <v>2.5773195876288659E-3</v>
      </c>
    </row>
    <row r="89" spans="1:8" s="40" customFormat="1" ht="15" x14ac:dyDescent="0.2">
      <c r="A89" s="68"/>
      <c r="B89" s="35" t="s">
        <v>183</v>
      </c>
      <c r="C89" s="36">
        <v>5</v>
      </c>
      <c r="D89" s="36">
        <v>26</v>
      </c>
      <c r="E89" s="37">
        <f t="shared" si="12"/>
        <v>1.2886597938144329E-2</v>
      </c>
      <c r="F89" s="37">
        <f t="shared" si="13"/>
        <v>7.9510703363914373E-2</v>
      </c>
      <c r="G89" s="38">
        <f t="shared" si="14"/>
        <v>4.2</v>
      </c>
      <c r="H89" s="39">
        <f t="shared" si="15"/>
        <v>5.4123711340206188E-2</v>
      </c>
    </row>
    <row r="90" spans="1:8" s="40" customFormat="1" ht="15" x14ac:dyDescent="0.2">
      <c r="A90" s="68"/>
      <c r="B90" s="35" t="s">
        <v>184</v>
      </c>
      <c r="C90" s="36">
        <v>1</v>
      </c>
      <c r="D90" s="36">
        <v>3</v>
      </c>
      <c r="E90" s="37">
        <f t="shared" si="12"/>
        <v>2.5773195876288659E-3</v>
      </c>
      <c r="F90" s="37">
        <f t="shared" si="13"/>
        <v>9.1743119266055051E-3</v>
      </c>
      <c r="G90" s="38">
        <f t="shared" si="14"/>
        <v>2</v>
      </c>
      <c r="H90" s="39">
        <f t="shared" si="15"/>
        <v>5.1546391752577319E-3</v>
      </c>
    </row>
    <row r="91" spans="1:8" s="40" customFormat="1" ht="15" x14ac:dyDescent="0.2">
      <c r="A91" s="68"/>
      <c r="B91" s="35" t="s">
        <v>21</v>
      </c>
      <c r="C91" s="36">
        <v>2</v>
      </c>
      <c r="D91" s="36">
        <v>8</v>
      </c>
      <c r="E91" s="37">
        <f t="shared" si="12"/>
        <v>5.1546391752577319E-3</v>
      </c>
      <c r="F91" s="37">
        <f t="shared" si="13"/>
        <v>2.4464831804281346E-2</v>
      </c>
      <c r="G91" s="38">
        <f t="shared" si="14"/>
        <v>3</v>
      </c>
      <c r="H91" s="39">
        <f t="shared" si="15"/>
        <v>1.5463917525773196E-2</v>
      </c>
    </row>
    <row r="92" spans="1:8" s="40" customFormat="1" ht="15" x14ac:dyDescent="0.2">
      <c r="A92" s="68"/>
      <c r="B92" s="35" t="s">
        <v>438</v>
      </c>
      <c r="C92" s="36">
        <v>0</v>
      </c>
      <c r="D92" s="36">
        <v>0</v>
      </c>
      <c r="E92" s="37" t="str">
        <f t="shared" si="12"/>
        <v/>
      </c>
      <c r="F92" s="37" t="str">
        <f t="shared" si="13"/>
        <v/>
      </c>
      <c r="G92" s="38" t="str">
        <f t="shared" si="14"/>
        <v>0</v>
      </c>
      <c r="H92" s="39" t="str">
        <f t="shared" si="15"/>
        <v/>
      </c>
    </row>
    <row r="93" spans="1:8" s="40" customFormat="1" ht="15" x14ac:dyDescent="0.2">
      <c r="A93" s="68"/>
      <c r="B93" s="35" t="s">
        <v>185</v>
      </c>
      <c r="C93" s="36">
        <v>0</v>
      </c>
      <c r="D93" s="36">
        <v>0</v>
      </c>
      <c r="E93" s="37" t="str">
        <f t="shared" si="12"/>
        <v/>
      </c>
      <c r="F93" s="37" t="str">
        <f t="shared" si="13"/>
        <v/>
      </c>
      <c r="G93" s="38" t="str">
        <f t="shared" si="14"/>
        <v>0</v>
      </c>
      <c r="H93" s="39" t="str">
        <f t="shared" si="15"/>
        <v/>
      </c>
    </row>
    <row r="94" spans="1:8" s="40" customFormat="1" ht="15" x14ac:dyDescent="0.2">
      <c r="A94" s="68"/>
      <c r="B94" s="35" t="s">
        <v>531</v>
      </c>
      <c r="C94" s="36">
        <v>0</v>
      </c>
      <c r="D94" s="36">
        <v>0</v>
      </c>
      <c r="E94" s="37" t="str">
        <f t="shared" ref="E94:E95" si="28">+IF(C94=0,"",C94/C$73)</f>
        <v/>
      </c>
      <c r="F94" s="37" t="str">
        <f t="shared" ref="F94:F95" si="29">+IF(D94=0,"",D94/D$73)</f>
        <v/>
      </c>
      <c r="G94" s="38" t="str">
        <f t="shared" ref="G94:G95" si="30">+IF(OR(AND(D94=0),(C94=0)),"0",((D94-C94)/C94))</f>
        <v>0</v>
      </c>
      <c r="H94" s="39" t="str">
        <f t="shared" ref="H94:H95" si="31">+IF(OR(AND(E94=""),(G94="")),"",E94*G94)</f>
        <v/>
      </c>
    </row>
    <row r="95" spans="1:8" s="40" customFormat="1" ht="15" x14ac:dyDescent="0.2">
      <c r="A95" s="68"/>
      <c r="B95" s="35" t="s">
        <v>532</v>
      </c>
      <c r="C95" s="36">
        <v>1</v>
      </c>
      <c r="D95" s="36">
        <v>0</v>
      </c>
      <c r="E95" s="37">
        <f t="shared" si="28"/>
        <v>2.5773195876288659E-3</v>
      </c>
      <c r="F95" s="37" t="str">
        <f t="shared" si="29"/>
        <v/>
      </c>
      <c r="G95" s="38" t="str">
        <f t="shared" si="30"/>
        <v>0</v>
      </c>
      <c r="H95" s="39">
        <f t="shared" si="31"/>
        <v>0</v>
      </c>
    </row>
    <row r="96" spans="1:8" s="40" customFormat="1" ht="15" x14ac:dyDescent="0.2">
      <c r="A96" s="68"/>
      <c r="B96" s="35" t="s">
        <v>186</v>
      </c>
      <c r="C96" s="36">
        <v>8</v>
      </c>
      <c r="D96" s="36">
        <v>6</v>
      </c>
      <c r="E96" s="37">
        <f t="shared" si="12"/>
        <v>2.0618556701030927E-2</v>
      </c>
      <c r="F96" s="37">
        <f t="shared" si="13"/>
        <v>1.834862385321101E-2</v>
      </c>
      <c r="G96" s="38">
        <f t="shared" si="14"/>
        <v>-0.25</v>
      </c>
      <c r="H96" s="39">
        <f t="shared" si="15"/>
        <v>-5.1546391752577319E-3</v>
      </c>
    </row>
    <row r="97" spans="1:8" s="40" customFormat="1" ht="15" x14ac:dyDescent="0.2">
      <c r="A97" s="68"/>
      <c r="B97" s="35" t="s">
        <v>19</v>
      </c>
      <c r="C97" s="36">
        <v>0</v>
      </c>
      <c r="D97" s="36">
        <v>0</v>
      </c>
      <c r="E97" s="37" t="str">
        <f t="shared" si="12"/>
        <v/>
      </c>
      <c r="F97" s="37" t="str">
        <f t="shared" si="13"/>
        <v/>
      </c>
      <c r="G97" s="38" t="str">
        <f t="shared" si="14"/>
        <v>0</v>
      </c>
      <c r="H97" s="39" t="str">
        <f t="shared" si="15"/>
        <v/>
      </c>
    </row>
    <row r="98" spans="1:8" s="40" customFormat="1" ht="15" x14ac:dyDescent="0.2">
      <c r="A98" s="68"/>
      <c r="B98" s="35" t="s">
        <v>22</v>
      </c>
      <c r="C98" s="36">
        <v>0</v>
      </c>
      <c r="D98" s="36">
        <v>0</v>
      </c>
      <c r="E98" s="37" t="str">
        <f t="shared" si="12"/>
        <v/>
      </c>
      <c r="F98" s="37" t="str">
        <f t="shared" si="13"/>
        <v/>
      </c>
      <c r="G98" s="38" t="str">
        <f t="shared" si="14"/>
        <v>0</v>
      </c>
      <c r="H98" s="39" t="str">
        <f t="shared" si="15"/>
        <v/>
      </c>
    </row>
    <row r="99" spans="1:8" s="40" customFormat="1" ht="15" x14ac:dyDescent="0.2">
      <c r="A99" s="68"/>
      <c r="B99" s="35" t="s">
        <v>187</v>
      </c>
      <c r="C99" s="36">
        <v>0</v>
      </c>
      <c r="D99" s="36">
        <v>0</v>
      </c>
      <c r="E99" s="37" t="str">
        <f t="shared" si="12"/>
        <v/>
      </c>
      <c r="F99" s="37" t="str">
        <f t="shared" si="13"/>
        <v/>
      </c>
      <c r="G99" s="38" t="str">
        <f t="shared" si="14"/>
        <v>0</v>
      </c>
      <c r="H99" s="39" t="str">
        <f t="shared" si="15"/>
        <v/>
      </c>
    </row>
    <row r="100" spans="1:8" s="40" customFormat="1" ht="15" x14ac:dyDescent="0.2">
      <c r="A100" s="68"/>
      <c r="B100" s="35" t="s">
        <v>188</v>
      </c>
      <c r="C100" s="36">
        <v>7</v>
      </c>
      <c r="D100" s="36">
        <v>25</v>
      </c>
      <c r="E100" s="37">
        <f t="shared" si="12"/>
        <v>1.804123711340206E-2</v>
      </c>
      <c r="F100" s="37">
        <f t="shared" si="13"/>
        <v>7.64525993883792E-2</v>
      </c>
      <c r="G100" s="38">
        <f t="shared" si="14"/>
        <v>2.5714285714285716</v>
      </c>
      <c r="H100" s="39">
        <f t="shared" si="15"/>
        <v>4.6391752577319589E-2</v>
      </c>
    </row>
    <row r="101" spans="1:8" s="40" customFormat="1" ht="15" x14ac:dyDescent="0.2">
      <c r="A101" s="68"/>
      <c r="B101" s="35" t="s">
        <v>439</v>
      </c>
      <c r="C101" s="36">
        <v>1</v>
      </c>
      <c r="D101" s="36">
        <v>4</v>
      </c>
      <c r="E101" s="37">
        <f t="shared" si="12"/>
        <v>2.5773195876288659E-3</v>
      </c>
      <c r="F101" s="37">
        <f t="shared" si="13"/>
        <v>1.2232415902140673E-2</v>
      </c>
      <c r="G101" s="38">
        <f t="shared" si="14"/>
        <v>3</v>
      </c>
      <c r="H101" s="39">
        <f t="shared" si="15"/>
        <v>7.7319587628865982E-3</v>
      </c>
    </row>
    <row r="102" spans="1:8" s="40" customFormat="1" ht="15" x14ac:dyDescent="0.2">
      <c r="A102" s="68"/>
      <c r="B102" s="35" t="s">
        <v>18</v>
      </c>
      <c r="C102" s="36">
        <v>3</v>
      </c>
      <c r="D102" s="36">
        <v>4</v>
      </c>
      <c r="E102" s="37">
        <f t="shared" si="12"/>
        <v>7.7319587628865982E-3</v>
      </c>
      <c r="F102" s="37">
        <f t="shared" si="13"/>
        <v>1.2232415902140673E-2</v>
      </c>
      <c r="G102" s="38">
        <f t="shared" si="14"/>
        <v>0.33333333333333331</v>
      </c>
      <c r="H102" s="39">
        <f t="shared" si="15"/>
        <v>2.5773195876288659E-3</v>
      </c>
    </row>
    <row r="103" spans="1:8" s="40" customFormat="1" ht="15" x14ac:dyDescent="0.2">
      <c r="A103" s="68"/>
      <c r="B103" s="35" t="s">
        <v>20</v>
      </c>
      <c r="C103" s="36">
        <v>0</v>
      </c>
      <c r="D103" s="36">
        <v>0</v>
      </c>
      <c r="E103" s="37" t="str">
        <f t="shared" si="12"/>
        <v/>
      </c>
      <c r="F103" s="37" t="str">
        <f t="shared" si="13"/>
        <v/>
      </c>
      <c r="G103" s="38" t="str">
        <f t="shared" si="14"/>
        <v>0</v>
      </c>
      <c r="H103" s="39" t="str">
        <f t="shared" si="15"/>
        <v/>
      </c>
    </row>
    <row r="104" spans="1:8" s="40" customFormat="1" ht="15" x14ac:dyDescent="0.2">
      <c r="A104" s="68"/>
      <c r="B104" s="35" t="s">
        <v>189</v>
      </c>
      <c r="C104" s="36">
        <v>0</v>
      </c>
      <c r="D104" s="36">
        <v>0</v>
      </c>
      <c r="E104" s="37" t="str">
        <f t="shared" si="12"/>
        <v/>
      </c>
      <c r="F104" s="37" t="str">
        <f t="shared" si="13"/>
        <v/>
      </c>
      <c r="G104" s="38" t="str">
        <f t="shared" si="14"/>
        <v>0</v>
      </c>
      <c r="H104" s="39" t="str">
        <f t="shared" si="15"/>
        <v/>
      </c>
    </row>
    <row r="105" spans="1:8" s="40" customFormat="1" ht="15" x14ac:dyDescent="0.2">
      <c r="A105" s="68"/>
      <c r="B105" s="35" t="s">
        <v>573</v>
      </c>
      <c r="C105" s="36">
        <v>1</v>
      </c>
      <c r="D105" s="36">
        <v>23</v>
      </c>
      <c r="E105" s="37">
        <f t="shared" ref="E105" si="32">+IF(C105=0,"",C105/C$73)</f>
        <v>2.5773195876288659E-3</v>
      </c>
      <c r="F105" s="37">
        <f t="shared" ref="F105" si="33">+IF(D105=0,"",D105/D$73)</f>
        <v>7.0336391437308868E-2</v>
      </c>
      <c r="G105" s="38">
        <f t="shared" ref="G105" si="34">+IF(OR(AND(D105=0),(C105=0)),"0",((D105-C105)/C105))</f>
        <v>22</v>
      </c>
      <c r="H105" s="39">
        <f t="shared" ref="H105" si="35">+IF(OR(AND(E105=""),(G105="")),"",E105*G105)</f>
        <v>5.6701030927835051E-2</v>
      </c>
    </row>
    <row r="106" spans="1:8" s="40" customFormat="1" ht="15" x14ac:dyDescent="0.2">
      <c r="A106" s="68"/>
      <c r="B106" s="35" t="s">
        <v>190</v>
      </c>
      <c r="C106" s="36">
        <v>2</v>
      </c>
      <c r="D106" s="36">
        <v>2</v>
      </c>
      <c r="E106" s="37">
        <f t="shared" si="12"/>
        <v>5.1546391752577319E-3</v>
      </c>
      <c r="F106" s="37">
        <f t="shared" si="13"/>
        <v>6.1162079510703364E-3</v>
      </c>
      <c r="G106" s="38">
        <f t="shared" si="14"/>
        <v>0</v>
      </c>
      <c r="H106" s="39">
        <f t="shared" si="15"/>
        <v>0</v>
      </c>
    </row>
    <row r="107" spans="1:8" s="40" customFormat="1" ht="15" x14ac:dyDescent="0.2">
      <c r="A107" s="68"/>
      <c r="B107" s="35" t="s">
        <v>191</v>
      </c>
      <c r="C107" s="36">
        <v>37</v>
      </c>
      <c r="D107" s="36">
        <v>26</v>
      </c>
      <c r="E107" s="37">
        <f t="shared" si="12"/>
        <v>9.5360824742268036E-2</v>
      </c>
      <c r="F107" s="37">
        <f t="shared" si="13"/>
        <v>7.9510703363914373E-2</v>
      </c>
      <c r="G107" s="38">
        <f t="shared" si="14"/>
        <v>-0.29729729729729731</v>
      </c>
      <c r="H107" s="39">
        <f t="shared" si="15"/>
        <v>-2.8350515463917526E-2</v>
      </c>
    </row>
    <row r="108" spans="1:8" s="40" customFormat="1" ht="15" x14ac:dyDescent="0.2">
      <c r="A108" s="68"/>
      <c r="B108" s="35" t="s">
        <v>192</v>
      </c>
      <c r="C108" s="36">
        <v>3</v>
      </c>
      <c r="D108" s="36">
        <v>0</v>
      </c>
      <c r="E108" s="37">
        <f t="shared" si="12"/>
        <v>7.7319587628865982E-3</v>
      </c>
      <c r="F108" s="37" t="str">
        <f t="shared" si="13"/>
        <v/>
      </c>
      <c r="G108" s="38" t="str">
        <f t="shared" si="14"/>
        <v>0</v>
      </c>
      <c r="H108" s="39">
        <f t="shared" si="15"/>
        <v>0</v>
      </c>
    </row>
    <row r="109" spans="1:8" s="40" customFormat="1" ht="15" x14ac:dyDescent="0.2">
      <c r="A109" s="68"/>
      <c r="B109" s="35" t="s">
        <v>193</v>
      </c>
      <c r="C109" s="36">
        <v>17</v>
      </c>
      <c r="D109" s="36">
        <v>50</v>
      </c>
      <c r="E109" s="37">
        <f t="shared" si="12"/>
        <v>4.3814432989690719E-2</v>
      </c>
      <c r="F109" s="37">
        <f t="shared" si="13"/>
        <v>0.1529051987767584</v>
      </c>
      <c r="G109" s="38">
        <f t="shared" si="14"/>
        <v>1.9411764705882353</v>
      </c>
      <c r="H109" s="39">
        <f t="shared" si="15"/>
        <v>8.5051546391752567E-2</v>
      </c>
    </row>
    <row r="110" spans="1:8" s="40" customFormat="1" ht="15" x14ac:dyDescent="0.2">
      <c r="A110" s="68"/>
      <c r="B110" s="35" t="s">
        <v>194</v>
      </c>
      <c r="C110" s="36">
        <v>1</v>
      </c>
      <c r="D110" s="36">
        <v>0</v>
      </c>
      <c r="E110" s="37">
        <f t="shared" si="12"/>
        <v>2.5773195876288659E-3</v>
      </c>
      <c r="F110" s="37" t="str">
        <f t="shared" si="13"/>
        <v/>
      </c>
      <c r="G110" s="38" t="str">
        <f t="shared" si="14"/>
        <v>0</v>
      </c>
      <c r="H110" s="39">
        <f t="shared" si="15"/>
        <v>0</v>
      </c>
    </row>
    <row r="111" spans="1:8" s="40" customFormat="1" ht="15" x14ac:dyDescent="0.2">
      <c r="A111" s="68"/>
      <c r="B111" s="35" t="s">
        <v>195</v>
      </c>
      <c r="C111" s="36">
        <v>0</v>
      </c>
      <c r="D111" s="36">
        <v>5</v>
      </c>
      <c r="E111" s="37" t="str">
        <f t="shared" si="12"/>
        <v/>
      </c>
      <c r="F111" s="37">
        <f t="shared" si="13"/>
        <v>1.5290519877675841E-2</v>
      </c>
      <c r="G111" s="38" t="str">
        <f t="shared" si="14"/>
        <v>0</v>
      </c>
      <c r="H111" s="39" t="str">
        <f t="shared" si="15"/>
        <v/>
      </c>
    </row>
    <row r="112" spans="1:8" s="40" customFormat="1" ht="15" x14ac:dyDescent="0.2">
      <c r="A112" s="68"/>
      <c r="B112" s="35" t="s">
        <v>196</v>
      </c>
      <c r="C112" s="36">
        <v>0</v>
      </c>
      <c r="D112" s="36">
        <v>0</v>
      </c>
      <c r="E112" s="37" t="str">
        <f t="shared" si="12"/>
        <v/>
      </c>
      <c r="F112" s="37" t="str">
        <f t="shared" si="13"/>
        <v/>
      </c>
      <c r="G112" s="38" t="str">
        <f t="shared" si="14"/>
        <v>0</v>
      </c>
      <c r="H112" s="39" t="str">
        <f t="shared" si="15"/>
        <v/>
      </c>
    </row>
    <row r="113" spans="1:8" s="40" customFormat="1" ht="15" x14ac:dyDescent="0.2">
      <c r="A113" s="68"/>
      <c r="B113" s="35" t="s">
        <v>27</v>
      </c>
      <c r="C113" s="36">
        <v>1</v>
      </c>
      <c r="D113" s="36">
        <v>3</v>
      </c>
      <c r="E113" s="37">
        <f t="shared" si="12"/>
        <v>2.5773195876288659E-3</v>
      </c>
      <c r="F113" s="37">
        <f t="shared" si="13"/>
        <v>9.1743119266055051E-3</v>
      </c>
      <c r="G113" s="38">
        <f t="shared" si="14"/>
        <v>2</v>
      </c>
      <c r="H113" s="39">
        <f t="shared" si="15"/>
        <v>5.1546391752577319E-3</v>
      </c>
    </row>
    <row r="114" spans="1:8" s="40" customFormat="1" ht="15" x14ac:dyDescent="0.2">
      <c r="A114" s="68"/>
      <c r="B114" s="35" t="s">
        <v>197</v>
      </c>
      <c r="C114" s="36">
        <v>0</v>
      </c>
      <c r="D114" s="36">
        <v>0</v>
      </c>
      <c r="E114" s="37" t="str">
        <f t="shared" si="12"/>
        <v/>
      </c>
      <c r="F114" s="37" t="str">
        <f t="shared" si="13"/>
        <v/>
      </c>
      <c r="G114" s="38" t="str">
        <f t="shared" si="14"/>
        <v>0</v>
      </c>
      <c r="H114" s="39" t="str">
        <f t="shared" si="15"/>
        <v/>
      </c>
    </row>
    <row r="115" spans="1:8" s="40" customFormat="1" ht="30" x14ac:dyDescent="0.2">
      <c r="A115" s="68"/>
      <c r="B115" s="35" t="s">
        <v>440</v>
      </c>
      <c r="C115" s="36">
        <v>0</v>
      </c>
      <c r="D115" s="36">
        <v>0</v>
      </c>
      <c r="E115" s="37" t="str">
        <f t="shared" si="12"/>
        <v/>
      </c>
      <c r="F115" s="37" t="str">
        <f t="shared" si="13"/>
        <v/>
      </c>
      <c r="G115" s="38" t="str">
        <f t="shared" si="14"/>
        <v>0</v>
      </c>
      <c r="H115" s="39" t="str">
        <f t="shared" si="15"/>
        <v/>
      </c>
    </row>
    <row r="116" spans="1:8" s="40" customFormat="1" ht="15" x14ac:dyDescent="0.2">
      <c r="A116" s="68"/>
      <c r="B116" s="35" t="s">
        <v>198</v>
      </c>
      <c r="C116" s="36">
        <v>19</v>
      </c>
      <c r="D116" s="36">
        <v>7</v>
      </c>
      <c r="E116" s="37">
        <f t="shared" si="12"/>
        <v>4.8969072164948453E-2</v>
      </c>
      <c r="F116" s="37">
        <f t="shared" si="13"/>
        <v>2.1406727828746176E-2</v>
      </c>
      <c r="G116" s="38">
        <f t="shared" si="14"/>
        <v>-0.63157894736842102</v>
      </c>
      <c r="H116" s="39">
        <f t="shared" si="15"/>
        <v>-3.0927835051546389E-2</v>
      </c>
    </row>
    <row r="117" spans="1:8" s="40" customFormat="1" ht="15" x14ac:dyDescent="0.2">
      <c r="A117" s="68"/>
      <c r="B117" s="35" t="s">
        <v>24</v>
      </c>
      <c r="C117" s="36">
        <v>5</v>
      </c>
      <c r="D117" s="36">
        <v>3</v>
      </c>
      <c r="E117" s="37">
        <f t="shared" si="12"/>
        <v>1.2886597938144329E-2</v>
      </c>
      <c r="F117" s="37">
        <f t="shared" si="13"/>
        <v>9.1743119266055051E-3</v>
      </c>
      <c r="G117" s="38">
        <f t="shared" si="14"/>
        <v>-0.4</v>
      </c>
      <c r="H117" s="39">
        <f t="shared" si="15"/>
        <v>-5.1546391752577319E-3</v>
      </c>
    </row>
    <row r="118" spans="1:8" s="40" customFormat="1" ht="15" x14ac:dyDescent="0.2">
      <c r="A118" s="68"/>
      <c r="B118" s="35" t="s">
        <v>199</v>
      </c>
      <c r="C118" s="36">
        <v>1</v>
      </c>
      <c r="D118" s="36">
        <v>2</v>
      </c>
      <c r="E118" s="37">
        <f t="shared" si="12"/>
        <v>2.5773195876288659E-3</v>
      </c>
      <c r="F118" s="37">
        <f t="shared" si="13"/>
        <v>6.1162079510703364E-3</v>
      </c>
      <c r="G118" s="38">
        <f t="shared" si="14"/>
        <v>1</v>
      </c>
      <c r="H118" s="39">
        <f t="shared" si="15"/>
        <v>2.5773195876288659E-3</v>
      </c>
    </row>
    <row r="119" spans="1:8" s="40" customFormat="1" ht="15" x14ac:dyDescent="0.2">
      <c r="A119" s="68"/>
      <c r="B119" s="35" t="s">
        <v>25</v>
      </c>
      <c r="C119" s="36">
        <v>1</v>
      </c>
      <c r="D119" s="36">
        <v>0</v>
      </c>
      <c r="E119" s="37">
        <f t="shared" si="12"/>
        <v>2.5773195876288659E-3</v>
      </c>
      <c r="F119" s="37" t="str">
        <f t="shared" si="13"/>
        <v/>
      </c>
      <c r="G119" s="38" t="str">
        <f t="shared" si="14"/>
        <v>0</v>
      </c>
      <c r="H119" s="39">
        <f t="shared" si="15"/>
        <v>0</v>
      </c>
    </row>
    <row r="120" spans="1:8" s="40" customFormat="1" ht="15" x14ac:dyDescent="0.2">
      <c r="A120" s="68"/>
      <c r="B120" s="35" t="s">
        <v>23</v>
      </c>
      <c r="C120" s="36">
        <v>1</v>
      </c>
      <c r="D120" s="36">
        <v>3</v>
      </c>
      <c r="E120" s="37">
        <f t="shared" si="12"/>
        <v>2.5773195876288659E-3</v>
      </c>
      <c r="F120" s="37">
        <f t="shared" si="13"/>
        <v>9.1743119266055051E-3</v>
      </c>
      <c r="G120" s="38">
        <f t="shared" si="14"/>
        <v>2</v>
      </c>
      <c r="H120" s="39">
        <f t="shared" si="15"/>
        <v>5.1546391752577319E-3</v>
      </c>
    </row>
    <row r="121" spans="1:8" s="40" customFormat="1" ht="15" x14ac:dyDescent="0.2">
      <c r="A121" s="68"/>
      <c r="B121" s="35" t="s">
        <v>26</v>
      </c>
      <c r="C121" s="36">
        <v>1</v>
      </c>
      <c r="D121" s="36">
        <v>5</v>
      </c>
      <c r="E121" s="37">
        <f t="shared" si="12"/>
        <v>2.5773195876288659E-3</v>
      </c>
      <c r="F121" s="37">
        <f t="shared" si="13"/>
        <v>1.5290519877675841E-2</v>
      </c>
      <c r="G121" s="38">
        <f t="shared" si="14"/>
        <v>4</v>
      </c>
      <c r="H121" s="39">
        <f t="shared" si="15"/>
        <v>1.0309278350515464E-2</v>
      </c>
    </row>
    <row r="122" spans="1:8" s="40" customFormat="1" ht="15" x14ac:dyDescent="0.2">
      <c r="A122" s="68"/>
      <c r="B122" s="35" t="s">
        <v>200</v>
      </c>
      <c r="C122" s="36">
        <v>4</v>
      </c>
      <c r="D122" s="36">
        <v>3</v>
      </c>
      <c r="E122" s="37">
        <f t="shared" si="12"/>
        <v>1.0309278350515464E-2</v>
      </c>
      <c r="F122" s="37">
        <f t="shared" si="13"/>
        <v>9.1743119266055051E-3</v>
      </c>
      <c r="G122" s="38">
        <f t="shared" si="14"/>
        <v>-0.25</v>
      </c>
      <c r="H122" s="39">
        <f t="shared" si="15"/>
        <v>-2.5773195876288659E-3</v>
      </c>
    </row>
    <row r="123" spans="1:8" s="40" customFormat="1" ht="15" x14ac:dyDescent="0.2">
      <c r="A123" s="68"/>
      <c r="B123" s="35" t="s">
        <v>31</v>
      </c>
      <c r="C123" s="36">
        <v>0</v>
      </c>
      <c r="D123" s="36">
        <v>0</v>
      </c>
      <c r="E123" s="37" t="str">
        <f t="shared" si="12"/>
        <v/>
      </c>
      <c r="F123" s="37" t="str">
        <f t="shared" si="13"/>
        <v/>
      </c>
      <c r="G123" s="38" t="str">
        <f t="shared" si="14"/>
        <v>0</v>
      </c>
      <c r="H123" s="39" t="str">
        <f t="shared" si="15"/>
        <v/>
      </c>
    </row>
    <row r="124" spans="1:8" s="40" customFormat="1" ht="15" x14ac:dyDescent="0.2">
      <c r="A124" s="68"/>
      <c r="B124" s="35" t="s">
        <v>33</v>
      </c>
      <c r="C124" s="36">
        <v>1</v>
      </c>
      <c r="D124" s="36">
        <v>0</v>
      </c>
      <c r="E124" s="37">
        <f t="shared" si="12"/>
        <v>2.5773195876288659E-3</v>
      </c>
      <c r="F124" s="37" t="str">
        <f t="shared" si="13"/>
        <v/>
      </c>
      <c r="G124" s="38" t="str">
        <f t="shared" si="14"/>
        <v>0</v>
      </c>
      <c r="H124" s="39">
        <f t="shared" si="15"/>
        <v>0</v>
      </c>
    </row>
    <row r="125" spans="1:8" s="40" customFormat="1" ht="15" x14ac:dyDescent="0.2">
      <c r="A125" s="68"/>
      <c r="B125" s="35" t="s">
        <v>201</v>
      </c>
      <c r="C125" s="36">
        <v>41</v>
      </c>
      <c r="D125" s="36">
        <v>3</v>
      </c>
      <c r="E125" s="37">
        <f t="shared" si="12"/>
        <v>0.1056701030927835</v>
      </c>
      <c r="F125" s="37">
        <f t="shared" si="13"/>
        <v>9.1743119266055051E-3</v>
      </c>
      <c r="G125" s="38">
        <f t="shared" si="14"/>
        <v>-0.92682926829268297</v>
      </c>
      <c r="H125" s="39">
        <f t="shared" si="15"/>
        <v>-9.7938144329896906E-2</v>
      </c>
    </row>
    <row r="126" spans="1:8" s="40" customFormat="1" ht="15" x14ac:dyDescent="0.2">
      <c r="A126" s="68"/>
      <c r="B126" s="35" t="s">
        <v>441</v>
      </c>
      <c r="C126" s="36">
        <v>0</v>
      </c>
      <c r="D126" s="36">
        <v>1</v>
      </c>
      <c r="E126" s="37" t="str">
        <f t="shared" si="12"/>
        <v/>
      </c>
      <c r="F126" s="37">
        <f t="shared" si="13"/>
        <v>3.0581039755351682E-3</v>
      </c>
      <c r="G126" s="38" t="str">
        <f t="shared" si="14"/>
        <v>0</v>
      </c>
      <c r="H126" s="39" t="str">
        <f t="shared" si="15"/>
        <v/>
      </c>
    </row>
    <row r="127" spans="1:8" s="40" customFormat="1" ht="15" x14ac:dyDescent="0.2">
      <c r="A127" s="68"/>
      <c r="B127" s="35" t="s">
        <v>442</v>
      </c>
      <c r="C127" s="36">
        <v>58</v>
      </c>
      <c r="D127" s="36">
        <v>4</v>
      </c>
      <c r="E127" s="37">
        <f t="shared" si="12"/>
        <v>0.14948453608247422</v>
      </c>
      <c r="F127" s="37">
        <f t="shared" si="13"/>
        <v>1.2232415902140673E-2</v>
      </c>
      <c r="G127" s="38">
        <f t="shared" si="14"/>
        <v>-0.93103448275862066</v>
      </c>
      <c r="H127" s="39">
        <f t="shared" si="15"/>
        <v>-0.13917525773195877</v>
      </c>
    </row>
    <row r="128" spans="1:8" s="40" customFormat="1" ht="15" x14ac:dyDescent="0.2">
      <c r="A128" s="68"/>
      <c r="B128" s="35" t="s">
        <v>202</v>
      </c>
      <c r="C128" s="36">
        <v>8</v>
      </c>
      <c r="D128" s="36">
        <v>14</v>
      </c>
      <c r="E128" s="37">
        <f t="shared" si="12"/>
        <v>2.0618556701030927E-2</v>
      </c>
      <c r="F128" s="37">
        <f t="shared" si="13"/>
        <v>4.2813455657492352E-2</v>
      </c>
      <c r="G128" s="38">
        <f t="shared" si="14"/>
        <v>0.75</v>
      </c>
      <c r="H128" s="39">
        <f t="shared" si="15"/>
        <v>1.5463917525773196E-2</v>
      </c>
    </row>
    <row r="129" spans="1:8" s="40" customFormat="1" ht="15" x14ac:dyDescent="0.2">
      <c r="A129" s="68"/>
      <c r="B129" s="35" t="s">
        <v>203</v>
      </c>
      <c r="C129" s="36">
        <v>0</v>
      </c>
      <c r="D129" s="36">
        <v>2</v>
      </c>
      <c r="E129" s="37" t="str">
        <f t="shared" si="12"/>
        <v/>
      </c>
      <c r="F129" s="37">
        <f t="shared" si="13"/>
        <v>6.1162079510703364E-3</v>
      </c>
      <c r="G129" s="38" t="str">
        <f t="shared" si="14"/>
        <v>0</v>
      </c>
      <c r="H129" s="39" t="str">
        <f t="shared" si="15"/>
        <v/>
      </c>
    </row>
    <row r="130" spans="1:8" s="40" customFormat="1" ht="15" x14ac:dyDescent="0.2">
      <c r="A130" s="68"/>
      <c r="B130" s="35" t="s">
        <v>28</v>
      </c>
      <c r="C130" s="36">
        <v>0</v>
      </c>
      <c r="D130" s="36">
        <v>1</v>
      </c>
      <c r="E130" s="37" t="str">
        <f t="shared" si="12"/>
        <v/>
      </c>
      <c r="F130" s="37">
        <f t="shared" si="13"/>
        <v>3.0581039755351682E-3</v>
      </c>
      <c r="G130" s="38" t="str">
        <f t="shared" si="14"/>
        <v>0</v>
      </c>
      <c r="H130" s="39" t="str">
        <f t="shared" si="15"/>
        <v/>
      </c>
    </row>
    <row r="131" spans="1:8" s="40" customFormat="1" ht="15" x14ac:dyDescent="0.2">
      <c r="A131" s="68"/>
      <c r="B131" s="35" t="s">
        <v>32</v>
      </c>
      <c r="C131" s="36">
        <v>0</v>
      </c>
      <c r="D131" s="36">
        <v>0</v>
      </c>
      <c r="E131" s="37" t="str">
        <f t="shared" si="12"/>
        <v/>
      </c>
      <c r="F131" s="37" t="str">
        <f t="shared" si="13"/>
        <v/>
      </c>
      <c r="G131" s="38" t="str">
        <f t="shared" si="14"/>
        <v>0</v>
      </c>
      <c r="H131" s="39" t="str">
        <f t="shared" si="15"/>
        <v/>
      </c>
    </row>
    <row r="132" spans="1:8" s="40" customFormat="1" ht="15" x14ac:dyDescent="0.2">
      <c r="A132" s="68"/>
      <c r="B132" s="35" t="s">
        <v>536</v>
      </c>
      <c r="C132" s="36">
        <v>0</v>
      </c>
      <c r="D132" s="36">
        <v>2</v>
      </c>
      <c r="E132" s="37" t="str">
        <f t="shared" ref="E132:E133" si="36">+IF(C132=0,"",C132/C$73)</f>
        <v/>
      </c>
      <c r="F132" s="37">
        <f t="shared" ref="F132:F133" si="37">+IF(D132=0,"",D132/D$73)</f>
        <v>6.1162079510703364E-3</v>
      </c>
      <c r="G132" s="38" t="str">
        <f t="shared" ref="G132:G133" si="38">+IF(OR(AND(D132=0),(C132=0)),"0",((D132-C132)/C132))</f>
        <v>0</v>
      </c>
      <c r="H132" s="39" t="str">
        <f t="shared" ref="H132:H133" si="39">+IF(OR(AND(E132=""),(G132="")),"",E132*G132)</f>
        <v/>
      </c>
    </row>
    <row r="133" spans="1:8" s="40" customFormat="1" ht="15" x14ac:dyDescent="0.2">
      <c r="A133" s="68"/>
      <c r="B133" s="35" t="s">
        <v>30</v>
      </c>
      <c r="C133" s="36">
        <v>4</v>
      </c>
      <c r="D133" s="36">
        <v>0</v>
      </c>
      <c r="E133" s="37">
        <f t="shared" si="36"/>
        <v>1.0309278350515464E-2</v>
      </c>
      <c r="F133" s="37" t="str">
        <f t="shared" si="37"/>
        <v/>
      </c>
      <c r="G133" s="38" t="str">
        <f t="shared" si="38"/>
        <v>0</v>
      </c>
      <c r="H133" s="39">
        <f t="shared" si="39"/>
        <v>0</v>
      </c>
    </row>
    <row r="134" spans="1:8" s="40" customFormat="1" ht="15" x14ac:dyDescent="0.2">
      <c r="A134" s="68"/>
      <c r="B134" s="35" t="s">
        <v>29</v>
      </c>
      <c r="C134" s="36">
        <v>0</v>
      </c>
      <c r="D134" s="36">
        <v>0</v>
      </c>
      <c r="E134" s="37" t="str">
        <f t="shared" si="12"/>
        <v/>
      </c>
      <c r="F134" s="37" t="str">
        <f t="shared" si="13"/>
        <v/>
      </c>
      <c r="G134" s="38" t="str">
        <f t="shared" si="14"/>
        <v>0</v>
      </c>
      <c r="H134" s="39" t="str">
        <f t="shared" si="15"/>
        <v/>
      </c>
    </row>
    <row r="135" spans="1:8" s="40" customFormat="1" ht="15" x14ac:dyDescent="0.2">
      <c r="A135" s="68"/>
      <c r="B135" s="35" t="s">
        <v>204</v>
      </c>
      <c r="C135" s="36">
        <v>1</v>
      </c>
      <c r="D135" s="36">
        <v>0</v>
      </c>
      <c r="E135" s="37">
        <f t="shared" si="12"/>
        <v>2.5773195876288659E-3</v>
      </c>
      <c r="F135" s="37" t="str">
        <f t="shared" si="13"/>
        <v/>
      </c>
      <c r="G135" s="38" t="str">
        <f t="shared" si="14"/>
        <v>0</v>
      </c>
      <c r="H135" s="39">
        <f t="shared" si="15"/>
        <v>0</v>
      </c>
    </row>
    <row r="136" spans="1:8" s="40" customFormat="1" ht="15" x14ac:dyDescent="0.2">
      <c r="A136" s="68"/>
      <c r="B136" s="35" t="s">
        <v>205</v>
      </c>
      <c r="C136" s="36">
        <v>0</v>
      </c>
      <c r="D136" s="36">
        <v>0</v>
      </c>
      <c r="E136" s="37" t="str">
        <f t="shared" si="12"/>
        <v/>
      </c>
      <c r="F136" s="37" t="str">
        <f t="shared" si="13"/>
        <v/>
      </c>
      <c r="G136" s="38" t="str">
        <f t="shared" si="14"/>
        <v>0</v>
      </c>
      <c r="H136" s="39" t="str">
        <f t="shared" si="15"/>
        <v/>
      </c>
    </row>
    <row r="137" spans="1:8" s="40" customFormat="1" ht="15" x14ac:dyDescent="0.2">
      <c r="A137" s="68"/>
      <c r="B137" s="35" t="s">
        <v>206</v>
      </c>
      <c r="C137" s="36">
        <v>0</v>
      </c>
      <c r="D137" s="36">
        <v>1</v>
      </c>
      <c r="E137" s="37" t="str">
        <f t="shared" si="12"/>
        <v/>
      </c>
      <c r="F137" s="37">
        <f t="shared" si="13"/>
        <v>3.0581039755351682E-3</v>
      </c>
      <c r="G137" s="38" t="str">
        <f t="shared" si="14"/>
        <v>0</v>
      </c>
      <c r="H137" s="39" t="str">
        <f t="shared" si="15"/>
        <v/>
      </c>
    </row>
    <row r="138" spans="1:8" s="40" customFormat="1" ht="15" x14ac:dyDescent="0.2">
      <c r="A138" s="68"/>
      <c r="B138" s="35" t="s">
        <v>207</v>
      </c>
      <c r="C138" s="36">
        <v>3</v>
      </c>
      <c r="D138" s="36">
        <v>1</v>
      </c>
      <c r="E138" s="37">
        <f t="shared" si="12"/>
        <v>7.7319587628865982E-3</v>
      </c>
      <c r="F138" s="37">
        <f t="shared" si="13"/>
        <v>3.0581039755351682E-3</v>
      </c>
      <c r="G138" s="38">
        <f t="shared" si="14"/>
        <v>-0.66666666666666663</v>
      </c>
      <c r="H138" s="39">
        <f t="shared" si="15"/>
        <v>-5.1546391752577319E-3</v>
      </c>
    </row>
    <row r="139" spans="1:8" s="40" customFormat="1" ht="30" x14ac:dyDescent="0.2">
      <c r="A139" s="68"/>
      <c r="B139" s="35" t="s">
        <v>443</v>
      </c>
      <c r="C139" s="36">
        <v>4</v>
      </c>
      <c r="D139" s="36">
        <v>0</v>
      </c>
      <c r="E139" s="37">
        <f t="shared" si="12"/>
        <v>1.0309278350515464E-2</v>
      </c>
      <c r="F139" s="37" t="str">
        <f t="shared" si="13"/>
        <v/>
      </c>
      <c r="G139" s="38" t="str">
        <f t="shared" si="14"/>
        <v>0</v>
      </c>
      <c r="H139" s="39">
        <f t="shared" si="15"/>
        <v>0</v>
      </c>
    </row>
    <row r="140" spans="1:8" s="40" customFormat="1" ht="30" x14ac:dyDescent="0.2">
      <c r="A140" s="68"/>
      <c r="B140" s="35" t="s">
        <v>208</v>
      </c>
      <c r="C140" s="36">
        <v>0</v>
      </c>
      <c r="D140" s="36">
        <v>0</v>
      </c>
      <c r="E140" s="37" t="str">
        <f t="shared" si="12"/>
        <v/>
      </c>
      <c r="F140" s="37" t="str">
        <f t="shared" si="13"/>
        <v/>
      </c>
      <c r="G140" s="38" t="str">
        <f t="shared" si="14"/>
        <v>0</v>
      </c>
      <c r="H140" s="39" t="str">
        <f t="shared" si="15"/>
        <v/>
      </c>
    </row>
    <row r="141" spans="1:8" s="40" customFormat="1" ht="30" x14ac:dyDescent="0.2">
      <c r="A141" s="68"/>
      <c r="B141" s="35" t="s">
        <v>209</v>
      </c>
      <c r="C141" s="36">
        <v>2</v>
      </c>
      <c r="D141" s="36">
        <v>0</v>
      </c>
      <c r="E141" s="37">
        <f t="shared" si="12"/>
        <v>5.1546391752577319E-3</v>
      </c>
      <c r="F141" s="37" t="str">
        <f t="shared" si="13"/>
        <v/>
      </c>
      <c r="G141" s="38" t="str">
        <f t="shared" si="14"/>
        <v>0</v>
      </c>
      <c r="H141" s="39">
        <f t="shared" si="15"/>
        <v>0</v>
      </c>
    </row>
    <row r="142" spans="1:8" s="50" customFormat="1" ht="15" x14ac:dyDescent="0.2">
      <c r="A142" s="60" t="s">
        <v>570</v>
      </c>
      <c r="B142" s="51" t="s">
        <v>586</v>
      </c>
      <c r="C142" s="52"/>
      <c r="D142" s="36">
        <v>0</v>
      </c>
      <c r="E142" s="37" t="str">
        <f t="shared" ref="E142" si="40">+IF(C142=0,"",C142/C$73)</f>
        <v/>
      </c>
      <c r="F142" s="37" t="str">
        <f t="shared" ref="F142" si="41">+IF(D142=0,"",D142/D$73)</f>
        <v/>
      </c>
      <c r="G142" s="38" t="str">
        <f t="shared" ref="G142" si="42">+IF(OR(AND(D142=0),(C142=0)),"0",((D142-C142)/C142))</f>
        <v>0</v>
      </c>
      <c r="H142" s="39" t="str">
        <f t="shared" ref="H142" si="43">+IF(OR(AND(E142=""),(G142="")),"",E142*G142)</f>
        <v/>
      </c>
    </row>
    <row r="143" spans="1:8" s="40" customFormat="1" ht="15" x14ac:dyDescent="0.2">
      <c r="A143" s="68"/>
      <c r="B143" s="35" t="s">
        <v>598</v>
      </c>
      <c r="C143" s="36">
        <v>0</v>
      </c>
      <c r="D143" s="36">
        <v>0</v>
      </c>
      <c r="E143" s="37" t="str">
        <f t="shared" si="12"/>
        <v/>
      </c>
      <c r="F143" s="37" t="str">
        <f t="shared" si="13"/>
        <v/>
      </c>
      <c r="G143" s="38" t="str">
        <f t="shared" si="14"/>
        <v>0</v>
      </c>
      <c r="H143" s="39" t="str">
        <f t="shared" si="15"/>
        <v/>
      </c>
    </row>
    <row r="144" spans="1:8" s="40" customFormat="1" ht="15" x14ac:dyDescent="0.2">
      <c r="A144" s="68"/>
      <c r="B144" s="35" t="s">
        <v>599</v>
      </c>
      <c r="C144" s="36">
        <v>0</v>
      </c>
      <c r="D144" s="36">
        <v>0</v>
      </c>
      <c r="E144" s="37" t="str">
        <f t="shared" si="12"/>
        <v/>
      </c>
      <c r="F144" s="37" t="str">
        <f t="shared" si="13"/>
        <v/>
      </c>
      <c r="G144" s="38" t="str">
        <f t="shared" si="14"/>
        <v>0</v>
      </c>
      <c r="H144" s="39" t="str">
        <f t="shared" si="15"/>
        <v/>
      </c>
    </row>
    <row r="145" spans="1:8" s="50" customFormat="1" ht="15" x14ac:dyDescent="0.2">
      <c r="A145" s="60" t="s">
        <v>570</v>
      </c>
      <c r="B145" s="51" t="s">
        <v>588</v>
      </c>
      <c r="C145" s="52"/>
      <c r="D145" s="36">
        <v>0</v>
      </c>
      <c r="E145" s="37" t="str">
        <f t="shared" ref="E145" si="44">+IF(C145=0,"",C145/C$73)</f>
        <v/>
      </c>
      <c r="F145" s="37" t="str">
        <f t="shared" ref="F145" si="45">+IF(D145=0,"",D145/D$73)</f>
        <v/>
      </c>
      <c r="G145" s="38" t="str">
        <f t="shared" ref="G145" si="46">+IF(OR(AND(D145=0),(C145=0)),"0",((D145-C145)/C145))</f>
        <v>0</v>
      </c>
      <c r="H145" s="39" t="str">
        <f t="shared" ref="H145" si="47">+IF(OR(AND(E145=""),(G145="")),"",E145*G145)</f>
        <v/>
      </c>
    </row>
    <row r="146" spans="1:8" s="40" customFormat="1" ht="15" x14ac:dyDescent="0.2">
      <c r="A146" s="68"/>
      <c r="B146" s="35" t="s">
        <v>36</v>
      </c>
      <c r="C146" s="36">
        <v>0</v>
      </c>
      <c r="D146" s="36">
        <v>0</v>
      </c>
      <c r="E146" s="37" t="str">
        <f t="shared" si="12"/>
        <v/>
      </c>
      <c r="F146" s="37" t="str">
        <f t="shared" si="13"/>
        <v/>
      </c>
      <c r="G146" s="38" t="str">
        <f t="shared" si="14"/>
        <v>0</v>
      </c>
      <c r="H146" s="39" t="str">
        <f t="shared" si="15"/>
        <v/>
      </c>
    </row>
    <row r="147" spans="1:8" s="40" customFormat="1" ht="15" x14ac:dyDescent="0.2">
      <c r="A147" s="68"/>
      <c r="B147" s="35" t="s">
        <v>444</v>
      </c>
      <c r="C147" s="36">
        <v>0</v>
      </c>
      <c r="D147" s="36">
        <v>0</v>
      </c>
      <c r="E147" s="37" t="str">
        <f t="shared" ref="E147:E155" si="48">+IF(C147=0,"",C147/C$73)</f>
        <v/>
      </c>
      <c r="F147" s="37" t="str">
        <f t="shared" ref="F147:F155" si="49">+IF(D147=0,"",D147/D$73)</f>
        <v/>
      </c>
      <c r="G147" s="38" t="str">
        <f t="shared" ref="G147:G155" si="50">+IF(OR(AND(D147=0),(C147=0)),"0",((D147-C147)/C147))</f>
        <v>0</v>
      </c>
      <c r="H147" s="39" t="str">
        <f t="shared" ref="H147:H155" si="51">+IF(OR(AND(E147=""),(G147="")),"",E147*G147)</f>
        <v/>
      </c>
    </row>
    <row r="148" spans="1:8" s="40" customFormat="1" ht="15" x14ac:dyDescent="0.2">
      <c r="A148" s="68"/>
      <c r="B148" s="35" t="s">
        <v>34</v>
      </c>
      <c r="C148" s="36">
        <v>3</v>
      </c>
      <c r="D148" s="36">
        <v>3</v>
      </c>
      <c r="E148" s="37">
        <f t="shared" si="48"/>
        <v>7.7319587628865982E-3</v>
      </c>
      <c r="F148" s="37">
        <f t="shared" si="49"/>
        <v>9.1743119266055051E-3</v>
      </c>
      <c r="G148" s="38">
        <f t="shared" si="50"/>
        <v>0</v>
      </c>
      <c r="H148" s="39">
        <f t="shared" si="51"/>
        <v>0</v>
      </c>
    </row>
    <row r="149" spans="1:8" s="40" customFormat="1" ht="15" x14ac:dyDescent="0.2">
      <c r="A149" s="68"/>
      <c r="B149" s="35" t="s">
        <v>210</v>
      </c>
      <c r="C149" s="36">
        <v>0</v>
      </c>
      <c r="D149" s="36">
        <v>0</v>
      </c>
      <c r="E149" s="37" t="str">
        <f t="shared" si="48"/>
        <v/>
      </c>
      <c r="F149" s="37" t="str">
        <f t="shared" si="49"/>
        <v/>
      </c>
      <c r="G149" s="38" t="str">
        <f t="shared" si="50"/>
        <v>0</v>
      </c>
      <c r="H149" s="39" t="str">
        <f t="shared" si="51"/>
        <v/>
      </c>
    </row>
    <row r="150" spans="1:8" s="40" customFormat="1" ht="30" x14ac:dyDescent="0.2">
      <c r="A150" s="68"/>
      <c r="B150" s="35" t="s">
        <v>211</v>
      </c>
      <c r="C150" s="36">
        <v>1</v>
      </c>
      <c r="D150" s="36">
        <v>2</v>
      </c>
      <c r="E150" s="37">
        <f t="shared" si="48"/>
        <v>2.5773195876288659E-3</v>
      </c>
      <c r="F150" s="37">
        <f t="shared" si="49"/>
        <v>6.1162079510703364E-3</v>
      </c>
      <c r="G150" s="38">
        <f t="shared" si="50"/>
        <v>1</v>
      </c>
      <c r="H150" s="39">
        <f t="shared" si="51"/>
        <v>2.5773195876288659E-3</v>
      </c>
    </row>
    <row r="151" spans="1:8" s="40" customFormat="1" ht="30" x14ac:dyDescent="0.2">
      <c r="A151" s="68"/>
      <c r="B151" s="35" t="s">
        <v>212</v>
      </c>
      <c r="C151" s="36">
        <v>0</v>
      </c>
      <c r="D151" s="36">
        <v>0</v>
      </c>
      <c r="E151" s="37" t="str">
        <f t="shared" si="48"/>
        <v/>
      </c>
      <c r="F151" s="37" t="str">
        <f t="shared" si="49"/>
        <v/>
      </c>
      <c r="G151" s="38" t="str">
        <f t="shared" si="50"/>
        <v>0</v>
      </c>
      <c r="H151" s="39" t="str">
        <f t="shared" si="51"/>
        <v/>
      </c>
    </row>
    <row r="152" spans="1:8" s="40" customFormat="1" ht="15" x14ac:dyDescent="0.2">
      <c r="A152" s="68"/>
      <c r="B152" s="35" t="s">
        <v>445</v>
      </c>
      <c r="C152" s="36">
        <v>0</v>
      </c>
      <c r="D152" s="36">
        <v>0</v>
      </c>
      <c r="E152" s="37" t="str">
        <f t="shared" si="48"/>
        <v/>
      </c>
      <c r="F152" s="37" t="str">
        <f t="shared" si="49"/>
        <v/>
      </c>
      <c r="G152" s="38" t="str">
        <f t="shared" si="50"/>
        <v>0</v>
      </c>
      <c r="H152" s="39" t="str">
        <f t="shared" si="51"/>
        <v/>
      </c>
    </row>
    <row r="153" spans="1:8" s="40" customFormat="1" ht="15" x14ac:dyDescent="0.2">
      <c r="A153" s="68"/>
      <c r="B153" s="35" t="s">
        <v>39</v>
      </c>
      <c r="C153" s="36">
        <v>0</v>
      </c>
      <c r="D153" s="36">
        <v>0</v>
      </c>
      <c r="E153" s="37" t="str">
        <f t="shared" si="48"/>
        <v/>
      </c>
      <c r="F153" s="37" t="str">
        <f t="shared" si="49"/>
        <v/>
      </c>
      <c r="G153" s="38" t="str">
        <f t="shared" si="50"/>
        <v>0</v>
      </c>
      <c r="H153" s="39" t="str">
        <f t="shared" si="51"/>
        <v/>
      </c>
    </row>
    <row r="154" spans="1:8" s="40" customFormat="1" ht="15" x14ac:dyDescent="0.2">
      <c r="A154" s="68"/>
      <c r="B154" s="35" t="s">
        <v>37</v>
      </c>
      <c r="C154" s="36">
        <v>0</v>
      </c>
      <c r="D154" s="36">
        <v>0</v>
      </c>
      <c r="E154" s="37" t="str">
        <f t="shared" si="48"/>
        <v/>
      </c>
      <c r="F154" s="37" t="str">
        <f t="shared" si="49"/>
        <v/>
      </c>
      <c r="G154" s="38" t="str">
        <f t="shared" si="50"/>
        <v>0</v>
      </c>
      <c r="H154" s="39" t="str">
        <f t="shared" si="51"/>
        <v/>
      </c>
    </row>
    <row r="155" spans="1:8" s="40" customFormat="1" ht="15" x14ac:dyDescent="0.2">
      <c r="A155" s="68"/>
      <c r="B155" s="35" t="s">
        <v>38</v>
      </c>
      <c r="C155" s="36">
        <v>0</v>
      </c>
      <c r="D155" s="36">
        <v>0</v>
      </c>
      <c r="E155" s="37" t="str">
        <f t="shared" si="48"/>
        <v/>
      </c>
      <c r="F155" s="37" t="str">
        <f t="shared" si="49"/>
        <v/>
      </c>
      <c r="G155" s="38" t="str">
        <f t="shared" si="50"/>
        <v>0</v>
      </c>
      <c r="H155" s="39" t="str">
        <f t="shared" si="51"/>
        <v/>
      </c>
    </row>
    <row r="156" spans="1:8" s="40" customFormat="1" ht="15" x14ac:dyDescent="0.2">
      <c r="A156" s="68"/>
      <c r="B156" s="35" t="s">
        <v>537</v>
      </c>
      <c r="C156" s="36">
        <v>14</v>
      </c>
      <c r="D156" s="36">
        <v>45</v>
      </c>
      <c r="E156" s="37">
        <f t="shared" ref="E156" si="52">+IF(C156=0,"",C156/C$73)</f>
        <v>3.608247422680412E-2</v>
      </c>
      <c r="F156" s="37">
        <f t="shared" ref="F156" si="53">+IF(D156=0,"",D156/D$73)</f>
        <v>0.13761467889908258</v>
      </c>
      <c r="G156" s="38">
        <f t="shared" ref="G156" si="54">+IF(OR(AND(D156=0),(C156=0)),"0",((D156-C156)/C156))</f>
        <v>2.2142857142857144</v>
      </c>
      <c r="H156" s="39">
        <f t="shared" ref="H156" si="55">+IF(OR(AND(E156=""),(G156="")),"",E156*G156)</f>
        <v>7.9896907216494839E-2</v>
      </c>
    </row>
    <row r="157" spans="1:8" s="40" customFormat="1" ht="30" x14ac:dyDescent="0.2">
      <c r="A157" s="68"/>
      <c r="B157" s="35" t="s">
        <v>557</v>
      </c>
      <c r="C157" s="36">
        <v>0</v>
      </c>
      <c r="D157" s="36">
        <v>1</v>
      </c>
      <c r="E157" s="37" t="str">
        <f t="shared" ref="E157" si="56">+IF(C157=0,"",C157/C$73)</f>
        <v/>
      </c>
      <c r="F157" s="37">
        <f t="shared" ref="F157" si="57">+IF(D157=0,"",D157/D$73)</f>
        <v>3.0581039755351682E-3</v>
      </c>
      <c r="G157" s="38" t="str">
        <f t="shared" ref="G157" si="58">+IF(OR(AND(D157=0),(C157=0)),"0",((D157-C157)/C157))</f>
        <v>0</v>
      </c>
      <c r="H157" s="39" t="str">
        <f t="shared" ref="H157" si="59">+IF(OR(AND(E157=""),(G157="")),"",E157*G157)</f>
        <v/>
      </c>
    </row>
    <row r="158" spans="1:8" s="40" customFormat="1" ht="15" x14ac:dyDescent="0.2">
      <c r="A158" s="68"/>
      <c r="B158" s="35" t="s">
        <v>574</v>
      </c>
      <c r="C158" s="36">
        <v>0</v>
      </c>
      <c r="D158" s="36">
        <v>0</v>
      </c>
      <c r="E158" s="37" t="str">
        <f t="shared" ref="E158:E159" si="60">+IF(C158=0,"",C158/C$73)</f>
        <v/>
      </c>
      <c r="F158" s="37" t="str">
        <f t="shared" ref="F158:F159" si="61">+IF(D158=0,"",D158/D$73)</f>
        <v/>
      </c>
      <c r="G158" s="38" t="str">
        <f t="shared" ref="G158:G159" si="62">+IF(OR(AND(D158=0),(C158=0)),"0",((D158-C158)/C158))</f>
        <v>0</v>
      </c>
      <c r="H158" s="39" t="str">
        <f t="shared" ref="H158:H159" si="63">+IF(OR(AND(E158=""),(G158="")),"",E158*G158)</f>
        <v/>
      </c>
    </row>
    <row r="159" spans="1:8" s="40" customFormat="1" ht="15" x14ac:dyDescent="0.2">
      <c r="A159" s="68"/>
      <c r="B159" s="35" t="s">
        <v>565</v>
      </c>
      <c r="C159" s="36">
        <v>0</v>
      </c>
      <c r="D159" s="36">
        <v>0</v>
      </c>
      <c r="E159" s="37" t="str">
        <f t="shared" si="60"/>
        <v/>
      </c>
      <c r="F159" s="37" t="str">
        <f t="shared" si="61"/>
        <v/>
      </c>
      <c r="G159" s="38" t="str">
        <f t="shared" si="62"/>
        <v>0</v>
      </c>
      <c r="H159" s="39" t="str">
        <f t="shared" si="63"/>
        <v/>
      </c>
    </row>
    <row r="160" spans="1:8" s="10" customFormat="1" x14ac:dyDescent="0.2">
      <c r="A160" s="67"/>
    </row>
    <row r="161" spans="1:9" s="10" customFormat="1" x14ac:dyDescent="0.2">
      <c r="A161" s="67"/>
    </row>
    <row r="162" spans="1:9" s="10" customFormat="1" ht="13.5" thickBot="1" x14ac:dyDescent="0.25">
      <c r="A162" s="67"/>
      <c r="B162" s="29"/>
      <c r="C162" s="29"/>
      <c r="D162" s="29"/>
      <c r="E162" s="29"/>
      <c r="F162" s="29"/>
    </row>
    <row r="163" spans="1:9" s="10" customFormat="1" ht="30" customHeight="1" x14ac:dyDescent="0.2">
      <c r="A163" s="67"/>
      <c r="B163" s="85" t="s">
        <v>374</v>
      </c>
      <c r="C163" s="71" t="s">
        <v>375</v>
      </c>
      <c r="D163" s="72"/>
      <c r="E163" s="71" t="s">
        <v>429</v>
      </c>
      <c r="F163" s="72"/>
      <c r="G163" s="73" t="s">
        <v>572</v>
      </c>
      <c r="H163" s="69" t="s">
        <v>350</v>
      </c>
    </row>
    <row r="164" spans="1:9" s="10" customFormat="1" x14ac:dyDescent="0.2">
      <c r="A164" s="67"/>
      <c r="B164" s="85"/>
      <c r="C164" s="48">
        <v>2017</v>
      </c>
      <c r="D164" s="48">
        <v>2018</v>
      </c>
      <c r="E164" s="48">
        <v>2017</v>
      </c>
      <c r="F164" s="48">
        <v>2018</v>
      </c>
      <c r="G164" s="74"/>
      <c r="H164" s="70"/>
    </row>
    <row r="165" spans="1:9" s="10" customFormat="1" ht="25.5" x14ac:dyDescent="0.2">
      <c r="A165" s="67"/>
      <c r="B165" s="12" t="s">
        <v>378</v>
      </c>
      <c r="C165" s="13">
        <f>SUM(C166:C327)</f>
        <v>510</v>
      </c>
      <c r="D165" s="13">
        <f>SUM(D166:D327)</f>
        <v>770</v>
      </c>
      <c r="E165" s="14">
        <f t="shared" ref="E165:E178" si="64">+IF(C165=0,"",C165/C$165)</f>
        <v>1</v>
      </c>
      <c r="F165" s="14">
        <f t="shared" ref="F165:F178" si="65">+IF(D165=0,"",D165/D$165)</f>
        <v>1</v>
      </c>
      <c r="G165" s="15">
        <f>+IF(OR(AND(D165=0),(C165=0)),"0",((D165-C165)/C165))</f>
        <v>0.50980392156862742</v>
      </c>
      <c r="H165" s="15">
        <f>+IF(OR(AND(E165=""),(G165="")),"",E165*G165)</f>
        <v>0.50980392156862742</v>
      </c>
      <c r="I165" s="16"/>
    </row>
    <row r="166" spans="1:9" s="40" customFormat="1" ht="15" x14ac:dyDescent="0.2">
      <c r="A166" s="68"/>
      <c r="B166" s="43" t="s">
        <v>446</v>
      </c>
      <c r="C166" s="36">
        <v>4</v>
      </c>
      <c r="D166" s="36">
        <v>9</v>
      </c>
      <c r="E166" s="37">
        <f t="shared" si="64"/>
        <v>7.8431372549019607E-3</v>
      </c>
      <c r="F166" s="37">
        <f t="shared" si="65"/>
        <v>1.1688311688311689E-2</v>
      </c>
      <c r="G166" s="38">
        <f>+IF(OR(AND(D166=0),(C166=0)),"0",((D166-C166)/C166))</f>
        <v>1.25</v>
      </c>
      <c r="H166" s="39">
        <f>+IF(OR(AND(E166=""),(G166="")),"",E166*G166)</f>
        <v>9.8039215686274508E-3</v>
      </c>
    </row>
    <row r="167" spans="1:9" s="40" customFormat="1" ht="15" x14ac:dyDescent="0.2">
      <c r="A167" s="68"/>
      <c r="B167" s="43" t="s">
        <v>600</v>
      </c>
      <c r="C167" s="36">
        <v>3</v>
      </c>
      <c r="D167" s="36">
        <v>4</v>
      </c>
      <c r="E167" s="37">
        <f t="shared" si="64"/>
        <v>5.8823529411764705E-3</v>
      </c>
      <c r="F167" s="37">
        <f t="shared" si="65"/>
        <v>5.1948051948051948E-3</v>
      </c>
      <c r="G167" s="38">
        <f t="shared" ref="G167:G237" si="66">+IF(OR(AND(D167=0),(C167=0)),"0",((D167-C167)/C167))</f>
        <v>0.33333333333333331</v>
      </c>
      <c r="H167" s="39">
        <f t="shared" ref="H167:H237" si="67">+IF(OR(AND(E167=""),(G167="")),"",E167*G167)</f>
        <v>1.9607843137254902E-3</v>
      </c>
    </row>
    <row r="168" spans="1:9" s="40" customFormat="1" ht="30" x14ac:dyDescent="0.2">
      <c r="A168" s="68"/>
      <c r="B168" s="43" t="s">
        <v>447</v>
      </c>
      <c r="C168" s="36">
        <v>3</v>
      </c>
      <c r="D168" s="36">
        <v>2</v>
      </c>
      <c r="E168" s="37">
        <f t="shared" si="64"/>
        <v>5.8823529411764705E-3</v>
      </c>
      <c r="F168" s="37">
        <f t="shared" si="65"/>
        <v>2.5974025974025974E-3</v>
      </c>
      <c r="G168" s="38">
        <f t="shared" si="66"/>
        <v>-0.33333333333333331</v>
      </c>
      <c r="H168" s="39">
        <f t="shared" si="67"/>
        <v>-1.9607843137254902E-3</v>
      </c>
    </row>
    <row r="169" spans="1:9" s="40" customFormat="1" ht="15" x14ac:dyDescent="0.2">
      <c r="A169" s="68"/>
      <c r="B169" s="43" t="s">
        <v>448</v>
      </c>
      <c r="C169" s="36">
        <v>0</v>
      </c>
      <c r="D169" s="36">
        <v>0</v>
      </c>
      <c r="E169" s="37" t="str">
        <f t="shared" si="64"/>
        <v/>
      </c>
      <c r="F169" s="37" t="str">
        <f t="shared" si="65"/>
        <v/>
      </c>
      <c r="G169" s="38" t="str">
        <f t="shared" si="66"/>
        <v>0</v>
      </c>
      <c r="H169" s="39" t="str">
        <f t="shared" si="67"/>
        <v/>
      </c>
    </row>
    <row r="170" spans="1:9" s="40" customFormat="1" ht="15" x14ac:dyDescent="0.2">
      <c r="A170" s="68"/>
      <c r="B170" s="43" t="s">
        <v>601</v>
      </c>
      <c r="C170" s="36">
        <v>7</v>
      </c>
      <c r="D170" s="36">
        <v>4</v>
      </c>
      <c r="E170" s="37">
        <f t="shared" si="64"/>
        <v>1.3725490196078431E-2</v>
      </c>
      <c r="F170" s="37">
        <f t="shared" si="65"/>
        <v>5.1948051948051948E-3</v>
      </c>
      <c r="G170" s="38">
        <f t="shared" si="66"/>
        <v>-0.42857142857142855</v>
      </c>
      <c r="H170" s="39">
        <f t="shared" si="67"/>
        <v>-5.8823529411764705E-3</v>
      </c>
    </row>
    <row r="171" spans="1:9" s="40" customFormat="1" ht="15" x14ac:dyDescent="0.2">
      <c r="A171" s="68"/>
      <c r="B171" s="43" t="s">
        <v>42</v>
      </c>
      <c r="C171" s="36">
        <v>82</v>
      </c>
      <c r="D171" s="36">
        <v>125</v>
      </c>
      <c r="E171" s="37">
        <f t="shared" si="64"/>
        <v>0.16078431372549021</v>
      </c>
      <c r="F171" s="37">
        <f t="shared" si="65"/>
        <v>0.16233766233766234</v>
      </c>
      <c r="G171" s="38">
        <f t="shared" si="66"/>
        <v>0.52439024390243905</v>
      </c>
      <c r="H171" s="39">
        <f t="shared" si="67"/>
        <v>8.4313725490196084E-2</v>
      </c>
    </row>
    <row r="172" spans="1:9" s="40" customFormat="1" ht="15" x14ac:dyDescent="0.2">
      <c r="A172" s="68"/>
      <c r="B172" s="43" t="s">
        <v>602</v>
      </c>
      <c r="C172" s="36">
        <v>4</v>
      </c>
      <c r="D172" s="36">
        <v>1</v>
      </c>
      <c r="E172" s="37">
        <f t="shared" si="64"/>
        <v>7.8431372549019607E-3</v>
      </c>
      <c r="F172" s="37">
        <f t="shared" si="65"/>
        <v>1.2987012987012987E-3</v>
      </c>
      <c r="G172" s="38">
        <f t="shared" si="66"/>
        <v>-0.75</v>
      </c>
      <c r="H172" s="39">
        <f t="shared" si="67"/>
        <v>-5.8823529411764705E-3</v>
      </c>
    </row>
    <row r="173" spans="1:9" s="40" customFormat="1" ht="15" x14ac:dyDescent="0.2">
      <c r="A173" s="68"/>
      <c r="B173" s="43" t="s">
        <v>603</v>
      </c>
      <c r="C173" s="36">
        <v>6</v>
      </c>
      <c r="D173" s="36">
        <v>2</v>
      </c>
      <c r="E173" s="37">
        <f t="shared" si="64"/>
        <v>1.1764705882352941E-2</v>
      </c>
      <c r="F173" s="37">
        <f t="shared" si="65"/>
        <v>2.5974025974025974E-3</v>
      </c>
      <c r="G173" s="38">
        <f t="shared" si="66"/>
        <v>-0.66666666666666663</v>
      </c>
      <c r="H173" s="39">
        <f t="shared" si="67"/>
        <v>-7.8431372549019607E-3</v>
      </c>
    </row>
    <row r="174" spans="1:9" s="40" customFormat="1" ht="15" x14ac:dyDescent="0.2">
      <c r="A174" s="68"/>
      <c r="B174" s="43" t="s">
        <v>604</v>
      </c>
      <c r="C174" s="36">
        <v>3</v>
      </c>
      <c r="D174" s="36">
        <v>3</v>
      </c>
      <c r="E174" s="37">
        <f t="shared" si="64"/>
        <v>5.8823529411764705E-3</v>
      </c>
      <c r="F174" s="37">
        <f t="shared" si="65"/>
        <v>3.8961038961038961E-3</v>
      </c>
      <c r="G174" s="38">
        <f t="shared" si="66"/>
        <v>0</v>
      </c>
      <c r="H174" s="39">
        <f t="shared" si="67"/>
        <v>0</v>
      </c>
    </row>
    <row r="175" spans="1:9" s="40" customFormat="1" ht="15" x14ac:dyDescent="0.2">
      <c r="A175" s="68"/>
      <c r="B175" s="43" t="s">
        <v>40</v>
      </c>
      <c r="C175" s="36">
        <v>0</v>
      </c>
      <c r="D175" s="36">
        <v>0</v>
      </c>
      <c r="E175" s="37" t="str">
        <f t="shared" si="64"/>
        <v/>
      </c>
      <c r="F175" s="37" t="str">
        <f t="shared" si="65"/>
        <v/>
      </c>
      <c r="G175" s="38" t="str">
        <f t="shared" si="66"/>
        <v>0</v>
      </c>
      <c r="H175" s="39" t="str">
        <f t="shared" si="67"/>
        <v/>
      </c>
    </row>
    <row r="176" spans="1:9" s="40" customFormat="1" ht="30" x14ac:dyDescent="0.2">
      <c r="A176" s="68"/>
      <c r="B176" s="43" t="s">
        <v>213</v>
      </c>
      <c r="C176" s="36">
        <v>0</v>
      </c>
      <c r="D176" s="36">
        <v>0</v>
      </c>
      <c r="E176" s="37" t="str">
        <f t="shared" si="64"/>
        <v/>
      </c>
      <c r="F176" s="37" t="str">
        <f t="shared" si="65"/>
        <v/>
      </c>
      <c r="G176" s="38" t="str">
        <f t="shared" si="66"/>
        <v>0</v>
      </c>
      <c r="H176" s="39" t="str">
        <f t="shared" si="67"/>
        <v/>
      </c>
    </row>
    <row r="177" spans="1:8" s="40" customFormat="1" ht="15" x14ac:dyDescent="0.2">
      <c r="A177" s="68"/>
      <c r="B177" s="43" t="s">
        <v>45</v>
      </c>
      <c r="C177" s="36">
        <v>2</v>
      </c>
      <c r="D177" s="36">
        <v>1</v>
      </c>
      <c r="E177" s="37">
        <f t="shared" si="64"/>
        <v>3.9215686274509803E-3</v>
      </c>
      <c r="F177" s="37">
        <f t="shared" si="65"/>
        <v>1.2987012987012987E-3</v>
      </c>
      <c r="G177" s="38">
        <f t="shared" si="66"/>
        <v>-0.5</v>
      </c>
      <c r="H177" s="39">
        <f t="shared" si="67"/>
        <v>-1.9607843137254902E-3</v>
      </c>
    </row>
    <row r="178" spans="1:8" s="40" customFormat="1" ht="15" x14ac:dyDescent="0.2">
      <c r="A178" s="68"/>
      <c r="B178" s="43" t="s">
        <v>43</v>
      </c>
      <c r="C178" s="36">
        <v>10</v>
      </c>
      <c r="D178" s="36">
        <v>0</v>
      </c>
      <c r="E178" s="37">
        <f t="shared" si="64"/>
        <v>1.9607843137254902E-2</v>
      </c>
      <c r="F178" s="37" t="str">
        <f t="shared" si="65"/>
        <v/>
      </c>
      <c r="G178" s="38" t="str">
        <f t="shared" si="66"/>
        <v>0</v>
      </c>
      <c r="H178" s="39">
        <f t="shared" si="67"/>
        <v>0</v>
      </c>
    </row>
    <row r="179" spans="1:8" s="40" customFormat="1" ht="15" x14ac:dyDescent="0.2">
      <c r="A179" s="68"/>
      <c r="B179" s="43" t="s">
        <v>528</v>
      </c>
      <c r="C179" s="36">
        <v>1</v>
      </c>
      <c r="D179" s="36">
        <v>3</v>
      </c>
      <c r="E179" s="37">
        <f t="shared" ref="E179:E180" si="68">+IF(C179=0,"",C179/C$165)</f>
        <v>1.9607843137254902E-3</v>
      </c>
      <c r="F179" s="37">
        <f t="shared" ref="F179:F180" si="69">+IF(D179=0,"",D179/D$165)</f>
        <v>3.8961038961038961E-3</v>
      </c>
      <c r="G179" s="38">
        <f t="shared" ref="G179:G180" si="70">+IF(OR(AND(D179=0),(C179=0)),"0",((D179-C179)/C179))</f>
        <v>2</v>
      </c>
      <c r="H179" s="39">
        <f t="shared" ref="H179:H180" si="71">+IF(OR(AND(E179=""),(G179="")),"",E179*G179)</f>
        <v>3.9215686274509803E-3</v>
      </c>
    </row>
    <row r="180" spans="1:8" s="40" customFormat="1" ht="15" x14ac:dyDescent="0.2">
      <c r="A180" s="68"/>
      <c r="B180" s="43" t="s">
        <v>449</v>
      </c>
      <c r="C180" s="36">
        <v>15</v>
      </c>
      <c r="D180" s="36">
        <v>10</v>
      </c>
      <c r="E180" s="37">
        <f t="shared" si="68"/>
        <v>2.9411764705882353E-2</v>
      </c>
      <c r="F180" s="37">
        <f t="shared" si="69"/>
        <v>1.2987012987012988E-2</v>
      </c>
      <c r="G180" s="38">
        <f t="shared" si="70"/>
        <v>-0.33333333333333331</v>
      </c>
      <c r="H180" s="39">
        <f t="shared" si="71"/>
        <v>-9.8039215686274508E-3</v>
      </c>
    </row>
    <row r="181" spans="1:8" s="40" customFormat="1" ht="15" x14ac:dyDescent="0.2">
      <c r="A181" s="68"/>
      <c r="B181" s="43" t="s">
        <v>605</v>
      </c>
      <c r="C181" s="36">
        <v>6</v>
      </c>
      <c r="D181" s="36">
        <v>2</v>
      </c>
      <c r="E181" s="37">
        <f t="shared" ref="E181:F183" si="72">+IF(C181=0,"",C181/C$165)</f>
        <v>1.1764705882352941E-2</v>
      </c>
      <c r="F181" s="37">
        <f t="shared" si="72"/>
        <v>2.5974025974025974E-3</v>
      </c>
      <c r="G181" s="38">
        <f t="shared" si="66"/>
        <v>-0.66666666666666663</v>
      </c>
      <c r="H181" s="39">
        <f t="shared" si="67"/>
        <v>-7.8431372549019607E-3</v>
      </c>
    </row>
    <row r="182" spans="1:8" s="40" customFormat="1" ht="15" x14ac:dyDescent="0.2">
      <c r="A182" s="68"/>
      <c r="B182" s="43" t="s">
        <v>41</v>
      </c>
      <c r="C182" s="36">
        <v>1</v>
      </c>
      <c r="D182" s="36">
        <v>0</v>
      </c>
      <c r="E182" s="37">
        <f t="shared" si="72"/>
        <v>1.9607843137254902E-3</v>
      </c>
      <c r="F182" s="37" t="str">
        <f t="shared" si="72"/>
        <v/>
      </c>
      <c r="G182" s="38" t="str">
        <f t="shared" si="66"/>
        <v>0</v>
      </c>
      <c r="H182" s="39">
        <f t="shared" si="67"/>
        <v>0</v>
      </c>
    </row>
    <row r="183" spans="1:8" s="40" customFormat="1" ht="15" x14ac:dyDescent="0.2">
      <c r="A183" s="68"/>
      <c r="B183" s="43" t="s">
        <v>44</v>
      </c>
      <c r="C183" s="36">
        <v>0</v>
      </c>
      <c r="D183" s="36">
        <v>0</v>
      </c>
      <c r="E183" s="37" t="str">
        <f t="shared" si="72"/>
        <v/>
      </c>
      <c r="F183" s="37" t="str">
        <f t="shared" si="72"/>
        <v/>
      </c>
      <c r="G183" s="38" t="str">
        <f t="shared" si="66"/>
        <v>0</v>
      </c>
      <c r="H183" s="39" t="str">
        <f t="shared" si="67"/>
        <v/>
      </c>
    </row>
    <row r="184" spans="1:8" s="40" customFormat="1" ht="15" x14ac:dyDescent="0.2">
      <c r="A184" s="68"/>
      <c r="B184" s="43" t="s">
        <v>529</v>
      </c>
      <c r="C184" s="36">
        <v>0</v>
      </c>
      <c r="D184" s="36">
        <v>0</v>
      </c>
      <c r="E184" s="37" t="str">
        <f t="shared" ref="E184:E185" si="73">+IF(C184=0,"",C184/C$165)</f>
        <v/>
      </c>
      <c r="F184" s="37" t="str">
        <f t="shared" ref="F184:F185" si="74">+IF(D184=0,"",D184/D$165)</f>
        <v/>
      </c>
      <c r="G184" s="38" t="str">
        <f t="shared" ref="G184:G185" si="75">+IF(OR(AND(D184=0),(C184=0)),"0",((D184-C184)/C184))</f>
        <v>0</v>
      </c>
      <c r="H184" s="39" t="str">
        <f t="shared" ref="H184:H185" si="76">+IF(OR(AND(E184=""),(G184="")),"",E184*G184)</f>
        <v/>
      </c>
    </row>
    <row r="185" spans="1:8" s="40" customFormat="1" ht="15" x14ac:dyDescent="0.2">
      <c r="A185" s="68"/>
      <c r="B185" s="43" t="s">
        <v>530</v>
      </c>
      <c r="C185" s="36">
        <v>0</v>
      </c>
      <c r="D185" s="36">
        <v>0</v>
      </c>
      <c r="E185" s="37" t="str">
        <f t="shared" si="73"/>
        <v/>
      </c>
      <c r="F185" s="37" t="str">
        <f t="shared" si="74"/>
        <v/>
      </c>
      <c r="G185" s="38" t="str">
        <f t="shared" si="75"/>
        <v>0</v>
      </c>
      <c r="H185" s="39" t="str">
        <f t="shared" si="76"/>
        <v/>
      </c>
    </row>
    <row r="186" spans="1:8" s="40" customFormat="1" ht="15" x14ac:dyDescent="0.2">
      <c r="A186" s="68"/>
      <c r="B186" s="43" t="s">
        <v>214</v>
      </c>
      <c r="C186" s="36">
        <v>7</v>
      </c>
      <c r="D186" s="36">
        <v>9</v>
      </c>
      <c r="E186" s="37">
        <f t="shared" ref="E186:E217" si="77">+IF(C186=0,"",C186/C$165)</f>
        <v>1.3725490196078431E-2</v>
      </c>
      <c r="F186" s="37">
        <f t="shared" ref="F186:F217" si="78">+IF(D186=0,"",D186/D$165)</f>
        <v>1.1688311688311689E-2</v>
      </c>
      <c r="G186" s="38">
        <f t="shared" si="66"/>
        <v>0.2857142857142857</v>
      </c>
      <c r="H186" s="39">
        <f t="shared" si="67"/>
        <v>3.9215686274509803E-3</v>
      </c>
    </row>
    <row r="187" spans="1:8" s="40" customFormat="1" ht="15" x14ac:dyDescent="0.2">
      <c r="A187" s="68"/>
      <c r="B187" s="43" t="s">
        <v>215</v>
      </c>
      <c r="C187" s="36">
        <v>0</v>
      </c>
      <c r="D187" s="36">
        <v>0</v>
      </c>
      <c r="E187" s="37" t="str">
        <f t="shared" si="77"/>
        <v/>
      </c>
      <c r="F187" s="37" t="str">
        <f t="shared" si="78"/>
        <v/>
      </c>
      <c r="G187" s="38" t="str">
        <f t="shared" si="66"/>
        <v>0</v>
      </c>
      <c r="H187" s="39" t="str">
        <f t="shared" si="67"/>
        <v/>
      </c>
    </row>
    <row r="188" spans="1:8" s="40" customFormat="1" ht="15" x14ac:dyDescent="0.2">
      <c r="A188" s="68"/>
      <c r="B188" s="43" t="s">
        <v>216</v>
      </c>
      <c r="C188" s="36">
        <v>0</v>
      </c>
      <c r="D188" s="36">
        <v>0</v>
      </c>
      <c r="E188" s="37" t="str">
        <f t="shared" si="77"/>
        <v/>
      </c>
      <c r="F188" s="37" t="str">
        <f t="shared" si="78"/>
        <v/>
      </c>
      <c r="G188" s="38" t="str">
        <f t="shared" si="66"/>
        <v>0</v>
      </c>
      <c r="H188" s="39" t="str">
        <f t="shared" si="67"/>
        <v/>
      </c>
    </row>
    <row r="189" spans="1:8" s="50" customFormat="1" ht="15" x14ac:dyDescent="0.2">
      <c r="A189" s="60" t="s">
        <v>570</v>
      </c>
      <c r="B189" s="57" t="s">
        <v>584</v>
      </c>
      <c r="C189" s="52"/>
      <c r="D189" s="36">
        <v>0</v>
      </c>
      <c r="E189" s="37" t="str">
        <f t="shared" ref="E189" si="79">+IF(C189=0,"",C189/C$165)</f>
        <v/>
      </c>
      <c r="F189" s="37" t="str">
        <f t="shared" ref="F189" si="80">+IF(D189=0,"",D189/D$165)</f>
        <v/>
      </c>
      <c r="G189" s="38" t="str">
        <f t="shared" ref="G189" si="81">+IF(OR(AND(D189=0),(C189=0)),"0",((D189-C189)/C189))</f>
        <v>0</v>
      </c>
      <c r="H189" s="39" t="str">
        <f t="shared" ref="H189" si="82">+IF(OR(AND(E189=""),(G189="")),"",E189*G189)</f>
        <v/>
      </c>
    </row>
    <row r="190" spans="1:8" s="40" customFormat="1" ht="15" x14ac:dyDescent="0.2">
      <c r="A190" s="68"/>
      <c r="B190" s="43" t="s">
        <v>217</v>
      </c>
      <c r="C190" s="36">
        <v>0</v>
      </c>
      <c r="D190" s="36">
        <v>0</v>
      </c>
      <c r="E190" s="37" t="str">
        <f t="shared" si="77"/>
        <v/>
      </c>
      <c r="F190" s="37" t="str">
        <f t="shared" si="78"/>
        <v/>
      </c>
      <c r="G190" s="38" t="str">
        <f t="shared" si="66"/>
        <v>0</v>
      </c>
      <c r="H190" s="39" t="str">
        <f t="shared" si="67"/>
        <v/>
      </c>
    </row>
    <row r="191" spans="1:8" s="40" customFormat="1" ht="15" x14ac:dyDescent="0.2">
      <c r="A191" s="68"/>
      <c r="B191" s="43" t="s">
        <v>450</v>
      </c>
      <c r="C191" s="36">
        <v>1</v>
      </c>
      <c r="D191" s="36">
        <v>1</v>
      </c>
      <c r="E191" s="37">
        <f t="shared" si="77"/>
        <v>1.9607843137254902E-3</v>
      </c>
      <c r="F191" s="37">
        <f t="shared" si="78"/>
        <v>1.2987012987012987E-3</v>
      </c>
      <c r="G191" s="38">
        <f t="shared" si="66"/>
        <v>0</v>
      </c>
      <c r="H191" s="39">
        <f t="shared" si="67"/>
        <v>0</v>
      </c>
    </row>
    <row r="192" spans="1:8" s="40" customFormat="1" ht="15" x14ac:dyDescent="0.2">
      <c r="A192" s="68"/>
      <c r="B192" s="43" t="s">
        <v>533</v>
      </c>
      <c r="C192" s="36">
        <v>0</v>
      </c>
      <c r="D192" s="36">
        <v>1</v>
      </c>
      <c r="E192" s="37" t="str">
        <f t="shared" si="77"/>
        <v/>
      </c>
      <c r="F192" s="37">
        <f t="shared" si="78"/>
        <v>1.2987012987012987E-3</v>
      </c>
      <c r="G192" s="38" t="str">
        <f t="shared" ref="G192" si="83">+IF(OR(AND(D192=0),(C192=0)),"0",((D192-C192)/C192))</f>
        <v>0</v>
      </c>
      <c r="H192" s="39" t="str">
        <f t="shared" ref="H192" si="84">+IF(OR(AND(E192=""),(G192="")),"",E192*G192)</f>
        <v/>
      </c>
    </row>
    <row r="193" spans="1:8" s="40" customFormat="1" ht="15" x14ac:dyDescent="0.2">
      <c r="A193" s="68"/>
      <c r="B193" s="43" t="s">
        <v>218</v>
      </c>
      <c r="C193" s="36">
        <v>17</v>
      </c>
      <c r="D193" s="36">
        <v>25</v>
      </c>
      <c r="E193" s="37">
        <f t="shared" si="77"/>
        <v>3.3333333333333333E-2</v>
      </c>
      <c r="F193" s="37">
        <f t="shared" si="78"/>
        <v>3.2467532467532464E-2</v>
      </c>
      <c r="G193" s="38">
        <f t="shared" si="66"/>
        <v>0.47058823529411764</v>
      </c>
      <c r="H193" s="39">
        <f t="shared" si="67"/>
        <v>1.5686274509803921E-2</v>
      </c>
    </row>
    <row r="194" spans="1:8" s="40" customFormat="1" ht="15" x14ac:dyDescent="0.2">
      <c r="A194" s="68"/>
      <c r="B194" s="43" t="s">
        <v>219</v>
      </c>
      <c r="C194" s="36">
        <v>12</v>
      </c>
      <c r="D194" s="36">
        <v>14</v>
      </c>
      <c r="E194" s="37">
        <f t="shared" si="77"/>
        <v>2.3529411764705882E-2</v>
      </c>
      <c r="F194" s="37">
        <f t="shared" si="78"/>
        <v>1.8181818181818181E-2</v>
      </c>
      <c r="G194" s="38">
        <f t="shared" si="66"/>
        <v>0.16666666666666666</v>
      </c>
      <c r="H194" s="39">
        <f t="shared" si="67"/>
        <v>3.9215686274509803E-3</v>
      </c>
    </row>
    <row r="195" spans="1:8" s="40" customFormat="1" ht="15" x14ac:dyDescent="0.2">
      <c r="A195" s="68"/>
      <c r="B195" s="43" t="s">
        <v>220</v>
      </c>
      <c r="C195" s="36">
        <v>45</v>
      </c>
      <c r="D195" s="36">
        <v>71</v>
      </c>
      <c r="E195" s="37">
        <f t="shared" si="77"/>
        <v>8.8235294117647065E-2</v>
      </c>
      <c r="F195" s="37">
        <f t="shared" si="78"/>
        <v>9.2207792207792211E-2</v>
      </c>
      <c r="G195" s="38">
        <f t="shared" si="66"/>
        <v>0.57777777777777772</v>
      </c>
      <c r="H195" s="39">
        <f t="shared" si="67"/>
        <v>5.0980392156862744E-2</v>
      </c>
    </row>
    <row r="196" spans="1:8" s="40" customFormat="1" ht="15" x14ac:dyDescent="0.2">
      <c r="A196" s="68"/>
      <c r="B196" s="43" t="s">
        <v>221</v>
      </c>
      <c r="C196" s="36">
        <v>14</v>
      </c>
      <c r="D196" s="36">
        <v>43</v>
      </c>
      <c r="E196" s="37">
        <f t="shared" si="77"/>
        <v>2.7450980392156862E-2</v>
      </c>
      <c r="F196" s="37">
        <f t="shared" si="78"/>
        <v>5.5844155844155842E-2</v>
      </c>
      <c r="G196" s="38">
        <f t="shared" si="66"/>
        <v>2.0714285714285716</v>
      </c>
      <c r="H196" s="39">
        <f t="shared" si="67"/>
        <v>5.6862745098039222E-2</v>
      </c>
    </row>
    <row r="197" spans="1:8" s="40" customFormat="1" ht="15" x14ac:dyDescent="0.2">
      <c r="A197" s="68"/>
      <c r="B197" s="43" t="s">
        <v>451</v>
      </c>
      <c r="C197" s="36">
        <v>11</v>
      </c>
      <c r="D197" s="36">
        <v>21</v>
      </c>
      <c r="E197" s="37">
        <f t="shared" si="77"/>
        <v>2.1568627450980392E-2</v>
      </c>
      <c r="F197" s="37">
        <f t="shared" si="78"/>
        <v>2.7272727272727271E-2</v>
      </c>
      <c r="G197" s="38">
        <f t="shared" si="66"/>
        <v>0.90909090909090906</v>
      </c>
      <c r="H197" s="39">
        <f t="shared" si="67"/>
        <v>1.9607843137254902E-2</v>
      </c>
    </row>
    <row r="198" spans="1:8" s="40" customFormat="1" ht="15" x14ac:dyDescent="0.2">
      <c r="A198" s="68"/>
      <c r="B198" s="43" t="s">
        <v>452</v>
      </c>
      <c r="C198" s="36">
        <v>6</v>
      </c>
      <c r="D198" s="36">
        <v>12</v>
      </c>
      <c r="E198" s="37">
        <f t="shared" si="77"/>
        <v>1.1764705882352941E-2</v>
      </c>
      <c r="F198" s="37">
        <f t="shared" si="78"/>
        <v>1.5584415584415584E-2</v>
      </c>
      <c r="G198" s="38">
        <f t="shared" si="66"/>
        <v>1</v>
      </c>
      <c r="H198" s="39">
        <f t="shared" si="67"/>
        <v>1.1764705882352941E-2</v>
      </c>
    </row>
    <row r="199" spans="1:8" s="40" customFormat="1" ht="15" x14ac:dyDescent="0.2">
      <c r="A199" s="68"/>
      <c r="B199" s="43" t="s">
        <v>222</v>
      </c>
      <c r="C199" s="36">
        <v>0</v>
      </c>
      <c r="D199" s="36">
        <v>0</v>
      </c>
      <c r="E199" s="37" t="str">
        <f t="shared" si="77"/>
        <v/>
      </c>
      <c r="F199" s="37" t="str">
        <f t="shared" si="78"/>
        <v/>
      </c>
      <c r="G199" s="38" t="str">
        <f t="shared" si="66"/>
        <v>0</v>
      </c>
      <c r="H199" s="39" t="str">
        <f t="shared" si="67"/>
        <v/>
      </c>
    </row>
    <row r="200" spans="1:8" s="40" customFormat="1" ht="15" x14ac:dyDescent="0.2">
      <c r="A200" s="68"/>
      <c r="B200" s="43" t="s">
        <v>534</v>
      </c>
      <c r="C200" s="36">
        <v>2</v>
      </c>
      <c r="D200" s="36">
        <v>5</v>
      </c>
      <c r="E200" s="37">
        <f t="shared" si="77"/>
        <v>3.9215686274509803E-3</v>
      </c>
      <c r="F200" s="37">
        <f t="shared" si="78"/>
        <v>6.4935064935064939E-3</v>
      </c>
      <c r="G200" s="38">
        <f t="shared" ref="G200" si="85">+IF(OR(AND(D200=0),(C200=0)),"0",((D200-C200)/C200))</f>
        <v>1.5</v>
      </c>
      <c r="H200" s="39">
        <f t="shared" ref="H200" si="86">+IF(OR(AND(E200=""),(G200="")),"",E200*G200)</f>
        <v>5.8823529411764705E-3</v>
      </c>
    </row>
    <row r="201" spans="1:8" s="40" customFormat="1" ht="15" x14ac:dyDescent="0.2">
      <c r="A201" s="68"/>
      <c r="B201" s="43" t="s">
        <v>223</v>
      </c>
      <c r="C201" s="36">
        <v>3</v>
      </c>
      <c r="D201" s="36">
        <v>0</v>
      </c>
      <c r="E201" s="37">
        <f t="shared" si="77"/>
        <v>5.8823529411764705E-3</v>
      </c>
      <c r="F201" s="37" t="str">
        <f t="shared" si="78"/>
        <v/>
      </c>
      <c r="G201" s="38" t="str">
        <f t="shared" si="66"/>
        <v>0</v>
      </c>
      <c r="H201" s="39">
        <f t="shared" si="67"/>
        <v>0</v>
      </c>
    </row>
    <row r="202" spans="1:8" s="40" customFormat="1" ht="15" x14ac:dyDescent="0.2">
      <c r="A202" s="68"/>
      <c r="B202" s="43" t="s">
        <v>224</v>
      </c>
      <c r="C202" s="36">
        <v>0</v>
      </c>
      <c r="D202" s="36">
        <v>1</v>
      </c>
      <c r="E202" s="37" t="str">
        <f t="shared" si="77"/>
        <v/>
      </c>
      <c r="F202" s="37">
        <f t="shared" si="78"/>
        <v>1.2987012987012987E-3</v>
      </c>
      <c r="G202" s="38" t="str">
        <f t="shared" si="66"/>
        <v>0</v>
      </c>
      <c r="H202" s="39" t="str">
        <f t="shared" si="67"/>
        <v/>
      </c>
    </row>
    <row r="203" spans="1:8" s="40" customFormat="1" ht="15" x14ac:dyDescent="0.2">
      <c r="A203" s="68"/>
      <c r="B203" s="43" t="s">
        <v>225</v>
      </c>
      <c r="C203" s="36">
        <v>0</v>
      </c>
      <c r="D203" s="36">
        <v>2</v>
      </c>
      <c r="E203" s="37" t="str">
        <f t="shared" si="77"/>
        <v/>
      </c>
      <c r="F203" s="37">
        <f t="shared" si="78"/>
        <v>2.5974025974025974E-3</v>
      </c>
      <c r="G203" s="38" t="str">
        <f t="shared" si="66"/>
        <v>0</v>
      </c>
      <c r="H203" s="39" t="str">
        <f t="shared" si="67"/>
        <v/>
      </c>
    </row>
    <row r="204" spans="1:8" s="40" customFormat="1" ht="15" x14ac:dyDescent="0.2">
      <c r="A204" s="68"/>
      <c r="B204" s="43" t="s">
        <v>46</v>
      </c>
      <c r="C204" s="36">
        <v>0</v>
      </c>
      <c r="D204" s="36">
        <v>0</v>
      </c>
      <c r="E204" s="37" t="str">
        <f t="shared" si="77"/>
        <v/>
      </c>
      <c r="F204" s="37" t="str">
        <f t="shared" si="78"/>
        <v/>
      </c>
      <c r="G204" s="38" t="str">
        <f t="shared" si="66"/>
        <v>0</v>
      </c>
      <c r="H204" s="39" t="str">
        <f t="shared" si="67"/>
        <v/>
      </c>
    </row>
    <row r="205" spans="1:8" s="40" customFormat="1" ht="15" x14ac:dyDescent="0.2">
      <c r="A205" s="68"/>
      <c r="B205" s="43" t="s">
        <v>47</v>
      </c>
      <c r="C205" s="36">
        <v>20</v>
      </c>
      <c r="D205" s="36">
        <v>110</v>
      </c>
      <c r="E205" s="37">
        <f t="shared" si="77"/>
        <v>3.9215686274509803E-2</v>
      </c>
      <c r="F205" s="37">
        <f t="shared" si="78"/>
        <v>0.14285714285714285</v>
      </c>
      <c r="G205" s="38">
        <f t="shared" si="66"/>
        <v>4.5</v>
      </c>
      <c r="H205" s="39">
        <f t="shared" si="67"/>
        <v>0.1764705882352941</v>
      </c>
    </row>
    <row r="206" spans="1:8" s="40" customFormat="1" ht="15" x14ac:dyDescent="0.2">
      <c r="A206" s="68"/>
      <c r="B206" s="43" t="s">
        <v>226</v>
      </c>
      <c r="C206" s="36">
        <v>4</v>
      </c>
      <c r="D206" s="36">
        <v>2</v>
      </c>
      <c r="E206" s="37">
        <f t="shared" si="77"/>
        <v>7.8431372549019607E-3</v>
      </c>
      <c r="F206" s="37">
        <f t="shared" si="78"/>
        <v>2.5974025974025974E-3</v>
      </c>
      <c r="G206" s="38">
        <f t="shared" si="66"/>
        <v>-0.5</v>
      </c>
      <c r="H206" s="39">
        <f t="shared" si="67"/>
        <v>-3.9215686274509803E-3</v>
      </c>
    </row>
    <row r="207" spans="1:8" s="40" customFormat="1" ht="30" x14ac:dyDescent="0.2">
      <c r="A207" s="68"/>
      <c r="B207" s="43" t="s">
        <v>227</v>
      </c>
      <c r="C207" s="36">
        <v>0</v>
      </c>
      <c r="D207" s="36">
        <v>2</v>
      </c>
      <c r="E207" s="37" t="str">
        <f t="shared" si="77"/>
        <v/>
      </c>
      <c r="F207" s="37">
        <f t="shared" si="78"/>
        <v>2.5974025974025974E-3</v>
      </c>
      <c r="G207" s="38" t="str">
        <f t="shared" si="66"/>
        <v>0</v>
      </c>
      <c r="H207" s="39" t="str">
        <f t="shared" si="67"/>
        <v/>
      </c>
    </row>
    <row r="208" spans="1:8" s="40" customFormat="1" ht="15" x14ac:dyDescent="0.2">
      <c r="A208" s="68"/>
      <c r="B208" s="43" t="s">
        <v>453</v>
      </c>
      <c r="C208" s="36">
        <v>1</v>
      </c>
      <c r="D208" s="36">
        <v>0</v>
      </c>
      <c r="E208" s="37">
        <f t="shared" si="77"/>
        <v>1.9607843137254902E-3</v>
      </c>
      <c r="F208" s="37" t="str">
        <f t="shared" si="78"/>
        <v/>
      </c>
      <c r="G208" s="38" t="str">
        <f t="shared" si="66"/>
        <v>0</v>
      </c>
      <c r="H208" s="39">
        <f t="shared" si="67"/>
        <v>0</v>
      </c>
    </row>
    <row r="209" spans="1:8" s="40" customFormat="1" ht="15" x14ac:dyDescent="0.2">
      <c r="A209" s="68"/>
      <c r="B209" s="43" t="s">
        <v>535</v>
      </c>
      <c r="C209" s="36">
        <v>0</v>
      </c>
      <c r="D209" s="36">
        <v>0</v>
      </c>
      <c r="E209" s="37" t="str">
        <f t="shared" si="77"/>
        <v/>
      </c>
      <c r="F209" s="37" t="str">
        <f t="shared" si="78"/>
        <v/>
      </c>
      <c r="G209" s="38" t="str">
        <f t="shared" ref="G209" si="87">+IF(OR(AND(D209=0),(C209=0)),"0",((D209-C209)/C209))</f>
        <v>0</v>
      </c>
      <c r="H209" s="39" t="str">
        <f t="shared" ref="H209" si="88">+IF(OR(AND(E209=""),(G209="")),"",E209*G209)</f>
        <v/>
      </c>
    </row>
    <row r="210" spans="1:8" s="40" customFormat="1" ht="15" x14ac:dyDescent="0.2">
      <c r="A210" s="68"/>
      <c r="B210" s="43" t="s">
        <v>575</v>
      </c>
      <c r="C210" s="36">
        <v>0</v>
      </c>
      <c r="D210" s="36">
        <v>0</v>
      </c>
      <c r="E210" s="37" t="str">
        <f t="shared" si="77"/>
        <v/>
      </c>
      <c r="F210" s="37" t="str">
        <f t="shared" si="78"/>
        <v/>
      </c>
      <c r="G210" s="38" t="str">
        <f t="shared" si="66"/>
        <v>0</v>
      </c>
      <c r="H210" s="39" t="str">
        <f t="shared" si="67"/>
        <v/>
      </c>
    </row>
    <row r="211" spans="1:8" s="40" customFormat="1" ht="15" x14ac:dyDescent="0.2">
      <c r="A211" s="68"/>
      <c r="B211" s="43" t="s">
        <v>228</v>
      </c>
      <c r="C211" s="36">
        <v>0</v>
      </c>
      <c r="D211" s="36">
        <v>0</v>
      </c>
      <c r="E211" s="37" t="str">
        <f t="shared" si="77"/>
        <v/>
      </c>
      <c r="F211" s="37" t="str">
        <f t="shared" si="78"/>
        <v/>
      </c>
      <c r="G211" s="38" t="str">
        <f t="shared" si="66"/>
        <v>0</v>
      </c>
      <c r="H211" s="39" t="str">
        <f t="shared" si="67"/>
        <v/>
      </c>
    </row>
    <row r="212" spans="1:8" s="40" customFormat="1" ht="15" x14ac:dyDescent="0.2">
      <c r="A212" s="68"/>
      <c r="B212" s="43" t="s">
        <v>48</v>
      </c>
      <c r="C212" s="36">
        <v>0</v>
      </c>
      <c r="D212" s="36">
        <v>0</v>
      </c>
      <c r="E212" s="37" t="str">
        <f t="shared" si="77"/>
        <v/>
      </c>
      <c r="F212" s="37" t="str">
        <f t="shared" si="78"/>
        <v/>
      </c>
      <c r="G212" s="38" t="str">
        <f t="shared" si="66"/>
        <v>0</v>
      </c>
      <c r="H212" s="39" t="str">
        <f t="shared" si="67"/>
        <v/>
      </c>
    </row>
    <row r="213" spans="1:8" s="40" customFormat="1" ht="15" x14ac:dyDescent="0.2">
      <c r="A213" s="68"/>
      <c r="B213" s="43" t="s">
        <v>229</v>
      </c>
      <c r="C213" s="36">
        <v>0</v>
      </c>
      <c r="D213" s="36">
        <v>0</v>
      </c>
      <c r="E213" s="37" t="str">
        <f t="shared" si="77"/>
        <v/>
      </c>
      <c r="F213" s="37" t="str">
        <f t="shared" si="78"/>
        <v/>
      </c>
      <c r="G213" s="38" t="str">
        <f t="shared" si="66"/>
        <v>0</v>
      </c>
      <c r="H213" s="39" t="str">
        <f t="shared" si="67"/>
        <v/>
      </c>
    </row>
    <row r="214" spans="1:8" s="40" customFormat="1" ht="15" x14ac:dyDescent="0.2">
      <c r="A214" s="68"/>
      <c r="B214" s="43" t="s">
        <v>230</v>
      </c>
      <c r="C214" s="36">
        <v>0</v>
      </c>
      <c r="D214" s="36">
        <v>0</v>
      </c>
      <c r="E214" s="37" t="str">
        <f t="shared" si="77"/>
        <v/>
      </c>
      <c r="F214" s="37" t="str">
        <f t="shared" si="78"/>
        <v/>
      </c>
      <c r="G214" s="38" t="str">
        <f t="shared" si="66"/>
        <v>0</v>
      </c>
      <c r="H214" s="39" t="str">
        <f t="shared" si="67"/>
        <v/>
      </c>
    </row>
    <row r="215" spans="1:8" s="40" customFormat="1" ht="15" x14ac:dyDescent="0.2">
      <c r="A215" s="68"/>
      <c r="B215" s="43" t="s">
        <v>454</v>
      </c>
      <c r="C215" s="36">
        <v>0</v>
      </c>
      <c r="D215" s="36">
        <v>0</v>
      </c>
      <c r="E215" s="37" t="str">
        <f t="shared" si="77"/>
        <v/>
      </c>
      <c r="F215" s="37" t="str">
        <f t="shared" si="78"/>
        <v/>
      </c>
      <c r="G215" s="38" t="str">
        <f t="shared" si="66"/>
        <v>0</v>
      </c>
      <c r="H215" s="39" t="str">
        <f t="shared" si="67"/>
        <v/>
      </c>
    </row>
    <row r="216" spans="1:8" s="40" customFormat="1" ht="15" x14ac:dyDescent="0.2">
      <c r="A216" s="68"/>
      <c r="B216" s="43" t="s">
        <v>231</v>
      </c>
      <c r="C216" s="36">
        <v>69</v>
      </c>
      <c r="D216" s="36">
        <v>35</v>
      </c>
      <c r="E216" s="37">
        <f t="shared" si="77"/>
        <v>0.13529411764705881</v>
      </c>
      <c r="F216" s="37">
        <f t="shared" si="78"/>
        <v>4.5454545454545456E-2</v>
      </c>
      <c r="G216" s="38">
        <f t="shared" si="66"/>
        <v>-0.49275362318840582</v>
      </c>
      <c r="H216" s="39">
        <f t="shared" si="67"/>
        <v>-6.6666666666666666E-2</v>
      </c>
    </row>
    <row r="217" spans="1:8" s="40" customFormat="1" ht="15" x14ac:dyDescent="0.2">
      <c r="A217" s="68"/>
      <c r="B217" s="43" t="s">
        <v>232</v>
      </c>
      <c r="C217" s="36">
        <v>0</v>
      </c>
      <c r="D217" s="36">
        <v>0</v>
      </c>
      <c r="E217" s="37" t="str">
        <f t="shared" si="77"/>
        <v/>
      </c>
      <c r="F217" s="37" t="str">
        <f t="shared" si="78"/>
        <v/>
      </c>
      <c r="G217" s="38" t="str">
        <f t="shared" si="66"/>
        <v>0</v>
      </c>
      <c r="H217" s="39" t="str">
        <f t="shared" si="67"/>
        <v/>
      </c>
    </row>
    <row r="218" spans="1:8" s="40" customFormat="1" ht="15" x14ac:dyDescent="0.2">
      <c r="A218" s="68"/>
      <c r="B218" s="43" t="s">
        <v>233</v>
      </c>
      <c r="C218" s="36">
        <v>0</v>
      </c>
      <c r="D218" s="36">
        <v>0</v>
      </c>
      <c r="E218" s="37" t="str">
        <f t="shared" ref="E218:E237" si="89">+IF(C218=0,"",C218/C$165)</f>
        <v/>
      </c>
      <c r="F218" s="37" t="str">
        <f t="shared" ref="F218:F237" si="90">+IF(D218=0,"",D218/D$165)</f>
        <v/>
      </c>
      <c r="G218" s="38" t="str">
        <f t="shared" si="66"/>
        <v>0</v>
      </c>
      <c r="H218" s="39" t="str">
        <f t="shared" si="67"/>
        <v/>
      </c>
    </row>
    <row r="219" spans="1:8" s="40" customFormat="1" ht="15" x14ac:dyDescent="0.2">
      <c r="A219" s="68"/>
      <c r="B219" s="43" t="s">
        <v>234</v>
      </c>
      <c r="C219" s="36">
        <v>0</v>
      </c>
      <c r="D219" s="36">
        <v>1</v>
      </c>
      <c r="E219" s="37" t="str">
        <f t="shared" si="89"/>
        <v/>
      </c>
      <c r="F219" s="37">
        <f t="shared" si="90"/>
        <v>1.2987012987012987E-3</v>
      </c>
      <c r="G219" s="38" t="str">
        <f t="shared" si="66"/>
        <v>0</v>
      </c>
      <c r="H219" s="39" t="str">
        <f t="shared" si="67"/>
        <v/>
      </c>
    </row>
    <row r="220" spans="1:8" s="40" customFormat="1" ht="15" x14ac:dyDescent="0.2">
      <c r="A220" s="68"/>
      <c r="B220" s="43" t="s">
        <v>606</v>
      </c>
      <c r="C220" s="36">
        <v>0</v>
      </c>
      <c r="D220" s="36">
        <v>0</v>
      </c>
      <c r="E220" s="37" t="str">
        <f t="shared" si="89"/>
        <v/>
      </c>
      <c r="F220" s="37" t="str">
        <f t="shared" si="90"/>
        <v/>
      </c>
      <c r="G220" s="38" t="str">
        <f t="shared" si="66"/>
        <v>0</v>
      </c>
      <c r="H220" s="39" t="str">
        <f t="shared" si="67"/>
        <v/>
      </c>
    </row>
    <row r="221" spans="1:8" s="40" customFormat="1" ht="15" x14ac:dyDescent="0.2">
      <c r="A221" s="68"/>
      <c r="B221" s="43" t="s">
        <v>455</v>
      </c>
      <c r="C221" s="36">
        <v>0</v>
      </c>
      <c r="D221" s="36">
        <v>2</v>
      </c>
      <c r="E221" s="37" t="str">
        <f t="shared" si="89"/>
        <v/>
      </c>
      <c r="F221" s="37">
        <f t="shared" si="90"/>
        <v>2.5974025974025974E-3</v>
      </c>
      <c r="G221" s="38" t="str">
        <f t="shared" si="66"/>
        <v>0</v>
      </c>
      <c r="H221" s="39" t="str">
        <f t="shared" si="67"/>
        <v/>
      </c>
    </row>
    <row r="222" spans="1:8" s="50" customFormat="1" ht="15" x14ac:dyDescent="0.2">
      <c r="A222" s="60" t="s">
        <v>570</v>
      </c>
      <c r="B222" s="57" t="s">
        <v>585</v>
      </c>
      <c r="C222" s="52"/>
      <c r="D222" s="36">
        <v>0</v>
      </c>
      <c r="E222" s="37" t="str">
        <f t="shared" ref="E222" si="91">+IF(C222=0,"",C222/C$165)</f>
        <v/>
      </c>
      <c r="F222" s="37" t="str">
        <f t="shared" ref="F222" si="92">+IF(D222=0,"",D222/D$165)</f>
        <v/>
      </c>
      <c r="G222" s="38" t="str">
        <f t="shared" ref="G222" si="93">+IF(OR(AND(D222=0),(C222=0)),"0",((D222-C222)/C222))</f>
        <v>0</v>
      </c>
      <c r="H222" s="39" t="str">
        <f t="shared" ref="H222" si="94">+IF(OR(AND(E222=""),(G222="")),"",E222*G222)</f>
        <v/>
      </c>
    </row>
    <row r="223" spans="1:8" s="40" customFormat="1" ht="15" x14ac:dyDescent="0.2">
      <c r="A223" s="68"/>
      <c r="B223" s="43" t="s">
        <v>235</v>
      </c>
      <c r="C223" s="36">
        <v>0</v>
      </c>
      <c r="D223" s="36">
        <v>0</v>
      </c>
      <c r="E223" s="37" t="str">
        <f t="shared" si="89"/>
        <v/>
      </c>
      <c r="F223" s="37" t="str">
        <f t="shared" si="90"/>
        <v/>
      </c>
      <c r="G223" s="38" t="str">
        <f t="shared" si="66"/>
        <v>0</v>
      </c>
      <c r="H223" s="39" t="str">
        <f t="shared" si="67"/>
        <v/>
      </c>
    </row>
    <row r="224" spans="1:8" s="40" customFormat="1" ht="15" x14ac:dyDescent="0.2">
      <c r="A224" s="68"/>
      <c r="B224" s="43" t="s">
        <v>50</v>
      </c>
      <c r="C224" s="36">
        <v>0</v>
      </c>
      <c r="D224" s="36">
        <v>0</v>
      </c>
      <c r="E224" s="37" t="str">
        <f t="shared" si="89"/>
        <v/>
      </c>
      <c r="F224" s="37" t="str">
        <f t="shared" si="90"/>
        <v/>
      </c>
      <c r="G224" s="38" t="str">
        <f t="shared" si="66"/>
        <v>0</v>
      </c>
      <c r="H224" s="39" t="str">
        <f t="shared" si="67"/>
        <v/>
      </c>
    </row>
    <row r="225" spans="1:8" s="40" customFormat="1" ht="15" x14ac:dyDescent="0.2">
      <c r="A225" s="68"/>
      <c r="B225" s="43" t="s">
        <v>236</v>
      </c>
      <c r="C225" s="36">
        <v>0</v>
      </c>
      <c r="D225" s="36">
        <v>0</v>
      </c>
      <c r="E225" s="37" t="str">
        <f t="shared" si="89"/>
        <v/>
      </c>
      <c r="F225" s="37" t="str">
        <f t="shared" si="90"/>
        <v/>
      </c>
      <c r="G225" s="38" t="str">
        <f t="shared" si="66"/>
        <v>0</v>
      </c>
      <c r="H225" s="39" t="str">
        <f t="shared" si="67"/>
        <v/>
      </c>
    </row>
    <row r="226" spans="1:8" s="40" customFormat="1" ht="15" x14ac:dyDescent="0.2">
      <c r="A226" s="68"/>
      <c r="B226" s="43" t="s">
        <v>49</v>
      </c>
      <c r="C226" s="36">
        <v>0</v>
      </c>
      <c r="D226" s="36">
        <v>0</v>
      </c>
      <c r="E226" s="37" t="str">
        <f t="shared" si="89"/>
        <v/>
      </c>
      <c r="F226" s="37" t="str">
        <f t="shared" si="90"/>
        <v/>
      </c>
      <c r="G226" s="38" t="str">
        <f t="shared" si="66"/>
        <v>0</v>
      </c>
      <c r="H226" s="39" t="str">
        <f t="shared" si="67"/>
        <v/>
      </c>
    </row>
    <row r="227" spans="1:8" s="40" customFormat="1" ht="15" x14ac:dyDescent="0.2">
      <c r="A227" s="68"/>
      <c r="B227" s="43" t="s">
        <v>237</v>
      </c>
      <c r="C227" s="36">
        <v>0</v>
      </c>
      <c r="D227" s="36">
        <v>5</v>
      </c>
      <c r="E227" s="37" t="str">
        <f t="shared" si="89"/>
        <v/>
      </c>
      <c r="F227" s="37">
        <f t="shared" si="90"/>
        <v>6.4935064935064939E-3</v>
      </c>
      <c r="G227" s="38" t="str">
        <f t="shared" si="66"/>
        <v>0</v>
      </c>
      <c r="H227" s="39" t="str">
        <f t="shared" si="67"/>
        <v/>
      </c>
    </row>
    <row r="228" spans="1:8" s="40" customFormat="1" ht="15" x14ac:dyDescent="0.2">
      <c r="A228" s="68"/>
      <c r="B228" s="43" t="s">
        <v>456</v>
      </c>
      <c r="C228" s="36">
        <v>0</v>
      </c>
      <c r="D228" s="36">
        <v>0</v>
      </c>
      <c r="E228" s="37" t="str">
        <f t="shared" si="89"/>
        <v/>
      </c>
      <c r="F228" s="37" t="str">
        <f t="shared" si="90"/>
        <v/>
      </c>
      <c r="G228" s="38" t="str">
        <f t="shared" si="66"/>
        <v>0</v>
      </c>
      <c r="H228" s="39" t="str">
        <f t="shared" si="67"/>
        <v/>
      </c>
    </row>
    <row r="229" spans="1:8" s="40" customFormat="1" ht="15" x14ac:dyDescent="0.2">
      <c r="A229" s="68"/>
      <c r="B229" s="43" t="s">
        <v>55</v>
      </c>
      <c r="C229" s="36">
        <v>0</v>
      </c>
      <c r="D229" s="36">
        <v>0</v>
      </c>
      <c r="E229" s="37" t="str">
        <f t="shared" si="89"/>
        <v/>
      </c>
      <c r="F229" s="37" t="str">
        <f t="shared" si="90"/>
        <v/>
      </c>
      <c r="G229" s="38" t="str">
        <f t="shared" si="66"/>
        <v>0</v>
      </c>
      <c r="H229" s="39" t="str">
        <f t="shared" si="67"/>
        <v/>
      </c>
    </row>
    <row r="230" spans="1:8" s="40" customFormat="1" ht="15" x14ac:dyDescent="0.2">
      <c r="A230" s="68"/>
      <c r="B230" s="43" t="s">
        <v>54</v>
      </c>
      <c r="C230" s="36">
        <v>0</v>
      </c>
      <c r="D230" s="36">
        <v>0</v>
      </c>
      <c r="E230" s="37" t="str">
        <f t="shared" si="89"/>
        <v/>
      </c>
      <c r="F230" s="37" t="str">
        <f t="shared" si="90"/>
        <v/>
      </c>
      <c r="G230" s="38" t="str">
        <f t="shared" si="66"/>
        <v>0</v>
      </c>
      <c r="H230" s="39" t="str">
        <f t="shared" si="67"/>
        <v/>
      </c>
    </row>
    <row r="231" spans="1:8" s="40" customFormat="1" ht="30" x14ac:dyDescent="0.2">
      <c r="A231" s="68"/>
      <c r="B231" s="43" t="s">
        <v>576</v>
      </c>
      <c r="C231" s="36">
        <v>0</v>
      </c>
      <c r="D231" s="36">
        <v>0</v>
      </c>
      <c r="E231" s="37" t="str">
        <f t="shared" si="89"/>
        <v/>
      </c>
      <c r="F231" s="37" t="str">
        <f t="shared" si="90"/>
        <v/>
      </c>
      <c r="G231" s="38" t="str">
        <f t="shared" si="66"/>
        <v>0</v>
      </c>
      <c r="H231" s="39" t="str">
        <f t="shared" si="67"/>
        <v/>
      </c>
    </row>
    <row r="232" spans="1:8" s="40" customFormat="1" ht="15" x14ac:dyDescent="0.2">
      <c r="A232" s="68"/>
      <c r="B232" s="43" t="s">
        <v>52</v>
      </c>
      <c r="C232" s="36">
        <v>0</v>
      </c>
      <c r="D232" s="36">
        <v>0</v>
      </c>
      <c r="E232" s="37" t="str">
        <f t="shared" si="89"/>
        <v/>
      </c>
      <c r="F232" s="37" t="str">
        <f t="shared" si="90"/>
        <v/>
      </c>
      <c r="G232" s="38" t="str">
        <f t="shared" si="66"/>
        <v>0</v>
      </c>
      <c r="H232" s="39" t="str">
        <f t="shared" si="67"/>
        <v/>
      </c>
    </row>
    <row r="233" spans="1:8" s="40" customFormat="1" ht="15" x14ac:dyDescent="0.2">
      <c r="A233" s="68"/>
      <c r="B233" s="43" t="s">
        <v>51</v>
      </c>
      <c r="C233" s="36">
        <v>0</v>
      </c>
      <c r="D233" s="36">
        <v>0</v>
      </c>
      <c r="E233" s="37" t="str">
        <f t="shared" si="89"/>
        <v/>
      </c>
      <c r="F233" s="37" t="str">
        <f t="shared" si="90"/>
        <v/>
      </c>
      <c r="G233" s="38" t="str">
        <f t="shared" si="66"/>
        <v>0</v>
      </c>
      <c r="H233" s="39" t="str">
        <f t="shared" si="67"/>
        <v/>
      </c>
    </row>
    <row r="234" spans="1:8" s="40" customFormat="1" ht="15" x14ac:dyDescent="0.2">
      <c r="A234" s="68"/>
      <c r="B234" s="43" t="s">
        <v>238</v>
      </c>
      <c r="C234" s="36">
        <v>0</v>
      </c>
      <c r="D234" s="36">
        <v>0</v>
      </c>
      <c r="E234" s="37" t="str">
        <f t="shared" si="89"/>
        <v/>
      </c>
      <c r="F234" s="37" t="str">
        <f t="shared" si="90"/>
        <v/>
      </c>
      <c r="G234" s="38" t="str">
        <f t="shared" si="66"/>
        <v>0</v>
      </c>
      <c r="H234" s="39" t="str">
        <f t="shared" si="67"/>
        <v/>
      </c>
    </row>
    <row r="235" spans="1:8" s="40" customFormat="1" ht="15" x14ac:dyDescent="0.2">
      <c r="A235" s="68"/>
      <c r="B235" s="43" t="s">
        <v>53</v>
      </c>
      <c r="C235" s="36">
        <v>0</v>
      </c>
      <c r="D235" s="36">
        <v>0</v>
      </c>
      <c r="E235" s="37" t="str">
        <f t="shared" si="89"/>
        <v/>
      </c>
      <c r="F235" s="37" t="str">
        <f t="shared" si="90"/>
        <v/>
      </c>
      <c r="G235" s="38" t="str">
        <f t="shared" si="66"/>
        <v>0</v>
      </c>
      <c r="H235" s="39" t="str">
        <f t="shared" si="67"/>
        <v/>
      </c>
    </row>
    <row r="236" spans="1:8" s="40" customFormat="1" ht="15" x14ac:dyDescent="0.2">
      <c r="A236" s="68"/>
      <c r="B236" s="43" t="s">
        <v>239</v>
      </c>
      <c r="C236" s="36">
        <v>0</v>
      </c>
      <c r="D236" s="36">
        <v>0</v>
      </c>
      <c r="E236" s="37" t="str">
        <f t="shared" si="89"/>
        <v/>
      </c>
      <c r="F236" s="37" t="str">
        <f t="shared" si="90"/>
        <v/>
      </c>
      <c r="G236" s="38" t="str">
        <f t="shared" si="66"/>
        <v>0</v>
      </c>
      <c r="H236" s="39" t="str">
        <f t="shared" si="67"/>
        <v/>
      </c>
    </row>
    <row r="237" spans="1:8" s="40" customFormat="1" ht="15" x14ac:dyDescent="0.2">
      <c r="A237" s="68"/>
      <c r="B237" s="43" t="s">
        <v>457</v>
      </c>
      <c r="C237" s="36">
        <v>0</v>
      </c>
      <c r="D237" s="36">
        <v>1</v>
      </c>
      <c r="E237" s="37" t="str">
        <f t="shared" si="89"/>
        <v/>
      </c>
      <c r="F237" s="37">
        <f t="shared" si="90"/>
        <v>1.2987012987012987E-3</v>
      </c>
      <c r="G237" s="38" t="str">
        <f t="shared" si="66"/>
        <v>0</v>
      </c>
      <c r="H237" s="39" t="str">
        <f t="shared" si="67"/>
        <v/>
      </c>
    </row>
    <row r="238" spans="1:8" s="40" customFormat="1" ht="15" x14ac:dyDescent="0.2">
      <c r="A238" s="68"/>
      <c r="B238" s="43" t="s">
        <v>343</v>
      </c>
      <c r="C238" s="36">
        <v>0</v>
      </c>
      <c r="D238" s="36">
        <v>0</v>
      </c>
      <c r="E238" s="37" t="str">
        <f t="shared" ref="E238:E316" si="95">+IF(C238=0,"",C238/C$165)</f>
        <v/>
      </c>
      <c r="F238" s="37" t="str">
        <f t="shared" ref="F238:F316" si="96">+IF(D238=0,"",D238/D$165)</f>
        <v/>
      </c>
      <c r="G238" s="38" t="str">
        <f t="shared" ref="G238:G316" si="97">+IF(OR(AND(D238=0),(C238=0)),"0",((D238-C238)/C238))</f>
        <v>0</v>
      </c>
      <c r="H238" s="39" t="str">
        <f t="shared" ref="H238:H316" si="98">+IF(OR(AND(E238=""),(G238="")),"",E238*G238)</f>
        <v/>
      </c>
    </row>
    <row r="239" spans="1:8" s="40" customFormat="1" ht="15" x14ac:dyDescent="0.2">
      <c r="A239" s="68"/>
      <c r="B239" s="43" t="s">
        <v>240</v>
      </c>
      <c r="C239" s="36">
        <v>0</v>
      </c>
      <c r="D239" s="36">
        <v>0</v>
      </c>
      <c r="E239" s="37" t="str">
        <f t="shared" si="95"/>
        <v/>
      </c>
      <c r="F239" s="37" t="str">
        <f t="shared" si="96"/>
        <v/>
      </c>
      <c r="G239" s="38" t="str">
        <f t="shared" si="97"/>
        <v>0</v>
      </c>
      <c r="H239" s="39" t="str">
        <f t="shared" si="98"/>
        <v/>
      </c>
    </row>
    <row r="240" spans="1:8" s="40" customFormat="1" ht="15" x14ac:dyDescent="0.2">
      <c r="A240" s="68"/>
      <c r="B240" s="43" t="s">
        <v>241</v>
      </c>
      <c r="C240" s="36">
        <v>0</v>
      </c>
      <c r="D240" s="36">
        <v>0</v>
      </c>
      <c r="E240" s="37" t="str">
        <f t="shared" si="95"/>
        <v/>
      </c>
      <c r="F240" s="37" t="str">
        <f t="shared" si="96"/>
        <v/>
      </c>
      <c r="G240" s="38" t="str">
        <f t="shared" si="97"/>
        <v>0</v>
      </c>
      <c r="H240" s="39" t="str">
        <f t="shared" si="98"/>
        <v/>
      </c>
    </row>
    <row r="241" spans="1:8" s="40" customFormat="1" ht="15" x14ac:dyDescent="0.2">
      <c r="A241" s="68"/>
      <c r="B241" s="43" t="s">
        <v>458</v>
      </c>
      <c r="C241" s="36">
        <v>0</v>
      </c>
      <c r="D241" s="36">
        <v>1</v>
      </c>
      <c r="E241" s="37" t="str">
        <f t="shared" si="95"/>
        <v/>
      </c>
      <c r="F241" s="37">
        <f t="shared" si="96"/>
        <v>1.2987012987012987E-3</v>
      </c>
      <c r="G241" s="38" t="str">
        <f t="shared" si="97"/>
        <v>0</v>
      </c>
      <c r="H241" s="39" t="str">
        <f t="shared" si="98"/>
        <v/>
      </c>
    </row>
    <row r="242" spans="1:8" s="40" customFormat="1" ht="15" x14ac:dyDescent="0.2">
      <c r="A242" s="68"/>
      <c r="B242" s="43" t="s">
        <v>242</v>
      </c>
      <c r="C242" s="36">
        <v>0</v>
      </c>
      <c r="D242" s="36">
        <v>0</v>
      </c>
      <c r="E242" s="37" t="str">
        <f t="shared" si="95"/>
        <v/>
      </c>
      <c r="F242" s="37" t="str">
        <f t="shared" si="96"/>
        <v/>
      </c>
      <c r="G242" s="38" t="str">
        <f t="shared" si="97"/>
        <v>0</v>
      </c>
      <c r="H242" s="39" t="str">
        <f t="shared" si="98"/>
        <v/>
      </c>
    </row>
    <row r="243" spans="1:8" s="40" customFormat="1" ht="15" x14ac:dyDescent="0.2">
      <c r="A243" s="68"/>
      <c r="B243" s="43" t="s">
        <v>459</v>
      </c>
      <c r="C243" s="36">
        <v>0</v>
      </c>
      <c r="D243" s="36">
        <v>0</v>
      </c>
      <c r="E243" s="37" t="str">
        <f t="shared" si="95"/>
        <v/>
      </c>
      <c r="F243" s="37" t="str">
        <f t="shared" si="96"/>
        <v/>
      </c>
      <c r="G243" s="38" t="str">
        <f t="shared" si="97"/>
        <v>0</v>
      </c>
      <c r="H243" s="39" t="str">
        <f t="shared" si="98"/>
        <v/>
      </c>
    </row>
    <row r="244" spans="1:8" s="40" customFormat="1" ht="30" x14ac:dyDescent="0.2">
      <c r="A244" s="68"/>
      <c r="B244" s="43" t="s">
        <v>460</v>
      </c>
      <c r="C244" s="36">
        <v>0</v>
      </c>
      <c r="D244" s="36">
        <v>0</v>
      </c>
      <c r="E244" s="37" t="str">
        <f t="shared" si="95"/>
        <v/>
      </c>
      <c r="F244" s="37" t="str">
        <f t="shared" si="96"/>
        <v/>
      </c>
      <c r="G244" s="38" t="str">
        <f t="shared" si="97"/>
        <v>0</v>
      </c>
      <c r="H244" s="39" t="str">
        <f t="shared" si="98"/>
        <v/>
      </c>
    </row>
    <row r="245" spans="1:8" s="40" customFormat="1" ht="15" x14ac:dyDescent="0.2">
      <c r="A245" s="68"/>
      <c r="B245" s="43" t="s">
        <v>430</v>
      </c>
      <c r="C245" s="36">
        <v>0</v>
      </c>
      <c r="D245" s="36">
        <v>0</v>
      </c>
      <c r="E245" s="37" t="str">
        <f t="shared" ref="E245:E246" si="99">+IF(C245=0,"",C245/C$165)</f>
        <v/>
      </c>
      <c r="F245" s="37" t="str">
        <f t="shared" ref="F245:F246" si="100">+IF(D245=0,"",D245/D$165)</f>
        <v/>
      </c>
      <c r="G245" s="38" t="str">
        <f t="shared" ref="G245:G246" si="101">+IF(OR(AND(D245=0),(C245=0)),"0",((D245-C245)/C245))</f>
        <v>0</v>
      </c>
      <c r="H245" s="39" t="str">
        <f t="shared" ref="H245:H246" si="102">+IF(OR(AND(E245=""),(G245="")),"",E245*G245)</f>
        <v/>
      </c>
    </row>
    <row r="246" spans="1:8" s="40" customFormat="1" ht="15" x14ac:dyDescent="0.2">
      <c r="A246" s="68"/>
      <c r="B246" s="43" t="s">
        <v>431</v>
      </c>
      <c r="C246" s="36">
        <v>0</v>
      </c>
      <c r="D246" s="36">
        <v>0</v>
      </c>
      <c r="E246" s="37" t="str">
        <f t="shared" si="99"/>
        <v/>
      </c>
      <c r="F246" s="37" t="str">
        <f t="shared" si="100"/>
        <v/>
      </c>
      <c r="G246" s="38" t="str">
        <f t="shared" si="101"/>
        <v>0</v>
      </c>
      <c r="H246" s="39" t="str">
        <f t="shared" si="102"/>
        <v/>
      </c>
    </row>
    <row r="247" spans="1:8" s="40" customFormat="1" ht="15" x14ac:dyDescent="0.2">
      <c r="A247" s="68"/>
      <c r="B247" s="43" t="s">
        <v>461</v>
      </c>
      <c r="C247" s="36">
        <v>0</v>
      </c>
      <c r="D247" s="36">
        <v>0</v>
      </c>
      <c r="E247" s="37" t="str">
        <f t="shared" si="95"/>
        <v/>
      </c>
      <c r="F247" s="37" t="str">
        <f t="shared" si="96"/>
        <v/>
      </c>
      <c r="G247" s="38" t="str">
        <f t="shared" si="97"/>
        <v>0</v>
      </c>
      <c r="H247" s="39" t="str">
        <f t="shared" si="98"/>
        <v/>
      </c>
    </row>
    <row r="248" spans="1:8" s="40" customFormat="1" ht="15" x14ac:dyDescent="0.2">
      <c r="A248" s="68"/>
      <c r="B248" s="43" t="s">
        <v>607</v>
      </c>
      <c r="C248" s="36">
        <v>0</v>
      </c>
      <c r="D248" s="36">
        <v>0</v>
      </c>
      <c r="E248" s="37" t="str">
        <f t="shared" si="95"/>
        <v/>
      </c>
      <c r="F248" s="37" t="str">
        <f t="shared" si="96"/>
        <v/>
      </c>
      <c r="G248" s="38" t="str">
        <f t="shared" si="97"/>
        <v>0</v>
      </c>
      <c r="H248" s="39" t="str">
        <f t="shared" si="98"/>
        <v/>
      </c>
    </row>
    <row r="249" spans="1:8" s="40" customFormat="1" ht="15" x14ac:dyDescent="0.2">
      <c r="A249" s="68"/>
      <c r="B249" s="43" t="s">
        <v>462</v>
      </c>
      <c r="C249" s="36">
        <v>0</v>
      </c>
      <c r="D249" s="36">
        <v>0</v>
      </c>
      <c r="E249" s="37" t="str">
        <f t="shared" si="95"/>
        <v/>
      </c>
      <c r="F249" s="37" t="str">
        <f t="shared" si="96"/>
        <v/>
      </c>
      <c r="G249" s="38" t="str">
        <f t="shared" si="97"/>
        <v>0</v>
      </c>
      <c r="H249" s="39" t="str">
        <f t="shared" si="98"/>
        <v/>
      </c>
    </row>
    <row r="250" spans="1:8" s="40" customFormat="1" ht="15" x14ac:dyDescent="0.2">
      <c r="A250" s="68"/>
      <c r="B250" s="43" t="s">
        <v>243</v>
      </c>
      <c r="C250" s="36">
        <v>0</v>
      </c>
      <c r="D250" s="36">
        <v>0</v>
      </c>
      <c r="E250" s="37" t="str">
        <f t="shared" si="95"/>
        <v/>
      </c>
      <c r="F250" s="37" t="str">
        <f t="shared" si="96"/>
        <v/>
      </c>
      <c r="G250" s="38" t="str">
        <f t="shared" si="97"/>
        <v>0</v>
      </c>
      <c r="H250" s="39" t="str">
        <f t="shared" si="98"/>
        <v/>
      </c>
    </row>
    <row r="251" spans="1:8" s="40" customFormat="1" ht="30" x14ac:dyDescent="0.2">
      <c r="A251" s="68"/>
      <c r="B251" s="43" t="s">
        <v>463</v>
      </c>
      <c r="C251" s="36">
        <v>4</v>
      </c>
      <c r="D251" s="36">
        <v>3</v>
      </c>
      <c r="E251" s="37">
        <f t="shared" si="95"/>
        <v>7.8431372549019607E-3</v>
      </c>
      <c r="F251" s="37">
        <f t="shared" si="96"/>
        <v>3.8961038961038961E-3</v>
      </c>
      <c r="G251" s="38">
        <f t="shared" si="97"/>
        <v>-0.25</v>
      </c>
      <c r="H251" s="39">
        <f t="shared" si="98"/>
        <v>-1.9607843137254902E-3</v>
      </c>
    </row>
    <row r="252" spans="1:8" s="40" customFormat="1" ht="15" x14ac:dyDescent="0.2">
      <c r="A252" s="68"/>
      <c r="B252" s="43" t="s">
        <v>464</v>
      </c>
      <c r="C252" s="36">
        <v>0</v>
      </c>
      <c r="D252" s="36">
        <v>1</v>
      </c>
      <c r="E252" s="37" t="str">
        <f t="shared" si="95"/>
        <v/>
      </c>
      <c r="F252" s="37">
        <f t="shared" si="96"/>
        <v>1.2987012987012987E-3</v>
      </c>
      <c r="G252" s="38" t="str">
        <f t="shared" si="97"/>
        <v>0</v>
      </c>
      <c r="H252" s="39" t="str">
        <f t="shared" si="98"/>
        <v/>
      </c>
    </row>
    <row r="253" spans="1:8" s="40" customFormat="1" ht="15" x14ac:dyDescent="0.2">
      <c r="A253" s="68"/>
      <c r="B253" s="43" t="s">
        <v>538</v>
      </c>
      <c r="C253" s="36">
        <v>0</v>
      </c>
      <c r="D253" s="36">
        <v>0</v>
      </c>
      <c r="E253" s="37" t="str">
        <f t="shared" ref="E253:E254" si="103">+IF(C253=0,"",C253/C$165)</f>
        <v/>
      </c>
      <c r="F253" s="37" t="str">
        <f t="shared" ref="F253:F254" si="104">+IF(D253=0,"",D253/D$165)</f>
        <v/>
      </c>
      <c r="G253" s="38" t="str">
        <f t="shared" ref="G253:G254" si="105">+IF(OR(AND(D253=0),(C253=0)),"0",((D253-C253)/C253))</f>
        <v>0</v>
      </c>
      <c r="H253" s="39" t="str">
        <f t="shared" ref="H253:H254" si="106">+IF(OR(AND(E253=""),(G253="")),"",E253*G253)</f>
        <v/>
      </c>
    </row>
    <row r="254" spans="1:8" s="40" customFormat="1" ht="15" x14ac:dyDescent="0.2">
      <c r="A254" s="68"/>
      <c r="B254" s="43" t="s">
        <v>539</v>
      </c>
      <c r="C254" s="36">
        <v>0</v>
      </c>
      <c r="D254" s="36">
        <v>0</v>
      </c>
      <c r="E254" s="37" t="str">
        <f t="shared" si="103"/>
        <v/>
      </c>
      <c r="F254" s="37" t="str">
        <f t="shared" si="104"/>
        <v/>
      </c>
      <c r="G254" s="38" t="str">
        <f t="shared" si="105"/>
        <v>0</v>
      </c>
      <c r="H254" s="39" t="str">
        <f t="shared" si="106"/>
        <v/>
      </c>
    </row>
    <row r="255" spans="1:8" s="40" customFormat="1" ht="15" x14ac:dyDescent="0.2">
      <c r="A255" s="68"/>
      <c r="B255" s="43" t="s">
        <v>56</v>
      </c>
      <c r="C255" s="36">
        <v>0</v>
      </c>
      <c r="D255" s="36">
        <v>0</v>
      </c>
      <c r="E255" s="37" t="str">
        <f t="shared" si="95"/>
        <v/>
      </c>
      <c r="F255" s="37" t="str">
        <f t="shared" si="96"/>
        <v/>
      </c>
      <c r="G255" s="38" t="str">
        <f t="shared" si="97"/>
        <v>0</v>
      </c>
      <c r="H255" s="39" t="str">
        <f t="shared" si="98"/>
        <v/>
      </c>
    </row>
    <row r="256" spans="1:8" s="40" customFormat="1" ht="15" x14ac:dyDescent="0.2">
      <c r="A256" s="68"/>
      <c r="B256" s="43" t="s">
        <v>244</v>
      </c>
      <c r="C256" s="36">
        <v>0</v>
      </c>
      <c r="D256" s="36">
        <v>20</v>
      </c>
      <c r="E256" s="37" t="str">
        <f t="shared" si="95"/>
        <v/>
      </c>
      <c r="F256" s="37">
        <f t="shared" si="96"/>
        <v>2.5974025974025976E-2</v>
      </c>
      <c r="G256" s="38" t="str">
        <f t="shared" si="97"/>
        <v>0</v>
      </c>
      <c r="H256" s="39" t="str">
        <f t="shared" si="98"/>
        <v/>
      </c>
    </row>
    <row r="257" spans="1:8" s="40" customFormat="1" ht="15" x14ac:dyDescent="0.2">
      <c r="A257" s="68"/>
      <c r="B257" s="43" t="s">
        <v>245</v>
      </c>
      <c r="C257" s="36">
        <v>0</v>
      </c>
      <c r="D257" s="36">
        <v>0</v>
      </c>
      <c r="E257" s="37" t="str">
        <f t="shared" si="95"/>
        <v/>
      </c>
      <c r="F257" s="37" t="str">
        <f t="shared" si="96"/>
        <v/>
      </c>
      <c r="G257" s="38" t="str">
        <f t="shared" si="97"/>
        <v>0</v>
      </c>
      <c r="H257" s="39" t="str">
        <f t="shared" si="98"/>
        <v/>
      </c>
    </row>
    <row r="258" spans="1:8" s="40" customFormat="1" ht="15" x14ac:dyDescent="0.2">
      <c r="A258" s="68"/>
      <c r="B258" s="43" t="s">
        <v>540</v>
      </c>
      <c r="C258" s="36">
        <v>0</v>
      </c>
      <c r="D258" s="36">
        <v>0</v>
      </c>
      <c r="E258" s="37" t="str">
        <f t="shared" ref="E258:E263" si="107">+IF(C258=0,"",C258/C$165)</f>
        <v/>
      </c>
      <c r="F258" s="37" t="str">
        <f t="shared" ref="F258:F263" si="108">+IF(D258=0,"",D258/D$165)</f>
        <v/>
      </c>
      <c r="G258" s="38" t="str">
        <f t="shared" ref="G258:G263" si="109">+IF(OR(AND(D258=0),(C258=0)),"0",((D258-C258)/C258))</f>
        <v>0</v>
      </c>
      <c r="H258" s="39" t="str">
        <f t="shared" ref="H258:H263" si="110">+IF(OR(AND(E258=""),(G258="")),"",E258*G258)</f>
        <v/>
      </c>
    </row>
    <row r="259" spans="1:8" s="40" customFormat="1" ht="15" x14ac:dyDescent="0.2">
      <c r="A259" s="68"/>
      <c r="B259" s="43" t="s">
        <v>541</v>
      </c>
      <c r="C259" s="36">
        <v>0</v>
      </c>
      <c r="D259" s="36">
        <v>0</v>
      </c>
      <c r="E259" s="37" t="str">
        <f t="shared" si="107"/>
        <v/>
      </c>
      <c r="F259" s="37" t="str">
        <f t="shared" si="108"/>
        <v/>
      </c>
      <c r="G259" s="38" t="str">
        <f t="shared" si="109"/>
        <v>0</v>
      </c>
      <c r="H259" s="39" t="str">
        <f t="shared" si="110"/>
        <v/>
      </c>
    </row>
    <row r="260" spans="1:8" s="40" customFormat="1" ht="15" x14ac:dyDescent="0.2">
      <c r="A260" s="68"/>
      <c r="B260" s="43" t="s">
        <v>542</v>
      </c>
      <c r="C260" s="36">
        <v>0</v>
      </c>
      <c r="D260" s="36">
        <v>0</v>
      </c>
      <c r="E260" s="37" t="str">
        <f t="shared" si="107"/>
        <v/>
      </c>
      <c r="F260" s="37" t="str">
        <f t="shared" si="108"/>
        <v/>
      </c>
      <c r="G260" s="38" t="str">
        <f t="shared" si="109"/>
        <v>0</v>
      </c>
      <c r="H260" s="39" t="str">
        <f t="shared" si="110"/>
        <v/>
      </c>
    </row>
    <row r="261" spans="1:8" s="40" customFormat="1" ht="15" x14ac:dyDescent="0.2">
      <c r="A261" s="68"/>
      <c r="B261" s="43" t="s">
        <v>543</v>
      </c>
      <c r="C261" s="36">
        <v>0</v>
      </c>
      <c r="D261" s="36">
        <v>0</v>
      </c>
      <c r="E261" s="37" t="str">
        <f t="shared" si="107"/>
        <v/>
      </c>
      <c r="F261" s="37" t="str">
        <f t="shared" si="108"/>
        <v/>
      </c>
      <c r="G261" s="38" t="str">
        <f t="shared" si="109"/>
        <v>0</v>
      </c>
      <c r="H261" s="39" t="str">
        <f t="shared" si="110"/>
        <v/>
      </c>
    </row>
    <row r="262" spans="1:8" s="40" customFormat="1" ht="15" x14ac:dyDescent="0.2">
      <c r="A262" s="68"/>
      <c r="B262" s="43" t="s">
        <v>544</v>
      </c>
      <c r="C262" s="36">
        <v>0</v>
      </c>
      <c r="D262" s="36">
        <v>0</v>
      </c>
      <c r="E262" s="37" t="str">
        <f t="shared" si="107"/>
        <v/>
      </c>
      <c r="F262" s="37" t="str">
        <f t="shared" si="108"/>
        <v/>
      </c>
      <c r="G262" s="38" t="str">
        <f t="shared" si="109"/>
        <v>0</v>
      </c>
      <c r="H262" s="39" t="str">
        <f t="shared" si="110"/>
        <v/>
      </c>
    </row>
    <row r="263" spans="1:8" s="40" customFormat="1" ht="15" x14ac:dyDescent="0.2">
      <c r="A263" s="68"/>
      <c r="B263" s="43" t="s">
        <v>545</v>
      </c>
      <c r="C263" s="36">
        <v>2</v>
      </c>
      <c r="D263" s="36">
        <v>0</v>
      </c>
      <c r="E263" s="37">
        <f t="shared" si="107"/>
        <v>3.9215686274509803E-3</v>
      </c>
      <c r="F263" s="37" t="str">
        <f t="shared" si="108"/>
        <v/>
      </c>
      <c r="G263" s="38" t="str">
        <f t="shared" si="109"/>
        <v>0</v>
      </c>
      <c r="H263" s="39">
        <f t="shared" si="110"/>
        <v>0</v>
      </c>
    </row>
    <row r="264" spans="1:8" s="40" customFormat="1" ht="15" x14ac:dyDescent="0.2">
      <c r="A264" s="68"/>
      <c r="B264" s="43" t="s">
        <v>59</v>
      </c>
      <c r="C264" s="36">
        <v>6</v>
      </c>
      <c r="D264" s="36">
        <v>3</v>
      </c>
      <c r="E264" s="37">
        <f t="shared" si="95"/>
        <v>1.1764705882352941E-2</v>
      </c>
      <c r="F264" s="37">
        <f t="shared" si="96"/>
        <v>3.8961038961038961E-3</v>
      </c>
      <c r="G264" s="38">
        <f t="shared" si="97"/>
        <v>-0.5</v>
      </c>
      <c r="H264" s="39">
        <f t="shared" si="98"/>
        <v>-5.8823529411764705E-3</v>
      </c>
    </row>
    <row r="265" spans="1:8" s="40" customFormat="1" ht="15" x14ac:dyDescent="0.2">
      <c r="A265" s="68"/>
      <c r="B265" s="43" t="s">
        <v>64</v>
      </c>
      <c r="C265" s="36">
        <v>9</v>
      </c>
      <c r="D265" s="36">
        <v>7</v>
      </c>
      <c r="E265" s="37">
        <f t="shared" si="95"/>
        <v>1.7647058823529412E-2</v>
      </c>
      <c r="F265" s="37">
        <f t="shared" si="96"/>
        <v>9.0909090909090905E-3</v>
      </c>
      <c r="G265" s="38">
        <f t="shared" si="97"/>
        <v>-0.22222222222222221</v>
      </c>
      <c r="H265" s="39">
        <f t="shared" si="98"/>
        <v>-3.9215686274509803E-3</v>
      </c>
    </row>
    <row r="266" spans="1:8" s="40" customFormat="1" ht="15" x14ac:dyDescent="0.2">
      <c r="A266" s="68"/>
      <c r="B266" s="43" t="s">
        <v>60</v>
      </c>
      <c r="C266" s="36">
        <v>0</v>
      </c>
      <c r="D266" s="36">
        <v>1</v>
      </c>
      <c r="E266" s="37" t="str">
        <f t="shared" si="95"/>
        <v/>
      </c>
      <c r="F266" s="37">
        <f t="shared" si="96"/>
        <v>1.2987012987012987E-3</v>
      </c>
      <c r="G266" s="38" t="str">
        <f t="shared" si="97"/>
        <v>0</v>
      </c>
      <c r="H266" s="39" t="str">
        <f t="shared" si="98"/>
        <v/>
      </c>
    </row>
    <row r="267" spans="1:8" s="40" customFormat="1" ht="15" x14ac:dyDescent="0.2">
      <c r="A267" s="68"/>
      <c r="B267" s="43" t="s">
        <v>246</v>
      </c>
      <c r="C267" s="36">
        <v>0</v>
      </c>
      <c r="D267" s="36">
        <v>6</v>
      </c>
      <c r="E267" s="37" t="str">
        <f t="shared" si="95"/>
        <v/>
      </c>
      <c r="F267" s="37">
        <f t="shared" si="96"/>
        <v>7.7922077922077922E-3</v>
      </c>
      <c r="G267" s="38" t="str">
        <f t="shared" si="97"/>
        <v>0</v>
      </c>
      <c r="H267" s="39" t="str">
        <f t="shared" si="98"/>
        <v/>
      </c>
    </row>
    <row r="268" spans="1:8" s="40" customFormat="1" ht="15" x14ac:dyDescent="0.2">
      <c r="A268" s="68"/>
      <c r="B268" s="43" t="s">
        <v>57</v>
      </c>
      <c r="C268" s="36">
        <v>0</v>
      </c>
      <c r="D268" s="36">
        <v>0</v>
      </c>
      <c r="E268" s="37" t="str">
        <f t="shared" si="95"/>
        <v/>
      </c>
      <c r="F268" s="37" t="str">
        <f t="shared" si="96"/>
        <v/>
      </c>
      <c r="G268" s="38" t="str">
        <f t="shared" si="97"/>
        <v>0</v>
      </c>
      <c r="H268" s="39" t="str">
        <f t="shared" si="98"/>
        <v/>
      </c>
    </row>
    <row r="269" spans="1:8" s="40" customFormat="1" ht="15" x14ac:dyDescent="0.2">
      <c r="A269" s="68"/>
      <c r="B269" s="43" t="s">
        <v>546</v>
      </c>
      <c r="C269" s="36">
        <v>0</v>
      </c>
      <c r="D269" s="36">
        <v>0</v>
      </c>
      <c r="E269" s="37" t="str">
        <f t="shared" ref="E269" si="111">+IF(C269=0,"",C269/C$165)</f>
        <v/>
      </c>
      <c r="F269" s="37" t="str">
        <f t="shared" ref="F269" si="112">+IF(D269=0,"",D269/D$165)</f>
        <v/>
      </c>
      <c r="G269" s="38" t="str">
        <f t="shared" ref="G269" si="113">+IF(OR(AND(D269=0),(C269=0)),"0",((D269-C269)/C269))</f>
        <v>0</v>
      </c>
      <c r="H269" s="39" t="str">
        <f t="shared" ref="H269" si="114">+IF(OR(AND(E269=""),(G269="")),"",E269*G269)</f>
        <v/>
      </c>
    </row>
    <row r="270" spans="1:8" s="40" customFormat="1" ht="15" x14ac:dyDescent="0.2">
      <c r="A270" s="68"/>
      <c r="B270" s="43" t="s">
        <v>62</v>
      </c>
      <c r="C270" s="36">
        <v>0</v>
      </c>
      <c r="D270" s="36">
        <v>0</v>
      </c>
      <c r="E270" s="37" t="str">
        <f t="shared" si="95"/>
        <v/>
      </c>
      <c r="F270" s="37" t="str">
        <f t="shared" si="96"/>
        <v/>
      </c>
      <c r="G270" s="38" t="str">
        <f t="shared" si="97"/>
        <v>0</v>
      </c>
      <c r="H270" s="39" t="str">
        <f t="shared" si="98"/>
        <v/>
      </c>
    </row>
    <row r="271" spans="1:8" s="40" customFormat="1" ht="15" x14ac:dyDescent="0.2">
      <c r="A271" s="68"/>
      <c r="B271" s="43" t="s">
        <v>465</v>
      </c>
      <c r="C271" s="36">
        <v>0</v>
      </c>
      <c r="D271" s="36">
        <v>3</v>
      </c>
      <c r="E271" s="37" t="str">
        <f t="shared" si="95"/>
        <v/>
      </c>
      <c r="F271" s="37">
        <f t="shared" si="96"/>
        <v>3.8961038961038961E-3</v>
      </c>
      <c r="G271" s="38" t="str">
        <f t="shared" si="97"/>
        <v>0</v>
      </c>
      <c r="H271" s="39" t="str">
        <f t="shared" si="98"/>
        <v/>
      </c>
    </row>
    <row r="272" spans="1:8" s="40" customFormat="1" ht="15" x14ac:dyDescent="0.2">
      <c r="A272" s="68"/>
      <c r="B272" s="43" t="s">
        <v>58</v>
      </c>
      <c r="C272" s="36">
        <v>0</v>
      </c>
      <c r="D272" s="36">
        <v>2</v>
      </c>
      <c r="E272" s="37" t="str">
        <f t="shared" si="95"/>
        <v/>
      </c>
      <c r="F272" s="37">
        <f t="shared" si="96"/>
        <v>2.5974025974025974E-3</v>
      </c>
      <c r="G272" s="38" t="str">
        <f t="shared" si="97"/>
        <v>0</v>
      </c>
      <c r="H272" s="39" t="str">
        <f t="shared" si="98"/>
        <v/>
      </c>
    </row>
    <row r="273" spans="1:8" s="40" customFormat="1" ht="15" x14ac:dyDescent="0.2">
      <c r="A273" s="68"/>
      <c r="B273" s="43" t="s">
        <v>63</v>
      </c>
      <c r="C273" s="36">
        <v>1</v>
      </c>
      <c r="D273" s="36">
        <v>5</v>
      </c>
      <c r="E273" s="37">
        <f t="shared" si="95"/>
        <v>1.9607843137254902E-3</v>
      </c>
      <c r="F273" s="37">
        <f t="shared" si="96"/>
        <v>6.4935064935064939E-3</v>
      </c>
      <c r="G273" s="38">
        <f t="shared" si="97"/>
        <v>4</v>
      </c>
      <c r="H273" s="39">
        <f t="shared" si="98"/>
        <v>7.8431372549019607E-3</v>
      </c>
    </row>
    <row r="274" spans="1:8" s="40" customFormat="1" ht="15" x14ac:dyDescent="0.2">
      <c r="A274" s="68"/>
      <c r="B274" s="43" t="s">
        <v>247</v>
      </c>
      <c r="C274" s="36">
        <v>3</v>
      </c>
      <c r="D274" s="36">
        <v>2</v>
      </c>
      <c r="E274" s="37">
        <f t="shared" si="95"/>
        <v>5.8823529411764705E-3</v>
      </c>
      <c r="F274" s="37">
        <f t="shared" si="96"/>
        <v>2.5974025974025974E-3</v>
      </c>
      <c r="G274" s="38">
        <f t="shared" si="97"/>
        <v>-0.33333333333333331</v>
      </c>
      <c r="H274" s="39">
        <f t="shared" si="98"/>
        <v>-1.9607843137254902E-3</v>
      </c>
    </row>
    <row r="275" spans="1:8" s="40" customFormat="1" ht="15" x14ac:dyDescent="0.2">
      <c r="A275" s="68"/>
      <c r="B275" s="43" t="s">
        <v>466</v>
      </c>
      <c r="C275" s="36">
        <v>25</v>
      </c>
      <c r="D275" s="36">
        <v>18</v>
      </c>
      <c r="E275" s="37">
        <f t="shared" si="95"/>
        <v>4.9019607843137254E-2</v>
      </c>
      <c r="F275" s="37">
        <f t="shared" si="96"/>
        <v>2.3376623376623377E-2</v>
      </c>
      <c r="G275" s="38">
        <f t="shared" si="97"/>
        <v>-0.28000000000000003</v>
      </c>
      <c r="H275" s="39">
        <f t="shared" si="98"/>
        <v>-1.3725490196078433E-2</v>
      </c>
    </row>
    <row r="276" spans="1:8" s="40" customFormat="1" ht="15" x14ac:dyDescent="0.2">
      <c r="A276" s="68"/>
      <c r="B276" s="43" t="s">
        <v>65</v>
      </c>
      <c r="C276" s="36">
        <v>0</v>
      </c>
      <c r="D276" s="36">
        <v>1</v>
      </c>
      <c r="E276" s="37" t="str">
        <f t="shared" si="95"/>
        <v/>
      </c>
      <c r="F276" s="37">
        <f t="shared" si="96"/>
        <v>1.2987012987012987E-3</v>
      </c>
      <c r="G276" s="38" t="str">
        <f t="shared" si="97"/>
        <v>0</v>
      </c>
      <c r="H276" s="39" t="str">
        <f t="shared" si="98"/>
        <v/>
      </c>
    </row>
    <row r="277" spans="1:8" s="40" customFormat="1" ht="15" x14ac:dyDescent="0.2">
      <c r="A277" s="68"/>
      <c r="B277" s="43" t="s">
        <v>547</v>
      </c>
      <c r="C277" s="36">
        <v>2</v>
      </c>
      <c r="D277" s="36">
        <v>1</v>
      </c>
      <c r="E277" s="37">
        <f t="shared" ref="E277:E278" si="115">+IF(C277=0,"",C277/C$165)</f>
        <v>3.9215686274509803E-3</v>
      </c>
      <c r="F277" s="37">
        <f t="shared" ref="F277:F278" si="116">+IF(D277=0,"",D277/D$165)</f>
        <v>1.2987012987012987E-3</v>
      </c>
      <c r="G277" s="38">
        <f t="shared" ref="G277:G278" si="117">+IF(OR(AND(D277=0),(C277=0)),"0",((D277-C277)/C277))</f>
        <v>-0.5</v>
      </c>
      <c r="H277" s="39">
        <f t="shared" ref="H277:H278" si="118">+IF(OR(AND(E277=""),(G277="")),"",E277*G277)</f>
        <v>-1.9607843137254902E-3</v>
      </c>
    </row>
    <row r="278" spans="1:8" s="40" customFormat="1" ht="15" x14ac:dyDescent="0.2">
      <c r="A278" s="68"/>
      <c r="B278" s="43" t="s">
        <v>548</v>
      </c>
      <c r="C278" s="36">
        <v>0</v>
      </c>
      <c r="D278" s="36">
        <v>1</v>
      </c>
      <c r="E278" s="37" t="str">
        <f t="shared" si="115"/>
        <v/>
      </c>
      <c r="F278" s="37">
        <f t="shared" si="116"/>
        <v>1.2987012987012987E-3</v>
      </c>
      <c r="G278" s="38" t="str">
        <f t="shared" si="117"/>
        <v>0</v>
      </c>
      <c r="H278" s="39" t="str">
        <f t="shared" si="118"/>
        <v/>
      </c>
    </row>
    <row r="279" spans="1:8" s="40" customFormat="1" ht="15" x14ac:dyDescent="0.2">
      <c r="A279" s="68"/>
      <c r="B279" s="43" t="s">
        <v>66</v>
      </c>
      <c r="C279" s="36">
        <v>8</v>
      </c>
      <c r="D279" s="36">
        <v>12</v>
      </c>
      <c r="E279" s="37">
        <f t="shared" si="95"/>
        <v>1.5686274509803921E-2</v>
      </c>
      <c r="F279" s="37">
        <f t="shared" si="96"/>
        <v>1.5584415584415584E-2</v>
      </c>
      <c r="G279" s="38">
        <f t="shared" si="97"/>
        <v>0.5</v>
      </c>
      <c r="H279" s="39">
        <f t="shared" si="98"/>
        <v>7.8431372549019607E-3</v>
      </c>
    </row>
    <row r="280" spans="1:8" s="40" customFormat="1" ht="15" x14ac:dyDescent="0.2">
      <c r="A280" s="68"/>
      <c r="B280" s="43" t="s">
        <v>61</v>
      </c>
      <c r="C280" s="36">
        <v>0</v>
      </c>
      <c r="D280" s="36">
        <v>0</v>
      </c>
      <c r="E280" s="37" t="str">
        <f t="shared" si="95"/>
        <v/>
      </c>
      <c r="F280" s="37" t="str">
        <f t="shared" si="96"/>
        <v/>
      </c>
      <c r="G280" s="38" t="str">
        <f t="shared" si="97"/>
        <v>0</v>
      </c>
      <c r="H280" s="39" t="str">
        <f t="shared" si="98"/>
        <v/>
      </c>
    </row>
    <row r="281" spans="1:8" s="40" customFormat="1" ht="15" x14ac:dyDescent="0.2">
      <c r="A281" s="68"/>
      <c r="B281" s="43" t="s">
        <v>549</v>
      </c>
      <c r="C281" s="36">
        <v>0</v>
      </c>
      <c r="D281" s="36">
        <v>1</v>
      </c>
      <c r="E281" s="37" t="str">
        <f t="shared" ref="E281:E283" si="119">+IF(C281=0,"",C281/C$165)</f>
        <v/>
      </c>
      <c r="F281" s="37">
        <f t="shared" ref="F281:F283" si="120">+IF(D281=0,"",D281/D$165)</f>
        <v>1.2987012987012987E-3</v>
      </c>
      <c r="G281" s="38" t="str">
        <f t="shared" ref="G281:G283" si="121">+IF(OR(AND(D281=0),(C281=0)),"0",((D281-C281)/C281))</f>
        <v>0</v>
      </c>
      <c r="H281" s="39" t="str">
        <f t="shared" ref="H281:H283" si="122">+IF(OR(AND(E281=""),(G281="")),"",E281*G281)</f>
        <v/>
      </c>
    </row>
    <row r="282" spans="1:8" s="40" customFormat="1" ht="15" x14ac:dyDescent="0.2">
      <c r="A282" s="68"/>
      <c r="B282" s="43" t="s">
        <v>550</v>
      </c>
      <c r="C282" s="36">
        <v>0</v>
      </c>
      <c r="D282" s="36">
        <v>1</v>
      </c>
      <c r="E282" s="37" t="str">
        <f t="shared" si="119"/>
        <v/>
      </c>
      <c r="F282" s="37">
        <f t="shared" si="120"/>
        <v>1.2987012987012987E-3</v>
      </c>
      <c r="G282" s="38" t="str">
        <f t="shared" si="121"/>
        <v>0</v>
      </c>
      <c r="H282" s="39" t="str">
        <f t="shared" si="122"/>
        <v/>
      </c>
    </row>
    <row r="283" spans="1:8" s="40" customFormat="1" ht="15" x14ac:dyDescent="0.2">
      <c r="A283" s="68"/>
      <c r="B283" s="43" t="s">
        <v>551</v>
      </c>
      <c r="C283" s="36">
        <v>0</v>
      </c>
      <c r="D283" s="36">
        <v>0</v>
      </c>
      <c r="E283" s="37" t="str">
        <f t="shared" si="119"/>
        <v/>
      </c>
      <c r="F283" s="37" t="str">
        <f t="shared" si="120"/>
        <v/>
      </c>
      <c r="G283" s="38" t="str">
        <f t="shared" si="121"/>
        <v>0</v>
      </c>
      <c r="H283" s="39" t="str">
        <f t="shared" si="122"/>
        <v/>
      </c>
    </row>
    <row r="284" spans="1:8" s="50" customFormat="1" ht="15" x14ac:dyDescent="0.2">
      <c r="A284" s="60" t="s">
        <v>570</v>
      </c>
      <c r="B284" s="57" t="s">
        <v>589</v>
      </c>
      <c r="C284" s="52"/>
      <c r="D284" s="36">
        <v>0</v>
      </c>
      <c r="E284" s="56"/>
      <c r="F284" s="56"/>
      <c r="G284" s="53"/>
      <c r="H284" s="54"/>
    </row>
    <row r="285" spans="1:8" s="50" customFormat="1" ht="15" x14ac:dyDescent="0.2">
      <c r="A285" s="60" t="s">
        <v>570</v>
      </c>
      <c r="B285" s="57" t="s">
        <v>590</v>
      </c>
      <c r="C285" s="52"/>
      <c r="D285" s="36">
        <v>3</v>
      </c>
      <c r="E285" s="56"/>
      <c r="F285" s="56"/>
      <c r="G285" s="53"/>
      <c r="H285" s="54"/>
    </row>
    <row r="286" spans="1:8" s="40" customFormat="1" ht="15" x14ac:dyDescent="0.2">
      <c r="A286" s="68"/>
      <c r="B286" s="43" t="s">
        <v>467</v>
      </c>
      <c r="C286" s="36">
        <v>1</v>
      </c>
      <c r="D286" s="36">
        <v>0</v>
      </c>
      <c r="E286" s="37">
        <f t="shared" si="95"/>
        <v>1.9607843137254902E-3</v>
      </c>
      <c r="F286" s="37" t="str">
        <f t="shared" si="96"/>
        <v/>
      </c>
      <c r="G286" s="38" t="str">
        <f t="shared" si="97"/>
        <v>0</v>
      </c>
      <c r="H286" s="39">
        <f t="shared" si="98"/>
        <v>0</v>
      </c>
    </row>
    <row r="287" spans="1:8" s="40" customFormat="1" ht="15" x14ac:dyDescent="0.2">
      <c r="A287" s="68"/>
      <c r="B287" s="43" t="s">
        <v>468</v>
      </c>
      <c r="C287" s="36">
        <v>0</v>
      </c>
      <c r="D287" s="36">
        <v>0</v>
      </c>
      <c r="E287" s="37" t="str">
        <f t="shared" si="95"/>
        <v/>
      </c>
      <c r="F287" s="37" t="str">
        <f t="shared" si="96"/>
        <v/>
      </c>
      <c r="G287" s="38" t="str">
        <f t="shared" si="97"/>
        <v>0</v>
      </c>
      <c r="H287" s="39" t="str">
        <f t="shared" si="98"/>
        <v/>
      </c>
    </row>
    <row r="288" spans="1:8" s="40" customFormat="1" ht="30" x14ac:dyDescent="0.2">
      <c r="A288" s="68"/>
      <c r="B288" s="43" t="s">
        <v>577</v>
      </c>
      <c r="C288" s="36">
        <v>0</v>
      </c>
      <c r="D288" s="36">
        <v>0</v>
      </c>
      <c r="E288" s="37" t="str">
        <f t="shared" ref="E288" si="123">+IF(C288=0,"",C288/C$165)</f>
        <v/>
      </c>
      <c r="F288" s="37" t="str">
        <f t="shared" ref="F288" si="124">+IF(D288=0,"",D288/D$165)</f>
        <v/>
      </c>
      <c r="G288" s="38" t="str">
        <f t="shared" ref="G288" si="125">+IF(OR(AND(D288=0),(C288=0)),"0",((D288-C288)/C288))</f>
        <v>0</v>
      </c>
      <c r="H288" s="39" t="str">
        <f t="shared" ref="H288" si="126">+IF(OR(AND(E288=""),(G288="")),"",E288*G288)</f>
        <v/>
      </c>
    </row>
    <row r="289" spans="1:8" s="40" customFormat="1" ht="15" x14ac:dyDescent="0.2">
      <c r="A289" s="68"/>
      <c r="B289" s="43" t="s">
        <v>469</v>
      </c>
      <c r="C289" s="36">
        <v>1</v>
      </c>
      <c r="D289" s="36">
        <v>0</v>
      </c>
      <c r="E289" s="37">
        <f t="shared" si="95"/>
        <v>1.9607843137254902E-3</v>
      </c>
      <c r="F289" s="37" t="str">
        <f t="shared" si="96"/>
        <v/>
      </c>
      <c r="G289" s="38" t="str">
        <f t="shared" si="97"/>
        <v>0</v>
      </c>
      <c r="H289" s="39">
        <f t="shared" si="98"/>
        <v>0</v>
      </c>
    </row>
    <row r="290" spans="1:8" s="40" customFormat="1" ht="15" x14ac:dyDescent="0.2">
      <c r="A290" s="68"/>
      <c r="B290" s="43" t="s">
        <v>470</v>
      </c>
      <c r="C290" s="36">
        <v>0</v>
      </c>
      <c r="D290" s="36">
        <v>0</v>
      </c>
      <c r="E290" s="37" t="str">
        <f t="shared" si="95"/>
        <v/>
      </c>
      <c r="F290" s="37" t="str">
        <f t="shared" si="96"/>
        <v/>
      </c>
      <c r="G290" s="38" t="str">
        <f t="shared" si="97"/>
        <v>0</v>
      </c>
      <c r="H290" s="39" t="str">
        <f t="shared" si="98"/>
        <v/>
      </c>
    </row>
    <row r="291" spans="1:8" s="40" customFormat="1" ht="15" x14ac:dyDescent="0.2">
      <c r="A291" s="68"/>
      <c r="B291" s="43" t="s">
        <v>471</v>
      </c>
      <c r="C291" s="36">
        <v>0</v>
      </c>
      <c r="D291" s="36">
        <v>0</v>
      </c>
      <c r="E291" s="37" t="str">
        <f t="shared" si="95"/>
        <v/>
      </c>
      <c r="F291" s="37" t="str">
        <f t="shared" si="96"/>
        <v/>
      </c>
      <c r="G291" s="38" t="str">
        <f t="shared" si="97"/>
        <v>0</v>
      </c>
      <c r="H291" s="39" t="str">
        <f t="shared" si="98"/>
        <v/>
      </c>
    </row>
    <row r="292" spans="1:8" s="40" customFormat="1" ht="15" x14ac:dyDescent="0.2">
      <c r="A292" s="68"/>
      <c r="B292" s="43" t="s">
        <v>67</v>
      </c>
      <c r="C292" s="36">
        <v>42</v>
      </c>
      <c r="D292" s="36">
        <v>18</v>
      </c>
      <c r="E292" s="37">
        <f t="shared" si="95"/>
        <v>8.2352941176470587E-2</v>
      </c>
      <c r="F292" s="37">
        <f t="shared" si="96"/>
        <v>2.3376623376623377E-2</v>
      </c>
      <c r="G292" s="38">
        <f t="shared" si="97"/>
        <v>-0.5714285714285714</v>
      </c>
      <c r="H292" s="39">
        <f t="shared" si="98"/>
        <v>-4.7058823529411764E-2</v>
      </c>
    </row>
    <row r="293" spans="1:8" s="40" customFormat="1" ht="15" x14ac:dyDescent="0.2">
      <c r="A293" s="68"/>
      <c r="B293" s="43" t="s">
        <v>248</v>
      </c>
      <c r="C293" s="36">
        <v>0</v>
      </c>
      <c r="D293" s="36">
        <v>0</v>
      </c>
      <c r="E293" s="37" t="str">
        <f t="shared" si="95"/>
        <v/>
      </c>
      <c r="F293" s="37" t="str">
        <f t="shared" si="96"/>
        <v/>
      </c>
      <c r="G293" s="38" t="str">
        <f t="shared" si="97"/>
        <v>0</v>
      </c>
      <c r="H293" s="39" t="str">
        <f t="shared" si="98"/>
        <v/>
      </c>
    </row>
    <row r="294" spans="1:8" s="40" customFormat="1" ht="30" x14ac:dyDescent="0.2">
      <c r="A294" s="68"/>
      <c r="B294" s="43" t="s">
        <v>249</v>
      </c>
      <c r="C294" s="36">
        <v>0</v>
      </c>
      <c r="D294" s="36">
        <v>0</v>
      </c>
      <c r="E294" s="37" t="str">
        <f t="shared" si="95"/>
        <v/>
      </c>
      <c r="F294" s="37" t="str">
        <f t="shared" si="96"/>
        <v/>
      </c>
      <c r="G294" s="38" t="str">
        <f t="shared" si="97"/>
        <v>0</v>
      </c>
      <c r="H294" s="39" t="str">
        <f t="shared" si="98"/>
        <v/>
      </c>
    </row>
    <row r="295" spans="1:8" s="40" customFormat="1" ht="15" x14ac:dyDescent="0.2">
      <c r="A295" s="68"/>
      <c r="B295" s="43" t="s">
        <v>68</v>
      </c>
      <c r="C295" s="36">
        <v>0</v>
      </c>
      <c r="D295" s="36">
        <v>0</v>
      </c>
      <c r="E295" s="37" t="str">
        <f t="shared" si="95"/>
        <v/>
      </c>
      <c r="F295" s="37" t="str">
        <f t="shared" si="96"/>
        <v/>
      </c>
      <c r="G295" s="38" t="str">
        <f t="shared" si="97"/>
        <v>0</v>
      </c>
      <c r="H295" s="39" t="str">
        <f t="shared" si="98"/>
        <v/>
      </c>
    </row>
    <row r="296" spans="1:8" s="40" customFormat="1" ht="30" x14ac:dyDescent="0.2">
      <c r="A296" s="68"/>
      <c r="B296" s="43" t="s">
        <v>472</v>
      </c>
      <c r="C296" s="36">
        <v>0</v>
      </c>
      <c r="D296" s="36">
        <v>0</v>
      </c>
      <c r="E296" s="37" t="str">
        <f t="shared" si="95"/>
        <v/>
      </c>
      <c r="F296" s="37" t="str">
        <f t="shared" si="96"/>
        <v/>
      </c>
      <c r="G296" s="38" t="str">
        <f t="shared" si="97"/>
        <v>0</v>
      </c>
      <c r="H296" s="39" t="str">
        <f t="shared" si="98"/>
        <v/>
      </c>
    </row>
    <row r="297" spans="1:8" s="40" customFormat="1" ht="30" x14ac:dyDescent="0.2">
      <c r="A297" s="68"/>
      <c r="B297" s="43" t="s">
        <v>473</v>
      </c>
      <c r="C297" s="36">
        <v>6</v>
      </c>
      <c r="D297" s="36">
        <v>0</v>
      </c>
      <c r="E297" s="37">
        <f t="shared" si="95"/>
        <v>1.1764705882352941E-2</v>
      </c>
      <c r="F297" s="37" t="str">
        <f t="shared" si="96"/>
        <v/>
      </c>
      <c r="G297" s="38" t="str">
        <f t="shared" si="97"/>
        <v>0</v>
      </c>
      <c r="H297" s="39">
        <f t="shared" si="98"/>
        <v>0</v>
      </c>
    </row>
    <row r="298" spans="1:8" s="40" customFormat="1" ht="15" x14ac:dyDescent="0.2">
      <c r="A298" s="68"/>
      <c r="B298" s="43" t="s">
        <v>474</v>
      </c>
      <c r="C298" s="36">
        <v>20</v>
      </c>
      <c r="D298" s="36">
        <v>0</v>
      </c>
      <c r="E298" s="37">
        <f t="shared" si="95"/>
        <v>3.9215686274509803E-2</v>
      </c>
      <c r="F298" s="37" t="str">
        <f t="shared" si="96"/>
        <v/>
      </c>
      <c r="G298" s="38" t="str">
        <f t="shared" si="97"/>
        <v>0</v>
      </c>
      <c r="H298" s="39">
        <f t="shared" si="98"/>
        <v>0</v>
      </c>
    </row>
    <row r="299" spans="1:8" s="40" customFormat="1" ht="30" x14ac:dyDescent="0.2">
      <c r="A299" s="68"/>
      <c r="B299" s="43" t="s">
        <v>475</v>
      </c>
      <c r="C299" s="36">
        <v>0</v>
      </c>
      <c r="D299" s="36">
        <v>0</v>
      </c>
      <c r="E299" s="37" t="str">
        <f t="shared" si="95"/>
        <v/>
      </c>
      <c r="F299" s="37" t="str">
        <f t="shared" si="96"/>
        <v/>
      </c>
      <c r="G299" s="38" t="str">
        <f t="shared" si="97"/>
        <v>0</v>
      </c>
      <c r="H299" s="39" t="str">
        <f t="shared" si="98"/>
        <v/>
      </c>
    </row>
    <row r="300" spans="1:8" s="40" customFormat="1" ht="15" x14ac:dyDescent="0.2">
      <c r="A300" s="68"/>
      <c r="B300" s="43" t="s">
        <v>476</v>
      </c>
      <c r="C300" s="36">
        <v>0</v>
      </c>
      <c r="D300" s="36">
        <v>0</v>
      </c>
      <c r="E300" s="37" t="str">
        <f t="shared" si="95"/>
        <v/>
      </c>
      <c r="F300" s="37" t="str">
        <f t="shared" si="96"/>
        <v/>
      </c>
      <c r="G300" s="38" t="str">
        <f t="shared" si="97"/>
        <v>0</v>
      </c>
      <c r="H300" s="39" t="str">
        <f t="shared" si="98"/>
        <v/>
      </c>
    </row>
    <row r="301" spans="1:8" s="40" customFormat="1" ht="15" x14ac:dyDescent="0.2">
      <c r="A301" s="68"/>
      <c r="B301" s="43" t="s">
        <v>477</v>
      </c>
      <c r="C301" s="36">
        <v>2</v>
      </c>
      <c r="D301" s="36">
        <v>14</v>
      </c>
      <c r="E301" s="37">
        <f t="shared" si="95"/>
        <v>3.9215686274509803E-3</v>
      </c>
      <c r="F301" s="37">
        <f t="shared" si="96"/>
        <v>1.8181818181818181E-2</v>
      </c>
      <c r="G301" s="38">
        <f t="shared" si="97"/>
        <v>6</v>
      </c>
      <c r="H301" s="39">
        <f t="shared" si="98"/>
        <v>2.3529411764705882E-2</v>
      </c>
    </row>
    <row r="302" spans="1:8" s="40" customFormat="1" ht="15" x14ac:dyDescent="0.2">
      <c r="A302" s="68"/>
      <c r="B302" s="43" t="s">
        <v>478</v>
      </c>
      <c r="C302" s="36">
        <v>0</v>
      </c>
      <c r="D302" s="36">
        <v>0</v>
      </c>
      <c r="E302" s="37" t="str">
        <f t="shared" si="95"/>
        <v/>
      </c>
      <c r="F302" s="37" t="str">
        <f t="shared" si="96"/>
        <v/>
      </c>
      <c r="G302" s="38" t="str">
        <f t="shared" si="97"/>
        <v>0</v>
      </c>
      <c r="H302" s="39" t="str">
        <f t="shared" si="98"/>
        <v/>
      </c>
    </row>
    <row r="303" spans="1:8" s="40" customFormat="1" ht="30" x14ac:dyDescent="0.2">
      <c r="A303" s="68"/>
      <c r="B303" s="43" t="s">
        <v>608</v>
      </c>
      <c r="C303" s="36">
        <v>6</v>
      </c>
      <c r="D303" s="36">
        <v>73</v>
      </c>
      <c r="E303" s="37">
        <f t="shared" si="95"/>
        <v>1.1764705882352941E-2</v>
      </c>
      <c r="F303" s="37">
        <f t="shared" si="96"/>
        <v>9.4805194805194809E-2</v>
      </c>
      <c r="G303" s="38">
        <f t="shared" si="97"/>
        <v>11.166666666666666</v>
      </c>
      <c r="H303" s="39">
        <f t="shared" si="98"/>
        <v>0.13137254901960782</v>
      </c>
    </row>
    <row r="304" spans="1:8" s="40" customFormat="1" ht="15" x14ac:dyDescent="0.2">
      <c r="A304" s="68"/>
      <c r="B304" s="43" t="s">
        <v>250</v>
      </c>
      <c r="C304" s="36">
        <v>0</v>
      </c>
      <c r="D304" s="36">
        <v>0</v>
      </c>
      <c r="E304" s="37" t="str">
        <f t="shared" si="95"/>
        <v/>
      </c>
      <c r="F304" s="37" t="str">
        <f t="shared" si="96"/>
        <v/>
      </c>
      <c r="G304" s="38" t="str">
        <f t="shared" si="97"/>
        <v>0</v>
      </c>
      <c r="H304" s="39" t="str">
        <f t="shared" si="98"/>
        <v/>
      </c>
    </row>
    <row r="305" spans="1:8" s="40" customFormat="1" ht="30" x14ac:dyDescent="0.2">
      <c r="A305" s="68"/>
      <c r="B305" s="43" t="s">
        <v>251</v>
      </c>
      <c r="C305" s="36">
        <v>1</v>
      </c>
      <c r="D305" s="36">
        <v>0</v>
      </c>
      <c r="E305" s="37">
        <f t="shared" si="95"/>
        <v>1.9607843137254902E-3</v>
      </c>
      <c r="F305" s="37" t="str">
        <f t="shared" si="96"/>
        <v/>
      </c>
      <c r="G305" s="38" t="str">
        <f t="shared" si="97"/>
        <v>0</v>
      </c>
      <c r="H305" s="39">
        <f t="shared" si="98"/>
        <v>0</v>
      </c>
    </row>
    <row r="306" spans="1:8" s="40" customFormat="1" ht="15" x14ac:dyDescent="0.2">
      <c r="A306" s="68"/>
      <c r="B306" s="43" t="s">
        <v>479</v>
      </c>
      <c r="C306" s="36">
        <v>0</v>
      </c>
      <c r="D306" s="36">
        <v>1</v>
      </c>
      <c r="E306" s="37" t="str">
        <f t="shared" si="95"/>
        <v/>
      </c>
      <c r="F306" s="37">
        <f t="shared" si="96"/>
        <v>1.2987012987012987E-3</v>
      </c>
      <c r="G306" s="38" t="str">
        <f t="shared" si="97"/>
        <v>0</v>
      </c>
      <c r="H306" s="39" t="str">
        <f t="shared" si="98"/>
        <v/>
      </c>
    </row>
    <row r="307" spans="1:8" s="40" customFormat="1" ht="30" x14ac:dyDescent="0.2">
      <c r="A307" s="68"/>
      <c r="B307" s="43" t="s">
        <v>480</v>
      </c>
      <c r="C307" s="36">
        <v>0</v>
      </c>
      <c r="D307" s="36">
        <v>0</v>
      </c>
      <c r="E307" s="37" t="str">
        <f t="shared" si="95"/>
        <v/>
      </c>
      <c r="F307" s="37" t="str">
        <f t="shared" si="96"/>
        <v/>
      </c>
      <c r="G307" s="38" t="str">
        <f t="shared" si="97"/>
        <v>0</v>
      </c>
      <c r="H307" s="39" t="str">
        <f t="shared" si="98"/>
        <v/>
      </c>
    </row>
    <row r="308" spans="1:8" s="40" customFormat="1" ht="15" x14ac:dyDescent="0.2">
      <c r="A308" s="68"/>
      <c r="B308" s="43" t="s">
        <v>481</v>
      </c>
      <c r="C308" s="36">
        <v>1</v>
      </c>
      <c r="D308" s="36">
        <v>4</v>
      </c>
      <c r="E308" s="37">
        <f t="shared" si="95"/>
        <v>1.9607843137254902E-3</v>
      </c>
      <c r="F308" s="37">
        <f t="shared" si="96"/>
        <v>5.1948051948051948E-3</v>
      </c>
      <c r="G308" s="38">
        <f t="shared" si="97"/>
        <v>3</v>
      </c>
      <c r="H308" s="39">
        <f t="shared" si="98"/>
        <v>5.8823529411764705E-3</v>
      </c>
    </row>
    <row r="309" spans="1:8" s="40" customFormat="1" ht="15" x14ac:dyDescent="0.2">
      <c r="A309" s="68"/>
      <c r="B309" s="43" t="s">
        <v>482</v>
      </c>
      <c r="C309" s="36">
        <v>0</v>
      </c>
      <c r="D309" s="36">
        <v>0</v>
      </c>
      <c r="E309" s="37" t="str">
        <f t="shared" si="95"/>
        <v/>
      </c>
      <c r="F309" s="37" t="str">
        <f t="shared" si="96"/>
        <v/>
      </c>
      <c r="G309" s="38" t="str">
        <f t="shared" si="97"/>
        <v>0</v>
      </c>
      <c r="H309" s="39" t="str">
        <f t="shared" si="98"/>
        <v/>
      </c>
    </row>
    <row r="310" spans="1:8" s="40" customFormat="1" ht="30" x14ac:dyDescent="0.2">
      <c r="A310" s="68"/>
      <c r="B310" s="43" t="s">
        <v>483</v>
      </c>
      <c r="C310" s="36">
        <v>0</v>
      </c>
      <c r="D310" s="36">
        <v>0</v>
      </c>
      <c r="E310" s="37" t="str">
        <f t="shared" si="95"/>
        <v/>
      </c>
      <c r="F310" s="37" t="str">
        <f t="shared" si="96"/>
        <v/>
      </c>
      <c r="G310" s="38" t="str">
        <f t="shared" si="97"/>
        <v>0</v>
      </c>
      <c r="H310" s="39" t="str">
        <f t="shared" si="98"/>
        <v/>
      </c>
    </row>
    <row r="311" spans="1:8" s="40" customFormat="1" ht="15" x14ac:dyDescent="0.2">
      <c r="A311" s="68"/>
      <c r="B311" s="43" t="s">
        <v>484</v>
      </c>
      <c r="C311" s="36">
        <v>0</v>
      </c>
      <c r="D311" s="36">
        <v>0</v>
      </c>
      <c r="E311" s="37" t="str">
        <f t="shared" si="95"/>
        <v/>
      </c>
      <c r="F311" s="37" t="str">
        <f t="shared" si="96"/>
        <v/>
      </c>
      <c r="G311" s="38" t="str">
        <f t="shared" si="97"/>
        <v>0</v>
      </c>
      <c r="H311" s="39" t="str">
        <f t="shared" si="98"/>
        <v/>
      </c>
    </row>
    <row r="312" spans="1:8" s="40" customFormat="1" ht="30" x14ac:dyDescent="0.2">
      <c r="A312" s="68"/>
      <c r="B312" s="43" t="s">
        <v>578</v>
      </c>
      <c r="C312" s="36">
        <v>1</v>
      </c>
      <c r="D312" s="36">
        <v>1</v>
      </c>
      <c r="E312" s="37">
        <f t="shared" ref="E312" si="127">+IF(C312=0,"",C312/C$165)</f>
        <v>1.9607843137254902E-3</v>
      </c>
      <c r="F312" s="37">
        <f t="shared" ref="F312" si="128">+IF(D312=0,"",D312/D$165)</f>
        <v>1.2987012987012987E-3</v>
      </c>
      <c r="G312" s="38">
        <f t="shared" ref="G312" si="129">+IF(OR(AND(D312=0),(C312=0)),"0",((D312-C312)/C312))</f>
        <v>0</v>
      </c>
      <c r="H312" s="39">
        <f t="shared" ref="H312" si="130">+IF(OR(AND(E312=""),(G312="")),"",E312*G312)</f>
        <v>0</v>
      </c>
    </row>
    <row r="313" spans="1:8" s="40" customFormat="1" ht="15" x14ac:dyDescent="0.2">
      <c r="A313" s="68"/>
      <c r="B313" s="43" t="s">
        <v>485</v>
      </c>
      <c r="C313" s="36">
        <v>0</v>
      </c>
      <c r="D313" s="36">
        <v>1</v>
      </c>
      <c r="E313" s="37" t="str">
        <f t="shared" si="95"/>
        <v/>
      </c>
      <c r="F313" s="37">
        <f t="shared" si="96"/>
        <v>1.2987012987012987E-3</v>
      </c>
      <c r="G313" s="38" t="str">
        <f t="shared" si="97"/>
        <v>0</v>
      </c>
      <c r="H313" s="39" t="str">
        <f t="shared" si="98"/>
        <v/>
      </c>
    </row>
    <row r="314" spans="1:8" s="40" customFormat="1" ht="15" x14ac:dyDescent="0.2">
      <c r="A314" s="68"/>
      <c r="B314" s="43" t="s">
        <v>486</v>
      </c>
      <c r="C314" s="36">
        <v>0</v>
      </c>
      <c r="D314" s="36">
        <v>0</v>
      </c>
      <c r="E314" s="37" t="str">
        <f t="shared" si="95"/>
        <v/>
      </c>
      <c r="F314" s="37" t="str">
        <f t="shared" si="96"/>
        <v/>
      </c>
      <c r="G314" s="38" t="str">
        <f t="shared" si="97"/>
        <v>0</v>
      </c>
      <c r="H314" s="39" t="str">
        <f t="shared" si="98"/>
        <v/>
      </c>
    </row>
    <row r="315" spans="1:8" s="40" customFormat="1" ht="15" x14ac:dyDescent="0.2">
      <c r="A315" s="68"/>
      <c r="B315" s="43" t="s">
        <v>487</v>
      </c>
      <c r="C315" s="36">
        <v>0</v>
      </c>
      <c r="D315" s="36">
        <v>0</v>
      </c>
      <c r="E315" s="37" t="str">
        <f t="shared" si="95"/>
        <v/>
      </c>
      <c r="F315" s="37" t="str">
        <f t="shared" si="96"/>
        <v/>
      </c>
      <c r="G315" s="38" t="str">
        <f t="shared" si="97"/>
        <v>0</v>
      </c>
      <c r="H315" s="39" t="str">
        <f t="shared" si="98"/>
        <v/>
      </c>
    </row>
    <row r="316" spans="1:8" s="40" customFormat="1" ht="15" x14ac:dyDescent="0.2">
      <c r="A316" s="68"/>
      <c r="B316" s="43" t="s">
        <v>488</v>
      </c>
      <c r="C316" s="36">
        <v>0</v>
      </c>
      <c r="D316" s="36">
        <v>0</v>
      </c>
      <c r="E316" s="37" t="str">
        <f t="shared" si="95"/>
        <v/>
      </c>
      <c r="F316" s="37" t="str">
        <f t="shared" si="96"/>
        <v/>
      </c>
      <c r="G316" s="38" t="str">
        <f t="shared" si="97"/>
        <v>0</v>
      </c>
      <c r="H316" s="39" t="str">
        <f t="shared" si="98"/>
        <v/>
      </c>
    </row>
    <row r="317" spans="1:8" s="40" customFormat="1" ht="15" x14ac:dyDescent="0.2">
      <c r="A317" s="68"/>
      <c r="B317" s="43" t="s">
        <v>489</v>
      </c>
      <c r="C317" s="36">
        <v>10</v>
      </c>
      <c r="D317" s="36">
        <v>19</v>
      </c>
      <c r="E317" s="37">
        <f t="shared" ref="E317:E324" si="131">+IF(C317=0,"",C317/C$165)</f>
        <v>1.9607843137254902E-2</v>
      </c>
      <c r="F317" s="37">
        <f t="shared" ref="F317:F324" si="132">+IF(D317=0,"",D317/D$165)</f>
        <v>2.4675324675324677E-2</v>
      </c>
      <c r="G317" s="38">
        <f t="shared" ref="G317:G324" si="133">+IF(OR(AND(D317=0),(C317=0)),"0",((D317-C317)/C317))</f>
        <v>0.9</v>
      </c>
      <c r="H317" s="39">
        <f t="shared" ref="H317:H324" si="134">+IF(OR(AND(E317=""),(G317="")),"",E317*G317)</f>
        <v>1.7647058823529412E-2</v>
      </c>
    </row>
    <row r="318" spans="1:8" s="40" customFormat="1" ht="15" x14ac:dyDescent="0.2">
      <c r="A318" s="68"/>
      <c r="B318" s="43" t="s">
        <v>490</v>
      </c>
      <c r="C318" s="36">
        <v>0</v>
      </c>
      <c r="D318" s="36">
        <v>0</v>
      </c>
      <c r="E318" s="37" t="str">
        <f t="shared" si="131"/>
        <v/>
      </c>
      <c r="F318" s="37" t="str">
        <f t="shared" si="132"/>
        <v/>
      </c>
      <c r="G318" s="38" t="str">
        <f t="shared" si="133"/>
        <v>0</v>
      </c>
      <c r="H318" s="39" t="str">
        <f t="shared" si="134"/>
        <v/>
      </c>
    </row>
    <row r="319" spans="1:8" s="40" customFormat="1" ht="30" x14ac:dyDescent="0.2">
      <c r="A319" s="68"/>
      <c r="B319" s="43" t="s">
        <v>491</v>
      </c>
      <c r="C319" s="36">
        <v>0</v>
      </c>
      <c r="D319" s="36">
        <v>0</v>
      </c>
      <c r="E319" s="37" t="str">
        <f t="shared" si="131"/>
        <v/>
      </c>
      <c r="F319" s="37" t="str">
        <f t="shared" si="132"/>
        <v/>
      </c>
      <c r="G319" s="38" t="str">
        <f t="shared" si="133"/>
        <v>0</v>
      </c>
      <c r="H319" s="39" t="str">
        <f t="shared" si="134"/>
        <v/>
      </c>
    </row>
    <row r="320" spans="1:8" s="40" customFormat="1" ht="15" x14ac:dyDescent="0.2">
      <c r="A320" s="68"/>
      <c r="B320" s="43" t="s">
        <v>492</v>
      </c>
      <c r="C320" s="36">
        <v>0</v>
      </c>
      <c r="D320" s="36">
        <v>1</v>
      </c>
      <c r="E320" s="37" t="str">
        <f t="shared" si="131"/>
        <v/>
      </c>
      <c r="F320" s="37">
        <f t="shared" si="132"/>
        <v>1.2987012987012987E-3</v>
      </c>
      <c r="G320" s="38" t="str">
        <f t="shared" si="133"/>
        <v>0</v>
      </c>
      <c r="H320" s="39" t="str">
        <f t="shared" si="134"/>
        <v/>
      </c>
    </row>
    <row r="321" spans="1:8" s="40" customFormat="1" ht="30" x14ac:dyDescent="0.2">
      <c r="A321" s="68"/>
      <c r="B321" s="43" t="s">
        <v>69</v>
      </c>
      <c r="C321" s="36">
        <v>0</v>
      </c>
      <c r="D321" s="36">
        <v>0</v>
      </c>
      <c r="E321" s="37" t="str">
        <f t="shared" si="131"/>
        <v/>
      </c>
      <c r="F321" s="37" t="str">
        <f t="shared" si="132"/>
        <v/>
      </c>
      <c r="G321" s="38" t="str">
        <f t="shared" si="133"/>
        <v>0</v>
      </c>
      <c r="H321" s="39" t="str">
        <f t="shared" si="134"/>
        <v/>
      </c>
    </row>
    <row r="322" spans="1:8" s="40" customFormat="1" ht="15" x14ac:dyDescent="0.2">
      <c r="A322" s="68"/>
      <c r="B322" s="43" t="s">
        <v>252</v>
      </c>
      <c r="C322" s="36">
        <v>0</v>
      </c>
      <c r="D322" s="36">
        <v>0</v>
      </c>
      <c r="E322" s="37" t="str">
        <f t="shared" si="131"/>
        <v/>
      </c>
      <c r="F322" s="37" t="str">
        <f t="shared" si="132"/>
        <v/>
      </c>
      <c r="G322" s="38" t="str">
        <f t="shared" si="133"/>
        <v>0</v>
      </c>
      <c r="H322" s="39" t="str">
        <f t="shared" si="134"/>
        <v/>
      </c>
    </row>
    <row r="323" spans="1:8" s="40" customFormat="1" ht="15" x14ac:dyDescent="0.2">
      <c r="A323" s="68"/>
      <c r="B323" s="43" t="s">
        <v>253</v>
      </c>
      <c r="C323" s="36">
        <v>0</v>
      </c>
      <c r="D323" s="36">
        <v>0</v>
      </c>
      <c r="E323" s="37" t="str">
        <f t="shared" si="131"/>
        <v/>
      </c>
      <c r="F323" s="37" t="str">
        <f t="shared" si="132"/>
        <v/>
      </c>
      <c r="G323" s="38" t="str">
        <f t="shared" si="133"/>
        <v>0</v>
      </c>
      <c r="H323" s="39" t="str">
        <f t="shared" si="134"/>
        <v/>
      </c>
    </row>
    <row r="324" spans="1:8" s="40" customFormat="1" ht="15" x14ac:dyDescent="0.2">
      <c r="A324" s="68"/>
      <c r="B324" s="43" t="s">
        <v>254</v>
      </c>
      <c r="C324" s="36">
        <v>0</v>
      </c>
      <c r="D324" s="36">
        <v>0</v>
      </c>
      <c r="E324" s="37" t="str">
        <f t="shared" si="131"/>
        <v/>
      </c>
      <c r="F324" s="37" t="str">
        <f t="shared" si="132"/>
        <v/>
      </c>
      <c r="G324" s="38" t="str">
        <f t="shared" si="133"/>
        <v>0</v>
      </c>
      <c r="H324" s="39" t="str">
        <f t="shared" si="134"/>
        <v/>
      </c>
    </row>
    <row r="325" spans="1:8" s="40" customFormat="1" ht="15" x14ac:dyDescent="0.2">
      <c r="A325" s="68"/>
      <c r="B325" s="43" t="s">
        <v>566</v>
      </c>
      <c r="C325" s="36">
        <v>0</v>
      </c>
      <c r="D325" s="36">
        <v>2</v>
      </c>
      <c r="E325" s="37" t="str">
        <f t="shared" ref="E325:E327" si="135">+IF(C325=0,"",C325/C$165)</f>
        <v/>
      </c>
      <c r="F325" s="37">
        <f t="shared" ref="F325:F327" si="136">+IF(D325=0,"",D325/D$165)</f>
        <v>2.5974025974025974E-3</v>
      </c>
      <c r="G325" s="38" t="str">
        <f t="shared" ref="G325:G327" si="137">+IF(OR(AND(D325=0),(C325=0)),"0",((D325-C325)/C325))</f>
        <v>0</v>
      </c>
      <c r="H325" s="39" t="str">
        <f t="shared" ref="H325:H327" si="138">+IF(OR(AND(E325=""),(G325="")),"",E325*G325)</f>
        <v/>
      </c>
    </row>
    <row r="326" spans="1:8" s="40" customFormat="1" ht="15" x14ac:dyDescent="0.2">
      <c r="A326" s="68"/>
      <c r="B326" s="43" t="s">
        <v>567</v>
      </c>
      <c r="C326" s="36">
        <v>0</v>
      </c>
      <c r="D326" s="36">
        <v>0</v>
      </c>
      <c r="E326" s="37" t="str">
        <f t="shared" si="135"/>
        <v/>
      </c>
      <c r="F326" s="37" t="str">
        <f t="shared" si="136"/>
        <v/>
      </c>
      <c r="G326" s="38" t="str">
        <f t="shared" si="137"/>
        <v>0</v>
      </c>
      <c r="H326" s="39" t="str">
        <f t="shared" si="138"/>
        <v/>
      </c>
    </row>
    <row r="327" spans="1:8" s="40" customFormat="1" ht="15" x14ac:dyDescent="0.2">
      <c r="A327" s="68"/>
      <c r="B327" s="43" t="s">
        <v>568</v>
      </c>
      <c r="C327" s="36">
        <v>0</v>
      </c>
      <c r="D327" s="36">
        <v>15</v>
      </c>
      <c r="E327" s="37" t="str">
        <f t="shared" si="135"/>
        <v/>
      </c>
      <c r="F327" s="37">
        <f t="shared" si="136"/>
        <v>1.948051948051948E-2</v>
      </c>
      <c r="G327" s="38" t="str">
        <f t="shared" si="137"/>
        <v>0</v>
      </c>
      <c r="H327" s="39" t="str">
        <f t="shared" si="138"/>
        <v/>
      </c>
    </row>
    <row r="328" spans="1:8" s="10" customFormat="1" ht="15" x14ac:dyDescent="0.2">
      <c r="A328" s="67"/>
      <c r="B328" s="24"/>
      <c r="E328" s="25"/>
      <c r="F328" s="25"/>
      <c r="G328" s="26"/>
      <c r="H328" s="27"/>
    </row>
    <row r="329" spans="1:8" s="10" customFormat="1" ht="15" x14ac:dyDescent="0.2">
      <c r="A329" s="67"/>
      <c r="B329" s="24"/>
      <c r="E329" s="25"/>
      <c r="F329" s="25"/>
      <c r="G329" s="26"/>
      <c r="H329" s="27"/>
    </row>
    <row r="330" spans="1:8" s="30" customFormat="1" ht="15.75" thickBot="1" x14ac:dyDescent="0.25">
      <c r="A330" s="67"/>
      <c r="B330" s="29"/>
      <c r="C330" s="29"/>
      <c r="D330" s="29"/>
      <c r="E330" s="29"/>
      <c r="F330" s="29"/>
      <c r="H330" s="28"/>
    </row>
    <row r="331" spans="1:8" s="10" customFormat="1" ht="30" customHeight="1" x14ac:dyDescent="0.2">
      <c r="A331" s="67"/>
      <c r="B331" s="85" t="s">
        <v>374</v>
      </c>
      <c r="C331" s="71" t="s">
        <v>375</v>
      </c>
      <c r="D331" s="72"/>
      <c r="E331" s="71" t="s">
        <v>429</v>
      </c>
      <c r="F331" s="72"/>
      <c r="G331" s="73" t="s">
        <v>572</v>
      </c>
      <c r="H331" s="69" t="s">
        <v>350</v>
      </c>
    </row>
    <row r="332" spans="1:8" s="10" customFormat="1" x14ac:dyDescent="0.2">
      <c r="A332" s="67"/>
      <c r="B332" s="85"/>
      <c r="C332" s="48">
        <v>2017</v>
      </c>
      <c r="D332" s="48">
        <v>2018</v>
      </c>
      <c r="E332" s="48">
        <v>2017</v>
      </c>
      <c r="F332" s="48">
        <v>2018</v>
      </c>
      <c r="G332" s="74"/>
      <c r="H332" s="70"/>
    </row>
    <row r="333" spans="1:8" s="10" customFormat="1" x14ac:dyDescent="0.2">
      <c r="A333" s="67"/>
      <c r="B333" s="12" t="s">
        <v>379</v>
      </c>
      <c r="C333" s="13">
        <f>SUM(C334:C547)</f>
        <v>2583</v>
      </c>
      <c r="D333" s="13">
        <f>SUM(D334:D547)</f>
        <v>3734</v>
      </c>
      <c r="E333" s="14">
        <f>+IF(C333=0,"",C333/C$333)</f>
        <v>1</v>
      </c>
      <c r="F333" s="14">
        <f>+IF(D333=0,"",D333/D$333)</f>
        <v>1</v>
      </c>
      <c r="G333" s="15">
        <f>+IF(OR(AND(D333=0),(C333=0)),"0",((D333-C333)/C333))</f>
        <v>0.4456058846302749</v>
      </c>
      <c r="H333" s="15">
        <f>+IF(OR(AND(E333=""),(G333="")),"",E333*G333)</f>
        <v>0.4456058846302749</v>
      </c>
    </row>
    <row r="334" spans="1:8" s="40" customFormat="1" ht="15" x14ac:dyDescent="0.2">
      <c r="A334" s="68"/>
      <c r="B334" s="35" t="s">
        <v>74</v>
      </c>
      <c r="C334" s="36">
        <v>57</v>
      </c>
      <c r="D334" s="36">
        <v>46</v>
      </c>
      <c r="E334" s="37">
        <f>+IF(C334=0,"",C334/C$333)</f>
        <v>2.2067363530778164E-2</v>
      </c>
      <c r="F334" s="37">
        <f>+IF(D334=0,"",D334/D$333)</f>
        <v>1.2319228709159078E-2</v>
      </c>
      <c r="G334" s="38">
        <f>+IF(OR(AND(D334=0),(C334=0)),"0",((D334-C334)/C334))</f>
        <v>-0.19298245614035087</v>
      </c>
      <c r="H334" s="39">
        <f>+IF(OR(AND(E334=""),(G334="")),"",E334*G334)</f>
        <v>-4.2586140147115757E-3</v>
      </c>
    </row>
    <row r="335" spans="1:8" s="40" customFormat="1" ht="15" x14ac:dyDescent="0.2">
      <c r="A335" s="68"/>
      <c r="B335" s="35" t="s">
        <v>78</v>
      </c>
      <c r="C335" s="36">
        <v>6</v>
      </c>
      <c r="D335" s="36">
        <v>4</v>
      </c>
      <c r="E335" s="37">
        <f t="shared" ref="E335:E400" si="139">+IF(C335=0,"",C335/C$333)</f>
        <v>2.3228803716608595E-3</v>
      </c>
      <c r="F335" s="37">
        <f t="shared" ref="F335:F400" si="140">+IF(D335=0,"",D335/D$333)</f>
        <v>1.0712372790573112E-3</v>
      </c>
      <c r="G335" s="38">
        <f t="shared" ref="G335:G400" si="141">+IF(OR(AND(D335=0),(C335=0)),"0",((D335-C335)/C335))</f>
        <v>-0.33333333333333331</v>
      </c>
      <c r="H335" s="39">
        <f t="shared" ref="H335:H400" si="142">+IF(OR(AND(E335=""),(G335="")),"",E335*G335)</f>
        <v>-7.7429345722028649E-4</v>
      </c>
    </row>
    <row r="336" spans="1:8" s="40" customFormat="1" ht="15" x14ac:dyDescent="0.2">
      <c r="A336" s="68"/>
      <c r="B336" s="35" t="s">
        <v>70</v>
      </c>
      <c r="C336" s="36">
        <v>4</v>
      </c>
      <c r="D336" s="36">
        <v>0</v>
      </c>
      <c r="E336" s="37">
        <f t="shared" si="139"/>
        <v>1.548586914440573E-3</v>
      </c>
      <c r="F336" s="37" t="str">
        <f t="shared" si="140"/>
        <v/>
      </c>
      <c r="G336" s="38" t="str">
        <f t="shared" si="141"/>
        <v>0</v>
      </c>
      <c r="H336" s="39">
        <f t="shared" si="142"/>
        <v>0</v>
      </c>
    </row>
    <row r="337" spans="1:8" s="40" customFormat="1" ht="15" x14ac:dyDescent="0.2">
      <c r="A337" s="68"/>
      <c r="B337" s="35" t="s">
        <v>84</v>
      </c>
      <c r="C337" s="36">
        <v>0</v>
      </c>
      <c r="D337" s="36">
        <v>0</v>
      </c>
      <c r="E337" s="37" t="str">
        <f t="shared" si="139"/>
        <v/>
      </c>
      <c r="F337" s="37" t="str">
        <f t="shared" si="140"/>
        <v/>
      </c>
      <c r="G337" s="38" t="str">
        <f t="shared" si="141"/>
        <v>0</v>
      </c>
      <c r="H337" s="39" t="str">
        <f t="shared" si="142"/>
        <v/>
      </c>
    </row>
    <row r="338" spans="1:8" s="40" customFormat="1" ht="15" x14ac:dyDescent="0.2">
      <c r="A338" s="68"/>
      <c r="B338" s="35" t="s">
        <v>83</v>
      </c>
      <c r="C338" s="36">
        <v>0</v>
      </c>
      <c r="D338" s="36">
        <v>0</v>
      </c>
      <c r="E338" s="37" t="str">
        <f t="shared" si="139"/>
        <v/>
      </c>
      <c r="F338" s="37" t="str">
        <f t="shared" si="140"/>
        <v/>
      </c>
      <c r="G338" s="38" t="str">
        <f t="shared" si="141"/>
        <v>0</v>
      </c>
      <c r="H338" s="39" t="str">
        <f t="shared" si="142"/>
        <v/>
      </c>
    </row>
    <row r="339" spans="1:8" s="40" customFormat="1" ht="15" x14ac:dyDescent="0.2">
      <c r="A339" s="68"/>
      <c r="B339" s="35" t="s">
        <v>493</v>
      </c>
      <c r="C339" s="36">
        <v>106</v>
      </c>
      <c r="D339" s="36">
        <v>75</v>
      </c>
      <c r="E339" s="37">
        <f t="shared" si="139"/>
        <v>4.1037553232675182E-2</v>
      </c>
      <c r="F339" s="37">
        <f t="shared" si="140"/>
        <v>2.0085698982324585E-2</v>
      </c>
      <c r="G339" s="38">
        <f t="shared" si="141"/>
        <v>-0.29245283018867924</v>
      </c>
      <c r="H339" s="39">
        <f t="shared" si="142"/>
        <v>-1.200154858691444E-2</v>
      </c>
    </row>
    <row r="340" spans="1:8" s="40" customFormat="1" ht="15" x14ac:dyDescent="0.2">
      <c r="A340" s="68"/>
      <c r="B340" s="35" t="s">
        <v>81</v>
      </c>
      <c r="C340" s="36">
        <v>2</v>
      </c>
      <c r="D340" s="36">
        <v>1</v>
      </c>
      <c r="E340" s="37">
        <f t="shared" si="139"/>
        <v>7.7429345722028649E-4</v>
      </c>
      <c r="F340" s="37">
        <f t="shared" si="140"/>
        <v>2.6780931976432779E-4</v>
      </c>
      <c r="G340" s="38">
        <f t="shared" si="141"/>
        <v>-0.5</v>
      </c>
      <c r="H340" s="39">
        <f t="shared" si="142"/>
        <v>-3.8714672861014324E-4</v>
      </c>
    </row>
    <row r="341" spans="1:8" s="40" customFormat="1" ht="15" x14ac:dyDescent="0.2">
      <c r="A341" s="68"/>
      <c r="B341" s="35" t="s">
        <v>609</v>
      </c>
      <c r="C341" s="36">
        <v>17</v>
      </c>
      <c r="D341" s="36">
        <v>2</v>
      </c>
      <c r="E341" s="37">
        <f t="shared" si="139"/>
        <v>6.5814943863724351E-3</v>
      </c>
      <c r="F341" s="37">
        <f t="shared" si="140"/>
        <v>5.3561863952865559E-4</v>
      </c>
      <c r="G341" s="38">
        <f t="shared" si="141"/>
        <v>-0.88235294117647056</v>
      </c>
      <c r="H341" s="39">
        <f t="shared" si="142"/>
        <v>-5.8072009291521487E-3</v>
      </c>
    </row>
    <row r="342" spans="1:8" s="40" customFormat="1" ht="15" x14ac:dyDescent="0.2">
      <c r="A342" s="68"/>
      <c r="B342" s="35" t="s">
        <v>80</v>
      </c>
      <c r="C342" s="36">
        <v>11</v>
      </c>
      <c r="D342" s="36">
        <v>2</v>
      </c>
      <c r="E342" s="37">
        <f t="shared" si="139"/>
        <v>4.2586140147115757E-3</v>
      </c>
      <c r="F342" s="37">
        <f t="shared" si="140"/>
        <v>5.3561863952865559E-4</v>
      </c>
      <c r="G342" s="38">
        <f t="shared" si="141"/>
        <v>-0.81818181818181823</v>
      </c>
      <c r="H342" s="39">
        <f t="shared" si="142"/>
        <v>-3.4843205574912892E-3</v>
      </c>
    </row>
    <row r="343" spans="1:8" s="40" customFormat="1" ht="15" x14ac:dyDescent="0.2">
      <c r="A343" s="68"/>
      <c r="B343" s="35" t="s">
        <v>255</v>
      </c>
      <c r="C343" s="36">
        <v>3</v>
      </c>
      <c r="D343" s="36">
        <v>0</v>
      </c>
      <c r="E343" s="37">
        <f t="shared" si="139"/>
        <v>1.1614401858304297E-3</v>
      </c>
      <c r="F343" s="37" t="str">
        <f t="shared" si="140"/>
        <v/>
      </c>
      <c r="G343" s="38" t="str">
        <f t="shared" si="141"/>
        <v>0</v>
      </c>
      <c r="H343" s="39">
        <f t="shared" si="142"/>
        <v>0</v>
      </c>
    </row>
    <row r="344" spans="1:8" s="40" customFormat="1" ht="15" x14ac:dyDescent="0.2">
      <c r="A344" s="68"/>
      <c r="B344" s="35" t="s">
        <v>494</v>
      </c>
      <c r="C344" s="36">
        <v>0</v>
      </c>
      <c r="D344" s="36">
        <v>0</v>
      </c>
      <c r="E344" s="37" t="str">
        <f t="shared" si="139"/>
        <v/>
      </c>
      <c r="F344" s="37" t="str">
        <f t="shared" si="140"/>
        <v/>
      </c>
      <c r="G344" s="38" t="str">
        <f t="shared" si="141"/>
        <v>0</v>
      </c>
      <c r="H344" s="39" t="str">
        <f t="shared" si="142"/>
        <v/>
      </c>
    </row>
    <row r="345" spans="1:8" s="40" customFormat="1" ht="15" x14ac:dyDescent="0.2">
      <c r="A345" s="68"/>
      <c r="B345" s="35" t="s">
        <v>82</v>
      </c>
      <c r="C345" s="36">
        <v>69</v>
      </c>
      <c r="D345" s="36">
        <v>129</v>
      </c>
      <c r="E345" s="37">
        <f t="shared" si="139"/>
        <v>2.6713124274099883E-2</v>
      </c>
      <c r="F345" s="37">
        <f t="shared" si="140"/>
        <v>3.4547402249598284E-2</v>
      </c>
      <c r="G345" s="38">
        <f t="shared" si="141"/>
        <v>0.86956521739130432</v>
      </c>
      <c r="H345" s="39">
        <f t="shared" si="142"/>
        <v>2.3228803716608595E-2</v>
      </c>
    </row>
    <row r="346" spans="1:8" s="40" customFormat="1" ht="15" x14ac:dyDescent="0.2">
      <c r="A346" s="68"/>
      <c r="B346" s="35" t="s">
        <v>610</v>
      </c>
      <c r="C346" s="36">
        <v>16</v>
      </c>
      <c r="D346" s="36">
        <v>13</v>
      </c>
      <c r="E346" s="37">
        <f t="shared" si="139"/>
        <v>6.1943476577622919E-3</v>
      </c>
      <c r="F346" s="37">
        <f t="shared" si="140"/>
        <v>3.4815211569362613E-3</v>
      </c>
      <c r="G346" s="38">
        <f t="shared" si="141"/>
        <v>-0.1875</v>
      </c>
      <c r="H346" s="39">
        <f t="shared" si="142"/>
        <v>-1.1614401858304297E-3</v>
      </c>
    </row>
    <row r="347" spans="1:8" s="40" customFormat="1" ht="15" x14ac:dyDescent="0.2">
      <c r="A347" s="68"/>
      <c r="B347" s="35" t="s">
        <v>71</v>
      </c>
      <c r="C347" s="36">
        <v>0</v>
      </c>
      <c r="D347" s="36">
        <v>0</v>
      </c>
      <c r="E347" s="37" t="str">
        <f t="shared" si="139"/>
        <v/>
      </c>
      <c r="F347" s="37" t="str">
        <f t="shared" si="140"/>
        <v/>
      </c>
      <c r="G347" s="38" t="str">
        <f t="shared" si="141"/>
        <v>0</v>
      </c>
      <c r="H347" s="39" t="str">
        <f t="shared" si="142"/>
        <v/>
      </c>
    </row>
    <row r="348" spans="1:8" s="40" customFormat="1" ht="15" x14ac:dyDescent="0.2">
      <c r="A348" s="68"/>
      <c r="B348" s="35" t="s">
        <v>79</v>
      </c>
      <c r="C348" s="36">
        <v>11</v>
      </c>
      <c r="D348" s="36">
        <v>18</v>
      </c>
      <c r="E348" s="37">
        <f t="shared" si="139"/>
        <v>4.2586140147115757E-3</v>
      </c>
      <c r="F348" s="37">
        <f t="shared" si="140"/>
        <v>4.8205677557579003E-3</v>
      </c>
      <c r="G348" s="38">
        <f t="shared" si="141"/>
        <v>0.63636363636363635</v>
      </c>
      <c r="H348" s="39">
        <f t="shared" si="142"/>
        <v>2.7100271002710027E-3</v>
      </c>
    </row>
    <row r="349" spans="1:8" s="40" customFormat="1" ht="15" x14ac:dyDescent="0.2">
      <c r="A349" s="68"/>
      <c r="B349" s="35" t="s">
        <v>76</v>
      </c>
      <c r="C349" s="36">
        <v>6</v>
      </c>
      <c r="D349" s="36">
        <v>25</v>
      </c>
      <c r="E349" s="37">
        <f t="shared" si="139"/>
        <v>2.3228803716608595E-3</v>
      </c>
      <c r="F349" s="37">
        <f t="shared" si="140"/>
        <v>6.6952329941081948E-3</v>
      </c>
      <c r="G349" s="38">
        <f t="shared" si="141"/>
        <v>3.1666666666666665</v>
      </c>
      <c r="H349" s="39">
        <f t="shared" si="142"/>
        <v>7.3557878435927216E-3</v>
      </c>
    </row>
    <row r="350" spans="1:8" s="50" customFormat="1" ht="15" x14ac:dyDescent="0.2">
      <c r="A350" s="60" t="s">
        <v>570</v>
      </c>
      <c r="B350" s="51" t="s">
        <v>583</v>
      </c>
      <c r="C350" s="52"/>
      <c r="D350" s="36">
        <v>0</v>
      </c>
      <c r="E350" s="37" t="str">
        <f t="shared" ref="E350" si="143">+IF(C350=0,"",C350/C$333)</f>
        <v/>
      </c>
      <c r="F350" s="37" t="str">
        <f t="shared" ref="F350" si="144">+IF(D350=0,"",D350/D$333)</f>
        <v/>
      </c>
      <c r="G350" s="38" t="str">
        <f t="shared" ref="G350" si="145">+IF(OR(AND(D350=0),(C350=0)),"0",((D350-C350)/C350))</f>
        <v>0</v>
      </c>
      <c r="H350" s="39" t="str">
        <f t="shared" ref="H350" si="146">+IF(OR(AND(E350=""),(G350="")),"",E350*G350)</f>
        <v/>
      </c>
    </row>
    <row r="351" spans="1:8" s="40" customFormat="1" ht="15" x14ac:dyDescent="0.2">
      <c r="A351" s="68"/>
      <c r="B351" s="35" t="s">
        <v>72</v>
      </c>
      <c r="C351" s="36">
        <v>0</v>
      </c>
      <c r="D351" s="36">
        <v>0</v>
      </c>
      <c r="E351" s="37" t="str">
        <f t="shared" si="139"/>
        <v/>
      </c>
      <c r="F351" s="37" t="str">
        <f t="shared" si="140"/>
        <v/>
      </c>
      <c r="G351" s="38" t="str">
        <f t="shared" si="141"/>
        <v>0</v>
      </c>
      <c r="H351" s="39" t="str">
        <f t="shared" si="142"/>
        <v/>
      </c>
    </row>
    <row r="352" spans="1:8" s="40" customFormat="1" ht="15" x14ac:dyDescent="0.2">
      <c r="A352" s="68"/>
      <c r="B352" s="35" t="s">
        <v>256</v>
      </c>
      <c r="C352" s="36">
        <v>0</v>
      </c>
      <c r="D352" s="36">
        <v>0</v>
      </c>
      <c r="E352" s="37" t="str">
        <f t="shared" si="139"/>
        <v/>
      </c>
      <c r="F352" s="37" t="str">
        <f t="shared" si="140"/>
        <v/>
      </c>
      <c r="G352" s="38" t="str">
        <f t="shared" si="141"/>
        <v>0</v>
      </c>
      <c r="H352" s="39" t="str">
        <f t="shared" si="142"/>
        <v/>
      </c>
    </row>
    <row r="353" spans="1:8" s="40" customFormat="1" ht="15" x14ac:dyDescent="0.2">
      <c r="A353" s="68"/>
      <c r="B353" s="35" t="s">
        <v>257</v>
      </c>
      <c r="C353" s="36">
        <v>256</v>
      </c>
      <c r="D353" s="36">
        <v>560</v>
      </c>
      <c r="E353" s="37">
        <f t="shared" si="139"/>
        <v>9.910956252419667E-2</v>
      </c>
      <c r="F353" s="37">
        <f t="shared" si="140"/>
        <v>0.14997321906802358</v>
      </c>
      <c r="G353" s="38">
        <f t="shared" si="141"/>
        <v>1.1875</v>
      </c>
      <c r="H353" s="39">
        <f t="shared" si="142"/>
        <v>0.11769260549748355</v>
      </c>
    </row>
    <row r="354" spans="1:8" s="40" customFormat="1" ht="15" x14ac:dyDescent="0.2">
      <c r="A354" s="68"/>
      <c r="B354" s="35" t="s">
        <v>258</v>
      </c>
      <c r="C354" s="36">
        <v>0</v>
      </c>
      <c r="D354" s="36">
        <v>0</v>
      </c>
      <c r="E354" s="37" t="str">
        <f t="shared" si="139"/>
        <v/>
      </c>
      <c r="F354" s="37" t="str">
        <f t="shared" si="140"/>
        <v/>
      </c>
      <c r="G354" s="38" t="str">
        <f t="shared" si="141"/>
        <v>0</v>
      </c>
      <c r="H354" s="39" t="str">
        <f t="shared" si="142"/>
        <v/>
      </c>
    </row>
    <row r="355" spans="1:8" s="40" customFormat="1" ht="15" x14ac:dyDescent="0.2">
      <c r="A355" s="68"/>
      <c r="B355" s="35" t="s">
        <v>75</v>
      </c>
      <c r="C355" s="36">
        <v>0</v>
      </c>
      <c r="D355" s="36">
        <v>0</v>
      </c>
      <c r="E355" s="37" t="str">
        <f t="shared" si="139"/>
        <v/>
      </c>
      <c r="F355" s="37" t="str">
        <f t="shared" si="140"/>
        <v/>
      </c>
      <c r="G355" s="38" t="str">
        <f t="shared" si="141"/>
        <v>0</v>
      </c>
      <c r="H355" s="39" t="str">
        <f t="shared" si="142"/>
        <v/>
      </c>
    </row>
    <row r="356" spans="1:8" s="40" customFormat="1" ht="15" x14ac:dyDescent="0.2">
      <c r="A356" s="68"/>
      <c r="B356" s="35" t="s">
        <v>77</v>
      </c>
      <c r="C356" s="36">
        <v>12</v>
      </c>
      <c r="D356" s="36">
        <v>11</v>
      </c>
      <c r="E356" s="37">
        <f t="shared" si="139"/>
        <v>4.6457607433217189E-3</v>
      </c>
      <c r="F356" s="37">
        <f t="shared" si="140"/>
        <v>2.9459025174076057E-3</v>
      </c>
      <c r="G356" s="38">
        <f t="shared" si="141"/>
        <v>-8.3333333333333329E-2</v>
      </c>
      <c r="H356" s="39">
        <f t="shared" si="142"/>
        <v>-3.8714672861014324E-4</v>
      </c>
    </row>
    <row r="357" spans="1:8" s="40" customFormat="1" ht="15" x14ac:dyDescent="0.2">
      <c r="A357" s="68"/>
      <c r="B357" s="35" t="s">
        <v>611</v>
      </c>
      <c r="C357" s="36">
        <v>48</v>
      </c>
      <c r="D357" s="36">
        <v>503</v>
      </c>
      <c r="E357" s="37">
        <f t="shared" si="139"/>
        <v>1.8583042973286876E-2</v>
      </c>
      <c r="F357" s="37">
        <f t="shared" si="140"/>
        <v>0.13470808784145688</v>
      </c>
      <c r="G357" s="38">
        <f t="shared" si="141"/>
        <v>9.4791666666666661</v>
      </c>
      <c r="H357" s="39">
        <f t="shared" si="142"/>
        <v>0.17615176151761516</v>
      </c>
    </row>
    <row r="358" spans="1:8" s="40" customFormat="1" ht="15" x14ac:dyDescent="0.2">
      <c r="A358" s="68"/>
      <c r="B358" s="35" t="s">
        <v>86</v>
      </c>
      <c r="C358" s="36">
        <v>8</v>
      </c>
      <c r="D358" s="36">
        <v>3</v>
      </c>
      <c r="E358" s="37">
        <f t="shared" si="139"/>
        <v>3.097173828881146E-3</v>
      </c>
      <c r="F358" s="37">
        <f t="shared" si="140"/>
        <v>8.0342795929298338E-4</v>
      </c>
      <c r="G358" s="38">
        <f t="shared" si="141"/>
        <v>-0.625</v>
      </c>
      <c r="H358" s="39">
        <f t="shared" si="142"/>
        <v>-1.9357336430507162E-3</v>
      </c>
    </row>
    <row r="359" spans="1:8" s="40" customFormat="1" ht="15" x14ac:dyDescent="0.2">
      <c r="A359" s="68"/>
      <c r="B359" s="35" t="s">
        <v>85</v>
      </c>
      <c r="C359" s="36">
        <v>0</v>
      </c>
      <c r="D359" s="36">
        <v>0</v>
      </c>
      <c r="E359" s="37" t="str">
        <f t="shared" si="139"/>
        <v/>
      </c>
      <c r="F359" s="37" t="str">
        <f t="shared" si="140"/>
        <v/>
      </c>
      <c r="G359" s="38" t="str">
        <f t="shared" si="141"/>
        <v>0</v>
      </c>
      <c r="H359" s="39" t="str">
        <f t="shared" si="142"/>
        <v/>
      </c>
    </row>
    <row r="360" spans="1:8" s="40" customFormat="1" ht="15" x14ac:dyDescent="0.2">
      <c r="A360" s="68"/>
      <c r="B360" s="35" t="s">
        <v>73</v>
      </c>
      <c r="C360" s="36">
        <v>5</v>
      </c>
      <c r="D360" s="36">
        <v>0</v>
      </c>
      <c r="E360" s="37">
        <f t="shared" si="139"/>
        <v>1.9357336430507162E-3</v>
      </c>
      <c r="F360" s="37" t="str">
        <f t="shared" si="140"/>
        <v/>
      </c>
      <c r="G360" s="38" t="str">
        <f t="shared" si="141"/>
        <v>0</v>
      </c>
      <c r="H360" s="39">
        <f t="shared" si="142"/>
        <v>0</v>
      </c>
    </row>
    <row r="361" spans="1:8" s="40" customFormat="1" ht="15" x14ac:dyDescent="0.2">
      <c r="A361" s="68"/>
      <c r="B361" s="35" t="s">
        <v>259</v>
      </c>
      <c r="C361" s="36">
        <v>0</v>
      </c>
      <c r="D361" s="36">
        <v>0</v>
      </c>
      <c r="E361" s="37" t="str">
        <f t="shared" si="139"/>
        <v/>
      </c>
      <c r="F361" s="37" t="str">
        <f t="shared" si="140"/>
        <v/>
      </c>
      <c r="G361" s="38" t="str">
        <f t="shared" si="141"/>
        <v>0</v>
      </c>
      <c r="H361" s="39" t="str">
        <f t="shared" si="142"/>
        <v/>
      </c>
    </row>
    <row r="362" spans="1:8" s="40" customFormat="1" ht="15" x14ac:dyDescent="0.2">
      <c r="A362" s="68"/>
      <c r="B362" s="35" t="s">
        <v>344</v>
      </c>
      <c r="C362" s="36">
        <v>4</v>
      </c>
      <c r="D362" s="36">
        <v>0</v>
      </c>
      <c r="E362" s="37">
        <f t="shared" si="139"/>
        <v>1.548586914440573E-3</v>
      </c>
      <c r="F362" s="37" t="str">
        <f t="shared" si="140"/>
        <v/>
      </c>
      <c r="G362" s="38" t="str">
        <f t="shared" si="141"/>
        <v>0</v>
      </c>
      <c r="H362" s="39">
        <f t="shared" si="142"/>
        <v>0</v>
      </c>
    </row>
    <row r="363" spans="1:8" s="40" customFormat="1" ht="15" x14ac:dyDescent="0.2">
      <c r="A363" s="68"/>
      <c r="B363" s="35" t="s">
        <v>345</v>
      </c>
      <c r="C363" s="36">
        <v>3</v>
      </c>
      <c r="D363" s="36">
        <v>0</v>
      </c>
      <c r="E363" s="37">
        <f t="shared" si="139"/>
        <v>1.1614401858304297E-3</v>
      </c>
      <c r="F363" s="37" t="str">
        <f t="shared" si="140"/>
        <v/>
      </c>
      <c r="G363" s="38" t="str">
        <f t="shared" si="141"/>
        <v>0</v>
      </c>
      <c r="H363" s="39">
        <f t="shared" si="142"/>
        <v>0</v>
      </c>
    </row>
    <row r="364" spans="1:8" s="40" customFormat="1" ht="15" x14ac:dyDescent="0.2">
      <c r="A364" s="68"/>
      <c r="B364" s="35" t="s">
        <v>495</v>
      </c>
      <c r="C364" s="36">
        <v>0</v>
      </c>
      <c r="D364" s="36">
        <v>2</v>
      </c>
      <c r="E364" s="37" t="str">
        <f t="shared" si="139"/>
        <v/>
      </c>
      <c r="F364" s="37">
        <f t="shared" si="140"/>
        <v>5.3561863952865559E-4</v>
      </c>
      <c r="G364" s="38" t="str">
        <f t="shared" si="141"/>
        <v>0</v>
      </c>
      <c r="H364" s="39" t="str">
        <f t="shared" si="142"/>
        <v/>
      </c>
    </row>
    <row r="365" spans="1:8" s="40" customFormat="1" ht="15" x14ac:dyDescent="0.2">
      <c r="A365" s="68"/>
      <c r="B365" s="35" t="s">
        <v>496</v>
      </c>
      <c r="C365" s="36">
        <v>18</v>
      </c>
      <c r="D365" s="36">
        <v>42</v>
      </c>
      <c r="E365" s="37">
        <f t="shared" si="139"/>
        <v>6.9686411149825784E-3</v>
      </c>
      <c r="F365" s="37">
        <f t="shared" si="140"/>
        <v>1.1247991430101767E-2</v>
      </c>
      <c r="G365" s="38">
        <f t="shared" si="141"/>
        <v>1.3333333333333333</v>
      </c>
      <c r="H365" s="39">
        <f t="shared" si="142"/>
        <v>9.2915214866434379E-3</v>
      </c>
    </row>
    <row r="366" spans="1:8" s="40" customFormat="1" ht="15" x14ac:dyDescent="0.2">
      <c r="A366" s="68"/>
      <c r="B366" s="35" t="s">
        <v>497</v>
      </c>
      <c r="C366" s="36">
        <v>2</v>
      </c>
      <c r="D366" s="36">
        <v>2</v>
      </c>
      <c r="E366" s="37">
        <f t="shared" si="139"/>
        <v>7.7429345722028649E-4</v>
      </c>
      <c r="F366" s="37">
        <f t="shared" si="140"/>
        <v>5.3561863952865559E-4</v>
      </c>
      <c r="G366" s="38">
        <f t="shared" si="141"/>
        <v>0</v>
      </c>
      <c r="H366" s="39">
        <f t="shared" si="142"/>
        <v>0</v>
      </c>
    </row>
    <row r="367" spans="1:8" s="40" customFormat="1" ht="15" x14ac:dyDescent="0.2">
      <c r="A367" s="68"/>
      <c r="B367" s="35" t="s">
        <v>498</v>
      </c>
      <c r="C367" s="36">
        <v>0</v>
      </c>
      <c r="D367" s="36">
        <v>0</v>
      </c>
      <c r="E367" s="37" t="str">
        <f t="shared" si="139"/>
        <v/>
      </c>
      <c r="F367" s="37" t="str">
        <f t="shared" si="140"/>
        <v/>
      </c>
      <c r="G367" s="38" t="str">
        <f t="shared" si="141"/>
        <v>0</v>
      </c>
      <c r="H367" s="39" t="str">
        <f t="shared" si="142"/>
        <v/>
      </c>
    </row>
    <row r="368" spans="1:8" s="40" customFormat="1" ht="15" x14ac:dyDescent="0.2">
      <c r="A368" s="68"/>
      <c r="B368" s="35" t="s">
        <v>260</v>
      </c>
      <c r="C368" s="36">
        <v>0</v>
      </c>
      <c r="D368" s="36">
        <v>0</v>
      </c>
      <c r="E368" s="37" t="str">
        <f t="shared" si="139"/>
        <v/>
      </c>
      <c r="F368" s="37" t="str">
        <f t="shared" si="140"/>
        <v/>
      </c>
      <c r="G368" s="38" t="str">
        <f t="shared" si="141"/>
        <v>0</v>
      </c>
      <c r="H368" s="39" t="str">
        <f t="shared" si="142"/>
        <v/>
      </c>
    </row>
    <row r="369" spans="1:8" s="40" customFormat="1" ht="15" x14ac:dyDescent="0.2">
      <c r="A369" s="68"/>
      <c r="B369" s="35" t="s">
        <v>261</v>
      </c>
      <c r="C369" s="36">
        <v>19</v>
      </c>
      <c r="D369" s="36">
        <v>20</v>
      </c>
      <c r="E369" s="37">
        <f t="shared" si="139"/>
        <v>7.3557878435927216E-3</v>
      </c>
      <c r="F369" s="37">
        <f t="shared" si="140"/>
        <v>5.3561863952865559E-3</v>
      </c>
      <c r="G369" s="38">
        <f t="shared" si="141"/>
        <v>5.2631578947368418E-2</v>
      </c>
      <c r="H369" s="39">
        <f t="shared" si="142"/>
        <v>3.8714672861014324E-4</v>
      </c>
    </row>
    <row r="370" spans="1:8" s="40" customFormat="1" ht="15" x14ac:dyDescent="0.2">
      <c r="A370" s="68"/>
      <c r="B370" s="35" t="s">
        <v>499</v>
      </c>
      <c r="C370" s="36">
        <v>0</v>
      </c>
      <c r="D370" s="36">
        <v>0</v>
      </c>
      <c r="E370" s="37" t="str">
        <f t="shared" si="139"/>
        <v/>
      </c>
      <c r="F370" s="37" t="str">
        <f t="shared" si="140"/>
        <v/>
      </c>
      <c r="G370" s="38" t="str">
        <f t="shared" si="141"/>
        <v>0</v>
      </c>
      <c r="H370" s="39" t="str">
        <f t="shared" si="142"/>
        <v/>
      </c>
    </row>
    <row r="371" spans="1:8" s="50" customFormat="1" ht="15" x14ac:dyDescent="0.2">
      <c r="A371" s="60" t="s">
        <v>570</v>
      </c>
      <c r="B371" s="51" t="s">
        <v>587</v>
      </c>
      <c r="C371" s="52"/>
      <c r="D371" s="36">
        <v>1</v>
      </c>
      <c r="E371" s="37" t="str">
        <f t="shared" ref="E371" si="147">+IF(C371=0,"",C371/C$333)</f>
        <v/>
      </c>
      <c r="F371" s="37">
        <f t="shared" ref="F371" si="148">+IF(D371=0,"",D371/D$333)</f>
        <v>2.6780931976432779E-4</v>
      </c>
      <c r="G371" s="38" t="str">
        <f t="shared" ref="G371" si="149">+IF(OR(AND(D371=0),(C371=0)),"0",((D371-C371)/C371))</f>
        <v>0</v>
      </c>
      <c r="H371" s="39" t="str">
        <f t="shared" ref="H371" si="150">+IF(OR(AND(E371=""),(G371="")),"",E371*G371)</f>
        <v/>
      </c>
    </row>
    <row r="372" spans="1:8" s="40" customFormat="1" ht="15" x14ac:dyDescent="0.2">
      <c r="A372" s="68"/>
      <c r="B372" s="35" t="s">
        <v>500</v>
      </c>
      <c r="C372" s="36">
        <v>383</v>
      </c>
      <c r="D372" s="36">
        <v>326</v>
      </c>
      <c r="E372" s="37">
        <f t="shared" si="139"/>
        <v>0.14827719705768486</v>
      </c>
      <c r="F372" s="37">
        <f t="shared" si="140"/>
        <v>8.7305838243170869E-2</v>
      </c>
      <c r="G372" s="38">
        <f t="shared" si="141"/>
        <v>-0.14882506527415143</v>
      </c>
      <c r="H372" s="39">
        <f t="shared" si="142"/>
        <v>-2.2067363530778164E-2</v>
      </c>
    </row>
    <row r="373" spans="1:8" s="40" customFormat="1" ht="15" x14ac:dyDescent="0.2">
      <c r="A373" s="68"/>
      <c r="B373" s="35" t="s">
        <v>94</v>
      </c>
      <c r="C373" s="36">
        <v>14</v>
      </c>
      <c r="D373" s="36">
        <v>22</v>
      </c>
      <c r="E373" s="37">
        <f t="shared" si="139"/>
        <v>5.4200542005420054E-3</v>
      </c>
      <c r="F373" s="37">
        <f t="shared" si="140"/>
        <v>5.8918050348152114E-3</v>
      </c>
      <c r="G373" s="38">
        <f t="shared" si="141"/>
        <v>0.5714285714285714</v>
      </c>
      <c r="H373" s="39">
        <f t="shared" si="142"/>
        <v>3.097173828881146E-3</v>
      </c>
    </row>
    <row r="374" spans="1:8" s="40" customFormat="1" ht="15" x14ac:dyDescent="0.2">
      <c r="A374" s="68"/>
      <c r="B374" s="35" t="s">
        <v>87</v>
      </c>
      <c r="C374" s="36">
        <v>599</v>
      </c>
      <c r="D374" s="36">
        <v>229</v>
      </c>
      <c r="E374" s="37">
        <f t="shared" si="139"/>
        <v>0.2319008904374758</v>
      </c>
      <c r="F374" s="37">
        <f t="shared" si="140"/>
        <v>6.1328334226031067E-2</v>
      </c>
      <c r="G374" s="38">
        <f t="shared" si="141"/>
        <v>-0.61769616026711183</v>
      </c>
      <c r="H374" s="39">
        <f t="shared" si="142"/>
        <v>-0.143244289585753</v>
      </c>
    </row>
    <row r="375" spans="1:8" s="40" customFormat="1" ht="15" x14ac:dyDescent="0.2">
      <c r="A375" s="68"/>
      <c r="B375" s="35" t="s">
        <v>93</v>
      </c>
      <c r="C375" s="36">
        <v>51</v>
      </c>
      <c r="D375" s="36">
        <v>20</v>
      </c>
      <c r="E375" s="37">
        <f t="shared" si="139"/>
        <v>1.9744483159117306E-2</v>
      </c>
      <c r="F375" s="37">
        <f t="shared" si="140"/>
        <v>5.3561863952865559E-3</v>
      </c>
      <c r="G375" s="38">
        <f t="shared" si="141"/>
        <v>-0.60784313725490191</v>
      </c>
      <c r="H375" s="39">
        <f t="shared" si="142"/>
        <v>-1.200154858691444E-2</v>
      </c>
    </row>
    <row r="376" spans="1:8" s="40" customFormat="1" ht="15" x14ac:dyDescent="0.2">
      <c r="A376" s="68"/>
      <c r="B376" s="35" t="s">
        <v>96</v>
      </c>
      <c r="C376" s="36">
        <v>10</v>
      </c>
      <c r="D376" s="36">
        <v>0</v>
      </c>
      <c r="E376" s="37">
        <f t="shared" si="139"/>
        <v>3.8714672861014324E-3</v>
      </c>
      <c r="F376" s="37" t="str">
        <f t="shared" si="140"/>
        <v/>
      </c>
      <c r="G376" s="38" t="str">
        <f t="shared" si="141"/>
        <v>0</v>
      </c>
      <c r="H376" s="39">
        <f t="shared" si="142"/>
        <v>0</v>
      </c>
    </row>
    <row r="377" spans="1:8" s="40" customFormat="1" ht="15" x14ac:dyDescent="0.2">
      <c r="A377" s="68"/>
      <c r="B377" s="35" t="s">
        <v>97</v>
      </c>
      <c r="C377" s="36">
        <v>50</v>
      </c>
      <c r="D377" s="36">
        <v>6</v>
      </c>
      <c r="E377" s="37">
        <f t="shared" si="139"/>
        <v>1.9357336430507164E-2</v>
      </c>
      <c r="F377" s="37">
        <f t="shared" si="140"/>
        <v>1.6068559185859668E-3</v>
      </c>
      <c r="G377" s="38">
        <f t="shared" si="141"/>
        <v>-0.88</v>
      </c>
      <c r="H377" s="39">
        <f t="shared" si="142"/>
        <v>-1.7034456058846303E-2</v>
      </c>
    </row>
    <row r="378" spans="1:8" s="40" customFormat="1" ht="30" x14ac:dyDescent="0.2">
      <c r="A378" s="68"/>
      <c r="B378" s="35" t="s">
        <v>262</v>
      </c>
      <c r="C378" s="36">
        <v>2</v>
      </c>
      <c r="D378" s="36">
        <v>0</v>
      </c>
      <c r="E378" s="37">
        <f t="shared" si="139"/>
        <v>7.7429345722028649E-4</v>
      </c>
      <c r="F378" s="37" t="str">
        <f t="shared" si="140"/>
        <v/>
      </c>
      <c r="G378" s="38" t="str">
        <f t="shared" si="141"/>
        <v>0</v>
      </c>
      <c r="H378" s="39">
        <f t="shared" si="142"/>
        <v>0</v>
      </c>
    </row>
    <row r="379" spans="1:8" s="40" customFormat="1" ht="15" x14ac:dyDescent="0.2">
      <c r="A379" s="68"/>
      <c r="B379" s="35" t="s">
        <v>263</v>
      </c>
      <c r="C379" s="36">
        <v>5</v>
      </c>
      <c r="D379" s="36">
        <v>4</v>
      </c>
      <c r="E379" s="37">
        <f t="shared" si="139"/>
        <v>1.9357336430507162E-3</v>
      </c>
      <c r="F379" s="37">
        <f t="shared" si="140"/>
        <v>1.0712372790573112E-3</v>
      </c>
      <c r="G379" s="38">
        <f t="shared" si="141"/>
        <v>-0.2</v>
      </c>
      <c r="H379" s="39">
        <f t="shared" si="142"/>
        <v>-3.8714672861014324E-4</v>
      </c>
    </row>
    <row r="380" spans="1:8" s="40" customFormat="1" ht="15" x14ac:dyDescent="0.2">
      <c r="A380" s="68"/>
      <c r="B380" s="35" t="s">
        <v>612</v>
      </c>
      <c r="C380" s="36">
        <v>0</v>
      </c>
      <c r="D380" s="36">
        <v>11</v>
      </c>
      <c r="E380" s="37" t="str">
        <f t="shared" si="139"/>
        <v/>
      </c>
      <c r="F380" s="37">
        <f t="shared" si="140"/>
        <v>2.9459025174076057E-3</v>
      </c>
      <c r="G380" s="38" t="str">
        <f t="shared" si="141"/>
        <v>0</v>
      </c>
      <c r="H380" s="39" t="str">
        <f t="shared" si="142"/>
        <v/>
      </c>
    </row>
    <row r="381" spans="1:8" s="40" customFormat="1" ht="15" x14ac:dyDescent="0.2">
      <c r="A381" s="68"/>
      <c r="B381" s="35" t="s">
        <v>613</v>
      </c>
      <c r="C381" s="36">
        <v>2</v>
      </c>
      <c r="D381" s="36">
        <v>0</v>
      </c>
      <c r="E381" s="37">
        <f t="shared" si="139"/>
        <v>7.7429345722028649E-4</v>
      </c>
      <c r="F381" s="37" t="str">
        <f t="shared" si="140"/>
        <v/>
      </c>
      <c r="G381" s="38" t="str">
        <f t="shared" si="141"/>
        <v>0</v>
      </c>
      <c r="H381" s="39">
        <f t="shared" si="142"/>
        <v>0</v>
      </c>
    </row>
    <row r="382" spans="1:8" s="40" customFormat="1" ht="15" x14ac:dyDescent="0.2">
      <c r="A382" s="68"/>
      <c r="B382" s="35" t="s">
        <v>264</v>
      </c>
      <c r="C382" s="36">
        <v>0</v>
      </c>
      <c r="D382" s="36">
        <v>0</v>
      </c>
      <c r="E382" s="37" t="str">
        <f t="shared" si="139"/>
        <v/>
      </c>
      <c r="F382" s="37" t="str">
        <f t="shared" si="140"/>
        <v/>
      </c>
      <c r="G382" s="38" t="str">
        <f t="shared" si="141"/>
        <v>0</v>
      </c>
      <c r="H382" s="39" t="str">
        <f t="shared" si="142"/>
        <v/>
      </c>
    </row>
    <row r="383" spans="1:8" s="40" customFormat="1" ht="15" x14ac:dyDescent="0.2">
      <c r="A383" s="68"/>
      <c r="B383" s="35" t="s">
        <v>501</v>
      </c>
      <c r="C383" s="36">
        <v>3</v>
      </c>
      <c r="D383" s="36">
        <v>3</v>
      </c>
      <c r="E383" s="37">
        <f t="shared" si="139"/>
        <v>1.1614401858304297E-3</v>
      </c>
      <c r="F383" s="37">
        <f t="shared" si="140"/>
        <v>8.0342795929298338E-4</v>
      </c>
      <c r="G383" s="38">
        <f t="shared" si="141"/>
        <v>0</v>
      </c>
      <c r="H383" s="39">
        <f t="shared" si="142"/>
        <v>0</v>
      </c>
    </row>
    <row r="384" spans="1:8" s="40" customFormat="1" ht="15" x14ac:dyDescent="0.2">
      <c r="A384" s="68"/>
      <c r="B384" s="35" t="s">
        <v>95</v>
      </c>
      <c r="C384" s="36">
        <v>15</v>
      </c>
      <c r="D384" s="36">
        <v>6</v>
      </c>
      <c r="E384" s="37">
        <f t="shared" si="139"/>
        <v>5.8072009291521487E-3</v>
      </c>
      <c r="F384" s="37">
        <f t="shared" si="140"/>
        <v>1.6068559185859668E-3</v>
      </c>
      <c r="G384" s="38">
        <f t="shared" si="141"/>
        <v>-0.6</v>
      </c>
      <c r="H384" s="39">
        <f t="shared" si="142"/>
        <v>-3.4843205574912892E-3</v>
      </c>
    </row>
    <row r="385" spans="1:8" s="40" customFormat="1" ht="15" x14ac:dyDescent="0.2">
      <c r="A385" s="68"/>
      <c r="B385" s="35" t="s">
        <v>265</v>
      </c>
      <c r="C385" s="36">
        <v>30</v>
      </c>
      <c r="D385" s="36">
        <v>21</v>
      </c>
      <c r="E385" s="37">
        <f t="shared" si="139"/>
        <v>1.1614401858304297E-2</v>
      </c>
      <c r="F385" s="37">
        <f t="shared" si="140"/>
        <v>5.6239957150508836E-3</v>
      </c>
      <c r="G385" s="38">
        <f t="shared" si="141"/>
        <v>-0.3</v>
      </c>
      <c r="H385" s="39">
        <f t="shared" si="142"/>
        <v>-3.4843205574912892E-3</v>
      </c>
    </row>
    <row r="386" spans="1:8" s="40" customFormat="1" ht="15" x14ac:dyDescent="0.2">
      <c r="A386" s="68"/>
      <c r="B386" s="35" t="s">
        <v>614</v>
      </c>
      <c r="C386" s="36">
        <v>0</v>
      </c>
      <c r="D386" s="36">
        <v>1</v>
      </c>
      <c r="E386" s="37" t="str">
        <f t="shared" si="139"/>
        <v/>
      </c>
      <c r="F386" s="37">
        <f t="shared" si="140"/>
        <v>2.6780931976432779E-4</v>
      </c>
      <c r="G386" s="38" t="str">
        <f t="shared" si="141"/>
        <v>0</v>
      </c>
      <c r="H386" s="39" t="str">
        <f t="shared" si="142"/>
        <v/>
      </c>
    </row>
    <row r="387" spans="1:8" s="40" customFormat="1" ht="15" x14ac:dyDescent="0.2">
      <c r="A387" s="68"/>
      <c r="B387" s="35" t="s">
        <v>89</v>
      </c>
      <c r="C387" s="36">
        <v>15</v>
      </c>
      <c r="D387" s="36">
        <v>7</v>
      </c>
      <c r="E387" s="37">
        <f t="shared" si="139"/>
        <v>5.8072009291521487E-3</v>
      </c>
      <c r="F387" s="37">
        <f t="shared" si="140"/>
        <v>1.8746652383502945E-3</v>
      </c>
      <c r="G387" s="38">
        <f t="shared" si="141"/>
        <v>-0.53333333333333333</v>
      </c>
      <c r="H387" s="39">
        <f t="shared" si="142"/>
        <v>-3.097173828881146E-3</v>
      </c>
    </row>
    <row r="388" spans="1:8" s="40" customFormat="1" ht="15" x14ac:dyDescent="0.2">
      <c r="A388" s="68"/>
      <c r="B388" s="35" t="s">
        <v>552</v>
      </c>
      <c r="C388" s="36">
        <v>0</v>
      </c>
      <c r="D388" s="36">
        <v>1</v>
      </c>
      <c r="E388" s="37" t="str">
        <f t="shared" ref="E388" si="151">+IF(C388=0,"",C388/C$333)</f>
        <v/>
      </c>
      <c r="F388" s="37">
        <f t="shared" ref="F388" si="152">+IF(D388=0,"",D388/D$333)</f>
        <v>2.6780931976432779E-4</v>
      </c>
      <c r="G388" s="38" t="str">
        <f t="shared" ref="G388" si="153">+IF(OR(AND(D388=0),(C388=0)),"0",((D388-C388)/C388))</f>
        <v>0</v>
      </c>
      <c r="H388" s="39" t="str">
        <f t="shared" ref="H388" si="154">+IF(OR(AND(E388=""),(G388="")),"",E388*G388)</f>
        <v/>
      </c>
    </row>
    <row r="389" spans="1:8" s="40" customFormat="1" ht="15" x14ac:dyDescent="0.2">
      <c r="A389" s="68"/>
      <c r="B389" s="35" t="s">
        <v>266</v>
      </c>
      <c r="C389" s="36">
        <v>0</v>
      </c>
      <c r="D389" s="36">
        <v>0</v>
      </c>
      <c r="E389" s="37" t="str">
        <f t="shared" si="139"/>
        <v/>
      </c>
      <c r="F389" s="37" t="str">
        <f t="shared" si="140"/>
        <v/>
      </c>
      <c r="G389" s="38" t="str">
        <f t="shared" si="141"/>
        <v>0</v>
      </c>
      <c r="H389" s="39" t="str">
        <f t="shared" si="142"/>
        <v/>
      </c>
    </row>
    <row r="390" spans="1:8" s="40" customFormat="1" ht="15" x14ac:dyDescent="0.2">
      <c r="A390" s="68"/>
      <c r="B390" s="35" t="s">
        <v>267</v>
      </c>
      <c r="C390" s="36">
        <v>0</v>
      </c>
      <c r="D390" s="36">
        <v>0</v>
      </c>
      <c r="E390" s="37" t="str">
        <f t="shared" si="139"/>
        <v/>
      </c>
      <c r="F390" s="37" t="str">
        <f t="shared" si="140"/>
        <v/>
      </c>
      <c r="G390" s="38" t="str">
        <f t="shared" si="141"/>
        <v>0</v>
      </c>
      <c r="H390" s="39" t="str">
        <f t="shared" si="142"/>
        <v/>
      </c>
    </row>
    <row r="391" spans="1:8" s="40" customFormat="1" ht="15" x14ac:dyDescent="0.2">
      <c r="A391" s="68"/>
      <c r="B391" s="35" t="s">
        <v>615</v>
      </c>
      <c r="C391" s="36">
        <v>1</v>
      </c>
      <c r="D391" s="36">
        <v>0</v>
      </c>
      <c r="E391" s="37">
        <f t="shared" si="139"/>
        <v>3.8714672861014324E-4</v>
      </c>
      <c r="F391" s="37" t="str">
        <f t="shared" si="140"/>
        <v/>
      </c>
      <c r="G391" s="38" t="str">
        <f t="shared" si="141"/>
        <v>0</v>
      </c>
      <c r="H391" s="39">
        <f t="shared" si="142"/>
        <v>0</v>
      </c>
    </row>
    <row r="392" spans="1:8" s="40" customFormat="1" ht="15" x14ac:dyDescent="0.2">
      <c r="A392" s="68"/>
      <c r="B392" s="35" t="s">
        <v>88</v>
      </c>
      <c r="C392" s="36">
        <v>0</v>
      </c>
      <c r="D392" s="36">
        <v>0</v>
      </c>
      <c r="E392" s="37" t="str">
        <f t="shared" si="139"/>
        <v/>
      </c>
      <c r="F392" s="37" t="str">
        <f t="shared" si="140"/>
        <v/>
      </c>
      <c r="G392" s="38" t="str">
        <f t="shared" si="141"/>
        <v>0</v>
      </c>
      <c r="H392" s="39" t="str">
        <f t="shared" si="142"/>
        <v/>
      </c>
    </row>
    <row r="393" spans="1:8" s="40" customFormat="1" ht="15" x14ac:dyDescent="0.2">
      <c r="A393" s="68"/>
      <c r="B393" s="35" t="s">
        <v>268</v>
      </c>
      <c r="C393" s="36">
        <v>0</v>
      </c>
      <c r="D393" s="36">
        <v>0</v>
      </c>
      <c r="E393" s="37" t="str">
        <f t="shared" si="139"/>
        <v/>
      </c>
      <c r="F393" s="37" t="str">
        <f t="shared" si="140"/>
        <v/>
      </c>
      <c r="G393" s="38" t="str">
        <f t="shared" si="141"/>
        <v>0</v>
      </c>
      <c r="H393" s="39" t="str">
        <f t="shared" si="142"/>
        <v/>
      </c>
    </row>
    <row r="394" spans="1:8" s="40" customFormat="1" ht="15" x14ac:dyDescent="0.2">
      <c r="A394" s="68"/>
      <c r="B394" s="35" t="s">
        <v>92</v>
      </c>
      <c r="C394" s="36">
        <v>0</v>
      </c>
      <c r="D394" s="36">
        <v>0</v>
      </c>
      <c r="E394" s="37" t="str">
        <f t="shared" si="139"/>
        <v/>
      </c>
      <c r="F394" s="37" t="str">
        <f t="shared" si="140"/>
        <v/>
      </c>
      <c r="G394" s="38" t="str">
        <f t="shared" si="141"/>
        <v>0</v>
      </c>
      <c r="H394" s="39" t="str">
        <f t="shared" si="142"/>
        <v/>
      </c>
    </row>
    <row r="395" spans="1:8" s="40" customFormat="1" ht="15" x14ac:dyDescent="0.2">
      <c r="A395" s="68"/>
      <c r="B395" s="35" t="s">
        <v>91</v>
      </c>
      <c r="C395" s="36">
        <v>52</v>
      </c>
      <c r="D395" s="36">
        <v>114</v>
      </c>
      <c r="E395" s="37">
        <f t="shared" si="139"/>
        <v>2.0131629887727449E-2</v>
      </c>
      <c r="F395" s="37">
        <f t="shared" si="140"/>
        <v>3.053026245313337E-2</v>
      </c>
      <c r="G395" s="38">
        <f t="shared" si="141"/>
        <v>1.1923076923076923</v>
      </c>
      <c r="H395" s="39">
        <f t="shared" si="142"/>
        <v>2.4003097173828879E-2</v>
      </c>
    </row>
    <row r="396" spans="1:8" s="40" customFormat="1" ht="15" x14ac:dyDescent="0.2">
      <c r="A396" s="68"/>
      <c r="B396" s="35" t="s">
        <v>502</v>
      </c>
      <c r="C396" s="36">
        <v>0</v>
      </c>
      <c r="D396" s="36">
        <v>0</v>
      </c>
      <c r="E396" s="37" t="str">
        <f t="shared" si="139"/>
        <v/>
      </c>
      <c r="F396" s="37" t="str">
        <f t="shared" si="140"/>
        <v/>
      </c>
      <c r="G396" s="38" t="str">
        <f t="shared" si="141"/>
        <v>0</v>
      </c>
      <c r="H396" s="39" t="str">
        <f t="shared" si="142"/>
        <v/>
      </c>
    </row>
    <row r="397" spans="1:8" s="40" customFormat="1" ht="15" x14ac:dyDescent="0.2">
      <c r="A397" s="68"/>
      <c r="B397" s="35" t="s">
        <v>269</v>
      </c>
      <c r="C397" s="36">
        <v>1</v>
      </c>
      <c r="D397" s="36">
        <v>1</v>
      </c>
      <c r="E397" s="37">
        <f t="shared" si="139"/>
        <v>3.8714672861014324E-4</v>
      </c>
      <c r="F397" s="37">
        <f t="shared" si="140"/>
        <v>2.6780931976432779E-4</v>
      </c>
      <c r="G397" s="38">
        <f t="shared" si="141"/>
        <v>0</v>
      </c>
      <c r="H397" s="39">
        <f t="shared" si="142"/>
        <v>0</v>
      </c>
    </row>
    <row r="398" spans="1:8" s="40" customFormat="1" ht="15" x14ac:dyDescent="0.2">
      <c r="A398" s="68"/>
      <c r="B398" s="35" t="s">
        <v>270</v>
      </c>
      <c r="C398" s="36">
        <v>0</v>
      </c>
      <c r="D398" s="36">
        <v>1</v>
      </c>
      <c r="E398" s="37" t="str">
        <f t="shared" si="139"/>
        <v/>
      </c>
      <c r="F398" s="37">
        <f t="shared" si="140"/>
        <v>2.6780931976432779E-4</v>
      </c>
      <c r="G398" s="38" t="str">
        <f t="shared" si="141"/>
        <v>0</v>
      </c>
      <c r="H398" s="39" t="str">
        <f t="shared" si="142"/>
        <v/>
      </c>
    </row>
    <row r="399" spans="1:8" s="40" customFormat="1" ht="15" x14ac:dyDescent="0.2">
      <c r="A399" s="68"/>
      <c r="B399" s="35" t="s">
        <v>503</v>
      </c>
      <c r="C399" s="36">
        <v>12</v>
      </c>
      <c r="D399" s="36">
        <v>5</v>
      </c>
      <c r="E399" s="37">
        <f t="shared" si="139"/>
        <v>4.6457607433217189E-3</v>
      </c>
      <c r="F399" s="37">
        <f t="shared" si="140"/>
        <v>1.339046598821639E-3</v>
      </c>
      <c r="G399" s="38">
        <f t="shared" si="141"/>
        <v>-0.58333333333333337</v>
      </c>
      <c r="H399" s="39">
        <f t="shared" si="142"/>
        <v>-2.7100271002710027E-3</v>
      </c>
    </row>
    <row r="400" spans="1:8" s="40" customFormat="1" ht="15" x14ac:dyDescent="0.2">
      <c r="A400" s="68"/>
      <c r="B400" s="35" t="s">
        <v>90</v>
      </c>
      <c r="C400" s="36">
        <v>0</v>
      </c>
      <c r="D400" s="36">
        <v>0</v>
      </c>
      <c r="E400" s="37" t="str">
        <f t="shared" si="139"/>
        <v/>
      </c>
      <c r="F400" s="37" t="str">
        <f t="shared" si="140"/>
        <v/>
      </c>
      <c r="G400" s="38" t="str">
        <f t="shared" si="141"/>
        <v>0</v>
      </c>
      <c r="H400" s="39" t="str">
        <f t="shared" si="142"/>
        <v/>
      </c>
    </row>
    <row r="401" spans="1:8" s="40" customFormat="1" ht="15" x14ac:dyDescent="0.2">
      <c r="A401" s="68"/>
      <c r="B401" s="35" t="s">
        <v>616</v>
      </c>
      <c r="C401" s="36">
        <v>0</v>
      </c>
      <c r="D401" s="36">
        <v>0</v>
      </c>
      <c r="E401" s="37" t="str">
        <f t="shared" ref="E401:E473" si="155">+IF(C401=0,"",C401/C$333)</f>
        <v/>
      </c>
      <c r="F401" s="37" t="str">
        <f t="shared" ref="F401:F473" si="156">+IF(D401=0,"",D401/D$333)</f>
        <v/>
      </c>
      <c r="G401" s="38" t="str">
        <f t="shared" ref="G401:G473" si="157">+IF(OR(AND(D401=0),(C401=0)),"0",((D401-C401)/C401))</f>
        <v>0</v>
      </c>
      <c r="H401" s="39" t="str">
        <f t="shared" ref="H401:H473" si="158">+IF(OR(AND(E401=""),(G401="")),"",E401*G401)</f>
        <v/>
      </c>
    </row>
    <row r="402" spans="1:8" s="40" customFormat="1" ht="15" x14ac:dyDescent="0.2">
      <c r="A402" s="68"/>
      <c r="B402" s="35" t="s">
        <v>271</v>
      </c>
      <c r="C402" s="36">
        <v>0</v>
      </c>
      <c r="D402" s="36">
        <v>0</v>
      </c>
      <c r="E402" s="37" t="str">
        <f t="shared" si="155"/>
        <v/>
      </c>
      <c r="F402" s="37" t="str">
        <f t="shared" si="156"/>
        <v/>
      </c>
      <c r="G402" s="38" t="str">
        <f t="shared" si="157"/>
        <v>0</v>
      </c>
      <c r="H402" s="39" t="str">
        <f t="shared" si="158"/>
        <v/>
      </c>
    </row>
    <row r="403" spans="1:8" s="40" customFormat="1" ht="15" x14ac:dyDescent="0.2">
      <c r="A403" s="68"/>
      <c r="B403" s="35" t="s">
        <v>553</v>
      </c>
      <c r="C403" s="36">
        <v>2</v>
      </c>
      <c r="D403" s="36">
        <v>15</v>
      </c>
      <c r="E403" s="37">
        <f t="shared" ref="E403:E405" si="159">+IF(C403=0,"",C403/C$333)</f>
        <v>7.7429345722028649E-4</v>
      </c>
      <c r="F403" s="37">
        <f t="shared" ref="F403:F405" si="160">+IF(D403=0,"",D403/D$333)</f>
        <v>4.0171397964649169E-3</v>
      </c>
      <c r="G403" s="38">
        <f t="shared" ref="G403:G405" si="161">+IF(OR(AND(D403=0),(C403=0)),"0",((D403-C403)/C403))</f>
        <v>6.5</v>
      </c>
      <c r="H403" s="39">
        <f t="shared" ref="H403:H405" si="162">+IF(OR(AND(E403=""),(G403="")),"",E403*G403)</f>
        <v>5.0329074719318622E-3</v>
      </c>
    </row>
    <row r="404" spans="1:8" s="40" customFormat="1" ht="15" x14ac:dyDescent="0.2">
      <c r="A404" s="68"/>
      <c r="B404" s="35" t="s">
        <v>554</v>
      </c>
      <c r="C404" s="36">
        <v>0</v>
      </c>
      <c r="D404" s="36">
        <v>4</v>
      </c>
      <c r="E404" s="37" t="str">
        <f t="shared" si="159"/>
        <v/>
      </c>
      <c r="F404" s="37">
        <f t="shared" si="160"/>
        <v>1.0712372790573112E-3</v>
      </c>
      <c r="G404" s="38" t="str">
        <f t="shared" si="161"/>
        <v>0</v>
      </c>
      <c r="H404" s="39" t="str">
        <f t="shared" si="162"/>
        <v/>
      </c>
    </row>
    <row r="405" spans="1:8" s="40" customFormat="1" ht="15" x14ac:dyDescent="0.2">
      <c r="A405" s="68"/>
      <c r="B405" s="35" t="s">
        <v>555</v>
      </c>
      <c r="C405" s="36">
        <v>0</v>
      </c>
      <c r="D405" s="36">
        <v>0</v>
      </c>
      <c r="E405" s="37" t="str">
        <f t="shared" si="159"/>
        <v/>
      </c>
      <c r="F405" s="37" t="str">
        <f t="shared" si="160"/>
        <v/>
      </c>
      <c r="G405" s="38" t="str">
        <f t="shared" si="161"/>
        <v>0</v>
      </c>
      <c r="H405" s="39" t="str">
        <f t="shared" si="162"/>
        <v/>
      </c>
    </row>
    <row r="406" spans="1:8" s="40" customFormat="1" ht="15" x14ac:dyDescent="0.2">
      <c r="A406" s="68"/>
      <c r="B406" s="35" t="s">
        <v>272</v>
      </c>
      <c r="C406" s="36">
        <v>1</v>
      </c>
      <c r="D406" s="36">
        <v>0</v>
      </c>
      <c r="E406" s="37">
        <f t="shared" si="155"/>
        <v>3.8714672861014324E-4</v>
      </c>
      <c r="F406" s="37" t="str">
        <f t="shared" si="156"/>
        <v/>
      </c>
      <c r="G406" s="38" t="str">
        <f t="shared" si="157"/>
        <v>0</v>
      </c>
      <c r="H406" s="39">
        <f t="shared" si="158"/>
        <v>0</v>
      </c>
    </row>
    <row r="407" spans="1:8" s="40" customFormat="1" ht="15" x14ac:dyDescent="0.2">
      <c r="A407" s="68"/>
      <c r="B407" s="35" t="s">
        <v>273</v>
      </c>
      <c r="C407" s="36">
        <v>2</v>
      </c>
      <c r="D407" s="36">
        <v>0</v>
      </c>
      <c r="E407" s="37">
        <f t="shared" si="155"/>
        <v>7.7429345722028649E-4</v>
      </c>
      <c r="F407" s="37" t="str">
        <f t="shared" si="156"/>
        <v/>
      </c>
      <c r="G407" s="38" t="str">
        <f t="shared" si="157"/>
        <v>0</v>
      </c>
      <c r="H407" s="39">
        <f t="shared" si="158"/>
        <v>0</v>
      </c>
    </row>
    <row r="408" spans="1:8" s="40" customFormat="1" ht="15" x14ac:dyDescent="0.2">
      <c r="A408" s="68"/>
      <c r="B408" s="35" t="s">
        <v>579</v>
      </c>
      <c r="C408" s="36">
        <v>0</v>
      </c>
      <c r="D408" s="36">
        <v>0</v>
      </c>
      <c r="E408" s="37" t="str">
        <f t="shared" si="155"/>
        <v/>
      </c>
      <c r="F408" s="37" t="str">
        <f t="shared" si="156"/>
        <v/>
      </c>
      <c r="G408" s="38" t="str">
        <f t="shared" si="157"/>
        <v>0</v>
      </c>
      <c r="H408" s="39" t="str">
        <f t="shared" si="158"/>
        <v/>
      </c>
    </row>
    <row r="409" spans="1:8" s="40" customFormat="1" ht="30" x14ac:dyDescent="0.2">
      <c r="A409" s="68"/>
      <c r="B409" s="35" t="s">
        <v>274</v>
      </c>
      <c r="C409" s="36">
        <v>0</v>
      </c>
      <c r="D409" s="36">
        <v>0</v>
      </c>
      <c r="E409" s="37" t="str">
        <f t="shared" si="155"/>
        <v/>
      </c>
      <c r="F409" s="37" t="str">
        <f t="shared" si="156"/>
        <v/>
      </c>
      <c r="G409" s="38" t="str">
        <f t="shared" si="157"/>
        <v>0</v>
      </c>
      <c r="H409" s="39" t="str">
        <f t="shared" si="158"/>
        <v/>
      </c>
    </row>
    <row r="410" spans="1:8" s="40" customFormat="1" ht="15" x14ac:dyDescent="0.2">
      <c r="A410" s="68"/>
      <c r="B410" s="35" t="s">
        <v>504</v>
      </c>
      <c r="C410" s="36">
        <v>0</v>
      </c>
      <c r="D410" s="36">
        <v>0</v>
      </c>
      <c r="E410" s="37" t="str">
        <f t="shared" si="155"/>
        <v/>
      </c>
      <c r="F410" s="37" t="str">
        <f t="shared" si="156"/>
        <v/>
      </c>
      <c r="G410" s="38" t="str">
        <f t="shared" si="157"/>
        <v>0</v>
      </c>
      <c r="H410" s="39" t="str">
        <f t="shared" si="158"/>
        <v/>
      </c>
    </row>
    <row r="411" spans="1:8" s="40" customFormat="1" ht="15" x14ac:dyDescent="0.2">
      <c r="A411" s="68"/>
      <c r="B411" s="35" t="s">
        <v>558</v>
      </c>
      <c r="C411" s="36">
        <v>0</v>
      </c>
      <c r="D411" s="36">
        <v>0</v>
      </c>
      <c r="E411" s="37" t="str">
        <f t="shared" ref="E411" si="163">+IF(C411=0,"",C411/C$333)</f>
        <v/>
      </c>
      <c r="F411" s="37" t="str">
        <f t="shared" ref="F411" si="164">+IF(D411=0,"",D411/D$333)</f>
        <v/>
      </c>
      <c r="G411" s="38" t="str">
        <f t="shared" ref="G411" si="165">+IF(OR(AND(D411=0),(C411=0)),"0",((D411-C411)/C411))</f>
        <v>0</v>
      </c>
      <c r="H411" s="39" t="str">
        <f t="shared" ref="H411" si="166">+IF(OR(AND(E411=""),(G411="")),"",E411*G411)</f>
        <v/>
      </c>
    </row>
    <row r="412" spans="1:8" s="40" customFormat="1" ht="15" x14ac:dyDescent="0.2">
      <c r="A412" s="68"/>
      <c r="B412" s="35" t="s">
        <v>275</v>
      </c>
      <c r="C412" s="36">
        <v>0</v>
      </c>
      <c r="D412" s="36">
        <v>0</v>
      </c>
      <c r="E412" s="37" t="str">
        <f t="shared" si="155"/>
        <v/>
      </c>
      <c r="F412" s="37" t="str">
        <f t="shared" si="156"/>
        <v/>
      </c>
      <c r="G412" s="38" t="str">
        <f t="shared" si="157"/>
        <v>0</v>
      </c>
      <c r="H412" s="39" t="str">
        <f t="shared" si="158"/>
        <v/>
      </c>
    </row>
    <row r="413" spans="1:8" s="40" customFormat="1" ht="15" x14ac:dyDescent="0.2">
      <c r="A413" s="68"/>
      <c r="B413" s="35" t="s">
        <v>276</v>
      </c>
      <c r="C413" s="36">
        <v>0</v>
      </c>
      <c r="D413" s="36">
        <v>0</v>
      </c>
      <c r="E413" s="37" t="str">
        <f t="shared" si="155"/>
        <v/>
      </c>
      <c r="F413" s="37" t="str">
        <f t="shared" si="156"/>
        <v/>
      </c>
      <c r="G413" s="38" t="str">
        <f t="shared" si="157"/>
        <v>0</v>
      </c>
      <c r="H413" s="39" t="str">
        <f t="shared" si="158"/>
        <v/>
      </c>
    </row>
    <row r="414" spans="1:8" s="40" customFormat="1" ht="15" x14ac:dyDescent="0.2">
      <c r="A414" s="68"/>
      <c r="B414" s="35" t="s">
        <v>277</v>
      </c>
      <c r="C414" s="36">
        <v>120</v>
      </c>
      <c r="D414" s="36">
        <v>1</v>
      </c>
      <c r="E414" s="37">
        <f t="shared" si="155"/>
        <v>4.6457607433217189E-2</v>
      </c>
      <c r="F414" s="37">
        <f t="shared" si="156"/>
        <v>2.6780931976432779E-4</v>
      </c>
      <c r="G414" s="38">
        <f t="shared" si="157"/>
        <v>-0.9916666666666667</v>
      </c>
      <c r="H414" s="39">
        <f t="shared" si="158"/>
        <v>-4.6070460704607047E-2</v>
      </c>
    </row>
    <row r="415" spans="1:8" s="40" customFormat="1" ht="15" x14ac:dyDescent="0.2">
      <c r="A415" s="68"/>
      <c r="B415" s="35" t="s">
        <v>99</v>
      </c>
      <c r="C415" s="36">
        <v>5</v>
      </c>
      <c r="D415" s="36">
        <v>10</v>
      </c>
      <c r="E415" s="37">
        <f t="shared" si="155"/>
        <v>1.9357336430507162E-3</v>
      </c>
      <c r="F415" s="37">
        <f t="shared" si="156"/>
        <v>2.6780931976432779E-3</v>
      </c>
      <c r="G415" s="38">
        <f t="shared" si="157"/>
        <v>1</v>
      </c>
      <c r="H415" s="39">
        <f t="shared" si="158"/>
        <v>1.9357336430507162E-3</v>
      </c>
    </row>
    <row r="416" spans="1:8" s="40" customFormat="1" ht="15" x14ac:dyDescent="0.2">
      <c r="A416" s="68"/>
      <c r="B416" s="35" t="s">
        <v>100</v>
      </c>
      <c r="C416" s="36">
        <v>0</v>
      </c>
      <c r="D416" s="36">
        <v>0</v>
      </c>
      <c r="E416" s="37" t="str">
        <f t="shared" si="155"/>
        <v/>
      </c>
      <c r="F416" s="37" t="str">
        <f t="shared" si="156"/>
        <v/>
      </c>
      <c r="G416" s="38" t="str">
        <f t="shared" si="157"/>
        <v>0</v>
      </c>
      <c r="H416" s="39" t="str">
        <f t="shared" si="158"/>
        <v/>
      </c>
    </row>
    <row r="417" spans="1:8" s="40" customFormat="1" ht="15" x14ac:dyDescent="0.2">
      <c r="A417" s="68"/>
      <c r="B417" s="35" t="s">
        <v>101</v>
      </c>
      <c r="C417" s="36">
        <v>3</v>
      </c>
      <c r="D417" s="36">
        <v>3</v>
      </c>
      <c r="E417" s="37">
        <f t="shared" si="155"/>
        <v>1.1614401858304297E-3</v>
      </c>
      <c r="F417" s="37">
        <f t="shared" si="156"/>
        <v>8.0342795929298338E-4</v>
      </c>
      <c r="G417" s="38">
        <f t="shared" si="157"/>
        <v>0</v>
      </c>
      <c r="H417" s="39">
        <f t="shared" si="158"/>
        <v>0</v>
      </c>
    </row>
    <row r="418" spans="1:8" s="40" customFormat="1" ht="15" x14ac:dyDescent="0.2">
      <c r="A418" s="68"/>
      <c r="B418" s="35" t="s">
        <v>278</v>
      </c>
      <c r="C418" s="36">
        <v>0</v>
      </c>
      <c r="D418" s="36">
        <v>0</v>
      </c>
      <c r="E418" s="37" t="str">
        <f t="shared" si="155"/>
        <v/>
      </c>
      <c r="F418" s="37" t="str">
        <f t="shared" si="156"/>
        <v/>
      </c>
      <c r="G418" s="38" t="str">
        <f t="shared" si="157"/>
        <v>0</v>
      </c>
      <c r="H418" s="39" t="str">
        <f t="shared" si="158"/>
        <v/>
      </c>
    </row>
    <row r="419" spans="1:8" s="40" customFormat="1" ht="15" x14ac:dyDescent="0.2">
      <c r="A419" s="68"/>
      <c r="B419" s="35" t="s">
        <v>559</v>
      </c>
      <c r="C419" s="36">
        <v>0</v>
      </c>
      <c r="D419" s="36">
        <v>0</v>
      </c>
      <c r="E419" s="37" t="str">
        <f t="shared" ref="E419:E420" si="167">+IF(C419=0,"",C419/C$333)</f>
        <v/>
      </c>
      <c r="F419" s="37" t="str">
        <f t="shared" ref="F419:F420" si="168">+IF(D419=0,"",D419/D$333)</f>
        <v/>
      </c>
      <c r="G419" s="38" t="str">
        <f t="shared" ref="G419:G420" si="169">+IF(OR(AND(D419=0),(C419=0)),"0",((D419-C419)/C419))</f>
        <v>0</v>
      </c>
      <c r="H419" s="39" t="str">
        <f t="shared" ref="H419:H420" si="170">+IF(OR(AND(E419=""),(G419="")),"",E419*G419)</f>
        <v/>
      </c>
    </row>
    <row r="420" spans="1:8" s="40" customFormat="1" ht="15" x14ac:dyDescent="0.2">
      <c r="A420" s="68"/>
      <c r="B420" s="35" t="s">
        <v>560</v>
      </c>
      <c r="C420" s="36">
        <v>0</v>
      </c>
      <c r="D420" s="36">
        <v>0</v>
      </c>
      <c r="E420" s="37" t="str">
        <f t="shared" si="167"/>
        <v/>
      </c>
      <c r="F420" s="37" t="str">
        <f t="shared" si="168"/>
        <v/>
      </c>
      <c r="G420" s="38" t="str">
        <f t="shared" si="169"/>
        <v>0</v>
      </c>
      <c r="H420" s="39" t="str">
        <f t="shared" si="170"/>
        <v/>
      </c>
    </row>
    <row r="421" spans="1:8" s="40" customFormat="1" ht="15" x14ac:dyDescent="0.2">
      <c r="A421" s="68"/>
      <c r="B421" s="35" t="s">
        <v>98</v>
      </c>
      <c r="C421" s="36">
        <v>0</v>
      </c>
      <c r="D421" s="36">
        <v>0</v>
      </c>
      <c r="E421" s="37" t="str">
        <f t="shared" si="155"/>
        <v/>
      </c>
      <c r="F421" s="37" t="str">
        <f t="shared" si="156"/>
        <v/>
      </c>
      <c r="G421" s="38" t="str">
        <f t="shared" si="157"/>
        <v>0</v>
      </c>
      <c r="H421" s="39" t="str">
        <f t="shared" si="158"/>
        <v/>
      </c>
    </row>
    <row r="422" spans="1:8" s="40" customFormat="1" ht="15" x14ac:dyDescent="0.2">
      <c r="A422" s="68"/>
      <c r="B422" s="35" t="s">
        <v>561</v>
      </c>
      <c r="C422" s="36">
        <v>0</v>
      </c>
      <c r="D422" s="36">
        <v>0</v>
      </c>
      <c r="E422" s="37" t="str">
        <f t="shared" ref="E422:E424" si="171">+IF(C422=0,"",C422/C$333)</f>
        <v/>
      </c>
      <c r="F422" s="37" t="str">
        <f t="shared" ref="F422:F424" si="172">+IF(D422=0,"",D422/D$333)</f>
        <v/>
      </c>
      <c r="G422" s="38" t="str">
        <f t="shared" ref="G422:G424" si="173">+IF(OR(AND(D422=0),(C422=0)),"0",((D422-C422)/C422))</f>
        <v>0</v>
      </c>
      <c r="H422" s="39" t="str">
        <f t="shared" ref="H422:H424" si="174">+IF(OR(AND(E422=""),(G422="")),"",E422*G422)</f>
        <v/>
      </c>
    </row>
    <row r="423" spans="1:8" s="40" customFormat="1" ht="15" x14ac:dyDescent="0.2">
      <c r="A423" s="68"/>
      <c r="B423" s="35" t="s">
        <v>562</v>
      </c>
      <c r="C423" s="36">
        <v>0</v>
      </c>
      <c r="D423" s="36">
        <v>0</v>
      </c>
      <c r="E423" s="37" t="str">
        <f t="shared" si="171"/>
        <v/>
      </c>
      <c r="F423" s="37" t="str">
        <f t="shared" si="172"/>
        <v/>
      </c>
      <c r="G423" s="38" t="str">
        <f t="shared" si="173"/>
        <v>0</v>
      </c>
      <c r="H423" s="39" t="str">
        <f t="shared" si="174"/>
        <v/>
      </c>
    </row>
    <row r="424" spans="1:8" s="40" customFormat="1" ht="15" x14ac:dyDescent="0.2">
      <c r="A424" s="68"/>
      <c r="B424" s="35" t="s">
        <v>563</v>
      </c>
      <c r="C424" s="36">
        <v>0</v>
      </c>
      <c r="D424" s="36">
        <v>0</v>
      </c>
      <c r="E424" s="37" t="str">
        <f t="shared" si="171"/>
        <v/>
      </c>
      <c r="F424" s="37" t="str">
        <f t="shared" si="172"/>
        <v/>
      </c>
      <c r="G424" s="38" t="str">
        <f t="shared" si="173"/>
        <v>0</v>
      </c>
      <c r="H424" s="39" t="str">
        <f t="shared" si="174"/>
        <v/>
      </c>
    </row>
    <row r="425" spans="1:8" s="40" customFormat="1" ht="15" x14ac:dyDescent="0.2">
      <c r="A425" s="68"/>
      <c r="B425" s="35" t="s">
        <v>505</v>
      </c>
      <c r="C425" s="36">
        <v>0</v>
      </c>
      <c r="D425" s="36">
        <v>5</v>
      </c>
      <c r="E425" s="37" t="str">
        <f t="shared" si="155"/>
        <v/>
      </c>
      <c r="F425" s="37">
        <f t="shared" si="156"/>
        <v>1.339046598821639E-3</v>
      </c>
      <c r="G425" s="38" t="str">
        <f t="shared" si="157"/>
        <v>0</v>
      </c>
      <c r="H425" s="39" t="str">
        <f t="shared" si="158"/>
        <v/>
      </c>
    </row>
    <row r="426" spans="1:8" s="40" customFormat="1" ht="15" x14ac:dyDescent="0.2">
      <c r="A426" s="68"/>
      <c r="B426" s="35" t="s">
        <v>105</v>
      </c>
      <c r="C426" s="36">
        <v>0</v>
      </c>
      <c r="D426" s="36">
        <v>0</v>
      </c>
      <c r="E426" s="37" t="str">
        <f t="shared" si="155"/>
        <v/>
      </c>
      <c r="F426" s="37" t="str">
        <f t="shared" si="156"/>
        <v/>
      </c>
      <c r="G426" s="38" t="str">
        <f t="shared" si="157"/>
        <v>0</v>
      </c>
      <c r="H426" s="39" t="str">
        <f t="shared" si="158"/>
        <v/>
      </c>
    </row>
    <row r="427" spans="1:8" s="40" customFormat="1" ht="15" x14ac:dyDescent="0.2">
      <c r="A427" s="68"/>
      <c r="B427" s="35" t="s">
        <v>114</v>
      </c>
      <c r="C427" s="36">
        <v>44</v>
      </c>
      <c r="D427" s="36">
        <v>19</v>
      </c>
      <c r="E427" s="37">
        <f t="shared" si="155"/>
        <v>1.7034456058846303E-2</v>
      </c>
      <c r="F427" s="37">
        <f t="shared" si="156"/>
        <v>5.0883770755222281E-3</v>
      </c>
      <c r="G427" s="38">
        <f t="shared" si="157"/>
        <v>-0.56818181818181823</v>
      </c>
      <c r="H427" s="39">
        <f t="shared" si="158"/>
        <v>-9.678668215253582E-3</v>
      </c>
    </row>
    <row r="428" spans="1:8" s="40" customFormat="1" ht="15" x14ac:dyDescent="0.2">
      <c r="A428" s="68"/>
      <c r="B428" s="35" t="s">
        <v>113</v>
      </c>
      <c r="C428" s="36">
        <v>29</v>
      </c>
      <c r="D428" s="36">
        <v>3</v>
      </c>
      <c r="E428" s="37">
        <f t="shared" si="155"/>
        <v>1.1227255129694155E-2</v>
      </c>
      <c r="F428" s="37">
        <f t="shared" si="156"/>
        <v>8.0342795929298338E-4</v>
      </c>
      <c r="G428" s="38">
        <f t="shared" si="157"/>
        <v>-0.89655172413793105</v>
      </c>
      <c r="H428" s="39">
        <f t="shared" si="158"/>
        <v>-1.0065814943863726E-2</v>
      </c>
    </row>
    <row r="429" spans="1:8" s="40" customFormat="1" ht="15" x14ac:dyDescent="0.2">
      <c r="A429" s="68"/>
      <c r="B429" s="35" t="s">
        <v>279</v>
      </c>
      <c r="C429" s="36">
        <v>10</v>
      </c>
      <c r="D429" s="36">
        <v>0</v>
      </c>
      <c r="E429" s="37">
        <f t="shared" si="155"/>
        <v>3.8714672861014324E-3</v>
      </c>
      <c r="F429" s="37" t="str">
        <f t="shared" si="156"/>
        <v/>
      </c>
      <c r="G429" s="38" t="str">
        <f t="shared" si="157"/>
        <v>0</v>
      </c>
      <c r="H429" s="39">
        <f t="shared" si="158"/>
        <v>0</v>
      </c>
    </row>
    <row r="430" spans="1:8" s="40" customFormat="1" ht="15" x14ac:dyDescent="0.2">
      <c r="A430" s="68"/>
      <c r="B430" s="35" t="s">
        <v>506</v>
      </c>
      <c r="C430" s="36">
        <v>0</v>
      </c>
      <c r="D430" s="36">
        <v>0</v>
      </c>
      <c r="E430" s="37" t="str">
        <f t="shared" si="155"/>
        <v/>
      </c>
      <c r="F430" s="37" t="str">
        <f t="shared" si="156"/>
        <v/>
      </c>
      <c r="G430" s="38" t="str">
        <f t="shared" si="157"/>
        <v>0</v>
      </c>
      <c r="H430" s="39" t="str">
        <f t="shared" si="158"/>
        <v/>
      </c>
    </row>
    <row r="431" spans="1:8" s="40" customFormat="1" ht="30" x14ac:dyDescent="0.2">
      <c r="A431" s="68"/>
      <c r="B431" s="35" t="s">
        <v>580</v>
      </c>
      <c r="C431" s="36">
        <v>0</v>
      </c>
      <c r="D431" s="36">
        <v>83</v>
      </c>
      <c r="E431" s="37" t="str">
        <f t="shared" si="155"/>
        <v/>
      </c>
      <c r="F431" s="37">
        <f t="shared" si="156"/>
        <v>2.2228173540439208E-2</v>
      </c>
      <c r="G431" s="38" t="str">
        <f t="shared" si="157"/>
        <v>0</v>
      </c>
      <c r="H431" s="39" t="str">
        <f t="shared" si="158"/>
        <v/>
      </c>
    </row>
    <row r="432" spans="1:8" s="40" customFormat="1" ht="15" x14ac:dyDescent="0.2">
      <c r="A432" s="68"/>
      <c r="B432" s="35" t="s">
        <v>507</v>
      </c>
      <c r="C432" s="36">
        <v>0</v>
      </c>
      <c r="D432" s="36">
        <v>0</v>
      </c>
      <c r="E432" s="37" t="str">
        <f t="shared" si="155"/>
        <v/>
      </c>
      <c r="F432" s="37" t="str">
        <f t="shared" si="156"/>
        <v/>
      </c>
      <c r="G432" s="38" t="str">
        <f t="shared" si="157"/>
        <v>0</v>
      </c>
      <c r="H432" s="39" t="str">
        <f t="shared" si="158"/>
        <v/>
      </c>
    </row>
    <row r="433" spans="1:8" s="40" customFormat="1" ht="15" x14ac:dyDescent="0.2">
      <c r="A433" s="68"/>
      <c r="B433" s="35" t="s">
        <v>109</v>
      </c>
      <c r="C433" s="36">
        <v>2</v>
      </c>
      <c r="D433" s="36">
        <v>6</v>
      </c>
      <c r="E433" s="37">
        <f t="shared" si="155"/>
        <v>7.7429345722028649E-4</v>
      </c>
      <c r="F433" s="37">
        <f t="shared" si="156"/>
        <v>1.6068559185859668E-3</v>
      </c>
      <c r="G433" s="38">
        <f t="shared" si="157"/>
        <v>2</v>
      </c>
      <c r="H433" s="39">
        <f t="shared" si="158"/>
        <v>1.548586914440573E-3</v>
      </c>
    </row>
    <row r="434" spans="1:8" s="40" customFormat="1" ht="15" x14ac:dyDescent="0.2">
      <c r="A434" s="68"/>
      <c r="B434" s="35" t="s">
        <v>280</v>
      </c>
      <c r="C434" s="36">
        <v>0</v>
      </c>
      <c r="D434" s="36">
        <v>0</v>
      </c>
      <c r="E434" s="37" t="str">
        <f t="shared" si="155"/>
        <v/>
      </c>
      <c r="F434" s="37" t="str">
        <f t="shared" si="156"/>
        <v/>
      </c>
      <c r="G434" s="38" t="str">
        <f t="shared" si="157"/>
        <v>0</v>
      </c>
      <c r="H434" s="39" t="str">
        <f t="shared" si="158"/>
        <v/>
      </c>
    </row>
    <row r="435" spans="1:8" s="40" customFormat="1" ht="15" x14ac:dyDescent="0.2">
      <c r="A435" s="68"/>
      <c r="B435" s="35" t="s">
        <v>110</v>
      </c>
      <c r="C435" s="36">
        <v>2</v>
      </c>
      <c r="D435" s="36">
        <v>1</v>
      </c>
      <c r="E435" s="37">
        <f t="shared" si="155"/>
        <v>7.7429345722028649E-4</v>
      </c>
      <c r="F435" s="37">
        <f t="shared" si="156"/>
        <v>2.6780931976432779E-4</v>
      </c>
      <c r="G435" s="38">
        <f t="shared" si="157"/>
        <v>-0.5</v>
      </c>
      <c r="H435" s="39">
        <f t="shared" si="158"/>
        <v>-3.8714672861014324E-4</v>
      </c>
    </row>
    <row r="436" spans="1:8" s="40" customFormat="1" ht="15" x14ac:dyDescent="0.2">
      <c r="A436" s="68"/>
      <c r="B436" s="35" t="s">
        <v>382</v>
      </c>
      <c r="C436" s="36">
        <v>6</v>
      </c>
      <c r="D436" s="36">
        <v>11</v>
      </c>
      <c r="E436" s="37">
        <f t="shared" si="155"/>
        <v>2.3228803716608595E-3</v>
      </c>
      <c r="F436" s="37">
        <f t="shared" si="156"/>
        <v>2.9459025174076057E-3</v>
      </c>
      <c r="G436" s="38">
        <f t="shared" si="157"/>
        <v>0.83333333333333337</v>
      </c>
      <c r="H436" s="39">
        <f t="shared" si="158"/>
        <v>1.9357336430507162E-3</v>
      </c>
    </row>
    <row r="437" spans="1:8" s="40" customFormat="1" ht="15" x14ac:dyDescent="0.2">
      <c r="A437" s="68"/>
      <c r="B437" s="35" t="s">
        <v>108</v>
      </c>
      <c r="C437" s="36">
        <v>20</v>
      </c>
      <c r="D437" s="36">
        <v>54</v>
      </c>
      <c r="E437" s="37">
        <f t="shared" si="155"/>
        <v>7.7429345722028649E-3</v>
      </c>
      <c r="F437" s="37">
        <f t="shared" si="156"/>
        <v>1.4461703267273701E-2</v>
      </c>
      <c r="G437" s="38">
        <f t="shared" si="157"/>
        <v>1.7</v>
      </c>
      <c r="H437" s="39">
        <f t="shared" si="158"/>
        <v>1.316298877274487E-2</v>
      </c>
    </row>
    <row r="438" spans="1:8" s="40" customFormat="1" ht="15" x14ac:dyDescent="0.2">
      <c r="A438" s="68"/>
      <c r="B438" s="35" t="s">
        <v>281</v>
      </c>
      <c r="C438" s="36">
        <v>6</v>
      </c>
      <c r="D438" s="36">
        <v>7</v>
      </c>
      <c r="E438" s="37">
        <f t="shared" si="155"/>
        <v>2.3228803716608595E-3</v>
      </c>
      <c r="F438" s="37">
        <f t="shared" si="156"/>
        <v>1.8746652383502945E-3</v>
      </c>
      <c r="G438" s="38">
        <f t="shared" si="157"/>
        <v>0.16666666666666666</v>
      </c>
      <c r="H438" s="39">
        <f t="shared" si="158"/>
        <v>3.8714672861014324E-4</v>
      </c>
    </row>
    <row r="439" spans="1:8" s="40" customFormat="1" ht="15" x14ac:dyDescent="0.2">
      <c r="A439" s="68"/>
      <c r="B439" s="35" t="s">
        <v>107</v>
      </c>
      <c r="C439" s="36">
        <v>0</v>
      </c>
      <c r="D439" s="36">
        <v>0</v>
      </c>
      <c r="E439" s="37" t="str">
        <f t="shared" si="155"/>
        <v/>
      </c>
      <c r="F439" s="37" t="str">
        <f t="shared" si="156"/>
        <v/>
      </c>
      <c r="G439" s="38" t="str">
        <f t="shared" si="157"/>
        <v>0</v>
      </c>
      <c r="H439" s="39" t="str">
        <f t="shared" si="158"/>
        <v/>
      </c>
    </row>
    <row r="440" spans="1:8" s="40" customFormat="1" ht="15" x14ac:dyDescent="0.2">
      <c r="A440" s="68"/>
      <c r="B440" s="35" t="s">
        <v>346</v>
      </c>
      <c r="C440" s="36">
        <v>0</v>
      </c>
      <c r="D440" s="36">
        <v>0</v>
      </c>
      <c r="E440" s="37" t="str">
        <f t="shared" si="155"/>
        <v/>
      </c>
      <c r="F440" s="37" t="str">
        <f t="shared" si="156"/>
        <v/>
      </c>
      <c r="G440" s="38" t="str">
        <f t="shared" si="157"/>
        <v>0</v>
      </c>
      <c r="H440" s="39" t="str">
        <f t="shared" si="158"/>
        <v/>
      </c>
    </row>
    <row r="441" spans="1:8" s="40" customFormat="1" ht="15" x14ac:dyDescent="0.2">
      <c r="A441" s="68"/>
      <c r="B441" s="35" t="s">
        <v>117</v>
      </c>
      <c r="C441" s="36">
        <v>1</v>
      </c>
      <c r="D441" s="36">
        <v>0</v>
      </c>
      <c r="E441" s="37">
        <f t="shared" si="155"/>
        <v>3.8714672861014324E-4</v>
      </c>
      <c r="F441" s="37" t="str">
        <f t="shared" si="156"/>
        <v/>
      </c>
      <c r="G441" s="38" t="str">
        <f t="shared" si="157"/>
        <v>0</v>
      </c>
      <c r="H441" s="39">
        <f t="shared" si="158"/>
        <v>0</v>
      </c>
    </row>
    <row r="442" spans="1:8" s="40" customFormat="1" ht="15" x14ac:dyDescent="0.2">
      <c r="A442" s="68"/>
      <c r="B442" s="35" t="s">
        <v>104</v>
      </c>
      <c r="C442" s="36">
        <v>8</v>
      </c>
      <c r="D442" s="36">
        <v>0</v>
      </c>
      <c r="E442" s="37">
        <f t="shared" si="155"/>
        <v>3.097173828881146E-3</v>
      </c>
      <c r="F442" s="37" t="str">
        <f t="shared" si="156"/>
        <v/>
      </c>
      <c r="G442" s="38" t="str">
        <f t="shared" si="157"/>
        <v>0</v>
      </c>
      <c r="H442" s="39">
        <f t="shared" si="158"/>
        <v>0</v>
      </c>
    </row>
    <row r="443" spans="1:8" s="40" customFormat="1" ht="15" x14ac:dyDescent="0.2">
      <c r="A443" s="68"/>
      <c r="B443" s="35" t="s">
        <v>282</v>
      </c>
      <c r="C443" s="36">
        <v>39</v>
      </c>
      <c r="D443" s="36">
        <v>72</v>
      </c>
      <c r="E443" s="37">
        <f t="shared" si="155"/>
        <v>1.5098722415795587E-2</v>
      </c>
      <c r="F443" s="37">
        <f t="shared" si="156"/>
        <v>1.9282271023031601E-2</v>
      </c>
      <c r="G443" s="38">
        <f t="shared" si="157"/>
        <v>0.84615384615384615</v>
      </c>
      <c r="H443" s="39">
        <f t="shared" si="158"/>
        <v>1.2775842044134728E-2</v>
      </c>
    </row>
    <row r="444" spans="1:8" s="40" customFormat="1" ht="15" x14ac:dyDescent="0.2">
      <c r="A444" s="68"/>
      <c r="B444" s="35" t="s">
        <v>508</v>
      </c>
      <c r="C444" s="36">
        <v>0</v>
      </c>
      <c r="D444" s="36">
        <v>0</v>
      </c>
      <c r="E444" s="37" t="str">
        <f t="shared" si="155"/>
        <v/>
      </c>
      <c r="F444" s="37" t="str">
        <f t="shared" si="156"/>
        <v/>
      </c>
      <c r="G444" s="38" t="str">
        <f t="shared" si="157"/>
        <v>0</v>
      </c>
      <c r="H444" s="39" t="str">
        <f t="shared" si="158"/>
        <v/>
      </c>
    </row>
    <row r="445" spans="1:8" s="40" customFormat="1" ht="15" x14ac:dyDescent="0.2">
      <c r="A445" s="68"/>
      <c r="B445" s="35" t="s">
        <v>111</v>
      </c>
      <c r="C445" s="36">
        <v>0</v>
      </c>
      <c r="D445" s="36">
        <v>0</v>
      </c>
      <c r="E445" s="37" t="str">
        <f t="shared" si="155"/>
        <v/>
      </c>
      <c r="F445" s="37" t="str">
        <f t="shared" si="156"/>
        <v/>
      </c>
      <c r="G445" s="38" t="str">
        <f t="shared" si="157"/>
        <v>0</v>
      </c>
      <c r="H445" s="39" t="str">
        <f t="shared" si="158"/>
        <v/>
      </c>
    </row>
    <row r="446" spans="1:8" s="40" customFormat="1" ht="15" x14ac:dyDescent="0.2">
      <c r="A446" s="68"/>
      <c r="B446" s="35" t="s">
        <v>115</v>
      </c>
      <c r="C446" s="36">
        <v>0</v>
      </c>
      <c r="D446" s="36">
        <v>0</v>
      </c>
      <c r="E446" s="37" t="str">
        <f t="shared" si="155"/>
        <v/>
      </c>
      <c r="F446" s="37" t="str">
        <f t="shared" si="156"/>
        <v/>
      </c>
      <c r="G446" s="38" t="str">
        <f t="shared" si="157"/>
        <v>0</v>
      </c>
      <c r="H446" s="39" t="str">
        <f t="shared" si="158"/>
        <v/>
      </c>
    </row>
    <row r="447" spans="1:8" s="40" customFormat="1" ht="15" x14ac:dyDescent="0.2">
      <c r="A447" s="68"/>
      <c r="B447" s="35" t="s">
        <v>102</v>
      </c>
      <c r="C447" s="36">
        <v>0</v>
      </c>
      <c r="D447" s="36">
        <v>17</v>
      </c>
      <c r="E447" s="37" t="str">
        <f t="shared" si="155"/>
        <v/>
      </c>
      <c r="F447" s="37">
        <f t="shared" si="156"/>
        <v>4.5527584359935725E-3</v>
      </c>
      <c r="G447" s="38" t="str">
        <f t="shared" si="157"/>
        <v>0</v>
      </c>
      <c r="H447" s="39" t="str">
        <f t="shared" si="158"/>
        <v/>
      </c>
    </row>
    <row r="448" spans="1:8" s="40" customFormat="1" ht="15" x14ac:dyDescent="0.2">
      <c r="A448" s="68"/>
      <c r="B448" s="35" t="s">
        <v>106</v>
      </c>
      <c r="C448" s="36">
        <v>1</v>
      </c>
      <c r="D448" s="36">
        <v>26</v>
      </c>
      <c r="E448" s="37">
        <f t="shared" si="155"/>
        <v>3.8714672861014324E-4</v>
      </c>
      <c r="F448" s="37">
        <f t="shared" si="156"/>
        <v>6.9630423138725226E-3</v>
      </c>
      <c r="G448" s="38">
        <f t="shared" si="157"/>
        <v>25</v>
      </c>
      <c r="H448" s="39">
        <f t="shared" si="158"/>
        <v>9.6786682152535802E-3</v>
      </c>
    </row>
    <row r="449" spans="1:8" s="40" customFormat="1" ht="15" x14ac:dyDescent="0.2">
      <c r="A449" s="68"/>
      <c r="B449" s="35" t="s">
        <v>112</v>
      </c>
      <c r="C449" s="36">
        <v>0</v>
      </c>
      <c r="D449" s="36">
        <v>20</v>
      </c>
      <c r="E449" s="37" t="str">
        <f t="shared" si="155"/>
        <v/>
      </c>
      <c r="F449" s="37">
        <f t="shared" si="156"/>
        <v>5.3561863952865559E-3</v>
      </c>
      <c r="G449" s="38" t="str">
        <f t="shared" si="157"/>
        <v>0</v>
      </c>
      <c r="H449" s="39" t="str">
        <f t="shared" si="158"/>
        <v/>
      </c>
    </row>
    <row r="450" spans="1:8" s="40" customFormat="1" ht="15" x14ac:dyDescent="0.2">
      <c r="A450" s="68"/>
      <c r="B450" s="35" t="s">
        <v>116</v>
      </c>
      <c r="C450" s="36">
        <v>0</v>
      </c>
      <c r="D450" s="36">
        <v>0</v>
      </c>
      <c r="E450" s="37" t="str">
        <f t="shared" si="155"/>
        <v/>
      </c>
      <c r="F450" s="37" t="str">
        <f t="shared" si="156"/>
        <v/>
      </c>
      <c r="G450" s="38" t="str">
        <f t="shared" si="157"/>
        <v>0</v>
      </c>
      <c r="H450" s="39" t="str">
        <f t="shared" si="158"/>
        <v/>
      </c>
    </row>
    <row r="451" spans="1:8" s="40" customFormat="1" ht="15" x14ac:dyDescent="0.2">
      <c r="A451" s="68"/>
      <c r="B451" s="35" t="s">
        <v>283</v>
      </c>
      <c r="C451" s="36">
        <v>10</v>
      </c>
      <c r="D451" s="36">
        <v>24</v>
      </c>
      <c r="E451" s="37">
        <f t="shared" si="155"/>
        <v>3.8714672861014324E-3</v>
      </c>
      <c r="F451" s="37">
        <f t="shared" si="156"/>
        <v>6.427423674343867E-3</v>
      </c>
      <c r="G451" s="38">
        <f t="shared" si="157"/>
        <v>1.4</v>
      </c>
      <c r="H451" s="39">
        <f t="shared" si="158"/>
        <v>5.4200542005420054E-3</v>
      </c>
    </row>
    <row r="452" spans="1:8" s="40" customFormat="1" ht="30" x14ac:dyDescent="0.2">
      <c r="A452" s="68"/>
      <c r="B452" s="35" t="s">
        <v>509</v>
      </c>
      <c r="C452" s="36">
        <v>1</v>
      </c>
      <c r="D452" s="36">
        <v>0</v>
      </c>
      <c r="E452" s="37">
        <f t="shared" si="155"/>
        <v>3.8714672861014324E-4</v>
      </c>
      <c r="F452" s="37" t="str">
        <f t="shared" si="156"/>
        <v/>
      </c>
      <c r="G452" s="38" t="str">
        <f t="shared" si="157"/>
        <v>0</v>
      </c>
      <c r="H452" s="39">
        <f t="shared" si="158"/>
        <v>0</v>
      </c>
    </row>
    <row r="453" spans="1:8" s="40" customFormat="1" ht="15" x14ac:dyDescent="0.2">
      <c r="A453" s="68"/>
      <c r="B453" s="35" t="s">
        <v>284</v>
      </c>
      <c r="C453" s="36">
        <v>3</v>
      </c>
      <c r="D453" s="36">
        <v>1</v>
      </c>
      <c r="E453" s="37">
        <f t="shared" si="155"/>
        <v>1.1614401858304297E-3</v>
      </c>
      <c r="F453" s="37">
        <f t="shared" si="156"/>
        <v>2.6780931976432779E-4</v>
      </c>
      <c r="G453" s="38">
        <f t="shared" si="157"/>
        <v>-0.66666666666666663</v>
      </c>
      <c r="H453" s="39">
        <f t="shared" si="158"/>
        <v>-7.7429345722028649E-4</v>
      </c>
    </row>
    <row r="454" spans="1:8" s="40" customFormat="1" ht="15" x14ac:dyDescent="0.2">
      <c r="A454" s="68"/>
      <c r="B454" s="35" t="s">
        <v>285</v>
      </c>
      <c r="C454" s="36">
        <v>0</v>
      </c>
      <c r="D454" s="36">
        <v>0</v>
      </c>
      <c r="E454" s="37" t="str">
        <f t="shared" si="155"/>
        <v/>
      </c>
      <c r="F454" s="37" t="str">
        <f t="shared" si="156"/>
        <v/>
      </c>
      <c r="G454" s="38" t="str">
        <f t="shared" si="157"/>
        <v>0</v>
      </c>
      <c r="H454" s="39" t="str">
        <f t="shared" si="158"/>
        <v/>
      </c>
    </row>
    <row r="455" spans="1:8" s="40" customFormat="1" ht="15" x14ac:dyDescent="0.2">
      <c r="A455" s="68"/>
      <c r="B455" s="35" t="s">
        <v>510</v>
      </c>
      <c r="C455" s="36">
        <v>5</v>
      </c>
      <c r="D455" s="36">
        <v>17</v>
      </c>
      <c r="E455" s="37">
        <f t="shared" si="155"/>
        <v>1.9357336430507162E-3</v>
      </c>
      <c r="F455" s="37">
        <f t="shared" si="156"/>
        <v>4.5527584359935725E-3</v>
      </c>
      <c r="G455" s="38">
        <f t="shared" si="157"/>
        <v>2.4</v>
      </c>
      <c r="H455" s="39">
        <f t="shared" si="158"/>
        <v>4.6457607433217189E-3</v>
      </c>
    </row>
    <row r="456" spans="1:8" s="40" customFormat="1" ht="15" x14ac:dyDescent="0.2">
      <c r="A456" s="68"/>
      <c r="B456" s="35" t="s">
        <v>286</v>
      </c>
      <c r="C456" s="36">
        <v>8</v>
      </c>
      <c r="D456" s="36">
        <v>35</v>
      </c>
      <c r="E456" s="37">
        <f t="shared" si="155"/>
        <v>3.097173828881146E-3</v>
      </c>
      <c r="F456" s="37">
        <f t="shared" si="156"/>
        <v>9.3733261917514736E-3</v>
      </c>
      <c r="G456" s="38">
        <f t="shared" si="157"/>
        <v>3.375</v>
      </c>
      <c r="H456" s="39">
        <f t="shared" si="158"/>
        <v>1.0452961672473868E-2</v>
      </c>
    </row>
    <row r="457" spans="1:8" s="40" customFormat="1" ht="15" x14ac:dyDescent="0.2">
      <c r="A457" s="68"/>
      <c r="B457" s="35" t="s">
        <v>287</v>
      </c>
      <c r="C457" s="36">
        <v>4</v>
      </c>
      <c r="D457" s="36">
        <v>0</v>
      </c>
      <c r="E457" s="37">
        <f t="shared" si="155"/>
        <v>1.548586914440573E-3</v>
      </c>
      <c r="F457" s="37" t="str">
        <f t="shared" si="156"/>
        <v/>
      </c>
      <c r="G457" s="38" t="str">
        <f t="shared" si="157"/>
        <v>0</v>
      </c>
      <c r="H457" s="39">
        <f t="shared" si="158"/>
        <v>0</v>
      </c>
    </row>
    <row r="458" spans="1:8" s="40" customFormat="1" ht="15" x14ac:dyDescent="0.2">
      <c r="A458" s="68"/>
      <c r="B458" s="35" t="s">
        <v>288</v>
      </c>
      <c r="C458" s="36">
        <v>10</v>
      </c>
      <c r="D458" s="36">
        <v>6</v>
      </c>
      <c r="E458" s="37">
        <f t="shared" si="155"/>
        <v>3.8714672861014324E-3</v>
      </c>
      <c r="F458" s="37">
        <f t="shared" si="156"/>
        <v>1.6068559185859668E-3</v>
      </c>
      <c r="G458" s="38">
        <f t="shared" si="157"/>
        <v>-0.4</v>
      </c>
      <c r="H458" s="39">
        <f t="shared" si="158"/>
        <v>-1.548586914440573E-3</v>
      </c>
    </row>
    <row r="459" spans="1:8" s="40" customFormat="1" ht="15" x14ac:dyDescent="0.2">
      <c r="A459" s="68"/>
      <c r="B459" s="35" t="s">
        <v>103</v>
      </c>
      <c r="C459" s="36">
        <v>1</v>
      </c>
      <c r="D459" s="36">
        <v>7</v>
      </c>
      <c r="E459" s="37">
        <f t="shared" si="155"/>
        <v>3.8714672861014324E-4</v>
      </c>
      <c r="F459" s="37">
        <f t="shared" si="156"/>
        <v>1.8746652383502945E-3</v>
      </c>
      <c r="G459" s="38">
        <f t="shared" si="157"/>
        <v>6</v>
      </c>
      <c r="H459" s="39">
        <f t="shared" si="158"/>
        <v>2.3228803716608595E-3</v>
      </c>
    </row>
    <row r="460" spans="1:8" s="40" customFormat="1" ht="15" x14ac:dyDescent="0.2">
      <c r="A460" s="68"/>
      <c r="B460" s="35" t="s">
        <v>289</v>
      </c>
      <c r="C460" s="36">
        <v>0</v>
      </c>
      <c r="D460" s="36">
        <v>2</v>
      </c>
      <c r="E460" s="37" t="str">
        <f t="shared" si="155"/>
        <v/>
      </c>
      <c r="F460" s="37">
        <f t="shared" si="156"/>
        <v>5.3561863952865559E-4</v>
      </c>
      <c r="G460" s="38" t="str">
        <f t="shared" si="157"/>
        <v>0</v>
      </c>
      <c r="H460" s="39" t="str">
        <f t="shared" si="158"/>
        <v/>
      </c>
    </row>
    <row r="461" spans="1:8" s="40" customFormat="1" ht="15" x14ac:dyDescent="0.2">
      <c r="A461" s="68"/>
      <c r="B461" s="35" t="s">
        <v>290</v>
      </c>
      <c r="C461" s="36">
        <v>0</v>
      </c>
      <c r="D461" s="36">
        <v>1</v>
      </c>
      <c r="E461" s="37" t="str">
        <f t="shared" si="155"/>
        <v/>
      </c>
      <c r="F461" s="37">
        <f t="shared" si="156"/>
        <v>2.6780931976432779E-4</v>
      </c>
      <c r="G461" s="38" t="str">
        <f t="shared" si="157"/>
        <v>0</v>
      </c>
      <c r="H461" s="39" t="str">
        <f t="shared" si="158"/>
        <v/>
      </c>
    </row>
    <row r="462" spans="1:8" s="40" customFormat="1" ht="15" x14ac:dyDescent="0.2">
      <c r="A462" s="68"/>
      <c r="B462" s="35" t="s">
        <v>581</v>
      </c>
      <c r="C462" s="36">
        <v>5</v>
      </c>
      <c r="D462" s="36">
        <v>2</v>
      </c>
      <c r="E462" s="37">
        <f t="shared" si="155"/>
        <v>1.9357336430507162E-3</v>
      </c>
      <c r="F462" s="37">
        <f t="shared" si="156"/>
        <v>5.3561863952865559E-4</v>
      </c>
      <c r="G462" s="38">
        <f t="shared" si="157"/>
        <v>-0.6</v>
      </c>
      <c r="H462" s="39">
        <f t="shared" si="158"/>
        <v>-1.1614401858304297E-3</v>
      </c>
    </row>
    <row r="463" spans="1:8" s="40" customFormat="1" ht="15" x14ac:dyDescent="0.2">
      <c r="A463" s="68"/>
      <c r="B463" s="35" t="s">
        <v>291</v>
      </c>
      <c r="C463" s="36">
        <v>0</v>
      </c>
      <c r="D463" s="36">
        <v>0</v>
      </c>
      <c r="E463" s="37" t="str">
        <f t="shared" si="155"/>
        <v/>
      </c>
      <c r="F463" s="37" t="str">
        <f t="shared" si="156"/>
        <v/>
      </c>
      <c r="G463" s="38" t="str">
        <f t="shared" si="157"/>
        <v>0</v>
      </c>
      <c r="H463" s="39" t="str">
        <f t="shared" si="158"/>
        <v/>
      </c>
    </row>
    <row r="464" spans="1:8" s="40" customFormat="1" ht="15" x14ac:dyDescent="0.2">
      <c r="A464" s="68"/>
      <c r="B464" s="35" t="s">
        <v>292</v>
      </c>
      <c r="C464" s="36">
        <v>0</v>
      </c>
      <c r="D464" s="36">
        <v>0</v>
      </c>
      <c r="E464" s="37" t="str">
        <f t="shared" si="155"/>
        <v/>
      </c>
      <c r="F464" s="37" t="str">
        <f t="shared" si="156"/>
        <v/>
      </c>
      <c r="G464" s="38" t="str">
        <f t="shared" si="157"/>
        <v>0</v>
      </c>
      <c r="H464" s="39" t="str">
        <f t="shared" si="158"/>
        <v/>
      </c>
    </row>
    <row r="465" spans="1:8" s="40" customFormat="1" ht="15" x14ac:dyDescent="0.2">
      <c r="A465" s="68"/>
      <c r="B465" s="35" t="s">
        <v>293</v>
      </c>
      <c r="C465" s="36">
        <v>0</v>
      </c>
      <c r="D465" s="36">
        <v>0</v>
      </c>
      <c r="E465" s="37" t="str">
        <f t="shared" si="155"/>
        <v/>
      </c>
      <c r="F465" s="37" t="str">
        <f t="shared" si="156"/>
        <v/>
      </c>
      <c r="G465" s="38" t="str">
        <f t="shared" si="157"/>
        <v>0</v>
      </c>
      <c r="H465" s="39" t="str">
        <f t="shared" si="158"/>
        <v/>
      </c>
    </row>
    <row r="466" spans="1:8" s="40" customFormat="1" ht="15" x14ac:dyDescent="0.2">
      <c r="A466" s="68"/>
      <c r="B466" s="35" t="s">
        <v>294</v>
      </c>
      <c r="C466" s="36">
        <v>0</v>
      </c>
      <c r="D466" s="36">
        <v>0</v>
      </c>
      <c r="E466" s="37" t="str">
        <f t="shared" si="155"/>
        <v/>
      </c>
      <c r="F466" s="37" t="str">
        <f t="shared" si="156"/>
        <v/>
      </c>
      <c r="G466" s="38" t="str">
        <f t="shared" si="157"/>
        <v>0</v>
      </c>
      <c r="H466" s="39" t="str">
        <f t="shared" si="158"/>
        <v/>
      </c>
    </row>
    <row r="467" spans="1:8" s="40" customFormat="1" ht="15" x14ac:dyDescent="0.2">
      <c r="A467" s="68"/>
      <c r="B467" s="35" t="s">
        <v>126</v>
      </c>
      <c r="C467" s="36">
        <v>0</v>
      </c>
      <c r="D467" s="36">
        <v>0</v>
      </c>
      <c r="E467" s="37" t="str">
        <f t="shared" si="155"/>
        <v/>
      </c>
      <c r="F467" s="37" t="str">
        <f t="shared" si="156"/>
        <v/>
      </c>
      <c r="G467" s="38" t="str">
        <f t="shared" si="157"/>
        <v>0</v>
      </c>
      <c r="H467" s="39" t="str">
        <f t="shared" si="158"/>
        <v/>
      </c>
    </row>
    <row r="468" spans="1:8" s="40" customFormat="1" ht="30" x14ac:dyDescent="0.2">
      <c r="A468" s="68"/>
      <c r="B468" s="35" t="s">
        <v>127</v>
      </c>
      <c r="C468" s="36">
        <v>0</v>
      </c>
      <c r="D468" s="36">
        <v>0</v>
      </c>
      <c r="E468" s="37" t="str">
        <f t="shared" si="155"/>
        <v/>
      </c>
      <c r="F468" s="37" t="str">
        <f t="shared" si="156"/>
        <v/>
      </c>
      <c r="G468" s="38" t="str">
        <f t="shared" si="157"/>
        <v>0</v>
      </c>
      <c r="H468" s="39" t="str">
        <f t="shared" si="158"/>
        <v/>
      </c>
    </row>
    <row r="469" spans="1:8" s="40" customFormat="1" ht="15" x14ac:dyDescent="0.2">
      <c r="A469" s="68"/>
      <c r="B469" s="35" t="s">
        <v>295</v>
      </c>
      <c r="C469" s="36">
        <v>0</v>
      </c>
      <c r="D469" s="36">
        <v>0</v>
      </c>
      <c r="E469" s="37" t="str">
        <f t="shared" si="155"/>
        <v/>
      </c>
      <c r="F469" s="37" t="str">
        <f t="shared" si="156"/>
        <v/>
      </c>
      <c r="G469" s="38" t="str">
        <f t="shared" si="157"/>
        <v>0</v>
      </c>
      <c r="H469" s="39" t="str">
        <f t="shared" si="158"/>
        <v/>
      </c>
    </row>
    <row r="470" spans="1:8" s="40" customFormat="1" ht="15" x14ac:dyDescent="0.2">
      <c r="A470" s="68"/>
      <c r="B470" s="35" t="s">
        <v>296</v>
      </c>
      <c r="C470" s="36">
        <v>0</v>
      </c>
      <c r="D470" s="36">
        <v>21</v>
      </c>
      <c r="E470" s="37" t="str">
        <f t="shared" si="155"/>
        <v/>
      </c>
      <c r="F470" s="37">
        <f t="shared" si="156"/>
        <v>5.6239957150508836E-3</v>
      </c>
      <c r="G470" s="38" t="str">
        <f t="shared" si="157"/>
        <v>0</v>
      </c>
      <c r="H470" s="39" t="str">
        <f t="shared" si="158"/>
        <v/>
      </c>
    </row>
    <row r="471" spans="1:8" s="40" customFormat="1" ht="30" x14ac:dyDescent="0.2">
      <c r="A471" s="68"/>
      <c r="B471" s="35" t="s">
        <v>297</v>
      </c>
      <c r="C471" s="36">
        <v>0</v>
      </c>
      <c r="D471" s="36">
        <v>0</v>
      </c>
      <c r="E471" s="37" t="str">
        <f t="shared" si="155"/>
        <v/>
      </c>
      <c r="F471" s="37" t="str">
        <f t="shared" si="156"/>
        <v/>
      </c>
      <c r="G471" s="38" t="str">
        <f t="shared" si="157"/>
        <v>0</v>
      </c>
      <c r="H471" s="39" t="str">
        <f t="shared" si="158"/>
        <v/>
      </c>
    </row>
    <row r="472" spans="1:8" s="40" customFormat="1" ht="15" x14ac:dyDescent="0.2">
      <c r="A472" s="68"/>
      <c r="B472" s="35" t="s">
        <v>124</v>
      </c>
      <c r="C472" s="36">
        <v>4</v>
      </c>
      <c r="D472" s="36">
        <v>0</v>
      </c>
      <c r="E472" s="37">
        <f t="shared" si="155"/>
        <v>1.548586914440573E-3</v>
      </c>
      <c r="F472" s="37" t="str">
        <f t="shared" si="156"/>
        <v/>
      </c>
      <c r="G472" s="38" t="str">
        <f t="shared" si="157"/>
        <v>0</v>
      </c>
      <c r="H472" s="39">
        <f t="shared" si="158"/>
        <v>0</v>
      </c>
    </row>
    <row r="473" spans="1:8" s="40" customFormat="1" ht="15" x14ac:dyDescent="0.2">
      <c r="A473" s="68"/>
      <c r="B473" s="35" t="s">
        <v>298</v>
      </c>
      <c r="C473" s="36">
        <v>1</v>
      </c>
      <c r="D473" s="36">
        <v>0</v>
      </c>
      <c r="E473" s="37">
        <f t="shared" si="155"/>
        <v>3.8714672861014324E-4</v>
      </c>
      <c r="F473" s="37" t="str">
        <f t="shared" si="156"/>
        <v/>
      </c>
      <c r="G473" s="38" t="str">
        <f t="shared" si="157"/>
        <v>0</v>
      </c>
      <c r="H473" s="39">
        <f t="shared" si="158"/>
        <v>0</v>
      </c>
    </row>
    <row r="474" spans="1:8" s="40" customFormat="1" ht="15" x14ac:dyDescent="0.2">
      <c r="A474" s="68"/>
      <c r="B474" s="35" t="s">
        <v>299</v>
      </c>
      <c r="C474" s="36">
        <v>0</v>
      </c>
      <c r="D474" s="36">
        <v>0</v>
      </c>
      <c r="E474" s="37" t="str">
        <f t="shared" ref="E474:E535" si="175">+IF(C474=0,"",C474/C$333)</f>
        <v/>
      </c>
      <c r="F474" s="37" t="str">
        <f t="shared" ref="F474:F535" si="176">+IF(D474=0,"",D474/D$333)</f>
        <v/>
      </c>
      <c r="G474" s="38" t="str">
        <f t="shared" ref="G474:G535" si="177">+IF(OR(AND(D474=0),(C474=0)),"0",((D474-C474)/C474))</f>
        <v>0</v>
      </c>
      <c r="H474" s="39" t="str">
        <f t="shared" ref="H474:H535" si="178">+IF(OR(AND(E474=""),(G474="")),"",E474*G474)</f>
        <v/>
      </c>
    </row>
    <row r="475" spans="1:8" s="40" customFormat="1" ht="15" x14ac:dyDescent="0.2">
      <c r="A475" s="68"/>
      <c r="B475" s="35" t="s">
        <v>300</v>
      </c>
      <c r="C475" s="36">
        <v>0</v>
      </c>
      <c r="D475" s="36">
        <v>0</v>
      </c>
      <c r="E475" s="37" t="str">
        <f t="shared" si="175"/>
        <v/>
      </c>
      <c r="F475" s="37" t="str">
        <f t="shared" si="176"/>
        <v/>
      </c>
      <c r="G475" s="38" t="str">
        <f t="shared" si="177"/>
        <v>0</v>
      </c>
      <c r="H475" s="39" t="str">
        <f t="shared" si="178"/>
        <v/>
      </c>
    </row>
    <row r="476" spans="1:8" s="40" customFormat="1" ht="30" x14ac:dyDescent="0.2">
      <c r="A476" s="68"/>
      <c r="B476" s="35" t="s">
        <v>301</v>
      </c>
      <c r="C476" s="36">
        <v>0</v>
      </c>
      <c r="D476" s="36">
        <v>0</v>
      </c>
      <c r="E476" s="37" t="str">
        <f t="shared" si="175"/>
        <v/>
      </c>
      <c r="F476" s="37" t="str">
        <f t="shared" si="176"/>
        <v/>
      </c>
      <c r="G476" s="38" t="str">
        <f t="shared" si="177"/>
        <v>0</v>
      </c>
      <c r="H476" s="39" t="str">
        <f t="shared" si="178"/>
        <v/>
      </c>
    </row>
    <row r="477" spans="1:8" s="40" customFormat="1" ht="15" x14ac:dyDescent="0.2">
      <c r="A477" s="68"/>
      <c r="B477" s="35" t="s">
        <v>122</v>
      </c>
      <c r="C477" s="36">
        <v>0</v>
      </c>
      <c r="D477" s="36">
        <v>0</v>
      </c>
      <c r="E477" s="37" t="str">
        <f t="shared" si="175"/>
        <v/>
      </c>
      <c r="F477" s="37" t="str">
        <f t="shared" si="176"/>
        <v/>
      </c>
      <c r="G477" s="38" t="str">
        <f t="shared" si="177"/>
        <v>0</v>
      </c>
      <c r="H477" s="39" t="str">
        <f t="shared" si="178"/>
        <v/>
      </c>
    </row>
    <row r="478" spans="1:8" s="40" customFormat="1" ht="15" x14ac:dyDescent="0.2">
      <c r="A478" s="68"/>
      <c r="B478" s="35" t="s">
        <v>302</v>
      </c>
      <c r="C478" s="36">
        <v>0</v>
      </c>
      <c r="D478" s="36">
        <v>17</v>
      </c>
      <c r="E478" s="37" t="str">
        <f t="shared" si="175"/>
        <v/>
      </c>
      <c r="F478" s="37">
        <f t="shared" si="176"/>
        <v>4.5527584359935725E-3</v>
      </c>
      <c r="G478" s="38" t="str">
        <f t="shared" si="177"/>
        <v>0</v>
      </c>
      <c r="H478" s="39" t="str">
        <f t="shared" si="178"/>
        <v/>
      </c>
    </row>
    <row r="479" spans="1:8" s="40" customFormat="1" ht="15" x14ac:dyDescent="0.2">
      <c r="A479" s="68"/>
      <c r="B479" s="35" t="s">
        <v>303</v>
      </c>
      <c r="C479" s="36">
        <v>0</v>
      </c>
      <c r="D479" s="36">
        <v>33</v>
      </c>
      <c r="E479" s="37" t="str">
        <f t="shared" si="175"/>
        <v/>
      </c>
      <c r="F479" s="37">
        <f t="shared" si="176"/>
        <v>8.837707552222818E-3</v>
      </c>
      <c r="G479" s="38" t="str">
        <f t="shared" si="177"/>
        <v>0</v>
      </c>
      <c r="H479" s="39" t="str">
        <f t="shared" si="178"/>
        <v/>
      </c>
    </row>
    <row r="480" spans="1:8" s="40" customFormat="1" ht="15" x14ac:dyDescent="0.2">
      <c r="A480" s="68"/>
      <c r="B480" s="35" t="s">
        <v>511</v>
      </c>
      <c r="C480" s="36">
        <v>0</v>
      </c>
      <c r="D480" s="36">
        <v>0</v>
      </c>
      <c r="E480" s="37" t="str">
        <f t="shared" si="175"/>
        <v/>
      </c>
      <c r="F480" s="37" t="str">
        <f t="shared" si="176"/>
        <v/>
      </c>
      <c r="G480" s="38" t="str">
        <f t="shared" si="177"/>
        <v>0</v>
      </c>
      <c r="H480" s="39" t="str">
        <f t="shared" si="178"/>
        <v/>
      </c>
    </row>
    <row r="481" spans="1:8" s="40" customFormat="1" ht="15" x14ac:dyDescent="0.2">
      <c r="A481" s="68"/>
      <c r="B481" s="35" t="s">
        <v>130</v>
      </c>
      <c r="C481" s="36">
        <v>1</v>
      </c>
      <c r="D481" s="36">
        <v>1</v>
      </c>
      <c r="E481" s="37">
        <f t="shared" si="175"/>
        <v>3.8714672861014324E-4</v>
      </c>
      <c r="F481" s="37">
        <f t="shared" si="176"/>
        <v>2.6780931976432779E-4</v>
      </c>
      <c r="G481" s="38">
        <f t="shared" si="177"/>
        <v>0</v>
      </c>
      <c r="H481" s="39">
        <f t="shared" si="178"/>
        <v>0</v>
      </c>
    </row>
    <row r="482" spans="1:8" s="40" customFormat="1" ht="15" x14ac:dyDescent="0.2">
      <c r="A482" s="68"/>
      <c r="B482" s="35" t="s">
        <v>512</v>
      </c>
      <c r="C482" s="36">
        <v>80</v>
      </c>
      <c r="D482" s="36">
        <v>128</v>
      </c>
      <c r="E482" s="37">
        <f t="shared" si="175"/>
        <v>3.097173828881146E-2</v>
      </c>
      <c r="F482" s="37">
        <f t="shared" si="176"/>
        <v>3.4279592929833957E-2</v>
      </c>
      <c r="G482" s="38">
        <f t="shared" si="177"/>
        <v>0.6</v>
      </c>
      <c r="H482" s="39">
        <f t="shared" si="178"/>
        <v>1.8583042973286876E-2</v>
      </c>
    </row>
    <row r="483" spans="1:8" s="40" customFormat="1" ht="15" x14ac:dyDescent="0.2">
      <c r="A483" s="68"/>
      <c r="B483" s="35" t="s">
        <v>123</v>
      </c>
      <c r="C483" s="36">
        <v>28</v>
      </c>
      <c r="D483" s="36">
        <v>3</v>
      </c>
      <c r="E483" s="37">
        <f t="shared" si="175"/>
        <v>1.0840108401084011E-2</v>
      </c>
      <c r="F483" s="37">
        <f t="shared" si="176"/>
        <v>8.0342795929298338E-4</v>
      </c>
      <c r="G483" s="38">
        <f t="shared" si="177"/>
        <v>-0.8928571428571429</v>
      </c>
      <c r="H483" s="39">
        <f t="shared" si="178"/>
        <v>-9.678668215253582E-3</v>
      </c>
    </row>
    <row r="484" spans="1:8" s="40" customFormat="1" ht="30" x14ac:dyDescent="0.2">
      <c r="A484" s="68"/>
      <c r="B484" s="35" t="s">
        <v>304</v>
      </c>
      <c r="C484" s="36">
        <v>3</v>
      </c>
      <c r="D484" s="36">
        <v>1</v>
      </c>
      <c r="E484" s="37">
        <f t="shared" si="175"/>
        <v>1.1614401858304297E-3</v>
      </c>
      <c r="F484" s="37">
        <f t="shared" si="176"/>
        <v>2.6780931976432779E-4</v>
      </c>
      <c r="G484" s="38">
        <f t="shared" si="177"/>
        <v>-0.66666666666666663</v>
      </c>
      <c r="H484" s="39">
        <f t="shared" si="178"/>
        <v>-7.7429345722028649E-4</v>
      </c>
    </row>
    <row r="485" spans="1:8" s="40" customFormat="1" ht="15" x14ac:dyDescent="0.2">
      <c r="A485" s="68"/>
      <c r="B485" s="35" t="s">
        <v>125</v>
      </c>
      <c r="C485" s="36">
        <v>0</v>
      </c>
      <c r="D485" s="36">
        <v>0</v>
      </c>
      <c r="E485" s="37" t="str">
        <f t="shared" si="175"/>
        <v/>
      </c>
      <c r="F485" s="37" t="str">
        <f t="shared" si="176"/>
        <v/>
      </c>
      <c r="G485" s="38" t="str">
        <f t="shared" si="177"/>
        <v>0</v>
      </c>
      <c r="H485" s="39" t="str">
        <f t="shared" si="178"/>
        <v/>
      </c>
    </row>
    <row r="486" spans="1:8" s="40" customFormat="1" ht="30" x14ac:dyDescent="0.2">
      <c r="A486" s="68"/>
      <c r="B486" s="35" t="s">
        <v>305</v>
      </c>
      <c r="C486" s="36">
        <v>0</v>
      </c>
      <c r="D486" s="36">
        <v>3</v>
      </c>
      <c r="E486" s="37" t="str">
        <f t="shared" si="175"/>
        <v/>
      </c>
      <c r="F486" s="37">
        <f t="shared" si="176"/>
        <v>8.0342795929298338E-4</v>
      </c>
      <c r="G486" s="38" t="str">
        <f t="shared" si="177"/>
        <v>0</v>
      </c>
      <c r="H486" s="39" t="str">
        <f t="shared" si="178"/>
        <v/>
      </c>
    </row>
    <row r="487" spans="1:8" s="40" customFormat="1" ht="30" x14ac:dyDescent="0.2">
      <c r="A487" s="68"/>
      <c r="B487" s="35" t="s">
        <v>306</v>
      </c>
      <c r="C487" s="36">
        <v>4</v>
      </c>
      <c r="D487" s="36">
        <v>77</v>
      </c>
      <c r="E487" s="37">
        <f t="shared" si="175"/>
        <v>1.548586914440573E-3</v>
      </c>
      <c r="F487" s="37">
        <f t="shared" si="176"/>
        <v>2.0621317621853239E-2</v>
      </c>
      <c r="G487" s="38">
        <f t="shared" si="177"/>
        <v>18.25</v>
      </c>
      <c r="H487" s="39">
        <f t="shared" si="178"/>
        <v>2.8261711188540456E-2</v>
      </c>
    </row>
    <row r="488" spans="1:8" s="40" customFormat="1" ht="15" x14ac:dyDescent="0.2">
      <c r="A488" s="68"/>
      <c r="B488" s="35" t="s">
        <v>118</v>
      </c>
      <c r="C488" s="36">
        <v>0</v>
      </c>
      <c r="D488" s="36">
        <v>23</v>
      </c>
      <c r="E488" s="37" t="str">
        <f t="shared" si="175"/>
        <v/>
      </c>
      <c r="F488" s="37">
        <f t="shared" si="176"/>
        <v>6.1596143545795392E-3</v>
      </c>
      <c r="G488" s="38" t="str">
        <f t="shared" si="177"/>
        <v>0</v>
      </c>
      <c r="H488" s="39" t="str">
        <f t="shared" si="178"/>
        <v/>
      </c>
    </row>
    <row r="489" spans="1:8" s="40" customFormat="1" ht="30" x14ac:dyDescent="0.2">
      <c r="A489" s="68"/>
      <c r="B489" s="35" t="s">
        <v>513</v>
      </c>
      <c r="C489" s="36">
        <v>0</v>
      </c>
      <c r="D489" s="36">
        <v>8</v>
      </c>
      <c r="E489" s="37" t="str">
        <f t="shared" si="175"/>
        <v/>
      </c>
      <c r="F489" s="37">
        <f t="shared" si="176"/>
        <v>2.1424745581146223E-3</v>
      </c>
      <c r="G489" s="38" t="str">
        <f t="shared" si="177"/>
        <v>0</v>
      </c>
      <c r="H489" s="39" t="str">
        <f t="shared" si="178"/>
        <v/>
      </c>
    </row>
    <row r="490" spans="1:8" s="40" customFormat="1" ht="30" x14ac:dyDescent="0.2">
      <c r="A490" s="68"/>
      <c r="B490" s="35" t="s">
        <v>307</v>
      </c>
      <c r="C490" s="36">
        <v>0</v>
      </c>
      <c r="D490" s="36">
        <v>0</v>
      </c>
      <c r="E490" s="37" t="str">
        <f t="shared" si="175"/>
        <v/>
      </c>
      <c r="F490" s="37" t="str">
        <f t="shared" si="176"/>
        <v/>
      </c>
      <c r="G490" s="38" t="str">
        <f t="shared" si="177"/>
        <v>0</v>
      </c>
      <c r="H490" s="39" t="str">
        <f t="shared" si="178"/>
        <v/>
      </c>
    </row>
    <row r="491" spans="1:8" s="40" customFormat="1" ht="15" x14ac:dyDescent="0.2">
      <c r="A491" s="68"/>
      <c r="B491" s="35" t="s">
        <v>308</v>
      </c>
      <c r="C491" s="36">
        <v>0</v>
      </c>
      <c r="D491" s="36">
        <v>0</v>
      </c>
      <c r="E491" s="37" t="str">
        <f t="shared" si="175"/>
        <v/>
      </c>
      <c r="F491" s="37" t="str">
        <f t="shared" si="176"/>
        <v/>
      </c>
      <c r="G491" s="38" t="str">
        <f t="shared" si="177"/>
        <v>0</v>
      </c>
      <c r="H491" s="39" t="str">
        <f t="shared" si="178"/>
        <v/>
      </c>
    </row>
    <row r="492" spans="1:8" s="40" customFormat="1" ht="15" x14ac:dyDescent="0.2">
      <c r="A492" s="68"/>
      <c r="B492" s="35" t="s">
        <v>514</v>
      </c>
      <c r="C492" s="36">
        <v>0</v>
      </c>
      <c r="D492" s="36">
        <v>7</v>
      </c>
      <c r="E492" s="37" t="str">
        <f t="shared" si="175"/>
        <v/>
      </c>
      <c r="F492" s="37">
        <f t="shared" si="176"/>
        <v>1.8746652383502945E-3</v>
      </c>
      <c r="G492" s="38" t="str">
        <f t="shared" si="177"/>
        <v>0</v>
      </c>
      <c r="H492" s="39" t="str">
        <f t="shared" si="178"/>
        <v/>
      </c>
    </row>
    <row r="493" spans="1:8" s="40" customFormat="1" ht="15" x14ac:dyDescent="0.2">
      <c r="A493" s="68"/>
      <c r="B493" s="35" t="s">
        <v>515</v>
      </c>
      <c r="C493" s="36">
        <v>0</v>
      </c>
      <c r="D493" s="36">
        <v>4</v>
      </c>
      <c r="E493" s="37" t="str">
        <f t="shared" si="175"/>
        <v/>
      </c>
      <c r="F493" s="37">
        <f t="shared" si="176"/>
        <v>1.0712372790573112E-3</v>
      </c>
      <c r="G493" s="38" t="str">
        <f t="shared" si="177"/>
        <v>0</v>
      </c>
      <c r="H493" s="39" t="str">
        <f t="shared" si="178"/>
        <v/>
      </c>
    </row>
    <row r="494" spans="1:8" s="40" customFormat="1" ht="15" x14ac:dyDescent="0.2">
      <c r="A494" s="68"/>
      <c r="B494" s="35" t="s">
        <v>309</v>
      </c>
      <c r="C494" s="36">
        <v>1</v>
      </c>
      <c r="D494" s="36">
        <v>4</v>
      </c>
      <c r="E494" s="37">
        <f t="shared" si="175"/>
        <v>3.8714672861014324E-4</v>
      </c>
      <c r="F494" s="37">
        <f t="shared" si="176"/>
        <v>1.0712372790573112E-3</v>
      </c>
      <c r="G494" s="38">
        <f t="shared" si="177"/>
        <v>3</v>
      </c>
      <c r="H494" s="39">
        <f t="shared" si="178"/>
        <v>1.1614401858304297E-3</v>
      </c>
    </row>
    <row r="495" spans="1:8" s="40" customFormat="1" ht="30" x14ac:dyDescent="0.2">
      <c r="A495" s="68"/>
      <c r="B495" s="35" t="s">
        <v>310</v>
      </c>
      <c r="C495" s="36">
        <v>3</v>
      </c>
      <c r="D495" s="36">
        <v>0</v>
      </c>
      <c r="E495" s="37">
        <f t="shared" si="175"/>
        <v>1.1614401858304297E-3</v>
      </c>
      <c r="F495" s="37" t="str">
        <f t="shared" si="176"/>
        <v/>
      </c>
      <c r="G495" s="38" t="str">
        <f t="shared" si="177"/>
        <v>0</v>
      </c>
      <c r="H495" s="39">
        <f t="shared" si="178"/>
        <v>0</v>
      </c>
    </row>
    <row r="496" spans="1:8" s="40" customFormat="1" ht="15" x14ac:dyDescent="0.2">
      <c r="A496" s="68"/>
      <c r="B496" s="35" t="s">
        <v>311</v>
      </c>
      <c r="C496" s="36">
        <v>0</v>
      </c>
      <c r="D496" s="36">
        <v>5</v>
      </c>
      <c r="E496" s="37" t="str">
        <f t="shared" si="175"/>
        <v/>
      </c>
      <c r="F496" s="37">
        <f t="shared" si="176"/>
        <v>1.339046598821639E-3</v>
      </c>
      <c r="G496" s="38" t="str">
        <f t="shared" si="177"/>
        <v>0</v>
      </c>
      <c r="H496" s="39" t="str">
        <f t="shared" si="178"/>
        <v/>
      </c>
    </row>
    <row r="497" spans="1:8" s="40" customFormat="1" ht="15" x14ac:dyDescent="0.2">
      <c r="A497" s="68"/>
      <c r="B497" s="35" t="s">
        <v>120</v>
      </c>
      <c r="C497" s="36">
        <v>0</v>
      </c>
      <c r="D497" s="36">
        <v>0</v>
      </c>
      <c r="E497" s="37" t="str">
        <f t="shared" si="175"/>
        <v/>
      </c>
      <c r="F497" s="37" t="str">
        <f t="shared" si="176"/>
        <v/>
      </c>
      <c r="G497" s="38" t="str">
        <f t="shared" si="177"/>
        <v>0</v>
      </c>
      <c r="H497" s="39" t="str">
        <f t="shared" si="178"/>
        <v/>
      </c>
    </row>
    <row r="498" spans="1:8" s="40" customFormat="1" ht="30" x14ac:dyDescent="0.2">
      <c r="A498" s="68"/>
      <c r="B498" s="35" t="s">
        <v>312</v>
      </c>
      <c r="C498" s="36">
        <v>0</v>
      </c>
      <c r="D498" s="36">
        <v>0</v>
      </c>
      <c r="E498" s="37" t="str">
        <f t="shared" si="175"/>
        <v/>
      </c>
      <c r="F498" s="37" t="str">
        <f t="shared" si="176"/>
        <v/>
      </c>
      <c r="G498" s="38" t="str">
        <f t="shared" si="177"/>
        <v>0</v>
      </c>
      <c r="H498" s="39" t="str">
        <f t="shared" si="178"/>
        <v/>
      </c>
    </row>
    <row r="499" spans="1:8" s="40" customFormat="1" ht="15" x14ac:dyDescent="0.2">
      <c r="A499" s="68"/>
      <c r="B499" s="35" t="s">
        <v>128</v>
      </c>
      <c r="C499" s="36">
        <v>0</v>
      </c>
      <c r="D499" s="36">
        <v>0</v>
      </c>
      <c r="E499" s="37" t="str">
        <f t="shared" si="175"/>
        <v/>
      </c>
      <c r="F499" s="37" t="str">
        <f t="shared" si="176"/>
        <v/>
      </c>
      <c r="G499" s="38" t="str">
        <f t="shared" si="177"/>
        <v>0</v>
      </c>
      <c r="H499" s="39" t="str">
        <f t="shared" si="178"/>
        <v/>
      </c>
    </row>
    <row r="500" spans="1:8" s="40" customFormat="1" ht="15" x14ac:dyDescent="0.2">
      <c r="A500" s="68"/>
      <c r="B500" s="35" t="s">
        <v>119</v>
      </c>
      <c r="C500" s="36">
        <v>11</v>
      </c>
      <c r="D500" s="36">
        <v>0</v>
      </c>
      <c r="E500" s="37">
        <f t="shared" si="175"/>
        <v>4.2586140147115757E-3</v>
      </c>
      <c r="F500" s="37" t="str">
        <f t="shared" si="176"/>
        <v/>
      </c>
      <c r="G500" s="38" t="str">
        <f t="shared" si="177"/>
        <v>0</v>
      </c>
      <c r="H500" s="39">
        <f t="shared" si="178"/>
        <v>0</v>
      </c>
    </row>
    <row r="501" spans="1:8" s="40" customFormat="1" ht="15" x14ac:dyDescent="0.2">
      <c r="A501" s="68"/>
      <c r="B501" s="35" t="s">
        <v>121</v>
      </c>
      <c r="C501" s="36">
        <v>1</v>
      </c>
      <c r="D501" s="36">
        <v>0</v>
      </c>
      <c r="E501" s="37">
        <f t="shared" si="175"/>
        <v>3.8714672861014324E-4</v>
      </c>
      <c r="F501" s="37" t="str">
        <f t="shared" si="176"/>
        <v/>
      </c>
      <c r="G501" s="38" t="str">
        <f t="shared" si="177"/>
        <v>0</v>
      </c>
      <c r="H501" s="39">
        <f t="shared" si="178"/>
        <v>0</v>
      </c>
    </row>
    <row r="502" spans="1:8" s="40" customFormat="1" ht="15" x14ac:dyDescent="0.2">
      <c r="A502" s="68"/>
      <c r="B502" s="35" t="s">
        <v>313</v>
      </c>
      <c r="C502" s="36">
        <v>0</v>
      </c>
      <c r="D502" s="36">
        <v>5</v>
      </c>
      <c r="E502" s="37" t="str">
        <f t="shared" si="175"/>
        <v/>
      </c>
      <c r="F502" s="37">
        <f t="shared" si="176"/>
        <v>1.339046598821639E-3</v>
      </c>
      <c r="G502" s="38" t="str">
        <f t="shared" si="177"/>
        <v>0</v>
      </c>
      <c r="H502" s="39" t="str">
        <f t="shared" si="178"/>
        <v/>
      </c>
    </row>
    <row r="503" spans="1:8" s="40" customFormat="1" ht="15" x14ac:dyDescent="0.2">
      <c r="A503" s="68"/>
      <c r="B503" s="35" t="s">
        <v>314</v>
      </c>
      <c r="C503" s="36">
        <v>0</v>
      </c>
      <c r="D503" s="36">
        <v>0</v>
      </c>
      <c r="E503" s="37" t="str">
        <f t="shared" si="175"/>
        <v/>
      </c>
      <c r="F503" s="37" t="str">
        <f t="shared" si="176"/>
        <v/>
      </c>
      <c r="G503" s="38" t="str">
        <f t="shared" si="177"/>
        <v>0</v>
      </c>
      <c r="H503" s="39" t="str">
        <f t="shared" si="178"/>
        <v/>
      </c>
    </row>
    <row r="504" spans="1:8" s="40" customFormat="1" ht="15" x14ac:dyDescent="0.2">
      <c r="A504" s="68"/>
      <c r="B504" s="35" t="s">
        <v>129</v>
      </c>
      <c r="C504" s="36">
        <v>5</v>
      </c>
      <c r="D504" s="36">
        <v>5</v>
      </c>
      <c r="E504" s="37">
        <f t="shared" si="175"/>
        <v>1.9357336430507162E-3</v>
      </c>
      <c r="F504" s="37">
        <f t="shared" si="176"/>
        <v>1.339046598821639E-3</v>
      </c>
      <c r="G504" s="38">
        <f t="shared" si="177"/>
        <v>0</v>
      </c>
      <c r="H504" s="39">
        <f t="shared" si="178"/>
        <v>0</v>
      </c>
    </row>
    <row r="505" spans="1:8" s="40" customFormat="1" ht="15" x14ac:dyDescent="0.2">
      <c r="A505" s="68"/>
      <c r="B505" s="35" t="s">
        <v>516</v>
      </c>
      <c r="C505" s="36">
        <v>0</v>
      </c>
      <c r="D505" s="36">
        <v>0</v>
      </c>
      <c r="E505" s="37" t="str">
        <f t="shared" si="175"/>
        <v/>
      </c>
      <c r="F505" s="37" t="str">
        <f t="shared" si="176"/>
        <v/>
      </c>
      <c r="G505" s="38" t="str">
        <f t="shared" si="177"/>
        <v>0</v>
      </c>
      <c r="H505" s="39" t="str">
        <f t="shared" si="178"/>
        <v/>
      </c>
    </row>
    <row r="506" spans="1:8" s="40" customFormat="1" ht="15" x14ac:dyDescent="0.2">
      <c r="A506" s="68"/>
      <c r="B506" s="35" t="s">
        <v>569</v>
      </c>
      <c r="C506" s="36">
        <v>59</v>
      </c>
      <c r="D506" s="36">
        <v>2</v>
      </c>
      <c r="E506" s="37">
        <f t="shared" ref="E506" si="179">+IF(C506=0,"",C506/C$333)</f>
        <v>2.2841656987998452E-2</v>
      </c>
      <c r="F506" s="37">
        <f t="shared" ref="F506" si="180">+IF(D506=0,"",D506/D$333)</f>
        <v>5.3561863952865559E-4</v>
      </c>
      <c r="G506" s="38">
        <f t="shared" ref="G506" si="181">+IF(OR(AND(D506=0),(C506=0)),"0",((D506-C506)/C506))</f>
        <v>-0.96610169491525422</v>
      </c>
      <c r="H506" s="39">
        <f t="shared" ref="H506" si="182">+IF(OR(AND(E506=""),(G506="")),"",E506*G506)</f>
        <v>-2.2067363530778164E-2</v>
      </c>
    </row>
    <row r="507" spans="1:8" s="40" customFormat="1" ht="15" x14ac:dyDescent="0.2">
      <c r="A507" s="68"/>
      <c r="B507" s="35" t="s">
        <v>136</v>
      </c>
      <c r="C507" s="36">
        <v>9</v>
      </c>
      <c r="D507" s="36">
        <v>44</v>
      </c>
      <c r="E507" s="37">
        <f t="shared" si="175"/>
        <v>3.4843205574912892E-3</v>
      </c>
      <c r="F507" s="37">
        <f t="shared" si="176"/>
        <v>1.1783610069630423E-2</v>
      </c>
      <c r="G507" s="38">
        <f t="shared" si="177"/>
        <v>3.8888888888888888</v>
      </c>
      <c r="H507" s="39">
        <f t="shared" si="178"/>
        <v>1.3550135501355013E-2</v>
      </c>
    </row>
    <row r="508" spans="1:8" s="40" customFormat="1" ht="30" x14ac:dyDescent="0.2">
      <c r="A508" s="68"/>
      <c r="B508" s="35" t="s">
        <v>517</v>
      </c>
      <c r="C508" s="36">
        <v>0</v>
      </c>
      <c r="D508" s="36">
        <v>0</v>
      </c>
      <c r="E508" s="37" t="str">
        <f t="shared" si="175"/>
        <v/>
      </c>
      <c r="F508" s="37" t="str">
        <f t="shared" si="176"/>
        <v/>
      </c>
      <c r="G508" s="38" t="str">
        <f t="shared" si="177"/>
        <v>0</v>
      </c>
      <c r="H508" s="39" t="str">
        <f t="shared" si="178"/>
        <v/>
      </c>
    </row>
    <row r="509" spans="1:8" s="40" customFormat="1" ht="15" x14ac:dyDescent="0.2">
      <c r="A509" s="68"/>
      <c r="B509" s="35" t="s">
        <v>134</v>
      </c>
      <c r="C509" s="36">
        <v>0</v>
      </c>
      <c r="D509" s="36">
        <v>0</v>
      </c>
      <c r="E509" s="37" t="str">
        <f t="shared" si="175"/>
        <v/>
      </c>
      <c r="F509" s="37" t="str">
        <f t="shared" si="176"/>
        <v/>
      </c>
      <c r="G509" s="38" t="str">
        <f t="shared" si="177"/>
        <v>0</v>
      </c>
      <c r="H509" s="39" t="str">
        <f t="shared" si="178"/>
        <v/>
      </c>
    </row>
    <row r="510" spans="1:8" s="40" customFormat="1" ht="15" x14ac:dyDescent="0.2">
      <c r="A510" s="68"/>
      <c r="B510" s="35" t="s">
        <v>347</v>
      </c>
      <c r="C510" s="36">
        <v>14</v>
      </c>
      <c r="D510" s="36">
        <v>152</v>
      </c>
      <c r="E510" s="37">
        <f t="shared" si="175"/>
        <v>5.4200542005420054E-3</v>
      </c>
      <c r="F510" s="37">
        <f t="shared" si="176"/>
        <v>4.0707016604177824E-2</v>
      </c>
      <c r="G510" s="38">
        <f t="shared" si="177"/>
        <v>9.8571428571428577</v>
      </c>
      <c r="H510" s="39">
        <f t="shared" si="178"/>
        <v>5.3426248548199773E-2</v>
      </c>
    </row>
    <row r="511" spans="1:8" s="40" customFormat="1" ht="15" x14ac:dyDescent="0.2">
      <c r="A511" s="68"/>
      <c r="B511" s="35" t="s">
        <v>348</v>
      </c>
      <c r="C511" s="36">
        <v>1</v>
      </c>
      <c r="D511" s="36">
        <v>6</v>
      </c>
      <c r="E511" s="37">
        <f t="shared" si="175"/>
        <v>3.8714672861014324E-4</v>
      </c>
      <c r="F511" s="37">
        <f t="shared" si="176"/>
        <v>1.6068559185859668E-3</v>
      </c>
      <c r="G511" s="38">
        <f t="shared" si="177"/>
        <v>5</v>
      </c>
      <c r="H511" s="39">
        <f t="shared" si="178"/>
        <v>1.9357336430507162E-3</v>
      </c>
    </row>
    <row r="512" spans="1:8" s="40" customFormat="1" ht="15" x14ac:dyDescent="0.2">
      <c r="A512" s="68"/>
      <c r="B512" s="35" t="s">
        <v>518</v>
      </c>
      <c r="C512" s="36">
        <v>0</v>
      </c>
      <c r="D512" s="36">
        <v>0</v>
      </c>
      <c r="E512" s="37" t="str">
        <f t="shared" si="175"/>
        <v/>
      </c>
      <c r="F512" s="37" t="str">
        <f t="shared" si="176"/>
        <v/>
      </c>
      <c r="G512" s="38" t="str">
        <f t="shared" si="177"/>
        <v>0</v>
      </c>
      <c r="H512" s="39" t="str">
        <f t="shared" si="178"/>
        <v/>
      </c>
    </row>
    <row r="513" spans="1:8" s="40" customFormat="1" ht="15" x14ac:dyDescent="0.2">
      <c r="A513" s="68"/>
      <c r="B513" s="35" t="s">
        <v>138</v>
      </c>
      <c r="C513" s="36">
        <v>0</v>
      </c>
      <c r="D513" s="36">
        <v>0</v>
      </c>
      <c r="E513" s="37" t="str">
        <f t="shared" si="175"/>
        <v/>
      </c>
      <c r="F513" s="37" t="str">
        <f t="shared" si="176"/>
        <v/>
      </c>
      <c r="G513" s="38" t="str">
        <f t="shared" si="177"/>
        <v>0</v>
      </c>
      <c r="H513" s="39" t="str">
        <f t="shared" si="178"/>
        <v/>
      </c>
    </row>
    <row r="514" spans="1:8" s="40" customFormat="1" ht="15" x14ac:dyDescent="0.2">
      <c r="A514" s="68"/>
      <c r="B514" s="35" t="s">
        <v>349</v>
      </c>
      <c r="C514" s="36">
        <v>2</v>
      </c>
      <c r="D514" s="36">
        <v>1</v>
      </c>
      <c r="E514" s="37">
        <f t="shared" si="175"/>
        <v>7.7429345722028649E-4</v>
      </c>
      <c r="F514" s="37">
        <f t="shared" si="176"/>
        <v>2.6780931976432779E-4</v>
      </c>
      <c r="G514" s="38">
        <f t="shared" si="177"/>
        <v>-0.5</v>
      </c>
      <c r="H514" s="39">
        <f t="shared" si="178"/>
        <v>-3.8714672861014324E-4</v>
      </c>
    </row>
    <row r="515" spans="1:8" s="40" customFormat="1" ht="15" x14ac:dyDescent="0.2">
      <c r="A515" s="68"/>
      <c r="B515" s="35" t="s">
        <v>142</v>
      </c>
      <c r="C515" s="36">
        <v>0</v>
      </c>
      <c r="D515" s="36">
        <v>0</v>
      </c>
      <c r="E515" s="37" t="str">
        <f t="shared" si="175"/>
        <v/>
      </c>
      <c r="F515" s="37" t="str">
        <f t="shared" si="176"/>
        <v/>
      </c>
      <c r="G515" s="38" t="str">
        <f t="shared" si="177"/>
        <v>0</v>
      </c>
      <c r="H515" s="39" t="str">
        <f t="shared" si="178"/>
        <v/>
      </c>
    </row>
    <row r="516" spans="1:8" s="40" customFormat="1" ht="15" x14ac:dyDescent="0.2">
      <c r="A516" s="68"/>
      <c r="B516" s="35" t="s">
        <v>135</v>
      </c>
      <c r="C516" s="36">
        <v>0</v>
      </c>
      <c r="D516" s="36">
        <v>0</v>
      </c>
      <c r="E516" s="37" t="str">
        <f t="shared" si="175"/>
        <v/>
      </c>
      <c r="F516" s="37" t="str">
        <f t="shared" si="176"/>
        <v/>
      </c>
      <c r="G516" s="38" t="str">
        <f t="shared" si="177"/>
        <v>0</v>
      </c>
      <c r="H516" s="39" t="str">
        <f t="shared" si="178"/>
        <v/>
      </c>
    </row>
    <row r="517" spans="1:8" s="40" customFormat="1" ht="15" x14ac:dyDescent="0.2">
      <c r="A517" s="68"/>
      <c r="B517" s="35" t="s">
        <v>315</v>
      </c>
      <c r="C517" s="36">
        <v>0</v>
      </c>
      <c r="D517" s="36">
        <v>0</v>
      </c>
      <c r="E517" s="37" t="str">
        <f t="shared" si="175"/>
        <v/>
      </c>
      <c r="F517" s="37" t="str">
        <f t="shared" si="176"/>
        <v/>
      </c>
      <c r="G517" s="38" t="str">
        <f t="shared" si="177"/>
        <v>0</v>
      </c>
      <c r="H517" s="39" t="str">
        <f t="shared" si="178"/>
        <v/>
      </c>
    </row>
    <row r="518" spans="1:8" s="40" customFormat="1" ht="15" x14ac:dyDescent="0.2">
      <c r="A518" s="68"/>
      <c r="B518" s="35" t="s">
        <v>131</v>
      </c>
      <c r="C518" s="36">
        <v>0</v>
      </c>
      <c r="D518" s="36">
        <v>0</v>
      </c>
      <c r="E518" s="37" t="str">
        <f t="shared" si="175"/>
        <v/>
      </c>
      <c r="F518" s="37" t="str">
        <f t="shared" si="176"/>
        <v/>
      </c>
      <c r="G518" s="38" t="str">
        <f t="shared" si="177"/>
        <v>0</v>
      </c>
      <c r="H518" s="39" t="str">
        <f t="shared" si="178"/>
        <v/>
      </c>
    </row>
    <row r="519" spans="1:8" s="40" customFormat="1" ht="15" x14ac:dyDescent="0.2">
      <c r="A519" s="68"/>
      <c r="B519" s="35" t="s">
        <v>144</v>
      </c>
      <c r="C519" s="36">
        <v>0</v>
      </c>
      <c r="D519" s="36">
        <v>0</v>
      </c>
      <c r="E519" s="37" t="str">
        <f t="shared" si="175"/>
        <v/>
      </c>
      <c r="F519" s="37" t="str">
        <f t="shared" si="176"/>
        <v/>
      </c>
      <c r="G519" s="38" t="str">
        <f t="shared" si="177"/>
        <v>0</v>
      </c>
      <c r="H519" s="39" t="str">
        <f t="shared" si="178"/>
        <v/>
      </c>
    </row>
    <row r="520" spans="1:8" s="40" customFormat="1" ht="15" x14ac:dyDescent="0.2">
      <c r="A520" s="68"/>
      <c r="B520" s="35" t="s">
        <v>316</v>
      </c>
      <c r="C520" s="36">
        <v>0</v>
      </c>
      <c r="D520" s="36">
        <v>0</v>
      </c>
      <c r="E520" s="37" t="str">
        <f t="shared" si="175"/>
        <v/>
      </c>
      <c r="F520" s="37" t="str">
        <f t="shared" si="176"/>
        <v/>
      </c>
      <c r="G520" s="38" t="str">
        <f t="shared" si="177"/>
        <v>0</v>
      </c>
      <c r="H520" s="39" t="str">
        <f t="shared" si="178"/>
        <v/>
      </c>
    </row>
    <row r="521" spans="1:8" s="40" customFormat="1" ht="15" x14ac:dyDescent="0.2">
      <c r="A521" s="68"/>
      <c r="B521" s="35" t="s">
        <v>317</v>
      </c>
      <c r="C521" s="36">
        <v>0</v>
      </c>
      <c r="D521" s="36">
        <v>0</v>
      </c>
      <c r="E521" s="37" t="str">
        <f t="shared" si="175"/>
        <v/>
      </c>
      <c r="F521" s="37" t="str">
        <f t="shared" si="176"/>
        <v/>
      </c>
      <c r="G521" s="38" t="str">
        <f t="shared" si="177"/>
        <v>0</v>
      </c>
      <c r="H521" s="39" t="str">
        <f t="shared" si="178"/>
        <v/>
      </c>
    </row>
    <row r="522" spans="1:8" s="40" customFormat="1" ht="15" x14ac:dyDescent="0.2">
      <c r="A522" s="68"/>
      <c r="B522" s="35" t="s">
        <v>318</v>
      </c>
      <c r="C522" s="36">
        <v>0</v>
      </c>
      <c r="D522" s="36">
        <v>2</v>
      </c>
      <c r="E522" s="37" t="str">
        <f t="shared" si="175"/>
        <v/>
      </c>
      <c r="F522" s="37">
        <f t="shared" si="176"/>
        <v>5.3561863952865559E-4</v>
      </c>
      <c r="G522" s="38" t="str">
        <f t="shared" si="177"/>
        <v>0</v>
      </c>
      <c r="H522" s="39" t="str">
        <f t="shared" si="178"/>
        <v/>
      </c>
    </row>
    <row r="523" spans="1:8" s="40" customFormat="1" ht="30" x14ac:dyDescent="0.2">
      <c r="A523" s="68"/>
      <c r="B523" s="35" t="s">
        <v>519</v>
      </c>
      <c r="C523" s="36">
        <v>0</v>
      </c>
      <c r="D523" s="36">
        <v>0</v>
      </c>
      <c r="E523" s="37" t="str">
        <f t="shared" si="175"/>
        <v/>
      </c>
      <c r="F523" s="37" t="str">
        <f t="shared" si="176"/>
        <v/>
      </c>
      <c r="G523" s="38" t="str">
        <f t="shared" si="177"/>
        <v>0</v>
      </c>
      <c r="H523" s="39" t="str">
        <f t="shared" si="178"/>
        <v/>
      </c>
    </row>
    <row r="524" spans="1:8" s="40" customFormat="1" ht="15" x14ac:dyDescent="0.2">
      <c r="A524" s="68"/>
      <c r="B524" s="35" t="s">
        <v>141</v>
      </c>
      <c r="C524" s="36">
        <v>0</v>
      </c>
      <c r="D524" s="36">
        <v>0</v>
      </c>
      <c r="E524" s="37" t="str">
        <f t="shared" si="175"/>
        <v/>
      </c>
      <c r="F524" s="37" t="str">
        <f t="shared" si="176"/>
        <v/>
      </c>
      <c r="G524" s="38" t="str">
        <f t="shared" si="177"/>
        <v>0</v>
      </c>
      <c r="H524" s="39" t="str">
        <f t="shared" si="178"/>
        <v/>
      </c>
    </row>
    <row r="525" spans="1:8" s="40" customFormat="1" ht="15" x14ac:dyDescent="0.2">
      <c r="A525" s="68"/>
      <c r="B525" s="35" t="s">
        <v>319</v>
      </c>
      <c r="C525" s="36">
        <v>12</v>
      </c>
      <c r="D525" s="36">
        <v>43</v>
      </c>
      <c r="E525" s="37">
        <f t="shared" si="175"/>
        <v>4.6457607433217189E-3</v>
      </c>
      <c r="F525" s="37">
        <f t="shared" si="176"/>
        <v>1.1515800749866096E-2</v>
      </c>
      <c r="G525" s="38">
        <f t="shared" si="177"/>
        <v>2.5833333333333335</v>
      </c>
      <c r="H525" s="39">
        <f t="shared" si="178"/>
        <v>1.2001548586914441E-2</v>
      </c>
    </row>
    <row r="526" spans="1:8" s="40" customFormat="1" ht="15" x14ac:dyDescent="0.2">
      <c r="A526" s="68"/>
      <c r="B526" s="35" t="s">
        <v>320</v>
      </c>
      <c r="C526" s="36">
        <v>0</v>
      </c>
      <c r="D526" s="36">
        <v>0</v>
      </c>
      <c r="E526" s="37" t="str">
        <f t="shared" si="175"/>
        <v/>
      </c>
      <c r="F526" s="37" t="str">
        <f t="shared" si="176"/>
        <v/>
      </c>
      <c r="G526" s="38" t="str">
        <f t="shared" si="177"/>
        <v>0</v>
      </c>
      <c r="H526" s="39" t="str">
        <f t="shared" si="178"/>
        <v/>
      </c>
    </row>
    <row r="527" spans="1:8" s="40" customFormat="1" ht="15" x14ac:dyDescent="0.2">
      <c r="A527" s="68"/>
      <c r="B527" s="35" t="s">
        <v>321</v>
      </c>
      <c r="C527" s="36">
        <v>0</v>
      </c>
      <c r="D527" s="36">
        <v>18</v>
      </c>
      <c r="E527" s="37" t="str">
        <f t="shared" si="175"/>
        <v/>
      </c>
      <c r="F527" s="37">
        <f t="shared" si="176"/>
        <v>4.8205677557579003E-3</v>
      </c>
      <c r="G527" s="38" t="str">
        <f t="shared" si="177"/>
        <v>0</v>
      </c>
      <c r="H527" s="39" t="str">
        <f t="shared" si="178"/>
        <v/>
      </c>
    </row>
    <row r="528" spans="1:8" s="40" customFormat="1" ht="15" x14ac:dyDescent="0.2">
      <c r="A528" s="68"/>
      <c r="B528" s="35" t="s">
        <v>137</v>
      </c>
      <c r="C528" s="36">
        <v>0</v>
      </c>
      <c r="D528" s="36">
        <v>0</v>
      </c>
      <c r="E528" s="37" t="str">
        <f t="shared" si="175"/>
        <v/>
      </c>
      <c r="F528" s="37" t="str">
        <f t="shared" si="176"/>
        <v/>
      </c>
      <c r="G528" s="38" t="str">
        <f t="shared" si="177"/>
        <v>0</v>
      </c>
      <c r="H528" s="39" t="str">
        <f t="shared" si="178"/>
        <v/>
      </c>
    </row>
    <row r="529" spans="1:8" s="40" customFormat="1" ht="15" x14ac:dyDescent="0.2">
      <c r="A529" s="68"/>
      <c r="B529" s="35" t="s">
        <v>139</v>
      </c>
      <c r="C529" s="36">
        <v>0</v>
      </c>
      <c r="D529" s="36">
        <v>0</v>
      </c>
      <c r="E529" s="37" t="str">
        <f t="shared" si="175"/>
        <v/>
      </c>
      <c r="F529" s="37" t="str">
        <f t="shared" si="176"/>
        <v/>
      </c>
      <c r="G529" s="38" t="str">
        <f t="shared" si="177"/>
        <v>0</v>
      </c>
      <c r="H529" s="39" t="str">
        <f t="shared" si="178"/>
        <v/>
      </c>
    </row>
    <row r="530" spans="1:8" s="40" customFormat="1" ht="15" x14ac:dyDescent="0.2">
      <c r="A530" s="68"/>
      <c r="B530" s="35" t="s">
        <v>322</v>
      </c>
      <c r="C530" s="36">
        <v>4</v>
      </c>
      <c r="D530" s="36">
        <v>99</v>
      </c>
      <c r="E530" s="37">
        <f t="shared" si="175"/>
        <v>1.548586914440573E-3</v>
      </c>
      <c r="F530" s="37">
        <f t="shared" si="176"/>
        <v>2.6513122656668452E-2</v>
      </c>
      <c r="G530" s="38">
        <f t="shared" si="177"/>
        <v>23.75</v>
      </c>
      <c r="H530" s="39">
        <f t="shared" si="178"/>
        <v>3.6778939217963609E-2</v>
      </c>
    </row>
    <row r="531" spans="1:8" s="40" customFormat="1" ht="30" x14ac:dyDescent="0.2">
      <c r="A531" s="68"/>
      <c r="B531" s="35" t="s">
        <v>143</v>
      </c>
      <c r="C531" s="36">
        <v>26</v>
      </c>
      <c r="D531" s="36">
        <v>73</v>
      </c>
      <c r="E531" s="37">
        <f t="shared" si="175"/>
        <v>1.0065814943863724E-2</v>
      </c>
      <c r="F531" s="37">
        <f t="shared" si="176"/>
        <v>1.9550080342795928E-2</v>
      </c>
      <c r="G531" s="38">
        <f t="shared" si="177"/>
        <v>1.8076923076923077</v>
      </c>
      <c r="H531" s="39">
        <f t="shared" si="178"/>
        <v>1.8195896244676733E-2</v>
      </c>
    </row>
    <row r="532" spans="1:8" s="40" customFormat="1" ht="15" x14ac:dyDescent="0.2">
      <c r="A532" s="68"/>
      <c r="B532" s="35" t="s">
        <v>323</v>
      </c>
      <c r="C532" s="36">
        <v>30</v>
      </c>
      <c r="D532" s="36">
        <v>108</v>
      </c>
      <c r="E532" s="37">
        <f t="shared" si="175"/>
        <v>1.1614401858304297E-2</v>
      </c>
      <c r="F532" s="37">
        <f t="shared" si="176"/>
        <v>2.8923406534547402E-2</v>
      </c>
      <c r="G532" s="38">
        <f t="shared" si="177"/>
        <v>2.6</v>
      </c>
      <c r="H532" s="39">
        <f t="shared" si="178"/>
        <v>3.0197444831591175E-2</v>
      </c>
    </row>
    <row r="533" spans="1:8" s="40" customFormat="1" ht="15" x14ac:dyDescent="0.2">
      <c r="A533" s="68"/>
      <c r="B533" s="35" t="s">
        <v>564</v>
      </c>
      <c r="C533" s="36">
        <v>1</v>
      </c>
      <c r="D533" s="36">
        <v>3</v>
      </c>
      <c r="E533" s="37">
        <f t="shared" ref="E533" si="183">+IF(C533=0,"",C533/C$333)</f>
        <v>3.8714672861014324E-4</v>
      </c>
      <c r="F533" s="37">
        <f t="shared" ref="F533" si="184">+IF(D533=0,"",D533/D$333)</f>
        <v>8.0342795929298338E-4</v>
      </c>
      <c r="G533" s="38">
        <f t="shared" ref="G533" si="185">+IF(OR(AND(D533=0),(C533=0)),"0",((D533-C533)/C533))</f>
        <v>2</v>
      </c>
      <c r="H533" s="39">
        <f t="shared" ref="H533" si="186">+IF(OR(AND(E533=""),(G533="")),"",E533*G533)</f>
        <v>7.7429345722028649E-4</v>
      </c>
    </row>
    <row r="534" spans="1:8" s="40" customFormat="1" ht="15" x14ac:dyDescent="0.2">
      <c r="A534" s="68"/>
      <c r="B534" s="35" t="s">
        <v>132</v>
      </c>
      <c r="C534" s="36">
        <v>0</v>
      </c>
      <c r="D534" s="36">
        <v>0</v>
      </c>
      <c r="E534" s="37" t="str">
        <f t="shared" si="175"/>
        <v/>
      </c>
      <c r="F534" s="37" t="str">
        <f t="shared" si="176"/>
        <v/>
      </c>
      <c r="G534" s="38" t="str">
        <f t="shared" si="177"/>
        <v>0</v>
      </c>
      <c r="H534" s="39" t="str">
        <f t="shared" si="178"/>
        <v/>
      </c>
    </row>
    <row r="535" spans="1:8" s="40" customFormat="1" ht="15" x14ac:dyDescent="0.2">
      <c r="A535" s="68"/>
      <c r="B535" s="35" t="s">
        <v>324</v>
      </c>
      <c r="C535" s="36">
        <v>0</v>
      </c>
      <c r="D535" s="36">
        <v>0</v>
      </c>
      <c r="E535" s="37" t="str">
        <f t="shared" si="175"/>
        <v/>
      </c>
      <c r="F535" s="37" t="str">
        <f t="shared" si="176"/>
        <v/>
      </c>
      <c r="G535" s="38" t="str">
        <f t="shared" si="177"/>
        <v>0</v>
      </c>
      <c r="H535" s="39" t="str">
        <f t="shared" si="178"/>
        <v/>
      </c>
    </row>
    <row r="536" spans="1:8" s="40" customFormat="1" ht="15" x14ac:dyDescent="0.2">
      <c r="A536" s="68"/>
      <c r="B536" s="35" t="s">
        <v>325</v>
      </c>
      <c r="C536" s="36">
        <v>0</v>
      </c>
      <c r="D536" s="36">
        <v>0</v>
      </c>
      <c r="E536" s="37" t="str">
        <f t="shared" ref="E536:E547" si="187">+IF(C536=0,"",C536/C$333)</f>
        <v/>
      </c>
      <c r="F536" s="37" t="str">
        <f t="shared" ref="F536:F547" si="188">+IF(D536=0,"",D536/D$333)</f>
        <v/>
      </c>
      <c r="G536" s="38" t="str">
        <f t="shared" ref="G536:G547" si="189">+IF(OR(AND(D536=0),(C536=0)),"0",((D536-C536)/C536))</f>
        <v>0</v>
      </c>
      <c r="H536" s="39" t="str">
        <f t="shared" ref="H536:H547" si="190">+IF(OR(AND(E536=""),(G536="")),"",E536*G536)</f>
        <v/>
      </c>
    </row>
    <row r="537" spans="1:8" s="40" customFormat="1" ht="15" x14ac:dyDescent="0.2">
      <c r="A537" s="68"/>
      <c r="B537" s="35" t="s">
        <v>520</v>
      </c>
      <c r="C537" s="36">
        <v>0</v>
      </c>
      <c r="D537" s="36">
        <v>0</v>
      </c>
      <c r="E537" s="37" t="str">
        <f t="shared" si="187"/>
        <v/>
      </c>
      <c r="F537" s="37" t="str">
        <f t="shared" si="188"/>
        <v/>
      </c>
      <c r="G537" s="38" t="str">
        <f t="shared" si="189"/>
        <v>0</v>
      </c>
      <c r="H537" s="39" t="str">
        <f t="shared" si="190"/>
        <v/>
      </c>
    </row>
    <row r="538" spans="1:8" s="40" customFormat="1" ht="15" x14ac:dyDescent="0.2">
      <c r="A538" s="68"/>
      <c r="B538" s="35" t="s">
        <v>133</v>
      </c>
      <c r="C538" s="36">
        <v>0</v>
      </c>
      <c r="D538" s="36">
        <v>0</v>
      </c>
      <c r="E538" s="37" t="str">
        <f t="shared" si="187"/>
        <v/>
      </c>
      <c r="F538" s="37" t="str">
        <f t="shared" si="188"/>
        <v/>
      </c>
      <c r="G538" s="38" t="str">
        <f t="shared" si="189"/>
        <v>0</v>
      </c>
      <c r="H538" s="39" t="str">
        <f t="shared" si="190"/>
        <v/>
      </c>
    </row>
    <row r="539" spans="1:8" s="40" customFormat="1" ht="15" x14ac:dyDescent="0.2">
      <c r="A539" s="68"/>
      <c r="B539" s="35" t="s">
        <v>140</v>
      </c>
      <c r="C539" s="36">
        <v>0</v>
      </c>
      <c r="D539" s="36">
        <v>85</v>
      </c>
      <c r="E539" s="37" t="str">
        <f t="shared" si="187"/>
        <v/>
      </c>
      <c r="F539" s="37">
        <f t="shared" si="188"/>
        <v>2.2763792179967862E-2</v>
      </c>
      <c r="G539" s="38" t="str">
        <f t="shared" si="189"/>
        <v>0</v>
      </c>
      <c r="H539" s="39" t="str">
        <f t="shared" si="190"/>
        <v/>
      </c>
    </row>
    <row r="540" spans="1:8" s="40" customFormat="1" ht="15" x14ac:dyDescent="0.2">
      <c r="A540" s="68"/>
      <c r="B540" s="35" t="s">
        <v>521</v>
      </c>
      <c r="C540" s="36">
        <v>0</v>
      </c>
      <c r="D540" s="36">
        <v>0</v>
      </c>
      <c r="E540" s="37" t="str">
        <f t="shared" si="187"/>
        <v/>
      </c>
      <c r="F540" s="37" t="str">
        <f t="shared" si="188"/>
        <v/>
      </c>
      <c r="G540" s="38" t="str">
        <f t="shared" si="189"/>
        <v>0</v>
      </c>
      <c r="H540" s="39" t="str">
        <f t="shared" si="190"/>
        <v/>
      </c>
    </row>
    <row r="541" spans="1:8" s="40" customFormat="1" ht="15" x14ac:dyDescent="0.2">
      <c r="A541" s="68"/>
      <c r="B541" s="35" t="s">
        <v>326</v>
      </c>
      <c r="C541" s="36">
        <v>3</v>
      </c>
      <c r="D541" s="36">
        <v>33</v>
      </c>
      <c r="E541" s="37">
        <f t="shared" si="187"/>
        <v>1.1614401858304297E-3</v>
      </c>
      <c r="F541" s="37">
        <f t="shared" si="188"/>
        <v>8.837707552222818E-3</v>
      </c>
      <c r="G541" s="38">
        <f t="shared" si="189"/>
        <v>10</v>
      </c>
      <c r="H541" s="39">
        <f t="shared" si="190"/>
        <v>1.1614401858304297E-2</v>
      </c>
    </row>
    <row r="542" spans="1:8" s="40" customFormat="1" ht="15" x14ac:dyDescent="0.2">
      <c r="A542" s="68"/>
      <c r="B542" s="35" t="s">
        <v>327</v>
      </c>
      <c r="C542" s="36">
        <v>0</v>
      </c>
      <c r="D542" s="36">
        <v>0</v>
      </c>
      <c r="E542" s="37" t="str">
        <f t="shared" si="187"/>
        <v/>
      </c>
      <c r="F542" s="37" t="str">
        <f t="shared" si="188"/>
        <v/>
      </c>
      <c r="G542" s="38" t="str">
        <f t="shared" si="189"/>
        <v>0</v>
      </c>
      <c r="H542" s="39" t="str">
        <f t="shared" si="190"/>
        <v/>
      </c>
    </row>
    <row r="543" spans="1:8" s="40" customFormat="1" ht="15" x14ac:dyDescent="0.2">
      <c r="A543" s="68"/>
      <c r="B543" s="35" t="s">
        <v>328</v>
      </c>
      <c r="C543" s="36">
        <v>0</v>
      </c>
      <c r="D543" s="36">
        <v>0</v>
      </c>
      <c r="E543" s="37" t="str">
        <f t="shared" si="187"/>
        <v/>
      </c>
      <c r="F543" s="37" t="str">
        <f t="shared" si="188"/>
        <v/>
      </c>
      <c r="G543" s="38" t="str">
        <f t="shared" si="189"/>
        <v>0</v>
      </c>
      <c r="H543" s="39" t="str">
        <f t="shared" si="190"/>
        <v/>
      </c>
    </row>
    <row r="544" spans="1:8" s="47" customFormat="1" ht="15" x14ac:dyDescent="0.2">
      <c r="A544" s="68"/>
      <c r="B544" s="35" t="s">
        <v>329</v>
      </c>
      <c r="C544" s="36">
        <v>0</v>
      </c>
      <c r="D544" s="36">
        <v>0</v>
      </c>
      <c r="E544" s="37" t="str">
        <f t="shared" si="187"/>
        <v/>
      </c>
      <c r="F544" s="37" t="str">
        <f t="shared" si="188"/>
        <v/>
      </c>
      <c r="G544" s="38" t="str">
        <f t="shared" si="189"/>
        <v>0</v>
      </c>
      <c r="H544" s="39" t="str">
        <f t="shared" si="190"/>
        <v/>
      </c>
    </row>
    <row r="545" spans="1:8" s="40" customFormat="1" ht="15" x14ac:dyDescent="0.2">
      <c r="A545" s="68"/>
      <c r="B545" s="35" t="s">
        <v>330</v>
      </c>
      <c r="C545" s="36">
        <v>4</v>
      </c>
      <c r="D545" s="36">
        <v>31</v>
      </c>
      <c r="E545" s="37">
        <f t="shared" si="187"/>
        <v>1.548586914440573E-3</v>
      </c>
      <c r="F545" s="37">
        <f t="shared" si="188"/>
        <v>8.3020889126941624E-3</v>
      </c>
      <c r="G545" s="38">
        <f t="shared" si="189"/>
        <v>6.75</v>
      </c>
      <c r="H545" s="39">
        <f t="shared" si="190"/>
        <v>1.0452961672473868E-2</v>
      </c>
    </row>
    <row r="546" spans="1:8" s="40" customFormat="1" ht="30" x14ac:dyDescent="0.2">
      <c r="A546" s="68"/>
      <c r="B546" s="35" t="s">
        <v>522</v>
      </c>
      <c r="C546" s="36">
        <v>0</v>
      </c>
      <c r="D546" s="36">
        <v>0</v>
      </c>
      <c r="E546" s="37" t="str">
        <f t="shared" si="187"/>
        <v/>
      </c>
      <c r="F546" s="37" t="str">
        <f t="shared" si="188"/>
        <v/>
      </c>
      <c r="G546" s="38" t="str">
        <f t="shared" si="189"/>
        <v>0</v>
      </c>
      <c r="H546" s="39" t="str">
        <f t="shared" si="190"/>
        <v/>
      </c>
    </row>
    <row r="547" spans="1:8" s="40" customFormat="1" ht="30" x14ac:dyDescent="0.2">
      <c r="A547" s="68"/>
      <c r="B547" s="35" t="s">
        <v>523</v>
      </c>
      <c r="C547" s="36">
        <v>0</v>
      </c>
      <c r="D547" s="36">
        <v>0</v>
      </c>
      <c r="E547" s="37" t="str">
        <f t="shared" si="187"/>
        <v/>
      </c>
      <c r="F547" s="37" t="str">
        <f t="shared" si="188"/>
        <v/>
      </c>
      <c r="G547" s="38" t="str">
        <f t="shared" si="189"/>
        <v>0</v>
      </c>
      <c r="H547" s="39" t="str">
        <f t="shared" si="190"/>
        <v/>
      </c>
    </row>
    <row r="548" spans="1:8" s="10" customFormat="1" x14ac:dyDescent="0.2">
      <c r="A548" s="67"/>
      <c r="B548" s="22"/>
      <c r="C548" s="22"/>
      <c r="D548" s="22"/>
    </row>
    <row r="549" spans="1:8" s="10" customFormat="1" x14ac:dyDescent="0.2">
      <c r="A549" s="67"/>
      <c r="B549" s="22"/>
      <c r="C549" s="22"/>
      <c r="D549" s="22"/>
    </row>
    <row r="550" spans="1:8" s="10" customFormat="1" ht="13.5" thickBot="1" x14ac:dyDescent="0.25">
      <c r="A550" s="67"/>
      <c r="B550" s="29"/>
      <c r="C550" s="29"/>
      <c r="D550" s="29"/>
      <c r="E550" s="29"/>
      <c r="F550" s="29"/>
    </row>
    <row r="551" spans="1:8" s="10" customFormat="1" ht="30" customHeight="1" x14ac:dyDescent="0.2">
      <c r="A551" s="67"/>
      <c r="B551" s="85" t="s">
        <v>374</v>
      </c>
      <c r="C551" s="71" t="s">
        <v>375</v>
      </c>
      <c r="D551" s="72"/>
      <c r="E551" s="71" t="s">
        <v>429</v>
      </c>
      <c r="F551" s="72"/>
      <c r="G551" s="73" t="s">
        <v>572</v>
      </c>
      <c r="H551" s="69" t="s">
        <v>350</v>
      </c>
    </row>
    <row r="552" spans="1:8" s="10" customFormat="1" x14ac:dyDescent="0.2">
      <c r="A552" s="67"/>
      <c r="B552" s="85"/>
      <c r="C552" s="48">
        <v>2017</v>
      </c>
      <c r="D552" s="48">
        <v>2018</v>
      </c>
      <c r="E552" s="48">
        <v>2017</v>
      </c>
      <c r="F552" s="48">
        <v>2018</v>
      </c>
      <c r="G552" s="74"/>
      <c r="H552" s="70"/>
    </row>
    <row r="553" spans="1:8" s="10" customFormat="1" x14ac:dyDescent="0.2">
      <c r="A553" s="67"/>
      <c r="B553" s="12" t="s">
        <v>380</v>
      </c>
      <c r="C553" s="13">
        <f>SUM(C554:C579)</f>
        <v>794</v>
      </c>
      <c r="D553" s="13">
        <f>SUM(D554:D579)</f>
        <v>1001</v>
      </c>
      <c r="E553" s="14">
        <f>+IF(C553=0,"",C553/C$553)</f>
        <v>1</v>
      </c>
      <c r="F553" s="14">
        <f>+IF(D553=0,"",D553/D$553)</f>
        <v>1</v>
      </c>
      <c r="G553" s="15">
        <f>+IF(OR(AND(D553=0),(C553=0)),"0",((D553-C553)/C553))</f>
        <v>0.26070528967254408</v>
      </c>
      <c r="H553" s="15">
        <f>+IF(OR(AND(E553=""),(G553="")),"",E553*G553)</f>
        <v>0.26070528967254408</v>
      </c>
    </row>
    <row r="554" spans="1:8" s="40" customFormat="1" ht="15" x14ac:dyDescent="0.2">
      <c r="A554" s="68"/>
      <c r="B554" s="35" t="s">
        <v>331</v>
      </c>
      <c r="C554" s="36">
        <v>0</v>
      </c>
      <c r="D554" s="36">
        <v>0</v>
      </c>
      <c r="E554" s="37" t="str">
        <f>+IF(C554=0,"",C554/C$553)</f>
        <v/>
      </c>
      <c r="F554" s="37" t="str">
        <f>+IF(D554=0,"",D554/D$553)</f>
        <v/>
      </c>
      <c r="G554" s="38" t="str">
        <f>+IF(OR(AND(D554=0),(C554=0)),"0",((D554-C554)/C554))</f>
        <v>0</v>
      </c>
      <c r="H554" s="39" t="str">
        <f>+IF(OR(AND(E554=""),(G554="")),"",E554*G554)</f>
        <v/>
      </c>
    </row>
    <row r="555" spans="1:8" s="40" customFormat="1" ht="15" x14ac:dyDescent="0.2">
      <c r="A555" s="68"/>
      <c r="B555" s="35" t="s">
        <v>146</v>
      </c>
      <c r="C555" s="36">
        <v>42</v>
      </c>
      <c r="D555" s="36">
        <v>33</v>
      </c>
      <c r="E555" s="37">
        <f t="shared" ref="E555:E579" si="191">+IF(C555=0,"",C555/C$553)</f>
        <v>5.2896725440806043E-2</v>
      </c>
      <c r="F555" s="37">
        <f t="shared" ref="F555:F579" si="192">+IF(D555=0,"",D555/D$553)</f>
        <v>3.2967032967032968E-2</v>
      </c>
      <c r="G555" s="38">
        <f t="shared" ref="G555:G579" si="193">+IF(OR(AND(D555=0),(C555=0)),"0",((D555-C555)/C555))</f>
        <v>-0.21428571428571427</v>
      </c>
      <c r="H555" s="39">
        <f t="shared" ref="H555:H579" si="194">+IF(OR(AND(E555=""),(G555="")),"",E555*G555)</f>
        <v>-1.1335012594458438E-2</v>
      </c>
    </row>
    <row r="556" spans="1:8" s="40" customFormat="1" ht="15" x14ac:dyDescent="0.2">
      <c r="A556" s="68"/>
      <c r="B556" s="35" t="s">
        <v>618</v>
      </c>
      <c r="C556" s="36">
        <v>71</v>
      </c>
      <c r="D556" s="36">
        <v>32</v>
      </c>
      <c r="E556" s="37">
        <f t="shared" si="191"/>
        <v>8.9420654911838787E-2</v>
      </c>
      <c r="F556" s="37">
        <f t="shared" si="192"/>
        <v>3.1968031968031968E-2</v>
      </c>
      <c r="G556" s="38">
        <f t="shared" si="193"/>
        <v>-0.54929577464788737</v>
      </c>
      <c r="H556" s="39">
        <f t="shared" si="194"/>
        <v>-4.9118387909319904E-2</v>
      </c>
    </row>
    <row r="557" spans="1:8" s="40" customFormat="1" ht="15" x14ac:dyDescent="0.2">
      <c r="A557" s="68"/>
      <c r="B557" s="35" t="s">
        <v>332</v>
      </c>
      <c r="C557" s="36">
        <v>28</v>
      </c>
      <c r="D557" s="36">
        <v>113</v>
      </c>
      <c r="E557" s="37">
        <f t="shared" si="191"/>
        <v>3.5264483627204031E-2</v>
      </c>
      <c r="F557" s="37">
        <f t="shared" si="192"/>
        <v>0.11288711288711288</v>
      </c>
      <c r="G557" s="38">
        <f t="shared" si="193"/>
        <v>3.0357142857142856</v>
      </c>
      <c r="H557" s="39">
        <f t="shared" si="194"/>
        <v>0.1070528967254408</v>
      </c>
    </row>
    <row r="558" spans="1:8" s="40" customFormat="1" ht="15" x14ac:dyDescent="0.2">
      <c r="A558" s="68"/>
      <c r="B558" s="35" t="s">
        <v>147</v>
      </c>
      <c r="C558" s="36">
        <v>2</v>
      </c>
      <c r="D558" s="36">
        <v>3</v>
      </c>
      <c r="E558" s="37">
        <f t="shared" si="191"/>
        <v>2.5188916876574307E-3</v>
      </c>
      <c r="F558" s="37">
        <f t="shared" si="192"/>
        <v>2.997002997002997E-3</v>
      </c>
      <c r="G558" s="38">
        <f t="shared" si="193"/>
        <v>0.5</v>
      </c>
      <c r="H558" s="39">
        <f t="shared" si="194"/>
        <v>1.2594458438287153E-3</v>
      </c>
    </row>
    <row r="559" spans="1:8" s="40" customFormat="1" ht="15" x14ac:dyDescent="0.2">
      <c r="A559" s="68"/>
      <c r="B559" s="35" t="s">
        <v>145</v>
      </c>
      <c r="C559" s="36">
        <v>0</v>
      </c>
      <c r="D559" s="36">
        <v>0</v>
      </c>
      <c r="E559" s="37" t="str">
        <f t="shared" si="191"/>
        <v/>
      </c>
      <c r="F559" s="37" t="str">
        <f t="shared" si="192"/>
        <v/>
      </c>
      <c r="G559" s="38" t="str">
        <f t="shared" si="193"/>
        <v>0</v>
      </c>
      <c r="H559" s="39" t="str">
        <f t="shared" si="194"/>
        <v/>
      </c>
    </row>
    <row r="560" spans="1:8" s="40" customFormat="1" ht="15" x14ac:dyDescent="0.2">
      <c r="A560" s="68"/>
      <c r="B560" s="35" t="s">
        <v>148</v>
      </c>
      <c r="C560" s="36">
        <v>2</v>
      </c>
      <c r="D560" s="36">
        <v>3</v>
      </c>
      <c r="E560" s="37">
        <f t="shared" si="191"/>
        <v>2.5188916876574307E-3</v>
      </c>
      <c r="F560" s="37">
        <f t="shared" si="192"/>
        <v>2.997002997002997E-3</v>
      </c>
      <c r="G560" s="38">
        <f t="shared" si="193"/>
        <v>0.5</v>
      </c>
      <c r="H560" s="39">
        <f t="shared" si="194"/>
        <v>1.2594458438287153E-3</v>
      </c>
    </row>
    <row r="561" spans="1:8" s="40" customFormat="1" ht="15" x14ac:dyDescent="0.2">
      <c r="A561" s="68"/>
      <c r="B561" s="35" t="s">
        <v>333</v>
      </c>
      <c r="C561" s="36">
        <v>0</v>
      </c>
      <c r="D561" s="36">
        <v>0</v>
      </c>
      <c r="E561" s="37" t="str">
        <f t="shared" si="191"/>
        <v/>
      </c>
      <c r="F561" s="37" t="str">
        <f t="shared" si="192"/>
        <v/>
      </c>
      <c r="G561" s="38" t="str">
        <f t="shared" si="193"/>
        <v>0</v>
      </c>
      <c r="H561" s="39" t="str">
        <f t="shared" si="194"/>
        <v/>
      </c>
    </row>
    <row r="562" spans="1:8" s="40" customFormat="1" ht="15" x14ac:dyDescent="0.2">
      <c r="A562" s="68"/>
      <c r="B562" s="35" t="s">
        <v>334</v>
      </c>
      <c r="C562" s="36">
        <v>1</v>
      </c>
      <c r="D562" s="36">
        <v>0</v>
      </c>
      <c r="E562" s="37">
        <f t="shared" si="191"/>
        <v>1.2594458438287153E-3</v>
      </c>
      <c r="F562" s="37" t="str">
        <f t="shared" si="192"/>
        <v/>
      </c>
      <c r="G562" s="38" t="str">
        <f t="shared" si="193"/>
        <v>0</v>
      </c>
      <c r="H562" s="39">
        <f t="shared" si="194"/>
        <v>0</v>
      </c>
    </row>
    <row r="563" spans="1:8" s="40" customFormat="1" ht="15" x14ac:dyDescent="0.2">
      <c r="A563" s="68"/>
      <c r="B563" s="35" t="s">
        <v>524</v>
      </c>
      <c r="C563" s="36">
        <v>6</v>
      </c>
      <c r="D563" s="36">
        <v>1</v>
      </c>
      <c r="E563" s="37">
        <f t="shared" si="191"/>
        <v>7.556675062972292E-3</v>
      </c>
      <c r="F563" s="37">
        <f t="shared" si="192"/>
        <v>9.99000999000999E-4</v>
      </c>
      <c r="G563" s="38">
        <f t="shared" si="193"/>
        <v>-0.83333333333333337</v>
      </c>
      <c r="H563" s="39">
        <f t="shared" si="194"/>
        <v>-6.2972292191435771E-3</v>
      </c>
    </row>
    <row r="564" spans="1:8" s="40" customFormat="1" ht="15" x14ac:dyDescent="0.2">
      <c r="A564" s="68"/>
      <c r="B564" s="35" t="s">
        <v>556</v>
      </c>
      <c r="C564" s="36">
        <v>4</v>
      </c>
      <c r="D564" s="36">
        <v>1</v>
      </c>
      <c r="E564" s="37">
        <f t="shared" ref="E564" si="195">+IF(C564=0,"",C564/C$553)</f>
        <v>5.0377833753148613E-3</v>
      </c>
      <c r="F564" s="37">
        <f t="shared" ref="F564" si="196">+IF(D564=0,"",D564/D$553)</f>
        <v>9.99000999000999E-4</v>
      </c>
      <c r="G564" s="38">
        <f t="shared" ref="G564" si="197">+IF(OR(AND(D564=0),(C564=0)),"0",((D564-C564)/C564))</f>
        <v>-0.75</v>
      </c>
      <c r="H564" s="39">
        <f t="shared" ref="H564" si="198">+IF(OR(AND(E564=""),(G564="")),"",E564*G564)</f>
        <v>-3.778337531486146E-3</v>
      </c>
    </row>
    <row r="565" spans="1:8" s="50" customFormat="1" ht="15" x14ac:dyDescent="0.2">
      <c r="A565" s="60" t="s">
        <v>570</v>
      </c>
      <c r="B565" s="51" t="s">
        <v>591</v>
      </c>
      <c r="C565" s="52"/>
      <c r="D565" s="36">
        <v>0</v>
      </c>
      <c r="E565" s="37" t="str">
        <f t="shared" ref="E565" si="199">+IF(C565=0,"",C565/C$553)</f>
        <v/>
      </c>
      <c r="F565" s="37" t="str">
        <f t="shared" ref="F565" si="200">+IF(D565=0,"",D565/D$553)</f>
        <v/>
      </c>
      <c r="G565" s="38" t="str">
        <f t="shared" ref="G565" si="201">+IF(OR(AND(D565=0),(C565=0)),"0",((D565-C565)/C565))</f>
        <v>0</v>
      </c>
      <c r="H565" s="39" t="str">
        <f t="shared" ref="H565" si="202">+IF(OR(AND(E565=""),(G565="")),"",E565*G565)</f>
        <v/>
      </c>
    </row>
    <row r="566" spans="1:8" s="40" customFormat="1" ht="15" x14ac:dyDescent="0.2">
      <c r="A566" s="68"/>
      <c r="B566" s="35" t="s">
        <v>335</v>
      </c>
      <c r="C566" s="36">
        <v>0</v>
      </c>
      <c r="D566" s="36">
        <v>0</v>
      </c>
      <c r="E566" s="37" t="str">
        <f t="shared" si="191"/>
        <v/>
      </c>
      <c r="F566" s="37" t="str">
        <f t="shared" si="192"/>
        <v/>
      </c>
      <c r="G566" s="38" t="str">
        <f t="shared" si="193"/>
        <v>0</v>
      </c>
      <c r="H566" s="39" t="str">
        <f t="shared" si="194"/>
        <v/>
      </c>
    </row>
    <row r="567" spans="1:8" s="40" customFormat="1" ht="15" x14ac:dyDescent="0.2">
      <c r="A567" s="68"/>
      <c r="B567" s="35" t="s">
        <v>336</v>
      </c>
      <c r="C567" s="36">
        <v>0</v>
      </c>
      <c r="D567" s="36">
        <v>1</v>
      </c>
      <c r="E567" s="37" t="str">
        <f t="shared" si="191"/>
        <v/>
      </c>
      <c r="F567" s="37">
        <f t="shared" si="192"/>
        <v>9.99000999000999E-4</v>
      </c>
      <c r="G567" s="38" t="str">
        <f t="shared" si="193"/>
        <v>0</v>
      </c>
      <c r="H567" s="39" t="str">
        <f t="shared" si="194"/>
        <v/>
      </c>
    </row>
    <row r="568" spans="1:8" s="40" customFormat="1" ht="15" x14ac:dyDescent="0.2">
      <c r="A568" s="68"/>
      <c r="B568" s="35" t="s">
        <v>149</v>
      </c>
      <c r="C568" s="36">
        <v>20</v>
      </c>
      <c r="D568" s="36">
        <v>13</v>
      </c>
      <c r="E568" s="37">
        <f t="shared" si="191"/>
        <v>2.5188916876574308E-2</v>
      </c>
      <c r="F568" s="37">
        <f t="shared" si="192"/>
        <v>1.2987012987012988E-2</v>
      </c>
      <c r="G568" s="38">
        <f t="shared" si="193"/>
        <v>-0.35</v>
      </c>
      <c r="H568" s="39">
        <f t="shared" si="194"/>
        <v>-8.8161209068010078E-3</v>
      </c>
    </row>
    <row r="569" spans="1:8" s="40" customFormat="1" ht="15" x14ac:dyDescent="0.2">
      <c r="A569" s="68"/>
      <c r="B569" s="35" t="s">
        <v>150</v>
      </c>
      <c r="C569" s="36">
        <v>1</v>
      </c>
      <c r="D569" s="36">
        <v>2</v>
      </c>
      <c r="E569" s="37">
        <f t="shared" si="191"/>
        <v>1.2594458438287153E-3</v>
      </c>
      <c r="F569" s="37">
        <f t="shared" si="192"/>
        <v>1.998001998001998E-3</v>
      </c>
      <c r="G569" s="38">
        <f t="shared" si="193"/>
        <v>1</v>
      </c>
      <c r="H569" s="39">
        <f t="shared" si="194"/>
        <v>1.2594458438287153E-3</v>
      </c>
    </row>
    <row r="570" spans="1:8" s="40" customFormat="1" ht="15" x14ac:dyDescent="0.2">
      <c r="A570" s="68"/>
      <c r="B570" s="35" t="s">
        <v>337</v>
      </c>
      <c r="C570" s="36">
        <v>243</v>
      </c>
      <c r="D570" s="36">
        <v>582</v>
      </c>
      <c r="E570" s="37">
        <f t="shared" si="191"/>
        <v>0.30604534005037781</v>
      </c>
      <c r="F570" s="37">
        <f t="shared" si="192"/>
        <v>0.58141858141858138</v>
      </c>
      <c r="G570" s="38">
        <f t="shared" si="193"/>
        <v>1.3950617283950617</v>
      </c>
      <c r="H570" s="39">
        <f t="shared" si="194"/>
        <v>0.4269521410579345</v>
      </c>
    </row>
    <row r="571" spans="1:8" s="40" customFormat="1" ht="15" x14ac:dyDescent="0.2">
      <c r="A571" s="68"/>
      <c r="B571" s="35" t="s">
        <v>151</v>
      </c>
      <c r="C571" s="36">
        <v>7</v>
      </c>
      <c r="D571" s="36">
        <v>27</v>
      </c>
      <c r="E571" s="37">
        <f t="shared" si="191"/>
        <v>8.8161209068010078E-3</v>
      </c>
      <c r="F571" s="37">
        <f t="shared" si="192"/>
        <v>2.6973026973026972E-2</v>
      </c>
      <c r="G571" s="38">
        <f t="shared" si="193"/>
        <v>2.8571428571428572</v>
      </c>
      <c r="H571" s="39">
        <f t="shared" si="194"/>
        <v>2.5188916876574308E-2</v>
      </c>
    </row>
    <row r="572" spans="1:8" s="40" customFormat="1" ht="15" x14ac:dyDescent="0.2">
      <c r="A572" s="68"/>
      <c r="B572" s="35" t="s">
        <v>338</v>
      </c>
      <c r="C572" s="36">
        <v>0</v>
      </c>
      <c r="D572" s="36">
        <v>2</v>
      </c>
      <c r="E572" s="37" t="str">
        <f t="shared" si="191"/>
        <v/>
      </c>
      <c r="F572" s="37">
        <f t="shared" si="192"/>
        <v>1.998001998001998E-3</v>
      </c>
      <c r="G572" s="38" t="str">
        <f t="shared" si="193"/>
        <v>0</v>
      </c>
      <c r="H572" s="39" t="str">
        <f t="shared" si="194"/>
        <v/>
      </c>
    </row>
    <row r="573" spans="1:8" s="40" customFormat="1" ht="15" x14ac:dyDescent="0.2">
      <c r="A573" s="68"/>
      <c r="B573" s="35" t="s">
        <v>152</v>
      </c>
      <c r="C573" s="36">
        <v>1</v>
      </c>
      <c r="D573" s="36">
        <v>2</v>
      </c>
      <c r="E573" s="37">
        <f t="shared" si="191"/>
        <v>1.2594458438287153E-3</v>
      </c>
      <c r="F573" s="37">
        <f t="shared" si="192"/>
        <v>1.998001998001998E-3</v>
      </c>
      <c r="G573" s="38">
        <f t="shared" si="193"/>
        <v>1</v>
      </c>
      <c r="H573" s="39">
        <f t="shared" si="194"/>
        <v>1.2594458438287153E-3</v>
      </c>
    </row>
    <row r="574" spans="1:8" s="40" customFormat="1" ht="15" x14ac:dyDescent="0.2">
      <c r="A574" s="68"/>
      <c r="B574" s="35" t="s">
        <v>153</v>
      </c>
      <c r="C574" s="36">
        <v>0</v>
      </c>
      <c r="D574" s="36">
        <v>0</v>
      </c>
      <c r="E574" s="37" t="str">
        <f t="shared" si="191"/>
        <v/>
      </c>
      <c r="F574" s="37" t="str">
        <f t="shared" si="192"/>
        <v/>
      </c>
      <c r="G574" s="38" t="str">
        <f t="shared" si="193"/>
        <v>0</v>
      </c>
      <c r="H574" s="39" t="str">
        <f t="shared" si="194"/>
        <v/>
      </c>
    </row>
    <row r="575" spans="1:8" s="40" customFormat="1" ht="15" x14ac:dyDescent="0.2">
      <c r="A575" s="68"/>
      <c r="B575" s="35" t="s">
        <v>339</v>
      </c>
      <c r="C575" s="36">
        <v>3</v>
      </c>
      <c r="D575" s="36">
        <v>40</v>
      </c>
      <c r="E575" s="37">
        <f t="shared" si="191"/>
        <v>3.778337531486146E-3</v>
      </c>
      <c r="F575" s="37">
        <f t="shared" si="192"/>
        <v>3.996003996003996E-2</v>
      </c>
      <c r="G575" s="38">
        <f t="shared" si="193"/>
        <v>12.333333333333334</v>
      </c>
      <c r="H575" s="39">
        <f t="shared" si="194"/>
        <v>4.659949622166247E-2</v>
      </c>
    </row>
    <row r="576" spans="1:8" s="40" customFormat="1" ht="15" x14ac:dyDescent="0.2">
      <c r="A576" s="68"/>
      <c r="B576" s="35" t="s">
        <v>340</v>
      </c>
      <c r="C576" s="36">
        <v>10</v>
      </c>
      <c r="D576" s="36">
        <v>18</v>
      </c>
      <c r="E576" s="37">
        <f t="shared" si="191"/>
        <v>1.2594458438287154E-2</v>
      </c>
      <c r="F576" s="37">
        <f t="shared" si="192"/>
        <v>1.7982017982017984E-2</v>
      </c>
      <c r="G576" s="38">
        <f t="shared" si="193"/>
        <v>0.8</v>
      </c>
      <c r="H576" s="39">
        <f t="shared" si="194"/>
        <v>1.0075566750629724E-2</v>
      </c>
    </row>
    <row r="577" spans="1:8" s="40" customFormat="1" ht="30" x14ac:dyDescent="0.2">
      <c r="A577" s="68"/>
      <c r="B577" s="35" t="s">
        <v>341</v>
      </c>
      <c r="C577" s="36">
        <v>1</v>
      </c>
      <c r="D577" s="36">
        <v>2</v>
      </c>
      <c r="E577" s="37">
        <f t="shared" si="191"/>
        <v>1.2594458438287153E-3</v>
      </c>
      <c r="F577" s="37">
        <f t="shared" si="192"/>
        <v>1.998001998001998E-3</v>
      </c>
      <c r="G577" s="38">
        <f t="shared" si="193"/>
        <v>1</v>
      </c>
      <c r="H577" s="39">
        <f t="shared" si="194"/>
        <v>1.2594458438287153E-3</v>
      </c>
    </row>
    <row r="578" spans="1:8" s="40" customFormat="1" ht="15" x14ac:dyDescent="0.2">
      <c r="A578" s="68"/>
      <c r="B578" s="35" t="s">
        <v>342</v>
      </c>
      <c r="C578" s="36">
        <v>2</v>
      </c>
      <c r="D578" s="36">
        <v>35</v>
      </c>
      <c r="E578" s="37">
        <f t="shared" si="191"/>
        <v>2.5188916876574307E-3</v>
      </c>
      <c r="F578" s="37">
        <f t="shared" si="192"/>
        <v>3.4965034965034968E-2</v>
      </c>
      <c r="G578" s="38">
        <f t="shared" si="193"/>
        <v>16.5</v>
      </c>
      <c r="H578" s="39">
        <f t="shared" si="194"/>
        <v>4.1561712846347604E-2</v>
      </c>
    </row>
    <row r="579" spans="1:8" s="40" customFormat="1" ht="30" x14ac:dyDescent="0.2">
      <c r="A579" s="68"/>
      <c r="B579" s="35" t="s">
        <v>525</v>
      </c>
      <c r="C579" s="36">
        <v>350</v>
      </c>
      <c r="D579" s="36">
        <v>91</v>
      </c>
      <c r="E579" s="37">
        <f t="shared" si="191"/>
        <v>0.44080604534005036</v>
      </c>
      <c r="F579" s="37">
        <f t="shared" si="192"/>
        <v>9.0909090909090912E-2</v>
      </c>
      <c r="G579" s="38">
        <f t="shared" si="193"/>
        <v>-0.74</v>
      </c>
      <c r="H579" s="39">
        <f t="shared" si="194"/>
        <v>-0.32619647355163728</v>
      </c>
    </row>
    <row r="580" spans="1:8" x14ac:dyDescent="0.2">
      <c r="B580" s="4" t="s">
        <v>381</v>
      </c>
      <c r="C580" s="3"/>
      <c r="D580" s="2"/>
    </row>
  </sheetData>
  <mergeCells count="33"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1" sqref="I1:I1048576"/>
    </sheetView>
  </sheetViews>
  <sheetFormatPr baseColWidth="10" defaultRowHeight="12.75" x14ac:dyDescent="0.2"/>
  <cols>
    <col min="1" max="1" width="8.28515625" style="66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33"/>
      <c r="C1" s="5"/>
      <c r="D1" s="75" t="s">
        <v>384</v>
      </c>
      <c r="E1" s="75"/>
      <c r="F1" s="75"/>
      <c r="G1" s="75"/>
      <c r="H1" s="75"/>
    </row>
    <row r="2" spans="1:8" ht="20.100000000000001" customHeight="1" thickBot="1" x14ac:dyDescent="0.25">
      <c r="B2" s="34"/>
      <c r="C2" s="6"/>
      <c r="D2" s="75"/>
      <c r="E2" s="75"/>
      <c r="F2" s="75"/>
      <c r="G2" s="75"/>
      <c r="H2" s="75"/>
    </row>
    <row r="3" spans="1:8" ht="20.100000000000001" customHeight="1" thickBot="1" x14ac:dyDescent="0.25">
      <c r="B3" s="34"/>
      <c r="C3" s="6"/>
      <c r="D3" s="7" t="s">
        <v>383</v>
      </c>
      <c r="E3" s="76" t="s">
        <v>571</v>
      </c>
      <c r="F3" s="77"/>
      <c r="G3" s="77"/>
      <c r="H3" s="78"/>
    </row>
    <row r="4" spans="1:8" ht="20.100000000000001" customHeight="1" x14ac:dyDescent="0.2">
      <c r="B4" s="34"/>
      <c r="C4" s="8"/>
      <c r="D4" s="79" t="s">
        <v>411</v>
      </c>
      <c r="E4" s="80"/>
      <c r="F4" s="80"/>
      <c r="G4" s="80"/>
      <c r="H4" s="81"/>
    </row>
    <row r="5" spans="1:8" ht="13.5" thickBot="1" x14ac:dyDescent="0.25">
      <c r="B5" s="9"/>
      <c r="C5" s="9"/>
      <c r="D5" s="82"/>
      <c r="E5" s="83"/>
      <c r="F5" s="83"/>
      <c r="G5" s="83"/>
      <c r="H5" s="84"/>
    </row>
    <row r="6" spans="1:8" s="10" customFormat="1" ht="30" customHeight="1" x14ac:dyDescent="0.2">
      <c r="A6" s="67"/>
      <c r="B6" s="85" t="s">
        <v>374</v>
      </c>
      <c r="C6" s="71" t="s">
        <v>375</v>
      </c>
      <c r="D6" s="72"/>
      <c r="E6" s="71" t="s">
        <v>429</v>
      </c>
      <c r="F6" s="72"/>
      <c r="G6" s="73" t="s">
        <v>572</v>
      </c>
      <c r="H6" s="69" t="s">
        <v>350</v>
      </c>
    </row>
    <row r="7" spans="1:8" s="10" customFormat="1" x14ac:dyDescent="0.2">
      <c r="A7" s="67"/>
      <c r="B7" s="85"/>
      <c r="C7" s="11">
        <v>2017</v>
      </c>
      <c r="D7" s="11">
        <v>2018</v>
      </c>
      <c r="E7" s="11">
        <v>2017</v>
      </c>
      <c r="F7" s="11">
        <v>2018</v>
      </c>
      <c r="G7" s="74"/>
      <c r="H7" s="70"/>
    </row>
    <row r="8" spans="1:8" s="10" customFormat="1" x14ac:dyDescent="0.2">
      <c r="A8" s="67"/>
      <c r="B8" s="12" t="s">
        <v>427</v>
      </c>
      <c r="C8" s="13">
        <f>+C18+C73+C165+C333+C553</f>
        <v>773</v>
      </c>
      <c r="D8" s="13">
        <f>+D18+D73+D165+D333+D553</f>
        <v>1233</v>
      </c>
      <c r="E8" s="14">
        <f>SUM(E9:E13)</f>
        <v>1</v>
      </c>
      <c r="F8" s="14">
        <f>SUM(F9:F13)</f>
        <v>1</v>
      </c>
      <c r="G8" s="15">
        <f>+(D8-C8)/C8</f>
        <v>0.59508408796895218</v>
      </c>
      <c r="H8" s="15">
        <f>+E8*G8</f>
        <v>0.59508408796895218</v>
      </c>
    </row>
    <row r="9" spans="1:8" s="10" customFormat="1" x14ac:dyDescent="0.2">
      <c r="A9" s="67"/>
      <c r="B9" s="17" t="str">
        <f>+B18</f>
        <v>Total Vacantes en ocupaciones de nivel Directivo</v>
      </c>
      <c r="C9" s="18">
        <f>+C18</f>
        <v>6</v>
      </c>
      <c r="D9" s="18">
        <f>+D18</f>
        <v>11</v>
      </c>
      <c r="E9" s="19">
        <f>C9/$C$8</f>
        <v>7.7619663648124193E-3</v>
      </c>
      <c r="F9" s="19">
        <f>D9/$D$8</f>
        <v>8.9213300892133016E-3</v>
      </c>
      <c r="G9" s="20">
        <f>+IF(OR(AND(D9=0),(C9=0)),"0",((D9-C9)/C9))</f>
        <v>0.83333333333333337</v>
      </c>
      <c r="H9" s="21">
        <f>+IF(OR(AND(E9=""),(G9="")),"",E9*G9)</f>
        <v>6.4683053040103496E-3</v>
      </c>
    </row>
    <row r="10" spans="1:8" s="10" customFormat="1" x14ac:dyDescent="0.2">
      <c r="A10" s="67"/>
      <c r="B10" s="17" t="str">
        <f>+B73</f>
        <v xml:space="preserve">Total Vacantes en ocupaciones de nivel Profesional </v>
      </c>
      <c r="C10" s="18">
        <f>+C73</f>
        <v>64</v>
      </c>
      <c r="D10" s="18">
        <f>+D73</f>
        <v>84</v>
      </c>
      <c r="E10" s="19">
        <f>C10/$C$8</f>
        <v>8.2794307891332478E-2</v>
      </c>
      <c r="F10" s="19">
        <f>D10/$D$8</f>
        <v>6.8126520681265207E-2</v>
      </c>
      <c r="G10" s="20">
        <f>+IF(OR(AND(D10=0),(C10=0)),"0",((D10-C10)/C10))</f>
        <v>0.3125</v>
      </c>
      <c r="H10" s="21">
        <f>+IF(OR(AND(E10=""),(G10="")),"",E10*G10)</f>
        <v>2.5873221216041398E-2</v>
      </c>
    </row>
    <row r="11" spans="1:8" s="10" customFormat="1" ht="24" x14ac:dyDescent="0.2">
      <c r="A11" s="67"/>
      <c r="B11" s="17" t="str">
        <f>+B165</f>
        <v>Total Vacantes en ocupaciones de nivel Técnicos Profesionales - Tecnólogos</v>
      </c>
      <c r="C11" s="18">
        <f>+C165</f>
        <v>246</v>
      </c>
      <c r="D11" s="18">
        <f>+D165</f>
        <v>253</v>
      </c>
      <c r="E11" s="19">
        <f>C11/$C$8</f>
        <v>0.31824062095730921</v>
      </c>
      <c r="F11" s="19">
        <f>D11/$D$8</f>
        <v>0.20519059205190593</v>
      </c>
      <c r="G11" s="20">
        <f>+IF(OR(AND(D11=0),(C11=0)),"0",((D11-C11)/C11))</f>
        <v>2.8455284552845527E-2</v>
      </c>
      <c r="H11" s="21">
        <f>+IF(OR(AND(E11=""),(G11="")),"",E11*G11)</f>
        <v>9.05562742561449E-3</v>
      </c>
    </row>
    <row r="12" spans="1:8" s="10" customFormat="1" x14ac:dyDescent="0.2">
      <c r="A12" s="67"/>
      <c r="B12" s="17" t="str">
        <f>+B333</f>
        <v>Total Vacantes  en ocupaciones de nivel Calificados</v>
      </c>
      <c r="C12" s="18">
        <f>+C333</f>
        <v>293</v>
      </c>
      <c r="D12" s="18">
        <f>+D333</f>
        <v>710</v>
      </c>
      <c r="E12" s="19">
        <f>C12/$C$8</f>
        <v>0.37904269081500647</v>
      </c>
      <c r="F12" s="19">
        <f>D12/$D$8</f>
        <v>0.57583130575831309</v>
      </c>
      <c r="G12" s="20">
        <f>+IF(OR(AND(D12=0),(C12=0)),"0",((D12-C12)/C12))</f>
        <v>1.4232081911262799</v>
      </c>
      <c r="H12" s="21">
        <f>+IF(OR(AND(E12=""),(G12="")),"",E12*G12)</f>
        <v>0.53945666235446321</v>
      </c>
    </row>
    <row r="13" spans="1:8" s="10" customFormat="1" x14ac:dyDescent="0.2">
      <c r="A13" s="67"/>
      <c r="B13" s="17" t="str">
        <f>+B553</f>
        <v>Total Vacantes en ocupaciones de nivel Elemental</v>
      </c>
      <c r="C13" s="18">
        <f>+C553</f>
        <v>164</v>
      </c>
      <c r="D13" s="18">
        <f>+D553</f>
        <v>175</v>
      </c>
      <c r="E13" s="19">
        <f>C13/$C$8</f>
        <v>0.21216041397153945</v>
      </c>
      <c r="F13" s="19">
        <f>D13/$D$8</f>
        <v>0.14193025141930252</v>
      </c>
      <c r="G13" s="20">
        <f>+IF(OR(AND(D13=0),(C13=0)),"0",((D13-C13)/C13))</f>
        <v>6.7073170731707321E-2</v>
      </c>
      <c r="H13" s="21">
        <f>+IF(OR(AND(E13=""),(G13="")),"",E13*G13)</f>
        <v>1.4230271668822769E-2</v>
      </c>
    </row>
    <row r="14" spans="1:8" s="10" customFormat="1" x14ac:dyDescent="0.2">
      <c r="A14" s="67"/>
      <c r="B14" s="22"/>
      <c r="C14" s="22"/>
      <c r="D14" s="22"/>
    </row>
    <row r="15" spans="1:8" s="10" customFormat="1" ht="13.5" thickBot="1" x14ac:dyDescent="0.25">
      <c r="A15" s="67"/>
      <c r="B15" s="22"/>
      <c r="C15" s="22"/>
      <c r="D15" s="22"/>
    </row>
    <row r="16" spans="1:8" s="10" customFormat="1" ht="30" customHeight="1" x14ac:dyDescent="0.2">
      <c r="A16" s="67"/>
      <c r="B16" s="85" t="s">
        <v>374</v>
      </c>
      <c r="C16" s="71" t="s">
        <v>375</v>
      </c>
      <c r="D16" s="72"/>
      <c r="E16" s="71" t="s">
        <v>429</v>
      </c>
      <c r="F16" s="72"/>
      <c r="G16" s="73" t="s">
        <v>572</v>
      </c>
      <c r="H16" s="69" t="s">
        <v>350</v>
      </c>
    </row>
    <row r="17" spans="1:8" s="10" customFormat="1" x14ac:dyDescent="0.2">
      <c r="A17" s="67"/>
      <c r="B17" s="85"/>
      <c r="C17" s="48">
        <v>2017</v>
      </c>
      <c r="D17" s="48">
        <v>2018</v>
      </c>
      <c r="E17" s="48">
        <v>2017</v>
      </c>
      <c r="F17" s="48">
        <v>2018</v>
      </c>
      <c r="G17" s="74"/>
      <c r="H17" s="70"/>
    </row>
    <row r="18" spans="1:8" s="10" customFormat="1" x14ac:dyDescent="0.2">
      <c r="A18" s="67"/>
      <c r="B18" s="12" t="s">
        <v>376</v>
      </c>
      <c r="C18" s="13">
        <f>SUM(C19:C67)</f>
        <v>6</v>
      </c>
      <c r="D18" s="13">
        <f>SUM(D19:D67)</f>
        <v>11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0.83333333333333337</v>
      </c>
      <c r="H18" s="15">
        <f>+IF(OR(AND(E18=""),(G18="")),"",E18*G18)</f>
        <v>0.83333333333333337</v>
      </c>
    </row>
    <row r="19" spans="1:8" s="40" customFormat="1" ht="15" x14ac:dyDescent="0.2">
      <c r="A19" s="68"/>
      <c r="B19" s="35" t="s">
        <v>0</v>
      </c>
      <c r="C19" s="36">
        <v>0</v>
      </c>
      <c r="D19" s="36">
        <v>0</v>
      </c>
      <c r="E19" s="42" t="str">
        <f>+IF(C19=0,"",C19/C$18)</f>
        <v/>
      </c>
      <c r="F19" s="42" t="str">
        <f>+IF(D19=0,"",D19/D$18)</f>
        <v/>
      </c>
      <c r="G19" s="38" t="str">
        <f>+IF(OR(AND(D19=0),(C19=0)),"0",((D19-C19)/C19))</f>
        <v>0</v>
      </c>
      <c r="H19" s="39" t="str">
        <f>+IF(OR(AND(E19=""),(G19="")),"",E19*G19)</f>
        <v/>
      </c>
    </row>
    <row r="20" spans="1:8" s="40" customFormat="1" ht="15" x14ac:dyDescent="0.2">
      <c r="A20" s="68"/>
      <c r="B20" s="35" t="s">
        <v>154</v>
      </c>
      <c r="C20" s="36">
        <v>0</v>
      </c>
      <c r="D20" s="36">
        <v>0</v>
      </c>
      <c r="E20" s="42" t="str">
        <f t="shared" ref="E20:E67" si="0">+IF(C20=0,"",C20/C$18)</f>
        <v/>
      </c>
      <c r="F20" s="42" t="str">
        <f t="shared" ref="F20:F67" si="1">+IF(D20=0,"",D20/D$18)</f>
        <v/>
      </c>
      <c r="G20" s="38" t="str">
        <f t="shared" ref="G20:G67" si="2">+IF(OR(AND(D20=0),(C20=0)),"0",((D20-C20)/C20))</f>
        <v>0</v>
      </c>
      <c r="H20" s="39" t="str">
        <f t="shared" ref="H20:H67" si="3">+IF(OR(AND(E20=""),(G20="")),"",E20*G20)</f>
        <v/>
      </c>
    </row>
    <row r="21" spans="1:8" s="40" customFormat="1" ht="30" x14ac:dyDescent="0.2">
      <c r="A21" s="68"/>
      <c r="B21" s="35" t="s">
        <v>1</v>
      </c>
      <c r="C21" s="36">
        <v>0</v>
      </c>
      <c r="D21" s="36">
        <v>0</v>
      </c>
      <c r="E21" s="42" t="str">
        <f t="shared" si="0"/>
        <v/>
      </c>
      <c r="F21" s="42" t="str">
        <f t="shared" si="1"/>
        <v/>
      </c>
      <c r="G21" s="38" t="str">
        <f t="shared" si="2"/>
        <v>0</v>
      </c>
      <c r="H21" s="39" t="str">
        <f t="shared" si="3"/>
        <v/>
      </c>
    </row>
    <row r="22" spans="1:8" s="40" customFormat="1" ht="30" x14ac:dyDescent="0.2">
      <c r="A22" s="68"/>
      <c r="B22" s="35" t="s">
        <v>432</v>
      </c>
      <c r="C22" s="36">
        <v>0</v>
      </c>
      <c r="D22" s="36">
        <v>0</v>
      </c>
      <c r="E22" s="42" t="str">
        <f t="shared" si="0"/>
        <v/>
      </c>
      <c r="F22" s="42" t="str">
        <f t="shared" si="1"/>
        <v/>
      </c>
      <c r="G22" s="38" t="str">
        <f t="shared" si="2"/>
        <v>0</v>
      </c>
      <c r="H22" s="39" t="str">
        <f t="shared" si="3"/>
        <v/>
      </c>
    </row>
    <row r="23" spans="1:8" s="40" customFormat="1" ht="30" x14ac:dyDescent="0.2">
      <c r="A23" s="68"/>
      <c r="B23" s="35" t="s">
        <v>155</v>
      </c>
      <c r="C23" s="36">
        <v>0</v>
      </c>
      <c r="D23" s="36">
        <v>0</v>
      </c>
      <c r="E23" s="42" t="str">
        <f t="shared" si="0"/>
        <v/>
      </c>
      <c r="F23" s="42" t="str">
        <f t="shared" si="1"/>
        <v/>
      </c>
      <c r="G23" s="38" t="str">
        <f t="shared" si="2"/>
        <v>0</v>
      </c>
      <c r="H23" s="39" t="str">
        <f t="shared" si="3"/>
        <v/>
      </c>
    </row>
    <row r="24" spans="1:8" s="40" customFormat="1" ht="30" x14ac:dyDescent="0.2">
      <c r="A24" s="68"/>
      <c r="B24" s="35" t="s">
        <v>156</v>
      </c>
      <c r="C24" s="36">
        <v>0</v>
      </c>
      <c r="D24" s="36">
        <v>0</v>
      </c>
      <c r="E24" s="42" t="str">
        <f t="shared" si="0"/>
        <v/>
      </c>
      <c r="F24" s="42" t="str">
        <f t="shared" si="1"/>
        <v/>
      </c>
      <c r="G24" s="38" t="str">
        <f t="shared" si="2"/>
        <v>0</v>
      </c>
      <c r="H24" s="39" t="str">
        <f t="shared" si="3"/>
        <v/>
      </c>
    </row>
    <row r="25" spans="1:8" s="40" customFormat="1" ht="30" x14ac:dyDescent="0.2">
      <c r="A25" s="68"/>
      <c r="B25" s="35" t="s">
        <v>526</v>
      </c>
      <c r="C25" s="36">
        <v>0</v>
      </c>
      <c r="D25" s="36">
        <v>0</v>
      </c>
      <c r="E25" s="42" t="str">
        <f t="shared" ref="E25:E27" si="4">+IF(C25=0,"",C25/C$18)</f>
        <v/>
      </c>
      <c r="F25" s="42" t="str">
        <f t="shared" ref="F25:F27" si="5">+IF(D25=0,"",D25/D$18)</f>
        <v/>
      </c>
      <c r="G25" s="38" t="str">
        <f t="shared" ref="G25:G27" si="6">+IF(OR(AND(D25=0),(C25=0)),"0",((D25-C25)/C25))</f>
        <v>0</v>
      </c>
      <c r="H25" s="39" t="str">
        <f t="shared" ref="H25:H27" si="7">+IF(OR(AND(E25=""),(G25="")),"",E25*G25)</f>
        <v/>
      </c>
    </row>
    <row r="26" spans="1:8" s="40" customFormat="1" ht="15" x14ac:dyDescent="0.2">
      <c r="A26" s="68"/>
      <c r="B26" s="35" t="s">
        <v>2</v>
      </c>
      <c r="C26" s="36">
        <v>0</v>
      </c>
      <c r="D26" s="36">
        <v>0</v>
      </c>
      <c r="E26" s="42" t="str">
        <f t="shared" si="4"/>
        <v/>
      </c>
      <c r="F26" s="42" t="str">
        <f t="shared" si="5"/>
        <v/>
      </c>
      <c r="G26" s="38" t="str">
        <f t="shared" si="6"/>
        <v>0</v>
      </c>
      <c r="H26" s="39" t="str">
        <f t="shared" si="7"/>
        <v/>
      </c>
    </row>
    <row r="27" spans="1:8" s="40" customFormat="1" ht="15" x14ac:dyDescent="0.2">
      <c r="A27" s="68"/>
      <c r="B27" s="35" t="s">
        <v>592</v>
      </c>
      <c r="C27" s="36">
        <v>1</v>
      </c>
      <c r="D27" s="36">
        <v>1</v>
      </c>
      <c r="E27" s="42">
        <f t="shared" si="4"/>
        <v>0.16666666666666666</v>
      </c>
      <c r="F27" s="42">
        <f t="shared" si="5"/>
        <v>9.0909090909090912E-2</v>
      </c>
      <c r="G27" s="38">
        <f t="shared" si="6"/>
        <v>0</v>
      </c>
      <c r="H27" s="39">
        <f t="shared" si="7"/>
        <v>0</v>
      </c>
    </row>
    <row r="28" spans="1:8" s="40" customFormat="1" ht="15" x14ac:dyDescent="0.2">
      <c r="A28" s="68"/>
      <c r="B28" s="35" t="s">
        <v>3</v>
      </c>
      <c r="C28" s="36">
        <v>0</v>
      </c>
      <c r="D28" s="36">
        <v>1</v>
      </c>
      <c r="E28" s="42" t="str">
        <f t="shared" si="0"/>
        <v/>
      </c>
      <c r="F28" s="42">
        <f t="shared" si="1"/>
        <v>9.0909090909090912E-2</v>
      </c>
      <c r="G28" s="38" t="str">
        <f t="shared" si="2"/>
        <v>0</v>
      </c>
      <c r="H28" s="39" t="str">
        <f t="shared" si="3"/>
        <v/>
      </c>
    </row>
    <row r="29" spans="1:8" s="40" customFormat="1" ht="15" x14ac:dyDescent="0.2">
      <c r="A29" s="68"/>
      <c r="B29" s="35" t="s">
        <v>5</v>
      </c>
      <c r="C29" s="36">
        <v>0</v>
      </c>
      <c r="D29" s="36">
        <v>1</v>
      </c>
      <c r="E29" s="42" t="str">
        <f t="shared" si="0"/>
        <v/>
      </c>
      <c r="F29" s="42">
        <f t="shared" si="1"/>
        <v>9.0909090909090912E-2</v>
      </c>
      <c r="G29" s="38" t="str">
        <f t="shared" si="2"/>
        <v>0</v>
      </c>
      <c r="H29" s="39" t="str">
        <f t="shared" si="3"/>
        <v/>
      </c>
    </row>
    <row r="30" spans="1:8" s="40" customFormat="1" ht="15" x14ac:dyDescent="0.2">
      <c r="A30" s="68"/>
      <c r="B30" s="35" t="s">
        <v>157</v>
      </c>
      <c r="C30" s="36">
        <v>0</v>
      </c>
      <c r="D30" s="36">
        <v>0</v>
      </c>
      <c r="E30" s="42" t="str">
        <f t="shared" si="0"/>
        <v/>
      </c>
      <c r="F30" s="42" t="str">
        <f t="shared" si="1"/>
        <v/>
      </c>
      <c r="G30" s="38" t="str">
        <f t="shared" si="2"/>
        <v>0</v>
      </c>
      <c r="H30" s="39" t="str">
        <f t="shared" si="3"/>
        <v/>
      </c>
    </row>
    <row r="31" spans="1:8" s="40" customFormat="1" ht="15" x14ac:dyDescent="0.2">
      <c r="A31" s="68"/>
      <c r="B31" s="35" t="s">
        <v>158</v>
      </c>
      <c r="C31" s="36">
        <v>0</v>
      </c>
      <c r="D31" s="36">
        <v>0</v>
      </c>
      <c r="E31" s="42" t="str">
        <f t="shared" si="0"/>
        <v/>
      </c>
      <c r="F31" s="42" t="str">
        <f t="shared" si="1"/>
        <v/>
      </c>
      <c r="G31" s="38" t="str">
        <f t="shared" si="2"/>
        <v>0</v>
      </c>
      <c r="H31" s="39" t="str">
        <f t="shared" si="3"/>
        <v/>
      </c>
    </row>
    <row r="32" spans="1:8" s="40" customFormat="1" ht="15" x14ac:dyDescent="0.2">
      <c r="A32" s="68"/>
      <c r="B32" s="35" t="s">
        <v>4</v>
      </c>
      <c r="C32" s="36">
        <v>0</v>
      </c>
      <c r="D32" s="36">
        <v>0</v>
      </c>
      <c r="E32" s="42" t="str">
        <f t="shared" si="0"/>
        <v/>
      </c>
      <c r="F32" s="42" t="str">
        <f t="shared" si="1"/>
        <v/>
      </c>
      <c r="G32" s="38" t="str">
        <f t="shared" si="2"/>
        <v>0</v>
      </c>
      <c r="H32" s="39" t="str">
        <f t="shared" si="3"/>
        <v/>
      </c>
    </row>
    <row r="33" spans="1:8" s="40" customFormat="1" ht="15" x14ac:dyDescent="0.2">
      <c r="A33" s="68"/>
      <c r="B33" s="35" t="s">
        <v>6</v>
      </c>
      <c r="C33" s="36">
        <v>0</v>
      </c>
      <c r="D33" s="36">
        <v>0</v>
      </c>
      <c r="E33" s="42" t="str">
        <f t="shared" si="0"/>
        <v/>
      </c>
      <c r="F33" s="42" t="str">
        <f t="shared" si="1"/>
        <v/>
      </c>
      <c r="G33" s="38" t="str">
        <f t="shared" si="2"/>
        <v>0</v>
      </c>
      <c r="H33" s="39" t="str">
        <f t="shared" si="3"/>
        <v/>
      </c>
    </row>
    <row r="34" spans="1:8" s="40" customFormat="1" ht="15" x14ac:dyDescent="0.2">
      <c r="A34" s="68"/>
      <c r="B34" s="35" t="s">
        <v>159</v>
      </c>
      <c r="C34" s="36">
        <v>0</v>
      </c>
      <c r="D34" s="36">
        <v>0</v>
      </c>
      <c r="E34" s="42" t="str">
        <f t="shared" si="0"/>
        <v/>
      </c>
      <c r="F34" s="42" t="str">
        <f t="shared" si="1"/>
        <v/>
      </c>
      <c r="G34" s="38" t="str">
        <f t="shared" si="2"/>
        <v>0</v>
      </c>
      <c r="H34" s="39" t="str">
        <f t="shared" si="3"/>
        <v/>
      </c>
    </row>
    <row r="35" spans="1:8" s="40" customFormat="1" ht="15" x14ac:dyDescent="0.2">
      <c r="A35" s="68"/>
      <c r="B35" s="35" t="s">
        <v>160</v>
      </c>
      <c r="C35" s="36">
        <v>1</v>
      </c>
      <c r="D35" s="36">
        <v>0</v>
      </c>
      <c r="E35" s="42">
        <f t="shared" si="0"/>
        <v>0.16666666666666666</v>
      </c>
      <c r="F35" s="42" t="str">
        <f t="shared" si="1"/>
        <v/>
      </c>
      <c r="G35" s="38" t="str">
        <f t="shared" si="2"/>
        <v>0</v>
      </c>
      <c r="H35" s="39">
        <f t="shared" si="3"/>
        <v>0</v>
      </c>
    </row>
    <row r="36" spans="1:8" s="40" customFormat="1" ht="30" x14ac:dyDescent="0.2">
      <c r="A36" s="68"/>
      <c r="B36" s="35" t="s">
        <v>161</v>
      </c>
      <c r="C36" s="36">
        <v>0</v>
      </c>
      <c r="D36" s="36">
        <v>0</v>
      </c>
      <c r="E36" s="42" t="str">
        <f t="shared" si="0"/>
        <v/>
      </c>
      <c r="F36" s="42" t="str">
        <f t="shared" si="1"/>
        <v/>
      </c>
      <c r="G36" s="38" t="str">
        <f t="shared" si="2"/>
        <v>0</v>
      </c>
      <c r="H36" s="39" t="str">
        <f t="shared" si="3"/>
        <v/>
      </c>
    </row>
    <row r="37" spans="1:8" s="40" customFormat="1" ht="15" x14ac:dyDescent="0.2">
      <c r="A37" s="68"/>
      <c r="B37" s="35" t="s">
        <v>162</v>
      </c>
      <c r="C37" s="36">
        <v>0</v>
      </c>
      <c r="D37" s="36">
        <v>0</v>
      </c>
      <c r="E37" s="42" t="str">
        <f t="shared" si="0"/>
        <v/>
      </c>
      <c r="F37" s="42" t="str">
        <f t="shared" si="1"/>
        <v/>
      </c>
      <c r="G37" s="38" t="str">
        <f t="shared" si="2"/>
        <v>0</v>
      </c>
      <c r="H37" s="39" t="str">
        <f t="shared" si="3"/>
        <v/>
      </c>
    </row>
    <row r="38" spans="1:8" s="40" customFormat="1" ht="15" x14ac:dyDescent="0.2">
      <c r="A38" s="68"/>
      <c r="B38" s="35" t="s">
        <v>7</v>
      </c>
      <c r="C38" s="36">
        <v>0</v>
      </c>
      <c r="D38" s="36">
        <v>0</v>
      </c>
      <c r="E38" s="42" t="str">
        <f t="shared" si="0"/>
        <v/>
      </c>
      <c r="F38" s="42" t="str">
        <f t="shared" si="1"/>
        <v/>
      </c>
      <c r="G38" s="38" t="str">
        <f t="shared" si="2"/>
        <v>0</v>
      </c>
      <c r="H38" s="39" t="str">
        <f t="shared" si="3"/>
        <v/>
      </c>
    </row>
    <row r="39" spans="1:8" s="40" customFormat="1" ht="15" x14ac:dyDescent="0.2">
      <c r="A39" s="68"/>
      <c r="B39" s="35" t="s">
        <v>163</v>
      </c>
      <c r="C39" s="36">
        <v>0</v>
      </c>
      <c r="D39" s="36">
        <v>0</v>
      </c>
      <c r="E39" s="42" t="str">
        <f t="shared" si="0"/>
        <v/>
      </c>
      <c r="F39" s="42" t="str">
        <f t="shared" si="1"/>
        <v/>
      </c>
      <c r="G39" s="38" t="str">
        <f t="shared" si="2"/>
        <v>0</v>
      </c>
      <c r="H39" s="39" t="str">
        <f t="shared" si="3"/>
        <v/>
      </c>
    </row>
    <row r="40" spans="1:8" s="40" customFormat="1" ht="15" x14ac:dyDescent="0.2">
      <c r="A40" s="68"/>
      <c r="B40" s="35" t="s">
        <v>164</v>
      </c>
      <c r="C40" s="36">
        <v>0</v>
      </c>
      <c r="D40" s="36">
        <v>0</v>
      </c>
      <c r="E40" s="42" t="str">
        <f t="shared" si="0"/>
        <v/>
      </c>
      <c r="F40" s="42" t="str">
        <f t="shared" si="1"/>
        <v/>
      </c>
      <c r="G40" s="38" t="str">
        <f t="shared" si="2"/>
        <v>0</v>
      </c>
      <c r="H40" s="39" t="str">
        <f t="shared" si="3"/>
        <v/>
      </c>
    </row>
    <row r="41" spans="1:8" s="40" customFormat="1" ht="15" x14ac:dyDescent="0.2">
      <c r="A41" s="68"/>
      <c r="B41" s="35" t="s">
        <v>165</v>
      </c>
      <c r="C41" s="36">
        <v>0</v>
      </c>
      <c r="D41" s="36">
        <v>0</v>
      </c>
      <c r="E41" s="42" t="str">
        <f t="shared" si="0"/>
        <v/>
      </c>
      <c r="F41" s="42" t="str">
        <f t="shared" si="1"/>
        <v/>
      </c>
      <c r="G41" s="38" t="str">
        <f t="shared" si="2"/>
        <v>0</v>
      </c>
      <c r="H41" s="39" t="str">
        <f t="shared" si="3"/>
        <v/>
      </c>
    </row>
    <row r="42" spans="1:8" s="40" customFormat="1" ht="15" x14ac:dyDescent="0.2">
      <c r="A42" s="68"/>
      <c r="B42" s="35" t="s">
        <v>166</v>
      </c>
      <c r="C42" s="36">
        <v>0</v>
      </c>
      <c r="D42" s="36">
        <v>0</v>
      </c>
      <c r="E42" s="42" t="str">
        <f t="shared" si="0"/>
        <v/>
      </c>
      <c r="F42" s="42" t="str">
        <f t="shared" si="1"/>
        <v/>
      </c>
      <c r="G42" s="38" t="str">
        <f t="shared" si="2"/>
        <v>0</v>
      </c>
      <c r="H42" s="39" t="str">
        <f t="shared" si="3"/>
        <v/>
      </c>
    </row>
    <row r="43" spans="1:8" s="40" customFormat="1" ht="30" x14ac:dyDescent="0.2">
      <c r="A43" s="68"/>
      <c r="B43" s="35" t="s">
        <v>167</v>
      </c>
      <c r="C43" s="36">
        <v>0</v>
      </c>
      <c r="D43" s="36">
        <v>0</v>
      </c>
      <c r="E43" s="42" t="str">
        <f t="shared" si="0"/>
        <v/>
      </c>
      <c r="F43" s="42" t="str">
        <f t="shared" si="1"/>
        <v/>
      </c>
      <c r="G43" s="38" t="str">
        <f t="shared" si="2"/>
        <v>0</v>
      </c>
      <c r="H43" s="39" t="str">
        <f t="shared" si="3"/>
        <v/>
      </c>
    </row>
    <row r="44" spans="1:8" s="40" customFormat="1" ht="15" x14ac:dyDescent="0.2">
      <c r="A44" s="68"/>
      <c r="B44" s="35" t="s">
        <v>168</v>
      </c>
      <c r="C44" s="36">
        <v>0</v>
      </c>
      <c r="D44" s="36">
        <v>0</v>
      </c>
      <c r="E44" s="42" t="str">
        <f t="shared" si="0"/>
        <v/>
      </c>
      <c r="F44" s="42" t="str">
        <f t="shared" si="1"/>
        <v/>
      </c>
      <c r="G44" s="38" t="str">
        <f t="shared" si="2"/>
        <v>0</v>
      </c>
      <c r="H44" s="39" t="str">
        <f t="shared" si="3"/>
        <v/>
      </c>
    </row>
    <row r="45" spans="1:8" s="40" customFormat="1" ht="15" x14ac:dyDescent="0.2">
      <c r="A45" s="68"/>
      <c r="B45" s="35" t="s">
        <v>8</v>
      </c>
      <c r="C45" s="36">
        <v>0</v>
      </c>
      <c r="D45" s="36">
        <v>0</v>
      </c>
      <c r="E45" s="42" t="str">
        <f t="shared" si="0"/>
        <v/>
      </c>
      <c r="F45" s="42" t="str">
        <f t="shared" si="1"/>
        <v/>
      </c>
      <c r="G45" s="38" t="str">
        <f t="shared" si="2"/>
        <v>0</v>
      </c>
      <c r="H45" s="39" t="str">
        <f t="shared" si="3"/>
        <v/>
      </c>
    </row>
    <row r="46" spans="1:8" s="40" customFormat="1" ht="15" x14ac:dyDescent="0.2">
      <c r="A46" s="68"/>
      <c r="B46" s="35" t="s">
        <v>433</v>
      </c>
      <c r="C46" s="36">
        <v>0</v>
      </c>
      <c r="D46" s="36">
        <v>0</v>
      </c>
      <c r="E46" s="42" t="str">
        <f t="shared" si="0"/>
        <v/>
      </c>
      <c r="F46" s="42" t="str">
        <f t="shared" si="1"/>
        <v/>
      </c>
      <c r="G46" s="38" t="str">
        <f t="shared" si="2"/>
        <v>0</v>
      </c>
      <c r="H46" s="39" t="str">
        <f t="shared" si="3"/>
        <v/>
      </c>
    </row>
    <row r="47" spans="1:8" s="40" customFormat="1" ht="15" x14ac:dyDescent="0.2">
      <c r="A47" s="68"/>
      <c r="B47" s="35" t="s">
        <v>169</v>
      </c>
      <c r="C47" s="36">
        <v>0</v>
      </c>
      <c r="D47" s="36">
        <v>0</v>
      </c>
      <c r="E47" s="42" t="str">
        <f t="shared" si="0"/>
        <v/>
      </c>
      <c r="F47" s="42" t="str">
        <f t="shared" si="1"/>
        <v/>
      </c>
      <c r="G47" s="38" t="str">
        <f t="shared" si="2"/>
        <v>0</v>
      </c>
      <c r="H47" s="39" t="str">
        <f t="shared" si="3"/>
        <v/>
      </c>
    </row>
    <row r="48" spans="1:8" s="40" customFormat="1" ht="30" x14ac:dyDescent="0.2">
      <c r="A48" s="68"/>
      <c r="B48" s="35" t="s">
        <v>593</v>
      </c>
      <c r="C48" s="36">
        <v>0</v>
      </c>
      <c r="D48" s="36">
        <v>0</v>
      </c>
      <c r="E48" s="42" t="str">
        <f t="shared" si="0"/>
        <v/>
      </c>
      <c r="F48" s="42" t="str">
        <f t="shared" si="1"/>
        <v/>
      </c>
      <c r="G48" s="38" t="str">
        <f t="shared" si="2"/>
        <v>0</v>
      </c>
      <c r="H48" s="39" t="str">
        <f t="shared" si="3"/>
        <v/>
      </c>
    </row>
    <row r="49" spans="1:8" s="40" customFormat="1" ht="15" x14ac:dyDescent="0.2">
      <c r="A49" s="68"/>
      <c r="B49" s="35" t="s">
        <v>9</v>
      </c>
      <c r="C49" s="36">
        <v>3</v>
      </c>
      <c r="D49" s="36">
        <v>1</v>
      </c>
      <c r="E49" s="42">
        <f t="shared" si="0"/>
        <v>0.5</v>
      </c>
      <c r="F49" s="42">
        <f t="shared" si="1"/>
        <v>9.0909090909090912E-2</v>
      </c>
      <c r="G49" s="38">
        <f t="shared" si="2"/>
        <v>-0.66666666666666663</v>
      </c>
      <c r="H49" s="39">
        <f t="shared" si="3"/>
        <v>-0.33333333333333331</v>
      </c>
    </row>
    <row r="50" spans="1:8" s="40" customFormat="1" ht="15" x14ac:dyDescent="0.2">
      <c r="A50" s="68"/>
      <c r="B50" s="35" t="s">
        <v>594</v>
      </c>
      <c r="C50" s="36">
        <v>0</v>
      </c>
      <c r="D50" s="36">
        <v>0</v>
      </c>
      <c r="E50" s="42" t="str">
        <f t="shared" si="0"/>
        <v/>
      </c>
      <c r="F50" s="42" t="str">
        <f t="shared" si="1"/>
        <v/>
      </c>
      <c r="G50" s="38" t="str">
        <f t="shared" si="2"/>
        <v>0</v>
      </c>
      <c r="H50" s="39" t="str">
        <f t="shared" si="3"/>
        <v/>
      </c>
    </row>
    <row r="51" spans="1:8" s="40" customFormat="1" ht="15" x14ac:dyDescent="0.2">
      <c r="A51" s="68"/>
      <c r="B51" s="35" t="s">
        <v>12</v>
      </c>
      <c r="C51" s="36">
        <v>0</v>
      </c>
      <c r="D51" s="36">
        <v>0</v>
      </c>
      <c r="E51" s="42" t="str">
        <f t="shared" si="0"/>
        <v/>
      </c>
      <c r="F51" s="42" t="str">
        <f t="shared" si="1"/>
        <v/>
      </c>
      <c r="G51" s="38" t="str">
        <f t="shared" si="2"/>
        <v>0</v>
      </c>
      <c r="H51" s="39" t="str">
        <f t="shared" si="3"/>
        <v/>
      </c>
    </row>
    <row r="52" spans="1:8" s="40" customFormat="1" ht="15" x14ac:dyDescent="0.2">
      <c r="A52" s="68"/>
      <c r="B52" s="35" t="s">
        <v>11</v>
      </c>
      <c r="C52" s="36">
        <v>0</v>
      </c>
      <c r="D52" s="36">
        <v>0</v>
      </c>
      <c r="E52" s="42" t="str">
        <f t="shared" si="0"/>
        <v/>
      </c>
      <c r="F52" s="42" t="str">
        <f t="shared" si="1"/>
        <v/>
      </c>
      <c r="G52" s="38" t="str">
        <f t="shared" si="2"/>
        <v>0</v>
      </c>
      <c r="H52" s="39" t="str">
        <f t="shared" si="3"/>
        <v/>
      </c>
    </row>
    <row r="53" spans="1:8" s="40" customFormat="1" ht="15" x14ac:dyDescent="0.2">
      <c r="A53" s="68"/>
      <c r="B53" s="35" t="s">
        <v>434</v>
      </c>
      <c r="C53" s="36">
        <v>0</v>
      </c>
      <c r="D53" s="36">
        <v>1</v>
      </c>
      <c r="E53" s="42" t="str">
        <f t="shared" si="0"/>
        <v/>
      </c>
      <c r="F53" s="42">
        <f t="shared" si="1"/>
        <v>9.0909090909090912E-2</v>
      </c>
      <c r="G53" s="38" t="str">
        <f t="shared" si="2"/>
        <v>0</v>
      </c>
      <c r="H53" s="39" t="str">
        <f t="shared" si="3"/>
        <v/>
      </c>
    </row>
    <row r="54" spans="1:8" s="40" customFormat="1" ht="15" x14ac:dyDescent="0.2">
      <c r="A54" s="68"/>
      <c r="B54" s="35" t="s">
        <v>10</v>
      </c>
      <c r="C54" s="36">
        <v>0</v>
      </c>
      <c r="D54" s="36">
        <v>0</v>
      </c>
      <c r="E54" s="42" t="str">
        <f t="shared" si="0"/>
        <v/>
      </c>
      <c r="F54" s="42" t="str">
        <f t="shared" si="1"/>
        <v/>
      </c>
      <c r="G54" s="38" t="str">
        <f t="shared" si="2"/>
        <v>0</v>
      </c>
      <c r="H54" s="39" t="str">
        <f t="shared" si="3"/>
        <v/>
      </c>
    </row>
    <row r="55" spans="1:8" s="40" customFormat="1" ht="15" x14ac:dyDescent="0.2">
      <c r="A55" s="68"/>
      <c r="B55" s="35" t="s">
        <v>170</v>
      </c>
      <c r="C55" s="36">
        <v>0</v>
      </c>
      <c r="D55" s="36">
        <v>0</v>
      </c>
      <c r="E55" s="42" t="str">
        <f t="shared" si="0"/>
        <v/>
      </c>
      <c r="F55" s="42" t="str">
        <f t="shared" si="1"/>
        <v/>
      </c>
      <c r="G55" s="38" t="str">
        <f t="shared" si="2"/>
        <v>0</v>
      </c>
      <c r="H55" s="39" t="str">
        <f t="shared" si="3"/>
        <v/>
      </c>
    </row>
    <row r="56" spans="1:8" s="40" customFormat="1" ht="15" x14ac:dyDescent="0.2">
      <c r="A56" s="68"/>
      <c r="B56" s="35" t="s">
        <v>13</v>
      </c>
      <c r="C56" s="36">
        <v>0</v>
      </c>
      <c r="D56" s="36">
        <v>0</v>
      </c>
      <c r="E56" s="42" t="str">
        <f t="shared" si="0"/>
        <v/>
      </c>
      <c r="F56" s="42" t="str">
        <f t="shared" si="1"/>
        <v/>
      </c>
      <c r="G56" s="38" t="str">
        <f t="shared" si="2"/>
        <v>0</v>
      </c>
      <c r="H56" s="39" t="str">
        <f t="shared" si="3"/>
        <v/>
      </c>
    </row>
    <row r="57" spans="1:8" s="40" customFormat="1" ht="15" x14ac:dyDescent="0.2">
      <c r="A57" s="68"/>
      <c r="B57" s="35" t="s">
        <v>14</v>
      </c>
      <c r="C57" s="36">
        <v>1</v>
      </c>
      <c r="D57" s="36">
        <v>0</v>
      </c>
      <c r="E57" s="42">
        <f t="shared" si="0"/>
        <v>0.16666666666666666</v>
      </c>
      <c r="F57" s="42" t="str">
        <f t="shared" si="1"/>
        <v/>
      </c>
      <c r="G57" s="38" t="str">
        <f t="shared" si="2"/>
        <v>0</v>
      </c>
      <c r="H57" s="39">
        <f t="shared" si="3"/>
        <v>0</v>
      </c>
    </row>
    <row r="58" spans="1:8" s="40" customFormat="1" ht="15" x14ac:dyDescent="0.2">
      <c r="A58" s="68"/>
      <c r="B58" s="35" t="s">
        <v>171</v>
      </c>
      <c r="C58" s="36">
        <v>0</v>
      </c>
      <c r="D58" s="36">
        <v>0</v>
      </c>
      <c r="E58" s="42" t="str">
        <f t="shared" si="0"/>
        <v/>
      </c>
      <c r="F58" s="42" t="str">
        <f t="shared" si="1"/>
        <v/>
      </c>
      <c r="G58" s="38" t="str">
        <f t="shared" si="2"/>
        <v>0</v>
      </c>
      <c r="H58" s="39" t="str">
        <f t="shared" si="3"/>
        <v/>
      </c>
    </row>
    <row r="59" spans="1:8" s="40" customFormat="1" ht="15" x14ac:dyDescent="0.2">
      <c r="A59" s="68"/>
      <c r="B59" s="35" t="s">
        <v>435</v>
      </c>
      <c r="C59" s="36">
        <v>0</v>
      </c>
      <c r="D59" s="36">
        <v>0</v>
      </c>
      <c r="E59" s="42" t="str">
        <f t="shared" si="0"/>
        <v/>
      </c>
      <c r="F59" s="42" t="str">
        <f t="shared" si="1"/>
        <v/>
      </c>
      <c r="G59" s="38" t="str">
        <f t="shared" si="2"/>
        <v>0</v>
      </c>
      <c r="H59" s="39" t="str">
        <f t="shared" si="3"/>
        <v/>
      </c>
    </row>
    <row r="60" spans="1:8" s="40" customFormat="1" ht="15" x14ac:dyDescent="0.2">
      <c r="A60" s="68"/>
      <c r="B60" s="35" t="s">
        <v>172</v>
      </c>
      <c r="C60" s="36">
        <v>0</v>
      </c>
      <c r="D60" s="36">
        <v>4</v>
      </c>
      <c r="E60" s="42" t="str">
        <f t="shared" si="0"/>
        <v/>
      </c>
      <c r="F60" s="42">
        <f t="shared" si="1"/>
        <v>0.36363636363636365</v>
      </c>
      <c r="G60" s="38" t="str">
        <f t="shared" si="2"/>
        <v>0</v>
      </c>
      <c r="H60" s="39" t="str">
        <f t="shared" si="3"/>
        <v/>
      </c>
    </row>
    <row r="61" spans="1:8" s="40" customFormat="1" ht="15" x14ac:dyDescent="0.2">
      <c r="A61" s="68"/>
      <c r="B61" s="35" t="s">
        <v>173</v>
      </c>
      <c r="C61" s="36">
        <v>0</v>
      </c>
      <c r="D61" s="36">
        <v>0</v>
      </c>
      <c r="E61" s="42" t="str">
        <f t="shared" si="0"/>
        <v/>
      </c>
      <c r="F61" s="42" t="str">
        <f t="shared" si="1"/>
        <v/>
      </c>
      <c r="G61" s="38" t="str">
        <f t="shared" si="2"/>
        <v>0</v>
      </c>
      <c r="H61" s="39" t="str">
        <f t="shared" si="3"/>
        <v/>
      </c>
    </row>
    <row r="62" spans="1:8" s="50" customFormat="1" ht="15" x14ac:dyDescent="0.2">
      <c r="A62" s="60" t="s">
        <v>570</v>
      </c>
      <c r="B62" s="51" t="s">
        <v>582</v>
      </c>
      <c r="C62" s="52"/>
      <c r="D62" s="36">
        <v>0</v>
      </c>
      <c r="E62" s="42" t="str">
        <f t="shared" ref="E62:E63" si="8">+IF(C62=0,"",C62/C$18)</f>
        <v/>
      </c>
      <c r="F62" s="42" t="str">
        <f t="shared" ref="F62:F63" si="9">+IF(D62=0,"",D62/D$18)</f>
        <v/>
      </c>
      <c r="G62" s="38" t="str">
        <f t="shared" ref="G62:G63" si="10">+IF(OR(AND(D62=0),(C62=0)),"0",((D62-C62)/C62))</f>
        <v>0</v>
      </c>
      <c r="H62" s="39" t="str">
        <f t="shared" ref="H62:H63" si="11">+IF(OR(AND(E62=""),(G62="")),"",E62*G62)</f>
        <v/>
      </c>
    </row>
    <row r="63" spans="1:8" s="50" customFormat="1" ht="15" x14ac:dyDescent="0.2">
      <c r="A63" s="60" t="s">
        <v>570</v>
      </c>
      <c r="B63" s="51" t="s">
        <v>617</v>
      </c>
      <c r="C63" s="52"/>
      <c r="D63" s="36">
        <v>0</v>
      </c>
      <c r="E63" s="42" t="str">
        <f t="shared" si="8"/>
        <v/>
      </c>
      <c r="F63" s="42" t="str">
        <f t="shared" si="9"/>
        <v/>
      </c>
      <c r="G63" s="38" t="str">
        <f t="shared" si="10"/>
        <v>0</v>
      </c>
      <c r="H63" s="39" t="str">
        <f t="shared" si="11"/>
        <v/>
      </c>
    </row>
    <row r="64" spans="1:8" s="40" customFormat="1" ht="15" x14ac:dyDescent="0.2">
      <c r="A64" s="68"/>
      <c r="B64" s="35" t="s">
        <v>174</v>
      </c>
      <c r="C64" s="36">
        <v>0</v>
      </c>
      <c r="D64" s="36">
        <v>0</v>
      </c>
      <c r="E64" s="42" t="str">
        <f t="shared" si="0"/>
        <v/>
      </c>
      <c r="F64" s="42" t="str">
        <f t="shared" si="1"/>
        <v/>
      </c>
      <c r="G64" s="38" t="str">
        <f t="shared" si="2"/>
        <v>0</v>
      </c>
      <c r="H64" s="39" t="str">
        <f t="shared" si="3"/>
        <v/>
      </c>
    </row>
    <row r="65" spans="1:8" s="40" customFormat="1" ht="15" x14ac:dyDescent="0.2">
      <c r="A65" s="68"/>
      <c r="B65" s="35" t="s">
        <v>15</v>
      </c>
      <c r="C65" s="36">
        <v>0</v>
      </c>
      <c r="D65" s="36">
        <v>2</v>
      </c>
      <c r="E65" s="42" t="str">
        <f t="shared" si="0"/>
        <v/>
      </c>
      <c r="F65" s="42">
        <f t="shared" si="1"/>
        <v>0.18181818181818182</v>
      </c>
      <c r="G65" s="38" t="str">
        <f t="shared" si="2"/>
        <v>0</v>
      </c>
      <c r="H65" s="39" t="str">
        <f t="shared" si="3"/>
        <v/>
      </c>
    </row>
    <row r="66" spans="1:8" s="40" customFormat="1" ht="15" x14ac:dyDescent="0.2">
      <c r="A66" s="68"/>
      <c r="B66" s="35" t="s">
        <v>175</v>
      </c>
      <c r="C66" s="36">
        <v>0</v>
      </c>
      <c r="D66" s="36">
        <v>0</v>
      </c>
      <c r="E66" s="42" t="str">
        <f t="shared" si="0"/>
        <v/>
      </c>
      <c r="F66" s="42" t="str">
        <f t="shared" si="1"/>
        <v/>
      </c>
      <c r="G66" s="38" t="str">
        <f t="shared" si="2"/>
        <v>0</v>
      </c>
      <c r="H66" s="39" t="str">
        <f t="shared" si="3"/>
        <v/>
      </c>
    </row>
    <row r="67" spans="1:8" s="40" customFormat="1" ht="15" x14ac:dyDescent="0.2">
      <c r="A67" s="68"/>
      <c r="B67" s="35" t="s">
        <v>176</v>
      </c>
      <c r="C67" s="36">
        <v>0</v>
      </c>
      <c r="D67" s="36">
        <v>0</v>
      </c>
      <c r="E67" s="42" t="str">
        <f t="shared" si="0"/>
        <v/>
      </c>
      <c r="F67" s="42" t="str">
        <f t="shared" si="1"/>
        <v/>
      </c>
      <c r="G67" s="38" t="str">
        <f t="shared" si="2"/>
        <v>0</v>
      </c>
      <c r="H67" s="39" t="str">
        <f t="shared" si="3"/>
        <v/>
      </c>
    </row>
    <row r="68" spans="1:8" s="10" customFormat="1" x14ac:dyDescent="0.2">
      <c r="A68" s="67"/>
    </row>
    <row r="69" spans="1:8" s="10" customFormat="1" x14ac:dyDescent="0.2">
      <c r="A69" s="67"/>
    </row>
    <row r="70" spans="1:8" s="10" customFormat="1" ht="13.5" thickBot="1" x14ac:dyDescent="0.25">
      <c r="A70" s="67"/>
      <c r="B70" s="29"/>
    </row>
    <row r="71" spans="1:8" s="10" customFormat="1" ht="30" customHeight="1" x14ac:dyDescent="0.2">
      <c r="A71" s="67"/>
      <c r="B71" s="85" t="s">
        <v>374</v>
      </c>
      <c r="C71" s="71" t="s">
        <v>375</v>
      </c>
      <c r="D71" s="72"/>
      <c r="E71" s="71" t="s">
        <v>429</v>
      </c>
      <c r="F71" s="72"/>
      <c r="G71" s="73" t="s">
        <v>572</v>
      </c>
      <c r="H71" s="69" t="s">
        <v>350</v>
      </c>
    </row>
    <row r="72" spans="1:8" s="10" customFormat="1" x14ac:dyDescent="0.2">
      <c r="A72" s="67"/>
      <c r="B72" s="85"/>
      <c r="C72" s="48">
        <v>2017</v>
      </c>
      <c r="D72" s="48">
        <v>2018</v>
      </c>
      <c r="E72" s="48">
        <v>2017</v>
      </c>
      <c r="F72" s="48">
        <v>2018</v>
      </c>
      <c r="G72" s="74"/>
      <c r="H72" s="70"/>
    </row>
    <row r="73" spans="1:8" s="10" customFormat="1" x14ac:dyDescent="0.2">
      <c r="A73" s="67"/>
      <c r="B73" s="12" t="s">
        <v>377</v>
      </c>
      <c r="C73" s="13">
        <f>SUM(C74:C159)</f>
        <v>64</v>
      </c>
      <c r="D73" s="13">
        <f>SUM(D74:D159)</f>
        <v>84</v>
      </c>
      <c r="E73" s="14">
        <f>+IF(C73=0,"",C73/C$73)</f>
        <v>1</v>
      </c>
      <c r="F73" s="14">
        <f>+IF(D73=0,"",D73/D$73)</f>
        <v>1</v>
      </c>
      <c r="G73" s="15">
        <f>+IF(OR(AND(D73=0),(C73=0)),"0",((D73-C73)/C73))</f>
        <v>0.3125</v>
      </c>
      <c r="H73" s="15">
        <f>+IF(OR(AND(E73=""),(G73="")),"",E73*G73)</f>
        <v>0.3125</v>
      </c>
    </row>
    <row r="74" spans="1:8" s="40" customFormat="1" ht="15" x14ac:dyDescent="0.2">
      <c r="A74" s="68"/>
      <c r="B74" s="35" t="s">
        <v>436</v>
      </c>
      <c r="C74" s="36">
        <v>4</v>
      </c>
      <c r="D74" s="36">
        <v>4</v>
      </c>
      <c r="E74" s="37">
        <f>+IF(C74=0,"",C74/C$73)</f>
        <v>6.25E-2</v>
      </c>
      <c r="F74" s="37">
        <f>+IF(D74=0,"",D74/D$73)</f>
        <v>4.7619047619047616E-2</v>
      </c>
      <c r="G74" s="38">
        <f>+IF(OR(AND(D74=0),(C74=0)),"0",((D74-C74)/C74))</f>
        <v>0</v>
      </c>
      <c r="H74" s="39">
        <f>+IF(OR(AND(E74=""),(G74="")),"",E74*G74)</f>
        <v>0</v>
      </c>
    </row>
    <row r="75" spans="1:8" s="40" customFormat="1" ht="30" x14ac:dyDescent="0.2">
      <c r="A75" s="68"/>
      <c r="B75" s="35" t="s">
        <v>595</v>
      </c>
      <c r="C75" s="36">
        <v>0</v>
      </c>
      <c r="D75" s="36">
        <v>0</v>
      </c>
      <c r="E75" s="37" t="str">
        <f t="shared" ref="E75:E146" si="12">+IF(C75=0,"",C75/C$73)</f>
        <v/>
      </c>
      <c r="F75" s="37" t="str">
        <f t="shared" ref="F75:F146" si="13">+IF(D75=0,"",D75/D$73)</f>
        <v/>
      </c>
      <c r="G75" s="38" t="str">
        <f t="shared" ref="G75:G146" si="14">+IF(OR(AND(D75=0),(C75=0)),"0",((D75-C75)/C75))</f>
        <v>0</v>
      </c>
      <c r="H75" s="39" t="str">
        <f t="shared" ref="H75:H146" si="15">+IF(OR(AND(E75=""),(G75="")),"",E75*G75)</f>
        <v/>
      </c>
    </row>
    <row r="76" spans="1:8" s="40" customFormat="1" ht="15" x14ac:dyDescent="0.2">
      <c r="A76" s="68"/>
      <c r="B76" s="35" t="s">
        <v>527</v>
      </c>
      <c r="C76" s="36">
        <v>0</v>
      </c>
      <c r="D76" s="36">
        <v>2</v>
      </c>
      <c r="E76" s="37" t="str">
        <f t="shared" ref="E76:E77" si="16">+IF(C76=0,"",C76/C$73)</f>
        <v/>
      </c>
      <c r="F76" s="37">
        <f t="shared" ref="F76:F77" si="17">+IF(D76=0,"",D76/D$73)</f>
        <v>2.3809523809523808E-2</v>
      </c>
      <c r="G76" s="38" t="str">
        <f t="shared" ref="G76:G77" si="18">+IF(OR(AND(D76=0),(C76=0)),"0",((D76-C76)/C76))</f>
        <v>0</v>
      </c>
      <c r="H76" s="39" t="str">
        <f t="shared" ref="H76:H77" si="19">+IF(OR(AND(E76=""),(G76="")),"",E76*G76)</f>
        <v/>
      </c>
    </row>
    <row r="77" spans="1:8" s="40" customFormat="1" ht="15" x14ac:dyDescent="0.2">
      <c r="A77" s="68"/>
      <c r="B77" s="35" t="s">
        <v>596</v>
      </c>
      <c r="C77" s="36">
        <v>3</v>
      </c>
      <c r="D77" s="36">
        <v>4</v>
      </c>
      <c r="E77" s="37">
        <f t="shared" si="16"/>
        <v>4.6875E-2</v>
      </c>
      <c r="F77" s="37">
        <f t="shared" si="17"/>
        <v>4.7619047619047616E-2</v>
      </c>
      <c r="G77" s="38">
        <f t="shared" si="18"/>
        <v>0.33333333333333331</v>
      </c>
      <c r="H77" s="39">
        <f t="shared" si="19"/>
        <v>1.5625E-2</v>
      </c>
    </row>
    <row r="78" spans="1:8" s="40" customFormat="1" ht="15" x14ac:dyDescent="0.2">
      <c r="A78" s="68"/>
      <c r="B78" s="35" t="s">
        <v>177</v>
      </c>
      <c r="C78" s="36">
        <v>2</v>
      </c>
      <c r="D78" s="36">
        <v>2</v>
      </c>
      <c r="E78" s="37">
        <f t="shared" si="12"/>
        <v>3.125E-2</v>
      </c>
      <c r="F78" s="37">
        <f t="shared" si="13"/>
        <v>2.3809523809523808E-2</v>
      </c>
      <c r="G78" s="38">
        <f t="shared" si="14"/>
        <v>0</v>
      </c>
      <c r="H78" s="39">
        <f t="shared" si="15"/>
        <v>0</v>
      </c>
    </row>
    <row r="79" spans="1:8" s="40" customFormat="1" ht="15" x14ac:dyDescent="0.2">
      <c r="A79" s="68"/>
      <c r="B79" s="35" t="s">
        <v>16</v>
      </c>
      <c r="C79" s="36">
        <v>0</v>
      </c>
      <c r="D79" s="36">
        <v>0</v>
      </c>
      <c r="E79" s="37" t="str">
        <f t="shared" si="12"/>
        <v/>
      </c>
      <c r="F79" s="37" t="str">
        <f t="shared" si="13"/>
        <v/>
      </c>
      <c r="G79" s="38" t="str">
        <f t="shared" si="14"/>
        <v>0</v>
      </c>
      <c r="H79" s="39" t="str">
        <f t="shared" si="15"/>
        <v/>
      </c>
    </row>
    <row r="80" spans="1:8" s="40" customFormat="1" ht="15" x14ac:dyDescent="0.2">
      <c r="A80" s="68"/>
      <c r="B80" s="35" t="s">
        <v>35</v>
      </c>
      <c r="C80" s="36">
        <v>0</v>
      </c>
      <c r="D80" s="36">
        <v>0</v>
      </c>
      <c r="E80" s="37" t="str">
        <f t="shared" ref="E80:E81" si="20">+IF(C80=0,"",C80/C$73)</f>
        <v/>
      </c>
      <c r="F80" s="37" t="str">
        <f t="shared" ref="F80:F81" si="21">+IF(D80=0,"",D80/D$73)</f>
        <v/>
      </c>
      <c r="G80" s="38" t="str">
        <f t="shared" ref="G80:G81" si="22">+IF(OR(AND(D80=0),(C80=0)),"0",((D80-C80)/C80))</f>
        <v>0</v>
      </c>
      <c r="H80" s="39" t="str">
        <f t="shared" ref="H80:H81" si="23">+IF(OR(AND(E80=""),(G80="")),"",E80*G80)</f>
        <v/>
      </c>
    </row>
    <row r="81" spans="1:8" s="40" customFormat="1" ht="15" x14ac:dyDescent="0.2">
      <c r="A81" s="68"/>
      <c r="B81" s="35" t="s">
        <v>178</v>
      </c>
      <c r="C81" s="36">
        <v>0</v>
      </c>
      <c r="D81" s="36">
        <v>0</v>
      </c>
      <c r="E81" s="37" t="str">
        <f t="shared" si="20"/>
        <v/>
      </c>
      <c r="F81" s="37" t="str">
        <f t="shared" si="21"/>
        <v/>
      </c>
      <c r="G81" s="38" t="str">
        <f t="shared" si="22"/>
        <v>0</v>
      </c>
      <c r="H81" s="39" t="str">
        <f t="shared" si="23"/>
        <v/>
      </c>
    </row>
    <row r="82" spans="1:8" s="40" customFormat="1" ht="15" x14ac:dyDescent="0.2">
      <c r="A82" s="68"/>
      <c r="B82" s="35" t="s">
        <v>179</v>
      </c>
      <c r="C82" s="36">
        <v>0</v>
      </c>
      <c r="D82" s="36">
        <v>0</v>
      </c>
      <c r="E82" s="37" t="str">
        <f t="shared" si="12"/>
        <v/>
      </c>
      <c r="F82" s="37" t="str">
        <f t="shared" si="13"/>
        <v/>
      </c>
      <c r="G82" s="38" t="str">
        <f t="shared" si="14"/>
        <v>0</v>
      </c>
      <c r="H82" s="39" t="str">
        <f t="shared" si="15"/>
        <v/>
      </c>
    </row>
    <row r="83" spans="1:8" s="40" customFormat="1" ht="15" x14ac:dyDescent="0.2">
      <c r="A83" s="68"/>
      <c r="B83" s="35" t="s">
        <v>437</v>
      </c>
      <c r="C83" s="36">
        <v>0</v>
      </c>
      <c r="D83" s="36">
        <v>0</v>
      </c>
      <c r="E83" s="37" t="str">
        <f t="shared" si="12"/>
        <v/>
      </c>
      <c r="F83" s="37" t="str">
        <f t="shared" si="13"/>
        <v/>
      </c>
      <c r="G83" s="38" t="str">
        <f t="shared" si="14"/>
        <v>0</v>
      </c>
      <c r="H83" s="39" t="str">
        <f t="shared" si="15"/>
        <v/>
      </c>
    </row>
    <row r="84" spans="1:8" s="40" customFormat="1" ht="15" x14ac:dyDescent="0.2">
      <c r="A84" s="68"/>
      <c r="B84" s="35" t="s">
        <v>180</v>
      </c>
      <c r="C84" s="36">
        <v>0</v>
      </c>
      <c r="D84" s="36">
        <v>0</v>
      </c>
      <c r="E84" s="37" t="str">
        <f t="shared" si="12"/>
        <v/>
      </c>
      <c r="F84" s="37" t="str">
        <f t="shared" si="13"/>
        <v/>
      </c>
      <c r="G84" s="38" t="str">
        <f t="shared" si="14"/>
        <v>0</v>
      </c>
      <c r="H84" s="39" t="str">
        <f t="shared" si="15"/>
        <v/>
      </c>
    </row>
    <row r="85" spans="1:8" s="40" customFormat="1" ht="15" x14ac:dyDescent="0.2">
      <c r="A85" s="68"/>
      <c r="B85" s="35" t="s">
        <v>181</v>
      </c>
      <c r="C85" s="36">
        <v>0</v>
      </c>
      <c r="D85" s="36">
        <v>1</v>
      </c>
      <c r="E85" s="37" t="str">
        <f t="shared" si="12"/>
        <v/>
      </c>
      <c r="F85" s="37">
        <f t="shared" si="13"/>
        <v>1.1904761904761904E-2</v>
      </c>
      <c r="G85" s="38" t="str">
        <f t="shared" si="14"/>
        <v>0</v>
      </c>
      <c r="H85" s="39" t="str">
        <f t="shared" si="15"/>
        <v/>
      </c>
    </row>
    <row r="86" spans="1:8" s="40" customFormat="1" ht="15" x14ac:dyDescent="0.2">
      <c r="A86" s="68"/>
      <c r="B86" s="35" t="s">
        <v>17</v>
      </c>
      <c r="C86" s="36">
        <v>0</v>
      </c>
      <c r="D86" s="36">
        <v>0</v>
      </c>
      <c r="E86" s="37" t="str">
        <f t="shared" si="12"/>
        <v/>
      </c>
      <c r="F86" s="37" t="str">
        <f t="shared" si="13"/>
        <v/>
      </c>
      <c r="G86" s="38" t="str">
        <f t="shared" si="14"/>
        <v>0</v>
      </c>
      <c r="H86" s="39" t="str">
        <f t="shared" si="15"/>
        <v/>
      </c>
    </row>
    <row r="87" spans="1:8" s="40" customFormat="1" ht="15" x14ac:dyDescent="0.2">
      <c r="A87" s="68"/>
      <c r="B87" s="35" t="s">
        <v>182</v>
      </c>
      <c r="C87" s="36">
        <v>2</v>
      </c>
      <c r="D87" s="36">
        <v>0</v>
      </c>
      <c r="E87" s="37">
        <f t="shared" si="12"/>
        <v>3.125E-2</v>
      </c>
      <c r="F87" s="37" t="str">
        <f t="shared" si="13"/>
        <v/>
      </c>
      <c r="G87" s="38" t="str">
        <f t="shared" si="14"/>
        <v>0</v>
      </c>
      <c r="H87" s="39">
        <f t="shared" si="15"/>
        <v>0</v>
      </c>
    </row>
    <row r="88" spans="1:8" s="40" customFormat="1" ht="15" x14ac:dyDescent="0.2">
      <c r="A88" s="68"/>
      <c r="B88" s="35" t="s">
        <v>597</v>
      </c>
      <c r="C88" s="36">
        <v>0</v>
      </c>
      <c r="D88" s="36">
        <v>0</v>
      </c>
      <c r="E88" s="37" t="str">
        <f t="shared" ref="E88" si="24">+IF(C88=0,"",C88/C$73)</f>
        <v/>
      </c>
      <c r="F88" s="37" t="str">
        <f t="shared" ref="F88" si="25">+IF(D88=0,"",D88/D$73)</f>
        <v/>
      </c>
      <c r="G88" s="38" t="str">
        <f t="shared" ref="G88" si="26">+IF(OR(AND(D88=0),(C88=0)),"0",((D88-C88)/C88))</f>
        <v>0</v>
      </c>
      <c r="H88" s="39" t="str">
        <f t="shared" ref="H88" si="27">+IF(OR(AND(E88=""),(G88="")),"",E88*G88)</f>
        <v/>
      </c>
    </row>
    <row r="89" spans="1:8" s="40" customFormat="1" ht="15" x14ac:dyDescent="0.2">
      <c r="A89" s="68"/>
      <c r="B89" s="35" t="s">
        <v>183</v>
      </c>
      <c r="C89" s="36">
        <v>13</v>
      </c>
      <c r="D89" s="36">
        <v>18</v>
      </c>
      <c r="E89" s="37">
        <f t="shared" si="12"/>
        <v>0.203125</v>
      </c>
      <c r="F89" s="37">
        <f t="shared" si="13"/>
        <v>0.21428571428571427</v>
      </c>
      <c r="G89" s="38">
        <f t="shared" si="14"/>
        <v>0.38461538461538464</v>
      </c>
      <c r="H89" s="39">
        <f t="shared" si="15"/>
        <v>7.8125E-2</v>
      </c>
    </row>
    <row r="90" spans="1:8" s="40" customFormat="1" ht="15" x14ac:dyDescent="0.2">
      <c r="A90" s="68"/>
      <c r="B90" s="35" t="s">
        <v>184</v>
      </c>
      <c r="C90" s="36">
        <v>2</v>
      </c>
      <c r="D90" s="36">
        <v>3</v>
      </c>
      <c r="E90" s="37">
        <f t="shared" si="12"/>
        <v>3.125E-2</v>
      </c>
      <c r="F90" s="37">
        <f t="shared" si="13"/>
        <v>3.5714285714285712E-2</v>
      </c>
      <c r="G90" s="38">
        <f t="shared" si="14"/>
        <v>0.5</v>
      </c>
      <c r="H90" s="39">
        <f t="shared" si="15"/>
        <v>1.5625E-2</v>
      </c>
    </row>
    <row r="91" spans="1:8" s="40" customFormat="1" ht="15" x14ac:dyDescent="0.2">
      <c r="A91" s="68"/>
      <c r="B91" s="35" t="s">
        <v>21</v>
      </c>
      <c r="C91" s="36">
        <v>1</v>
      </c>
      <c r="D91" s="36">
        <v>1</v>
      </c>
      <c r="E91" s="37">
        <f t="shared" si="12"/>
        <v>1.5625E-2</v>
      </c>
      <c r="F91" s="37">
        <f t="shared" si="13"/>
        <v>1.1904761904761904E-2</v>
      </c>
      <c r="G91" s="38">
        <f t="shared" si="14"/>
        <v>0</v>
      </c>
      <c r="H91" s="39">
        <f t="shared" si="15"/>
        <v>0</v>
      </c>
    </row>
    <row r="92" spans="1:8" s="40" customFormat="1" ht="15" x14ac:dyDescent="0.2">
      <c r="A92" s="68"/>
      <c r="B92" s="35" t="s">
        <v>438</v>
      </c>
      <c r="C92" s="36">
        <v>0</v>
      </c>
      <c r="D92" s="36">
        <v>2</v>
      </c>
      <c r="E92" s="37" t="str">
        <f t="shared" si="12"/>
        <v/>
      </c>
      <c r="F92" s="37">
        <f t="shared" si="13"/>
        <v>2.3809523809523808E-2</v>
      </c>
      <c r="G92" s="38" t="str">
        <f t="shared" si="14"/>
        <v>0</v>
      </c>
      <c r="H92" s="39" t="str">
        <f t="shared" si="15"/>
        <v/>
      </c>
    </row>
    <row r="93" spans="1:8" s="40" customFormat="1" ht="15" x14ac:dyDescent="0.2">
      <c r="A93" s="68"/>
      <c r="B93" s="35" t="s">
        <v>185</v>
      </c>
      <c r="C93" s="36">
        <v>0</v>
      </c>
      <c r="D93" s="36">
        <v>0</v>
      </c>
      <c r="E93" s="37" t="str">
        <f t="shared" si="12"/>
        <v/>
      </c>
      <c r="F93" s="37" t="str">
        <f t="shared" si="13"/>
        <v/>
      </c>
      <c r="G93" s="38" t="str">
        <f t="shared" si="14"/>
        <v>0</v>
      </c>
      <c r="H93" s="39" t="str">
        <f t="shared" si="15"/>
        <v/>
      </c>
    </row>
    <row r="94" spans="1:8" s="40" customFormat="1" ht="15" x14ac:dyDescent="0.2">
      <c r="A94" s="68"/>
      <c r="B94" s="35" t="s">
        <v>531</v>
      </c>
      <c r="C94" s="36">
        <v>0</v>
      </c>
      <c r="D94" s="36">
        <v>0</v>
      </c>
      <c r="E94" s="37" t="str">
        <f t="shared" ref="E94:E95" si="28">+IF(C94=0,"",C94/C$73)</f>
        <v/>
      </c>
      <c r="F94" s="37" t="str">
        <f t="shared" ref="F94:F95" si="29">+IF(D94=0,"",D94/D$73)</f>
        <v/>
      </c>
      <c r="G94" s="38" t="str">
        <f t="shared" ref="G94:G95" si="30">+IF(OR(AND(D94=0),(C94=0)),"0",((D94-C94)/C94))</f>
        <v>0</v>
      </c>
      <c r="H94" s="39" t="str">
        <f t="shared" ref="H94:H95" si="31">+IF(OR(AND(E94=""),(G94="")),"",E94*G94)</f>
        <v/>
      </c>
    </row>
    <row r="95" spans="1:8" s="40" customFormat="1" ht="15" x14ac:dyDescent="0.2">
      <c r="A95" s="68"/>
      <c r="B95" s="35" t="s">
        <v>532</v>
      </c>
      <c r="C95" s="36">
        <v>0</v>
      </c>
      <c r="D95" s="36">
        <v>0</v>
      </c>
      <c r="E95" s="37" t="str">
        <f t="shared" si="28"/>
        <v/>
      </c>
      <c r="F95" s="37" t="str">
        <f t="shared" si="29"/>
        <v/>
      </c>
      <c r="G95" s="38" t="str">
        <f t="shared" si="30"/>
        <v>0</v>
      </c>
      <c r="H95" s="39" t="str">
        <f t="shared" si="31"/>
        <v/>
      </c>
    </row>
    <row r="96" spans="1:8" s="40" customFormat="1" ht="15" x14ac:dyDescent="0.2">
      <c r="A96" s="68"/>
      <c r="B96" s="35" t="s">
        <v>186</v>
      </c>
      <c r="C96" s="36">
        <v>7</v>
      </c>
      <c r="D96" s="36">
        <v>3</v>
      </c>
      <c r="E96" s="37">
        <f t="shared" si="12"/>
        <v>0.109375</v>
      </c>
      <c r="F96" s="37">
        <f t="shared" si="13"/>
        <v>3.5714285714285712E-2</v>
      </c>
      <c r="G96" s="38">
        <f t="shared" si="14"/>
        <v>-0.5714285714285714</v>
      </c>
      <c r="H96" s="39">
        <f t="shared" si="15"/>
        <v>-6.25E-2</v>
      </c>
    </row>
    <row r="97" spans="1:8" s="40" customFormat="1" ht="15" x14ac:dyDescent="0.2">
      <c r="A97" s="68"/>
      <c r="B97" s="35" t="s">
        <v>19</v>
      </c>
      <c r="C97" s="36">
        <v>0</v>
      </c>
      <c r="D97" s="36">
        <v>0</v>
      </c>
      <c r="E97" s="37" t="str">
        <f t="shared" si="12"/>
        <v/>
      </c>
      <c r="F97" s="37" t="str">
        <f t="shared" si="13"/>
        <v/>
      </c>
      <c r="G97" s="38" t="str">
        <f t="shared" si="14"/>
        <v>0</v>
      </c>
      <c r="H97" s="39" t="str">
        <f t="shared" si="15"/>
        <v/>
      </c>
    </row>
    <row r="98" spans="1:8" s="40" customFormat="1" ht="15" x14ac:dyDescent="0.2">
      <c r="A98" s="68"/>
      <c r="B98" s="35" t="s">
        <v>22</v>
      </c>
      <c r="C98" s="36">
        <v>0</v>
      </c>
      <c r="D98" s="36">
        <v>0</v>
      </c>
      <c r="E98" s="37" t="str">
        <f t="shared" si="12"/>
        <v/>
      </c>
      <c r="F98" s="37" t="str">
        <f t="shared" si="13"/>
        <v/>
      </c>
      <c r="G98" s="38" t="str">
        <f t="shared" si="14"/>
        <v>0</v>
      </c>
      <c r="H98" s="39" t="str">
        <f t="shared" si="15"/>
        <v/>
      </c>
    </row>
    <row r="99" spans="1:8" s="40" customFormat="1" ht="15" x14ac:dyDescent="0.2">
      <c r="A99" s="68"/>
      <c r="B99" s="35" t="s">
        <v>187</v>
      </c>
      <c r="C99" s="36">
        <v>0</v>
      </c>
      <c r="D99" s="36">
        <v>0</v>
      </c>
      <c r="E99" s="37" t="str">
        <f t="shared" si="12"/>
        <v/>
      </c>
      <c r="F99" s="37" t="str">
        <f t="shared" si="13"/>
        <v/>
      </c>
      <c r="G99" s="38" t="str">
        <f t="shared" si="14"/>
        <v>0</v>
      </c>
      <c r="H99" s="39" t="str">
        <f t="shared" si="15"/>
        <v/>
      </c>
    </row>
    <row r="100" spans="1:8" s="40" customFormat="1" ht="15" x14ac:dyDescent="0.2">
      <c r="A100" s="68"/>
      <c r="B100" s="35" t="s">
        <v>188</v>
      </c>
      <c r="C100" s="36">
        <v>1</v>
      </c>
      <c r="D100" s="36">
        <v>1</v>
      </c>
      <c r="E100" s="37">
        <f t="shared" si="12"/>
        <v>1.5625E-2</v>
      </c>
      <c r="F100" s="37">
        <f t="shared" si="13"/>
        <v>1.1904761904761904E-2</v>
      </c>
      <c r="G100" s="38">
        <f t="shared" si="14"/>
        <v>0</v>
      </c>
      <c r="H100" s="39">
        <f t="shared" si="15"/>
        <v>0</v>
      </c>
    </row>
    <row r="101" spans="1:8" s="40" customFormat="1" ht="15" x14ac:dyDescent="0.2">
      <c r="A101" s="68"/>
      <c r="B101" s="35" t="s">
        <v>439</v>
      </c>
      <c r="C101" s="36">
        <v>3</v>
      </c>
      <c r="D101" s="36">
        <v>6</v>
      </c>
      <c r="E101" s="37">
        <f t="shared" si="12"/>
        <v>4.6875E-2</v>
      </c>
      <c r="F101" s="37">
        <f t="shared" si="13"/>
        <v>7.1428571428571425E-2</v>
      </c>
      <c r="G101" s="38">
        <f t="shared" si="14"/>
        <v>1</v>
      </c>
      <c r="H101" s="39">
        <f t="shared" si="15"/>
        <v>4.6875E-2</v>
      </c>
    </row>
    <row r="102" spans="1:8" s="40" customFormat="1" ht="15" x14ac:dyDescent="0.2">
      <c r="A102" s="68"/>
      <c r="B102" s="35" t="s">
        <v>18</v>
      </c>
      <c r="C102" s="36">
        <v>0</v>
      </c>
      <c r="D102" s="36">
        <v>4</v>
      </c>
      <c r="E102" s="37" t="str">
        <f t="shared" si="12"/>
        <v/>
      </c>
      <c r="F102" s="37">
        <f t="shared" si="13"/>
        <v>4.7619047619047616E-2</v>
      </c>
      <c r="G102" s="38" t="str">
        <f t="shared" si="14"/>
        <v>0</v>
      </c>
      <c r="H102" s="39" t="str">
        <f t="shared" si="15"/>
        <v/>
      </c>
    </row>
    <row r="103" spans="1:8" s="40" customFormat="1" ht="15" x14ac:dyDescent="0.2">
      <c r="A103" s="68"/>
      <c r="B103" s="35" t="s">
        <v>20</v>
      </c>
      <c r="C103" s="36">
        <v>0</v>
      </c>
      <c r="D103" s="36">
        <v>0</v>
      </c>
      <c r="E103" s="37" t="str">
        <f t="shared" si="12"/>
        <v/>
      </c>
      <c r="F103" s="37" t="str">
        <f t="shared" si="13"/>
        <v/>
      </c>
      <c r="G103" s="38" t="str">
        <f t="shared" si="14"/>
        <v>0</v>
      </c>
      <c r="H103" s="39" t="str">
        <f t="shared" si="15"/>
        <v/>
      </c>
    </row>
    <row r="104" spans="1:8" s="40" customFormat="1" ht="15" x14ac:dyDescent="0.2">
      <c r="A104" s="68"/>
      <c r="B104" s="35" t="s">
        <v>189</v>
      </c>
      <c r="C104" s="36">
        <v>0</v>
      </c>
      <c r="D104" s="36">
        <v>0</v>
      </c>
      <c r="E104" s="37" t="str">
        <f t="shared" si="12"/>
        <v/>
      </c>
      <c r="F104" s="37" t="str">
        <f t="shared" si="13"/>
        <v/>
      </c>
      <c r="G104" s="38" t="str">
        <f t="shared" si="14"/>
        <v>0</v>
      </c>
      <c r="H104" s="39" t="str">
        <f t="shared" si="15"/>
        <v/>
      </c>
    </row>
    <row r="105" spans="1:8" s="40" customFormat="1" ht="15" x14ac:dyDescent="0.2">
      <c r="A105" s="68"/>
      <c r="B105" s="35" t="s">
        <v>573</v>
      </c>
      <c r="C105" s="36">
        <v>0</v>
      </c>
      <c r="D105" s="36">
        <v>0</v>
      </c>
      <c r="E105" s="37" t="str">
        <f t="shared" ref="E105" si="32">+IF(C105=0,"",C105/C$73)</f>
        <v/>
      </c>
      <c r="F105" s="37" t="str">
        <f t="shared" ref="F105" si="33">+IF(D105=0,"",D105/D$73)</f>
        <v/>
      </c>
      <c r="G105" s="38" t="str">
        <f t="shared" ref="G105" si="34">+IF(OR(AND(D105=0),(C105=0)),"0",((D105-C105)/C105))</f>
        <v>0</v>
      </c>
      <c r="H105" s="39" t="str">
        <f t="shared" ref="H105" si="35">+IF(OR(AND(E105=""),(G105="")),"",E105*G105)</f>
        <v/>
      </c>
    </row>
    <row r="106" spans="1:8" s="40" customFormat="1" ht="15" x14ac:dyDescent="0.2">
      <c r="A106" s="68"/>
      <c r="B106" s="35" t="s">
        <v>190</v>
      </c>
      <c r="C106" s="36">
        <v>0</v>
      </c>
      <c r="D106" s="36">
        <v>0</v>
      </c>
      <c r="E106" s="37" t="str">
        <f t="shared" si="12"/>
        <v/>
      </c>
      <c r="F106" s="37" t="str">
        <f t="shared" si="13"/>
        <v/>
      </c>
      <c r="G106" s="38" t="str">
        <f t="shared" si="14"/>
        <v>0</v>
      </c>
      <c r="H106" s="39" t="str">
        <f t="shared" si="15"/>
        <v/>
      </c>
    </row>
    <row r="107" spans="1:8" s="40" customFormat="1" ht="15" x14ac:dyDescent="0.2">
      <c r="A107" s="68"/>
      <c r="B107" s="35" t="s">
        <v>191</v>
      </c>
      <c r="C107" s="36">
        <v>0</v>
      </c>
      <c r="D107" s="36">
        <v>0</v>
      </c>
      <c r="E107" s="37" t="str">
        <f t="shared" si="12"/>
        <v/>
      </c>
      <c r="F107" s="37" t="str">
        <f t="shared" si="13"/>
        <v/>
      </c>
      <c r="G107" s="38" t="str">
        <f t="shared" si="14"/>
        <v>0</v>
      </c>
      <c r="H107" s="39" t="str">
        <f t="shared" si="15"/>
        <v/>
      </c>
    </row>
    <row r="108" spans="1:8" s="40" customFormat="1" ht="15" x14ac:dyDescent="0.2">
      <c r="A108" s="68"/>
      <c r="B108" s="35" t="s">
        <v>192</v>
      </c>
      <c r="C108" s="36">
        <v>0</v>
      </c>
      <c r="D108" s="36">
        <v>0</v>
      </c>
      <c r="E108" s="37" t="str">
        <f t="shared" si="12"/>
        <v/>
      </c>
      <c r="F108" s="37" t="str">
        <f t="shared" si="13"/>
        <v/>
      </c>
      <c r="G108" s="38" t="str">
        <f t="shared" si="14"/>
        <v>0</v>
      </c>
      <c r="H108" s="39" t="str">
        <f t="shared" si="15"/>
        <v/>
      </c>
    </row>
    <row r="109" spans="1:8" s="40" customFormat="1" ht="15" x14ac:dyDescent="0.2">
      <c r="A109" s="68"/>
      <c r="B109" s="35" t="s">
        <v>193</v>
      </c>
      <c r="C109" s="36">
        <v>0</v>
      </c>
      <c r="D109" s="36">
        <v>0</v>
      </c>
      <c r="E109" s="37" t="str">
        <f t="shared" si="12"/>
        <v/>
      </c>
      <c r="F109" s="37" t="str">
        <f t="shared" si="13"/>
        <v/>
      </c>
      <c r="G109" s="38" t="str">
        <f t="shared" si="14"/>
        <v>0</v>
      </c>
      <c r="H109" s="39" t="str">
        <f t="shared" si="15"/>
        <v/>
      </c>
    </row>
    <row r="110" spans="1:8" s="40" customFormat="1" ht="15" x14ac:dyDescent="0.2">
      <c r="A110" s="68"/>
      <c r="B110" s="35" t="s">
        <v>194</v>
      </c>
      <c r="C110" s="36">
        <v>0</v>
      </c>
      <c r="D110" s="36">
        <v>0</v>
      </c>
      <c r="E110" s="37" t="str">
        <f t="shared" si="12"/>
        <v/>
      </c>
      <c r="F110" s="37" t="str">
        <f t="shared" si="13"/>
        <v/>
      </c>
      <c r="G110" s="38" t="str">
        <f t="shared" si="14"/>
        <v>0</v>
      </c>
      <c r="H110" s="39" t="str">
        <f t="shared" si="15"/>
        <v/>
      </c>
    </row>
    <row r="111" spans="1:8" s="40" customFormat="1" ht="15" x14ac:dyDescent="0.2">
      <c r="A111" s="68"/>
      <c r="B111" s="35" t="s">
        <v>195</v>
      </c>
      <c r="C111" s="36">
        <v>0</v>
      </c>
      <c r="D111" s="36">
        <v>0</v>
      </c>
      <c r="E111" s="37" t="str">
        <f t="shared" si="12"/>
        <v/>
      </c>
      <c r="F111" s="37" t="str">
        <f t="shared" si="13"/>
        <v/>
      </c>
      <c r="G111" s="38" t="str">
        <f t="shared" si="14"/>
        <v>0</v>
      </c>
      <c r="H111" s="39" t="str">
        <f t="shared" si="15"/>
        <v/>
      </c>
    </row>
    <row r="112" spans="1:8" s="40" customFormat="1" ht="15" x14ac:dyDescent="0.2">
      <c r="A112" s="68"/>
      <c r="B112" s="35" t="s">
        <v>196</v>
      </c>
      <c r="C112" s="36">
        <v>0</v>
      </c>
      <c r="D112" s="36">
        <v>0</v>
      </c>
      <c r="E112" s="37" t="str">
        <f t="shared" si="12"/>
        <v/>
      </c>
      <c r="F112" s="37" t="str">
        <f t="shared" si="13"/>
        <v/>
      </c>
      <c r="G112" s="38" t="str">
        <f t="shared" si="14"/>
        <v>0</v>
      </c>
      <c r="H112" s="39" t="str">
        <f t="shared" si="15"/>
        <v/>
      </c>
    </row>
    <row r="113" spans="1:8" s="40" customFormat="1" ht="15" x14ac:dyDescent="0.2">
      <c r="A113" s="68"/>
      <c r="B113" s="35" t="s">
        <v>27</v>
      </c>
      <c r="C113" s="36">
        <v>0</v>
      </c>
      <c r="D113" s="36">
        <v>1</v>
      </c>
      <c r="E113" s="37" t="str">
        <f t="shared" si="12"/>
        <v/>
      </c>
      <c r="F113" s="37">
        <f t="shared" si="13"/>
        <v>1.1904761904761904E-2</v>
      </c>
      <c r="G113" s="38" t="str">
        <f t="shared" si="14"/>
        <v>0</v>
      </c>
      <c r="H113" s="39" t="str">
        <f t="shared" si="15"/>
        <v/>
      </c>
    </row>
    <row r="114" spans="1:8" s="40" customFormat="1" ht="15" x14ac:dyDescent="0.2">
      <c r="A114" s="68"/>
      <c r="B114" s="35" t="s">
        <v>197</v>
      </c>
      <c r="C114" s="36">
        <v>0</v>
      </c>
      <c r="D114" s="36">
        <v>0</v>
      </c>
      <c r="E114" s="37" t="str">
        <f t="shared" si="12"/>
        <v/>
      </c>
      <c r="F114" s="37" t="str">
        <f t="shared" si="13"/>
        <v/>
      </c>
      <c r="G114" s="38" t="str">
        <f t="shared" si="14"/>
        <v>0</v>
      </c>
      <c r="H114" s="39" t="str">
        <f t="shared" si="15"/>
        <v/>
      </c>
    </row>
    <row r="115" spans="1:8" s="40" customFormat="1" ht="30" x14ac:dyDescent="0.2">
      <c r="A115" s="68"/>
      <c r="B115" s="35" t="s">
        <v>440</v>
      </c>
      <c r="C115" s="36">
        <v>0</v>
      </c>
      <c r="D115" s="36">
        <v>0</v>
      </c>
      <c r="E115" s="37" t="str">
        <f t="shared" si="12"/>
        <v/>
      </c>
      <c r="F115" s="37" t="str">
        <f t="shared" si="13"/>
        <v/>
      </c>
      <c r="G115" s="38" t="str">
        <f t="shared" si="14"/>
        <v>0</v>
      </c>
      <c r="H115" s="39" t="str">
        <f t="shared" si="15"/>
        <v/>
      </c>
    </row>
    <row r="116" spans="1:8" s="40" customFormat="1" ht="15" x14ac:dyDescent="0.2">
      <c r="A116" s="68"/>
      <c r="B116" s="35" t="s">
        <v>198</v>
      </c>
      <c r="C116" s="36">
        <v>0</v>
      </c>
      <c r="D116" s="36">
        <v>0</v>
      </c>
      <c r="E116" s="37" t="str">
        <f t="shared" si="12"/>
        <v/>
      </c>
      <c r="F116" s="37" t="str">
        <f t="shared" si="13"/>
        <v/>
      </c>
      <c r="G116" s="38" t="str">
        <f t="shared" si="14"/>
        <v>0</v>
      </c>
      <c r="H116" s="39" t="str">
        <f t="shared" si="15"/>
        <v/>
      </c>
    </row>
    <row r="117" spans="1:8" s="40" customFormat="1" ht="15" x14ac:dyDescent="0.2">
      <c r="A117" s="68"/>
      <c r="B117" s="35" t="s">
        <v>24</v>
      </c>
      <c r="C117" s="36">
        <v>0</v>
      </c>
      <c r="D117" s="36">
        <v>0</v>
      </c>
      <c r="E117" s="37" t="str">
        <f t="shared" si="12"/>
        <v/>
      </c>
      <c r="F117" s="37" t="str">
        <f t="shared" si="13"/>
        <v/>
      </c>
      <c r="G117" s="38" t="str">
        <f t="shared" si="14"/>
        <v>0</v>
      </c>
      <c r="H117" s="39" t="str">
        <f t="shared" si="15"/>
        <v/>
      </c>
    </row>
    <row r="118" spans="1:8" s="40" customFormat="1" ht="15" x14ac:dyDescent="0.2">
      <c r="A118" s="68"/>
      <c r="B118" s="35" t="s">
        <v>199</v>
      </c>
      <c r="C118" s="36">
        <v>0</v>
      </c>
      <c r="D118" s="36">
        <v>0</v>
      </c>
      <c r="E118" s="37" t="str">
        <f t="shared" si="12"/>
        <v/>
      </c>
      <c r="F118" s="37" t="str">
        <f t="shared" si="13"/>
        <v/>
      </c>
      <c r="G118" s="38" t="str">
        <f t="shared" si="14"/>
        <v>0</v>
      </c>
      <c r="H118" s="39" t="str">
        <f t="shared" si="15"/>
        <v/>
      </c>
    </row>
    <row r="119" spans="1:8" s="40" customFormat="1" ht="15" x14ac:dyDescent="0.2">
      <c r="A119" s="68"/>
      <c r="B119" s="35" t="s">
        <v>25</v>
      </c>
      <c r="C119" s="36">
        <v>0</v>
      </c>
      <c r="D119" s="36">
        <v>0</v>
      </c>
      <c r="E119" s="37" t="str">
        <f t="shared" si="12"/>
        <v/>
      </c>
      <c r="F119" s="37" t="str">
        <f t="shared" si="13"/>
        <v/>
      </c>
      <c r="G119" s="38" t="str">
        <f t="shared" si="14"/>
        <v>0</v>
      </c>
      <c r="H119" s="39" t="str">
        <f t="shared" si="15"/>
        <v/>
      </c>
    </row>
    <row r="120" spans="1:8" s="40" customFormat="1" ht="15" x14ac:dyDescent="0.2">
      <c r="A120" s="68"/>
      <c r="B120" s="35" t="s">
        <v>23</v>
      </c>
      <c r="C120" s="36">
        <v>0</v>
      </c>
      <c r="D120" s="36">
        <v>0</v>
      </c>
      <c r="E120" s="37" t="str">
        <f t="shared" si="12"/>
        <v/>
      </c>
      <c r="F120" s="37" t="str">
        <f t="shared" si="13"/>
        <v/>
      </c>
      <c r="G120" s="38" t="str">
        <f t="shared" si="14"/>
        <v>0</v>
      </c>
      <c r="H120" s="39" t="str">
        <f t="shared" si="15"/>
        <v/>
      </c>
    </row>
    <row r="121" spans="1:8" s="40" customFormat="1" ht="15" x14ac:dyDescent="0.2">
      <c r="A121" s="68"/>
      <c r="B121" s="35" t="s">
        <v>26</v>
      </c>
      <c r="C121" s="36">
        <v>3</v>
      </c>
      <c r="D121" s="36">
        <v>0</v>
      </c>
      <c r="E121" s="37">
        <f t="shared" si="12"/>
        <v>4.6875E-2</v>
      </c>
      <c r="F121" s="37" t="str">
        <f t="shared" si="13"/>
        <v/>
      </c>
      <c r="G121" s="38" t="str">
        <f t="shared" si="14"/>
        <v>0</v>
      </c>
      <c r="H121" s="39">
        <f t="shared" si="15"/>
        <v>0</v>
      </c>
    </row>
    <row r="122" spans="1:8" s="40" customFormat="1" ht="15" x14ac:dyDescent="0.2">
      <c r="A122" s="68"/>
      <c r="B122" s="35" t="s">
        <v>200</v>
      </c>
      <c r="C122" s="36">
        <v>2</v>
      </c>
      <c r="D122" s="36">
        <v>5</v>
      </c>
      <c r="E122" s="37">
        <f t="shared" si="12"/>
        <v>3.125E-2</v>
      </c>
      <c r="F122" s="37">
        <f t="shared" si="13"/>
        <v>5.9523809523809521E-2</v>
      </c>
      <c r="G122" s="38">
        <f t="shared" si="14"/>
        <v>1.5</v>
      </c>
      <c r="H122" s="39">
        <f t="shared" si="15"/>
        <v>4.6875E-2</v>
      </c>
    </row>
    <row r="123" spans="1:8" s="40" customFormat="1" ht="15" x14ac:dyDescent="0.2">
      <c r="A123" s="68"/>
      <c r="B123" s="35" t="s">
        <v>31</v>
      </c>
      <c r="C123" s="36">
        <v>0</v>
      </c>
      <c r="D123" s="36">
        <v>0</v>
      </c>
      <c r="E123" s="37" t="str">
        <f t="shared" si="12"/>
        <v/>
      </c>
      <c r="F123" s="37" t="str">
        <f t="shared" si="13"/>
        <v/>
      </c>
      <c r="G123" s="38" t="str">
        <f t="shared" si="14"/>
        <v>0</v>
      </c>
      <c r="H123" s="39" t="str">
        <f t="shared" si="15"/>
        <v/>
      </c>
    </row>
    <row r="124" spans="1:8" s="40" customFormat="1" ht="15" x14ac:dyDescent="0.2">
      <c r="A124" s="68"/>
      <c r="B124" s="35" t="s">
        <v>33</v>
      </c>
      <c r="C124" s="36">
        <v>1</v>
      </c>
      <c r="D124" s="36">
        <v>1</v>
      </c>
      <c r="E124" s="37">
        <f t="shared" si="12"/>
        <v>1.5625E-2</v>
      </c>
      <c r="F124" s="37">
        <f t="shared" si="13"/>
        <v>1.1904761904761904E-2</v>
      </c>
      <c r="G124" s="38">
        <f t="shared" si="14"/>
        <v>0</v>
      </c>
      <c r="H124" s="39">
        <f t="shared" si="15"/>
        <v>0</v>
      </c>
    </row>
    <row r="125" spans="1:8" s="40" customFormat="1" ht="15" x14ac:dyDescent="0.2">
      <c r="A125" s="68"/>
      <c r="B125" s="35" t="s">
        <v>201</v>
      </c>
      <c r="C125" s="36">
        <v>0</v>
      </c>
      <c r="D125" s="36">
        <v>0</v>
      </c>
      <c r="E125" s="37" t="str">
        <f t="shared" si="12"/>
        <v/>
      </c>
      <c r="F125" s="37" t="str">
        <f t="shared" si="13"/>
        <v/>
      </c>
      <c r="G125" s="38" t="str">
        <f t="shared" si="14"/>
        <v>0</v>
      </c>
      <c r="H125" s="39" t="str">
        <f t="shared" si="15"/>
        <v/>
      </c>
    </row>
    <row r="126" spans="1:8" s="40" customFormat="1" ht="15" x14ac:dyDescent="0.2">
      <c r="A126" s="68"/>
      <c r="B126" s="35" t="s">
        <v>441</v>
      </c>
      <c r="C126" s="36">
        <v>0</v>
      </c>
      <c r="D126" s="36">
        <v>0</v>
      </c>
      <c r="E126" s="37" t="str">
        <f t="shared" si="12"/>
        <v/>
      </c>
      <c r="F126" s="37" t="str">
        <f t="shared" si="13"/>
        <v/>
      </c>
      <c r="G126" s="38" t="str">
        <f t="shared" si="14"/>
        <v>0</v>
      </c>
      <c r="H126" s="39" t="str">
        <f t="shared" si="15"/>
        <v/>
      </c>
    </row>
    <row r="127" spans="1:8" s="40" customFormat="1" ht="15" x14ac:dyDescent="0.2">
      <c r="A127" s="68"/>
      <c r="B127" s="35" t="s">
        <v>442</v>
      </c>
      <c r="C127" s="36">
        <v>10</v>
      </c>
      <c r="D127" s="36">
        <v>1</v>
      </c>
      <c r="E127" s="37">
        <f t="shared" si="12"/>
        <v>0.15625</v>
      </c>
      <c r="F127" s="37">
        <f t="shared" si="13"/>
        <v>1.1904761904761904E-2</v>
      </c>
      <c r="G127" s="38">
        <f t="shared" si="14"/>
        <v>-0.9</v>
      </c>
      <c r="H127" s="39">
        <f t="shared" si="15"/>
        <v>-0.140625</v>
      </c>
    </row>
    <row r="128" spans="1:8" s="40" customFormat="1" ht="15" x14ac:dyDescent="0.2">
      <c r="A128" s="68"/>
      <c r="B128" s="35" t="s">
        <v>202</v>
      </c>
      <c r="C128" s="36">
        <v>3</v>
      </c>
      <c r="D128" s="36">
        <v>7</v>
      </c>
      <c r="E128" s="37">
        <f t="shared" si="12"/>
        <v>4.6875E-2</v>
      </c>
      <c r="F128" s="37">
        <f t="shared" si="13"/>
        <v>8.3333333333333329E-2</v>
      </c>
      <c r="G128" s="38">
        <f t="shared" si="14"/>
        <v>1.3333333333333333</v>
      </c>
      <c r="H128" s="39">
        <f t="shared" si="15"/>
        <v>6.25E-2</v>
      </c>
    </row>
    <row r="129" spans="1:8" s="40" customFormat="1" ht="15" x14ac:dyDescent="0.2">
      <c r="A129" s="68"/>
      <c r="B129" s="35" t="s">
        <v>203</v>
      </c>
      <c r="C129" s="36">
        <v>0</v>
      </c>
      <c r="D129" s="36">
        <v>1</v>
      </c>
      <c r="E129" s="37" t="str">
        <f t="shared" si="12"/>
        <v/>
      </c>
      <c r="F129" s="37">
        <f t="shared" si="13"/>
        <v>1.1904761904761904E-2</v>
      </c>
      <c r="G129" s="38" t="str">
        <f t="shared" si="14"/>
        <v>0</v>
      </c>
      <c r="H129" s="39" t="str">
        <f t="shared" si="15"/>
        <v/>
      </c>
    </row>
    <row r="130" spans="1:8" s="40" customFormat="1" ht="15" x14ac:dyDescent="0.2">
      <c r="A130" s="68"/>
      <c r="B130" s="35" t="s">
        <v>28</v>
      </c>
      <c r="C130" s="36">
        <v>1</v>
      </c>
      <c r="D130" s="36">
        <v>0</v>
      </c>
      <c r="E130" s="37">
        <f t="shared" si="12"/>
        <v>1.5625E-2</v>
      </c>
      <c r="F130" s="37" t="str">
        <f t="shared" si="13"/>
        <v/>
      </c>
      <c r="G130" s="38" t="str">
        <f t="shared" si="14"/>
        <v>0</v>
      </c>
      <c r="H130" s="39">
        <f t="shared" si="15"/>
        <v>0</v>
      </c>
    </row>
    <row r="131" spans="1:8" s="40" customFormat="1" ht="15" x14ac:dyDescent="0.2">
      <c r="A131" s="68"/>
      <c r="B131" s="35" t="s">
        <v>32</v>
      </c>
      <c r="C131" s="36">
        <v>0</v>
      </c>
      <c r="D131" s="36">
        <v>0</v>
      </c>
      <c r="E131" s="37" t="str">
        <f t="shared" si="12"/>
        <v/>
      </c>
      <c r="F131" s="37" t="str">
        <f t="shared" si="13"/>
        <v/>
      </c>
      <c r="G131" s="38" t="str">
        <f t="shared" si="14"/>
        <v>0</v>
      </c>
      <c r="H131" s="39" t="str">
        <f t="shared" si="15"/>
        <v/>
      </c>
    </row>
    <row r="132" spans="1:8" s="40" customFormat="1" ht="15" x14ac:dyDescent="0.2">
      <c r="A132" s="68"/>
      <c r="B132" s="35" t="s">
        <v>536</v>
      </c>
      <c r="C132" s="36">
        <v>0</v>
      </c>
      <c r="D132" s="36">
        <v>0</v>
      </c>
      <c r="E132" s="37" t="str">
        <f t="shared" ref="E132:E133" si="36">+IF(C132=0,"",C132/C$73)</f>
        <v/>
      </c>
      <c r="F132" s="37" t="str">
        <f t="shared" ref="F132:F133" si="37">+IF(D132=0,"",D132/D$73)</f>
        <v/>
      </c>
      <c r="G132" s="38" t="str">
        <f t="shared" ref="G132:G133" si="38">+IF(OR(AND(D132=0),(C132=0)),"0",((D132-C132)/C132))</f>
        <v>0</v>
      </c>
      <c r="H132" s="39" t="str">
        <f t="shared" ref="H132:H133" si="39">+IF(OR(AND(E132=""),(G132="")),"",E132*G132)</f>
        <v/>
      </c>
    </row>
    <row r="133" spans="1:8" s="40" customFormat="1" ht="15" x14ac:dyDescent="0.2">
      <c r="A133" s="68"/>
      <c r="B133" s="35" t="s">
        <v>30</v>
      </c>
      <c r="C133" s="36">
        <v>2</v>
      </c>
      <c r="D133" s="36">
        <v>4</v>
      </c>
      <c r="E133" s="37">
        <f t="shared" si="36"/>
        <v>3.125E-2</v>
      </c>
      <c r="F133" s="37">
        <f t="shared" si="37"/>
        <v>4.7619047619047616E-2</v>
      </c>
      <c r="G133" s="38">
        <f t="shared" si="38"/>
        <v>1</v>
      </c>
      <c r="H133" s="39">
        <f t="shared" si="39"/>
        <v>3.125E-2</v>
      </c>
    </row>
    <row r="134" spans="1:8" s="40" customFormat="1" ht="15" x14ac:dyDescent="0.2">
      <c r="A134" s="68"/>
      <c r="B134" s="35" t="s">
        <v>29</v>
      </c>
      <c r="C134" s="36">
        <v>0</v>
      </c>
      <c r="D134" s="36">
        <v>0</v>
      </c>
      <c r="E134" s="37" t="str">
        <f t="shared" si="12"/>
        <v/>
      </c>
      <c r="F134" s="37" t="str">
        <f t="shared" si="13"/>
        <v/>
      </c>
      <c r="G134" s="38" t="str">
        <f t="shared" si="14"/>
        <v>0</v>
      </c>
      <c r="H134" s="39" t="str">
        <f t="shared" si="15"/>
        <v/>
      </c>
    </row>
    <row r="135" spans="1:8" s="40" customFormat="1" ht="15" x14ac:dyDescent="0.2">
      <c r="A135" s="68"/>
      <c r="B135" s="35" t="s">
        <v>204</v>
      </c>
      <c r="C135" s="36">
        <v>0</v>
      </c>
      <c r="D135" s="36">
        <v>0</v>
      </c>
      <c r="E135" s="37" t="str">
        <f t="shared" si="12"/>
        <v/>
      </c>
      <c r="F135" s="37" t="str">
        <f t="shared" si="13"/>
        <v/>
      </c>
      <c r="G135" s="38" t="str">
        <f t="shared" si="14"/>
        <v>0</v>
      </c>
      <c r="H135" s="39" t="str">
        <f t="shared" si="15"/>
        <v/>
      </c>
    </row>
    <row r="136" spans="1:8" s="40" customFormat="1" ht="15" x14ac:dyDescent="0.2">
      <c r="A136" s="68"/>
      <c r="B136" s="35" t="s">
        <v>205</v>
      </c>
      <c r="C136" s="36">
        <v>0</v>
      </c>
      <c r="D136" s="36">
        <v>0</v>
      </c>
      <c r="E136" s="37" t="str">
        <f t="shared" si="12"/>
        <v/>
      </c>
      <c r="F136" s="37" t="str">
        <f t="shared" si="13"/>
        <v/>
      </c>
      <c r="G136" s="38" t="str">
        <f t="shared" si="14"/>
        <v>0</v>
      </c>
      <c r="H136" s="39" t="str">
        <f t="shared" si="15"/>
        <v/>
      </c>
    </row>
    <row r="137" spans="1:8" s="40" customFormat="1" ht="15" x14ac:dyDescent="0.2">
      <c r="A137" s="68"/>
      <c r="B137" s="35" t="s">
        <v>206</v>
      </c>
      <c r="C137" s="36">
        <v>0</v>
      </c>
      <c r="D137" s="36">
        <v>0</v>
      </c>
      <c r="E137" s="37" t="str">
        <f t="shared" si="12"/>
        <v/>
      </c>
      <c r="F137" s="37" t="str">
        <f t="shared" si="13"/>
        <v/>
      </c>
      <c r="G137" s="38" t="str">
        <f t="shared" si="14"/>
        <v>0</v>
      </c>
      <c r="H137" s="39" t="str">
        <f t="shared" si="15"/>
        <v/>
      </c>
    </row>
    <row r="138" spans="1:8" s="40" customFormat="1" ht="15" x14ac:dyDescent="0.2">
      <c r="A138" s="68"/>
      <c r="B138" s="35" t="s">
        <v>207</v>
      </c>
      <c r="C138" s="36">
        <v>0</v>
      </c>
      <c r="D138" s="36">
        <v>0</v>
      </c>
      <c r="E138" s="37" t="str">
        <f t="shared" si="12"/>
        <v/>
      </c>
      <c r="F138" s="37" t="str">
        <f t="shared" si="13"/>
        <v/>
      </c>
      <c r="G138" s="38" t="str">
        <f t="shared" si="14"/>
        <v>0</v>
      </c>
      <c r="H138" s="39" t="str">
        <f t="shared" si="15"/>
        <v/>
      </c>
    </row>
    <row r="139" spans="1:8" s="40" customFormat="1" ht="30" x14ac:dyDescent="0.2">
      <c r="A139" s="68"/>
      <c r="B139" s="35" t="s">
        <v>443</v>
      </c>
      <c r="C139" s="36">
        <v>1</v>
      </c>
      <c r="D139" s="36">
        <v>0</v>
      </c>
      <c r="E139" s="37">
        <f t="shared" si="12"/>
        <v>1.5625E-2</v>
      </c>
      <c r="F139" s="37" t="str">
        <f t="shared" si="13"/>
        <v/>
      </c>
      <c r="G139" s="38" t="str">
        <f t="shared" si="14"/>
        <v>0</v>
      </c>
      <c r="H139" s="39">
        <f t="shared" si="15"/>
        <v>0</v>
      </c>
    </row>
    <row r="140" spans="1:8" s="40" customFormat="1" ht="30" x14ac:dyDescent="0.2">
      <c r="A140" s="68"/>
      <c r="B140" s="35" t="s">
        <v>208</v>
      </c>
      <c r="C140" s="36">
        <v>0</v>
      </c>
      <c r="D140" s="36">
        <v>0</v>
      </c>
      <c r="E140" s="37" t="str">
        <f t="shared" si="12"/>
        <v/>
      </c>
      <c r="F140" s="37" t="str">
        <f t="shared" si="13"/>
        <v/>
      </c>
      <c r="G140" s="38" t="str">
        <f t="shared" si="14"/>
        <v>0</v>
      </c>
      <c r="H140" s="39" t="str">
        <f t="shared" si="15"/>
        <v/>
      </c>
    </row>
    <row r="141" spans="1:8" s="40" customFormat="1" ht="30" x14ac:dyDescent="0.2">
      <c r="A141" s="68"/>
      <c r="B141" s="35" t="s">
        <v>209</v>
      </c>
      <c r="C141" s="36">
        <v>0</v>
      </c>
      <c r="D141" s="36">
        <v>0</v>
      </c>
      <c r="E141" s="37" t="str">
        <f t="shared" si="12"/>
        <v/>
      </c>
      <c r="F141" s="37" t="str">
        <f t="shared" si="13"/>
        <v/>
      </c>
      <c r="G141" s="38" t="str">
        <f t="shared" si="14"/>
        <v>0</v>
      </c>
      <c r="H141" s="39" t="str">
        <f t="shared" si="15"/>
        <v/>
      </c>
    </row>
    <row r="142" spans="1:8" s="50" customFormat="1" ht="15" x14ac:dyDescent="0.2">
      <c r="A142" s="60" t="s">
        <v>570</v>
      </c>
      <c r="B142" s="51" t="s">
        <v>586</v>
      </c>
      <c r="C142" s="52"/>
      <c r="D142" s="36">
        <v>0</v>
      </c>
      <c r="E142" s="37" t="str">
        <f t="shared" ref="E142" si="40">+IF(C142=0,"",C142/C$73)</f>
        <v/>
      </c>
      <c r="F142" s="37" t="str">
        <f t="shared" ref="F142" si="41">+IF(D142=0,"",D142/D$73)</f>
        <v/>
      </c>
      <c r="G142" s="38" t="str">
        <f t="shared" ref="G142" si="42">+IF(OR(AND(D142=0),(C142=0)),"0",((D142-C142)/C142))</f>
        <v>0</v>
      </c>
      <c r="H142" s="39" t="str">
        <f t="shared" ref="H142" si="43">+IF(OR(AND(E142=""),(G142="")),"",E142*G142)</f>
        <v/>
      </c>
    </row>
    <row r="143" spans="1:8" s="40" customFormat="1" ht="15" x14ac:dyDescent="0.2">
      <c r="A143" s="68"/>
      <c r="B143" s="35" t="s">
        <v>598</v>
      </c>
      <c r="C143" s="36">
        <v>0</v>
      </c>
      <c r="D143" s="36">
        <v>0</v>
      </c>
      <c r="E143" s="37" t="str">
        <f t="shared" si="12"/>
        <v/>
      </c>
      <c r="F143" s="37" t="str">
        <f t="shared" si="13"/>
        <v/>
      </c>
      <c r="G143" s="38" t="str">
        <f t="shared" si="14"/>
        <v>0</v>
      </c>
      <c r="H143" s="39" t="str">
        <f t="shared" si="15"/>
        <v/>
      </c>
    </row>
    <row r="144" spans="1:8" s="40" customFormat="1" ht="15" x14ac:dyDescent="0.2">
      <c r="A144" s="68"/>
      <c r="B144" s="35" t="s">
        <v>599</v>
      </c>
      <c r="C144" s="36">
        <v>0</v>
      </c>
      <c r="D144" s="36">
        <v>0</v>
      </c>
      <c r="E144" s="37" t="str">
        <f t="shared" si="12"/>
        <v/>
      </c>
      <c r="F144" s="37" t="str">
        <f t="shared" si="13"/>
        <v/>
      </c>
      <c r="G144" s="38" t="str">
        <f t="shared" si="14"/>
        <v>0</v>
      </c>
      <c r="H144" s="39" t="str">
        <f t="shared" si="15"/>
        <v/>
      </c>
    </row>
    <row r="145" spans="1:8" s="50" customFormat="1" ht="15" x14ac:dyDescent="0.2">
      <c r="A145" s="60" t="s">
        <v>570</v>
      </c>
      <c r="B145" s="51" t="s">
        <v>588</v>
      </c>
      <c r="C145" s="52"/>
      <c r="D145" s="36">
        <v>0</v>
      </c>
      <c r="E145" s="37" t="str">
        <f t="shared" ref="E145" si="44">+IF(C145=0,"",C145/C$73)</f>
        <v/>
      </c>
      <c r="F145" s="37" t="str">
        <f t="shared" ref="F145" si="45">+IF(D145=0,"",D145/D$73)</f>
        <v/>
      </c>
      <c r="G145" s="38" t="str">
        <f t="shared" ref="G145" si="46">+IF(OR(AND(D145=0),(C145=0)),"0",((D145-C145)/C145))</f>
        <v>0</v>
      </c>
      <c r="H145" s="39" t="str">
        <f t="shared" ref="H145" si="47">+IF(OR(AND(E145=""),(G145="")),"",E145*G145)</f>
        <v/>
      </c>
    </row>
    <row r="146" spans="1:8" s="40" customFormat="1" ht="15" x14ac:dyDescent="0.2">
      <c r="A146" s="68"/>
      <c r="B146" s="35" t="s">
        <v>36</v>
      </c>
      <c r="C146" s="36">
        <v>0</v>
      </c>
      <c r="D146" s="36">
        <v>0</v>
      </c>
      <c r="E146" s="37" t="str">
        <f t="shared" si="12"/>
        <v/>
      </c>
      <c r="F146" s="37" t="str">
        <f t="shared" si="13"/>
        <v/>
      </c>
      <c r="G146" s="38" t="str">
        <f t="shared" si="14"/>
        <v>0</v>
      </c>
      <c r="H146" s="39" t="str">
        <f t="shared" si="15"/>
        <v/>
      </c>
    </row>
    <row r="147" spans="1:8" s="40" customFormat="1" ht="15" x14ac:dyDescent="0.2">
      <c r="A147" s="68"/>
      <c r="B147" s="35" t="s">
        <v>444</v>
      </c>
      <c r="C147" s="36">
        <v>0</v>
      </c>
      <c r="D147" s="36">
        <v>0</v>
      </c>
      <c r="E147" s="37" t="str">
        <f t="shared" ref="E147:E155" si="48">+IF(C147=0,"",C147/C$73)</f>
        <v/>
      </c>
      <c r="F147" s="37" t="str">
        <f t="shared" ref="F147:F155" si="49">+IF(D147=0,"",D147/D$73)</f>
        <v/>
      </c>
      <c r="G147" s="38" t="str">
        <f t="shared" ref="G147:G155" si="50">+IF(OR(AND(D147=0),(C147=0)),"0",((D147-C147)/C147))</f>
        <v>0</v>
      </c>
      <c r="H147" s="39" t="str">
        <f t="shared" ref="H147:H155" si="51">+IF(OR(AND(E147=""),(G147="")),"",E147*G147)</f>
        <v/>
      </c>
    </row>
    <row r="148" spans="1:8" s="40" customFormat="1" ht="15" x14ac:dyDescent="0.2">
      <c r="A148" s="68"/>
      <c r="B148" s="35" t="s">
        <v>34</v>
      </c>
      <c r="C148" s="36">
        <v>1</v>
      </c>
      <c r="D148" s="36">
        <v>0</v>
      </c>
      <c r="E148" s="37">
        <f t="shared" si="48"/>
        <v>1.5625E-2</v>
      </c>
      <c r="F148" s="37" t="str">
        <f t="shared" si="49"/>
        <v/>
      </c>
      <c r="G148" s="38" t="str">
        <f t="shared" si="50"/>
        <v>0</v>
      </c>
      <c r="H148" s="39">
        <f t="shared" si="51"/>
        <v>0</v>
      </c>
    </row>
    <row r="149" spans="1:8" s="40" customFormat="1" ht="15" x14ac:dyDescent="0.2">
      <c r="A149" s="68"/>
      <c r="B149" s="35" t="s">
        <v>210</v>
      </c>
      <c r="C149" s="36">
        <v>0</v>
      </c>
      <c r="D149" s="36">
        <v>0</v>
      </c>
      <c r="E149" s="37" t="str">
        <f t="shared" si="48"/>
        <v/>
      </c>
      <c r="F149" s="37" t="str">
        <f t="shared" si="49"/>
        <v/>
      </c>
      <c r="G149" s="38" t="str">
        <f t="shared" si="50"/>
        <v>0</v>
      </c>
      <c r="H149" s="39" t="str">
        <f t="shared" si="51"/>
        <v/>
      </c>
    </row>
    <row r="150" spans="1:8" s="40" customFormat="1" ht="30" x14ac:dyDescent="0.2">
      <c r="A150" s="68"/>
      <c r="B150" s="35" t="s">
        <v>211</v>
      </c>
      <c r="C150" s="36">
        <v>0</v>
      </c>
      <c r="D150" s="36">
        <v>0</v>
      </c>
      <c r="E150" s="37" t="str">
        <f t="shared" si="48"/>
        <v/>
      </c>
      <c r="F150" s="37" t="str">
        <f t="shared" si="49"/>
        <v/>
      </c>
      <c r="G150" s="38" t="str">
        <f t="shared" si="50"/>
        <v>0</v>
      </c>
      <c r="H150" s="39" t="str">
        <f t="shared" si="51"/>
        <v/>
      </c>
    </row>
    <row r="151" spans="1:8" s="40" customFormat="1" ht="30" x14ac:dyDescent="0.2">
      <c r="A151" s="68"/>
      <c r="B151" s="35" t="s">
        <v>212</v>
      </c>
      <c r="C151" s="36">
        <v>0</v>
      </c>
      <c r="D151" s="36">
        <v>0</v>
      </c>
      <c r="E151" s="37" t="str">
        <f t="shared" si="48"/>
        <v/>
      </c>
      <c r="F151" s="37" t="str">
        <f t="shared" si="49"/>
        <v/>
      </c>
      <c r="G151" s="38" t="str">
        <f t="shared" si="50"/>
        <v>0</v>
      </c>
      <c r="H151" s="39" t="str">
        <f t="shared" si="51"/>
        <v/>
      </c>
    </row>
    <row r="152" spans="1:8" s="40" customFormat="1" ht="15" x14ac:dyDescent="0.2">
      <c r="A152" s="68"/>
      <c r="B152" s="35" t="s">
        <v>445</v>
      </c>
      <c r="C152" s="36">
        <v>0</v>
      </c>
      <c r="D152" s="36">
        <v>0</v>
      </c>
      <c r="E152" s="37" t="str">
        <f t="shared" si="48"/>
        <v/>
      </c>
      <c r="F152" s="37" t="str">
        <f t="shared" si="49"/>
        <v/>
      </c>
      <c r="G152" s="38" t="str">
        <f t="shared" si="50"/>
        <v>0</v>
      </c>
      <c r="H152" s="39" t="str">
        <f t="shared" si="51"/>
        <v/>
      </c>
    </row>
    <row r="153" spans="1:8" s="40" customFormat="1" ht="15" x14ac:dyDescent="0.2">
      <c r="A153" s="68"/>
      <c r="B153" s="35" t="s">
        <v>39</v>
      </c>
      <c r="C153" s="36">
        <v>2</v>
      </c>
      <c r="D153" s="36">
        <v>0</v>
      </c>
      <c r="E153" s="37">
        <f t="shared" si="48"/>
        <v>3.125E-2</v>
      </c>
      <c r="F153" s="37" t="str">
        <f t="shared" si="49"/>
        <v/>
      </c>
      <c r="G153" s="38" t="str">
        <f t="shared" si="50"/>
        <v>0</v>
      </c>
      <c r="H153" s="39">
        <f t="shared" si="51"/>
        <v>0</v>
      </c>
    </row>
    <row r="154" spans="1:8" s="40" customFormat="1" ht="15" x14ac:dyDescent="0.2">
      <c r="A154" s="68"/>
      <c r="B154" s="35" t="s">
        <v>37</v>
      </c>
      <c r="C154" s="36">
        <v>0</v>
      </c>
      <c r="D154" s="36">
        <v>0</v>
      </c>
      <c r="E154" s="37" t="str">
        <f t="shared" si="48"/>
        <v/>
      </c>
      <c r="F154" s="37" t="str">
        <f t="shared" si="49"/>
        <v/>
      </c>
      <c r="G154" s="38" t="str">
        <f t="shared" si="50"/>
        <v>0</v>
      </c>
      <c r="H154" s="39" t="str">
        <f t="shared" si="51"/>
        <v/>
      </c>
    </row>
    <row r="155" spans="1:8" s="40" customFormat="1" ht="15" x14ac:dyDescent="0.2">
      <c r="A155" s="68"/>
      <c r="B155" s="35" t="s">
        <v>38</v>
      </c>
      <c r="C155" s="36">
        <v>0</v>
      </c>
      <c r="D155" s="36">
        <v>0</v>
      </c>
      <c r="E155" s="37" t="str">
        <f t="shared" si="48"/>
        <v/>
      </c>
      <c r="F155" s="37" t="str">
        <f t="shared" si="49"/>
        <v/>
      </c>
      <c r="G155" s="38" t="str">
        <f t="shared" si="50"/>
        <v>0</v>
      </c>
      <c r="H155" s="39" t="str">
        <f t="shared" si="51"/>
        <v/>
      </c>
    </row>
    <row r="156" spans="1:8" s="40" customFormat="1" ht="15" x14ac:dyDescent="0.2">
      <c r="A156" s="68"/>
      <c r="B156" s="35" t="s">
        <v>537</v>
      </c>
      <c r="C156" s="36">
        <v>0</v>
      </c>
      <c r="D156" s="36">
        <v>13</v>
      </c>
      <c r="E156" s="37" t="str">
        <f t="shared" ref="E156" si="52">+IF(C156=0,"",C156/C$73)</f>
        <v/>
      </c>
      <c r="F156" s="37">
        <f t="shared" ref="F156" si="53">+IF(D156=0,"",D156/D$73)</f>
        <v>0.15476190476190477</v>
      </c>
      <c r="G156" s="38" t="str">
        <f t="shared" ref="G156" si="54">+IF(OR(AND(D156=0),(C156=0)),"0",((D156-C156)/C156))</f>
        <v>0</v>
      </c>
      <c r="H156" s="39" t="str">
        <f t="shared" ref="H156" si="55">+IF(OR(AND(E156=""),(G156="")),"",E156*G156)</f>
        <v/>
      </c>
    </row>
    <row r="157" spans="1:8" s="40" customFormat="1" ht="30" x14ac:dyDescent="0.2">
      <c r="A157" s="68"/>
      <c r="B157" s="35" t="s">
        <v>557</v>
      </c>
      <c r="C157" s="36">
        <v>0</v>
      </c>
      <c r="D157" s="36">
        <v>0</v>
      </c>
      <c r="E157" s="37" t="str">
        <f t="shared" ref="E157" si="56">+IF(C157=0,"",C157/C$73)</f>
        <v/>
      </c>
      <c r="F157" s="37" t="str">
        <f t="shared" ref="F157" si="57">+IF(D157=0,"",D157/D$73)</f>
        <v/>
      </c>
      <c r="G157" s="38" t="str">
        <f t="shared" ref="G157" si="58">+IF(OR(AND(D157=0),(C157=0)),"0",((D157-C157)/C157))</f>
        <v>0</v>
      </c>
      <c r="H157" s="39" t="str">
        <f t="shared" ref="H157" si="59">+IF(OR(AND(E157=""),(G157="")),"",E157*G157)</f>
        <v/>
      </c>
    </row>
    <row r="158" spans="1:8" s="40" customFormat="1" ht="15" x14ac:dyDescent="0.2">
      <c r="A158" s="68"/>
      <c r="B158" s="35" t="s">
        <v>574</v>
      </c>
      <c r="C158" s="36">
        <v>0</v>
      </c>
      <c r="D158" s="36">
        <v>0</v>
      </c>
      <c r="E158" s="37" t="str">
        <f t="shared" ref="E158:E159" si="60">+IF(C158=0,"",C158/C$73)</f>
        <v/>
      </c>
      <c r="F158" s="37" t="str">
        <f t="shared" ref="F158:F159" si="61">+IF(D158=0,"",D158/D$73)</f>
        <v/>
      </c>
      <c r="G158" s="38" t="str">
        <f t="shared" ref="G158:G159" si="62">+IF(OR(AND(D158=0),(C158=0)),"0",((D158-C158)/C158))</f>
        <v>0</v>
      </c>
      <c r="H158" s="39" t="str">
        <f t="shared" ref="H158:H159" si="63">+IF(OR(AND(E158=""),(G158="")),"",E158*G158)</f>
        <v/>
      </c>
    </row>
    <row r="159" spans="1:8" s="40" customFormat="1" ht="15" x14ac:dyDescent="0.2">
      <c r="A159" s="68"/>
      <c r="B159" s="35" t="s">
        <v>565</v>
      </c>
      <c r="C159" s="36">
        <v>0</v>
      </c>
      <c r="D159" s="36">
        <v>0</v>
      </c>
      <c r="E159" s="37" t="str">
        <f t="shared" si="60"/>
        <v/>
      </c>
      <c r="F159" s="37" t="str">
        <f t="shared" si="61"/>
        <v/>
      </c>
      <c r="G159" s="38" t="str">
        <f t="shared" si="62"/>
        <v>0</v>
      </c>
      <c r="H159" s="39" t="str">
        <f t="shared" si="63"/>
        <v/>
      </c>
    </row>
    <row r="160" spans="1:8" s="10" customFormat="1" x14ac:dyDescent="0.2">
      <c r="A160" s="67"/>
    </row>
    <row r="161" spans="1:9" s="10" customFormat="1" x14ac:dyDescent="0.2">
      <c r="A161" s="67"/>
    </row>
    <row r="162" spans="1:9" s="10" customFormat="1" ht="13.5" thickBot="1" x14ac:dyDescent="0.25">
      <c r="A162" s="67"/>
      <c r="B162" s="29"/>
      <c r="C162" s="29"/>
      <c r="D162" s="29"/>
      <c r="E162" s="29"/>
      <c r="F162" s="29"/>
    </row>
    <row r="163" spans="1:9" s="10" customFormat="1" ht="30" customHeight="1" x14ac:dyDescent="0.2">
      <c r="A163" s="67"/>
      <c r="B163" s="85" t="s">
        <v>374</v>
      </c>
      <c r="C163" s="71" t="s">
        <v>375</v>
      </c>
      <c r="D163" s="72"/>
      <c r="E163" s="71" t="s">
        <v>429</v>
      </c>
      <c r="F163" s="72"/>
      <c r="G163" s="73" t="s">
        <v>572</v>
      </c>
      <c r="H163" s="69" t="s">
        <v>350</v>
      </c>
    </row>
    <row r="164" spans="1:9" s="10" customFormat="1" x14ac:dyDescent="0.2">
      <c r="A164" s="67"/>
      <c r="B164" s="85"/>
      <c r="C164" s="48">
        <v>2017</v>
      </c>
      <c r="D164" s="48">
        <v>2018</v>
      </c>
      <c r="E164" s="48">
        <v>2017</v>
      </c>
      <c r="F164" s="48">
        <v>2018</v>
      </c>
      <c r="G164" s="74"/>
      <c r="H164" s="70"/>
    </row>
    <row r="165" spans="1:9" s="10" customFormat="1" ht="25.5" x14ac:dyDescent="0.2">
      <c r="A165" s="67"/>
      <c r="B165" s="12" t="s">
        <v>378</v>
      </c>
      <c r="C165" s="13">
        <f>SUM(C166:C327)</f>
        <v>246</v>
      </c>
      <c r="D165" s="13">
        <f>SUM(D166:D327)</f>
        <v>253</v>
      </c>
      <c r="E165" s="14">
        <f t="shared" ref="E165:E178" si="64">+IF(C165=0,"",C165/C$165)</f>
        <v>1</v>
      </c>
      <c r="F165" s="14">
        <f t="shared" ref="F165:F178" si="65">+IF(D165=0,"",D165/D$165)</f>
        <v>1</v>
      </c>
      <c r="G165" s="15">
        <f>+IF(OR(AND(D165=0),(C165=0)),"0",((D165-C165)/C165))</f>
        <v>2.8455284552845527E-2</v>
      </c>
      <c r="H165" s="15">
        <f>+IF(OR(AND(E165=""),(G165="")),"",E165*G165)</f>
        <v>2.8455284552845527E-2</v>
      </c>
      <c r="I165" s="16"/>
    </row>
    <row r="166" spans="1:9" s="40" customFormat="1" ht="15" x14ac:dyDescent="0.2">
      <c r="A166" s="68"/>
      <c r="B166" s="43" t="s">
        <v>446</v>
      </c>
      <c r="C166" s="36">
        <v>0</v>
      </c>
      <c r="D166" s="36">
        <v>0</v>
      </c>
      <c r="E166" s="37" t="str">
        <f t="shared" si="64"/>
        <v/>
      </c>
      <c r="F166" s="37" t="str">
        <f t="shared" si="65"/>
        <v/>
      </c>
      <c r="G166" s="38" t="str">
        <f>+IF(OR(AND(D166=0),(C166=0)),"0",((D166-C166)/C166))</f>
        <v>0</v>
      </c>
      <c r="H166" s="39" t="str">
        <f>+IF(OR(AND(E166=""),(G166="")),"",E166*G166)</f>
        <v/>
      </c>
    </row>
    <row r="167" spans="1:9" s="40" customFormat="1" ht="15" x14ac:dyDescent="0.2">
      <c r="A167" s="68"/>
      <c r="B167" s="43" t="s">
        <v>600</v>
      </c>
      <c r="C167" s="36">
        <v>0</v>
      </c>
      <c r="D167" s="36">
        <v>1</v>
      </c>
      <c r="E167" s="37" t="str">
        <f t="shared" si="64"/>
        <v/>
      </c>
      <c r="F167" s="37">
        <f t="shared" si="65"/>
        <v>3.952569169960474E-3</v>
      </c>
      <c r="G167" s="38" t="str">
        <f t="shared" ref="G167:G237" si="66">+IF(OR(AND(D167=0),(C167=0)),"0",((D167-C167)/C167))</f>
        <v>0</v>
      </c>
      <c r="H167" s="39" t="str">
        <f t="shared" ref="H167:H237" si="67">+IF(OR(AND(E167=""),(G167="")),"",E167*G167)</f>
        <v/>
      </c>
    </row>
    <row r="168" spans="1:9" s="40" customFormat="1" ht="30" x14ac:dyDescent="0.2">
      <c r="A168" s="68"/>
      <c r="B168" s="43" t="s">
        <v>447</v>
      </c>
      <c r="C168" s="36">
        <v>0</v>
      </c>
      <c r="D168" s="36">
        <v>0</v>
      </c>
      <c r="E168" s="37" t="str">
        <f t="shared" si="64"/>
        <v/>
      </c>
      <c r="F168" s="37" t="str">
        <f t="shared" si="65"/>
        <v/>
      </c>
      <c r="G168" s="38" t="str">
        <f t="shared" si="66"/>
        <v>0</v>
      </c>
      <c r="H168" s="39" t="str">
        <f t="shared" si="67"/>
        <v/>
      </c>
    </row>
    <row r="169" spans="1:9" s="40" customFormat="1" ht="15" x14ac:dyDescent="0.2">
      <c r="A169" s="68"/>
      <c r="B169" s="43" t="s">
        <v>448</v>
      </c>
      <c r="C169" s="36">
        <v>0</v>
      </c>
      <c r="D169" s="36">
        <v>0</v>
      </c>
      <c r="E169" s="37" t="str">
        <f t="shared" si="64"/>
        <v/>
      </c>
      <c r="F169" s="37" t="str">
        <f t="shared" si="65"/>
        <v/>
      </c>
      <c r="G169" s="38" t="str">
        <f t="shared" si="66"/>
        <v>0</v>
      </c>
      <c r="H169" s="39" t="str">
        <f t="shared" si="67"/>
        <v/>
      </c>
    </row>
    <row r="170" spans="1:9" s="40" customFormat="1" ht="15" x14ac:dyDescent="0.2">
      <c r="A170" s="68"/>
      <c r="B170" s="43" t="s">
        <v>601</v>
      </c>
      <c r="C170" s="36">
        <v>0</v>
      </c>
      <c r="D170" s="36">
        <v>2</v>
      </c>
      <c r="E170" s="37" t="str">
        <f t="shared" si="64"/>
        <v/>
      </c>
      <c r="F170" s="37">
        <f t="shared" si="65"/>
        <v>7.9051383399209481E-3</v>
      </c>
      <c r="G170" s="38" t="str">
        <f t="shared" si="66"/>
        <v>0</v>
      </c>
      <c r="H170" s="39" t="str">
        <f t="shared" si="67"/>
        <v/>
      </c>
    </row>
    <row r="171" spans="1:9" s="40" customFormat="1" ht="15" x14ac:dyDescent="0.2">
      <c r="A171" s="68"/>
      <c r="B171" s="43" t="s">
        <v>42</v>
      </c>
      <c r="C171" s="36">
        <v>7</v>
      </c>
      <c r="D171" s="36">
        <v>1</v>
      </c>
      <c r="E171" s="37">
        <f t="shared" si="64"/>
        <v>2.8455284552845527E-2</v>
      </c>
      <c r="F171" s="37">
        <f t="shared" si="65"/>
        <v>3.952569169960474E-3</v>
      </c>
      <c r="G171" s="38">
        <f t="shared" si="66"/>
        <v>-0.8571428571428571</v>
      </c>
      <c r="H171" s="39">
        <f t="shared" si="67"/>
        <v>-2.4390243902439022E-2</v>
      </c>
    </row>
    <row r="172" spans="1:9" s="40" customFormat="1" ht="15" x14ac:dyDescent="0.2">
      <c r="A172" s="68"/>
      <c r="B172" s="43" t="s">
        <v>602</v>
      </c>
      <c r="C172" s="36">
        <v>0</v>
      </c>
      <c r="D172" s="36">
        <v>0</v>
      </c>
      <c r="E172" s="37" t="str">
        <f t="shared" si="64"/>
        <v/>
      </c>
      <c r="F172" s="37" t="str">
        <f t="shared" si="65"/>
        <v/>
      </c>
      <c r="G172" s="38" t="str">
        <f t="shared" si="66"/>
        <v>0</v>
      </c>
      <c r="H172" s="39" t="str">
        <f t="shared" si="67"/>
        <v/>
      </c>
    </row>
    <row r="173" spans="1:9" s="40" customFormat="1" ht="15" x14ac:dyDescent="0.2">
      <c r="A173" s="68"/>
      <c r="B173" s="43" t="s">
        <v>603</v>
      </c>
      <c r="C173" s="36">
        <v>0</v>
      </c>
      <c r="D173" s="36">
        <v>1</v>
      </c>
      <c r="E173" s="37" t="str">
        <f t="shared" si="64"/>
        <v/>
      </c>
      <c r="F173" s="37">
        <f t="shared" si="65"/>
        <v>3.952569169960474E-3</v>
      </c>
      <c r="G173" s="38" t="str">
        <f t="shared" si="66"/>
        <v>0</v>
      </c>
      <c r="H173" s="39" t="str">
        <f t="shared" si="67"/>
        <v/>
      </c>
    </row>
    <row r="174" spans="1:9" s="40" customFormat="1" ht="15" x14ac:dyDescent="0.2">
      <c r="A174" s="68"/>
      <c r="B174" s="43" t="s">
        <v>604</v>
      </c>
      <c r="C174" s="36">
        <v>0</v>
      </c>
      <c r="D174" s="36">
        <v>0</v>
      </c>
      <c r="E174" s="37" t="str">
        <f t="shared" si="64"/>
        <v/>
      </c>
      <c r="F174" s="37" t="str">
        <f t="shared" si="65"/>
        <v/>
      </c>
      <c r="G174" s="38" t="str">
        <f t="shared" si="66"/>
        <v>0</v>
      </c>
      <c r="H174" s="39" t="str">
        <f t="shared" si="67"/>
        <v/>
      </c>
    </row>
    <row r="175" spans="1:9" s="40" customFormat="1" ht="15" x14ac:dyDescent="0.2">
      <c r="A175" s="68"/>
      <c r="B175" s="43" t="s">
        <v>40</v>
      </c>
      <c r="C175" s="36">
        <v>0</v>
      </c>
      <c r="D175" s="36">
        <v>0</v>
      </c>
      <c r="E175" s="37" t="str">
        <f t="shared" si="64"/>
        <v/>
      </c>
      <c r="F175" s="37" t="str">
        <f t="shared" si="65"/>
        <v/>
      </c>
      <c r="G175" s="38" t="str">
        <f t="shared" si="66"/>
        <v>0</v>
      </c>
      <c r="H175" s="39" t="str">
        <f t="shared" si="67"/>
        <v/>
      </c>
    </row>
    <row r="176" spans="1:9" s="40" customFormat="1" ht="30" x14ac:dyDescent="0.2">
      <c r="A176" s="68"/>
      <c r="B176" s="43" t="s">
        <v>213</v>
      </c>
      <c r="C176" s="36">
        <v>0</v>
      </c>
      <c r="D176" s="36">
        <v>0</v>
      </c>
      <c r="E176" s="37" t="str">
        <f t="shared" si="64"/>
        <v/>
      </c>
      <c r="F176" s="37" t="str">
        <f t="shared" si="65"/>
        <v/>
      </c>
      <c r="G176" s="38" t="str">
        <f t="shared" si="66"/>
        <v>0</v>
      </c>
      <c r="H176" s="39" t="str">
        <f t="shared" si="67"/>
        <v/>
      </c>
    </row>
    <row r="177" spans="1:8" s="40" customFormat="1" ht="15" x14ac:dyDescent="0.2">
      <c r="A177" s="68"/>
      <c r="B177" s="43" t="s">
        <v>45</v>
      </c>
      <c r="C177" s="36">
        <v>0</v>
      </c>
      <c r="D177" s="36">
        <v>0</v>
      </c>
      <c r="E177" s="37" t="str">
        <f t="shared" si="64"/>
        <v/>
      </c>
      <c r="F177" s="37" t="str">
        <f t="shared" si="65"/>
        <v/>
      </c>
      <c r="G177" s="38" t="str">
        <f t="shared" si="66"/>
        <v>0</v>
      </c>
      <c r="H177" s="39" t="str">
        <f t="shared" si="67"/>
        <v/>
      </c>
    </row>
    <row r="178" spans="1:8" s="40" customFormat="1" ht="15" x14ac:dyDescent="0.2">
      <c r="A178" s="68"/>
      <c r="B178" s="43" t="s">
        <v>43</v>
      </c>
      <c r="C178" s="36">
        <v>0</v>
      </c>
      <c r="D178" s="36">
        <v>1</v>
      </c>
      <c r="E178" s="37" t="str">
        <f t="shared" si="64"/>
        <v/>
      </c>
      <c r="F178" s="37">
        <f t="shared" si="65"/>
        <v>3.952569169960474E-3</v>
      </c>
      <c r="G178" s="38" t="str">
        <f t="shared" si="66"/>
        <v>0</v>
      </c>
      <c r="H178" s="39" t="str">
        <f t="shared" si="67"/>
        <v/>
      </c>
    </row>
    <row r="179" spans="1:8" s="40" customFormat="1" ht="15" x14ac:dyDescent="0.2">
      <c r="A179" s="68"/>
      <c r="B179" s="43" t="s">
        <v>528</v>
      </c>
      <c r="C179" s="36">
        <v>0</v>
      </c>
      <c r="D179" s="36">
        <v>0</v>
      </c>
      <c r="E179" s="37" t="str">
        <f t="shared" ref="E179:E180" si="68">+IF(C179=0,"",C179/C$165)</f>
        <v/>
      </c>
      <c r="F179" s="37" t="str">
        <f t="shared" ref="F179:F180" si="69">+IF(D179=0,"",D179/D$165)</f>
        <v/>
      </c>
      <c r="G179" s="38" t="str">
        <f t="shared" ref="G179:G180" si="70">+IF(OR(AND(D179=0),(C179=0)),"0",((D179-C179)/C179))</f>
        <v>0</v>
      </c>
      <c r="H179" s="39" t="str">
        <f t="shared" ref="H179:H180" si="71">+IF(OR(AND(E179=""),(G179="")),"",E179*G179)</f>
        <v/>
      </c>
    </row>
    <row r="180" spans="1:8" s="40" customFormat="1" ht="15" x14ac:dyDescent="0.2">
      <c r="A180" s="68"/>
      <c r="B180" s="43" t="s">
        <v>449</v>
      </c>
      <c r="C180" s="36">
        <v>1</v>
      </c>
      <c r="D180" s="36">
        <v>0</v>
      </c>
      <c r="E180" s="37">
        <f t="shared" si="68"/>
        <v>4.0650406504065045E-3</v>
      </c>
      <c r="F180" s="37" t="str">
        <f t="shared" si="69"/>
        <v/>
      </c>
      <c r="G180" s="38" t="str">
        <f t="shared" si="70"/>
        <v>0</v>
      </c>
      <c r="H180" s="39">
        <f t="shared" si="71"/>
        <v>0</v>
      </c>
    </row>
    <row r="181" spans="1:8" s="40" customFormat="1" ht="15" x14ac:dyDescent="0.2">
      <c r="A181" s="68"/>
      <c r="B181" s="43" t="s">
        <v>605</v>
      </c>
      <c r="C181" s="36">
        <v>0</v>
      </c>
      <c r="D181" s="36">
        <v>0</v>
      </c>
      <c r="E181" s="37" t="str">
        <f t="shared" ref="E181:F183" si="72">+IF(C181=0,"",C181/C$165)</f>
        <v/>
      </c>
      <c r="F181" s="37" t="str">
        <f t="shared" si="72"/>
        <v/>
      </c>
      <c r="G181" s="38" t="str">
        <f t="shared" si="66"/>
        <v>0</v>
      </c>
      <c r="H181" s="39" t="str">
        <f t="shared" si="67"/>
        <v/>
      </c>
    </row>
    <row r="182" spans="1:8" s="40" customFormat="1" ht="15" x14ac:dyDescent="0.2">
      <c r="A182" s="68"/>
      <c r="B182" s="43" t="s">
        <v>41</v>
      </c>
      <c r="C182" s="36">
        <v>0</v>
      </c>
      <c r="D182" s="36">
        <v>0</v>
      </c>
      <c r="E182" s="37" t="str">
        <f t="shared" si="72"/>
        <v/>
      </c>
      <c r="F182" s="37" t="str">
        <f t="shared" si="72"/>
        <v/>
      </c>
      <c r="G182" s="38" t="str">
        <f t="shared" si="66"/>
        <v>0</v>
      </c>
      <c r="H182" s="39" t="str">
        <f t="shared" si="67"/>
        <v/>
      </c>
    </row>
    <row r="183" spans="1:8" s="40" customFormat="1" ht="15" x14ac:dyDescent="0.2">
      <c r="A183" s="68"/>
      <c r="B183" s="43" t="s">
        <v>44</v>
      </c>
      <c r="C183" s="36">
        <v>0</v>
      </c>
      <c r="D183" s="36">
        <v>0</v>
      </c>
      <c r="E183" s="37" t="str">
        <f t="shared" si="72"/>
        <v/>
      </c>
      <c r="F183" s="37" t="str">
        <f t="shared" si="72"/>
        <v/>
      </c>
      <c r="G183" s="38" t="str">
        <f t="shared" si="66"/>
        <v>0</v>
      </c>
      <c r="H183" s="39" t="str">
        <f t="shared" si="67"/>
        <v/>
      </c>
    </row>
    <row r="184" spans="1:8" s="40" customFormat="1" ht="15" x14ac:dyDescent="0.2">
      <c r="A184" s="68"/>
      <c r="B184" s="43" t="s">
        <v>529</v>
      </c>
      <c r="C184" s="36">
        <v>0</v>
      </c>
      <c r="D184" s="36">
        <v>0</v>
      </c>
      <c r="E184" s="37" t="str">
        <f t="shared" ref="E184:E185" si="73">+IF(C184=0,"",C184/C$165)</f>
        <v/>
      </c>
      <c r="F184" s="37" t="str">
        <f t="shared" ref="F184:F185" si="74">+IF(D184=0,"",D184/D$165)</f>
        <v/>
      </c>
      <c r="G184" s="38" t="str">
        <f t="shared" ref="G184:G185" si="75">+IF(OR(AND(D184=0),(C184=0)),"0",((D184-C184)/C184))</f>
        <v>0</v>
      </c>
      <c r="H184" s="39" t="str">
        <f t="shared" ref="H184:H185" si="76">+IF(OR(AND(E184=""),(G184="")),"",E184*G184)</f>
        <v/>
      </c>
    </row>
    <row r="185" spans="1:8" s="40" customFormat="1" ht="15" x14ac:dyDescent="0.2">
      <c r="A185" s="68"/>
      <c r="B185" s="43" t="s">
        <v>530</v>
      </c>
      <c r="C185" s="36">
        <v>0</v>
      </c>
      <c r="D185" s="36">
        <v>0</v>
      </c>
      <c r="E185" s="37" t="str">
        <f t="shared" si="73"/>
        <v/>
      </c>
      <c r="F185" s="37" t="str">
        <f t="shared" si="74"/>
        <v/>
      </c>
      <c r="G185" s="38" t="str">
        <f t="shared" si="75"/>
        <v>0</v>
      </c>
      <c r="H185" s="39" t="str">
        <f t="shared" si="76"/>
        <v/>
      </c>
    </row>
    <row r="186" spans="1:8" s="40" customFormat="1" ht="15" x14ac:dyDescent="0.2">
      <c r="A186" s="68"/>
      <c r="B186" s="43" t="s">
        <v>214</v>
      </c>
      <c r="C186" s="36">
        <v>0</v>
      </c>
      <c r="D186" s="36">
        <v>0</v>
      </c>
      <c r="E186" s="37" t="str">
        <f t="shared" ref="E186:E217" si="77">+IF(C186=0,"",C186/C$165)</f>
        <v/>
      </c>
      <c r="F186" s="37" t="str">
        <f t="shared" ref="F186:F217" si="78">+IF(D186=0,"",D186/D$165)</f>
        <v/>
      </c>
      <c r="G186" s="38" t="str">
        <f t="shared" si="66"/>
        <v>0</v>
      </c>
      <c r="H186" s="39" t="str">
        <f t="shared" si="67"/>
        <v/>
      </c>
    </row>
    <row r="187" spans="1:8" s="40" customFormat="1" ht="15" x14ac:dyDescent="0.2">
      <c r="A187" s="68"/>
      <c r="B187" s="43" t="s">
        <v>215</v>
      </c>
      <c r="C187" s="36">
        <v>0</v>
      </c>
      <c r="D187" s="36">
        <v>0</v>
      </c>
      <c r="E187" s="37" t="str">
        <f t="shared" si="77"/>
        <v/>
      </c>
      <c r="F187" s="37" t="str">
        <f t="shared" si="78"/>
        <v/>
      </c>
      <c r="G187" s="38" t="str">
        <f t="shared" si="66"/>
        <v>0</v>
      </c>
      <c r="H187" s="39" t="str">
        <f t="shared" si="67"/>
        <v/>
      </c>
    </row>
    <row r="188" spans="1:8" s="40" customFormat="1" ht="15" x14ac:dyDescent="0.2">
      <c r="A188" s="68"/>
      <c r="B188" s="43" t="s">
        <v>216</v>
      </c>
      <c r="C188" s="36">
        <v>0</v>
      </c>
      <c r="D188" s="36">
        <v>0</v>
      </c>
      <c r="E188" s="37" t="str">
        <f t="shared" si="77"/>
        <v/>
      </c>
      <c r="F188" s="37" t="str">
        <f t="shared" si="78"/>
        <v/>
      </c>
      <c r="G188" s="38" t="str">
        <f t="shared" si="66"/>
        <v>0</v>
      </c>
      <c r="H188" s="39" t="str">
        <f t="shared" si="67"/>
        <v/>
      </c>
    </row>
    <row r="189" spans="1:8" s="50" customFormat="1" ht="15" x14ac:dyDescent="0.2">
      <c r="A189" s="60" t="s">
        <v>570</v>
      </c>
      <c r="B189" s="57" t="s">
        <v>584</v>
      </c>
      <c r="C189" s="52"/>
      <c r="D189" s="36">
        <v>1</v>
      </c>
      <c r="E189" s="37" t="str">
        <f t="shared" ref="E189" si="79">+IF(C189=0,"",C189/C$165)</f>
        <v/>
      </c>
      <c r="F189" s="37">
        <f t="shared" ref="F189" si="80">+IF(D189=0,"",D189/D$165)</f>
        <v>3.952569169960474E-3</v>
      </c>
      <c r="G189" s="38" t="str">
        <f t="shared" ref="G189" si="81">+IF(OR(AND(D189=0),(C189=0)),"0",((D189-C189)/C189))</f>
        <v>0</v>
      </c>
      <c r="H189" s="39" t="str">
        <f t="shared" ref="H189" si="82">+IF(OR(AND(E189=""),(G189="")),"",E189*G189)</f>
        <v/>
      </c>
    </row>
    <row r="190" spans="1:8" s="40" customFormat="1" ht="15" x14ac:dyDescent="0.2">
      <c r="A190" s="68"/>
      <c r="B190" s="43" t="s">
        <v>217</v>
      </c>
      <c r="C190" s="36">
        <v>0</v>
      </c>
      <c r="D190" s="36">
        <v>0</v>
      </c>
      <c r="E190" s="37" t="str">
        <f t="shared" si="77"/>
        <v/>
      </c>
      <c r="F190" s="37" t="str">
        <f t="shared" si="78"/>
        <v/>
      </c>
      <c r="G190" s="38" t="str">
        <f t="shared" si="66"/>
        <v>0</v>
      </c>
      <c r="H190" s="39" t="str">
        <f t="shared" si="67"/>
        <v/>
      </c>
    </row>
    <row r="191" spans="1:8" s="40" customFormat="1" ht="15" x14ac:dyDescent="0.2">
      <c r="A191" s="68"/>
      <c r="B191" s="43" t="s">
        <v>450</v>
      </c>
      <c r="C191" s="36">
        <v>0</v>
      </c>
      <c r="D191" s="36">
        <v>0</v>
      </c>
      <c r="E191" s="37" t="str">
        <f t="shared" si="77"/>
        <v/>
      </c>
      <c r="F191" s="37" t="str">
        <f t="shared" si="78"/>
        <v/>
      </c>
      <c r="G191" s="38" t="str">
        <f t="shared" si="66"/>
        <v>0</v>
      </c>
      <c r="H191" s="39" t="str">
        <f t="shared" si="67"/>
        <v/>
      </c>
    </row>
    <row r="192" spans="1:8" s="40" customFormat="1" ht="15" x14ac:dyDescent="0.2">
      <c r="A192" s="68"/>
      <c r="B192" s="43" t="s">
        <v>533</v>
      </c>
      <c r="C192" s="36">
        <v>0</v>
      </c>
      <c r="D192" s="36">
        <v>0</v>
      </c>
      <c r="E192" s="37" t="str">
        <f t="shared" si="77"/>
        <v/>
      </c>
      <c r="F192" s="37" t="str">
        <f t="shared" si="78"/>
        <v/>
      </c>
      <c r="G192" s="38" t="str">
        <f t="shared" ref="G192" si="83">+IF(OR(AND(D192=0),(C192=0)),"0",((D192-C192)/C192))</f>
        <v>0</v>
      </c>
      <c r="H192" s="39" t="str">
        <f t="shared" ref="H192" si="84">+IF(OR(AND(E192=""),(G192="")),"",E192*G192)</f>
        <v/>
      </c>
    </row>
    <row r="193" spans="1:8" s="40" customFormat="1" ht="15" x14ac:dyDescent="0.2">
      <c r="A193" s="68"/>
      <c r="B193" s="43" t="s">
        <v>218</v>
      </c>
      <c r="C193" s="36">
        <v>1</v>
      </c>
      <c r="D193" s="36">
        <v>79</v>
      </c>
      <c r="E193" s="37">
        <f t="shared" si="77"/>
        <v>4.0650406504065045E-3</v>
      </c>
      <c r="F193" s="37">
        <f t="shared" si="78"/>
        <v>0.31225296442687744</v>
      </c>
      <c r="G193" s="38">
        <f t="shared" si="66"/>
        <v>78</v>
      </c>
      <c r="H193" s="39">
        <f t="shared" si="67"/>
        <v>0.31707317073170738</v>
      </c>
    </row>
    <row r="194" spans="1:8" s="40" customFormat="1" ht="15" x14ac:dyDescent="0.2">
      <c r="A194" s="68"/>
      <c r="B194" s="43" t="s">
        <v>219</v>
      </c>
      <c r="C194" s="36">
        <v>4</v>
      </c>
      <c r="D194" s="36">
        <v>12</v>
      </c>
      <c r="E194" s="37">
        <f t="shared" si="77"/>
        <v>1.6260162601626018E-2</v>
      </c>
      <c r="F194" s="37">
        <f t="shared" si="78"/>
        <v>4.7430830039525688E-2</v>
      </c>
      <c r="G194" s="38">
        <f t="shared" si="66"/>
        <v>2</v>
      </c>
      <c r="H194" s="39">
        <f t="shared" si="67"/>
        <v>3.2520325203252036E-2</v>
      </c>
    </row>
    <row r="195" spans="1:8" s="40" customFormat="1" ht="15" x14ac:dyDescent="0.2">
      <c r="A195" s="68"/>
      <c r="B195" s="43" t="s">
        <v>220</v>
      </c>
      <c r="C195" s="36">
        <v>0</v>
      </c>
      <c r="D195" s="36">
        <v>2</v>
      </c>
      <c r="E195" s="37" t="str">
        <f t="shared" si="77"/>
        <v/>
      </c>
      <c r="F195" s="37">
        <f t="shared" si="78"/>
        <v>7.9051383399209481E-3</v>
      </c>
      <c r="G195" s="38" t="str">
        <f t="shared" si="66"/>
        <v>0</v>
      </c>
      <c r="H195" s="39" t="str">
        <f t="shared" si="67"/>
        <v/>
      </c>
    </row>
    <row r="196" spans="1:8" s="40" customFormat="1" ht="15" x14ac:dyDescent="0.2">
      <c r="A196" s="68"/>
      <c r="B196" s="43" t="s">
        <v>221</v>
      </c>
      <c r="C196" s="36">
        <v>1</v>
      </c>
      <c r="D196" s="36">
        <v>4</v>
      </c>
      <c r="E196" s="37">
        <f t="shared" si="77"/>
        <v>4.0650406504065045E-3</v>
      </c>
      <c r="F196" s="37">
        <f t="shared" si="78"/>
        <v>1.5810276679841896E-2</v>
      </c>
      <c r="G196" s="38">
        <f t="shared" si="66"/>
        <v>3</v>
      </c>
      <c r="H196" s="39">
        <f t="shared" si="67"/>
        <v>1.2195121951219513E-2</v>
      </c>
    </row>
    <row r="197" spans="1:8" s="40" customFormat="1" ht="15" x14ac:dyDescent="0.2">
      <c r="A197" s="68"/>
      <c r="B197" s="43" t="s">
        <v>451</v>
      </c>
      <c r="C197" s="36">
        <v>0</v>
      </c>
      <c r="D197" s="36">
        <v>0</v>
      </c>
      <c r="E197" s="37" t="str">
        <f t="shared" si="77"/>
        <v/>
      </c>
      <c r="F197" s="37" t="str">
        <f t="shared" si="78"/>
        <v/>
      </c>
      <c r="G197" s="38" t="str">
        <f t="shared" si="66"/>
        <v>0</v>
      </c>
      <c r="H197" s="39" t="str">
        <f t="shared" si="67"/>
        <v/>
      </c>
    </row>
    <row r="198" spans="1:8" s="40" customFormat="1" ht="15" x14ac:dyDescent="0.2">
      <c r="A198" s="68"/>
      <c r="B198" s="43" t="s">
        <v>452</v>
      </c>
      <c r="C198" s="36">
        <v>0</v>
      </c>
      <c r="D198" s="36">
        <v>0</v>
      </c>
      <c r="E198" s="37" t="str">
        <f t="shared" si="77"/>
        <v/>
      </c>
      <c r="F198" s="37" t="str">
        <f t="shared" si="78"/>
        <v/>
      </c>
      <c r="G198" s="38" t="str">
        <f t="shared" si="66"/>
        <v>0</v>
      </c>
      <c r="H198" s="39" t="str">
        <f t="shared" si="67"/>
        <v/>
      </c>
    </row>
    <row r="199" spans="1:8" s="40" customFormat="1" ht="15" x14ac:dyDescent="0.2">
      <c r="A199" s="68"/>
      <c r="B199" s="43" t="s">
        <v>222</v>
      </c>
      <c r="C199" s="36">
        <v>0</v>
      </c>
      <c r="D199" s="36">
        <v>0</v>
      </c>
      <c r="E199" s="37" t="str">
        <f t="shared" si="77"/>
        <v/>
      </c>
      <c r="F199" s="37" t="str">
        <f t="shared" si="78"/>
        <v/>
      </c>
      <c r="G199" s="38" t="str">
        <f t="shared" si="66"/>
        <v>0</v>
      </c>
      <c r="H199" s="39" t="str">
        <f t="shared" si="67"/>
        <v/>
      </c>
    </row>
    <row r="200" spans="1:8" s="40" customFormat="1" ht="15" x14ac:dyDescent="0.2">
      <c r="A200" s="68"/>
      <c r="B200" s="43" t="s">
        <v>534</v>
      </c>
      <c r="C200" s="36">
        <v>0</v>
      </c>
      <c r="D200" s="36">
        <v>0</v>
      </c>
      <c r="E200" s="37" t="str">
        <f t="shared" si="77"/>
        <v/>
      </c>
      <c r="F200" s="37" t="str">
        <f t="shared" si="78"/>
        <v/>
      </c>
      <c r="G200" s="38" t="str">
        <f t="shared" ref="G200" si="85">+IF(OR(AND(D200=0),(C200=0)),"0",((D200-C200)/C200))</f>
        <v>0</v>
      </c>
      <c r="H200" s="39" t="str">
        <f t="shared" ref="H200" si="86">+IF(OR(AND(E200=""),(G200="")),"",E200*G200)</f>
        <v/>
      </c>
    </row>
    <row r="201" spans="1:8" s="40" customFormat="1" ht="15" x14ac:dyDescent="0.2">
      <c r="A201" s="68"/>
      <c r="B201" s="43" t="s">
        <v>223</v>
      </c>
      <c r="C201" s="36">
        <v>0</v>
      </c>
      <c r="D201" s="36">
        <v>0</v>
      </c>
      <c r="E201" s="37" t="str">
        <f t="shared" si="77"/>
        <v/>
      </c>
      <c r="F201" s="37" t="str">
        <f t="shared" si="78"/>
        <v/>
      </c>
      <c r="G201" s="38" t="str">
        <f t="shared" si="66"/>
        <v>0</v>
      </c>
      <c r="H201" s="39" t="str">
        <f t="shared" si="67"/>
        <v/>
      </c>
    </row>
    <row r="202" spans="1:8" s="40" customFormat="1" ht="15" x14ac:dyDescent="0.2">
      <c r="A202" s="68"/>
      <c r="B202" s="43" t="s">
        <v>224</v>
      </c>
      <c r="C202" s="36">
        <v>2</v>
      </c>
      <c r="D202" s="36">
        <v>2</v>
      </c>
      <c r="E202" s="37">
        <f t="shared" si="77"/>
        <v>8.130081300813009E-3</v>
      </c>
      <c r="F202" s="37">
        <f t="shared" si="78"/>
        <v>7.9051383399209481E-3</v>
      </c>
      <c r="G202" s="38">
        <f t="shared" si="66"/>
        <v>0</v>
      </c>
      <c r="H202" s="39">
        <f t="shared" si="67"/>
        <v>0</v>
      </c>
    </row>
    <row r="203" spans="1:8" s="40" customFormat="1" ht="15" x14ac:dyDescent="0.2">
      <c r="A203" s="68"/>
      <c r="B203" s="43" t="s">
        <v>225</v>
      </c>
      <c r="C203" s="36">
        <v>0</v>
      </c>
      <c r="D203" s="36">
        <v>0</v>
      </c>
      <c r="E203" s="37" t="str">
        <f t="shared" si="77"/>
        <v/>
      </c>
      <c r="F203" s="37" t="str">
        <f t="shared" si="78"/>
        <v/>
      </c>
      <c r="G203" s="38" t="str">
        <f t="shared" si="66"/>
        <v>0</v>
      </c>
      <c r="H203" s="39" t="str">
        <f t="shared" si="67"/>
        <v/>
      </c>
    </row>
    <row r="204" spans="1:8" s="40" customFormat="1" ht="15" x14ac:dyDescent="0.2">
      <c r="A204" s="68"/>
      <c r="B204" s="43" t="s">
        <v>46</v>
      </c>
      <c r="C204" s="36">
        <v>0</v>
      </c>
      <c r="D204" s="36">
        <v>0</v>
      </c>
      <c r="E204" s="37" t="str">
        <f t="shared" si="77"/>
        <v/>
      </c>
      <c r="F204" s="37" t="str">
        <f t="shared" si="78"/>
        <v/>
      </c>
      <c r="G204" s="38" t="str">
        <f t="shared" si="66"/>
        <v>0</v>
      </c>
      <c r="H204" s="39" t="str">
        <f t="shared" si="67"/>
        <v/>
      </c>
    </row>
    <row r="205" spans="1:8" s="40" customFormat="1" ht="15" x14ac:dyDescent="0.2">
      <c r="A205" s="68"/>
      <c r="B205" s="43" t="s">
        <v>47</v>
      </c>
      <c r="C205" s="36">
        <v>3</v>
      </c>
      <c r="D205" s="36">
        <v>4</v>
      </c>
      <c r="E205" s="37">
        <f t="shared" si="77"/>
        <v>1.2195121951219513E-2</v>
      </c>
      <c r="F205" s="37">
        <f t="shared" si="78"/>
        <v>1.5810276679841896E-2</v>
      </c>
      <c r="G205" s="38">
        <f t="shared" si="66"/>
        <v>0.33333333333333331</v>
      </c>
      <c r="H205" s="39">
        <f t="shared" si="67"/>
        <v>4.0650406504065036E-3</v>
      </c>
    </row>
    <row r="206" spans="1:8" s="40" customFormat="1" ht="15" x14ac:dyDescent="0.2">
      <c r="A206" s="68"/>
      <c r="B206" s="43" t="s">
        <v>226</v>
      </c>
      <c r="C206" s="36">
        <v>5</v>
      </c>
      <c r="D206" s="36">
        <v>6</v>
      </c>
      <c r="E206" s="37">
        <f t="shared" si="77"/>
        <v>2.032520325203252E-2</v>
      </c>
      <c r="F206" s="37">
        <f t="shared" si="78"/>
        <v>2.3715415019762844E-2</v>
      </c>
      <c r="G206" s="38">
        <f t="shared" si="66"/>
        <v>0.2</v>
      </c>
      <c r="H206" s="39">
        <f t="shared" si="67"/>
        <v>4.0650406504065045E-3</v>
      </c>
    </row>
    <row r="207" spans="1:8" s="40" customFormat="1" ht="30" x14ac:dyDescent="0.2">
      <c r="A207" s="68"/>
      <c r="B207" s="43" t="s">
        <v>227</v>
      </c>
      <c r="C207" s="36">
        <v>0</v>
      </c>
      <c r="D207" s="36">
        <v>0</v>
      </c>
      <c r="E207" s="37" t="str">
        <f t="shared" si="77"/>
        <v/>
      </c>
      <c r="F207" s="37" t="str">
        <f t="shared" si="78"/>
        <v/>
      </c>
      <c r="G207" s="38" t="str">
        <f t="shared" si="66"/>
        <v>0</v>
      </c>
      <c r="H207" s="39" t="str">
        <f t="shared" si="67"/>
        <v/>
      </c>
    </row>
    <row r="208" spans="1:8" s="40" customFormat="1" ht="15" x14ac:dyDescent="0.2">
      <c r="A208" s="68"/>
      <c r="B208" s="43" t="s">
        <v>453</v>
      </c>
      <c r="C208" s="36">
        <v>0</v>
      </c>
      <c r="D208" s="36">
        <v>0</v>
      </c>
      <c r="E208" s="37" t="str">
        <f t="shared" si="77"/>
        <v/>
      </c>
      <c r="F208" s="37" t="str">
        <f t="shared" si="78"/>
        <v/>
      </c>
      <c r="G208" s="38" t="str">
        <f t="shared" si="66"/>
        <v>0</v>
      </c>
      <c r="H208" s="39" t="str">
        <f t="shared" si="67"/>
        <v/>
      </c>
    </row>
    <row r="209" spans="1:8" s="40" customFormat="1" ht="15" x14ac:dyDescent="0.2">
      <c r="A209" s="68"/>
      <c r="B209" s="43" t="s">
        <v>535</v>
      </c>
      <c r="C209" s="36">
        <v>0</v>
      </c>
      <c r="D209" s="36">
        <v>0</v>
      </c>
      <c r="E209" s="37" t="str">
        <f t="shared" si="77"/>
        <v/>
      </c>
      <c r="F209" s="37" t="str">
        <f t="shared" si="78"/>
        <v/>
      </c>
      <c r="G209" s="38" t="str">
        <f t="shared" ref="G209" si="87">+IF(OR(AND(D209=0),(C209=0)),"0",((D209-C209)/C209))</f>
        <v>0</v>
      </c>
      <c r="H209" s="39" t="str">
        <f t="shared" ref="H209" si="88">+IF(OR(AND(E209=""),(G209="")),"",E209*G209)</f>
        <v/>
      </c>
    </row>
    <row r="210" spans="1:8" s="40" customFormat="1" ht="15" x14ac:dyDescent="0.2">
      <c r="A210" s="68"/>
      <c r="B210" s="43" t="s">
        <v>575</v>
      </c>
      <c r="C210" s="36">
        <v>1</v>
      </c>
      <c r="D210" s="36">
        <v>0</v>
      </c>
      <c r="E210" s="37">
        <f t="shared" si="77"/>
        <v>4.0650406504065045E-3</v>
      </c>
      <c r="F210" s="37" t="str">
        <f t="shared" si="78"/>
        <v/>
      </c>
      <c r="G210" s="38" t="str">
        <f t="shared" si="66"/>
        <v>0</v>
      </c>
      <c r="H210" s="39">
        <f t="shared" si="67"/>
        <v>0</v>
      </c>
    </row>
    <row r="211" spans="1:8" s="40" customFormat="1" ht="15" x14ac:dyDescent="0.2">
      <c r="A211" s="68"/>
      <c r="B211" s="43" t="s">
        <v>228</v>
      </c>
      <c r="C211" s="36">
        <v>0</v>
      </c>
      <c r="D211" s="36">
        <v>0</v>
      </c>
      <c r="E211" s="37" t="str">
        <f t="shared" si="77"/>
        <v/>
      </c>
      <c r="F211" s="37" t="str">
        <f t="shared" si="78"/>
        <v/>
      </c>
      <c r="G211" s="38" t="str">
        <f t="shared" si="66"/>
        <v>0</v>
      </c>
      <c r="H211" s="39" t="str">
        <f t="shared" si="67"/>
        <v/>
      </c>
    </row>
    <row r="212" spans="1:8" s="40" customFormat="1" ht="15" x14ac:dyDescent="0.2">
      <c r="A212" s="68"/>
      <c r="B212" s="43" t="s">
        <v>48</v>
      </c>
      <c r="C212" s="36">
        <v>3</v>
      </c>
      <c r="D212" s="36">
        <v>0</v>
      </c>
      <c r="E212" s="37">
        <f t="shared" si="77"/>
        <v>1.2195121951219513E-2</v>
      </c>
      <c r="F212" s="37" t="str">
        <f t="shared" si="78"/>
        <v/>
      </c>
      <c r="G212" s="38" t="str">
        <f t="shared" si="66"/>
        <v>0</v>
      </c>
      <c r="H212" s="39">
        <f t="shared" si="67"/>
        <v>0</v>
      </c>
    </row>
    <row r="213" spans="1:8" s="40" customFormat="1" ht="15" x14ac:dyDescent="0.2">
      <c r="A213" s="68"/>
      <c r="B213" s="43" t="s">
        <v>229</v>
      </c>
      <c r="C213" s="36">
        <v>3</v>
      </c>
      <c r="D213" s="36">
        <v>0</v>
      </c>
      <c r="E213" s="37">
        <f t="shared" si="77"/>
        <v>1.2195121951219513E-2</v>
      </c>
      <c r="F213" s="37" t="str">
        <f t="shared" si="78"/>
        <v/>
      </c>
      <c r="G213" s="38" t="str">
        <f t="shared" si="66"/>
        <v>0</v>
      </c>
      <c r="H213" s="39">
        <f t="shared" si="67"/>
        <v>0</v>
      </c>
    </row>
    <row r="214" spans="1:8" s="40" customFormat="1" ht="15" x14ac:dyDescent="0.2">
      <c r="A214" s="68"/>
      <c r="B214" s="43" t="s">
        <v>230</v>
      </c>
      <c r="C214" s="36">
        <v>0</v>
      </c>
      <c r="D214" s="36">
        <v>1</v>
      </c>
      <c r="E214" s="37" t="str">
        <f t="shared" si="77"/>
        <v/>
      </c>
      <c r="F214" s="37">
        <f t="shared" si="78"/>
        <v>3.952569169960474E-3</v>
      </c>
      <c r="G214" s="38" t="str">
        <f t="shared" si="66"/>
        <v>0</v>
      </c>
      <c r="H214" s="39" t="str">
        <f t="shared" si="67"/>
        <v/>
      </c>
    </row>
    <row r="215" spans="1:8" s="40" customFormat="1" ht="15" x14ac:dyDescent="0.2">
      <c r="A215" s="68"/>
      <c r="B215" s="43" t="s">
        <v>454</v>
      </c>
      <c r="C215" s="36">
        <v>0</v>
      </c>
      <c r="D215" s="36">
        <v>0</v>
      </c>
      <c r="E215" s="37" t="str">
        <f t="shared" si="77"/>
        <v/>
      </c>
      <c r="F215" s="37" t="str">
        <f t="shared" si="78"/>
        <v/>
      </c>
      <c r="G215" s="38" t="str">
        <f t="shared" si="66"/>
        <v>0</v>
      </c>
      <c r="H215" s="39" t="str">
        <f t="shared" si="67"/>
        <v/>
      </c>
    </row>
    <row r="216" spans="1:8" s="40" customFormat="1" ht="15" x14ac:dyDescent="0.2">
      <c r="A216" s="68"/>
      <c r="B216" s="43" t="s">
        <v>231</v>
      </c>
      <c r="C216" s="36">
        <v>1</v>
      </c>
      <c r="D216" s="36">
        <v>2</v>
      </c>
      <c r="E216" s="37">
        <f t="shared" si="77"/>
        <v>4.0650406504065045E-3</v>
      </c>
      <c r="F216" s="37">
        <f t="shared" si="78"/>
        <v>7.9051383399209481E-3</v>
      </c>
      <c r="G216" s="38">
        <f t="shared" si="66"/>
        <v>1</v>
      </c>
      <c r="H216" s="39">
        <f t="shared" si="67"/>
        <v>4.0650406504065045E-3</v>
      </c>
    </row>
    <row r="217" spans="1:8" s="40" customFormat="1" ht="15" x14ac:dyDescent="0.2">
      <c r="A217" s="68"/>
      <c r="B217" s="43" t="s">
        <v>232</v>
      </c>
      <c r="C217" s="36">
        <v>0</v>
      </c>
      <c r="D217" s="36">
        <v>0</v>
      </c>
      <c r="E217" s="37" t="str">
        <f t="shared" si="77"/>
        <v/>
      </c>
      <c r="F217" s="37" t="str">
        <f t="shared" si="78"/>
        <v/>
      </c>
      <c r="G217" s="38" t="str">
        <f t="shared" si="66"/>
        <v>0</v>
      </c>
      <c r="H217" s="39" t="str">
        <f t="shared" si="67"/>
        <v/>
      </c>
    </row>
    <row r="218" spans="1:8" s="40" customFormat="1" ht="15" x14ac:dyDescent="0.2">
      <c r="A218" s="68"/>
      <c r="B218" s="43" t="s">
        <v>233</v>
      </c>
      <c r="C218" s="36">
        <v>0</v>
      </c>
      <c r="D218" s="36">
        <v>0</v>
      </c>
      <c r="E218" s="37" t="str">
        <f t="shared" ref="E218:E237" si="89">+IF(C218=0,"",C218/C$165)</f>
        <v/>
      </c>
      <c r="F218" s="37" t="str">
        <f t="shared" ref="F218:F237" si="90">+IF(D218=0,"",D218/D$165)</f>
        <v/>
      </c>
      <c r="G218" s="38" t="str">
        <f t="shared" si="66"/>
        <v>0</v>
      </c>
      <c r="H218" s="39" t="str">
        <f t="shared" si="67"/>
        <v/>
      </c>
    </row>
    <row r="219" spans="1:8" s="40" customFormat="1" ht="15" x14ac:dyDescent="0.2">
      <c r="A219" s="68"/>
      <c r="B219" s="43" t="s">
        <v>234</v>
      </c>
      <c r="C219" s="36">
        <v>0</v>
      </c>
      <c r="D219" s="36">
        <v>0</v>
      </c>
      <c r="E219" s="37" t="str">
        <f t="shared" si="89"/>
        <v/>
      </c>
      <c r="F219" s="37" t="str">
        <f t="shared" si="90"/>
        <v/>
      </c>
      <c r="G219" s="38" t="str">
        <f t="shared" si="66"/>
        <v>0</v>
      </c>
      <c r="H219" s="39" t="str">
        <f t="shared" si="67"/>
        <v/>
      </c>
    </row>
    <row r="220" spans="1:8" s="40" customFormat="1" ht="15" x14ac:dyDescent="0.2">
      <c r="A220" s="68"/>
      <c r="B220" s="43" t="s">
        <v>606</v>
      </c>
      <c r="C220" s="36">
        <v>0</v>
      </c>
      <c r="D220" s="36">
        <v>0</v>
      </c>
      <c r="E220" s="37" t="str">
        <f t="shared" si="89"/>
        <v/>
      </c>
      <c r="F220" s="37" t="str">
        <f t="shared" si="90"/>
        <v/>
      </c>
      <c r="G220" s="38" t="str">
        <f t="shared" si="66"/>
        <v>0</v>
      </c>
      <c r="H220" s="39" t="str">
        <f t="shared" si="67"/>
        <v/>
      </c>
    </row>
    <row r="221" spans="1:8" s="40" customFormat="1" ht="15" x14ac:dyDescent="0.2">
      <c r="A221" s="68"/>
      <c r="B221" s="43" t="s">
        <v>455</v>
      </c>
      <c r="C221" s="36">
        <v>0</v>
      </c>
      <c r="D221" s="36">
        <v>0</v>
      </c>
      <c r="E221" s="37" t="str">
        <f t="shared" si="89"/>
        <v/>
      </c>
      <c r="F221" s="37" t="str">
        <f t="shared" si="90"/>
        <v/>
      </c>
      <c r="G221" s="38" t="str">
        <f t="shared" si="66"/>
        <v>0</v>
      </c>
      <c r="H221" s="39" t="str">
        <f t="shared" si="67"/>
        <v/>
      </c>
    </row>
    <row r="222" spans="1:8" s="50" customFormat="1" ht="15" x14ac:dyDescent="0.2">
      <c r="A222" s="60" t="s">
        <v>570</v>
      </c>
      <c r="B222" s="57" t="s">
        <v>585</v>
      </c>
      <c r="C222" s="52"/>
      <c r="D222" s="36">
        <v>0</v>
      </c>
      <c r="E222" s="37" t="str">
        <f t="shared" ref="E222" si="91">+IF(C222=0,"",C222/C$165)</f>
        <v/>
      </c>
      <c r="F222" s="37" t="str">
        <f t="shared" ref="F222" si="92">+IF(D222=0,"",D222/D$165)</f>
        <v/>
      </c>
      <c r="G222" s="38" t="str">
        <f t="shared" ref="G222" si="93">+IF(OR(AND(D222=0),(C222=0)),"0",((D222-C222)/C222))</f>
        <v>0</v>
      </c>
      <c r="H222" s="39" t="str">
        <f t="shared" ref="H222" si="94">+IF(OR(AND(E222=""),(G222="")),"",E222*G222)</f>
        <v/>
      </c>
    </row>
    <row r="223" spans="1:8" s="40" customFormat="1" ht="15" x14ac:dyDescent="0.2">
      <c r="A223" s="68"/>
      <c r="B223" s="43" t="s">
        <v>235</v>
      </c>
      <c r="C223" s="36">
        <v>0</v>
      </c>
      <c r="D223" s="36">
        <v>0</v>
      </c>
      <c r="E223" s="37" t="str">
        <f t="shared" si="89"/>
        <v/>
      </c>
      <c r="F223" s="37" t="str">
        <f t="shared" si="90"/>
        <v/>
      </c>
      <c r="G223" s="38" t="str">
        <f t="shared" si="66"/>
        <v>0</v>
      </c>
      <c r="H223" s="39" t="str">
        <f t="shared" si="67"/>
        <v/>
      </c>
    </row>
    <row r="224" spans="1:8" s="40" customFormat="1" ht="15" x14ac:dyDescent="0.2">
      <c r="A224" s="68"/>
      <c r="B224" s="43" t="s">
        <v>50</v>
      </c>
      <c r="C224" s="36">
        <v>0</v>
      </c>
      <c r="D224" s="36">
        <v>0</v>
      </c>
      <c r="E224" s="37" t="str">
        <f t="shared" si="89"/>
        <v/>
      </c>
      <c r="F224" s="37" t="str">
        <f t="shared" si="90"/>
        <v/>
      </c>
      <c r="G224" s="38" t="str">
        <f t="shared" si="66"/>
        <v>0</v>
      </c>
      <c r="H224" s="39" t="str">
        <f t="shared" si="67"/>
        <v/>
      </c>
    </row>
    <row r="225" spans="1:8" s="40" customFormat="1" ht="15" x14ac:dyDescent="0.2">
      <c r="A225" s="68"/>
      <c r="B225" s="43" t="s">
        <v>236</v>
      </c>
      <c r="C225" s="36">
        <v>0</v>
      </c>
      <c r="D225" s="36">
        <v>0</v>
      </c>
      <c r="E225" s="37" t="str">
        <f t="shared" si="89"/>
        <v/>
      </c>
      <c r="F225" s="37" t="str">
        <f t="shared" si="90"/>
        <v/>
      </c>
      <c r="G225" s="38" t="str">
        <f t="shared" si="66"/>
        <v>0</v>
      </c>
      <c r="H225" s="39" t="str">
        <f t="shared" si="67"/>
        <v/>
      </c>
    </row>
    <row r="226" spans="1:8" s="40" customFormat="1" ht="15" x14ac:dyDescent="0.2">
      <c r="A226" s="68"/>
      <c r="B226" s="43" t="s">
        <v>49</v>
      </c>
      <c r="C226" s="36">
        <v>0</v>
      </c>
      <c r="D226" s="36">
        <v>0</v>
      </c>
      <c r="E226" s="37" t="str">
        <f t="shared" si="89"/>
        <v/>
      </c>
      <c r="F226" s="37" t="str">
        <f t="shared" si="90"/>
        <v/>
      </c>
      <c r="G226" s="38" t="str">
        <f t="shared" si="66"/>
        <v>0</v>
      </c>
      <c r="H226" s="39" t="str">
        <f t="shared" si="67"/>
        <v/>
      </c>
    </row>
    <row r="227" spans="1:8" s="40" customFormat="1" ht="15" x14ac:dyDescent="0.2">
      <c r="A227" s="68"/>
      <c r="B227" s="43" t="s">
        <v>237</v>
      </c>
      <c r="C227" s="36">
        <v>0</v>
      </c>
      <c r="D227" s="36">
        <v>0</v>
      </c>
      <c r="E227" s="37" t="str">
        <f t="shared" si="89"/>
        <v/>
      </c>
      <c r="F227" s="37" t="str">
        <f t="shared" si="90"/>
        <v/>
      </c>
      <c r="G227" s="38" t="str">
        <f t="shared" si="66"/>
        <v>0</v>
      </c>
      <c r="H227" s="39" t="str">
        <f t="shared" si="67"/>
        <v/>
      </c>
    </row>
    <row r="228" spans="1:8" s="40" customFormat="1" ht="15" x14ac:dyDescent="0.2">
      <c r="A228" s="68"/>
      <c r="B228" s="43" t="s">
        <v>456</v>
      </c>
      <c r="C228" s="36">
        <v>0</v>
      </c>
      <c r="D228" s="36">
        <v>0</v>
      </c>
      <c r="E228" s="37" t="str">
        <f t="shared" si="89"/>
        <v/>
      </c>
      <c r="F228" s="37" t="str">
        <f t="shared" si="90"/>
        <v/>
      </c>
      <c r="G228" s="38" t="str">
        <f t="shared" si="66"/>
        <v>0</v>
      </c>
      <c r="H228" s="39" t="str">
        <f t="shared" si="67"/>
        <v/>
      </c>
    </row>
    <row r="229" spans="1:8" s="40" customFormat="1" ht="15" x14ac:dyDescent="0.2">
      <c r="A229" s="68"/>
      <c r="B229" s="43" t="s">
        <v>55</v>
      </c>
      <c r="C229" s="36">
        <v>0</v>
      </c>
      <c r="D229" s="36">
        <v>1</v>
      </c>
      <c r="E229" s="37" t="str">
        <f t="shared" si="89"/>
        <v/>
      </c>
      <c r="F229" s="37">
        <f t="shared" si="90"/>
        <v>3.952569169960474E-3</v>
      </c>
      <c r="G229" s="38" t="str">
        <f t="shared" si="66"/>
        <v>0</v>
      </c>
      <c r="H229" s="39" t="str">
        <f t="shared" si="67"/>
        <v/>
      </c>
    </row>
    <row r="230" spans="1:8" s="40" customFormat="1" ht="15" x14ac:dyDescent="0.2">
      <c r="A230" s="68"/>
      <c r="B230" s="43" t="s">
        <v>54</v>
      </c>
      <c r="C230" s="36">
        <v>0</v>
      </c>
      <c r="D230" s="36">
        <v>0</v>
      </c>
      <c r="E230" s="37" t="str">
        <f t="shared" si="89"/>
        <v/>
      </c>
      <c r="F230" s="37" t="str">
        <f t="shared" si="90"/>
        <v/>
      </c>
      <c r="G230" s="38" t="str">
        <f t="shared" si="66"/>
        <v>0</v>
      </c>
      <c r="H230" s="39" t="str">
        <f t="shared" si="67"/>
        <v/>
      </c>
    </row>
    <row r="231" spans="1:8" s="40" customFormat="1" ht="30" x14ac:dyDescent="0.2">
      <c r="A231" s="68"/>
      <c r="B231" s="43" t="s">
        <v>576</v>
      </c>
      <c r="C231" s="36">
        <v>0</v>
      </c>
      <c r="D231" s="36">
        <v>0</v>
      </c>
      <c r="E231" s="37" t="str">
        <f t="shared" si="89"/>
        <v/>
      </c>
      <c r="F231" s="37" t="str">
        <f t="shared" si="90"/>
        <v/>
      </c>
      <c r="G231" s="38" t="str">
        <f t="shared" si="66"/>
        <v>0</v>
      </c>
      <c r="H231" s="39" t="str">
        <f t="shared" si="67"/>
        <v/>
      </c>
    </row>
    <row r="232" spans="1:8" s="40" customFormat="1" ht="15" x14ac:dyDescent="0.2">
      <c r="A232" s="68"/>
      <c r="B232" s="43" t="s">
        <v>52</v>
      </c>
      <c r="C232" s="36">
        <v>0</v>
      </c>
      <c r="D232" s="36">
        <v>0</v>
      </c>
      <c r="E232" s="37" t="str">
        <f t="shared" si="89"/>
        <v/>
      </c>
      <c r="F232" s="37" t="str">
        <f t="shared" si="90"/>
        <v/>
      </c>
      <c r="G232" s="38" t="str">
        <f t="shared" si="66"/>
        <v>0</v>
      </c>
      <c r="H232" s="39" t="str">
        <f t="shared" si="67"/>
        <v/>
      </c>
    </row>
    <row r="233" spans="1:8" s="40" customFormat="1" ht="15" x14ac:dyDescent="0.2">
      <c r="A233" s="68"/>
      <c r="B233" s="43" t="s">
        <v>51</v>
      </c>
      <c r="C233" s="36">
        <v>0</v>
      </c>
      <c r="D233" s="36">
        <v>0</v>
      </c>
      <c r="E233" s="37" t="str">
        <f t="shared" si="89"/>
        <v/>
      </c>
      <c r="F233" s="37" t="str">
        <f t="shared" si="90"/>
        <v/>
      </c>
      <c r="G233" s="38" t="str">
        <f t="shared" si="66"/>
        <v>0</v>
      </c>
      <c r="H233" s="39" t="str">
        <f t="shared" si="67"/>
        <v/>
      </c>
    </row>
    <row r="234" spans="1:8" s="40" customFormat="1" ht="15" x14ac:dyDescent="0.2">
      <c r="A234" s="68"/>
      <c r="B234" s="43" t="s">
        <v>238</v>
      </c>
      <c r="C234" s="36">
        <v>0</v>
      </c>
      <c r="D234" s="36">
        <v>0</v>
      </c>
      <c r="E234" s="37" t="str">
        <f t="shared" si="89"/>
        <v/>
      </c>
      <c r="F234" s="37" t="str">
        <f t="shared" si="90"/>
        <v/>
      </c>
      <c r="G234" s="38" t="str">
        <f t="shared" si="66"/>
        <v>0</v>
      </c>
      <c r="H234" s="39" t="str">
        <f t="shared" si="67"/>
        <v/>
      </c>
    </row>
    <row r="235" spans="1:8" s="40" customFormat="1" ht="15" x14ac:dyDescent="0.2">
      <c r="A235" s="68"/>
      <c r="B235" s="43" t="s">
        <v>53</v>
      </c>
      <c r="C235" s="36">
        <v>0</v>
      </c>
      <c r="D235" s="36">
        <v>0</v>
      </c>
      <c r="E235" s="37" t="str">
        <f t="shared" si="89"/>
        <v/>
      </c>
      <c r="F235" s="37" t="str">
        <f t="shared" si="90"/>
        <v/>
      </c>
      <c r="G235" s="38" t="str">
        <f t="shared" si="66"/>
        <v>0</v>
      </c>
      <c r="H235" s="39" t="str">
        <f t="shared" si="67"/>
        <v/>
      </c>
    </row>
    <row r="236" spans="1:8" s="40" customFormat="1" ht="15" x14ac:dyDescent="0.2">
      <c r="A236" s="68"/>
      <c r="B236" s="43" t="s">
        <v>239</v>
      </c>
      <c r="C236" s="36">
        <v>0</v>
      </c>
      <c r="D236" s="36">
        <v>0</v>
      </c>
      <c r="E236" s="37" t="str">
        <f t="shared" si="89"/>
        <v/>
      </c>
      <c r="F236" s="37" t="str">
        <f t="shared" si="90"/>
        <v/>
      </c>
      <c r="G236" s="38" t="str">
        <f t="shared" si="66"/>
        <v>0</v>
      </c>
      <c r="H236" s="39" t="str">
        <f t="shared" si="67"/>
        <v/>
      </c>
    </row>
    <row r="237" spans="1:8" s="40" customFormat="1" ht="15" x14ac:dyDescent="0.2">
      <c r="A237" s="68"/>
      <c r="B237" s="43" t="s">
        <v>457</v>
      </c>
      <c r="C237" s="36">
        <v>0</v>
      </c>
      <c r="D237" s="36">
        <v>0</v>
      </c>
      <c r="E237" s="37" t="str">
        <f t="shared" si="89"/>
        <v/>
      </c>
      <c r="F237" s="37" t="str">
        <f t="shared" si="90"/>
        <v/>
      </c>
      <c r="G237" s="38" t="str">
        <f t="shared" si="66"/>
        <v>0</v>
      </c>
      <c r="H237" s="39" t="str">
        <f t="shared" si="67"/>
        <v/>
      </c>
    </row>
    <row r="238" spans="1:8" s="40" customFormat="1" ht="15" x14ac:dyDescent="0.2">
      <c r="A238" s="68"/>
      <c r="B238" s="43" t="s">
        <v>343</v>
      </c>
      <c r="C238" s="36">
        <v>0</v>
      </c>
      <c r="D238" s="36">
        <v>0</v>
      </c>
      <c r="E238" s="37" t="str">
        <f t="shared" ref="E238:E316" si="95">+IF(C238=0,"",C238/C$165)</f>
        <v/>
      </c>
      <c r="F238" s="37" t="str">
        <f t="shared" ref="F238:F316" si="96">+IF(D238=0,"",D238/D$165)</f>
        <v/>
      </c>
      <c r="G238" s="38" t="str">
        <f t="shared" ref="G238:G316" si="97">+IF(OR(AND(D238=0),(C238=0)),"0",((D238-C238)/C238))</f>
        <v>0</v>
      </c>
      <c r="H238" s="39" t="str">
        <f t="shared" ref="H238:H316" si="98">+IF(OR(AND(E238=""),(G238="")),"",E238*G238)</f>
        <v/>
      </c>
    </row>
    <row r="239" spans="1:8" s="40" customFormat="1" ht="15" x14ac:dyDescent="0.2">
      <c r="A239" s="68"/>
      <c r="B239" s="43" t="s">
        <v>240</v>
      </c>
      <c r="C239" s="36">
        <v>1</v>
      </c>
      <c r="D239" s="36">
        <v>0</v>
      </c>
      <c r="E239" s="37">
        <f t="shared" si="95"/>
        <v>4.0650406504065045E-3</v>
      </c>
      <c r="F239" s="37" t="str">
        <f t="shared" si="96"/>
        <v/>
      </c>
      <c r="G239" s="38" t="str">
        <f t="shared" si="97"/>
        <v>0</v>
      </c>
      <c r="H239" s="39">
        <f t="shared" si="98"/>
        <v>0</v>
      </c>
    </row>
    <row r="240" spans="1:8" s="40" customFormat="1" ht="15" x14ac:dyDescent="0.2">
      <c r="A240" s="68"/>
      <c r="B240" s="43" t="s">
        <v>241</v>
      </c>
      <c r="C240" s="36">
        <v>0</v>
      </c>
      <c r="D240" s="36">
        <v>0</v>
      </c>
      <c r="E240" s="37" t="str">
        <f t="shared" si="95"/>
        <v/>
      </c>
      <c r="F240" s="37" t="str">
        <f t="shared" si="96"/>
        <v/>
      </c>
      <c r="G240" s="38" t="str">
        <f t="shared" si="97"/>
        <v>0</v>
      </c>
      <c r="H240" s="39" t="str">
        <f t="shared" si="98"/>
        <v/>
      </c>
    </row>
    <row r="241" spans="1:8" s="40" customFormat="1" ht="15" x14ac:dyDescent="0.2">
      <c r="A241" s="68"/>
      <c r="B241" s="43" t="s">
        <v>458</v>
      </c>
      <c r="C241" s="36">
        <v>0</v>
      </c>
      <c r="D241" s="36">
        <v>0</v>
      </c>
      <c r="E241" s="37" t="str">
        <f t="shared" si="95"/>
        <v/>
      </c>
      <c r="F241" s="37" t="str">
        <f t="shared" si="96"/>
        <v/>
      </c>
      <c r="G241" s="38" t="str">
        <f t="shared" si="97"/>
        <v>0</v>
      </c>
      <c r="H241" s="39" t="str">
        <f t="shared" si="98"/>
        <v/>
      </c>
    </row>
    <row r="242" spans="1:8" s="40" customFormat="1" ht="15" x14ac:dyDescent="0.2">
      <c r="A242" s="68"/>
      <c r="B242" s="43" t="s">
        <v>242</v>
      </c>
      <c r="C242" s="36">
        <v>0</v>
      </c>
      <c r="D242" s="36">
        <v>0</v>
      </c>
      <c r="E242" s="37" t="str">
        <f t="shared" si="95"/>
        <v/>
      </c>
      <c r="F242" s="37" t="str">
        <f t="shared" si="96"/>
        <v/>
      </c>
      <c r="G242" s="38" t="str">
        <f t="shared" si="97"/>
        <v>0</v>
      </c>
      <c r="H242" s="39" t="str">
        <f t="shared" si="98"/>
        <v/>
      </c>
    </row>
    <row r="243" spans="1:8" s="40" customFormat="1" ht="15" x14ac:dyDescent="0.2">
      <c r="A243" s="68"/>
      <c r="B243" s="43" t="s">
        <v>459</v>
      </c>
      <c r="C243" s="36">
        <v>0</v>
      </c>
      <c r="D243" s="36">
        <v>0</v>
      </c>
      <c r="E243" s="37" t="str">
        <f t="shared" si="95"/>
        <v/>
      </c>
      <c r="F243" s="37" t="str">
        <f t="shared" si="96"/>
        <v/>
      </c>
      <c r="G243" s="38" t="str">
        <f t="shared" si="97"/>
        <v>0</v>
      </c>
      <c r="H243" s="39" t="str">
        <f t="shared" si="98"/>
        <v/>
      </c>
    </row>
    <row r="244" spans="1:8" s="40" customFormat="1" ht="30" x14ac:dyDescent="0.2">
      <c r="A244" s="68"/>
      <c r="B244" s="43" t="s">
        <v>460</v>
      </c>
      <c r="C244" s="36">
        <v>0</v>
      </c>
      <c r="D244" s="36">
        <v>0</v>
      </c>
      <c r="E244" s="37" t="str">
        <f t="shared" si="95"/>
        <v/>
      </c>
      <c r="F244" s="37" t="str">
        <f t="shared" si="96"/>
        <v/>
      </c>
      <c r="G244" s="38" t="str">
        <f t="shared" si="97"/>
        <v>0</v>
      </c>
      <c r="H244" s="39" t="str">
        <f t="shared" si="98"/>
        <v/>
      </c>
    </row>
    <row r="245" spans="1:8" s="40" customFormat="1" ht="15" x14ac:dyDescent="0.2">
      <c r="A245" s="68"/>
      <c r="B245" s="43" t="s">
        <v>430</v>
      </c>
      <c r="C245" s="36">
        <v>0</v>
      </c>
      <c r="D245" s="36">
        <v>0</v>
      </c>
      <c r="E245" s="37" t="str">
        <f t="shared" ref="E245:E246" si="99">+IF(C245=0,"",C245/C$165)</f>
        <v/>
      </c>
      <c r="F245" s="37" t="str">
        <f t="shared" ref="F245:F246" si="100">+IF(D245=0,"",D245/D$165)</f>
        <v/>
      </c>
      <c r="G245" s="38" t="str">
        <f t="shared" ref="G245:G246" si="101">+IF(OR(AND(D245=0),(C245=0)),"0",((D245-C245)/C245))</f>
        <v>0</v>
      </c>
      <c r="H245" s="39" t="str">
        <f t="shared" ref="H245:H246" si="102">+IF(OR(AND(E245=""),(G245="")),"",E245*G245)</f>
        <v/>
      </c>
    </row>
    <row r="246" spans="1:8" s="40" customFormat="1" ht="15" x14ac:dyDescent="0.2">
      <c r="A246" s="68"/>
      <c r="B246" s="43" t="s">
        <v>431</v>
      </c>
      <c r="C246" s="36">
        <v>0</v>
      </c>
      <c r="D246" s="36">
        <v>0</v>
      </c>
      <c r="E246" s="37" t="str">
        <f t="shared" si="99"/>
        <v/>
      </c>
      <c r="F246" s="37" t="str">
        <f t="shared" si="100"/>
        <v/>
      </c>
      <c r="G246" s="38" t="str">
        <f t="shared" si="101"/>
        <v>0</v>
      </c>
      <c r="H246" s="39" t="str">
        <f t="shared" si="102"/>
        <v/>
      </c>
    </row>
    <row r="247" spans="1:8" s="40" customFormat="1" ht="15" x14ac:dyDescent="0.2">
      <c r="A247" s="68"/>
      <c r="B247" s="43" t="s">
        <v>461</v>
      </c>
      <c r="C247" s="36">
        <v>0</v>
      </c>
      <c r="D247" s="36">
        <v>0</v>
      </c>
      <c r="E247" s="37" t="str">
        <f t="shared" si="95"/>
        <v/>
      </c>
      <c r="F247" s="37" t="str">
        <f t="shared" si="96"/>
        <v/>
      </c>
      <c r="G247" s="38" t="str">
        <f t="shared" si="97"/>
        <v>0</v>
      </c>
      <c r="H247" s="39" t="str">
        <f t="shared" si="98"/>
        <v/>
      </c>
    </row>
    <row r="248" spans="1:8" s="40" customFormat="1" ht="15" x14ac:dyDescent="0.2">
      <c r="A248" s="68"/>
      <c r="B248" s="43" t="s">
        <v>607</v>
      </c>
      <c r="C248" s="36">
        <v>0</v>
      </c>
      <c r="D248" s="36">
        <v>0</v>
      </c>
      <c r="E248" s="37" t="str">
        <f t="shared" si="95"/>
        <v/>
      </c>
      <c r="F248" s="37" t="str">
        <f t="shared" si="96"/>
        <v/>
      </c>
      <c r="G248" s="38" t="str">
        <f t="shared" si="97"/>
        <v>0</v>
      </c>
      <c r="H248" s="39" t="str">
        <f t="shared" si="98"/>
        <v/>
      </c>
    </row>
    <row r="249" spans="1:8" s="40" customFormat="1" ht="15" x14ac:dyDescent="0.2">
      <c r="A249" s="68"/>
      <c r="B249" s="43" t="s">
        <v>462</v>
      </c>
      <c r="C249" s="36">
        <v>0</v>
      </c>
      <c r="D249" s="36">
        <v>0</v>
      </c>
      <c r="E249" s="37" t="str">
        <f t="shared" si="95"/>
        <v/>
      </c>
      <c r="F249" s="37" t="str">
        <f t="shared" si="96"/>
        <v/>
      </c>
      <c r="G249" s="38" t="str">
        <f t="shared" si="97"/>
        <v>0</v>
      </c>
      <c r="H249" s="39" t="str">
        <f t="shared" si="98"/>
        <v/>
      </c>
    </row>
    <row r="250" spans="1:8" s="40" customFormat="1" ht="15" x14ac:dyDescent="0.2">
      <c r="A250" s="68"/>
      <c r="B250" s="43" t="s">
        <v>243</v>
      </c>
      <c r="C250" s="36">
        <v>0</v>
      </c>
      <c r="D250" s="36">
        <v>0</v>
      </c>
      <c r="E250" s="37" t="str">
        <f t="shared" si="95"/>
        <v/>
      </c>
      <c r="F250" s="37" t="str">
        <f t="shared" si="96"/>
        <v/>
      </c>
      <c r="G250" s="38" t="str">
        <f t="shared" si="97"/>
        <v>0</v>
      </c>
      <c r="H250" s="39" t="str">
        <f t="shared" si="98"/>
        <v/>
      </c>
    </row>
    <row r="251" spans="1:8" s="40" customFormat="1" ht="30" x14ac:dyDescent="0.2">
      <c r="A251" s="68"/>
      <c r="B251" s="43" t="s">
        <v>463</v>
      </c>
      <c r="C251" s="36">
        <v>0</v>
      </c>
      <c r="D251" s="36">
        <v>0</v>
      </c>
      <c r="E251" s="37" t="str">
        <f t="shared" si="95"/>
        <v/>
      </c>
      <c r="F251" s="37" t="str">
        <f t="shared" si="96"/>
        <v/>
      </c>
      <c r="G251" s="38" t="str">
        <f t="shared" si="97"/>
        <v>0</v>
      </c>
      <c r="H251" s="39" t="str">
        <f t="shared" si="98"/>
        <v/>
      </c>
    </row>
    <row r="252" spans="1:8" s="40" customFormat="1" ht="15" x14ac:dyDescent="0.2">
      <c r="A252" s="68"/>
      <c r="B252" s="43" t="s">
        <v>464</v>
      </c>
      <c r="C252" s="36">
        <v>0</v>
      </c>
      <c r="D252" s="36">
        <v>0</v>
      </c>
      <c r="E252" s="37" t="str">
        <f t="shared" si="95"/>
        <v/>
      </c>
      <c r="F252" s="37" t="str">
        <f t="shared" si="96"/>
        <v/>
      </c>
      <c r="G252" s="38" t="str">
        <f t="shared" si="97"/>
        <v>0</v>
      </c>
      <c r="H252" s="39" t="str">
        <f t="shared" si="98"/>
        <v/>
      </c>
    </row>
    <row r="253" spans="1:8" s="40" customFormat="1" ht="15" x14ac:dyDescent="0.2">
      <c r="A253" s="68"/>
      <c r="B253" s="43" t="s">
        <v>538</v>
      </c>
      <c r="C253" s="36">
        <v>0</v>
      </c>
      <c r="D253" s="36">
        <v>0</v>
      </c>
      <c r="E253" s="37" t="str">
        <f t="shared" ref="E253:E254" si="103">+IF(C253=0,"",C253/C$165)</f>
        <v/>
      </c>
      <c r="F253" s="37" t="str">
        <f t="shared" ref="F253:F254" si="104">+IF(D253=0,"",D253/D$165)</f>
        <v/>
      </c>
      <c r="G253" s="38" t="str">
        <f t="shared" ref="G253:G254" si="105">+IF(OR(AND(D253=0),(C253=0)),"0",((D253-C253)/C253))</f>
        <v>0</v>
      </c>
      <c r="H253" s="39" t="str">
        <f t="shared" ref="H253:H254" si="106">+IF(OR(AND(E253=""),(G253="")),"",E253*G253)</f>
        <v/>
      </c>
    </row>
    <row r="254" spans="1:8" s="40" customFormat="1" ht="15" x14ac:dyDescent="0.2">
      <c r="A254" s="68"/>
      <c r="B254" s="43" t="s">
        <v>539</v>
      </c>
      <c r="C254" s="36">
        <v>0</v>
      </c>
      <c r="D254" s="36">
        <v>0</v>
      </c>
      <c r="E254" s="37" t="str">
        <f t="shared" si="103"/>
        <v/>
      </c>
      <c r="F254" s="37" t="str">
        <f t="shared" si="104"/>
        <v/>
      </c>
      <c r="G254" s="38" t="str">
        <f t="shared" si="105"/>
        <v>0</v>
      </c>
      <c r="H254" s="39" t="str">
        <f t="shared" si="106"/>
        <v/>
      </c>
    </row>
    <row r="255" spans="1:8" s="40" customFormat="1" ht="15" x14ac:dyDescent="0.2">
      <c r="A255" s="68"/>
      <c r="B255" s="43" t="s">
        <v>56</v>
      </c>
      <c r="C255" s="36">
        <v>0</v>
      </c>
      <c r="D255" s="36">
        <v>0</v>
      </c>
      <c r="E255" s="37" t="str">
        <f t="shared" si="95"/>
        <v/>
      </c>
      <c r="F255" s="37" t="str">
        <f t="shared" si="96"/>
        <v/>
      </c>
      <c r="G255" s="38" t="str">
        <f t="shared" si="97"/>
        <v>0</v>
      </c>
      <c r="H255" s="39" t="str">
        <f t="shared" si="98"/>
        <v/>
      </c>
    </row>
    <row r="256" spans="1:8" s="40" customFormat="1" ht="15" x14ac:dyDescent="0.2">
      <c r="A256" s="68"/>
      <c r="B256" s="43" t="s">
        <v>244</v>
      </c>
      <c r="C256" s="36">
        <v>2</v>
      </c>
      <c r="D256" s="36">
        <v>3</v>
      </c>
      <c r="E256" s="37">
        <f t="shared" si="95"/>
        <v>8.130081300813009E-3</v>
      </c>
      <c r="F256" s="37">
        <f t="shared" si="96"/>
        <v>1.1857707509881422E-2</v>
      </c>
      <c r="G256" s="38">
        <f t="shared" si="97"/>
        <v>0.5</v>
      </c>
      <c r="H256" s="39">
        <f t="shared" si="98"/>
        <v>4.0650406504065045E-3</v>
      </c>
    </row>
    <row r="257" spans="1:8" s="40" customFormat="1" ht="15" x14ac:dyDescent="0.2">
      <c r="A257" s="68"/>
      <c r="B257" s="43" t="s">
        <v>245</v>
      </c>
      <c r="C257" s="36">
        <v>0</v>
      </c>
      <c r="D257" s="36">
        <v>0</v>
      </c>
      <c r="E257" s="37" t="str">
        <f t="shared" si="95"/>
        <v/>
      </c>
      <c r="F257" s="37" t="str">
        <f t="shared" si="96"/>
        <v/>
      </c>
      <c r="G257" s="38" t="str">
        <f t="shared" si="97"/>
        <v>0</v>
      </c>
      <c r="H257" s="39" t="str">
        <f t="shared" si="98"/>
        <v/>
      </c>
    </row>
    <row r="258" spans="1:8" s="40" customFormat="1" ht="15" x14ac:dyDescent="0.2">
      <c r="A258" s="68"/>
      <c r="B258" s="43" t="s">
        <v>540</v>
      </c>
      <c r="C258" s="36">
        <v>0</v>
      </c>
      <c r="D258" s="36">
        <v>5</v>
      </c>
      <c r="E258" s="37" t="str">
        <f t="shared" ref="E258:E263" si="107">+IF(C258=0,"",C258/C$165)</f>
        <v/>
      </c>
      <c r="F258" s="37">
        <f t="shared" ref="F258:F263" si="108">+IF(D258=0,"",D258/D$165)</f>
        <v>1.9762845849802372E-2</v>
      </c>
      <c r="G258" s="38" t="str">
        <f t="shared" ref="G258:G263" si="109">+IF(OR(AND(D258=0),(C258=0)),"0",((D258-C258)/C258))</f>
        <v>0</v>
      </c>
      <c r="H258" s="39" t="str">
        <f t="shared" ref="H258:H263" si="110">+IF(OR(AND(E258=""),(G258="")),"",E258*G258)</f>
        <v/>
      </c>
    </row>
    <row r="259" spans="1:8" s="40" customFormat="1" ht="15" x14ac:dyDescent="0.2">
      <c r="A259" s="68"/>
      <c r="B259" s="43" t="s">
        <v>541</v>
      </c>
      <c r="C259" s="36">
        <v>0</v>
      </c>
      <c r="D259" s="36">
        <v>0</v>
      </c>
      <c r="E259" s="37" t="str">
        <f t="shared" si="107"/>
        <v/>
      </c>
      <c r="F259" s="37" t="str">
        <f t="shared" si="108"/>
        <v/>
      </c>
      <c r="G259" s="38" t="str">
        <f t="shared" si="109"/>
        <v>0</v>
      </c>
      <c r="H259" s="39" t="str">
        <f t="shared" si="110"/>
        <v/>
      </c>
    </row>
    <row r="260" spans="1:8" s="40" customFormat="1" ht="15" x14ac:dyDescent="0.2">
      <c r="A260" s="68"/>
      <c r="B260" s="43" t="s">
        <v>542</v>
      </c>
      <c r="C260" s="36">
        <v>0</v>
      </c>
      <c r="D260" s="36">
        <v>0</v>
      </c>
      <c r="E260" s="37" t="str">
        <f t="shared" si="107"/>
        <v/>
      </c>
      <c r="F260" s="37" t="str">
        <f t="shared" si="108"/>
        <v/>
      </c>
      <c r="G260" s="38" t="str">
        <f t="shared" si="109"/>
        <v>0</v>
      </c>
      <c r="H260" s="39" t="str">
        <f t="shared" si="110"/>
        <v/>
      </c>
    </row>
    <row r="261" spans="1:8" s="40" customFormat="1" ht="15" x14ac:dyDescent="0.2">
      <c r="A261" s="68"/>
      <c r="B261" s="43" t="s">
        <v>543</v>
      </c>
      <c r="C261" s="36">
        <v>0</v>
      </c>
      <c r="D261" s="36">
        <v>0</v>
      </c>
      <c r="E261" s="37" t="str">
        <f t="shared" si="107"/>
        <v/>
      </c>
      <c r="F261" s="37" t="str">
        <f t="shared" si="108"/>
        <v/>
      </c>
      <c r="G261" s="38" t="str">
        <f t="shared" si="109"/>
        <v>0</v>
      </c>
      <c r="H261" s="39" t="str">
        <f t="shared" si="110"/>
        <v/>
      </c>
    </row>
    <row r="262" spans="1:8" s="40" customFormat="1" ht="15" x14ac:dyDescent="0.2">
      <c r="A262" s="68"/>
      <c r="B262" s="43" t="s">
        <v>544</v>
      </c>
      <c r="C262" s="36">
        <v>0</v>
      </c>
      <c r="D262" s="36">
        <v>0</v>
      </c>
      <c r="E262" s="37" t="str">
        <f t="shared" si="107"/>
        <v/>
      </c>
      <c r="F262" s="37" t="str">
        <f t="shared" si="108"/>
        <v/>
      </c>
      <c r="G262" s="38" t="str">
        <f t="shared" si="109"/>
        <v>0</v>
      </c>
      <c r="H262" s="39" t="str">
        <f t="shared" si="110"/>
        <v/>
      </c>
    </row>
    <row r="263" spans="1:8" s="40" customFormat="1" ht="15" x14ac:dyDescent="0.2">
      <c r="A263" s="68"/>
      <c r="B263" s="43" t="s">
        <v>545</v>
      </c>
      <c r="C263" s="36">
        <v>0</v>
      </c>
      <c r="D263" s="36">
        <v>0</v>
      </c>
      <c r="E263" s="37" t="str">
        <f t="shared" si="107"/>
        <v/>
      </c>
      <c r="F263" s="37" t="str">
        <f t="shared" si="108"/>
        <v/>
      </c>
      <c r="G263" s="38" t="str">
        <f t="shared" si="109"/>
        <v>0</v>
      </c>
      <c r="H263" s="39" t="str">
        <f t="shared" si="110"/>
        <v/>
      </c>
    </row>
    <row r="264" spans="1:8" s="40" customFormat="1" ht="15" x14ac:dyDescent="0.2">
      <c r="A264" s="68"/>
      <c r="B264" s="43" t="s">
        <v>59</v>
      </c>
      <c r="C264" s="36">
        <v>0</v>
      </c>
      <c r="D264" s="36">
        <v>0</v>
      </c>
      <c r="E264" s="37" t="str">
        <f t="shared" si="95"/>
        <v/>
      </c>
      <c r="F264" s="37" t="str">
        <f t="shared" si="96"/>
        <v/>
      </c>
      <c r="G264" s="38" t="str">
        <f t="shared" si="97"/>
        <v>0</v>
      </c>
      <c r="H264" s="39" t="str">
        <f t="shared" si="98"/>
        <v/>
      </c>
    </row>
    <row r="265" spans="1:8" s="40" customFormat="1" ht="15" x14ac:dyDescent="0.2">
      <c r="A265" s="68"/>
      <c r="B265" s="43" t="s">
        <v>64</v>
      </c>
      <c r="C265" s="36">
        <v>4</v>
      </c>
      <c r="D265" s="36">
        <v>5</v>
      </c>
      <c r="E265" s="37">
        <f t="shared" si="95"/>
        <v>1.6260162601626018E-2</v>
      </c>
      <c r="F265" s="37">
        <f t="shared" si="96"/>
        <v>1.9762845849802372E-2</v>
      </c>
      <c r="G265" s="38">
        <f t="shared" si="97"/>
        <v>0.25</v>
      </c>
      <c r="H265" s="39">
        <f t="shared" si="98"/>
        <v>4.0650406504065045E-3</v>
      </c>
    </row>
    <row r="266" spans="1:8" s="40" customFormat="1" ht="15" x14ac:dyDescent="0.2">
      <c r="A266" s="68"/>
      <c r="B266" s="43" t="s">
        <v>60</v>
      </c>
      <c r="C266" s="36">
        <v>0</v>
      </c>
      <c r="D266" s="36">
        <v>3</v>
      </c>
      <c r="E266" s="37" t="str">
        <f t="shared" si="95"/>
        <v/>
      </c>
      <c r="F266" s="37">
        <f t="shared" si="96"/>
        <v>1.1857707509881422E-2</v>
      </c>
      <c r="G266" s="38" t="str">
        <f t="shared" si="97"/>
        <v>0</v>
      </c>
      <c r="H266" s="39" t="str">
        <f t="shared" si="98"/>
        <v/>
      </c>
    </row>
    <row r="267" spans="1:8" s="40" customFormat="1" ht="15" x14ac:dyDescent="0.2">
      <c r="A267" s="68"/>
      <c r="B267" s="43" t="s">
        <v>246</v>
      </c>
      <c r="C267" s="36">
        <v>1</v>
      </c>
      <c r="D267" s="36">
        <v>0</v>
      </c>
      <c r="E267" s="37">
        <f t="shared" si="95"/>
        <v>4.0650406504065045E-3</v>
      </c>
      <c r="F267" s="37" t="str">
        <f t="shared" si="96"/>
        <v/>
      </c>
      <c r="G267" s="38" t="str">
        <f t="shared" si="97"/>
        <v>0</v>
      </c>
      <c r="H267" s="39">
        <f t="shared" si="98"/>
        <v>0</v>
      </c>
    </row>
    <row r="268" spans="1:8" s="40" customFormat="1" ht="15" x14ac:dyDescent="0.2">
      <c r="A268" s="68"/>
      <c r="B268" s="43" t="s">
        <v>57</v>
      </c>
      <c r="C268" s="36">
        <v>0</v>
      </c>
      <c r="D268" s="36">
        <v>0</v>
      </c>
      <c r="E268" s="37" t="str">
        <f t="shared" si="95"/>
        <v/>
      </c>
      <c r="F268" s="37" t="str">
        <f t="shared" si="96"/>
        <v/>
      </c>
      <c r="G268" s="38" t="str">
        <f t="shared" si="97"/>
        <v>0</v>
      </c>
      <c r="H268" s="39" t="str">
        <f t="shared" si="98"/>
        <v/>
      </c>
    </row>
    <row r="269" spans="1:8" s="40" customFormat="1" ht="15" x14ac:dyDescent="0.2">
      <c r="A269" s="68"/>
      <c r="B269" s="43" t="s">
        <v>546</v>
      </c>
      <c r="C269" s="36">
        <v>0</v>
      </c>
      <c r="D269" s="36">
        <v>0</v>
      </c>
      <c r="E269" s="37" t="str">
        <f t="shared" ref="E269" si="111">+IF(C269=0,"",C269/C$165)</f>
        <v/>
      </c>
      <c r="F269" s="37" t="str">
        <f t="shared" ref="F269" si="112">+IF(D269=0,"",D269/D$165)</f>
        <v/>
      </c>
      <c r="G269" s="38" t="str">
        <f t="shared" ref="G269" si="113">+IF(OR(AND(D269=0),(C269=0)),"0",((D269-C269)/C269))</f>
        <v>0</v>
      </c>
      <c r="H269" s="39" t="str">
        <f t="shared" ref="H269" si="114">+IF(OR(AND(E269=""),(G269="")),"",E269*G269)</f>
        <v/>
      </c>
    </row>
    <row r="270" spans="1:8" s="40" customFormat="1" ht="15" x14ac:dyDescent="0.2">
      <c r="A270" s="68"/>
      <c r="B270" s="43" t="s">
        <v>62</v>
      </c>
      <c r="C270" s="36">
        <v>0</v>
      </c>
      <c r="D270" s="36">
        <v>0</v>
      </c>
      <c r="E270" s="37" t="str">
        <f t="shared" si="95"/>
        <v/>
      </c>
      <c r="F270" s="37" t="str">
        <f t="shared" si="96"/>
        <v/>
      </c>
      <c r="G270" s="38" t="str">
        <f t="shared" si="97"/>
        <v>0</v>
      </c>
      <c r="H270" s="39" t="str">
        <f t="shared" si="98"/>
        <v/>
      </c>
    </row>
    <row r="271" spans="1:8" s="40" customFormat="1" ht="15" x14ac:dyDescent="0.2">
      <c r="A271" s="68"/>
      <c r="B271" s="43" t="s">
        <v>465</v>
      </c>
      <c r="C271" s="36">
        <v>0</v>
      </c>
      <c r="D271" s="36">
        <v>0</v>
      </c>
      <c r="E271" s="37" t="str">
        <f t="shared" si="95"/>
        <v/>
      </c>
      <c r="F271" s="37" t="str">
        <f t="shared" si="96"/>
        <v/>
      </c>
      <c r="G271" s="38" t="str">
        <f t="shared" si="97"/>
        <v>0</v>
      </c>
      <c r="H271" s="39" t="str">
        <f t="shared" si="98"/>
        <v/>
      </c>
    </row>
    <row r="272" spans="1:8" s="40" customFormat="1" ht="15" x14ac:dyDescent="0.2">
      <c r="A272" s="68"/>
      <c r="B272" s="43" t="s">
        <v>58</v>
      </c>
      <c r="C272" s="36">
        <v>0</v>
      </c>
      <c r="D272" s="36">
        <v>0</v>
      </c>
      <c r="E272" s="37" t="str">
        <f t="shared" si="95"/>
        <v/>
      </c>
      <c r="F272" s="37" t="str">
        <f t="shared" si="96"/>
        <v/>
      </c>
      <c r="G272" s="38" t="str">
        <f t="shared" si="97"/>
        <v>0</v>
      </c>
      <c r="H272" s="39" t="str">
        <f t="shared" si="98"/>
        <v/>
      </c>
    </row>
    <row r="273" spans="1:8" s="40" customFormat="1" ht="15" x14ac:dyDescent="0.2">
      <c r="A273" s="68"/>
      <c r="B273" s="43" t="s">
        <v>63</v>
      </c>
      <c r="C273" s="36">
        <v>0</v>
      </c>
      <c r="D273" s="36">
        <v>0</v>
      </c>
      <c r="E273" s="37" t="str">
        <f t="shared" si="95"/>
        <v/>
      </c>
      <c r="F273" s="37" t="str">
        <f t="shared" si="96"/>
        <v/>
      </c>
      <c r="G273" s="38" t="str">
        <f t="shared" si="97"/>
        <v>0</v>
      </c>
      <c r="H273" s="39" t="str">
        <f t="shared" si="98"/>
        <v/>
      </c>
    </row>
    <row r="274" spans="1:8" s="40" customFormat="1" ht="15" x14ac:dyDescent="0.2">
      <c r="A274" s="68"/>
      <c r="B274" s="43" t="s">
        <v>247</v>
      </c>
      <c r="C274" s="36">
        <v>200</v>
      </c>
      <c r="D274" s="36">
        <v>0</v>
      </c>
      <c r="E274" s="37">
        <f t="shared" si="95"/>
        <v>0.81300813008130079</v>
      </c>
      <c r="F274" s="37" t="str">
        <f t="shared" si="96"/>
        <v/>
      </c>
      <c r="G274" s="38" t="str">
        <f t="shared" si="97"/>
        <v>0</v>
      </c>
      <c r="H274" s="39">
        <f t="shared" si="98"/>
        <v>0</v>
      </c>
    </row>
    <row r="275" spans="1:8" s="40" customFormat="1" ht="15" x14ac:dyDescent="0.2">
      <c r="A275" s="68"/>
      <c r="B275" s="43" t="s">
        <v>466</v>
      </c>
      <c r="C275" s="36">
        <v>1</v>
      </c>
      <c r="D275" s="36">
        <v>0</v>
      </c>
      <c r="E275" s="37">
        <f t="shared" si="95"/>
        <v>4.0650406504065045E-3</v>
      </c>
      <c r="F275" s="37" t="str">
        <f t="shared" si="96"/>
        <v/>
      </c>
      <c r="G275" s="38" t="str">
        <f t="shared" si="97"/>
        <v>0</v>
      </c>
      <c r="H275" s="39">
        <f t="shared" si="98"/>
        <v>0</v>
      </c>
    </row>
    <row r="276" spans="1:8" s="40" customFormat="1" ht="15" x14ac:dyDescent="0.2">
      <c r="A276" s="68"/>
      <c r="B276" s="43" t="s">
        <v>65</v>
      </c>
      <c r="C276" s="36">
        <v>0</v>
      </c>
      <c r="D276" s="36">
        <v>0</v>
      </c>
      <c r="E276" s="37" t="str">
        <f t="shared" si="95"/>
        <v/>
      </c>
      <c r="F276" s="37" t="str">
        <f t="shared" si="96"/>
        <v/>
      </c>
      <c r="G276" s="38" t="str">
        <f t="shared" si="97"/>
        <v>0</v>
      </c>
      <c r="H276" s="39" t="str">
        <f t="shared" si="98"/>
        <v/>
      </c>
    </row>
    <row r="277" spans="1:8" s="40" customFormat="1" ht="15" x14ac:dyDescent="0.2">
      <c r="A277" s="68"/>
      <c r="B277" s="43" t="s">
        <v>547</v>
      </c>
      <c r="C277" s="36">
        <v>0</v>
      </c>
      <c r="D277" s="36">
        <v>0</v>
      </c>
      <c r="E277" s="37" t="str">
        <f t="shared" ref="E277:E278" si="115">+IF(C277=0,"",C277/C$165)</f>
        <v/>
      </c>
      <c r="F277" s="37" t="str">
        <f t="shared" ref="F277:F278" si="116">+IF(D277=0,"",D277/D$165)</f>
        <v/>
      </c>
      <c r="G277" s="38" t="str">
        <f t="shared" ref="G277:G278" si="117">+IF(OR(AND(D277=0),(C277=0)),"0",((D277-C277)/C277))</f>
        <v>0</v>
      </c>
      <c r="H277" s="39" t="str">
        <f t="shared" ref="H277:H278" si="118">+IF(OR(AND(E277=""),(G277="")),"",E277*G277)</f>
        <v/>
      </c>
    </row>
    <row r="278" spans="1:8" s="40" customFormat="1" ht="15" x14ac:dyDescent="0.2">
      <c r="A278" s="68"/>
      <c r="B278" s="43" t="s">
        <v>548</v>
      </c>
      <c r="C278" s="36">
        <v>0</v>
      </c>
      <c r="D278" s="36">
        <v>0</v>
      </c>
      <c r="E278" s="37" t="str">
        <f t="shared" si="115"/>
        <v/>
      </c>
      <c r="F278" s="37" t="str">
        <f t="shared" si="116"/>
        <v/>
      </c>
      <c r="G278" s="38" t="str">
        <f t="shared" si="117"/>
        <v>0</v>
      </c>
      <c r="H278" s="39" t="str">
        <f t="shared" si="118"/>
        <v/>
      </c>
    </row>
    <row r="279" spans="1:8" s="40" customFormat="1" ht="15" x14ac:dyDescent="0.2">
      <c r="A279" s="68"/>
      <c r="B279" s="43" t="s">
        <v>66</v>
      </c>
      <c r="C279" s="36">
        <v>2</v>
      </c>
      <c r="D279" s="36">
        <v>6</v>
      </c>
      <c r="E279" s="37">
        <f t="shared" si="95"/>
        <v>8.130081300813009E-3</v>
      </c>
      <c r="F279" s="37">
        <f t="shared" si="96"/>
        <v>2.3715415019762844E-2</v>
      </c>
      <c r="G279" s="38">
        <f t="shared" si="97"/>
        <v>2</v>
      </c>
      <c r="H279" s="39">
        <f t="shared" si="98"/>
        <v>1.6260162601626018E-2</v>
      </c>
    </row>
    <row r="280" spans="1:8" s="40" customFormat="1" ht="15" x14ac:dyDescent="0.2">
      <c r="A280" s="68"/>
      <c r="B280" s="43" t="s">
        <v>61</v>
      </c>
      <c r="C280" s="36">
        <v>0</v>
      </c>
      <c r="D280" s="36">
        <v>0</v>
      </c>
      <c r="E280" s="37" t="str">
        <f t="shared" si="95"/>
        <v/>
      </c>
      <c r="F280" s="37" t="str">
        <f t="shared" si="96"/>
        <v/>
      </c>
      <c r="G280" s="38" t="str">
        <f t="shared" si="97"/>
        <v>0</v>
      </c>
      <c r="H280" s="39" t="str">
        <f t="shared" si="98"/>
        <v/>
      </c>
    </row>
    <row r="281" spans="1:8" s="40" customFormat="1" ht="15" x14ac:dyDescent="0.2">
      <c r="A281" s="68"/>
      <c r="B281" s="43" t="s">
        <v>549</v>
      </c>
      <c r="C281" s="36">
        <v>0</v>
      </c>
      <c r="D281" s="36">
        <v>0</v>
      </c>
      <c r="E281" s="37" t="str">
        <f t="shared" ref="E281:E283" si="119">+IF(C281=0,"",C281/C$165)</f>
        <v/>
      </c>
      <c r="F281" s="37" t="str">
        <f t="shared" ref="F281:F283" si="120">+IF(D281=0,"",D281/D$165)</f>
        <v/>
      </c>
      <c r="G281" s="38" t="str">
        <f t="shared" ref="G281:G283" si="121">+IF(OR(AND(D281=0),(C281=0)),"0",((D281-C281)/C281))</f>
        <v>0</v>
      </c>
      <c r="H281" s="39" t="str">
        <f t="shared" ref="H281:H283" si="122">+IF(OR(AND(E281=""),(G281="")),"",E281*G281)</f>
        <v/>
      </c>
    </row>
    <row r="282" spans="1:8" s="40" customFormat="1" ht="15" x14ac:dyDescent="0.2">
      <c r="A282" s="68"/>
      <c r="B282" s="43" t="s">
        <v>550</v>
      </c>
      <c r="C282" s="36">
        <v>0</v>
      </c>
      <c r="D282" s="36">
        <v>0</v>
      </c>
      <c r="E282" s="37" t="str">
        <f t="shared" si="119"/>
        <v/>
      </c>
      <c r="F282" s="37" t="str">
        <f t="shared" si="120"/>
        <v/>
      </c>
      <c r="G282" s="38" t="str">
        <f t="shared" si="121"/>
        <v>0</v>
      </c>
      <c r="H282" s="39" t="str">
        <f t="shared" si="122"/>
        <v/>
      </c>
    </row>
    <row r="283" spans="1:8" s="40" customFormat="1" ht="15" x14ac:dyDescent="0.2">
      <c r="A283" s="68"/>
      <c r="B283" s="43" t="s">
        <v>551</v>
      </c>
      <c r="C283" s="36">
        <v>0</v>
      </c>
      <c r="D283" s="36">
        <v>0</v>
      </c>
      <c r="E283" s="37" t="str">
        <f t="shared" si="119"/>
        <v/>
      </c>
      <c r="F283" s="37" t="str">
        <f t="shared" si="120"/>
        <v/>
      </c>
      <c r="G283" s="38" t="str">
        <f t="shared" si="121"/>
        <v>0</v>
      </c>
      <c r="H283" s="39" t="str">
        <f t="shared" si="122"/>
        <v/>
      </c>
    </row>
    <row r="284" spans="1:8" s="50" customFormat="1" ht="15" x14ac:dyDescent="0.2">
      <c r="A284" s="60" t="s">
        <v>570</v>
      </c>
      <c r="B284" s="57" t="s">
        <v>589</v>
      </c>
      <c r="C284" s="52"/>
      <c r="D284" s="36">
        <v>0</v>
      </c>
      <c r="E284" s="56"/>
      <c r="F284" s="56"/>
      <c r="G284" s="53"/>
      <c r="H284" s="54"/>
    </row>
    <row r="285" spans="1:8" s="50" customFormat="1" ht="15" x14ac:dyDescent="0.2">
      <c r="A285" s="60" t="s">
        <v>570</v>
      </c>
      <c r="B285" s="57" t="s">
        <v>590</v>
      </c>
      <c r="C285" s="52"/>
      <c r="D285" s="36">
        <v>1</v>
      </c>
      <c r="E285" s="56"/>
      <c r="F285" s="56"/>
      <c r="G285" s="53"/>
      <c r="H285" s="54"/>
    </row>
    <row r="286" spans="1:8" s="40" customFormat="1" ht="15" x14ac:dyDescent="0.2">
      <c r="A286" s="68"/>
      <c r="B286" s="43" t="s">
        <v>467</v>
      </c>
      <c r="C286" s="36">
        <v>0</v>
      </c>
      <c r="D286" s="36">
        <v>0</v>
      </c>
      <c r="E286" s="37" t="str">
        <f t="shared" si="95"/>
        <v/>
      </c>
      <c r="F286" s="37" t="str">
        <f t="shared" si="96"/>
        <v/>
      </c>
      <c r="G286" s="38" t="str">
        <f t="shared" si="97"/>
        <v>0</v>
      </c>
      <c r="H286" s="39" t="str">
        <f t="shared" si="98"/>
        <v/>
      </c>
    </row>
    <row r="287" spans="1:8" s="40" customFormat="1" ht="15" x14ac:dyDescent="0.2">
      <c r="A287" s="68"/>
      <c r="B287" s="43" t="s">
        <v>468</v>
      </c>
      <c r="C287" s="36">
        <v>0</v>
      </c>
      <c r="D287" s="36">
        <v>1</v>
      </c>
      <c r="E287" s="37" t="str">
        <f t="shared" si="95"/>
        <v/>
      </c>
      <c r="F287" s="37">
        <f t="shared" si="96"/>
        <v>3.952569169960474E-3</v>
      </c>
      <c r="G287" s="38" t="str">
        <f t="shared" si="97"/>
        <v>0</v>
      </c>
      <c r="H287" s="39" t="str">
        <f t="shared" si="98"/>
        <v/>
      </c>
    </row>
    <row r="288" spans="1:8" s="40" customFormat="1" ht="30" x14ac:dyDescent="0.2">
      <c r="A288" s="68"/>
      <c r="B288" s="43" t="s">
        <v>577</v>
      </c>
      <c r="C288" s="36">
        <v>0</v>
      </c>
      <c r="D288" s="36">
        <v>0</v>
      </c>
      <c r="E288" s="37" t="str">
        <f t="shared" ref="E288" si="123">+IF(C288=0,"",C288/C$165)</f>
        <v/>
      </c>
      <c r="F288" s="37" t="str">
        <f t="shared" ref="F288" si="124">+IF(D288=0,"",D288/D$165)</f>
        <v/>
      </c>
      <c r="G288" s="38" t="str">
        <f t="shared" ref="G288" si="125">+IF(OR(AND(D288=0),(C288=0)),"0",((D288-C288)/C288))</f>
        <v>0</v>
      </c>
      <c r="H288" s="39" t="str">
        <f t="shared" ref="H288" si="126">+IF(OR(AND(E288=""),(G288="")),"",E288*G288)</f>
        <v/>
      </c>
    </row>
    <row r="289" spans="1:8" s="40" customFormat="1" ht="15" x14ac:dyDescent="0.2">
      <c r="A289" s="68"/>
      <c r="B289" s="43" t="s">
        <v>469</v>
      </c>
      <c r="C289" s="36">
        <v>0</v>
      </c>
      <c r="D289" s="36">
        <v>0</v>
      </c>
      <c r="E289" s="37" t="str">
        <f t="shared" si="95"/>
        <v/>
      </c>
      <c r="F289" s="37" t="str">
        <f t="shared" si="96"/>
        <v/>
      </c>
      <c r="G289" s="38" t="str">
        <f t="shared" si="97"/>
        <v>0</v>
      </c>
      <c r="H289" s="39" t="str">
        <f t="shared" si="98"/>
        <v/>
      </c>
    </row>
    <row r="290" spans="1:8" s="40" customFormat="1" ht="15" x14ac:dyDescent="0.2">
      <c r="A290" s="68"/>
      <c r="B290" s="43" t="s">
        <v>470</v>
      </c>
      <c r="C290" s="36">
        <v>0</v>
      </c>
      <c r="D290" s="36">
        <v>0</v>
      </c>
      <c r="E290" s="37" t="str">
        <f t="shared" si="95"/>
        <v/>
      </c>
      <c r="F290" s="37" t="str">
        <f t="shared" si="96"/>
        <v/>
      </c>
      <c r="G290" s="38" t="str">
        <f t="shared" si="97"/>
        <v>0</v>
      </c>
      <c r="H290" s="39" t="str">
        <f t="shared" si="98"/>
        <v/>
      </c>
    </row>
    <row r="291" spans="1:8" s="40" customFormat="1" ht="15" x14ac:dyDescent="0.2">
      <c r="A291" s="68"/>
      <c r="B291" s="43" t="s">
        <v>471</v>
      </c>
      <c r="C291" s="36">
        <v>0</v>
      </c>
      <c r="D291" s="36">
        <v>0</v>
      </c>
      <c r="E291" s="37" t="str">
        <f t="shared" si="95"/>
        <v/>
      </c>
      <c r="F291" s="37" t="str">
        <f t="shared" si="96"/>
        <v/>
      </c>
      <c r="G291" s="38" t="str">
        <f t="shared" si="97"/>
        <v>0</v>
      </c>
      <c r="H291" s="39" t="str">
        <f t="shared" si="98"/>
        <v/>
      </c>
    </row>
    <row r="292" spans="1:8" s="40" customFormat="1" ht="15" x14ac:dyDescent="0.2">
      <c r="A292" s="68"/>
      <c r="B292" s="43" t="s">
        <v>67</v>
      </c>
      <c r="C292" s="36">
        <v>0</v>
      </c>
      <c r="D292" s="36">
        <v>0</v>
      </c>
      <c r="E292" s="37" t="str">
        <f t="shared" si="95"/>
        <v/>
      </c>
      <c r="F292" s="37" t="str">
        <f t="shared" si="96"/>
        <v/>
      </c>
      <c r="G292" s="38" t="str">
        <f t="shared" si="97"/>
        <v>0</v>
      </c>
      <c r="H292" s="39" t="str">
        <f t="shared" si="98"/>
        <v/>
      </c>
    </row>
    <row r="293" spans="1:8" s="40" customFormat="1" ht="15" x14ac:dyDescent="0.2">
      <c r="A293" s="68"/>
      <c r="B293" s="43" t="s">
        <v>248</v>
      </c>
      <c r="C293" s="36">
        <v>0</v>
      </c>
      <c r="D293" s="36">
        <v>0</v>
      </c>
      <c r="E293" s="37" t="str">
        <f t="shared" si="95"/>
        <v/>
      </c>
      <c r="F293" s="37" t="str">
        <f t="shared" si="96"/>
        <v/>
      </c>
      <c r="G293" s="38" t="str">
        <f t="shared" si="97"/>
        <v>0</v>
      </c>
      <c r="H293" s="39" t="str">
        <f t="shared" si="98"/>
        <v/>
      </c>
    </row>
    <row r="294" spans="1:8" s="40" customFormat="1" ht="30" x14ac:dyDescent="0.2">
      <c r="A294" s="68"/>
      <c r="B294" s="43" t="s">
        <v>249</v>
      </c>
      <c r="C294" s="36">
        <v>0</v>
      </c>
      <c r="D294" s="36">
        <v>0</v>
      </c>
      <c r="E294" s="37" t="str">
        <f t="shared" si="95"/>
        <v/>
      </c>
      <c r="F294" s="37" t="str">
        <f t="shared" si="96"/>
        <v/>
      </c>
      <c r="G294" s="38" t="str">
        <f t="shared" si="97"/>
        <v>0</v>
      </c>
      <c r="H294" s="39" t="str">
        <f t="shared" si="98"/>
        <v/>
      </c>
    </row>
    <row r="295" spans="1:8" s="40" customFormat="1" ht="15" x14ac:dyDescent="0.2">
      <c r="A295" s="68"/>
      <c r="B295" s="43" t="s">
        <v>68</v>
      </c>
      <c r="C295" s="36">
        <v>0</v>
      </c>
      <c r="D295" s="36">
        <v>0</v>
      </c>
      <c r="E295" s="37" t="str">
        <f t="shared" si="95"/>
        <v/>
      </c>
      <c r="F295" s="37" t="str">
        <f t="shared" si="96"/>
        <v/>
      </c>
      <c r="G295" s="38" t="str">
        <f t="shared" si="97"/>
        <v>0</v>
      </c>
      <c r="H295" s="39" t="str">
        <f t="shared" si="98"/>
        <v/>
      </c>
    </row>
    <row r="296" spans="1:8" s="40" customFormat="1" ht="30" x14ac:dyDescent="0.2">
      <c r="A296" s="68"/>
      <c r="B296" s="43" t="s">
        <v>472</v>
      </c>
      <c r="C296" s="36">
        <v>0</v>
      </c>
      <c r="D296" s="36">
        <v>0</v>
      </c>
      <c r="E296" s="37" t="str">
        <f t="shared" si="95"/>
        <v/>
      </c>
      <c r="F296" s="37" t="str">
        <f t="shared" si="96"/>
        <v/>
      </c>
      <c r="G296" s="38" t="str">
        <f t="shared" si="97"/>
        <v>0</v>
      </c>
      <c r="H296" s="39" t="str">
        <f t="shared" si="98"/>
        <v/>
      </c>
    </row>
    <row r="297" spans="1:8" s="40" customFormat="1" ht="30" x14ac:dyDescent="0.2">
      <c r="A297" s="68"/>
      <c r="B297" s="43" t="s">
        <v>473</v>
      </c>
      <c r="C297" s="36">
        <v>0</v>
      </c>
      <c r="D297" s="36">
        <v>0</v>
      </c>
      <c r="E297" s="37" t="str">
        <f t="shared" si="95"/>
        <v/>
      </c>
      <c r="F297" s="37" t="str">
        <f t="shared" si="96"/>
        <v/>
      </c>
      <c r="G297" s="38" t="str">
        <f t="shared" si="97"/>
        <v>0</v>
      </c>
      <c r="H297" s="39" t="str">
        <f t="shared" si="98"/>
        <v/>
      </c>
    </row>
    <row r="298" spans="1:8" s="40" customFormat="1" ht="15" x14ac:dyDescent="0.2">
      <c r="A298" s="68"/>
      <c r="B298" s="43" t="s">
        <v>474</v>
      </c>
      <c r="C298" s="36">
        <v>0</v>
      </c>
      <c r="D298" s="36">
        <v>0</v>
      </c>
      <c r="E298" s="37" t="str">
        <f t="shared" si="95"/>
        <v/>
      </c>
      <c r="F298" s="37" t="str">
        <f t="shared" si="96"/>
        <v/>
      </c>
      <c r="G298" s="38" t="str">
        <f t="shared" si="97"/>
        <v>0</v>
      </c>
      <c r="H298" s="39" t="str">
        <f t="shared" si="98"/>
        <v/>
      </c>
    </row>
    <row r="299" spans="1:8" s="40" customFormat="1" ht="30" x14ac:dyDescent="0.2">
      <c r="A299" s="68"/>
      <c r="B299" s="43" t="s">
        <v>475</v>
      </c>
      <c r="C299" s="36">
        <v>1</v>
      </c>
      <c r="D299" s="36">
        <v>0</v>
      </c>
      <c r="E299" s="37">
        <f t="shared" si="95"/>
        <v>4.0650406504065045E-3</v>
      </c>
      <c r="F299" s="37" t="str">
        <f t="shared" si="96"/>
        <v/>
      </c>
      <c r="G299" s="38" t="str">
        <f t="shared" si="97"/>
        <v>0</v>
      </c>
      <c r="H299" s="39">
        <f t="shared" si="98"/>
        <v>0</v>
      </c>
    </row>
    <row r="300" spans="1:8" s="40" customFormat="1" ht="15" x14ac:dyDescent="0.2">
      <c r="A300" s="68"/>
      <c r="B300" s="43" t="s">
        <v>476</v>
      </c>
      <c r="C300" s="36">
        <v>0</v>
      </c>
      <c r="D300" s="36">
        <v>0</v>
      </c>
      <c r="E300" s="37" t="str">
        <f t="shared" si="95"/>
        <v/>
      </c>
      <c r="F300" s="37" t="str">
        <f t="shared" si="96"/>
        <v/>
      </c>
      <c r="G300" s="38" t="str">
        <f t="shared" si="97"/>
        <v>0</v>
      </c>
      <c r="H300" s="39" t="str">
        <f t="shared" si="98"/>
        <v/>
      </c>
    </row>
    <row r="301" spans="1:8" s="40" customFormat="1" ht="15" x14ac:dyDescent="0.2">
      <c r="A301" s="68"/>
      <c r="B301" s="43" t="s">
        <v>477</v>
      </c>
      <c r="C301" s="36">
        <v>0</v>
      </c>
      <c r="D301" s="36">
        <v>0</v>
      </c>
      <c r="E301" s="37" t="str">
        <f t="shared" si="95"/>
        <v/>
      </c>
      <c r="F301" s="37" t="str">
        <f t="shared" si="96"/>
        <v/>
      </c>
      <c r="G301" s="38" t="str">
        <f t="shared" si="97"/>
        <v>0</v>
      </c>
      <c r="H301" s="39" t="str">
        <f t="shared" si="98"/>
        <v/>
      </c>
    </row>
    <row r="302" spans="1:8" s="40" customFormat="1" ht="15" x14ac:dyDescent="0.2">
      <c r="A302" s="68"/>
      <c r="B302" s="43" t="s">
        <v>478</v>
      </c>
      <c r="C302" s="36">
        <v>0</v>
      </c>
      <c r="D302" s="36">
        <v>0</v>
      </c>
      <c r="E302" s="37" t="str">
        <f t="shared" si="95"/>
        <v/>
      </c>
      <c r="F302" s="37" t="str">
        <f t="shared" si="96"/>
        <v/>
      </c>
      <c r="G302" s="38" t="str">
        <f t="shared" si="97"/>
        <v>0</v>
      </c>
      <c r="H302" s="39" t="str">
        <f t="shared" si="98"/>
        <v/>
      </c>
    </row>
    <row r="303" spans="1:8" s="40" customFormat="1" ht="30" x14ac:dyDescent="0.2">
      <c r="A303" s="68"/>
      <c r="B303" s="43" t="s">
        <v>608</v>
      </c>
      <c r="C303" s="36">
        <v>1</v>
      </c>
      <c r="D303" s="36">
        <v>105</v>
      </c>
      <c r="E303" s="37">
        <f t="shared" si="95"/>
        <v>4.0650406504065045E-3</v>
      </c>
      <c r="F303" s="37">
        <f t="shared" si="96"/>
        <v>0.41501976284584979</v>
      </c>
      <c r="G303" s="38">
        <f t="shared" si="97"/>
        <v>104</v>
      </c>
      <c r="H303" s="39">
        <f t="shared" si="98"/>
        <v>0.42276422764227645</v>
      </c>
    </row>
    <row r="304" spans="1:8" s="40" customFormat="1" ht="15" x14ac:dyDescent="0.2">
      <c r="A304" s="68"/>
      <c r="B304" s="43" t="s">
        <v>250</v>
      </c>
      <c r="C304" s="36">
        <v>0</v>
      </c>
      <c r="D304" s="36">
        <v>0</v>
      </c>
      <c r="E304" s="37" t="str">
        <f t="shared" si="95"/>
        <v/>
      </c>
      <c r="F304" s="37" t="str">
        <f t="shared" si="96"/>
        <v/>
      </c>
      <c r="G304" s="38" t="str">
        <f t="shared" si="97"/>
        <v>0</v>
      </c>
      <c r="H304" s="39" t="str">
        <f t="shared" si="98"/>
        <v/>
      </c>
    </row>
    <row r="305" spans="1:8" s="40" customFormat="1" ht="30" x14ac:dyDescent="0.2">
      <c r="A305" s="68"/>
      <c r="B305" s="43" t="s">
        <v>251</v>
      </c>
      <c r="C305" s="36">
        <v>1</v>
      </c>
      <c r="D305" s="36">
        <v>0</v>
      </c>
      <c r="E305" s="37">
        <f t="shared" si="95"/>
        <v>4.0650406504065045E-3</v>
      </c>
      <c r="F305" s="37" t="str">
        <f t="shared" si="96"/>
        <v/>
      </c>
      <c r="G305" s="38" t="str">
        <f t="shared" si="97"/>
        <v>0</v>
      </c>
      <c r="H305" s="39">
        <f t="shared" si="98"/>
        <v>0</v>
      </c>
    </row>
    <row r="306" spans="1:8" s="40" customFormat="1" ht="15" x14ac:dyDescent="0.2">
      <c r="A306" s="68"/>
      <c r="B306" s="43" t="s">
        <v>479</v>
      </c>
      <c r="C306" s="36">
        <v>0</v>
      </c>
      <c r="D306" s="36">
        <v>0</v>
      </c>
      <c r="E306" s="37" t="str">
        <f t="shared" si="95"/>
        <v/>
      </c>
      <c r="F306" s="37" t="str">
        <f t="shared" si="96"/>
        <v/>
      </c>
      <c r="G306" s="38" t="str">
        <f t="shared" si="97"/>
        <v>0</v>
      </c>
      <c r="H306" s="39" t="str">
        <f t="shared" si="98"/>
        <v/>
      </c>
    </row>
    <row r="307" spans="1:8" s="40" customFormat="1" ht="30" x14ac:dyDescent="0.2">
      <c r="A307" s="68"/>
      <c r="B307" s="43" t="s">
        <v>480</v>
      </c>
      <c r="C307" s="36">
        <v>0</v>
      </c>
      <c r="D307" s="36">
        <v>0</v>
      </c>
      <c r="E307" s="37" t="str">
        <f t="shared" si="95"/>
        <v/>
      </c>
      <c r="F307" s="37" t="str">
        <f t="shared" si="96"/>
        <v/>
      </c>
      <c r="G307" s="38" t="str">
        <f t="shared" si="97"/>
        <v>0</v>
      </c>
      <c r="H307" s="39" t="str">
        <f t="shared" si="98"/>
        <v/>
      </c>
    </row>
    <row r="308" spans="1:8" s="40" customFormat="1" ht="15" x14ac:dyDescent="0.2">
      <c r="A308" s="68"/>
      <c r="B308" s="43" t="s">
        <v>481</v>
      </c>
      <c r="C308" s="36">
        <v>0</v>
      </c>
      <c r="D308" s="36">
        <v>0</v>
      </c>
      <c r="E308" s="37" t="str">
        <f t="shared" si="95"/>
        <v/>
      </c>
      <c r="F308" s="37" t="str">
        <f t="shared" si="96"/>
        <v/>
      </c>
      <c r="G308" s="38" t="str">
        <f t="shared" si="97"/>
        <v>0</v>
      </c>
      <c r="H308" s="39" t="str">
        <f t="shared" si="98"/>
        <v/>
      </c>
    </row>
    <row r="309" spans="1:8" s="40" customFormat="1" ht="15" x14ac:dyDescent="0.2">
      <c r="A309" s="68"/>
      <c r="B309" s="43" t="s">
        <v>482</v>
      </c>
      <c r="C309" s="36">
        <v>0</v>
      </c>
      <c r="D309" s="36">
        <v>0</v>
      </c>
      <c r="E309" s="37" t="str">
        <f t="shared" si="95"/>
        <v/>
      </c>
      <c r="F309" s="37" t="str">
        <f t="shared" si="96"/>
        <v/>
      </c>
      <c r="G309" s="38" t="str">
        <f t="shared" si="97"/>
        <v>0</v>
      </c>
      <c r="H309" s="39" t="str">
        <f t="shared" si="98"/>
        <v/>
      </c>
    </row>
    <row r="310" spans="1:8" s="40" customFormat="1" ht="30" x14ac:dyDescent="0.2">
      <c r="A310" s="68"/>
      <c r="B310" s="43" t="s">
        <v>483</v>
      </c>
      <c r="C310" s="36">
        <v>0</v>
      </c>
      <c r="D310" s="36">
        <v>0</v>
      </c>
      <c r="E310" s="37" t="str">
        <f t="shared" si="95"/>
        <v/>
      </c>
      <c r="F310" s="37" t="str">
        <f t="shared" si="96"/>
        <v/>
      </c>
      <c r="G310" s="38" t="str">
        <f t="shared" si="97"/>
        <v>0</v>
      </c>
      <c r="H310" s="39" t="str">
        <f t="shared" si="98"/>
        <v/>
      </c>
    </row>
    <row r="311" spans="1:8" s="40" customFormat="1" ht="15" x14ac:dyDescent="0.2">
      <c r="A311" s="68"/>
      <c r="B311" s="43" t="s">
        <v>484</v>
      </c>
      <c r="C311" s="36">
        <v>0</v>
      </c>
      <c r="D311" s="36">
        <v>0</v>
      </c>
      <c r="E311" s="37" t="str">
        <f t="shared" si="95"/>
        <v/>
      </c>
      <c r="F311" s="37" t="str">
        <f t="shared" si="96"/>
        <v/>
      </c>
      <c r="G311" s="38" t="str">
        <f t="shared" si="97"/>
        <v>0</v>
      </c>
      <c r="H311" s="39" t="str">
        <f t="shared" si="98"/>
        <v/>
      </c>
    </row>
    <row r="312" spans="1:8" s="40" customFormat="1" ht="30" x14ac:dyDescent="0.2">
      <c r="A312" s="68"/>
      <c r="B312" s="43" t="s">
        <v>578</v>
      </c>
      <c r="C312" s="36">
        <v>0</v>
      </c>
      <c r="D312" s="36">
        <v>0</v>
      </c>
      <c r="E312" s="37" t="str">
        <f t="shared" ref="E312" si="127">+IF(C312=0,"",C312/C$165)</f>
        <v/>
      </c>
      <c r="F312" s="37" t="str">
        <f t="shared" ref="F312" si="128">+IF(D312=0,"",D312/D$165)</f>
        <v/>
      </c>
      <c r="G312" s="38" t="str">
        <f t="shared" ref="G312" si="129">+IF(OR(AND(D312=0),(C312=0)),"0",((D312-C312)/C312))</f>
        <v>0</v>
      </c>
      <c r="H312" s="39" t="str">
        <f t="shared" ref="H312" si="130">+IF(OR(AND(E312=""),(G312="")),"",E312*G312)</f>
        <v/>
      </c>
    </row>
    <row r="313" spans="1:8" s="40" customFormat="1" ht="15" x14ac:dyDescent="0.2">
      <c r="A313" s="68"/>
      <c r="B313" s="43" t="s">
        <v>485</v>
      </c>
      <c r="C313" s="36">
        <v>0</v>
      </c>
      <c r="D313" s="36">
        <v>0</v>
      </c>
      <c r="E313" s="37" t="str">
        <f t="shared" si="95"/>
        <v/>
      </c>
      <c r="F313" s="37" t="str">
        <f t="shared" si="96"/>
        <v/>
      </c>
      <c r="G313" s="38" t="str">
        <f t="shared" si="97"/>
        <v>0</v>
      </c>
      <c r="H313" s="39" t="str">
        <f t="shared" si="98"/>
        <v/>
      </c>
    </row>
    <row r="314" spans="1:8" s="40" customFormat="1" ht="15" x14ac:dyDescent="0.2">
      <c r="A314" s="68"/>
      <c r="B314" s="43" t="s">
        <v>486</v>
      </c>
      <c r="C314" s="36">
        <v>0</v>
      </c>
      <c r="D314" s="36">
        <v>0</v>
      </c>
      <c r="E314" s="37" t="str">
        <f t="shared" si="95"/>
        <v/>
      </c>
      <c r="F314" s="37" t="str">
        <f t="shared" si="96"/>
        <v/>
      </c>
      <c r="G314" s="38" t="str">
        <f t="shared" si="97"/>
        <v>0</v>
      </c>
      <c r="H314" s="39" t="str">
        <f t="shared" si="98"/>
        <v/>
      </c>
    </row>
    <row r="315" spans="1:8" s="40" customFormat="1" ht="15" x14ac:dyDescent="0.2">
      <c r="A315" s="68"/>
      <c r="B315" s="43" t="s">
        <v>487</v>
      </c>
      <c r="C315" s="36">
        <v>0</v>
      </c>
      <c r="D315" s="36">
        <v>0</v>
      </c>
      <c r="E315" s="37" t="str">
        <f t="shared" si="95"/>
        <v/>
      </c>
      <c r="F315" s="37" t="str">
        <f t="shared" si="96"/>
        <v/>
      </c>
      <c r="G315" s="38" t="str">
        <f t="shared" si="97"/>
        <v>0</v>
      </c>
      <c r="H315" s="39" t="str">
        <f t="shared" si="98"/>
        <v/>
      </c>
    </row>
    <row r="316" spans="1:8" s="40" customFormat="1" ht="15" x14ac:dyDescent="0.2">
      <c r="A316" s="68"/>
      <c r="B316" s="43" t="s">
        <v>488</v>
      </c>
      <c r="C316" s="36">
        <v>0</v>
      </c>
      <c r="D316" s="36">
        <v>0</v>
      </c>
      <c r="E316" s="37" t="str">
        <f t="shared" si="95"/>
        <v/>
      </c>
      <c r="F316" s="37" t="str">
        <f t="shared" si="96"/>
        <v/>
      </c>
      <c r="G316" s="38" t="str">
        <f t="shared" si="97"/>
        <v>0</v>
      </c>
      <c r="H316" s="39" t="str">
        <f t="shared" si="98"/>
        <v/>
      </c>
    </row>
    <row r="317" spans="1:8" s="40" customFormat="1" ht="15" x14ac:dyDescent="0.2">
      <c r="A317" s="68"/>
      <c r="B317" s="43" t="s">
        <v>489</v>
      </c>
      <c r="C317" s="36">
        <v>0</v>
      </c>
      <c r="D317" s="36">
        <v>0</v>
      </c>
      <c r="E317" s="37" t="str">
        <f t="shared" ref="E317:E324" si="131">+IF(C317=0,"",C317/C$165)</f>
        <v/>
      </c>
      <c r="F317" s="37" t="str">
        <f t="shared" ref="F317:F324" si="132">+IF(D317=0,"",D317/D$165)</f>
        <v/>
      </c>
      <c r="G317" s="38" t="str">
        <f t="shared" ref="G317:G324" si="133">+IF(OR(AND(D317=0),(C317=0)),"0",((D317-C317)/C317))</f>
        <v>0</v>
      </c>
      <c r="H317" s="39" t="str">
        <f t="shared" ref="H317:H324" si="134">+IF(OR(AND(E317=""),(G317="")),"",E317*G317)</f>
        <v/>
      </c>
    </row>
    <row r="318" spans="1:8" s="40" customFormat="1" ht="15" x14ac:dyDescent="0.2">
      <c r="A318" s="68"/>
      <c r="B318" s="43" t="s">
        <v>490</v>
      </c>
      <c r="C318" s="36">
        <v>0</v>
      </c>
      <c r="D318" s="36">
        <v>0</v>
      </c>
      <c r="E318" s="37" t="str">
        <f t="shared" si="131"/>
        <v/>
      </c>
      <c r="F318" s="37" t="str">
        <f t="shared" si="132"/>
        <v/>
      </c>
      <c r="G318" s="38" t="str">
        <f t="shared" si="133"/>
        <v>0</v>
      </c>
      <c r="H318" s="39" t="str">
        <f t="shared" si="134"/>
        <v/>
      </c>
    </row>
    <row r="319" spans="1:8" s="40" customFormat="1" ht="30" x14ac:dyDescent="0.2">
      <c r="A319" s="68"/>
      <c r="B319" s="43" t="s">
        <v>491</v>
      </c>
      <c r="C319" s="36">
        <v>0</v>
      </c>
      <c r="D319" s="36">
        <v>1</v>
      </c>
      <c r="E319" s="37" t="str">
        <f t="shared" si="131"/>
        <v/>
      </c>
      <c r="F319" s="37">
        <f t="shared" si="132"/>
        <v>3.952569169960474E-3</v>
      </c>
      <c r="G319" s="38" t="str">
        <f t="shared" si="133"/>
        <v>0</v>
      </c>
      <c r="H319" s="39" t="str">
        <f t="shared" si="134"/>
        <v/>
      </c>
    </row>
    <row r="320" spans="1:8" s="40" customFormat="1" ht="15" x14ac:dyDescent="0.2">
      <c r="A320" s="68"/>
      <c r="B320" s="43" t="s">
        <v>492</v>
      </c>
      <c r="C320" s="36">
        <v>0</v>
      </c>
      <c r="D320" s="36">
        <v>1</v>
      </c>
      <c r="E320" s="37" t="str">
        <f t="shared" si="131"/>
        <v/>
      </c>
      <c r="F320" s="37">
        <f t="shared" si="132"/>
        <v>3.952569169960474E-3</v>
      </c>
      <c r="G320" s="38" t="str">
        <f t="shared" si="133"/>
        <v>0</v>
      </c>
      <c r="H320" s="39" t="str">
        <f t="shared" si="134"/>
        <v/>
      </c>
    </row>
    <row r="321" spans="1:8" s="40" customFormat="1" ht="30" x14ac:dyDescent="0.2">
      <c r="A321" s="68"/>
      <c r="B321" s="43" t="s">
        <v>69</v>
      </c>
      <c r="C321" s="36">
        <v>0</v>
      </c>
      <c r="D321" s="36">
        <v>0</v>
      </c>
      <c r="E321" s="37" t="str">
        <f t="shared" si="131"/>
        <v/>
      </c>
      <c r="F321" s="37" t="str">
        <f t="shared" si="132"/>
        <v/>
      </c>
      <c r="G321" s="38" t="str">
        <f t="shared" si="133"/>
        <v>0</v>
      </c>
      <c r="H321" s="39" t="str">
        <f t="shared" si="134"/>
        <v/>
      </c>
    </row>
    <row r="322" spans="1:8" s="40" customFormat="1" ht="15" x14ac:dyDescent="0.2">
      <c r="A322" s="68"/>
      <c r="B322" s="43" t="s">
        <v>252</v>
      </c>
      <c r="C322" s="36">
        <v>0</v>
      </c>
      <c r="D322" s="36">
        <v>0</v>
      </c>
      <c r="E322" s="37" t="str">
        <f t="shared" si="131"/>
        <v/>
      </c>
      <c r="F322" s="37" t="str">
        <f t="shared" si="132"/>
        <v/>
      </c>
      <c r="G322" s="38" t="str">
        <f t="shared" si="133"/>
        <v>0</v>
      </c>
      <c r="H322" s="39" t="str">
        <f t="shared" si="134"/>
        <v/>
      </c>
    </row>
    <row r="323" spans="1:8" s="40" customFormat="1" ht="15" x14ac:dyDescent="0.2">
      <c r="A323" s="68"/>
      <c r="B323" s="43" t="s">
        <v>253</v>
      </c>
      <c r="C323" s="36">
        <v>0</v>
      </c>
      <c r="D323" s="36">
        <v>0</v>
      </c>
      <c r="E323" s="37" t="str">
        <f t="shared" si="131"/>
        <v/>
      </c>
      <c r="F323" s="37" t="str">
        <f t="shared" si="132"/>
        <v/>
      </c>
      <c r="G323" s="38" t="str">
        <f t="shared" si="133"/>
        <v>0</v>
      </c>
      <c r="H323" s="39" t="str">
        <f t="shared" si="134"/>
        <v/>
      </c>
    </row>
    <row r="324" spans="1:8" s="40" customFormat="1" ht="15" x14ac:dyDescent="0.2">
      <c r="A324" s="68"/>
      <c r="B324" s="43" t="s">
        <v>254</v>
      </c>
      <c r="C324" s="36">
        <v>0</v>
      </c>
      <c r="D324" s="36">
        <v>0</v>
      </c>
      <c r="E324" s="37" t="str">
        <f t="shared" si="131"/>
        <v/>
      </c>
      <c r="F324" s="37" t="str">
        <f t="shared" si="132"/>
        <v/>
      </c>
      <c r="G324" s="38" t="str">
        <f t="shared" si="133"/>
        <v>0</v>
      </c>
      <c r="H324" s="39" t="str">
        <f t="shared" si="134"/>
        <v/>
      </c>
    </row>
    <row r="325" spans="1:8" s="40" customFormat="1" ht="15" x14ac:dyDescent="0.2">
      <c r="A325" s="68"/>
      <c r="B325" s="43" t="s">
        <v>566</v>
      </c>
      <c r="C325" s="36">
        <v>0</v>
      </c>
      <c r="D325" s="36">
        <v>0</v>
      </c>
      <c r="E325" s="37" t="str">
        <f t="shared" ref="E325:E327" si="135">+IF(C325=0,"",C325/C$165)</f>
        <v/>
      </c>
      <c r="F325" s="37" t="str">
        <f t="shared" ref="F325:F327" si="136">+IF(D325=0,"",D325/D$165)</f>
        <v/>
      </c>
      <c r="G325" s="38" t="str">
        <f t="shared" ref="G325:G327" si="137">+IF(OR(AND(D325=0),(C325=0)),"0",((D325-C325)/C325))</f>
        <v>0</v>
      </c>
      <c r="H325" s="39" t="str">
        <f t="shared" ref="H325:H327" si="138">+IF(OR(AND(E325=""),(G325="")),"",E325*G325)</f>
        <v/>
      </c>
    </row>
    <row r="326" spans="1:8" s="40" customFormat="1" ht="15" x14ac:dyDescent="0.2">
      <c r="A326" s="68"/>
      <c r="B326" s="43" t="s">
        <v>567</v>
      </c>
      <c r="C326" s="36">
        <v>0</v>
      </c>
      <c r="D326" s="36">
        <v>2</v>
      </c>
      <c r="E326" s="37" t="str">
        <f t="shared" si="135"/>
        <v/>
      </c>
      <c r="F326" s="37">
        <f t="shared" si="136"/>
        <v>7.9051383399209481E-3</v>
      </c>
      <c r="G326" s="38" t="str">
        <f t="shared" si="137"/>
        <v>0</v>
      </c>
      <c r="H326" s="39" t="str">
        <f t="shared" si="138"/>
        <v/>
      </c>
    </row>
    <row r="327" spans="1:8" s="40" customFormat="1" ht="15" x14ac:dyDescent="0.2">
      <c r="A327" s="68"/>
      <c r="B327" s="43" t="s">
        <v>568</v>
      </c>
      <c r="C327" s="36">
        <v>0</v>
      </c>
      <c r="D327" s="36">
        <v>0</v>
      </c>
      <c r="E327" s="37" t="str">
        <f t="shared" si="135"/>
        <v/>
      </c>
      <c r="F327" s="37" t="str">
        <f t="shared" si="136"/>
        <v/>
      </c>
      <c r="G327" s="38" t="str">
        <f t="shared" si="137"/>
        <v>0</v>
      </c>
      <c r="H327" s="39" t="str">
        <f t="shared" si="138"/>
        <v/>
      </c>
    </row>
    <row r="328" spans="1:8" s="10" customFormat="1" ht="15" x14ac:dyDescent="0.2">
      <c r="A328" s="67"/>
      <c r="B328" s="24"/>
      <c r="E328" s="25"/>
      <c r="F328" s="25"/>
      <c r="G328" s="26"/>
      <c r="H328" s="27"/>
    </row>
    <row r="329" spans="1:8" s="10" customFormat="1" ht="15" x14ac:dyDescent="0.2">
      <c r="A329" s="67"/>
      <c r="B329" s="24"/>
      <c r="E329" s="25"/>
      <c r="F329" s="25"/>
      <c r="G329" s="26"/>
      <c r="H329" s="27"/>
    </row>
    <row r="330" spans="1:8" s="30" customFormat="1" ht="15.75" thickBot="1" x14ac:dyDescent="0.25">
      <c r="A330" s="67"/>
      <c r="B330" s="29"/>
      <c r="C330" s="29"/>
      <c r="D330" s="29"/>
      <c r="E330" s="29"/>
      <c r="F330" s="29"/>
      <c r="H330" s="28"/>
    </row>
    <row r="331" spans="1:8" s="10" customFormat="1" ht="30" customHeight="1" x14ac:dyDescent="0.2">
      <c r="A331" s="67"/>
      <c r="B331" s="85" t="s">
        <v>374</v>
      </c>
      <c r="C331" s="71" t="s">
        <v>375</v>
      </c>
      <c r="D331" s="72"/>
      <c r="E331" s="71" t="s">
        <v>429</v>
      </c>
      <c r="F331" s="72"/>
      <c r="G331" s="73" t="s">
        <v>572</v>
      </c>
      <c r="H331" s="69" t="s">
        <v>350</v>
      </c>
    </row>
    <row r="332" spans="1:8" s="10" customFormat="1" x14ac:dyDescent="0.2">
      <c r="A332" s="67"/>
      <c r="B332" s="85"/>
      <c r="C332" s="48">
        <v>2017</v>
      </c>
      <c r="D332" s="48">
        <v>2018</v>
      </c>
      <c r="E332" s="48">
        <v>2017</v>
      </c>
      <c r="F332" s="48">
        <v>2018</v>
      </c>
      <c r="G332" s="74"/>
      <c r="H332" s="70"/>
    </row>
    <row r="333" spans="1:8" s="10" customFormat="1" x14ac:dyDescent="0.2">
      <c r="A333" s="67"/>
      <c r="B333" s="12" t="s">
        <v>379</v>
      </c>
      <c r="C333" s="13">
        <f>SUM(C334:C547)</f>
        <v>293</v>
      </c>
      <c r="D333" s="13">
        <f>SUM(D334:D547)</f>
        <v>710</v>
      </c>
      <c r="E333" s="14">
        <f>+IF(C333=0,"",C333/C$333)</f>
        <v>1</v>
      </c>
      <c r="F333" s="14">
        <f>+IF(D333=0,"",D333/D$333)</f>
        <v>1</v>
      </c>
      <c r="G333" s="15">
        <f>+IF(OR(AND(D333=0),(C333=0)),"0",((D333-C333)/C333))</f>
        <v>1.4232081911262799</v>
      </c>
      <c r="H333" s="15">
        <f>+IF(OR(AND(E333=""),(G333="")),"",E333*G333)</f>
        <v>1.4232081911262799</v>
      </c>
    </row>
    <row r="334" spans="1:8" s="40" customFormat="1" ht="15" x14ac:dyDescent="0.2">
      <c r="A334" s="68"/>
      <c r="B334" s="35" t="s">
        <v>74</v>
      </c>
      <c r="C334" s="36">
        <v>1</v>
      </c>
      <c r="D334" s="36">
        <v>4</v>
      </c>
      <c r="E334" s="37">
        <f>+IF(C334=0,"",C334/C$333)</f>
        <v>3.4129692832764505E-3</v>
      </c>
      <c r="F334" s="37">
        <f>+IF(D334=0,"",D334/D$333)</f>
        <v>5.6338028169014088E-3</v>
      </c>
      <c r="G334" s="38">
        <f>+IF(OR(AND(D334=0),(C334=0)),"0",((D334-C334)/C334))</f>
        <v>3</v>
      </c>
      <c r="H334" s="39">
        <f>+IF(OR(AND(E334=""),(G334="")),"",E334*G334)</f>
        <v>1.0238907849829351E-2</v>
      </c>
    </row>
    <row r="335" spans="1:8" s="40" customFormat="1" ht="15" x14ac:dyDescent="0.2">
      <c r="A335" s="68"/>
      <c r="B335" s="35" t="s">
        <v>78</v>
      </c>
      <c r="C335" s="36">
        <v>6</v>
      </c>
      <c r="D335" s="36">
        <v>3</v>
      </c>
      <c r="E335" s="37">
        <f t="shared" ref="E335:E400" si="139">+IF(C335=0,"",C335/C$333)</f>
        <v>2.0477815699658702E-2</v>
      </c>
      <c r="F335" s="37">
        <f t="shared" ref="F335:F400" si="140">+IF(D335=0,"",D335/D$333)</f>
        <v>4.2253521126760559E-3</v>
      </c>
      <c r="G335" s="38">
        <f t="shared" ref="G335:G400" si="141">+IF(OR(AND(D335=0),(C335=0)),"0",((D335-C335)/C335))</f>
        <v>-0.5</v>
      </c>
      <c r="H335" s="39">
        <f t="shared" ref="H335:H400" si="142">+IF(OR(AND(E335=""),(G335="")),"",E335*G335)</f>
        <v>-1.0238907849829351E-2</v>
      </c>
    </row>
    <row r="336" spans="1:8" s="40" customFormat="1" ht="15" x14ac:dyDescent="0.2">
      <c r="A336" s="68"/>
      <c r="B336" s="35" t="s">
        <v>70</v>
      </c>
      <c r="C336" s="36">
        <v>1</v>
      </c>
      <c r="D336" s="36">
        <v>0</v>
      </c>
      <c r="E336" s="37">
        <f t="shared" si="139"/>
        <v>3.4129692832764505E-3</v>
      </c>
      <c r="F336" s="37" t="str">
        <f t="shared" si="140"/>
        <v/>
      </c>
      <c r="G336" s="38" t="str">
        <f t="shared" si="141"/>
        <v>0</v>
      </c>
      <c r="H336" s="39">
        <f t="shared" si="142"/>
        <v>0</v>
      </c>
    </row>
    <row r="337" spans="1:8" s="40" customFormat="1" ht="15" x14ac:dyDescent="0.2">
      <c r="A337" s="68"/>
      <c r="B337" s="35" t="s">
        <v>84</v>
      </c>
      <c r="C337" s="36">
        <v>0</v>
      </c>
      <c r="D337" s="36">
        <v>0</v>
      </c>
      <c r="E337" s="37" t="str">
        <f t="shared" si="139"/>
        <v/>
      </c>
      <c r="F337" s="37" t="str">
        <f t="shared" si="140"/>
        <v/>
      </c>
      <c r="G337" s="38" t="str">
        <f t="shared" si="141"/>
        <v>0</v>
      </c>
      <c r="H337" s="39" t="str">
        <f t="shared" si="142"/>
        <v/>
      </c>
    </row>
    <row r="338" spans="1:8" s="40" customFormat="1" ht="15" x14ac:dyDescent="0.2">
      <c r="A338" s="68"/>
      <c r="B338" s="35" t="s">
        <v>83</v>
      </c>
      <c r="C338" s="36">
        <v>0</v>
      </c>
      <c r="D338" s="36">
        <v>0</v>
      </c>
      <c r="E338" s="37" t="str">
        <f t="shared" si="139"/>
        <v/>
      </c>
      <c r="F338" s="37" t="str">
        <f t="shared" si="140"/>
        <v/>
      </c>
      <c r="G338" s="38" t="str">
        <f t="shared" si="141"/>
        <v>0</v>
      </c>
      <c r="H338" s="39" t="str">
        <f t="shared" si="142"/>
        <v/>
      </c>
    </row>
    <row r="339" spans="1:8" s="40" customFormat="1" ht="15" x14ac:dyDescent="0.2">
      <c r="A339" s="68"/>
      <c r="B339" s="35" t="s">
        <v>493</v>
      </c>
      <c r="C339" s="36">
        <v>2</v>
      </c>
      <c r="D339" s="36">
        <v>3</v>
      </c>
      <c r="E339" s="37">
        <f t="shared" si="139"/>
        <v>6.8259385665529011E-3</v>
      </c>
      <c r="F339" s="37">
        <f t="shared" si="140"/>
        <v>4.2253521126760559E-3</v>
      </c>
      <c r="G339" s="38">
        <f t="shared" si="141"/>
        <v>0.5</v>
      </c>
      <c r="H339" s="39">
        <f t="shared" si="142"/>
        <v>3.4129692832764505E-3</v>
      </c>
    </row>
    <row r="340" spans="1:8" s="40" customFormat="1" ht="15" x14ac:dyDescent="0.2">
      <c r="A340" s="68"/>
      <c r="B340" s="35" t="s">
        <v>81</v>
      </c>
      <c r="C340" s="36">
        <v>0</v>
      </c>
      <c r="D340" s="36">
        <v>4</v>
      </c>
      <c r="E340" s="37" t="str">
        <f t="shared" si="139"/>
        <v/>
      </c>
      <c r="F340" s="37">
        <f t="shared" si="140"/>
        <v>5.6338028169014088E-3</v>
      </c>
      <c r="G340" s="38" t="str">
        <f t="shared" si="141"/>
        <v>0</v>
      </c>
      <c r="H340" s="39" t="str">
        <f t="shared" si="142"/>
        <v/>
      </c>
    </row>
    <row r="341" spans="1:8" s="40" customFormat="1" ht="15" x14ac:dyDescent="0.2">
      <c r="A341" s="68"/>
      <c r="B341" s="35" t="s">
        <v>609</v>
      </c>
      <c r="C341" s="36">
        <v>0</v>
      </c>
      <c r="D341" s="36">
        <v>0</v>
      </c>
      <c r="E341" s="37" t="str">
        <f t="shared" si="139"/>
        <v/>
      </c>
      <c r="F341" s="37" t="str">
        <f t="shared" si="140"/>
        <v/>
      </c>
      <c r="G341" s="38" t="str">
        <f t="shared" si="141"/>
        <v>0</v>
      </c>
      <c r="H341" s="39" t="str">
        <f t="shared" si="142"/>
        <v/>
      </c>
    </row>
    <row r="342" spans="1:8" s="40" customFormat="1" ht="15" x14ac:dyDescent="0.2">
      <c r="A342" s="68"/>
      <c r="B342" s="35" t="s">
        <v>80</v>
      </c>
      <c r="C342" s="36">
        <v>0</v>
      </c>
      <c r="D342" s="36">
        <v>0</v>
      </c>
      <c r="E342" s="37" t="str">
        <f t="shared" si="139"/>
        <v/>
      </c>
      <c r="F342" s="37" t="str">
        <f t="shared" si="140"/>
        <v/>
      </c>
      <c r="G342" s="38" t="str">
        <f t="shared" si="141"/>
        <v>0</v>
      </c>
      <c r="H342" s="39" t="str">
        <f t="shared" si="142"/>
        <v/>
      </c>
    </row>
    <row r="343" spans="1:8" s="40" customFormat="1" ht="15" x14ac:dyDescent="0.2">
      <c r="A343" s="68"/>
      <c r="B343" s="35" t="s">
        <v>255</v>
      </c>
      <c r="C343" s="36">
        <v>0</v>
      </c>
      <c r="D343" s="36">
        <v>0</v>
      </c>
      <c r="E343" s="37" t="str">
        <f t="shared" si="139"/>
        <v/>
      </c>
      <c r="F343" s="37" t="str">
        <f t="shared" si="140"/>
        <v/>
      </c>
      <c r="G343" s="38" t="str">
        <f t="shared" si="141"/>
        <v>0</v>
      </c>
      <c r="H343" s="39" t="str">
        <f t="shared" si="142"/>
        <v/>
      </c>
    </row>
    <row r="344" spans="1:8" s="40" customFormat="1" ht="15" x14ac:dyDescent="0.2">
      <c r="A344" s="68"/>
      <c r="B344" s="35" t="s">
        <v>494</v>
      </c>
      <c r="C344" s="36">
        <v>0</v>
      </c>
      <c r="D344" s="36">
        <v>0</v>
      </c>
      <c r="E344" s="37" t="str">
        <f t="shared" si="139"/>
        <v/>
      </c>
      <c r="F344" s="37" t="str">
        <f t="shared" si="140"/>
        <v/>
      </c>
      <c r="G344" s="38" t="str">
        <f t="shared" si="141"/>
        <v>0</v>
      </c>
      <c r="H344" s="39" t="str">
        <f t="shared" si="142"/>
        <v/>
      </c>
    </row>
    <row r="345" spans="1:8" s="40" customFormat="1" ht="15" x14ac:dyDescent="0.2">
      <c r="A345" s="68"/>
      <c r="B345" s="35" t="s">
        <v>82</v>
      </c>
      <c r="C345" s="36">
        <v>21</v>
      </c>
      <c r="D345" s="36">
        <v>6</v>
      </c>
      <c r="E345" s="37">
        <f t="shared" si="139"/>
        <v>7.1672354948805458E-2</v>
      </c>
      <c r="F345" s="37">
        <f t="shared" si="140"/>
        <v>8.4507042253521118E-3</v>
      </c>
      <c r="G345" s="38">
        <f t="shared" si="141"/>
        <v>-0.7142857142857143</v>
      </c>
      <c r="H345" s="39">
        <f t="shared" si="142"/>
        <v>-5.1194539249146756E-2</v>
      </c>
    </row>
    <row r="346" spans="1:8" s="40" customFormat="1" ht="15" x14ac:dyDescent="0.2">
      <c r="A346" s="68"/>
      <c r="B346" s="35" t="s">
        <v>610</v>
      </c>
      <c r="C346" s="36">
        <v>0</v>
      </c>
      <c r="D346" s="36">
        <v>1</v>
      </c>
      <c r="E346" s="37" t="str">
        <f t="shared" si="139"/>
        <v/>
      </c>
      <c r="F346" s="37">
        <f t="shared" si="140"/>
        <v>1.4084507042253522E-3</v>
      </c>
      <c r="G346" s="38" t="str">
        <f t="shared" si="141"/>
        <v>0</v>
      </c>
      <c r="H346" s="39" t="str">
        <f t="shared" si="142"/>
        <v/>
      </c>
    </row>
    <row r="347" spans="1:8" s="40" customFormat="1" ht="15" x14ac:dyDescent="0.2">
      <c r="A347" s="68"/>
      <c r="B347" s="35" t="s">
        <v>71</v>
      </c>
      <c r="C347" s="36">
        <v>0</v>
      </c>
      <c r="D347" s="36">
        <v>0</v>
      </c>
      <c r="E347" s="37" t="str">
        <f t="shared" si="139"/>
        <v/>
      </c>
      <c r="F347" s="37" t="str">
        <f t="shared" si="140"/>
        <v/>
      </c>
      <c r="G347" s="38" t="str">
        <f t="shared" si="141"/>
        <v>0</v>
      </c>
      <c r="H347" s="39" t="str">
        <f t="shared" si="142"/>
        <v/>
      </c>
    </row>
    <row r="348" spans="1:8" s="40" customFormat="1" ht="15" x14ac:dyDescent="0.2">
      <c r="A348" s="68"/>
      <c r="B348" s="35" t="s">
        <v>79</v>
      </c>
      <c r="C348" s="36">
        <v>50</v>
      </c>
      <c r="D348" s="36">
        <v>0</v>
      </c>
      <c r="E348" s="37">
        <f t="shared" si="139"/>
        <v>0.17064846416382254</v>
      </c>
      <c r="F348" s="37" t="str">
        <f t="shared" si="140"/>
        <v/>
      </c>
      <c r="G348" s="38" t="str">
        <f t="shared" si="141"/>
        <v>0</v>
      </c>
      <c r="H348" s="39">
        <f t="shared" si="142"/>
        <v>0</v>
      </c>
    </row>
    <row r="349" spans="1:8" s="40" customFormat="1" ht="15" x14ac:dyDescent="0.2">
      <c r="A349" s="68"/>
      <c r="B349" s="35" t="s">
        <v>76</v>
      </c>
      <c r="C349" s="36">
        <v>0</v>
      </c>
      <c r="D349" s="36">
        <v>1</v>
      </c>
      <c r="E349" s="37" t="str">
        <f t="shared" si="139"/>
        <v/>
      </c>
      <c r="F349" s="37">
        <f t="shared" si="140"/>
        <v>1.4084507042253522E-3</v>
      </c>
      <c r="G349" s="38" t="str">
        <f t="shared" si="141"/>
        <v>0</v>
      </c>
      <c r="H349" s="39" t="str">
        <f t="shared" si="142"/>
        <v/>
      </c>
    </row>
    <row r="350" spans="1:8" s="50" customFormat="1" ht="15" x14ac:dyDescent="0.2">
      <c r="A350" s="60" t="s">
        <v>570</v>
      </c>
      <c r="B350" s="51" t="s">
        <v>583</v>
      </c>
      <c r="C350" s="52"/>
      <c r="D350" s="36">
        <v>0</v>
      </c>
      <c r="E350" s="37" t="str">
        <f t="shared" ref="E350" si="143">+IF(C350=0,"",C350/C$333)</f>
        <v/>
      </c>
      <c r="F350" s="37" t="str">
        <f t="shared" ref="F350" si="144">+IF(D350=0,"",D350/D$333)</f>
        <v/>
      </c>
      <c r="G350" s="38" t="str">
        <f t="shared" ref="G350" si="145">+IF(OR(AND(D350=0),(C350=0)),"0",((D350-C350)/C350))</f>
        <v>0</v>
      </c>
      <c r="H350" s="39" t="str">
        <f t="shared" ref="H350" si="146">+IF(OR(AND(E350=""),(G350="")),"",E350*G350)</f>
        <v/>
      </c>
    </row>
    <row r="351" spans="1:8" s="40" customFormat="1" ht="15" x14ac:dyDescent="0.2">
      <c r="A351" s="68"/>
      <c r="B351" s="35" t="s">
        <v>72</v>
      </c>
      <c r="C351" s="36">
        <v>0</v>
      </c>
      <c r="D351" s="36">
        <v>0</v>
      </c>
      <c r="E351" s="37" t="str">
        <f t="shared" si="139"/>
        <v/>
      </c>
      <c r="F351" s="37" t="str">
        <f t="shared" si="140"/>
        <v/>
      </c>
      <c r="G351" s="38" t="str">
        <f t="shared" si="141"/>
        <v>0</v>
      </c>
      <c r="H351" s="39" t="str">
        <f t="shared" si="142"/>
        <v/>
      </c>
    </row>
    <row r="352" spans="1:8" s="40" customFormat="1" ht="15" x14ac:dyDescent="0.2">
      <c r="A352" s="68"/>
      <c r="B352" s="35" t="s">
        <v>256</v>
      </c>
      <c r="C352" s="36">
        <v>0</v>
      </c>
      <c r="D352" s="36">
        <v>0</v>
      </c>
      <c r="E352" s="37" t="str">
        <f t="shared" si="139"/>
        <v/>
      </c>
      <c r="F352" s="37" t="str">
        <f t="shared" si="140"/>
        <v/>
      </c>
      <c r="G352" s="38" t="str">
        <f t="shared" si="141"/>
        <v>0</v>
      </c>
      <c r="H352" s="39" t="str">
        <f t="shared" si="142"/>
        <v/>
      </c>
    </row>
    <row r="353" spans="1:8" s="40" customFormat="1" ht="15" x14ac:dyDescent="0.2">
      <c r="A353" s="68"/>
      <c r="B353" s="35" t="s">
        <v>257</v>
      </c>
      <c r="C353" s="36">
        <v>2</v>
      </c>
      <c r="D353" s="36">
        <v>4</v>
      </c>
      <c r="E353" s="37">
        <f t="shared" si="139"/>
        <v>6.8259385665529011E-3</v>
      </c>
      <c r="F353" s="37">
        <f t="shared" si="140"/>
        <v>5.6338028169014088E-3</v>
      </c>
      <c r="G353" s="38">
        <f t="shared" si="141"/>
        <v>1</v>
      </c>
      <c r="H353" s="39">
        <f t="shared" si="142"/>
        <v>6.8259385665529011E-3</v>
      </c>
    </row>
    <row r="354" spans="1:8" s="40" customFormat="1" ht="15" x14ac:dyDescent="0.2">
      <c r="A354" s="68"/>
      <c r="B354" s="35" t="s">
        <v>258</v>
      </c>
      <c r="C354" s="36">
        <v>0</v>
      </c>
      <c r="D354" s="36">
        <v>16</v>
      </c>
      <c r="E354" s="37" t="str">
        <f t="shared" si="139"/>
        <v/>
      </c>
      <c r="F354" s="37">
        <f t="shared" si="140"/>
        <v>2.2535211267605635E-2</v>
      </c>
      <c r="G354" s="38" t="str">
        <f t="shared" si="141"/>
        <v>0</v>
      </c>
      <c r="H354" s="39" t="str">
        <f t="shared" si="142"/>
        <v/>
      </c>
    </row>
    <row r="355" spans="1:8" s="40" customFormat="1" ht="15" x14ac:dyDescent="0.2">
      <c r="A355" s="68"/>
      <c r="B355" s="35" t="s">
        <v>75</v>
      </c>
      <c r="C355" s="36">
        <v>0</v>
      </c>
      <c r="D355" s="36">
        <v>0</v>
      </c>
      <c r="E355" s="37" t="str">
        <f t="shared" si="139"/>
        <v/>
      </c>
      <c r="F355" s="37" t="str">
        <f t="shared" si="140"/>
        <v/>
      </c>
      <c r="G355" s="38" t="str">
        <f t="shared" si="141"/>
        <v>0</v>
      </c>
      <c r="H355" s="39" t="str">
        <f t="shared" si="142"/>
        <v/>
      </c>
    </row>
    <row r="356" spans="1:8" s="40" customFormat="1" ht="15" x14ac:dyDescent="0.2">
      <c r="A356" s="68"/>
      <c r="B356" s="35" t="s">
        <v>77</v>
      </c>
      <c r="C356" s="36">
        <v>1</v>
      </c>
      <c r="D356" s="36">
        <v>0</v>
      </c>
      <c r="E356" s="37">
        <f t="shared" si="139"/>
        <v>3.4129692832764505E-3</v>
      </c>
      <c r="F356" s="37" t="str">
        <f t="shared" si="140"/>
        <v/>
      </c>
      <c r="G356" s="38" t="str">
        <f t="shared" si="141"/>
        <v>0</v>
      </c>
      <c r="H356" s="39">
        <f t="shared" si="142"/>
        <v>0</v>
      </c>
    </row>
    <row r="357" spans="1:8" s="40" customFormat="1" ht="15" x14ac:dyDescent="0.2">
      <c r="A357" s="68"/>
      <c r="B357" s="35" t="s">
        <v>611</v>
      </c>
      <c r="C357" s="36">
        <v>5</v>
      </c>
      <c r="D357" s="36">
        <v>12</v>
      </c>
      <c r="E357" s="37">
        <f t="shared" si="139"/>
        <v>1.7064846416382253E-2</v>
      </c>
      <c r="F357" s="37">
        <f t="shared" si="140"/>
        <v>1.6901408450704224E-2</v>
      </c>
      <c r="G357" s="38">
        <f t="shared" si="141"/>
        <v>1.4</v>
      </c>
      <c r="H357" s="39">
        <f t="shared" si="142"/>
        <v>2.3890784982935152E-2</v>
      </c>
    </row>
    <row r="358" spans="1:8" s="40" customFormat="1" ht="15" x14ac:dyDescent="0.2">
      <c r="A358" s="68"/>
      <c r="B358" s="35" t="s">
        <v>86</v>
      </c>
      <c r="C358" s="36">
        <v>0</v>
      </c>
      <c r="D358" s="36">
        <v>2</v>
      </c>
      <c r="E358" s="37" t="str">
        <f t="shared" si="139"/>
        <v/>
      </c>
      <c r="F358" s="37">
        <f t="shared" si="140"/>
        <v>2.8169014084507044E-3</v>
      </c>
      <c r="G358" s="38" t="str">
        <f t="shared" si="141"/>
        <v>0</v>
      </c>
      <c r="H358" s="39" t="str">
        <f t="shared" si="142"/>
        <v/>
      </c>
    </row>
    <row r="359" spans="1:8" s="40" customFormat="1" ht="15" x14ac:dyDescent="0.2">
      <c r="A359" s="68"/>
      <c r="B359" s="35" t="s">
        <v>85</v>
      </c>
      <c r="C359" s="36">
        <v>0</v>
      </c>
      <c r="D359" s="36">
        <v>0</v>
      </c>
      <c r="E359" s="37" t="str">
        <f t="shared" si="139"/>
        <v/>
      </c>
      <c r="F359" s="37" t="str">
        <f t="shared" si="140"/>
        <v/>
      </c>
      <c r="G359" s="38" t="str">
        <f t="shared" si="141"/>
        <v>0</v>
      </c>
      <c r="H359" s="39" t="str">
        <f t="shared" si="142"/>
        <v/>
      </c>
    </row>
    <row r="360" spans="1:8" s="40" customFormat="1" ht="15" x14ac:dyDescent="0.2">
      <c r="A360" s="68"/>
      <c r="B360" s="35" t="s">
        <v>73</v>
      </c>
      <c r="C360" s="36">
        <v>0</v>
      </c>
      <c r="D360" s="36">
        <v>0</v>
      </c>
      <c r="E360" s="37" t="str">
        <f t="shared" si="139"/>
        <v/>
      </c>
      <c r="F360" s="37" t="str">
        <f t="shared" si="140"/>
        <v/>
      </c>
      <c r="G360" s="38" t="str">
        <f t="shared" si="141"/>
        <v>0</v>
      </c>
      <c r="H360" s="39" t="str">
        <f t="shared" si="142"/>
        <v/>
      </c>
    </row>
    <row r="361" spans="1:8" s="40" customFormat="1" ht="15" x14ac:dyDescent="0.2">
      <c r="A361" s="68"/>
      <c r="B361" s="35" t="s">
        <v>259</v>
      </c>
      <c r="C361" s="36">
        <v>0</v>
      </c>
      <c r="D361" s="36">
        <v>0</v>
      </c>
      <c r="E361" s="37" t="str">
        <f t="shared" si="139"/>
        <v/>
      </c>
      <c r="F361" s="37" t="str">
        <f t="shared" si="140"/>
        <v/>
      </c>
      <c r="G361" s="38" t="str">
        <f t="shared" si="141"/>
        <v>0</v>
      </c>
      <c r="H361" s="39" t="str">
        <f t="shared" si="142"/>
        <v/>
      </c>
    </row>
    <row r="362" spans="1:8" s="40" customFormat="1" ht="15" x14ac:dyDescent="0.2">
      <c r="A362" s="68"/>
      <c r="B362" s="35" t="s">
        <v>344</v>
      </c>
      <c r="C362" s="36">
        <v>0</v>
      </c>
      <c r="D362" s="36">
        <v>0</v>
      </c>
      <c r="E362" s="37" t="str">
        <f t="shared" si="139"/>
        <v/>
      </c>
      <c r="F362" s="37" t="str">
        <f t="shared" si="140"/>
        <v/>
      </c>
      <c r="G362" s="38" t="str">
        <f t="shared" si="141"/>
        <v>0</v>
      </c>
      <c r="H362" s="39" t="str">
        <f t="shared" si="142"/>
        <v/>
      </c>
    </row>
    <row r="363" spans="1:8" s="40" customFormat="1" ht="15" x14ac:dyDescent="0.2">
      <c r="A363" s="68"/>
      <c r="B363" s="35" t="s">
        <v>345</v>
      </c>
      <c r="C363" s="36">
        <v>0</v>
      </c>
      <c r="D363" s="36">
        <v>0</v>
      </c>
      <c r="E363" s="37" t="str">
        <f t="shared" si="139"/>
        <v/>
      </c>
      <c r="F363" s="37" t="str">
        <f t="shared" si="140"/>
        <v/>
      </c>
      <c r="G363" s="38" t="str">
        <f t="shared" si="141"/>
        <v>0</v>
      </c>
      <c r="H363" s="39" t="str">
        <f t="shared" si="142"/>
        <v/>
      </c>
    </row>
    <row r="364" spans="1:8" s="40" customFormat="1" ht="15" x14ac:dyDescent="0.2">
      <c r="A364" s="68"/>
      <c r="B364" s="35" t="s">
        <v>495</v>
      </c>
      <c r="C364" s="36">
        <v>0</v>
      </c>
      <c r="D364" s="36">
        <v>0</v>
      </c>
      <c r="E364" s="37" t="str">
        <f t="shared" si="139"/>
        <v/>
      </c>
      <c r="F364" s="37" t="str">
        <f t="shared" si="140"/>
        <v/>
      </c>
      <c r="G364" s="38" t="str">
        <f t="shared" si="141"/>
        <v>0</v>
      </c>
      <c r="H364" s="39" t="str">
        <f t="shared" si="142"/>
        <v/>
      </c>
    </row>
    <row r="365" spans="1:8" s="40" customFormat="1" ht="15" x14ac:dyDescent="0.2">
      <c r="A365" s="68"/>
      <c r="B365" s="35" t="s">
        <v>496</v>
      </c>
      <c r="C365" s="36">
        <v>0</v>
      </c>
      <c r="D365" s="36">
        <v>2</v>
      </c>
      <c r="E365" s="37" t="str">
        <f t="shared" si="139"/>
        <v/>
      </c>
      <c r="F365" s="37">
        <f t="shared" si="140"/>
        <v>2.8169014084507044E-3</v>
      </c>
      <c r="G365" s="38" t="str">
        <f t="shared" si="141"/>
        <v>0</v>
      </c>
      <c r="H365" s="39" t="str">
        <f t="shared" si="142"/>
        <v/>
      </c>
    </row>
    <row r="366" spans="1:8" s="40" customFormat="1" ht="15" x14ac:dyDescent="0.2">
      <c r="A366" s="68"/>
      <c r="B366" s="35" t="s">
        <v>497</v>
      </c>
      <c r="C366" s="36">
        <v>0</v>
      </c>
      <c r="D366" s="36">
        <v>0</v>
      </c>
      <c r="E366" s="37" t="str">
        <f t="shared" si="139"/>
        <v/>
      </c>
      <c r="F366" s="37" t="str">
        <f t="shared" si="140"/>
        <v/>
      </c>
      <c r="G366" s="38" t="str">
        <f t="shared" si="141"/>
        <v>0</v>
      </c>
      <c r="H366" s="39" t="str">
        <f t="shared" si="142"/>
        <v/>
      </c>
    </row>
    <row r="367" spans="1:8" s="40" customFormat="1" ht="15" x14ac:dyDescent="0.2">
      <c r="A367" s="68"/>
      <c r="B367" s="35" t="s">
        <v>498</v>
      </c>
      <c r="C367" s="36">
        <v>0</v>
      </c>
      <c r="D367" s="36">
        <v>0</v>
      </c>
      <c r="E367" s="37" t="str">
        <f t="shared" si="139"/>
        <v/>
      </c>
      <c r="F367" s="37" t="str">
        <f t="shared" si="140"/>
        <v/>
      </c>
      <c r="G367" s="38" t="str">
        <f t="shared" si="141"/>
        <v>0</v>
      </c>
      <c r="H367" s="39" t="str">
        <f t="shared" si="142"/>
        <v/>
      </c>
    </row>
    <row r="368" spans="1:8" s="40" customFormat="1" ht="15" x14ac:dyDescent="0.2">
      <c r="A368" s="68"/>
      <c r="B368" s="35" t="s">
        <v>260</v>
      </c>
      <c r="C368" s="36">
        <v>0</v>
      </c>
      <c r="D368" s="36">
        <v>0</v>
      </c>
      <c r="E368" s="37" t="str">
        <f t="shared" si="139"/>
        <v/>
      </c>
      <c r="F368" s="37" t="str">
        <f t="shared" si="140"/>
        <v/>
      </c>
      <c r="G368" s="38" t="str">
        <f t="shared" si="141"/>
        <v>0</v>
      </c>
      <c r="H368" s="39" t="str">
        <f t="shared" si="142"/>
        <v/>
      </c>
    </row>
    <row r="369" spans="1:8" s="40" customFormat="1" ht="15" x14ac:dyDescent="0.2">
      <c r="A369" s="68"/>
      <c r="B369" s="35" t="s">
        <v>261</v>
      </c>
      <c r="C369" s="36">
        <v>5</v>
      </c>
      <c r="D369" s="36">
        <v>0</v>
      </c>
      <c r="E369" s="37">
        <f t="shared" si="139"/>
        <v>1.7064846416382253E-2</v>
      </c>
      <c r="F369" s="37" t="str">
        <f t="shared" si="140"/>
        <v/>
      </c>
      <c r="G369" s="38" t="str">
        <f t="shared" si="141"/>
        <v>0</v>
      </c>
      <c r="H369" s="39">
        <f t="shared" si="142"/>
        <v>0</v>
      </c>
    </row>
    <row r="370" spans="1:8" s="40" customFormat="1" ht="15" x14ac:dyDescent="0.2">
      <c r="A370" s="68"/>
      <c r="B370" s="35" t="s">
        <v>499</v>
      </c>
      <c r="C370" s="36">
        <v>0</v>
      </c>
      <c r="D370" s="36">
        <v>0</v>
      </c>
      <c r="E370" s="37" t="str">
        <f t="shared" si="139"/>
        <v/>
      </c>
      <c r="F370" s="37" t="str">
        <f t="shared" si="140"/>
        <v/>
      </c>
      <c r="G370" s="38" t="str">
        <f t="shared" si="141"/>
        <v>0</v>
      </c>
      <c r="H370" s="39" t="str">
        <f t="shared" si="142"/>
        <v/>
      </c>
    </row>
    <row r="371" spans="1:8" s="50" customFormat="1" ht="15" x14ac:dyDescent="0.2">
      <c r="A371" s="60" t="s">
        <v>570</v>
      </c>
      <c r="B371" s="51" t="s">
        <v>587</v>
      </c>
      <c r="C371" s="52"/>
      <c r="D371" s="36">
        <v>121</v>
      </c>
      <c r="E371" s="37" t="str">
        <f t="shared" ref="E371" si="147">+IF(C371=0,"",C371/C$333)</f>
        <v/>
      </c>
      <c r="F371" s="37">
        <f t="shared" ref="F371" si="148">+IF(D371=0,"",D371/D$333)</f>
        <v>0.1704225352112676</v>
      </c>
      <c r="G371" s="38" t="str">
        <f t="shared" ref="G371" si="149">+IF(OR(AND(D371=0),(C371=0)),"0",((D371-C371)/C371))</f>
        <v>0</v>
      </c>
      <c r="H371" s="39" t="str">
        <f t="shared" ref="H371" si="150">+IF(OR(AND(E371=""),(G371="")),"",E371*G371)</f>
        <v/>
      </c>
    </row>
    <row r="372" spans="1:8" s="40" customFormat="1" ht="15" x14ac:dyDescent="0.2">
      <c r="A372" s="68"/>
      <c r="B372" s="35" t="s">
        <v>500</v>
      </c>
      <c r="C372" s="36">
        <v>44</v>
      </c>
      <c r="D372" s="36">
        <v>2</v>
      </c>
      <c r="E372" s="37">
        <f t="shared" si="139"/>
        <v>0.15017064846416384</v>
      </c>
      <c r="F372" s="37">
        <f t="shared" si="140"/>
        <v>2.8169014084507044E-3</v>
      </c>
      <c r="G372" s="38">
        <f t="shared" si="141"/>
        <v>-0.95454545454545459</v>
      </c>
      <c r="H372" s="39">
        <f t="shared" si="142"/>
        <v>-0.14334470989761094</v>
      </c>
    </row>
    <row r="373" spans="1:8" s="40" customFormat="1" ht="15" x14ac:dyDescent="0.2">
      <c r="A373" s="68"/>
      <c r="B373" s="35" t="s">
        <v>94</v>
      </c>
      <c r="C373" s="36">
        <v>8</v>
      </c>
      <c r="D373" s="36">
        <v>10</v>
      </c>
      <c r="E373" s="37">
        <f t="shared" si="139"/>
        <v>2.7303754266211604E-2</v>
      </c>
      <c r="F373" s="37">
        <f t="shared" si="140"/>
        <v>1.4084507042253521E-2</v>
      </c>
      <c r="G373" s="38">
        <f t="shared" si="141"/>
        <v>0.25</v>
      </c>
      <c r="H373" s="39">
        <f t="shared" si="142"/>
        <v>6.8259385665529011E-3</v>
      </c>
    </row>
    <row r="374" spans="1:8" s="40" customFormat="1" ht="15" x14ac:dyDescent="0.2">
      <c r="A374" s="68"/>
      <c r="B374" s="35" t="s">
        <v>87</v>
      </c>
      <c r="C374" s="36">
        <v>2</v>
      </c>
      <c r="D374" s="36">
        <v>1</v>
      </c>
      <c r="E374" s="37">
        <f t="shared" si="139"/>
        <v>6.8259385665529011E-3</v>
      </c>
      <c r="F374" s="37">
        <f t="shared" si="140"/>
        <v>1.4084507042253522E-3</v>
      </c>
      <c r="G374" s="38">
        <f t="shared" si="141"/>
        <v>-0.5</v>
      </c>
      <c r="H374" s="39">
        <f t="shared" si="142"/>
        <v>-3.4129692832764505E-3</v>
      </c>
    </row>
    <row r="375" spans="1:8" s="40" customFormat="1" ht="15" x14ac:dyDescent="0.2">
      <c r="A375" s="68"/>
      <c r="B375" s="35" t="s">
        <v>93</v>
      </c>
      <c r="C375" s="36">
        <v>3</v>
      </c>
      <c r="D375" s="36">
        <v>24</v>
      </c>
      <c r="E375" s="37">
        <f t="shared" si="139"/>
        <v>1.0238907849829351E-2</v>
      </c>
      <c r="F375" s="37">
        <f t="shared" si="140"/>
        <v>3.3802816901408447E-2</v>
      </c>
      <c r="G375" s="38">
        <f t="shared" si="141"/>
        <v>7</v>
      </c>
      <c r="H375" s="39">
        <f t="shared" si="142"/>
        <v>7.1672354948805458E-2</v>
      </c>
    </row>
    <row r="376" spans="1:8" s="40" customFormat="1" ht="15" x14ac:dyDescent="0.2">
      <c r="A376" s="68"/>
      <c r="B376" s="35" t="s">
        <v>96</v>
      </c>
      <c r="C376" s="36">
        <v>0</v>
      </c>
      <c r="D376" s="36">
        <v>0</v>
      </c>
      <c r="E376" s="37" t="str">
        <f t="shared" si="139"/>
        <v/>
      </c>
      <c r="F376" s="37" t="str">
        <f t="shared" si="140"/>
        <v/>
      </c>
      <c r="G376" s="38" t="str">
        <f t="shared" si="141"/>
        <v>0</v>
      </c>
      <c r="H376" s="39" t="str">
        <f t="shared" si="142"/>
        <v/>
      </c>
    </row>
    <row r="377" spans="1:8" s="40" customFormat="1" ht="15" x14ac:dyDescent="0.2">
      <c r="A377" s="68"/>
      <c r="B377" s="35" t="s">
        <v>97</v>
      </c>
      <c r="C377" s="36">
        <v>0</v>
      </c>
      <c r="D377" s="36">
        <v>4</v>
      </c>
      <c r="E377" s="37" t="str">
        <f t="shared" si="139"/>
        <v/>
      </c>
      <c r="F377" s="37">
        <f t="shared" si="140"/>
        <v>5.6338028169014088E-3</v>
      </c>
      <c r="G377" s="38" t="str">
        <f t="shared" si="141"/>
        <v>0</v>
      </c>
      <c r="H377" s="39" t="str">
        <f t="shared" si="142"/>
        <v/>
      </c>
    </row>
    <row r="378" spans="1:8" s="40" customFormat="1" ht="30" x14ac:dyDescent="0.2">
      <c r="A378" s="68"/>
      <c r="B378" s="35" t="s">
        <v>262</v>
      </c>
      <c r="C378" s="36">
        <v>3</v>
      </c>
      <c r="D378" s="36">
        <v>3</v>
      </c>
      <c r="E378" s="37">
        <f t="shared" si="139"/>
        <v>1.0238907849829351E-2</v>
      </c>
      <c r="F378" s="37">
        <f t="shared" si="140"/>
        <v>4.2253521126760559E-3</v>
      </c>
      <c r="G378" s="38">
        <f t="shared" si="141"/>
        <v>0</v>
      </c>
      <c r="H378" s="39">
        <f t="shared" si="142"/>
        <v>0</v>
      </c>
    </row>
    <row r="379" spans="1:8" s="40" customFormat="1" ht="15" x14ac:dyDescent="0.2">
      <c r="A379" s="68"/>
      <c r="B379" s="35" t="s">
        <v>263</v>
      </c>
      <c r="C379" s="36">
        <v>1</v>
      </c>
      <c r="D379" s="36">
        <v>5</v>
      </c>
      <c r="E379" s="37">
        <f t="shared" si="139"/>
        <v>3.4129692832764505E-3</v>
      </c>
      <c r="F379" s="37">
        <f t="shared" si="140"/>
        <v>7.0422535211267607E-3</v>
      </c>
      <c r="G379" s="38">
        <f t="shared" si="141"/>
        <v>4</v>
      </c>
      <c r="H379" s="39">
        <f t="shared" si="142"/>
        <v>1.3651877133105802E-2</v>
      </c>
    </row>
    <row r="380" spans="1:8" s="40" customFormat="1" ht="15" x14ac:dyDescent="0.2">
      <c r="A380" s="68"/>
      <c r="B380" s="35" t="s">
        <v>612</v>
      </c>
      <c r="C380" s="36">
        <v>2</v>
      </c>
      <c r="D380" s="36">
        <v>0</v>
      </c>
      <c r="E380" s="37">
        <f t="shared" si="139"/>
        <v>6.8259385665529011E-3</v>
      </c>
      <c r="F380" s="37" t="str">
        <f t="shared" si="140"/>
        <v/>
      </c>
      <c r="G380" s="38" t="str">
        <f t="shared" si="141"/>
        <v>0</v>
      </c>
      <c r="H380" s="39">
        <f t="shared" si="142"/>
        <v>0</v>
      </c>
    </row>
    <row r="381" spans="1:8" s="40" customFormat="1" ht="15" x14ac:dyDescent="0.2">
      <c r="A381" s="68"/>
      <c r="B381" s="35" t="s">
        <v>613</v>
      </c>
      <c r="C381" s="36">
        <v>1</v>
      </c>
      <c r="D381" s="36">
        <v>0</v>
      </c>
      <c r="E381" s="37">
        <f t="shared" si="139"/>
        <v>3.4129692832764505E-3</v>
      </c>
      <c r="F381" s="37" t="str">
        <f t="shared" si="140"/>
        <v/>
      </c>
      <c r="G381" s="38" t="str">
        <f t="shared" si="141"/>
        <v>0</v>
      </c>
      <c r="H381" s="39">
        <f t="shared" si="142"/>
        <v>0</v>
      </c>
    </row>
    <row r="382" spans="1:8" s="40" customFormat="1" ht="15" x14ac:dyDescent="0.2">
      <c r="A382" s="68"/>
      <c r="B382" s="35" t="s">
        <v>264</v>
      </c>
      <c r="C382" s="36">
        <v>0</v>
      </c>
      <c r="D382" s="36">
        <v>0</v>
      </c>
      <c r="E382" s="37" t="str">
        <f t="shared" si="139"/>
        <v/>
      </c>
      <c r="F382" s="37" t="str">
        <f t="shared" si="140"/>
        <v/>
      </c>
      <c r="G382" s="38" t="str">
        <f t="shared" si="141"/>
        <v>0</v>
      </c>
      <c r="H382" s="39" t="str">
        <f t="shared" si="142"/>
        <v/>
      </c>
    </row>
    <row r="383" spans="1:8" s="40" customFormat="1" ht="15" x14ac:dyDescent="0.2">
      <c r="A383" s="68"/>
      <c r="B383" s="35" t="s">
        <v>501</v>
      </c>
      <c r="C383" s="36">
        <v>0</v>
      </c>
      <c r="D383" s="36">
        <v>4</v>
      </c>
      <c r="E383" s="37" t="str">
        <f t="shared" si="139"/>
        <v/>
      </c>
      <c r="F383" s="37">
        <f t="shared" si="140"/>
        <v>5.6338028169014088E-3</v>
      </c>
      <c r="G383" s="38" t="str">
        <f t="shared" si="141"/>
        <v>0</v>
      </c>
      <c r="H383" s="39" t="str">
        <f t="shared" si="142"/>
        <v/>
      </c>
    </row>
    <row r="384" spans="1:8" s="40" customFormat="1" ht="15" x14ac:dyDescent="0.2">
      <c r="A384" s="68"/>
      <c r="B384" s="35" t="s">
        <v>95</v>
      </c>
      <c r="C384" s="36">
        <v>0</v>
      </c>
      <c r="D384" s="36">
        <v>2</v>
      </c>
      <c r="E384" s="37" t="str">
        <f t="shared" si="139"/>
        <v/>
      </c>
      <c r="F384" s="37">
        <f t="shared" si="140"/>
        <v>2.8169014084507044E-3</v>
      </c>
      <c r="G384" s="38" t="str">
        <f t="shared" si="141"/>
        <v>0</v>
      </c>
      <c r="H384" s="39" t="str">
        <f t="shared" si="142"/>
        <v/>
      </c>
    </row>
    <row r="385" spans="1:8" s="40" customFormat="1" ht="15" x14ac:dyDescent="0.2">
      <c r="A385" s="68"/>
      <c r="B385" s="35" t="s">
        <v>265</v>
      </c>
      <c r="C385" s="36">
        <v>8</v>
      </c>
      <c r="D385" s="36">
        <v>26</v>
      </c>
      <c r="E385" s="37">
        <f t="shared" si="139"/>
        <v>2.7303754266211604E-2</v>
      </c>
      <c r="F385" s="37">
        <f t="shared" si="140"/>
        <v>3.6619718309859155E-2</v>
      </c>
      <c r="G385" s="38">
        <f t="shared" si="141"/>
        <v>2.25</v>
      </c>
      <c r="H385" s="39">
        <f t="shared" si="142"/>
        <v>6.1433447098976107E-2</v>
      </c>
    </row>
    <row r="386" spans="1:8" s="40" customFormat="1" ht="15" x14ac:dyDescent="0.2">
      <c r="A386" s="68"/>
      <c r="B386" s="35" t="s">
        <v>614</v>
      </c>
      <c r="C386" s="36">
        <v>1</v>
      </c>
      <c r="D386" s="36">
        <v>3</v>
      </c>
      <c r="E386" s="37">
        <f t="shared" si="139"/>
        <v>3.4129692832764505E-3</v>
      </c>
      <c r="F386" s="37">
        <f t="shared" si="140"/>
        <v>4.2253521126760559E-3</v>
      </c>
      <c r="G386" s="38">
        <f t="shared" si="141"/>
        <v>2</v>
      </c>
      <c r="H386" s="39">
        <f t="shared" si="142"/>
        <v>6.8259385665529011E-3</v>
      </c>
    </row>
    <row r="387" spans="1:8" s="40" customFormat="1" ht="15" x14ac:dyDescent="0.2">
      <c r="A387" s="68"/>
      <c r="B387" s="35" t="s">
        <v>89</v>
      </c>
      <c r="C387" s="36">
        <v>6</v>
      </c>
      <c r="D387" s="36">
        <v>5</v>
      </c>
      <c r="E387" s="37">
        <f t="shared" si="139"/>
        <v>2.0477815699658702E-2</v>
      </c>
      <c r="F387" s="37">
        <f t="shared" si="140"/>
        <v>7.0422535211267607E-3</v>
      </c>
      <c r="G387" s="38">
        <f t="shared" si="141"/>
        <v>-0.16666666666666666</v>
      </c>
      <c r="H387" s="39">
        <f t="shared" si="142"/>
        <v>-3.4129692832764501E-3</v>
      </c>
    </row>
    <row r="388" spans="1:8" s="40" customFormat="1" ht="15" x14ac:dyDescent="0.2">
      <c r="A388" s="68"/>
      <c r="B388" s="35" t="s">
        <v>552</v>
      </c>
      <c r="C388" s="36">
        <v>0</v>
      </c>
      <c r="D388" s="36">
        <v>0</v>
      </c>
      <c r="E388" s="37" t="str">
        <f t="shared" ref="E388" si="151">+IF(C388=0,"",C388/C$333)</f>
        <v/>
      </c>
      <c r="F388" s="37" t="str">
        <f t="shared" ref="F388" si="152">+IF(D388=0,"",D388/D$333)</f>
        <v/>
      </c>
      <c r="G388" s="38" t="str">
        <f t="shared" ref="G388" si="153">+IF(OR(AND(D388=0),(C388=0)),"0",((D388-C388)/C388))</f>
        <v>0</v>
      </c>
      <c r="H388" s="39" t="str">
        <f t="shared" ref="H388" si="154">+IF(OR(AND(E388=""),(G388="")),"",E388*G388)</f>
        <v/>
      </c>
    </row>
    <row r="389" spans="1:8" s="40" customFormat="1" ht="15" x14ac:dyDescent="0.2">
      <c r="A389" s="68"/>
      <c r="B389" s="35" t="s">
        <v>266</v>
      </c>
      <c r="C389" s="36">
        <v>0</v>
      </c>
      <c r="D389" s="36">
        <v>0</v>
      </c>
      <c r="E389" s="37" t="str">
        <f t="shared" si="139"/>
        <v/>
      </c>
      <c r="F389" s="37" t="str">
        <f t="shared" si="140"/>
        <v/>
      </c>
      <c r="G389" s="38" t="str">
        <f t="shared" si="141"/>
        <v>0</v>
      </c>
      <c r="H389" s="39" t="str">
        <f t="shared" si="142"/>
        <v/>
      </c>
    </row>
    <row r="390" spans="1:8" s="40" customFormat="1" ht="15" x14ac:dyDescent="0.2">
      <c r="A390" s="68"/>
      <c r="B390" s="35" t="s">
        <v>267</v>
      </c>
      <c r="C390" s="36">
        <v>0</v>
      </c>
      <c r="D390" s="36">
        <v>0</v>
      </c>
      <c r="E390" s="37" t="str">
        <f t="shared" si="139"/>
        <v/>
      </c>
      <c r="F390" s="37" t="str">
        <f t="shared" si="140"/>
        <v/>
      </c>
      <c r="G390" s="38" t="str">
        <f t="shared" si="141"/>
        <v>0</v>
      </c>
      <c r="H390" s="39" t="str">
        <f t="shared" si="142"/>
        <v/>
      </c>
    </row>
    <row r="391" spans="1:8" s="40" customFormat="1" ht="15" x14ac:dyDescent="0.2">
      <c r="A391" s="68"/>
      <c r="B391" s="35" t="s">
        <v>615</v>
      </c>
      <c r="C391" s="36">
        <v>0</v>
      </c>
      <c r="D391" s="36">
        <v>0</v>
      </c>
      <c r="E391" s="37" t="str">
        <f t="shared" si="139"/>
        <v/>
      </c>
      <c r="F391" s="37" t="str">
        <f t="shared" si="140"/>
        <v/>
      </c>
      <c r="G391" s="38" t="str">
        <f t="shared" si="141"/>
        <v>0</v>
      </c>
      <c r="H391" s="39" t="str">
        <f t="shared" si="142"/>
        <v/>
      </c>
    </row>
    <row r="392" spans="1:8" s="40" customFormat="1" ht="15" x14ac:dyDescent="0.2">
      <c r="A392" s="68"/>
      <c r="B392" s="35" t="s">
        <v>88</v>
      </c>
      <c r="C392" s="36">
        <v>0</v>
      </c>
      <c r="D392" s="36">
        <v>0</v>
      </c>
      <c r="E392" s="37" t="str">
        <f t="shared" si="139"/>
        <v/>
      </c>
      <c r="F392" s="37" t="str">
        <f t="shared" si="140"/>
        <v/>
      </c>
      <c r="G392" s="38" t="str">
        <f t="shared" si="141"/>
        <v>0</v>
      </c>
      <c r="H392" s="39" t="str">
        <f t="shared" si="142"/>
        <v/>
      </c>
    </row>
    <row r="393" spans="1:8" s="40" customFormat="1" ht="15" x14ac:dyDescent="0.2">
      <c r="A393" s="68"/>
      <c r="B393" s="35" t="s">
        <v>268</v>
      </c>
      <c r="C393" s="36">
        <v>0</v>
      </c>
      <c r="D393" s="36">
        <v>0</v>
      </c>
      <c r="E393" s="37" t="str">
        <f t="shared" si="139"/>
        <v/>
      </c>
      <c r="F393" s="37" t="str">
        <f t="shared" si="140"/>
        <v/>
      </c>
      <c r="G393" s="38" t="str">
        <f t="shared" si="141"/>
        <v>0</v>
      </c>
      <c r="H393" s="39" t="str">
        <f t="shared" si="142"/>
        <v/>
      </c>
    </row>
    <row r="394" spans="1:8" s="40" customFormat="1" ht="15" x14ac:dyDescent="0.2">
      <c r="A394" s="68"/>
      <c r="B394" s="35" t="s">
        <v>92</v>
      </c>
      <c r="C394" s="36">
        <v>0</v>
      </c>
      <c r="D394" s="36">
        <v>0</v>
      </c>
      <c r="E394" s="37" t="str">
        <f t="shared" si="139"/>
        <v/>
      </c>
      <c r="F394" s="37" t="str">
        <f t="shared" si="140"/>
        <v/>
      </c>
      <c r="G394" s="38" t="str">
        <f t="shared" si="141"/>
        <v>0</v>
      </c>
      <c r="H394" s="39" t="str">
        <f t="shared" si="142"/>
        <v/>
      </c>
    </row>
    <row r="395" spans="1:8" s="40" customFormat="1" ht="15" x14ac:dyDescent="0.2">
      <c r="A395" s="68"/>
      <c r="B395" s="35" t="s">
        <v>91</v>
      </c>
      <c r="C395" s="36">
        <v>4</v>
      </c>
      <c r="D395" s="36">
        <v>10</v>
      </c>
      <c r="E395" s="37">
        <f t="shared" si="139"/>
        <v>1.3651877133105802E-2</v>
      </c>
      <c r="F395" s="37">
        <f t="shared" si="140"/>
        <v>1.4084507042253521E-2</v>
      </c>
      <c r="G395" s="38">
        <f t="shared" si="141"/>
        <v>1.5</v>
      </c>
      <c r="H395" s="39">
        <f t="shared" si="142"/>
        <v>2.0477815699658702E-2</v>
      </c>
    </row>
    <row r="396" spans="1:8" s="40" customFormat="1" ht="15" x14ac:dyDescent="0.2">
      <c r="A396" s="68"/>
      <c r="B396" s="35" t="s">
        <v>502</v>
      </c>
      <c r="C396" s="36">
        <v>0</v>
      </c>
      <c r="D396" s="36">
        <v>0</v>
      </c>
      <c r="E396" s="37" t="str">
        <f t="shared" si="139"/>
        <v/>
      </c>
      <c r="F396" s="37" t="str">
        <f t="shared" si="140"/>
        <v/>
      </c>
      <c r="G396" s="38" t="str">
        <f t="shared" si="141"/>
        <v>0</v>
      </c>
      <c r="H396" s="39" t="str">
        <f t="shared" si="142"/>
        <v/>
      </c>
    </row>
    <row r="397" spans="1:8" s="40" customFormat="1" ht="15" x14ac:dyDescent="0.2">
      <c r="A397" s="68"/>
      <c r="B397" s="35" t="s">
        <v>269</v>
      </c>
      <c r="C397" s="36">
        <v>0</v>
      </c>
      <c r="D397" s="36">
        <v>0</v>
      </c>
      <c r="E397" s="37" t="str">
        <f t="shared" si="139"/>
        <v/>
      </c>
      <c r="F397" s="37" t="str">
        <f t="shared" si="140"/>
        <v/>
      </c>
      <c r="G397" s="38" t="str">
        <f t="shared" si="141"/>
        <v>0</v>
      </c>
      <c r="H397" s="39" t="str">
        <f t="shared" si="142"/>
        <v/>
      </c>
    </row>
    <row r="398" spans="1:8" s="40" customFormat="1" ht="15" x14ac:dyDescent="0.2">
      <c r="A398" s="68"/>
      <c r="B398" s="35" t="s">
        <v>270</v>
      </c>
      <c r="C398" s="36">
        <v>0</v>
      </c>
      <c r="D398" s="36">
        <v>0</v>
      </c>
      <c r="E398" s="37" t="str">
        <f t="shared" si="139"/>
        <v/>
      </c>
      <c r="F398" s="37" t="str">
        <f t="shared" si="140"/>
        <v/>
      </c>
      <c r="G398" s="38" t="str">
        <f t="shared" si="141"/>
        <v>0</v>
      </c>
      <c r="H398" s="39" t="str">
        <f t="shared" si="142"/>
        <v/>
      </c>
    </row>
    <row r="399" spans="1:8" s="40" customFormat="1" ht="15" x14ac:dyDescent="0.2">
      <c r="A399" s="68"/>
      <c r="B399" s="35" t="s">
        <v>503</v>
      </c>
      <c r="C399" s="36">
        <v>0</v>
      </c>
      <c r="D399" s="36">
        <v>0</v>
      </c>
      <c r="E399" s="37" t="str">
        <f t="shared" si="139"/>
        <v/>
      </c>
      <c r="F399" s="37" t="str">
        <f t="shared" si="140"/>
        <v/>
      </c>
      <c r="G399" s="38" t="str">
        <f t="shared" si="141"/>
        <v>0</v>
      </c>
      <c r="H399" s="39" t="str">
        <f t="shared" si="142"/>
        <v/>
      </c>
    </row>
    <row r="400" spans="1:8" s="40" customFormat="1" ht="15" x14ac:dyDescent="0.2">
      <c r="A400" s="68"/>
      <c r="B400" s="35" t="s">
        <v>90</v>
      </c>
      <c r="C400" s="36">
        <v>0</v>
      </c>
      <c r="D400" s="36">
        <v>0</v>
      </c>
      <c r="E400" s="37" t="str">
        <f t="shared" si="139"/>
        <v/>
      </c>
      <c r="F400" s="37" t="str">
        <f t="shared" si="140"/>
        <v/>
      </c>
      <c r="G400" s="38" t="str">
        <f t="shared" si="141"/>
        <v>0</v>
      </c>
      <c r="H400" s="39" t="str">
        <f t="shared" si="142"/>
        <v/>
      </c>
    </row>
    <row r="401" spans="1:8" s="40" customFormat="1" ht="15" x14ac:dyDescent="0.2">
      <c r="A401" s="68"/>
      <c r="B401" s="35" t="s">
        <v>616</v>
      </c>
      <c r="C401" s="36">
        <v>0</v>
      </c>
      <c r="D401" s="36">
        <v>0</v>
      </c>
      <c r="E401" s="37" t="str">
        <f t="shared" ref="E401:E473" si="155">+IF(C401=0,"",C401/C$333)</f>
        <v/>
      </c>
      <c r="F401" s="37" t="str">
        <f t="shared" ref="F401:F473" si="156">+IF(D401=0,"",D401/D$333)</f>
        <v/>
      </c>
      <c r="G401" s="38" t="str">
        <f t="shared" ref="G401:G473" si="157">+IF(OR(AND(D401=0),(C401=0)),"0",((D401-C401)/C401))</f>
        <v>0</v>
      </c>
      <c r="H401" s="39" t="str">
        <f t="shared" ref="H401:H473" si="158">+IF(OR(AND(E401=""),(G401="")),"",E401*G401)</f>
        <v/>
      </c>
    </row>
    <row r="402" spans="1:8" s="40" customFormat="1" ht="15" x14ac:dyDescent="0.2">
      <c r="A402" s="68"/>
      <c r="B402" s="35" t="s">
        <v>271</v>
      </c>
      <c r="C402" s="36">
        <v>0</v>
      </c>
      <c r="D402" s="36">
        <v>0</v>
      </c>
      <c r="E402" s="37" t="str">
        <f t="shared" si="155"/>
        <v/>
      </c>
      <c r="F402" s="37" t="str">
        <f t="shared" si="156"/>
        <v/>
      </c>
      <c r="G402" s="38" t="str">
        <f t="shared" si="157"/>
        <v>0</v>
      </c>
      <c r="H402" s="39" t="str">
        <f t="shared" si="158"/>
        <v/>
      </c>
    </row>
    <row r="403" spans="1:8" s="40" customFormat="1" ht="15" x14ac:dyDescent="0.2">
      <c r="A403" s="68"/>
      <c r="B403" s="35" t="s">
        <v>553</v>
      </c>
      <c r="C403" s="36">
        <v>0</v>
      </c>
      <c r="D403" s="36">
        <v>0</v>
      </c>
      <c r="E403" s="37" t="str">
        <f t="shared" ref="E403:E405" si="159">+IF(C403=0,"",C403/C$333)</f>
        <v/>
      </c>
      <c r="F403" s="37" t="str">
        <f t="shared" ref="F403:F405" si="160">+IF(D403=0,"",D403/D$333)</f>
        <v/>
      </c>
      <c r="G403" s="38" t="str">
        <f t="shared" ref="G403:G405" si="161">+IF(OR(AND(D403=0),(C403=0)),"0",((D403-C403)/C403))</f>
        <v>0</v>
      </c>
      <c r="H403" s="39" t="str">
        <f t="shared" ref="H403:H405" si="162">+IF(OR(AND(E403=""),(G403="")),"",E403*G403)</f>
        <v/>
      </c>
    </row>
    <row r="404" spans="1:8" s="40" customFormat="1" ht="15" x14ac:dyDescent="0.2">
      <c r="A404" s="68"/>
      <c r="B404" s="35" t="s">
        <v>554</v>
      </c>
      <c r="C404" s="36">
        <v>0</v>
      </c>
      <c r="D404" s="36">
        <v>0</v>
      </c>
      <c r="E404" s="37" t="str">
        <f t="shared" si="159"/>
        <v/>
      </c>
      <c r="F404" s="37" t="str">
        <f t="shared" si="160"/>
        <v/>
      </c>
      <c r="G404" s="38" t="str">
        <f t="shared" si="161"/>
        <v>0</v>
      </c>
      <c r="H404" s="39" t="str">
        <f t="shared" si="162"/>
        <v/>
      </c>
    </row>
    <row r="405" spans="1:8" s="40" customFormat="1" ht="15" x14ac:dyDescent="0.2">
      <c r="A405" s="68"/>
      <c r="B405" s="35" t="s">
        <v>555</v>
      </c>
      <c r="C405" s="36">
        <v>0</v>
      </c>
      <c r="D405" s="36">
        <v>0</v>
      </c>
      <c r="E405" s="37" t="str">
        <f t="shared" si="159"/>
        <v/>
      </c>
      <c r="F405" s="37" t="str">
        <f t="shared" si="160"/>
        <v/>
      </c>
      <c r="G405" s="38" t="str">
        <f t="shared" si="161"/>
        <v>0</v>
      </c>
      <c r="H405" s="39" t="str">
        <f t="shared" si="162"/>
        <v/>
      </c>
    </row>
    <row r="406" spans="1:8" s="40" customFormat="1" ht="15" x14ac:dyDescent="0.2">
      <c r="A406" s="68"/>
      <c r="B406" s="35" t="s">
        <v>272</v>
      </c>
      <c r="C406" s="36">
        <v>0</v>
      </c>
      <c r="D406" s="36">
        <v>0</v>
      </c>
      <c r="E406" s="37" t="str">
        <f t="shared" si="155"/>
        <v/>
      </c>
      <c r="F406" s="37" t="str">
        <f t="shared" si="156"/>
        <v/>
      </c>
      <c r="G406" s="38" t="str">
        <f t="shared" si="157"/>
        <v>0</v>
      </c>
      <c r="H406" s="39" t="str">
        <f t="shared" si="158"/>
        <v/>
      </c>
    </row>
    <row r="407" spans="1:8" s="40" customFormat="1" ht="15" x14ac:dyDescent="0.2">
      <c r="A407" s="68"/>
      <c r="B407" s="35" t="s">
        <v>273</v>
      </c>
      <c r="C407" s="36">
        <v>0</v>
      </c>
      <c r="D407" s="36">
        <v>0</v>
      </c>
      <c r="E407" s="37" t="str">
        <f t="shared" si="155"/>
        <v/>
      </c>
      <c r="F407" s="37" t="str">
        <f t="shared" si="156"/>
        <v/>
      </c>
      <c r="G407" s="38" t="str">
        <f t="shared" si="157"/>
        <v>0</v>
      </c>
      <c r="H407" s="39" t="str">
        <f t="shared" si="158"/>
        <v/>
      </c>
    </row>
    <row r="408" spans="1:8" s="40" customFormat="1" ht="15" x14ac:dyDescent="0.2">
      <c r="A408" s="68"/>
      <c r="B408" s="35" t="s">
        <v>579</v>
      </c>
      <c r="C408" s="36">
        <v>0</v>
      </c>
      <c r="D408" s="36">
        <v>0</v>
      </c>
      <c r="E408" s="37" t="str">
        <f t="shared" si="155"/>
        <v/>
      </c>
      <c r="F408" s="37" t="str">
        <f t="shared" si="156"/>
        <v/>
      </c>
      <c r="G408" s="38" t="str">
        <f t="shared" si="157"/>
        <v>0</v>
      </c>
      <c r="H408" s="39" t="str">
        <f t="shared" si="158"/>
        <v/>
      </c>
    </row>
    <row r="409" spans="1:8" s="40" customFormat="1" ht="30" x14ac:dyDescent="0.2">
      <c r="A409" s="68"/>
      <c r="B409" s="35" t="s">
        <v>274</v>
      </c>
      <c r="C409" s="36">
        <v>0</v>
      </c>
      <c r="D409" s="36">
        <v>0</v>
      </c>
      <c r="E409" s="37" t="str">
        <f t="shared" si="155"/>
        <v/>
      </c>
      <c r="F409" s="37" t="str">
        <f t="shared" si="156"/>
        <v/>
      </c>
      <c r="G409" s="38" t="str">
        <f t="shared" si="157"/>
        <v>0</v>
      </c>
      <c r="H409" s="39" t="str">
        <f t="shared" si="158"/>
        <v/>
      </c>
    </row>
    <row r="410" spans="1:8" s="40" customFormat="1" ht="15" x14ac:dyDescent="0.2">
      <c r="A410" s="68"/>
      <c r="B410" s="35" t="s">
        <v>504</v>
      </c>
      <c r="C410" s="36">
        <v>1</v>
      </c>
      <c r="D410" s="36">
        <v>0</v>
      </c>
      <c r="E410" s="37">
        <f t="shared" si="155"/>
        <v>3.4129692832764505E-3</v>
      </c>
      <c r="F410" s="37" t="str">
        <f t="shared" si="156"/>
        <v/>
      </c>
      <c r="G410" s="38" t="str">
        <f t="shared" si="157"/>
        <v>0</v>
      </c>
      <c r="H410" s="39">
        <f t="shared" si="158"/>
        <v>0</v>
      </c>
    </row>
    <row r="411" spans="1:8" s="40" customFormat="1" ht="15" x14ac:dyDescent="0.2">
      <c r="A411" s="68"/>
      <c r="B411" s="35" t="s">
        <v>558</v>
      </c>
      <c r="C411" s="36">
        <v>0</v>
      </c>
      <c r="D411" s="36">
        <v>0</v>
      </c>
      <c r="E411" s="37" t="str">
        <f t="shared" ref="E411" si="163">+IF(C411=0,"",C411/C$333)</f>
        <v/>
      </c>
      <c r="F411" s="37" t="str">
        <f t="shared" ref="F411" si="164">+IF(D411=0,"",D411/D$333)</f>
        <v/>
      </c>
      <c r="G411" s="38" t="str">
        <f t="shared" ref="G411" si="165">+IF(OR(AND(D411=0),(C411=0)),"0",((D411-C411)/C411))</f>
        <v>0</v>
      </c>
      <c r="H411" s="39" t="str">
        <f t="shared" ref="H411" si="166">+IF(OR(AND(E411=""),(G411="")),"",E411*G411)</f>
        <v/>
      </c>
    </row>
    <row r="412" spans="1:8" s="40" customFormat="1" ht="15" x14ac:dyDescent="0.2">
      <c r="A412" s="68"/>
      <c r="B412" s="35" t="s">
        <v>275</v>
      </c>
      <c r="C412" s="36">
        <v>0</v>
      </c>
      <c r="D412" s="36">
        <v>0</v>
      </c>
      <c r="E412" s="37" t="str">
        <f t="shared" si="155"/>
        <v/>
      </c>
      <c r="F412" s="37" t="str">
        <f t="shared" si="156"/>
        <v/>
      </c>
      <c r="G412" s="38" t="str">
        <f t="shared" si="157"/>
        <v>0</v>
      </c>
      <c r="H412" s="39" t="str">
        <f t="shared" si="158"/>
        <v/>
      </c>
    </row>
    <row r="413" spans="1:8" s="40" customFormat="1" ht="15" x14ac:dyDescent="0.2">
      <c r="A413" s="68"/>
      <c r="B413" s="35" t="s">
        <v>276</v>
      </c>
      <c r="C413" s="36">
        <v>0</v>
      </c>
      <c r="D413" s="36">
        <v>0</v>
      </c>
      <c r="E413" s="37" t="str">
        <f t="shared" si="155"/>
        <v/>
      </c>
      <c r="F413" s="37" t="str">
        <f t="shared" si="156"/>
        <v/>
      </c>
      <c r="G413" s="38" t="str">
        <f t="shared" si="157"/>
        <v>0</v>
      </c>
      <c r="H413" s="39" t="str">
        <f t="shared" si="158"/>
        <v/>
      </c>
    </row>
    <row r="414" spans="1:8" s="40" customFormat="1" ht="15" x14ac:dyDescent="0.2">
      <c r="A414" s="68"/>
      <c r="B414" s="35" t="s">
        <v>277</v>
      </c>
      <c r="C414" s="36">
        <v>0</v>
      </c>
      <c r="D414" s="36">
        <v>0</v>
      </c>
      <c r="E414" s="37" t="str">
        <f t="shared" si="155"/>
        <v/>
      </c>
      <c r="F414" s="37" t="str">
        <f t="shared" si="156"/>
        <v/>
      </c>
      <c r="G414" s="38" t="str">
        <f t="shared" si="157"/>
        <v>0</v>
      </c>
      <c r="H414" s="39" t="str">
        <f t="shared" si="158"/>
        <v/>
      </c>
    </row>
    <row r="415" spans="1:8" s="40" customFormat="1" ht="15" x14ac:dyDescent="0.2">
      <c r="A415" s="68"/>
      <c r="B415" s="35" t="s">
        <v>99</v>
      </c>
      <c r="C415" s="36">
        <v>0</v>
      </c>
      <c r="D415" s="36">
        <v>0</v>
      </c>
      <c r="E415" s="37" t="str">
        <f t="shared" si="155"/>
        <v/>
      </c>
      <c r="F415" s="37" t="str">
        <f t="shared" si="156"/>
        <v/>
      </c>
      <c r="G415" s="38" t="str">
        <f t="shared" si="157"/>
        <v>0</v>
      </c>
      <c r="H415" s="39" t="str">
        <f t="shared" si="158"/>
        <v/>
      </c>
    </row>
    <row r="416" spans="1:8" s="40" customFormat="1" ht="15" x14ac:dyDescent="0.2">
      <c r="A416" s="68"/>
      <c r="B416" s="35" t="s">
        <v>100</v>
      </c>
      <c r="C416" s="36">
        <v>0</v>
      </c>
      <c r="D416" s="36">
        <v>0</v>
      </c>
      <c r="E416" s="37" t="str">
        <f t="shared" si="155"/>
        <v/>
      </c>
      <c r="F416" s="37" t="str">
        <f t="shared" si="156"/>
        <v/>
      </c>
      <c r="G416" s="38" t="str">
        <f t="shared" si="157"/>
        <v>0</v>
      </c>
      <c r="H416" s="39" t="str">
        <f t="shared" si="158"/>
        <v/>
      </c>
    </row>
    <row r="417" spans="1:8" s="40" customFormat="1" ht="15" x14ac:dyDescent="0.2">
      <c r="A417" s="68"/>
      <c r="B417" s="35" t="s">
        <v>101</v>
      </c>
      <c r="C417" s="36">
        <v>0</v>
      </c>
      <c r="D417" s="36">
        <v>0</v>
      </c>
      <c r="E417" s="37" t="str">
        <f t="shared" si="155"/>
        <v/>
      </c>
      <c r="F417" s="37" t="str">
        <f t="shared" si="156"/>
        <v/>
      </c>
      <c r="G417" s="38" t="str">
        <f t="shared" si="157"/>
        <v>0</v>
      </c>
      <c r="H417" s="39" t="str">
        <f t="shared" si="158"/>
        <v/>
      </c>
    </row>
    <row r="418" spans="1:8" s="40" customFormat="1" ht="15" x14ac:dyDescent="0.2">
      <c r="A418" s="68"/>
      <c r="B418" s="35" t="s">
        <v>278</v>
      </c>
      <c r="C418" s="36">
        <v>0</v>
      </c>
      <c r="D418" s="36">
        <v>0</v>
      </c>
      <c r="E418" s="37" t="str">
        <f t="shared" si="155"/>
        <v/>
      </c>
      <c r="F418" s="37" t="str">
        <f t="shared" si="156"/>
        <v/>
      </c>
      <c r="G418" s="38" t="str">
        <f t="shared" si="157"/>
        <v>0</v>
      </c>
      <c r="H418" s="39" t="str">
        <f t="shared" si="158"/>
        <v/>
      </c>
    </row>
    <row r="419" spans="1:8" s="40" customFormat="1" ht="15" x14ac:dyDescent="0.2">
      <c r="A419" s="68"/>
      <c r="B419" s="35" t="s">
        <v>559</v>
      </c>
      <c r="C419" s="36">
        <v>0</v>
      </c>
      <c r="D419" s="36">
        <v>0</v>
      </c>
      <c r="E419" s="37" t="str">
        <f t="shared" ref="E419:E420" si="167">+IF(C419=0,"",C419/C$333)</f>
        <v/>
      </c>
      <c r="F419" s="37" t="str">
        <f t="shared" ref="F419:F420" si="168">+IF(D419=0,"",D419/D$333)</f>
        <v/>
      </c>
      <c r="G419" s="38" t="str">
        <f t="shared" ref="G419:G420" si="169">+IF(OR(AND(D419=0),(C419=0)),"0",((D419-C419)/C419))</f>
        <v>0</v>
      </c>
      <c r="H419" s="39" t="str">
        <f t="shared" ref="H419:H420" si="170">+IF(OR(AND(E419=""),(G419="")),"",E419*G419)</f>
        <v/>
      </c>
    </row>
    <row r="420" spans="1:8" s="40" customFormat="1" ht="15" x14ac:dyDescent="0.2">
      <c r="A420" s="68"/>
      <c r="B420" s="35" t="s">
        <v>560</v>
      </c>
      <c r="C420" s="36">
        <v>0</v>
      </c>
      <c r="D420" s="36">
        <v>0</v>
      </c>
      <c r="E420" s="37" t="str">
        <f t="shared" si="167"/>
        <v/>
      </c>
      <c r="F420" s="37" t="str">
        <f t="shared" si="168"/>
        <v/>
      </c>
      <c r="G420" s="38" t="str">
        <f t="shared" si="169"/>
        <v>0</v>
      </c>
      <c r="H420" s="39" t="str">
        <f t="shared" si="170"/>
        <v/>
      </c>
    </row>
    <row r="421" spans="1:8" s="40" customFormat="1" ht="15" x14ac:dyDescent="0.2">
      <c r="A421" s="68"/>
      <c r="B421" s="35" t="s">
        <v>98</v>
      </c>
      <c r="C421" s="36">
        <v>0</v>
      </c>
      <c r="D421" s="36">
        <v>0</v>
      </c>
      <c r="E421" s="37" t="str">
        <f t="shared" si="155"/>
        <v/>
      </c>
      <c r="F421" s="37" t="str">
        <f t="shared" si="156"/>
        <v/>
      </c>
      <c r="G421" s="38" t="str">
        <f t="shared" si="157"/>
        <v>0</v>
      </c>
      <c r="H421" s="39" t="str">
        <f t="shared" si="158"/>
        <v/>
      </c>
    </row>
    <row r="422" spans="1:8" s="40" customFormat="1" ht="15" x14ac:dyDescent="0.2">
      <c r="A422" s="68"/>
      <c r="B422" s="35" t="s">
        <v>561</v>
      </c>
      <c r="C422" s="36">
        <v>0</v>
      </c>
      <c r="D422" s="36">
        <v>0</v>
      </c>
      <c r="E422" s="37" t="str">
        <f t="shared" ref="E422:E424" si="171">+IF(C422=0,"",C422/C$333)</f>
        <v/>
      </c>
      <c r="F422" s="37" t="str">
        <f t="shared" ref="F422:F424" si="172">+IF(D422=0,"",D422/D$333)</f>
        <v/>
      </c>
      <c r="G422" s="38" t="str">
        <f t="shared" ref="G422:G424" si="173">+IF(OR(AND(D422=0),(C422=0)),"0",((D422-C422)/C422))</f>
        <v>0</v>
      </c>
      <c r="H422" s="39" t="str">
        <f t="shared" ref="H422:H424" si="174">+IF(OR(AND(E422=""),(G422="")),"",E422*G422)</f>
        <v/>
      </c>
    </row>
    <row r="423" spans="1:8" s="40" customFormat="1" ht="15" x14ac:dyDescent="0.2">
      <c r="A423" s="68"/>
      <c r="B423" s="35" t="s">
        <v>562</v>
      </c>
      <c r="C423" s="36">
        <v>0</v>
      </c>
      <c r="D423" s="36">
        <v>0</v>
      </c>
      <c r="E423" s="37" t="str">
        <f t="shared" si="171"/>
        <v/>
      </c>
      <c r="F423" s="37" t="str">
        <f t="shared" si="172"/>
        <v/>
      </c>
      <c r="G423" s="38" t="str">
        <f t="shared" si="173"/>
        <v>0</v>
      </c>
      <c r="H423" s="39" t="str">
        <f t="shared" si="174"/>
        <v/>
      </c>
    </row>
    <row r="424" spans="1:8" s="40" customFormat="1" ht="15" x14ac:dyDescent="0.2">
      <c r="A424" s="68"/>
      <c r="B424" s="35" t="s">
        <v>563</v>
      </c>
      <c r="C424" s="36">
        <v>0</v>
      </c>
      <c r="D424" s="36">
        <v>0</v>
      </c>
      <c r="E424" s="37" t="str">
        <f t="shared" si="171"/>
        <v/>
      </c>
      <c r="F424" s="37" t="str">
        <f t="shared" si="172"/>
        <v/>
      </c>
      <c r="G424" s="38" t="str">
        <f t="shared" si="173"/>
        <v>0</v>
      </c>
      <c r="H424" s="39" t="str">
        <f t="shared" si="174"/>
        <v/>
      </c>
    </row>
    <row r="425" spans="1:8" s="40" customFormat="1" ht="15" x14ac:dyDescent="0.2">
      <c r="A425" s="68"/>
      <c r="B425" s="35" t="s">
        <v>505</v>
      </c>
      <c r="C425" s="36">
        <v>0</v>
      </c>
      <c r="D425" s="36">
        <v>0</v>
      </c>
      <c r="E425" s="37" t="str">
        <f t="shared" si="155"/>
        <v/>
      </c>
      <c r="F425" s="37" t="str">
        <f t="shared" si="156"/>
        <v/>
      </c>
      <c r="G425" s="38" t="str">
        <f t="shared" si="157"/>
        <v>0</v>
      </c>
      <c r="H425" s="39" t="str">
        <f t="shared" si="158"/>
        <v/>
      </c>
    </row>
    <row r="426" spans="1:8" s="40" customFormat="1" ht="15" x14ac:dyDescent="0.2">
      <c r="A426" s="68"/>
      <c r="B426" s="35" t="s">
        <v>105</v>
      </c>
      <c r="C426" s="36">
        <v>0</v>
      </c>
      <c r="D426" s="36">
        <v>0</v>
      </c>
      <c r="E426" s="37" t="str">
        <f t="shared" si="155"/>
        <v/>
      </c>
      <c r="F426" s="37" t="str">
        <f t="shared" si="156"/>
        <v/>
      </c>
      <c r="G426" s="38" t="str">
        <f t="shared" si="157"/>
        <v>0</v>
      </c>
      <c r="H426" s="39" t="str">
        <f t="shared" si="158"/>
        <v/>
      </c>
    </row>
    <row r="427" spans="1:8" s="40" customFormat="1" ht="15" x14ac:dyDescent="0.2">
      <c r="A427" s="68"/>
      <c r="B427" s="35" t="s">
        <v>114</v>
      </c>
      <c r="C427" s="36">
        <v>0</v>
      </c>
      <c r="D427" s="36">
        <v>0</v>
      </c>
      <c r="E427" s="37" t="str">
        <f t="shared" si="155"/>
        <v/>
      </c>
      <c r="F427" s="37" t="str">
        <f t="shared" si="156"/>
        <v/>
      </c>
      <c r="G427" s="38" t="str">
        <f t="shared" si="157"/>
        <v>0</v>
      </c>
      <c r="H427" s="39" t="str">
        <f t="shared" si="158"/>
        <v/>
      </c>
    </row>
    <row r="428" spans="1:8" s="40" customFormat="1" ht="15" x14ac:dyDescent="0.2">
      <c r="A428" s="68"/>
      <c r="B428" s="35" t="s">
        <v>113</v>
      </c>
      <c r="C428" s="36">
        <v>1</v>
      </c>
      <c r="D428" s="36">
        <v>0</v>
      </c>
      <c r="E428" s="37">
        <f t="shared" si="155"/>
        <v>3.4129692832764505E-3</v>
      </c>
      <c r="F428" s="37" t="str">
        <f t="shared" si="156"/>
        <v/>
      </c>
      <c r="G428" s="38" t="str">
        <f t="shared" si="157"/>
        <v>0</v>
      </c>
      <c r="H428" s="39">
        <f t="shared" si="158"/>
        <v>0</v>
      </c>
    </row>
    <row r="429" spans="1:8" s="40" customFormat="1" ht="15" x14ac:dyDescent="0.2">
      <c r="A429" s="68"/>
      <c r="B429" s="35" t="s">
        <v>279</v>
      </c>
      <c r="C429" s="36">
        <v>0</v>
      </c>
      <c r="D429" s="36">
        <v>0</v>
      </c>
      <c r="E429" s="37" t="str">
        <f t="shared" si="155"/>
        <v/>
      </c>
      <c r="F429" s="37" t="str">
        <f t="shared" si="156"/>
        <v/>
      </c>
      <c r="G429" s="38" t="str">
        <f t="shared" si="157"/>
        <v>0</v>
      </c>
      <c r="H429" s="39" t="str">
        <f t="shared" si="158"/>
        <v/>
      </c>
    </row>
    <row r="430" spans="1:8" s="40" customFormat="1" ht="15" x14ac:dyDescent="0.2">
      <c r="A430" s="68"/>
      <c r="B430" s="35" t="s">
        <v>506</v>
      </c>
      <c r="C430" s="36">
        <v>0</v>
      </c>
      <c r="D430" s="36">
        <v>0</v>
      </c>
      <c r="E430" s="37" t="str">
        <f t="shared" si="155"/>
        <v/>
      </c>
      <c r="F430" s="37" t="str">
        <f t="shared" si="156"/>
        <v/>
      </c>
      <c r="G430" s="38" t="str">
        <f t="shared" si="157"/>
        <v>0</v>
      </c>
      <c r="H430" s="39" t="str">
        <f t="shared" si="158"/>
        <v/>
      </c>
    </row>
    <row r="431" spans="1:8" s="40" customFormat="1" ht="30" x14ac:dyDescent="0.2">
      <c r="A431" s="68"/>
      <c r="B431" s="35" t="s">
        <v>580</v>
      </c>
      <c r="C431" s="36">
        <v>0</v>
      </c>
      <c r="D431" s="36">
        <v>0</v>
      </c>
      <c r="E431" s="37" t="str">
        <f t="shared" si="155"/>
        <v/>
      </c>
      <c r="F431" s="37" t="str">
        <f t="shared" si="156"/>
        <v/>
      </c>
      <c r="G431" s="38" t="str">
        <f t="shared" si="157"/>
        <v>0</v>
      </c>
      <c r="H431" s="39" t="str">
        <f t="shared" si="158"/>
        <v/>
      </c>
    </row>
    <row r="432" spans="1:8" s="40" customFormat="1" ht="15" x14ac:dyDescent="0.2">
      <c r="A432" s="68"/>
      <c r="B432" s="35" t="s">
        <v>507</v>
      </c>
      <c r="C432" s="36">
        <v>0</v>
      </c>
      <c r="D432" s="36">
        <v>0</v>
      </c>
      <c r="E432" s="37" t="str">
        <f t="shared" si="155"/>
        <v/>
      </c>
      <c r="F432" s="37" t="str">
        <f t="shared" si="156"/>
        <v/>
      </c>
      <c r="G432" s="38" t="str">
        <f t="shared" si="157"/>
        <v>0</v>
      </c>
      <c r="H432" s="39" t="str">
        <f t="shared" si="158"/>
        <v/>
      </c>
    </row>
    <row r="433" spans="1:8" s="40" customFormat="1" ht="15" x14ac:dyDescent="0.2">
      <c r="A433" s="68"/>
      <c r="B433" s="35" t="s">
        <v>109</v>
      </c>
      <c r="C433" s="36">
        <v>0</v>
      </c>
      <c r="D433" s="36">
        <v>1</v>
      </c>
      <c r="E433" s="37" t="str">
        <f t="shared" si="155"/>
        <v/>
      </c>
      <c r="F433" s="37">
        <f t="shared" si="156"/>
        <v>1.4084507042253522E-3</v>
      </c>
      <c r="G433" s="38" t="str">
        <f t="shared" si="157"/>
        <v>0</v>
      </c>
      <c r="H433" s="39" t="str">
        <f t="shared" si="158"/>
        <v/>
      </c>
    </row>
    <row r="434" spans="1:8" s="40" customFormat="1" ht="15" x14ac:dyDescent="0.2">
      <c r="A434" s="68"/>
      <c r="B434" s="35" t="s">
        <v>280</v>
      </c>
      <c r="C434" s="36">
        <v>0</v>
      </c>
      <c r="D434" s="36">
        <v>3</v>
      </c>
      <c r="E434" s="37" t="str">
        <f t="shared" si="155"/>
        <v/>
      </c>
      <c r="F434" s="37">
        <f t="shared" si="156"/>
        <v>4.2253521126760559E-3</v>
      </c>
      <c r="G434" s="38" t="str">
        <f t="shared" si="157"/>
        <v>0</v>
      </c>
      <c r="H434" s="39" t="str">
        <f t="shared" si="158"/>
        <v/>
      </c>
    </row>
    <row r="435" spans="1:8" s="40" customFormat="1" ht="15" x14ac:dyDescent="0.2">
      <c r="A435" s="68"/>
      <c r="B435" s="35" t="s">
        <v>110</v>
      </c>
      <c r="C435" s="36">
        <v>0</v>
      </c>
      <c r="D435" s="36">
        <v>0</v>
      </c>
      <c r="E435" s="37" t="str">
        <f t="shared" si="155"/>
        <v/>
      </c>
      <c r="F435" s="37" t="str">
        <f t="shared" si="156"/>
        <v/>
      </c>
      <c r="G435" s="38" t="str">
        <f t="shared" si="157"/>
        <v>0</v>
      </c>
      <c r="H435" s="39" t="str">
        <f t="shared" si="158"/>
        <v/>
      </c>
    </row>
    <row r="436" spans="1:8" s="40" customFormat="1" ht="15" x14ac:dyDescent="0.2">
      <c r="A436" s="68"/>
      <c r="B436" s="35" t="s">
        <v>382</v>
      </c>
      <c r="C436" s="36">
        <v>0</v>
      </c>
      <c r="D436" s="36">
        <v>0</v>
      </c>
      <c r="E436" s="37" t="str">
        <f t="shared" si="155"/>
        <v/>
      </c>
      <c r="F436" s="37" t="str">
        <f t="shared" si="156"/>
        <v/>
      </c>
      <c r="G436" s="38" t="str">
        <f t="shared" si="157"/>
        <v>0</v>
      </c>
      <c r="H436" s="39" t="str">
        <f t="shared" si="158"/>
        <v/>
      </c>
    </row>
    <row r="437" spans="1:8" s="40" customFormat="1" ht="15" x14ac:dyDescent="0.2">
      <c r="A437" s="68"/>
      <c r="B437" s="35" t="s">
        <v>108</v>
      </c>
      <c r="C437" s="36">
        <v>6</v>
      </c>
      <c r="D437" s="36">
        <v>4</v>
      </c>
      <c r="E437" s="37">
        <f t="shared" si="155"/>
        <v>2.0477815699658702E-2</v>
      </c>
      <c r="F437" s="37">
        <f t="shared" si="156"/>
        <v>5.6338028169014088E-3</v>
      </c>
      <c r="G437" s="38">
        <f t="shared" si="157"/>
        <v>-0.33333333333333331</v>
      </c>
      <c r="H437" s="39">
        <f t="shared" si="158"/>
        <v>-6.8259385665529002E-3</v>
      </c>
    </row>
    <row r="438" spans="1:8" s="40" customFormat="1" ht="15" x14ac:dyDescent="0.2">
      <c r="A438" s="68"/>
      <c r="B438" s="35" t="s">
        <v>281</v>
      </c>
      <c r="C438" s="36">
        <v>7</v>
      </c>
      <c r="D438" s="36">
        <v>18</v>
      </c>
      <c r="E438" s="37">
        <f t="shared" si="155"/>
        <v>2.3890784982935155E-2</v>
      </c>
      <c r="F438" s="37">
        <f t="shared" si="156"/>
        <v>2.5352112676056339E-2</v>
      </c>
      <c r="G438" s="38">
        <f t="shared" si="157"/>
        <v>1.5714285714285714</v>
      </c>
      <c r="H438" s="39">
        <f t="shared" si="158"/>
        <v>3.7542662116040959E-2</v>
      </c>
    </row>
    <row r="439" spans="1:8" s="40" customFormat="1" ht="15" x14ac:dyDescent="0.2">
      <c r="A439" s="68"/>
      <c r="B439" s="35" t="s">
        <v>107</v>
      </c>
      <c r="C439" s="36">
        <v>0</v>
      </c>
      <c r="D439" s="36">
        <v>0</v>
      </c>
      <c r="E439" s="37" t="str">
        <f t="shared" si="155"/>
        <v/>
      </c>
      <c r="F439" s="37" t="str">
        <f t="shared" si="156"/>
        <v/>
      </c>
      <c r="G439" s="38" t="str">
        <f t="shared" si="157"/>
        <v>0</v>
      </c>
      <c r="H439" s="39" t="str">
        <f t="shared" si="158"/>
        <v/>
      </c>
    </row>
    <row r="440" spans="1:8" s="40" customFormat="1" ht="15" x14ac:dyDescent="0.2">
      <c r="A440" s="68"/>
      <c r="B440" s="35" t="s">
        <v>346</v>
      </c>
      <c r="C440" s="36">
        <v>0</v>
      </c>
      <c r="D440" s="36">
        <v>0</v>
      </c>
      <c r="E440" s="37" t="str">
        <f t="shared" si="155"/>
        <v/>
      </c>
      <c r="F440" s="37" t="str">
        <f t="shared" si="156"/>
        <v/>
      </c>
      <c r="G440" s="38" t="str">
        <f t="shared" si="157"/>
        <v>0</v>
      </c>
      <c r="H440" s="39" t="str">
        <f t="shared" si="158"/>
        <v/>
      </c>
    </row>
    <row r="441" spans="1:8" s="40" customFormat="1" ht="15" x14ac:dyDescent="0.2">
      <c r="A441" s="68"/>
      <c r="B441" s="35" t="s">
        <v>117</v>
      </c>
      <c r="C441" s="36">
        <v>3</v>
      </c>
      <c r="D441" s="36">
        <v>0</v>
      </c>
      <c r="E441" s="37">
        <f t="shared" si="155"/>
        <v>1.0238907849829351E-2</v>
      </c>
      <c r="F441" s="37" t="str">
        <f t="shared" si="156"/>
        <v/>
      </c>
      <c r="G441" s="38" t="str">
        <f t="shared" si="157"/>
        <v>0</v>
      </c>
      <c r="H441" s="39">
        <f t="shared" si="158"/>
        <v>0</v>
      </c>
    </row>
    <row r="442" spans="1:8" s="40" customFormat="1" ht="15" x14ac:dyDescent="0.2">
      <c r="A442" s="68"/>
      <c r="B442" s="35" t="s">
        <v>104</v>
      </c>
      <c r="C442" s="36">
        <v>0</v>
      </c>
      <c r="D442" s="36">
        <v>0</v>
      </c>
      <c r="E442" s="37" t="str">
        <f t="shared" si="155"/>
        <v/>
      </c>
      <c r="F442" s="37" t="str">
        <f t="shared" si="156"/>
        <v/>
      </c>
      <c r="G442" s="38" t="str">
        <f t="shared" si="157"/>
        <v>0</v>
      </c>
      <c r="H442" s="39" t="str">
        <f t="shared" si="158"/>
        <v/>
      </c>
    </row>
    <row r="443" spans="1:8" s="40" customFormat="1" ht="15" x14ac:dyDescent="0.2">
      <c r="A443" s="68"/>
      <c r="B443" s="35" t="s">
        <v>282</v>
      </c>
      <c r="C443" s="36">
        <v>28</v>
      </c>
      <c r="D443" s="36">
        <v>223</v>
      </c>
      <c r="E443" s="37">
        <f t="shared" si="155"/>
        <v>9.556313993174062E-2</v>
      </c>
      <c r="F443" s="37">
        <f t="shared" si="156"/>
        <v>0.31408450704225355</v>
      </c>
      <c r="G443" s="38">
        <f t="shared" si="157"/>
        <v>6.9642857142857144</v>
      </c>
      <c r="H443" s="39">
        <f t="shared" si="158"/>
        <v>0.66552901023890787</v>
      </c>
    </row>
    <row r="444" spans="1:8" s="40" customFormat="1" ht="15" x14ac:dyDescent="0.2">
      <c r="A444" s="68"/>
      <c r="B444" s="35" t="s">
        <v>508</v>
      </c>
      <c r="C444" s="36">
        <v>0</v>
      </c>
      <c r="D444" s="36">
        <v>1</v>
      </c>
      <c r="E444" s="37" t="str">
        <f t="shared" si="155"/>
        <v/>
      </c>
      <c r="F444" s="37">
        <f t="shared" si="156"/>
        <v>1.4084507042253522E-3</v>
      </c>
      <c r="G444" s="38" t="str">
        <f t="shared" si="157"/>
        <v>0</v>
      </c>
      <c r="H444" s="39" t="str">
        <f t="shared" si="158"/>
        <v/>
      </c>
    </row>
    <row r="445" spans="1:8" s="40" customFormat="1" ht="15" x14ac:dyDescent="0.2">
      <c r="A445" s="68"/>
      <c r="B445" s="35" t="s">
        <v>111</v>
      </c>
      <c r="C445" s="36">
        <v>0</v>
      </c>
      <c r="D445" s="36">
        <v>2</v>
      </c>
      <c r="E445" s="37" t="str">
        <f t="shared" si="155"/>
        <v/>
      </c>
      <c r="F445" s="37">
        <f t="shared" si="156"/>
        <v>2.8169014084507044E-3</v>
      </c>
      <c r="G445" s="38" t="str">
        <f t="shared" si="157"/>
        <v>0</v>
      </c>
      <c r="H445" s="39" t="str">
        <f t="shared" si="158"/>
        <v/>
      </c>
    </row>
    <row r="446" spans="1:8" s="40" customFormat="1" ht="15" x14ac:dyDescent="0.2">
      <c r="A446" s="68"/>
      <c r="B446" s="35" t="s">
        <v>115</v>
      </c>
      <c r="C446" s="36">
        <v>0</v>
      </c>
      <c r="D446" s="36">
        <v>2</v>
      </c>
      <c r="E446" s="37" t="str">
        <f t="shared" si="155"/>
        <v/>
      </c>
      <c r="F446" s="37">
        <f t="shared" si="156"/>
        <v>2.8169014084507044E-3</v>
      </c>
      <c r="G446" s="38" t="str">
        <f t="shared" si="157"/>
        <v>0</v>
      </c>
      <c r="H446" s="39" t="str">
        <f t="shared" si="158"/>
        <v/>
      </c>
    </row>
    <row r="447" spans="1:8" s="40" customFormat="1" ht="15" x14ac:dyDescent="0.2">
      <c r="A447" s="68"/>
      <c r="B447" s="35" t="s">
        <v>102</v>
      </c>
      <c r="C447" s="36">
        <v>0</v>
      </c>
      <c r="D447" s="36">
        <v>15</v>
      </c>
      <c r="E447" s="37" t="str">
        <f t="shared" si="155"/>
        <v/>
      </c>
      <c r="F447" s="37">
        <f t="shared" si="156"/>
        <v>2.1126760563380281E-2</v>
      </c>
      <c r="G447" s="38" t="str">
        <f t="shared" si="157"/>
        <v>0</v>
      </c>
      <c r="H447" s="39" t="str">
        <f t="shared" si="158"/>
        <v/>
      </c>
    </row>
    <row r="448" spans="1:8" s="40" customFormat="1" ht="15" x14ac:dyDescent="0.2">
      <c r="A448" s="68"/>
      <c r="B448" s="35" t="s">
        <v>106</v>
      </c>
      <c r="C448" s="36">
        <v>10</v>
      </c>
      <c r="D448" s="36">
        <v>1</v>
      </c>
      <c r="E448" s="37">
        <f t="shared" si="155"/>
        <v>3.4129692832764506E-2</v>
      </c>
      <c r="F448" s="37">
        <f t="shared" si="156"/>
        <v>1.4084507042253522E-3</v>
      </c>
      <c r="G448" s="38">
        <f t="shared" si="157"/>
        <v>-0.9</v>
      </c>
      <c r="H448" s="39">
        <f t="shared" si="158"/>
        <v>-3.0716723549488057E-2</v>
      </c>
    </row>
    <row r="449" spans="1:8" s="40" customFormat="1" ht="15" x14ac:dyDescent="0.2">
      <c r="A449" s="68"/>
      <c r="B449" s="35" t="s">
        <v>112</v>
      </c>
      <c r="C449" s="36">
        <v>0</v>
      </c>
      <c r="D449" s="36">
        <v>1</v>
      </c>
      <c r="E449" s="37" t="str">
        <f t="shared" si="155"/>
        <v/>
      </c>
      <c r="F449" s="37">
        <f t="shared" si="156"/>
        <v>1.4084507042253522E-3</v>
      </c>
      <c r="G449" s="38" t="str">
        <f t="shared" si="157"/>
        <v>0</v>
      </c>
      <c r="H449" s="39" t="str">
        <f t="shared" si="158"/>
        <v/>
      </c>
    </row>
    <row r="450" spans="1:8" s="40" customFormat="1" ht="15" x14ac:dyDescent="0.2">
      <c r="A450" s="68"/>
      <c r="B450" s="35" t="s">
        <v>116</v>
      </c>
      <c r="C450" s="36">
        <v>2</v>
      </c>
      <c r="D450" s="36">
        <v>0</v>
      </c>
      <c r="E450" s="37">
        <f t="shared" si="155"/>
        <v>6.8259385665529011E-3</v>
      </c>
      <c r="F450" s="37" t="str">
        <f t="shared" si="156"/>
        <v/>
      </c>
      <c r="G450" s="38" t="str">
        <f t="shared" si="157"/>
        <v>0</v>
      </c>
      <c r="H450" s="39">
        <f t="shared" si="158"/>
        <v>0</v>
      </c>
    </row>
    <row r="451" spans="1:8" s="40" customFormat="1" ht="15" x14ac:dyDescent="0.2">
      <c r="A451" s="68"/>
      <c r="B451" s="35" t="s">
        <v>283</v>
      </c>
      <c r="C451" s="36">
        <v>0</v>
      </c>
      <c r="D451" s="36">
        <v>23</v>
      </c>
      <c r="E451" s="37" t="str">
        <f t="shared" si="155"/>
        <v/>
      </c>
      <c r="F451" s="37">
        <f t="shared" si="156"/>
        <v>3.2394366197183097E-2</v>
      </c>
      <c r="G451" s="38" t="str">
        <f t="shared" si="157"/>
        <v>0</v>
      </c>
      <c r="H451" s="39" t="str">
        <f t="shared" si="158"/>
        <v/>
      </c>
    </row>
    <row r="452" spans="1:8" s="40" customFormat="1" ht="30" x14ac:dyDescent="0.2">
      <c r="A452" s="68"/>
      <c r="B452" s="35" t="s">
        <v>509</v>
      </c>
      <c r="C452" s="36">
        <v>0</v>
      </c>
      <c r="D452" s="36">
        <v>0</v>
      </c>
      <c r="E452" s="37" t="str">
        <f t="shared" si="155"/>
        <v/>
      </c>
      <c r="F452" s="37" t="str">
        <f t="shared" si="156"/>
        <v/>
      </c>
      <c r="G452" s="38" t="str">
        <f t="shared" si="157"/>
        <v>0</v>
      </c>
      <c r="H452" s="39" t="str">
        <f t="shared" si="158"/>
        <v/>
      </c>
    </row>
    <row r="453" spans="1:8" s="40" customFormat="1" ht="15" x14ac:dyDescent="0.2">
      <c r="A453" s="68"/>
      <c r="B453" s="35" t="s">
        <v>284</v>
      </c>
      <c r="C453" s="36">
        <v>2</v>
      </c>
      <c r="D453" s="36">
        <v>4</v>
      </c>
      <c r="E453" s="37">
        <f t="shared" si="155"/>
        <v>6.8259385665529011E-3</v>
      </c>
      <c r="F453" s="37">
        <f t="shared" si="156"/>
        <v>5.6338028169014088E-3</v>
      </c>
      <c r="G453" s="38">
        <f t="shared" si="157"/>
        <v>1</v>
      </c>
      <c r="H453" s="39">
        <f t="shared" si="158"/>
        <v>6.8259385665529011E-3</v>
      </c>
    </row>
    <row r="454" spans="1:8" s="40" customFormat="1" ht="15" x14ac:dyDescent="0.2">
      <c r="A454" s="68"/>
      <c r="B454" s="35" t="s">
        <v>285</v>
      </c>
      <c r="C454" s="36">
        <v>0</v>
      </c>
      <c r="D454" s="36">
        <v>0</v>
      </c>
      <c r="E454" s="37" t="str">
        <f t="shared" si="155"/>
        <v/>
      </c>
      <c r="F454" s="37" t="str">
        <f t="shared" si="156"/>
        <v/>
      </c>
      <c r="G454" s="38" t="str">
        <f t="shared" si="157"/>
        <v>0</v>
      </c>
      <c r="H454" s="39" t="str">
        <f t="shared" si="158"/>
        <v/>
      </c>
    </row>
    <row r="455" spans="1:8" s="40" customFormat="1" ht="15" x14ac:dyDescent="0.2">
      <c r="A455" s="68"/>
      <c r="B455" s="35" t="s">
        <v>510</v>
      </c>
      <c r="C455" s="36">
        <v>0</v>
      </c>
      <c r="D455" s="36">
        <v>9</v>
      </c>
      <c r="E455" s="37" t="str">
        <f t="shared" si="155"/>
        <v/>
      </c>
      <c r="F455" s="37">
        <f t="shared" si="156"/>
        <v>1.2676056338028169E-2</v>
      </c>
      <c r="G455" s="38" t="str">
        <f t="shared" si="157"/>
        <v>0</v>
      </c>
      <c r="H455" s="39" t="str">
        <f t="shared" si="158"/>
        <v/>
      </c>
    </row>
    <row r="456" spans="1:8" s="40" customFormat="1" ht="15" x14ac:dyDescent="0.2">
      <c r="A456" s="68"/>
      <c r="B456" s="35" t="s">
        <v>286</v>
      </c>
      <c r="C456" s="36">
        <v>0</v>
      </c>
      <c r="D456" s="36">
        <v>0</v>
      </c>
      <c r="E456" s="37" t="str">
        <f t="shared" si="155"/>
        <v/>
      </c>
      <c r="F456" s="37" t="str">
        <f t="shared" si="156"/>
        <v/>
      </c>
      <c r="G456" s="38" t="str">
        <f t="shared" si="157"/>
        <v>0</v>
      </c>
      <c r="H456" s="39" t="str">
        <f t="shared" si="158"/>
        <v/>
      </c>
    </row>
    <row r="457" spans="1:8" s="40" customFormat="1" ht="15" x14ac:dyDescent="0.2">
      <c r="A457" s="68"/>
      <c r="B457" s="35" t="s">
        <v>287</v>
      </c>
      <c r="C457" s="36">
        <v>0</v>
      </c>
      <c r="D457" s="36">
        <v>1</v>
      </c>
      <c r="E457" s="37" t="str">
        <f t="shared" si="155"/>
        <v/>
      </c>
      <c r="F457" s="37">
        <f t="shared" si="156"/>
        <v>1.4084507042253522E-3</v>
      </c>
      <c r="G457" s="38" t="str">
        <f t="shared" si="157"/>
        <v>0</v>
      </c>
      <c r="H457" s="39" t="str">
        <f t="shared" si="158"/>
        <v/>
      </c>
    </row>
    <row r="458" spans="1:8" s="40" customFormat="1" ht="15" x14ac:dyDescent="0.2">
      <c r="A458" s="68"/>
      <c r="B458" s="35" t="s">
        <v>288</v>
      </c>
      <c r="C458" s="36">
        <v>0</v>
      </c>
      <c r="D458" s="36">
        <v>0</v>
      </c>
      <c r="E458" s="37" t="str">
        <f t="shared" si="155"/>
        <v/>
      </c>
      <c r="F458" s="37" t="str">
        <f t="shared" si="156"/>
        <v/>
      </c>
      <c r="G458" s="38" t="str">
        <f t="shared" si="157"/>
        <v>0</v>
      </c>
      <c r="H458" s="39" t="str">
        <f t="shared" si="158"/>
        <v/>
      </c>
    </row>
    <row r="459" spans="1:8" s="40" customFormat="1" ht="15" x14ac:dyDescent="0.2">
      <c r="A459" s="68"/>
      <c r="B459" s="35" t="s">
        <v>103</v>
      </c>
      <c r="C459" s="36">
        <v>0</v>
      </c>
      <c r="D459" s="36">
        <v>0</v>
      </c>
      <c r="E459" s="37" t="str">
        <f t="shared" si="155"/>
        <v/>
      </c>
      <c r="F459" s="37" t="str">
        <f t="shared" si="156"/>
        <v/>
      </c>
      <c r="G459" s="38" t="str">
        <f t="shared" si="157"/>
        <v>0</v>
      </c>
      <c r="H459" s="39" t="str">
        <f t="shared" si="158"/>
        <v/>
      </c>
    </row>
    <row r="460" spans="1:8" s="40" customFormat="1" ht="15" x14ac:dyDescent="0.2">
      <c r="A460" s="68"/>
      <c r="B460" s="35" t="s">
        <v>289</v>
      </c>
      <c r="C460" s="36">
        <v>0</v>
      </c>
      <c r="D460" s="36">
        <v>0</v>
      </c>
      <c r="E460" s="37" t="str">
        <f t="shared" si="155"/>
        <v/>
      </c>
      <c r="F460" s="37" t="str">
        <f t="shared" si="156"/>
        <v/>
      </c>
      <c r="G460" s="38" t="str">
        <f t="shared" si="157"/>
        <v>0</v>
      </c>
      <c r="H460" s="39" t="str">
        <f t="shared" si="158"/>
        <v/>
      </c>
    </row>
    <row r="461" spans="1:8" s="40" customFormat="1" ht="15" x14ac:dyDescent="0.2">
      <c r="A461" s="68"/>
      <c r="B461" s="35" t="s">
        <v>290</v>
      </c>
      <c r="C461" s="36">
        <v>2</v>
      </c>
      <c r="D461" s="36">
        <v>0</v>
      </c>
      <c r="E461" s="37">
        <f t="shared" si="155"/>
        <v>6.8259385665529011E-3</v>
      </c>
      <c r="F461" s="37" t="str">
        <f t="shared" si="156"/>
        <v/>
      </c>
      <c r="G461" s="38" t="str">
        <f t="shared" si="157"/>
        <v>0</v>
      </c>
      <c r="H461" s="39">
        <f t="shared" si="158"/>
        <v>0</v>
      </c>
    </row>
    <row r="462" spans="1:8" s="40" customFormat="1" ht="15" x14ac:dyDescent="0.2">
      <c r="A462" s="68"/>
      <c r="B462" s="35" t="s">
        <v>581</v>
      </c>
      <c r="C462" s="36">
        <v>0</v>
      </c>
      <c r="D462" s="36">
        <v>1</v>
      </c>
      <c r="E462" s="37" t="str">
        <f t="shared" si="155"/>
        <v/>
      </c>
      <c r="F462" s="37">
        <f t="shared" si="156"/>
        <v>1.4084507042253522E-3</v>
      </c>
      <c r="G462" s="38" t="str">
        <f t="shared" si="157"/>
        <v>0</v>
      </c>
      <c r="H462" s="39" t="str">
        <f t="shared" si="158"/>
        <v/>
      </c>
    </row>
    <row r="463" spans="1:8" s="40" customFormat="1" ht="15" x14ac:dyDescent="0.2">
      <c r="A463" s="68"/>
      <c r="B463" s="35" t="s">
        <v>291</v>
      </c>
      <c r="C463" s="36">
        <v>0</v>
      </c>
      <c r="D463" s="36">
        <v>0</v>
      </c>
      <c r="E463" s="37" t="str">
        <f t="shared" si="155"/>
        <v/>
      </c>
      <c r="F463" s="37" t="str">
        <f t="shared" si="156"/>
        <v/>
      </c>
      <c r="G463" s="38" t="str">
        <f t="shared" si="157"/>
        <v>0</v>
      </c>
      <c r="H463" s="39" t="str">
        <f t="shared" si="158"/>
        <v/>
      </c>
    </row>
    <row r="464" spans="1:8" s="40" customFormat="1" ht="15" x14ac:dyDescent="0.2">
      <c r="A464" s="68"/>
      <c r="B464" s="35" t="s">
        <v>292</v>
      </c>
      <c r="C464" s="36">
        <v>0</v>
      </c>
      <c r="D464" s="36">
        <v>0</v>
      </c>
      <c r="E464" s="37" t="str">
        <f t="shared" si="155"/>
        <v/>
      </c>
      <c r="F464" s="37" t="str">
        <f t="shared" si="156"/>
        <v/>
      </c>
      <c r="G464" s="38" t="str">
        <f t="shared" si="157"/>
        <v>0</v>
      </c>
      <c r="H464" s="39" t="str">
        <f t="shared" si="158"/>
        <v/>
      </c>
    </row>
    <row r="465" spans="1:8" s="40" customFormat="1" ht="15" x14ac:dyDescent="0.2">
      <c r="A465" s="68"/>
      <c r="B465" s="35" t="s">
        <v>293</v>
      </c>
      <c r="C465" s="36">
        <v>0</v>
      </c>
      <c r="D465" s="36">
        <v>0</v>
      </c>
      <c r="E465" s="37" t="str">
        <f t="shared" si="155"/>
        <v/>
      </c>
      <c r="F465" s="37" t="str">
        <f t="shared" si="156"/>
        <v/>
      </c>
      <c r="G465" s="38" t="str">
        <f t="shared" si="157"/>
        <v>0</v>
      </c>
      <c r="H465" s="39" t="str">
        <f t="shared" si="158"/>
        <v/>
      </c>
    </row>
    <row r="466" spans="1:8" s="40" customFormat="1" ht="15" x14ac:dyDescent="0.2">
      <c r="A466" s="68"/>
      <c r="B466" s="35" t="s">
        <v>294</v>
      </c>
      <c r="C466" s="36">
        <v>0</v>
      </c>
      <c r="D466" s="36">
        <v>0</v>
      </c>
      <c r="E466" s="37" t="str">
        <f t="shared" si="155"/>
        <v/>
      </c>
      <c r="F466" s="37" t="str">
        <f t="shared" si="156"/>
        <v/>
      </c>
      <c r="G466" s="38" t="str">
        <f t="shared" si="157"/>
        <v>0</v>
      </c>
      <c r="H466" s="39" t="str">
        <f t="shared" si="158"/>
        <v/>
      </c>
    </row>
    <row r="467" spans="1:8" s="40" customFormat="1" ht="15" x14ac:dyDescent="0.2">
      <c r="A467" s="68"/>
      <c r="B467" s="35" t="s">
        <v>126</v>
      </c>
      <c r="C467" s="36">
        <v>4</v>
      </c>
      <c r="D467" s="36">
        <v>16</v>
      </c>
      <c r="E467" s="37">
        <f t="shared" si="155"/>
        <v>1.3651877133105802E-2</v>
      </c>
      <c r="F467" s="37">
        <f t="shared" si="156"/>
        <v>2.2535211267605635E-2</v>
      </c>
      <c r="G467" s="38">
        <f t="shared" si="157"/>
        <v>3</v>
      </c>
      <c r="H467" s="39">
        <f t="shared" si="158"/>
        <v>4.0955631399317405E-2</v>
      </c>
    </row>
    <row r="468" spans="1:8" s="40" customFormat="1" ht="30" x14ac:dyDescent="0.2">
      <c r="A468" s="68"/>
      <c r="B468" s="35" t="s">
        <v>127</v>
      </c>
      <c r="C468" s="36">
        <v>0</v>
      </c>
      <c r="D468" s="36">
        <v>0</v>
      </c>
      <c r="E468" s="37" t="str">
        <f t="shared" si="155"/>
        <v/>
      </c>
      <c r="F468" s="37" t="str">
        <f t="shared" si="156"/>
        <v/>
      </c>
      <c r="G468" s="38" t="str">
        <f t="shared" si="157"/>
        <v>0</v>
      </c>
      <c r="H468" s="39" t="str">
        <f t="shared" si="158"/>
        <v/>
      </c>
    </row>
    <row r="469" spans="1:8" s="40" customFormat="1" ht="15" x14ac:dyDescent="0.2">
      <c r="A469" s="68"/>
      <c r="B469" s="35" t="s">
        <v>295</v>
      </c>
      <c r="C469" s="36">
        <v>0</v>
      </c>
      <c r="D469" s="36">
        <v>0</v>
      </c>
      <c r="E469" s="37" t="str">
        <f t="shared" si="155"/>
        <v/>
      </c>
      <c r="F469" s="37" t="str">
        <f t="shared" si="156"/>
        <v/>
      </c>
      <c r="G469" s="38" t="str">
        <f t="shared" si="157"/>
        <v>0</v>
      </c>
      <c r="H469" s="39" t="str">
        <f t="shared" si="158"/>
        <v/>
      </c>
    </row>
    <row r="470" spans="1:8" s="40" customFormat="1" ht="15" x14ac:dyDescent="0.2">
      <c r="A470" s="68"/>
      <c r="B470" s="35" t="s">
        <v>296</v>
      </c>
      <c r="C470" s="36">
        <v>0</v>
      </c>
      <c r="D470" s="36">
        <v>0</v>
      </c>
      <c r="E470" s="37" t="str">
        <f t="shared" si="155"/>
        <v/>
      </c>
      <c r="F470" s="37" t="str">
        <f t="shared" si="156"/>
        <v/>
      </c>
      <c r="G470" s="38" t="str">
        <f t="shared" si="157"/>
        <v>0</v>
      </c>
      <c r="H470" s="39" t="str">
        <f t="shared" si="158"/>
        <v/>
      </c>
    </row>
    <row r="471" spans="1:8" s="40" customFormat="1" ht="30" x14ac:dyDescent="0.2">
      <c r="A471" s="68"/>
      <c r="B471" s="35" t="s">
        <v>297</v>
      </c>
      <c r="C471" s="36">
        <v>0</v>
      </c>
      <c r="D471" s="36">
        <v>0</v>
      </c>
      <c r="E471" s="37" t="str">
        <f t="shared" si="155"/>
        <v/>
      </c>
      <c r="F471" s="37" t="str">
        <f t="shared" si="156"/>
        <v/>
      </c>
      <c r="G471" s="38" t="str">
        <f t="shared" si="157"/>
        <v>0</v>
      </c>
      <c r="H471" s="39" t="str">
        <f t="shared" si="158"/>
        <v/>
      </c>
    </row>
    <row r="472" spans="1:8" s="40" customFormat="1" ht="15" x14ac:dyDescent="0.2">
      <c r="A472" s="68"/>
      <c r="B472" s="35" t="s">
        <v>124</v>
      </c>
      <c r="C472" s="36">
        <v>1</v>
      </c>
      <c r="D472" s="36">
        <v>0</v>
      </c>
      <c r="E472" s="37">
        <f t="shared" si="155"/>
        <v>3.4129692832764505E-3</v>
      </c>
      <c r="F472" s="37" t="str">
        <f t="shared" si="156"/>
        <v/>
      </c>
      <c r="G472" s="38" t="str">
        <f t="shared" si="157"/>
        <v>0</v>
      </c>
      <c r="H472" s="39">
        <f t="shared" si="158"/>
        <v>0</v>
      </c>
    </row>
    <row r="473" spans="1:8" s="40" customFormat="1" ht="15" x14ac:dyDescent="0.2">
      <c r="A473" s="68"/>
      <c r="B473" s="35" t="s">
        <v>298</v>
      </c>
      <c r="C473" s="36">
        <v>0</v>
      </c>
      <c r="D473" s="36">
        <v>0</v>
      </c>
      <c r="E473" s="37" t="str">
        <f t="shared" si="155"/>
        <v/>
      </c>
      <c r="F473" s="37" t="str">
        <f t="shared" si="156"/>
        <v/>
      </c>
      <c r="G473" s="38" t="str">
        <f t="shared" si="157"/>
        <v>0</v>
      </c>
      <c r="H473" s="39" t="str">
        <f t="shared" si="158"/>
        <v/>
      </c>
    </row>
    <row r="474" spans="1:8" s="40" customFormat="1" ht="15" x14ac:dyDescent="0.2">
      <c r="A474" s="68"/>
      <c r="B474" s="35" t="s">
        <v>299</v>
      </c>
      <c r="C474" s="36">
        <v>0</v>
      </c>
      <c r="D474" s="36">
        <v>0</v>
      </c>
      <c r="E474" s="37" t="str">
        <f t="shared" ref="E474:E535" si="175">+IF(C474=0,"",C474/C$333)</f>
        <v/>
      </c>
      <c r="F474" s="37" t="str">
        <f t="shared" ref="F474:F535" si="176">+IF(D474=0,"",D474/D$333)</f>
        <v/>
      </c>
      <c r="G474" s="38" t="str">
        <f t="shared" ref="G474:G535" si="177">+IF(OR(AND(D474=0),(C474=0)),"0",((D474-C474)/C474))</f>
        <v>0</v>
      </c>
      <c r="H474" s="39" t="str">
        <f t="shared" ref="H474:H535" si="178">+IF(OR(AND(E474=""),(G474="")),"",E474*G474)</f>
        <v/>
      </c>
    </row>
    <row r="475" spans="1:8" s="40" customFormat="1" ht="15" x14ac:dyDescent="0.2">
      <c r="A475" s="68"/>
      <c r="B475" s="35" t="s">
        <v>300</v>
      </c>
      <c r="C475" s="36">
        <v>0</v>
      </c>
      <c r="D475" s="36">
        <v>0</v>
      </c>
      <c r="E475" s="37" t="str">
        <f t="shared" si="175"/>
        <v/>
      </c>
      <c r="F475" s="37" t="str">
        <f t="shared" si="176"/>
        <v/>
      </c>
      <c r="G475" s="38" t="str">
        <f t="shared" si="177"/>
        <v>0</v>
      </c>
      <c r="H475" s="39" t="str">
        <f t="shared" si="178"/>
        <v/>
      </c>
    </row>
    <row r="476" spans="1:8" s="40" customFormat="1" ht="30" x14ac:dyDescent="0.2">
      <c r="A476" s="68"/>
      <c r="B476" s="35" t="s">
        <v>301</v>
      </c>
      <c r="C476" s="36">
        <v>0</v>
      </c>
      <c r="D476" s="36">
        <v>0</v>
      </c>
      <c r="E476" s="37" t="str">
        <f t="shared" si="175"/>
        <v/>
      </c>
      <c r="F476" s="37" t="str">
        <f t="shared" si="176"/>
        <v/>
      </c>
      <c r="G476" s="38" t="str">
        <f t="shared" si="177"/>
        <v>0</v>
      </c>
      <c r="H476" s="39" t="str">
        <f t="shared" si="178"/>
        <v/>
      </c>
    </row>
    <row r="477" spans="1:8" s="40" customFormat="1" ht="15" x14ac:dyDescent="0.2">
      <c r="A477" s="68"/>
      <c r="B477" s="35" t="s">
        <v>122</v>
      </c>
      <c r="C477" s="36">
        <v>0</v>
      </c>
      <c r="D477" s="36">
        <v>0</v>
      </c>
      <c r="E477" s="37" t="str">
        <f t="shared" si="175"/>
        <v/>
      </c>
      <c r="F477" s="37" t="str">
        <f t="shared" si="176"/>
        <v/>
      </c>
      <c r="G477" s="38" t="str">
        <f t="shared" si="177"/>
        <v>0</v>
      </c>
      <c r="H477" s="39" t="str">
        <f t="shared" si="178"/>
        <v/>
      </c>
    </row>
    <row r="478" spans="1:8" s="40" customFormat="1" ht="15" x14ac:dyDescent="0.2">
      <c r="A478" s="68"/>
      <c r="B478" s="35" t="s">
        <v>302</v>
      </c>
      <c r="C478" s="36">
        <v>0</v>
      </c>
      <c r="D478" s="36">
        <v>0</v>
      </c>
      <c r="E478" s="37" t="str">
        <f t="shared" si="175"/>
        <v/>
      </c>
      <c r="F478" s="37" t="str">
        <f t="shared" si="176"/>
        <v/>
      </c>
      <c r="G478" s="38" t="str">
        <f t="shared" si="177"/>
        <v>0</v>
      </c>
      <c r="H478" s="39" t="str">
        <f t="shared" si="178"/>
        <v/>
      </c>
    </row>
    <row r="479" spans="1:8" s="40" customFormat="1" ht="15" x14ac:dyDescent="0.2">
      <c r="A479" s="68"/>
      <c r="B479" s="35" t="s">
        <v>303</v>
      </c>
      <c r="C479" s="36">
        <v>0</v>
      </c>
      <c r="D479" s="36">
        <v>0</v>
      </c>
      <c r="E479" s="37" t="str">
        <f t="shared" si="175"/>
        <v/>
      </c>
      <c r="F479" s="37" t="str">
        <f t="shared" si="176"/>
        <v/>
      </c>
      <c r="G479" s="38" t="str">
        <f t="shared" si="177"/>
        <v>0</v>
      </c>
      <c r="H479" s="39" t="str">
        <f t="shared" si="178"/>
        <v/>
      </c>
    </row>
    <row r="480" spans="1:8" s="40" customFormat="1" ht="15" x14ac:dyDescent="0.2">
      <c r="A480" s="68"/>
      <c r="B480" s="35" t="s">
        <v>511</v>
      </c>
      <c r="C480" s="36">
        <v>0</v>
      </c>
      <c r="D480" s="36">
        <v>0</v>
      </c>
      <c r="E480" s="37" t="str">
        <f t="shared" si="175"/>
        <v/>
      </c>
      <c r="F480" s="37" t="str">
        <f t="shared" si="176"/>
        <v/>
      </c>
      <c r="G480" s="38" t="str">
        <f t="shared" si="177"/>
        <v>0</v>
      </c>
      <c r="H480" s="39" t="str">
        <f t="shared" si="178"/>
        <v/>
      </c>
    </row>
    <row r="481" spans="1:8" s="40" customFormat="1" ht="15" x14ac:dyDescent="0.2">
      <c r="A481" s="68"/>
      <c r="B481" s="35" t="s">
        <v>130</v>
      </c>
      <c r="C481" s="36">
        <v>0</v>
      </c>
      <c r="D481" s="36">
        <v>0</v>
      </c>
      <c r="E481" s="37" t="str">
        <f t="shared" si="175"/>
        <v/>
      </c>
      <c r="F481" s="37" t="str">
        <f t="shared" si="176"/>
        <v/>
      </c>
      <c r="G481" s="38" t="str">
        <f t="shared" si="177"/>
        <v>0</v>
      </c>
      <c r="H481" s="39" t="str">
        <f t="shared" si="178"/>
        <v/>
      </c>
    </row>
    <row r="482" spans="1:8" s="40" customFormat="1" ht="15" x14ac:dyDescent="0.2">
      <c r="A482" s="68"/>
      <c r="B482" s="35" t="s">
        <v>512</v>
      </c>
      <c r="C482" s="36">
        <v>0</v>
      </c>
      <c r="D482" s="36">
        <v>0</v>
      </c>
      <c r="E482" s="37" t="str">
        <f t="shared" si="175"/>
        <v/>
      </c>
      <c r="F482" s="37" t="str">
        <f t="shared" si="176"/>
        <v/>
      </c>
      <c r="G482" s="38" t="str">
        <f t="shared" si="177"/>
        <v>0</v>
      </c>
      <c r="H482" s="39" t="str">
        <f t="shared" si="178"/>
        <v/>
      </c>
    </row>
    <row r="483" spans="1:8" s="40" customFormat="1" ht="15" x14ac:dyDescent="0.2">
      <c r="A483" s="68"/>
      <c r="B483" s="35" t="s">
        <v>123</v>
      </c>
      <c r="C483" s="36">
        <v>0</v>
      </c>
      <c r="D483" s="36">
        <v>0</v>
      </c>
      <c r="E483" s="37" t="str">
        <f t="shared" si="175"/>
        <v/>
      </c>
      <c r="F483" s="37" t="str">
        <f t="shared" si="176"/>
        <v/>
      </c>
      <c r="G483" s="38" t="str">
        <f t="shared" si="177"/>
        <v>0</v>
      </c>
      <c r="H483" s="39" t="str">
        <f t="shared" si="178"/>
        <v/>
      </c>
    </row>
    <row r="484" spans="1:8" s="40" customFormat="1" ht="30" x14ac:dyDescent="0.2">
      <c r="A484" s="68"/>
      <c r="B484" s="35" t="s">
        <v>304</v>
      </c>
      <c r="C484" s="36">
        <v>0</v>
      </c>
      <c r="D484" s="36">
        <v>0</v>
      </c>
      <c r="E484" s="37" t="str">
        <f t="shared" si="175"/>
        <v/>
      </c>
      <c r="F484" s="37" t="str">
        <f t="shared" si="176"/>
        <v/>
      </c>
      <c r="G484" s="38" t="str">
        <f t="shared" si="177"/>
        <v>0</v>
      </c>
      <c r="H484" s="39" t="str">
        <f t="shared" si="178"/>
        <v/>
      </c>
    </row>
    <row r="485" spans="1:8" s="40" customFormat="1" ht="15" x14ac:dyDescent="0.2">
      <c r="A485" s="68"/>
      <c r="B485" s="35" t="s">
        <v>125</v>
      </c>
      <c r="C485" s="36">
        <v>0</v>
      </c>
      <c r="D485" s="36">
        <v>0</v>
      </c>
      <c r="E485" s="37" t="str">
        <f t="shared" si="175"/>
        <v/>
      </c>
      <c r="F485" s="37" t="str">
        <f t="shared" si="176"/>
        <v/>
      </c>
      <c r="G485" s="38" t="str">
        <f t="shared" si="177"/>
        <v>0</v>
      </c>
      <c r="H485" s="39" t="str">
        <f t="shared" si="178"/>
        <v/>
      </c>
    </row>
    <row r="486" spans="1:8" s="40" customFormat="1" ht="30" x14ac:dyDescent="0.2">
      <c r="A486" s="68"/>
      <c r="B486" s="35" t="s">
        <v>305</v>
      </c>
      <c r="C486" s="36">
        <v>0</v>
      </c>
      <c r="D486" s="36">
        <v>0</v>
      </c>
      <c r="E486" s="37" t="str">
        <f t="shared" si="175"/>
        <v/>
      </c>
      <c r="F486" s="37" t="str">
        <f t="shared" si="176"/>
        <v/>
      </c>
      <c r="G486" s="38" t="str">
        <f t="shared" si="177"/>
        <v>0</v>
      </c>
      <c r="H486" s="39" t="str">
        <f t="shared" si="178"/>
        <v/>
      </c>
    </row>
    <row r="487" spans="1:8" s="40" customFormat="1" ht="30" x14ac:dyDescent="0.2">
      <c r="A487" s="68"/>
      <c r="B487" s="35" t="s">
        <v>306</v>
      </c>
      <c r="C487" s="36">
        <v>0</v>
      </c>
      <c r="D487" s="36">
        <v>0</v>
      </c>
      <c r="E487" s="37" t="str">
        <f t="shared" si="175"/>
        <v/>
      </c>
      <c r="F487" s="37" t="str">
        <f t="shared" si="176"/>
        <v/>
      </c>
      <c r="G487" s="38" t="str">
        <f t="shared" si="177"/>
        <v>0</v>
      </c>
      <c r="H487" s="39" t="str">
        <f t="shared" si="178"/>
        <v/>
      </c>
    </row>
    <row r="488" spans="1:8" s="40" customFormat="1" ht="15" x14ac:dyDescent="0.2">
      <c r="A488" s="68"/>
      <c r="B488" s="35" t="s">
        <v>118</v>
      </c>
      <c r="C488" s="36">
        <v>0</v>
      </c>
      <c r="D488" s="36">
        <v>1</v>
      </c>
      <c r="E488" s="37" t="str">
        <f t="shared" si="175"/>
        <v/>
      </c>
      <c r="F488" s="37">
        <f t="shared" si="176"/>
        <v>1.4084507042253522E-3</v>
      </c>
      <c r="G488" s="38" t="str">
        <f t="shared" si="177"/>
        <v>0</v>
      </c>
      <c r="H488" s="39" t="str">
        <f t="shared" si="178"/>
        <v/>
      </c>
    </row>
    <row r="489" spans="1:8" s="40" customFormat="1" ht="30" x14ac:dyDescent="0.2">
      <c r="A489" s="68"/>
      <c r="B489" s="35" t="s">
        <v>513</v>
      </c>
      <c r="C489" s="36">
        <v>0</v>
      </c>
      <c r="D489" s="36">
        <v>0</v>
      </c>
      <c r="E489" s="37" t="str">
        <f t="shared" si="175"/>
        <v/>
      </c>
      <c r="F489" s="37" t="str">
        <f t="shared" si="176"/>
        <v/>
      </c>
      <c r="G489" s="38" t="str">
        <f t="shared" si="177"/>
        <v>0</v>
      </c>
      <c r="H489" s="39" t="str">
        <f t="shared" si="178"/>
        <v/>
      </c>
    </row>
    <row r="490" spans="1:8" s="40" customFormat="1" ht="30" x14ac:dyDescent="0.2">
      <c r="A490" s="68"/>
      <c r="B490" s="35" t="s">
        <v>307</v>
      </c>
      <c r="C490" s="36">
        <v>0</v>
      </c>
      <c r="D490" s="36">
        <v>0</v>
      </c>
      <c r="E490" s="37" t="str">
        <f t="shared" si="175"/>
        <v/>
      </c>
      <c r="F490" s="37" t="str">
        <f t="shared" si="176"/>
        <v/>
      </c>
      <c r="G490" s="38" t="str">
        <f t="shared" si="177"/>
        <v>0</v>
      </c>
      <c r="H490" s="39" t="str">
        <f t="shared" si="178"/>
        <v/>
      </c>
    </row>
    <row r="491" spans="1:8" s="40" customFormat="1" ht="15" x14ac:dyDescent="0.2">
      <c r="A491" s="68"/>
      <c r="B491" s="35" t="s">
        <v>308</v>
      </c>
      <c r="C491" s="36">
        <v>0</v>
      </c>
      <c r="D491" s="36">
        <v>0</v>
      </c>
      <c r="E491" s="37" t="str">
        <f t="shared" si="175"/>
        <v/>
      </c>
      <c r="F491" s="37" t="str">
        <f t="shared" si="176"/>
        <v/>
      </c>
      <c r="G491" s="38" t="str">
        <f t="shared" si="177"/>
        <v>0</v>
      </c>
      <c r="H491" s="39" t="str">
        <f t="shared" si="178"/>
        <v/>
      </c>
    </row>
    <row r="492" spans="1:8" s="40" customFormat="1" ht="15" x14ac:dyDescent="0.2">
      <c r="A492" s="68"/>
      <c r="B492" s="35" t="s">
        <v>514</v>
      </c>
      <c r="C492" s="36">
        <v>0</v>
      </c>
      <c r="D492" s="36">
        <v>0</v>
      </c>
      <c r="E492" s="37" t="str">
        <f t="shared" si="175"/>
        <v/>
      </c>
      <c r="F492" s="37" t="str">
        <f t="shared" si="176"/>
        <v/>
      </c>
      <c r="G492" s="38" t="str">
        <f t="shared" si="177"/>
        <v>0</v>
      </c>
      <c r="H492" s="39" t="str">
        <f t="shared" si="178"/>
        <v/>
      </c>
    </row>
    <row r="493" spans="1:8" s="40" customFormat="1" ht="15" x14ac:dyDescent="0.2">
      <c r="A493" s="68"/>
      <c r="B493" s="35" t="s">
        <v>515</v>
      </c>
      <c r="C493" s="36">
        <v>0</v>
      </c>
      <c r="D493" s="36">
        <v>0</v>
      </c>
      <c r="E493" s="37" t="str">
        <f t="shared" si="175"/>
        <v/>
      </c>
      <c r="F493" s="37" t="str">
        <f t="shared" si="176"/>
        <v/>
      </c>
      <c r="G493" s="38" t="str">
        <f t="shared" si="177"/>
        <v>0</v>
      </c>
      <c r="H493" s="39" t="str">
        <f t="shared" si="178"/>
        <v/>
      </c>
    </row>
    <row r="494" spans="1:8" s="40" customFormat="1" ht="15" x14ac:dyDescent="0.2">
      <c r="A494" s="68"/>
      <c r="B494" s="35" t="s">
        <v>309</v>
      </c>
      <c r="C494" s="36">
        <v>0</v>
      </c>
      <c r="D494" s="36">
        <v>0</v>
      </c>
      <c r="E494" s="37" t="str">
        <f t="shared" si="175"/>
        <v/>
      </c>
      <c r="F494" s="37" t="str">
        <f t="shared" si="176"/>
        <v/>
      </c>
      <c r="G494" s="38" t="str">
        <f t="shared" si="177"/>
        <v>0</v>
      </c>
      <c r="H494" s="39" t="str">
        <f t="shared" si="178"/>
        <v/>
      </c>
    </row>
    <row r="495" spans="1:8" s="40" customFormat="1" ht="30" x14ac:dyDescent="0.2">
      <c r="A495" s="68"/>
      <c r="B495" s="35" t="s">
        <v>310</v>
      </c>
      <c r="C495" s="36">
        <v>0</v>
      </c>
      <c r="D495" s="36">
        <v>0</v>
      </c>
      <c r="E495" s="37" t="str">
        <f t="shared" si="175"/>
        <v/>
      </c>
      <c r="F495" s="37" t="str">
        <f t="shared" si="176"/>
        <v/>
      </c>
      <c r="G495" s="38" t="str">
        <f t="shared" si="177"/>
        <v>0</v>
      </c>
      <c r="H495" s="39" t="str">
        <f t="shared" si="178"/>
        <v/>
      </c>
    </row>
    <row r="496" spans="1:8" s="40" customFormat="1" ht="15" x14ac:dyDescent="0.2">
      <c r="A496" s="68"/>
      <c r="B496" s="35" t="s">
        <v>311</v>
      </c>
      <c r="C496" s="36">
        <v>0</v>
      </c>
      <c r="D496" s="36">
        <v>0</v>
      </c>
      <c r="E496" s="37" t="str">
        <f t="shared" si="175"/>
        <v/>
      </c>
      <c r="F496" s="37" t="str">
        <f t="shared" si="176"/>
        <v/>
      </c>
      <c r="G496" s="38" t="str">
        <f t="shared" si="177"/>
        <v>0</v>
      </c>
      <c r="H496" s="39" t="str">
        <f t="shared" si="178"/>
        <v/>
      </c>
    </row>
    <row r="497" spans="1:8" s="40" customFormat="1" ht="15" x14ac:dyDescent="0.2">
      <c r="A497" s="68"/>
      <c r="B497" s="35" t="s">
        <v>120</v>
      </c>
      <c r="C497" s="36">
        <v>0</v>
      </c>
      <c r="D497" s="36">
        <v>0</v>
      </c>
      <c r="E497" s="37" t="str">
        <f t="shared" si="175"/>
        <v/>
      </c>
      <c r="F497" s="37" t="str">
        <f t="shared" si="176"/>
        <v/>
      </c>
      <c r="G497" s="38" t="str">
        <f t="shared" si="177"/>
        <v>0</v>
      </c>
      <c r="H497" s="39" t="str">
        <f t="shared" si="178"/>
        <v/>
      </c>
    </row>
    <row r="498" spans="1:8" s="40" customFormat="1" ht="30" x14ac:dyDescent="0.2">
      <c r="A498" s="68"/>
      <c r="B498" s="35" t="s">
        <v>312</v>
      </c>
      <c r="C498" s="36">
        <v>0</v>
      </c>
      <c r="D498" s="36">
        <v>0</v>
      </c>
      <c r="E498" s="37" t="str">
        <f t="shared" si="175"/>
        <v/>
      </c>
      <c r="F498" s="37" t="str">
        <f t="shared" si="176"/>
        <v/>
      </c>
      <c r="G498" s="38" t="str">
        <f t="shared" si="177"/>
        <v>0</v>
      </c>
      <c r="H498" s="39" t="str">
        <f t="shared" si="178"/>
        <v/>
      </c>
    </row>
    <row r="499" spans="1:8" s="40" customFormat="1" ht="15" x14ac:dyDescent="0.2">
      <c r="A499" s="68"/>
      <c r="B499" s="35" t="s">
        <v>128</v>
      </c>
      <c r="C499" s="36">
        <v>0</v>
      </c>
      <c r="D499" s="36">
        <v>0</v>
      </c>
      <c r="E499" s="37" t="str">
        <f t="shared" si="175"/>
        <v/>
      </c>
      <c r="F499" s="37" t="str">
        <f t="shared" si="176"/>
        <v/>
      </c>
      <c r="G499" s="38" t="str">
        <f t="shared" si="177"/>
        <v>0</v>
      </c>
      <c r="H499" s="39" t="str">
        <f t="shared" si="178"/>
        <v/>
      </c>
    </row>
    <row r="500" spans="1:8" s="40" customFormat="1" ht="15" x14ac:dyDescent="0.2">
      <c r="A500" s="68"/>
      <c r="B500" s="35" t="s">
        <v>119</v>
      </c>
      <c r="C500" s="36">
        <v>0</v>
      </c>
      <c r="D500" s="36">
        <v>5</v>
      </c>
      <c r="E500" s="37" t="str">
        <f t="shared" si="175"/>
        <v/>
      </c>
      <c r="F500" s="37">
        <f t="shared" si="176"/>
        <v>7.0422535211267607E-3</v>
      </c>
      <c r="G500" s="38" t="str">
        <f t="shared" si="177"/>
        <v>0</v>
      </c>
      <c r="H500" s="39" t="str">
        <f t="shared" si="178"/>
        <v/>
      </c>
    </row>
    <row r="501" spans="1:8" s="40" customFormat="1" ht="15" x14ac:dyDescent="0.2">
      <c r="A501" s="68"/>
      <c r="B501" s="35" t="s">
        <v>121</v>
      </c>
      <c r="C501" s="36">
        <v>0</v>
      </c>
      <c r="D501" s="36">
        <v>0</v>
      </c>
      <c r="E501" s="37" t="str">
        <f t="shared" si="175"/>
        <v/>
      </c>
      <c r="F501" s="37" t="str">
        <f t="shared" si="176"/>
        <v/>
      </c>
      <c r="G501" s="38" t="str">
        <f t="shared" si="177"/>
        <v>0</v>
      </c>
      <c r="H501" s="39" t="str">
        <f t="shared" si="178"/>
        <v/>
      </c>
    </row>
    <row r="502" spans="1:8" s="40" customFormat="1" ht="15" x14ac:dyDescent="0.2">
      <c r="A502" s="68"/>
      <c r="B502" s="35" t="s">
        <v>313</v>
      </c>
      <c r="C502" s="36">
        <v>0</v>
      </c>
      <c r="D502" s="36">
        <v>0</v>
      </c>
      <c r="E502" s="37" t="str">
        <f t="shared" si="175"/>
        <v/>
      </c>
      <c r="F502" s="37" t="str">
        <f t="shared" si="176"/>
        <v/>
      </c>
      <c r="G502" s="38" t="str">
        <f t="shared" si="177"/>
        <v>0</v>
      </c>
      <c r="H502" s="39" t="str">
        <f t="shared" si="178"/>
        <v/>
      </c>
    </row>
    <row r="503" spans="1:8" s="40" customFormat="1" ht="15" x14ac:dyDescent="0.2">
      <c r="A503" s="68"/>
      <c r="B503" s="35" t="s">
        <v>314</v>
      </c>
      <c r="C503" s="36">
        <v>0</v>
      </c>
      <c r="D503" s="36">
        <v>0</v>
      </c>
      <c r="E503" s="37" t="str">
        <f t="shared" si="175"/>
        <v/>
      </c>
      <c r="F503" s="37" t="str">
        <f t="shared" si="176"/>
        <v/>
      </c>
      <c r="G503" s="38" t="str">
        <f t="shared" si="177"/>
        <v>0</v>
      </c>
      <c r="H503" s="39" t="str">
        <f t="shared" si="178"/>
        <v/>
      </c>
    </row>
    <row r="504" spans="1:8" s="40" customFormat="1" ht="15" x14ac:dyDescent="0.2">
      <c r="A504" s="68"/>
      <c r="B504" s="35" t="s">
        <v>129</v>
      </c>
      <c r="C504" s="36">
        <v>0</v>
      </c>
      <c r="D504" s="36">
        <v>0</v>
      </c>
      <c r="E504" s="37" t="str">
        <f t="shared" si="175"/>
        <v/>
      </c>
      <c r="F504" s="37" t="str">
        <f t="shared" si="176"/>
        <v/>
      </c>
      <c r="G504" s="38" t="str">
        <f t="shared" si="177"/>
        <v>0</v>
      </c>
      <c r="H504" s="39" t="str">
        <f t="shared" si="178"/>
        <v/>
      </c>
    </row>
    <row r="505" spans="1:8" s="40" customFormat="1" ht="15" x14ac:dyDescent="0.2">
      <c r="A505" s="68"/>
      <c r="B505" s="35" t="s">
        <v>516</v>
      </c>
      <c r="C505" s="36">
        <v>0</v>
      </c>
      <c r="D505" s="36">
        <v>13</v>
      </c>
      <c r="E505" s="37" t="str">
        <f t="shared" si="175"/>
        <v/>
      </c>
      <c r="F505" s="37">
        <f t="shared" si="176"/>
        <v>1.8309859154929577E-2</v>
      </c>
      <c r="G505" s="38" t="str">
        <f t="shared" si="177"/>
        <v>0</v>
      </c>
      <c r="H505" s="39" t="str">
        <f t="shared" si="178"/>
        <v/>
      </c>
    </row>
    <row r="506" spans="1:8" s="40" customFormat="1" ht="15" x14ac:dyDescent="0.2">
      <c r="A506" s="68"/>
      <c r="B506" s="35" t="s">
        <v>569</v>
      </c>
      <c r="C506" s="36">
        <v>0</v>
      </c>
      <c r="D506" s="36">
        <v>0</v>
      </c>
      <c r="E506" s="37" t="str">
        <f t="shared" ref="E506" si="179">+IF(C506=0,"",C506/C$333)</f>
        <v/>
      </c>
      <c r="F506" s="37" t="str">
        <f t="shared" ref="F506" si="180">+IF(D506=0,"",D506/D$333)</f>
        <v/>
      </c>
      <c r="G506" s="38" t="str">
        <f t="shared" ref="G506" si="181">+IF(OR(AND(D506=0),(C506=0)),"0",((D506-C506)/C506))</f>
        <v>0</v>
      </c>
      <c r="H506" s="39" t="str">
        <f t="shared" ref="H506" si="182">+IF(OR(AND(E506=""),(G506="")),"",E506*G506)</f>
        <v/>
      </c>
    </row>
    <row r="507" spans="1:8" s="40" customFormat="1" ht="15" x14ac:dyDescent="0.2">
      <c r="A507" s="68"/>
      <c r="B507" s="35" t="s">
        <v>136</v>
      </c>
      <c r="C507" s="36">
        <v>9</v>
      </c>
      <c r="D507" s="36">
        <v>11</v>
      </c>
      <c r="E507" s="37">
        <f t="shared" si="175"/>
        <v>3.0716723549488054E-2</v>
      </c>
      <c r="F507" s="37">
        <f t="shared" si="176"/>
        <v>1.5492957746478873E-2</v>
      </c>
      <c r="G507" s="38">
        <f t="shared" si="177"/>
        <v>0.22222222222222221</v>
      </c>
      <c r="H507" s="39">
        <f t="shared" si="178"/>
        <v>6.8259385665529002E-3</v>
      </c>
    </row>
    <row r="508" spans="1:8" s="40" customFormat="1" ht="30" x14ac:dyDescent="0.2">
      <c r="A508" s="68"/>
      <c r="B508" s="35" t="s">
        <v>517</v>
      </c>
      <c r="C508" s="36">
        <v>0</v>
      </c>
      <c r="D508" s="36">
        <v>3</v>
      </c>
      <c r="E508" s="37" t="str">
        <f t="shared" si="175"/>
        <v/>
      </c>
      <c r="F508" s="37">
        <f t="shared" si="176"/>
        <v>4.2253521126760559E-3</v>
      </c>
      <c r="G508" s="38" t="str">
        <f t="shared" si="177"/>
        <v>0</v>
      </c>
      <c r="H508" s="39" t="str">
        <f t="shared" si="178"/>
        <v/>
      </c>
    </row>
    <row r="509" spans="1:8" s="40" customFormat="1" ht="15" x14ac:dyDescent="0.2">
      <c r="A509" s="68"/>
      <c r="B509" s="35" t="s">
        <v>134</v>
      </c>
      <c r="C509" s="36">
        <v>6</v>
      </c>
      <c r="D509" s="36">
        <v>0</v>
      </c>
      <c r="E509" s="37">
        <f t="shared" si="175"/>
        <v>2.0477815699658702E-2</v>
      </c>
      <c r="F509" s="37" t="str">
        <f t="shared" si="176"/>
        <v/>
      </c>
      <c r="G509" s="38" t="str">
        <f t="shared" si="177"/>
        <v>0</v>
      </c>
      <c r="H509" s="39">
        <f t="shared" si="178"/>
        <v>0</v>
      </c>
    </row>
    <row r="510" spans="1:8" s="40" customFormat="1" ht="15" x14ac:dyDescent="0.2">
      <c r="A510" s="68"/>
      <c r="B510" s="35" t="s">
        <v>347</v>
      </c>
      <c r="C510" s="36">
        <v>0</v>
      </c>
      <c r="D510" s="36">
        <v>14</v>
      </c>
      <c r="E510" s="37" t="str">
        <f t="shared" si="175"/>
        <v/>
      </c>
      <c r="F510" s="37">
        <f t="shared" si="176"/>
        <v>1.9718309859154931E-2</v>
      </c>
      <c r="G510" s="38" t="str">
        <f t="shared" si="177"/>
        <v>0</v>
      </c>
      <c r="H510" s="39" t="str">
        <f t="shared" si="178"/>
        <v/>
      </c>
    </row>
    <row r="511" spans="1:8" s="40" customFormat="1" ht="15" x14ac:dyDescent="0.2">
      <c r="A511" s="68"/>
      <c r="B511" s="35" t="s">
        <v>348</v>
      </c>
      <c r="C511" s="36">
        <v>0</v>
      </c>
      <c r="D511" s="36">
        <v>0</v>
      </c>
      <c r="E511" s="37" t="str">
        <f t="shared" si="175"/>
        <v/>
      </c>
      <c r="F511" s="37" t="str">
        <f t="shared" si="176"/>
        <v/>
      </c>
      <c r="G511" s="38" t="str">
        <f t="shared" si="177"/>
        <v>0</v>
      </c>
      <c r="H511" s="39" t="str">
        <f t="shared" si="178"/>
        <v/>
      </c>
    </row>
    <row r="512" spans="1:8" s="40" customFormat="1" ht="15" x14ac:dyDescent="0.2">
      <c r="A512" s="68"/>
      <c r="B512" s="35" t="s">
        <v>518</v>
      </c>
      <c r="C512" s="36">
        <v>0</v>
      </c>
      <c r="D512" s="36">
        <v>0</v>
      </c>
      <c r="E512" s="37" t="str">
        <f t="shared" si="175"/>
        <v/>
      </c>
      <c r="F512" s="37" t="str">
        <f t="shared" si="176"/>
        <v/>
      </c>
      <c r="G512" s="38" t="str">
        <f t="shared" si="177"/>
        <v>0</v>
      </c>
      <c r="H512" s="39" t="str">
        <f t="shared" si="178"/>
        <v/>
      </c>
    </row>
    <row r="513" spans="1:8" s="40" customFormat="1" ht="15" x14ac:dyDescent="0.2">
      <c r="A513" s="68"/>
      <c r="B513" s="35" t="s">
        <v>138</v>
      </c>
      <c r="C513" s="36">
        <v>0</v>
      </c>
      <c r="D513" s="36">
        <v>0</v>
      </c>
      <c r="E513" s="37" t="str">
        <f t="shared" si="175"/>
        <v/>
      </c>
      <c r="F513" s="37" t="str">
        <f t="shared" si="176"/>
        <v/>
      </c>
      <c r="G513" s="38" t="str">
        <f t="shared" si="177"/>
        <v>0</v>
      </c>
      <c r="H513" s="39" t="str">
        <f t="shared" si="178"/>
        <v/>
      </c>
    </row>
    <row r="514" spans="1:8" s="40" customFormat="1" ht="15" x14ac:dyDescent="0.2">
      <c r="A514" s="68"/>
      <c r="B514" s="35" t="s">
        <v>349</v>
      </c>
      <c r="C514" s="36">
        <v>0</v>
      </c>
      <c r="D514" s="36">
        <v>0</v>
      </c>
      <c r="E514" s="37" t="str">
        <f t="shared" si="175"/>
        <v/>
      </c>
      <c r="F514" s="37" t="str">
        <f t="shared" si="176"/>
        <v/>
      </c>
      <c r="G514" s="38" t="str">
        <f t="shared" si="177"/>
        <v>0</v>
      </c>
      <c r="H514" s="39" t="str">
        <f t="shared" si="178"/>
        <v/>
      </c>
    </row>
    <row r="515" spans="1:8" s="40" customFormat="1" ht="15" x14ac:dyDescent="0.2">
      <c r="A515" s="68"/>
      <c r="B515" s="35" t="s">
        <v>142</v>
      </c>
      <c r="C515" s="36">
        <v>0</v>
      </c>
      <c r="D515" s="36">
        <v>0</v>
      </c>
      <c r="E515" s="37" t="str">
        <f t="shared" si="175"/>
        <v/>
      </c>
      <c r="F515" s="37" t="str">
        <f t="shared" si="176"/>
        <v/>
      </c>
      <c r="G515" s="38" t="str">
        <f t="shared" si="177"/>
        <v>0</v>
      </c>
      <c r="H515" s="39" t="str">
        <f t="shared" si="178"/>
        <v/>
      </c>
    </row>
    <row r="516" spans="1:8" s="40" customFormat="1" ht="15" x14ac:dyDescent="0.2">
      <c r="A516" s="68"/>
      <c r="B516" s="35" t="s">
        <v>135</v>
      </c>
      <c r="C516" s="36">
        <v>0</v>
      </c>
      <c r="D516" s="36">
        <v>0</v>
      </c>
      <c r="E516" s="37" t="str">
        <f t="shared" si="175"/>
        <v/>
      </c>
      <c r="F516" s="37" t="str">
        <f t="shared" si="176"/>
        <v/>
      </c>
      <c r="G516" s="38" t="str">
        <f t="shared" si="177"/>
        <v>0</v>
      </c>
      <c r="H516" s="39" t="str">
        <f t="shared" si="178"/>
        <v/>
      </c>
    </row>
    <row r="517" spans="1:8" s="40" customFormat="1" ht="15" x14ac:dyDescent="0.2">
      <c r="A517" s="68"/>
      <c r="B517" s="35" t="s">
        <v>315</v>
      </c>
      <c r="C517" s="36">
        <v>0</v>
      </c>
      <c r="D517" s="36">
        <v>0</v>
      </c>
      <c r="E517" s="37" t="str">
        <f t="shared" si="175"/>
        <v/>
      </c>
      <c r="F517" s="37" t="str">
        <f t="shared" si="176"/>
        <v/>
      </c>
      <c r="G517" s="38" t="str">
        <f t="shared" si="177"/>
        <v>0</v>
      </c>
      <c r="H517" s="39" t="str">
        <f t="shared" si="178"/>
        <v/>
      </c>
    </row>
    <row r="518" spans="1:8" s="40" customFormat="1" ht="15" x14ac:dyDescent="0.2">
      <c r="A518" s="68"/>
      <c r="B518" s="35" t="s">
        <v>131</v>
      </c>
      <c r="C518" s="36">
        <v>0</v>
      </c>
      <c r="D518" s="36">
        <v>0</v>
      </c>
      <c r="E518" s="37" t="str">
        <f t="shared" si="175"/>
        <v/>
      </c>
      <c r="F518" s="37" t="str">
        <f t="shared" si="176"/>
        <v/>
      </c>
      <c r="G518" s="38" t="str">
        <f t="shared" si="177"/>
        <v>0</v>
      </c>
      <c r="H518" s="39" t="str">
        <f t="shared" si="178"/>
        <v/>
      </c>
    </row>
    <row r="519" spans="1:8" s="40" customFormat="1" ht="15" x14ac:dyDescent="0.2">
      <c r="A519" s="68"/>
      <c r="B519" s="35" t="s">
        <v>144</v>
      </c>
      <c r="C519" s="36">
        <v>0</v>
      </c>
      <c r="D519" s="36">
        <v>0</v>
      </c>
      <c r="E519" s="37" t="str">
        <f t="shared" si="175"/>
        <v/>
      </c>
      <c r="F519" s="37" t="str">
        <f t="shared" si="176"/>
        <v/>
      </c>
      <c r="G519" s="38" t="str">
        <f t="shared" si="177"/>
        <v>0</v>
      </c>
      <c r="H519" s="39" t="str">
        <f t="shared" si="178"/>
        <v/>
      </c>
    </row>
    <row r="520" spans="1:8" s="40" customFormat="1" ht="15" x14ac:dyDescent="0.2">
      <c r="A520" s="68"/>
      <c r="B520" s="35" t="s">
        <v>316</v>
      </c>
      <c r="C520" s="36">
        <v>0</v>
      </c>
      <c r="D520" s="36">
        <v>0</v>
      </c>
      <c r="E520" s="37" t="str">
        <f t="shared" si="175"/>
        <v/>
      </c>
      <c r="F520" s="37" t="str">
        <f t="shared" si="176"/>
        <v/>
      </c>
      <c r="G520" s="38" t="str">
        <f t="shared" si="177"/>
        <v>0</v>
      </c>
      <c r="H520" s="39" t="str">
        <f t="shared" si="178"/>
        <v/>
      </c>
    </row>
    <row r="521" spans="1:8" s="40" customFormat="1" ht="15" x14ac:dyDescent="0.2">
      <c r="A521" s="68"/>
      <c r="B521" s="35" t="s">
        <v>317</v>
      </c>
      <c r="C521" s="36">
        <v>0</v>
      </c>
      <c r="D521" s="36">
        <v>0</v>
      </c>
      <c r="E521" s="37" t="str">
        <f t="shared" si="175"/>
        <v/>
      </c>
      <c r="F521" s="37" t="str">
        <f t="shared" si="176"/>
        <v/>
      </c>
      <c r="G521" s="38" t="str">
        <f t="shared" si="177"/>
        <v>0</v>
      </c>
      <c r="H521" s="39" t="str">
        <f t="shared" si="178"/>
        <v/>
      </c>
    </row>
    <row r="522" spans="1:8" s="40" customFormat="1" ht="15" x14ac:dyDescent="0.2">
      <c r="A522" s="68"/>
      <c r="B522" s="35" t="s">
        <v>318</v>
      </c>
      <c r="C522" s="36">
        <v>5</v>
      </c>
      <c r="D522" s="36">
        <v>1</v>
      </c>
      <c r="E522" s="37">
        <f t="shared" si="175"/>
        <v>1.7064846416382253E-2</v>
      </c>
      <c r="F522" s="37">
        <f t="shared" si="176"/>
        <v>1.4084507042253522E-3</v>
      </c>
      <c r="G522" s="38">
        <f t="shared" si="177"/>
        <v>-0.8</v>
      </c>
      <c r="H522" s="39">
        <f t="shared" si="178"/>
        <v>-1.3651877133105804E-2</v>
      </c>
    </row>
    <row r="523" spans="1:8" s="40" customFormat="1" ht="30" x14ac:dyDescent="0.2">
      <c r="A523" s="68"/>
      <c r="B523" s="35" t="s">
        <v>519</v>
      </c>
      <c r="C523" s="36">
        <v>0</v>
      </c>
      <c r="D523" s="36">
        <v>0</v>
      </c>
      <c r="E523" s="37" t="str">
        <f t="shared" si="175"/>
        <v/>
      </c>
      <c r="F523" s="37" t="str">
        <f t="shared" si="176"/>
        <v/>
      </c>
      <c r="G523" s="38" t="str">
        <f t="shared" si="177"/>
        <v>0</v>
      </c>
      <c r="H523" s="39" t="str">
        <f t="shared" si="178"/>
        <v/>
      </c>
    </row>
    <row r="524" spans="1:8" s="40" customFormat="1" ht="15" x14ac:dyDescent="0.2">
      <c r="A524" s="68"/>
      <c r="B524" s="35" t="s">
        <v>141</v>
      </c>
      <c r="C524" s="36">
        <v>0</v>
      </c>
      <c r="D524" s="36">
        <v>0</v>
      </c>
      <c r="E524" s="37" t="str">
        <f t="shared" si="175"/>
        <v/>
      </c>
      <c r="F524" s="37" t="str">
        <f t="shared" si="176"/>
        <v/>
      </c>
      <c r="G524" s="38" t="str">
        <f t="shared" si="177"/>
        <v>0</v>
      </c>
      <c r="H524" s="39" t="str">
        <f t="shared" si="178"/>
        <v/>
      </c>
    </row>
    <row r="525" spans="1:8" s="40" customFormat="1" ht="15" x14ac:dyDescent="0.2">
      <c r="A525" s="68"/>
      <c r="B525" s="35" t="s">
        <v>319</v>
      </c>
      <c r="C525" s="36">
        <v>6</v>
      </c>
      <c r="D525" s="36">
        <v>8</v>
      </c>
      <c r="E525" s="37">
        <f t="shared" si="175"/>
        <v>2.0477815699658702E-2</v>
      </c>
      <c r="F525" s="37">
        <f t="shared" si="176"/>
        <v>1.1267605633802818E-2</v>
      </c>
      <c r="G525" s="38">
        <f t="shared" si="177"/>
        <v>0.33333333333333331</v>
      </c>
      <c r="H525" s="39">
        <f t="shared" si="178"/>
        <v>6.8259385665529002E-3</v>
      </c>
    </row>
    <row r="526" spans="1:8" s="40" customFormat="1" ht="15" x14ac:dyDescent="0.2">
      <c r="A526" s="68"/>
      <c r="B526" s="35" t="s">
        <v>320</v>
      </c>
      <c r="C526" s="36">
        <v>0</v>
      </c>
      <c r="D526" s="36">
        <v>0</v>
      </c>
      <c r="E526" s="37" t="str">
        <f t="shared" si="175"/>
        <v/>
      </c>
      <c r="F526" s="37" t="str">
        <f t="shared" si="176"/>
        <v/>
      </c>
      <c r="G526" s="38" t="str">
        <f t="shared" si="177"/>
        <v>0</v>
      </c>
      <c r="H526" s="39" t="str">
        <f t="shared" si="178"/>
        <v/>
      </c>
    </row>
    <row r="527" spans="1:8" s="40" customFormat="1" ht="15" x14ac:dyDescent="0.2">
      <c r="A527" s="68"/>
      <c r="B527" s="35" t="s">
        <v>321</v>
      </c>
      <c r="C527" s="36">
        <v>0</v>
      </c>
      <c r="D527" s="36">
        <v>1</v>
      </c>
      <c r="E527" s="37" t="str">
        <f t="shared" si="175"/>
        <v/>
      </c>
      <c r="F527" s="37">
        <f t="shared" si="176"/>
        <v>1.4084507042253522E-3</v>
      </c>
      <c r="G527" s="38" t="str">
        <f t="shared" si="177"/>
        <v>0</v>
      </c>
      <c r="H527" s="39" t="str">
        <f t="shared" si="178"/>
        <v/>
      </c>
    </row>
    <row r="528" spans="1:8" s="40" customFormat="1" ht="15" x14ac:dyDescent="0.2">
      <c r="A528" s="68"/>
      <c r="B528" s="35" t="s">
        <v>137</v>
      </c>
      <c r="C528" s="36">
        <v>0</v>
      </c>
      <c r="D528" s="36">
        <v>0</v>
      </c>
      <c r="E528" s="37" t="str">
        <f t="shared" si="175"/>
        <v/>
      </c>
      <c r="F528" s="37" t="str">
        <f t="shared" si="176"/>
        <v/>
      </c>
      <c r="G528" s="38" t="str">
        <f t="shared" si="177"/>
        <v>0</v>
      </c>
      <c r="H528" s="39" t="str">
        <f t="shared" si="178"/>
        <v/>
      </c>
    </row>
    <row r="529" spans="1:8" s="40" customFormat="1" ht="15" x14ac:dyDescent="0.2">
      <c r="A529" s="68"/>
      <c r="B529" s="35" t="s">
        <v>139</v>
      </c>
      <c r="C529" s="36">
        <v>0</v>
      </c>
      <c r="D529" s="36">
        <v>0</v>
      </c>
      <c r="E529" s="37" t="str">
        <f t="shared" si="175"/>
        <v/>
      </c>
      <c r="F529" s="37" t="str">
        <f t="shared" si="176"/>
        <v/>
      </c>
      <c r="G529" s="38" t="str">
        <f t="shared" si="177"/>
        <v>0</v>
      </c>
      <c r="H529" s="39" t="str">
        <f t="shared" si="178"/>
        <v/>
      </c>
    </row>
    <row r="530" spans="1:8" s="40" customFormat="1" ht="15" x14ac:dyDescent="0.2">
      <c r="A530" s="68"/>
      <c r="B530" s="35" t="s">
        <v>322</v>
      </c>
      <c r="C530" s="36">
        <v>9</v>
      </c>
      <c r="D530" s="36">
        <v>12</v>
      </c>
      <c r="E530" s="37">
        <f t="shared" si="175"/>
        <v>3.0716723549488054E-2</v>
      </c>
      <c r="F530" s="37">
        <f t="shared" si="176"/>
        <v>1.6901408450704224E-2</v>
      </c>
      <c r="G530" s="38">
        <f t="shared" si="177"/>
        <v>0.33333333333333331</v>
      </c>
      <c r="H530" s="39">
        <f t="shared" si="178"/>
        <v>1.0238907849829351E-2</v>
      </c>
    </row>
    <row r="531" spans="1:8" s="40" customFormat="1" ht="30" x14ac:dyDescent="0.2">
      <c r="A531" s="68"/>
      <c r="B531" s="35" t="s">
        <v>143</v>
      </c>
      <c r="C531" s="36">
        <v>1</v>
      </c>
      <c r="D531" s="36">
        <v>0</v>
      </c>
      <c r="E531" s="37">
        <f t="shared" si="175"/>
        <v>3.4129692832764505E-3</v>
      </c>
      <c r="F531" s="37" t="str">
        <f t="shared" si="176"/>
        <v/>
      </c>
      <c r="G531" s="38" t="str">
        <f t="shared" si="177"/>
        <v>0</v>
      </c>
      <c r="H531" s="39">
        <f t="shared" si="178"/>
        <v>0</v>
      </c>
    </row>
    <row r="532" spans="1:8" s="40" customFormat="1" ht="15" x14ac:dyDescent="0.2">
      <c r="A532" s="68"/>
      <c r="B532" s="35" t="s">
        <v>323</v>
      </c>
      <c r="C532" s="36">
        <v>8</v>
      </c>
      <c r="D532" s="36">
        <v>0</v>
      </c>
      <c r="E532" s="37">
        <f t="shared" si="175"/>
        <v>2.7303754266211604E-2</v>
      </c>
      <c r="F532" s="37" t="str">
        <f t="shared" si="176"/>
        <v/>
      </c>
      <c r="G532" s="38" t="str">
        <f t="shared" si="177"/>
        <v>0</v>
      </c>
      <c r="H532" s="39">
        <f t="shared" si="178"/>
        <v>0</v>
      </c>
    </row>
    <row r="533" spans="1:8" s="40" customFormat="1" ht="15" x14ac:dyDescent="0.2">
      <c r="A533" s="68"/>
      <c r="B533" s="35" t="s">
        <v>564</v>
      </c>
      <c r="C533" s="36">
        <v>0</v>
      </c>
      <c r="D533" s="36">
        <v>6</v>
      </c>
      <c r="E533" s="37" t="str">
        <f t="shared" ref="E533" si="183">+IF(C533=0,"",C533/C$333)</f>
        <v/>
      </c>
      <c r="F533" s="37">
        <f t="shared" ref="F533" si="184">+IF(D533=0,"",D533/D$333)</f>
        <v>8.4507042253521118E-3</v>
      </c>
      <c r="G533" s="38" t="str">
        <f t="shared" ref="G533" si="185">+IF(OR(AND(D533=0),(C533=0)),"0",((D533-C533)/C533))</f>
        <v>0</v>
      </c>
      <c r="H533" s="39" t="str">
        <f t="shared" ref="H533" si="186">+IF(OR(AND(E533=""),(G533="")),"",E533*G533)</f>
        <v/>
      </c>
    </row>
    <row r="534" spans="1:8" s="40" customFormat="1" ht="15" x14ac:dyDescent="0.2">
      <c r="A534" s="68"/>
      <c r="B534" s="35" t="s">
        <v>132</v>
      </c>
      <c r="C534" s="36">
        <v>3</v>
      </c>
      <c r="D534" s="36">
        <v>21</v>
      </c>
      <c r="E534" s="37">
        <f t="shared" si="175"/>
        <v>1.0238907849829351E-2</v>
      </c>
      <c r="F534" s="37">
        <f t="shared" si="176"/>
        <v>2.9577464788732393E-2</v>
      </c>
      <c r="G534" s="38">
        <f t="shared" si="177"/>
        <v>6</v>
      </c>
      <c r="H534" s="39">
        <f t="shared" si="178"/>
        <v>6.1433447098976107E-2</v>
      </c>
    </row>
    <row r="535" spans="1:8" s="40" customFormat="1" ht="15" x14ac:dyDescent="0.2">
      <c r="A535" s="68"/>
      <c r="B535" s="35" t="s">
        <v>324</v>
      </c>
      <c r="C535" s="36">
        <v>0</v>
      </c>
      <c r="D535" s="36">
        <v>0</v>
      </c>
      <c r="E535" s="37" t="str">
        <f t="shared" si="175"/>
        <v/>
      </c>
      <c r="F535" s="37" t="str">
        <f t="shared" si="176"/>
        <v/>
      </c>
      <c r="G535" s="38" t="str">
        <f t="shared" si="177"/>
        <v>0</v>
      </c>
      <c r="H535" s="39" t="str">
        <f t="shared" si="178"/>
        <v/>
      </c>
    </row>
    <row r="536" spans="1:8" s="40" customFormat="1" ht="15" x14ac:dyDescent="0.2">
      <c r="A536" s="68"/>
      <c r="B536" s="35" t="s">
        <v>325</v>
      </c>
      <c r="C536" s="36">
        <v>0</v>
      </c>
      <c r="D536" s="36">
        <v>0</v>
      </c>
      <c r="E536" s="37" t="str">
        <f t="shared" ref="E536:E547" si="187">+IF(C536=0,"",C536/C$333)</f>
        <v/>
      </c>
      <c r="F536" s="37" t="str">
        <f t="shared" ref="F536:F547" si="188">+IF(D536=0,"",D536/D$333)</f>
        <v/>
      </c>
      <c r="G536" s="38" t="str">
        <f t="shared" ref="G536:G547" si="189">+IF(OR(AND(D536=0),(C536=0)),"0",((D536-C536)/C536))</f>
        <v>0</v>
      </c>
      <c r="H536" s="39" t="str">
        <f t="shared" ref="H536:H547" si="190">+IF(OR(AND(E536=""),(G536="")),"",E536*G536)</f>
        <v/>
      </c>
    </row>
    <row r="537" spans="1:8" s="40" customFormat="1" ht="15" x14ac:dyDescent="0.2">
      <c r="A537" s="68"/>
      <c r="B537" s="35" t="s">
        <v>520</v>
      </c>
      <c r="C537" s="36">
        <v>0</v>
      </c>
      <c r="D537" s="36">
        <v>0</v>
      </c>
      <c r="E537" s="37" t="str">
        <f t="shared" si="187"/>
        <v/>
      </c>
      <c r="F537" s="37" t="str">
        <f t="shared" si="188"/>
        <v/>
      </c>
      <c r="G537" s="38" t="str">
        <f t="shared" si="189"/>
        <v>0</v>
      </c>
      <c r="H537" s="39" t="str">
        <f t="shared" si="190"/>
        <v/>
      </c>
    </row>
    <row r="538" spans="1:8" s="40" customFormat="1" ht="15" x14ac:dyDescent="0.2">
      <c r="A538" s="68"/>
      <c r="B538" s="35" t="s">
        <v>133</v>
      </c>
      <c r="C538" s="36">
        <v>0</v>
      </c>
      <c r="D538" s="36">
        <v>0</v>
      </c>
      <c r="E538" s="37" t="str">
        <f t="shared" si="187"/>
        <v/>
      </c>
      <c r="F538" s="37" t="str">
        <f t="shared" si="188"/>
        <v/>
      </c>
      <c r="G538" s="38" t="str">
        <f t="shared" si="189"/>
        <v>0</v>
      </c>
      <c r="H538" s="39" t="str">
        <f t="shared" si="190"/>
        <v/>
      </c>
    </row>
    <row r="539" spans="1:8" s="40" customFormat="1" ht="15" x14ac:dyDescent="0.2">
      <c r="A539" s="68"/>
      <c r="B539" s="35" t="s">
        <v>140</v>
      </c>
      <c r="C539" s="36">
        <v>0</v>
      </c>
      <c r="D539" s="36">
        <v>11</v>
      </c>
      <c r="E539" s="37" t="str">
        <f t="shared" si="187"/>
        <v/>
      </c>
      <c r="F539" s="37">
        <f t="shared" si="188"/>
        <v>1.5492957746478873E-2</v>
      </c>
      <c r="G539" s="38" t="str">
        <f t="shared" si="189"/>
        <v>0</v>
      </c>
      <c r="H539" s="39" t="str">
        <f t="shared" si="190"/>
        <v/>
      </c>
    </row>
    <row r="540" spans="1:8" s="40" customFormat="1" ht="15" x14ac:dyDescent="0.2">
      <c r="A540" s="68"/>
      <c r="B540" s="35" t="s">
        <v>521</v>
      </c>
      <c r="C540" s="36">
        <v>1</v>
      </c>
      <c r="D540" s="36">
        <v>0</v>
      </c>
      <c r="E540" s="37">
        <f t="shared" si="187"/>
        <v>3.4129692832764505E-3</v>
      </c>
      <c r="F540" s="37" t="str">
        <f t="shared" si="188"/>
        <v/>
      </c>
      <c r="G540" s="38" t="str">
        <f t="shared" si="189"/>
        <v>0</v>
      </c>
      <c r="H540" s="39">
        <f t="shared" si="190"/>
        <v>0</v>
      </c>
    </row>
    <row r="541" spans="1:8" s="40" customFormat="1" ht="15" x14ac:dyDescent="0.2">
      <c r="A541" s="68"/>
      <c r="B541" s="35" t="s">
        <v>326</v>
      </c>
      <c r="C541" s="36">
        <v>1</v>
      </c>
      <c r="D541" s="36">
        <v>0</v>
      </c>
      <c r="E541" s="37">
        <f t="shared" si="187"/>
        <v>3.4129692832764505E-3</v>
      </c>
      <c r="F541" s="37" t="str">
        <f t="shared" si="188"/>
        <v/>
      </c>
      <c r="G541" s="38" t="str">
        <f t="shared" si="189"/>
        <v>0</v>
      </c>
      <c r="H541" s="39">
        <f t="shared" si="190"/>
        <v>0</v>
      </c>
    </row>
    <row r="542" spans="1:8" s="40" customFormat="1" ht="15" x14ac:dyDescent="0.2">
      <c r="A542" s="68"/>
      <c r="B542" s="35" t="s">
        <v>327</v>
      </c>
      <c r="C542" s="36">
        <v>0</v>
      </c>
      <c r="D542" s="36">
        <v>0</v>
      </c>
      <c r="E542" s="37" t="str">
        <f t="shared" si="187"/>
        <v/>
      </c>
      <c r="F542" s="37" t="str">
        <f t="shared" si="188"/>
        <v/>
      </c>
      <c r="G542" s="38" t="str">
        <f t="shared" si="189"/>
        <v>0</v>
      </c>
      <c r="H542" s="39" t="str">
        <f t="shared" si="190"/>
        <v/>
      </c>
    </row>
    <row r="543" spans="1:8" s="40" customFormat="1" ht="15" x14ac:dyDescent="0.2">
      <c r="A543" s="68"/>
      <c r="B543" s="35" t="s">
        <v>328</v>
      </c>
      <c r="C543" s="36">
        <v>0</v>
      </c>
      <c r="D543" s="36">
        <v>0</v>
      </c>
      <c r="E543" s="37" t="str">
        <f t="shared" si="187"/>
        <v/>
      </c>
      <c r="F543" s="37" t="str">
        <f t="shared" si="188"/>
        <v/>
      </c>
      <c r="G543" s="38" t="str">
        <f t="shared" si="189"/>
        <v>0</v>
      </c>
      <c r="H543" s="39" t="str">
        <f t="shared" si="190"/>
        <v/>
      </c>
    </row>
    <row r="544" spans="1:8" s="47" customFormat="1" ht="15" x14ac:dyDescent="0.2">
      <c r="A544" s="68"/>
      <c r="B544" s="35" t="s">
        <v>329</v>
      </c>
      <c r="C544" s="36">
        <v>0</v>
      </c>
      <c r="D544" s="36">
        <v>0</v>
      </c>
      <c r="E544" s="37" t="str">
        <f t="shared" si="187"/>
        <v/>
      </c>
      <c r="F544" s="37" t="str">
        <f t="shared" si="188"/>
        <v/>
      </c>
      <c r="G544" s="38" t="str">
        <f t="shared" si="189"/>
        <v>0</v>
      </c>
      <c r="H544" s="39" t="str">
        <f t="shared" si="190"/>
        <v/>
      </c>
    </row>
    <row r="545" spans="1:8" s="40" customFormat="1" ht="15" x14ac:dyDescent="0.2">
      <c r="A545" s="68"/>
      <c r="B545" s="35" t="s">
        <v>330</v>
      </c>
      <c r="C545" s="36">
        <v>0</v>
      </c>
      <c r="D545" s="36">
        <v>0</v>
      </c>
      <c r="E545" s="37" t="str">
        <f t="shared" si="187"/>
        <v/>
      </c>
      <c r="F545" s="37" t="str">
        <f t="shared" si="188"/>
        <v/>
      </c>
      <c r="G545" s="38" t="str">
        <f t="shared" si="189"/>
        <v>0</v>
      </c>
      <c r="H545" s="39" t="str">
        <f t="shared" si="190"/>
        <v/>
      </c>
    </row>
    <row r="546" spans="1:8" s="40" customFormat="1" ht="30" x14ac:dyDescent="0.2">
      <c r="A546" s="68"/>
      <c r="B546" s="35" t="s">
        <v>522</v>
      </c>
      <c r="C546" s="36">
        <v>0</v>
      </c>
      <c r="D546" s="36">
        <v>0</v>
      </c>
      <c r="E546" s="37" t="str">
        <f t="shared" si="187"/>
        <v/>
      </c>
      <c r="F546" s="37" t="str">
        <f t="shared" si="188"/>
        <v/>
      </c>
      <c r="G546" s="38" t="str">
        <f t="shared" si="189"/>
        <v>0</v>
      </c>
      <c r="H546" s="39" t="str">
        <f t="shared" si="190"/>
        <v/>
      </c>
    </row>
    <row r="547" spans="1:8" s="40" customFormat="1" ht="30" x14ac:dyDescent="0.2">
      <c r="A547" s="68"/>
      <c r="B547" s="35" t="s">
        <v>523</v>
      </c>
      <c r="C547" s="36">
        <v>0</v>
      </c>
      <c r="D547" s="36">
        <v>0</v>
      </c>
      <c r="E547" s="37" t="str">
        <f t="shared" si="187"/>
        <v/>
      </c>
      <c r="F547" s="37" t="str">
        <f t="shared" si="188"/>
        <v/>
      </c>
      <c r="G547" s="38" t="str">
        <f t="shared" si="189"/>
        <v>0</v>
      </c>
      <c r="H547" s="39" t="str">
        <f t="shared" si="190"/>
        <v/>
      </c>
    </row>
    <row r="548" spans="1:8" s="10" customFormat="1" x14ac:dyDescent="0.2">
      <c r="A548" s="67"/>
      <c r="B548" s="22"/>
      <c r="C548" s="22"/>
      <c r="D548" s="22"/>
    </row>
    <row r="549" spans="1:8" s="10" customFormat="1" x14ac:dyDescent="0.2">
      <c r="A549" s="67"/>
      <c r="B549" s="22"/>
      <c r="C549" s="22"/>
      <c r="D549" s="22"/>
    </row>
    <row r="550" spans="1:8" s="10" customFormat="1" ht="13.5" thickBot="1" x14ac:dyDescent="0.25">
      <c r="A550" s="67"/>
      <c r="B550" s="29"/>
      <c r="C550" s="29"/>
      <c r="D550" s="29"/>
      <c r="E550" s="29"/>
      <c r="F550" s="29"/>
    </row>
    <row r="551" spans="1:8" s="10" customFormat="1" ht="30" customHeight="1" x14ac:dyDescent="0.2">
      <c r="A551" s="67"/>
      <c r="B551" s="85" t="s">
        <v>374</v>
      </c>
      <c r="C551" s="71" t="s">
        <v>375</v>
      </c>
      <c r="D551" s="72"/>
      <c r="E551" s="71" t="s">
        <v>429</v>
      </c>
      <c r="F551" s="72"/>
      <c r="G551" s="73" t="s">
        <v>572</v>
      </c>
      <c r="H551" s="69" t="s">
        <v>350</v>
      </c>
    </row>
    <row r="552" spans="1:8" s="10" customFormat="1" x14ac:dyDescent="0.2">
      <c r="A552" s="67"/>
      <c r="B552" s="85"/>
      <c r="C552" s="48">
        <v>2017</v>
      </c>
      <c r="D552" s="48">
        <v>2018</v>
      </c>
      <c r="E552" s="48">
        <v>2017</v>
      </c>
      <c r="F552" s="48">
        <v>2018</v>
      </c>
      <c r="G552" s="74"/>
      <c r="H552" s="70"/>
    </row>
    <row r="553" spans="1:8" s="10" customFormat="1" x14ac:dyDescent="0.2">
      <c r="A553" s="67"/>
      <c r="B553" s="12" t="s">
        <v>380</v>
      </c>
      <c r="C553" s="13">
        <f>SUM(C554:C579)</f>
        <v>164</v>
      </c>
      <c r="D553" s="13">
        <f>SUM(D554:D579)</f>
        <v>175</v>
      </c>
      <c r="E553" s="14">
        <f>+IF(C553=0,"",C553/C$553)</f>
        <v>1</v>
      </c>
      <c r="F553" s="14">
        <f>+IF(D553=0,"",D553/D$553)</f>
        <v>1</v>
      </c>
      <c r="G553" s="15">
        <f>+IF(OR(AND(D553=0),(C553=0)),"0",((D553-C553)/C553))</f>
        <v>6.7073170731707321E-2</v>
      </c>
      <c r="H553" s="15">
        <f>+IF(OR(AND(E553=""),(G553="")),"",E553*G553)</f>
        <v>6.7073170731707321E-2</v>
      </c>
    </row>
    <row r="554" spans="1:8" s="40" customFormat="1" ht="15" x14ac:dyDescent="0.2">
      <c r="A554" s="68"/>
      <c r="B554" s="35" t="s">
        <v>331</v>
      </c>
      <c r="C554" s="36">
        <v>0</v>
      </c>
      <c r="D554" s="36">
        <v>0</v>
      </c>
      <c r="E554" s="37" t="str">
        <f>+IF(C554=0,"",C554/C$553)</f>
        <v/>
      </c>
      <c r="F554" s="37" t="str">
        <f>+IF(D554=0,"",D554/D$553)</f>
        <v/>
      </c>
      <c r="G554" s="38" t="str">
        <f>+IF(OR(AND(D554=0),(C554=0)),"0",((D554-C554)/C554))</f>
        <v>0</v>
      </c>
      <c r="H554" s="39" t="str">
        <f>+IF(OR(AND(E554=""),(G554="")),"",E554*G554)</f>
        <v/>
      </c>
    </row>
    <row r="555" spans="1:8" s="40" customFormat="1" ht="15" x14ac:dyDescent="0.2">
      <c r="A555" s="68"/>
      <c r="B555" s="35" t="s">
        <v>146</v>
      </c>
      <c r="C555" s="36">
        <v>4</v>
      </c>
      <c r="D555" s="36">
        <v>2</v>
      </c>
      <c r="E555" s="37">
        <f t="shared" ref="E555:E579" si="191">+IF(C555=0,"",C555/C$553)</f>
        <v>2.4390243902439025E-2</v>
      </c>
      <c r="F555" s="37">
        <f t="shared" ref="F555:F579" si="192">+IF(D555=0,"",D555/D$553)</f>
        <v>1.1428571428571429E-2</v>
      </c>
      <c r="G555" s="38">
        <f t="shared" ref="G555:G579" si="193">+IF(OR(AND(D555=0),(C555=0)),"0",((D555-C555)/C555))</f>
        <v>-0.5</v>
      </c>
      <c r="H555" s="39">
        <f t="shared" ref="H555:H579" si="194">+IF(OR(AND(E555=""),(G555="")),"",E555*G555)</f>
        <v>-1.2195121951219513E-2</v>
      </c>
    </row>
    <row r="556" spans="1:8" s="40" customFormat="1" ht="15" x14ac:dyDescent="0.2">
      <c r="A556" s="68"/>
      <c r="B556" s="35" t="s">
        <v>618</v>
      </c>
      <c r="C556" s="36">
        <v>44</v>
      </c>
      <c r="D556" s="36">
        <v>20</v>
      </c>
      <c r="E556" s="37">
        <f t="shared" si="191"/>
        <v>0.26829268292682928</v>
      </c>
      <c r="F556" s="37">
        <f t="shared" si="192"/>
        <v>0.11428571428571428</v>
      </c>
      <c r="G556" s="38">
        <f t="shared" si="193"/>
        <v>-0.54545454545454541</v>
      </c>
      <c r="H556" s="39">
        <f t="shared" si="194"/>
        <v>-0.14634146341463414</v>
      </c>
    </row>
    <row r="557" spans="1:8" s="40" customFormat="1" ht="15" x14ac:dyDescent="0.2">
      <c r="A557" s="68"/>
      <c r="B557" s="35" t="s">
        <v>332</v>
      </c>
      <c r="C557" s="36">
        <v>30</v>
      </c>
      <c r="D557" s="36">
        <v>68</v>
      </c>
      <c r="E557" s="37">
        <f t="shared" si="191"/>
        <v>0.18292682926829268</v>
      </c>
      <c r="F557" s="37">
        <f t="shared" si="192"/>
        <v>0.38857142857142857</v>
      </c>
      <c r="G557" s="38">
        <f t="shared" si="193"/>
        <v>1.2666666666666666</v>
      </c>
      <c r="H557" s="39">
        <f t="shared" si="194"/>
        <v>0.23170731707317072</v>
      </c>
    </row>
    <row r="558" spans="1:8" s="40" customFormat="1" ht="15" x14ac:dyDescent="0.2">
      <c r="A558" s="68"/>
      <c r="B558" s="35" t="s">
        <v>147</v>
      </c>
      <c r="C558" s="36">
        <v>0</v>
      </c>
      <c r="D558" s="36">
        <v>0</v>
      </c>
      <c r="E558" s="37" t="str">
        <f t="shared" si="191"/>
        <v/>
      </c>
      <c r="F558" s="37" t="str">
        <f t="shared" si="192"/>
        <v/>
      </c>
      <c r="G558" s="38" t="str">
        <f t="shared" si="193"/>
        <v>0</v>
      </c>
      <c r="H558" s="39" t="str">
        <f t="shared" si="194"/>
        <v/>
      </c>
    </row>
    <row r="559" spans="1:8" s="40" customFormat="1" ht="15" x14ac:dyDescent="0.2">
      <c r="A559" s="68"/>
      <c r="B559" s="35" t="s">
        <v>145</v>
      </c>
      <c r="C559" s="36">
        <v>0</v>
      </c>
      <c r="D559" s="36">
        <v>17</v>
      </c>
      <c r="E559" s="37" t="str">
        <f t="shared" si="191"/>
        <v/>
      </c>
      <c r="F559" s="37">
        <f t="shared" si="192"/>
        <v>9.7142857142857142E-2</v>
      </c>
      <c r="G559" s="38" t="str">
        <f t="shared" si="193"/>
        <v>0</v>
      </c>
      <c r="H559" s="39" t="str">
        <f t="shared" si="194"/>
        <v/>
      </c>
    </row>
    <row r="560" spans="1:8" s="40" customFormat="1" ht="15" x14ac:dyDescent="0.2">
      <c r="A560" s="68"/>
      <c r="B560" s="35" t="s">
        <v>148</v>
      </c>
      <c r="C560" s="36">
        <v>0</v>
      </c>
      <c r="D560" s="36">
        <v>3</v>
      </c>
      <c r="E560" s="37" t="str">
        <f t="shared" si="191"/>
        <v/>
      </c>
      <c r="F560" s="37">
        <f t="shared" si="192"/>
        <v>1.7142857142857144E-2</v>
      </c>
      <c r="G560" s="38" t="str">
        <f t="shared" si="193"/>
        <v>0</v>
      </c>
      <c r="H560" s="39" t="str">
        <f t="shared" si="194"/>
        <v/>
      </c>
    </row>
    <row r="561" spans="1:8" s="40" customFormat="1" ht="15" x14ac:dyDescent="0.2">
      <c r="A561" s="68"/>
      <c r="B561" s="35" t="s">
        <v>333</v>
      </c>
      <c r="C561" s="36">
        <v>0</v>
      </c>
      <c r="D561" s="36">
        <v>0</v>
      </c>
      <c r="E561" s="37" t="str">
        <f t="shared" si="191"/>
        <v/>
      </c>
      <c r="F561" s="37" t="str">
        <f t="shared" si="192"/>
        <v/>
      </c>
      <c r="G561" s="38" t="str">
        <f t="shared" si="193"/>
        <v>0</v>
      </c>
      <c r="H561" s="39" t="str">
        <f t="shared" si="194"/>
        <v/>
      </c>
    </row>
    <row r="562" spans="1:8" s="40" customFormat="1" ht="15" x14ac:dyDescent="0.2">
      <c r="A562" s="68"/>
      <c r="B562" s="35" t="s">
        <v>334</v>
      </c>
      <c r="C562" s="36">
        <v>1</v>
      </c>
      <c r="D562" s="36">
        <v>4</v>
      </c>
      <c r="E562" s="37">
        <f t="shared" si="191"/>
        <v>6.0975609756097563E-3</v>
      </c>
      <c r="F562" s="37">
        <f t="shared" si="192"/>
        <v>2.2857142857142857E-2</v>
      </c>
      <c r="G562" s="38">
        <f t="shared" si="193"/>
        <v>3</v>
      </c>
      <c r="H562" s="39">
        <f t="shared" si="194"/>
        <v>1.8292682926829271E-2</v>
      </c>
    </row>
    <row r="563" spans="1:8" s="40" customFormat="1" ht="15" x14ac:dyDescent="0.2">
      <c r="A563" s="68"/>
      <c r="B563" s="35" t="s">
        <v>524</v>
      </c>
      <c r="C563" s="36">
        <v>1</v>
      </c>
      <c r="D563" s="36">
        <v>0</v>
      </c>
      <c r="E563" s="37">
        <f t="shared" si="191"/>
        <v>6.0975609756097563E-3</v>
      </c>
      <c r="F563" s="37" t="str">
        <f t="shared" si="192"/>
        <v/>
      </c>
      <c r="G563" s="38" t="str">
        <f t="shared" si="193"/>
        <v>0</v>
      </c>
      <c r="H563" s="39">
        <f t="shared" si="194"/>
        <v>0</v>
      </c>
    </row>
    <row r="564" spans="1:8" s="40" customFormat="1" ht="15" x14ac:dyDescent="0.2">
      <c r="A564" s="68"/>
      <c r="B564" s="35" t="s">
        <v>556</v>
      </c>
      <c r="C564" s="36">
        <v>11</v>
      </c>
      <c r="D564" s="36">
        <v>10</v>
      </c>
      <c r="E564" s="37">
        <f t="shared" ref="E564" si="195">+IF(C564=0,"",C564/C$553)</f>
        <v>6.7073170731707321E-2</v>
      </c>
      <c r="F564" s="37">
        <f t="shared" ref="F564" si="196">+IF(D564=0,"",D564/D$553)</f>
        <v>5.7142857142857141E-2</v>
      </c>
      <c r="G564" s="38">
        <f t="shared" ref="G564" si="197">+IF(OR(AND(D564=0),(C564=0)),"0",((D564-C564)/C564))</f>
        <v>-9.0909090909090912E-2</v>
      </c>
      <c r="H564" s="39">
        <f t="shared" ref="H564" si="198">+IF(OR(AND(E564=""),(G564="")),"",E564*G564)</f>
        <v>-6.0975609756097563E-3</v>
      </c>
    </row>
    <row r="565" spans="1:8" s="50" customFormat="1" ht="15" x14ac:dyDescent="0.2">
      <c r="A565" s="60" t="s">
        <v>570</v>
      </c>
      <c r="B565" s="51" t="s">
        <v>591</v>
      </c>
      <c r="C565" s="52"/>
      <c r="D565" s="36">
        <v>0</v>
      </c>
      <c r="E565" s="37" t="str">
        <f t="shared" ref="E565" si="199">+IF(C565=0,"",C565/C$553)</f>
        <v/>
      </c>
      <c r="F565" s="37" t="str">
        <f t="shared" ref="F565" si="200">+IF(D565=0,"",D565/D$553)</f>
        <v/>
      </c>
      <c r="G565" s="38" t="str">
        <f t="shared" ref="G565" si="201">+IF(OR(AND(D565=0),(C565=0)),"0",((D565-C565)/C565))</f>
        <v>0</v>
      </c>
      <c r="H565" s="39" t="str">
        <f t="shared" ref="H565" si="202">+IF(OR(AND(E565=""),(G565="")),"",E565*G565)</f>
        <v/>
      </c>
    </row>
    <row r="566" spans="1:8" s="40" customFormat="1" ht="15" x14ac:dyDescent="0.2">
      <c r="A566" s="68"/>
      <c r="B566" s="35" t="s">
        <v>335</v>
      </c>
      <c r="C566" s="36">
        <v>0</v>
      </c>
      <c r="D566" s="36">
        <v>0</v>
      </c>
      <c r="E566" s="37" t="str">
        <f t="shared" si="191"/>
        <v/>
      </c>
      <c r="F566" s="37" t="str">
        <f t="shared" si="192"/>
        <v/>
      </c>
      <c r="G566" s="38" t="str">
        <f t="shared" si="193"/>
        <v>0</v>
      </c>
      <c r="H566" s="39" t="str">
        <f t="shared" si="194"/>
        <v/>
      </c>
    </row>
    <row r="567" spans="1:8" s="40" customFormat="1" ht="15" x14ac:dyDescent="0.2">
      <c r="A567" s="68"/>
      <c r="B567" s="35" t="s">
        <v>336</v>
      </c>
      <c r="C567" s="36">
        <v>0</v>
      </c>
      <c r="D567" s="36">
        <v>0</v>
      </c>
      <c r="E567" s="37" t="str">
        <f t="shared" si="191"/>
        <v/>
      </c>
      <c r="F567" s="37" t="str">
        <f t="shared" si="192"/>
        <v/>
      </c>
      <c r="G567" s="38" t="str">
        <f t="shared" si="193"/>
        <v>0</v>
      </c>
      <c r="H567" s="39" t="str">
        <f t="shared" si="194"/>
        <v/>
      </c>
    </row>
    <row r="568" spans="1:8" s="40" customFormat="1" ht="15" x14ac:dyDescent="0.2">
      <c r="A568" s="68"/>
      <c r="B568" s="35" t="s">
        <v>149</v>
      </c>
      <c r="C568" s="36">
        <v>0</v>
      </c>
      <c r="D568" s="36">
        <v>0</v>
      </c>
      <c r="E568" s="37" t="str">
        <f t="shared" si="191"/>
        <v/>
      </c>
      <c r="F568" s="37" t="str">
        <f t="shared" si="192"/>
        <v/>
      </c>
      <c r="G568" s="38" t="str">
        <f t="shared" si="193"/>
        <v>0</v>
      </c>
      <c r="H568" s="39" t="str">
        <f t="shared" si="194"/>
        <v/>
      </c>
    </row>
    <row r="569" spans="1:8" s="40" customFormat="1" ht="15" x14ac:dyDescent="0.2">
      <c r="A569" s="68"/>
      <c r="B569" s="35" t="s">
        <v>150</v>
      </c>
      <c r="C569" s="36">
        <v>5</v>
      </c>
      <c r="D569" s="36">
        <v>0</v>
      </c>
      <c r="E569" s="37">
        <f t="shared" si="191"/>
        <v>3.048780487804878E-2</v>
      </c>
      <c r="F569" s="37" t="str">
        <f t="shared" si="192"/>
        <v/>
      </c>
      <c r="G569" s="38" t="str">
        <f t="shared" si="193"/>
        <v>0</v>
      </c>
      <c r="H569" s="39">
        <f t="shared" si="194"/>
        <v>0</v>
      </c>
    </row>
    <row r="570" spans="1:8" s="40" customFormat="1" ht="15" x14ac:dyDescent="0.2">
      <c r="A570" s="68"/>
      <c r="B570" s="35" t="s">
        <v>337</v>
      </c>
      <c r="C570" s="36">
        <v>65</v>
      </c>
      <c r="D570" s="36">
        <v>39</v>
      </c>
      <c r="E570" s="37">
        <f t="shared" si="191"/>
        <v>0.39634146341463417</v>
      </c>
      <c r="F570" s="37">
        <f t="shared" si="192"/>
        <v>0.22285714285714286</v>
      </c>
      <c r="G570" s="38">
        <f t="shared" si="193"/>
        <v>-0.4</v>
      </c>
      <c r="H570" s="39">
        <f t="shared" si="194"/>
        <v>-0.15853658536585369</v>
      </c>
    </row>
    <row r="571" spans="1:8" s="40" customFormat="1" ht="15" x14ac:dyDescent="0.2">
      <c r="A571" s="68"/>
      <c r="B571" s="35" t="s">
        <v>151</v>
      </c>
      <c r="C571" s="36">
        <v>0</v>
      </c>
      <c r="D571" s="36">
        <v>10</v>
      </c>
      <c r="E571" s="37" t="str">
        <f t="shared" si="191"/>
        <v/>
      </c>
      <c r="F571" s="37">
        <f t="shared" si="192"/>
        <v>5.7142857142857141E-2</v>
      </c>
      <c r="G571" s="38" t="str">
        <f t="shared" si="193"/>
        <v>0</v>
      </c>
      <c r="H571" s="39" t="str">
        <f t="shared" si="194"/>
        <v/>
      </c>
    </row>
    <row r="572" spans="1:8" s="40" customFormat="1" ht="15" x14ac:dyDescent="0.2">
      <c r="A572" s="68"/>
      <c r="B572" s="35" t="s">
        <v>338</v>
      </c>
      <c r="C572" s="36">
        <v>2</v>
      </c>
      <c r="D572" s="36">
        <v>0</v>
      </c>
      <c r="E572" s="37">
        <f t="shared" si="191"/>
        <v>1.2195121951219513E-2</v>
      </c>
      <c r="F572" s="37" t="str">
        <f t="shared" si="192"/>
        <v/>
      </c>
      <c r="G572" s="38" t="str">
        <f t="shared" si="193"/>
        <v>0</v>
      </c>
      <c r="H572" s="39">
        <f t="shared" si="194"/>
        <v>0</v>
      </c>
    </row>
    <row r="573" spans="1:8" s="40" customFormat="1" ht="15" x14ac:dyDescent="0.2">
      <c r="A573" s="68"/>
      <c r="B573" s="35" t="s">
        <v>152</v>
      </c>
      <c r="C573" s="36">
        <v>1</v>
      </c>
      <c r="D573" s="36">
        <v>2</v>
      </c>
      <c r="E573" s="37">
        <f t="shared" si="191"/>
        <v>6.0975609756097563E-3</v>
      </c>
      <c r="F573" s="37">
        <f t="shared" si="192"/>
        <v>1.1428571428571429E-2</v>
      </c>
      <c r="G573" s="38">
        <f t="shared" si="193"/>
        <v>1</v>
      </c>
      <c r="H573" s="39">
        <f t="shared" si="194"/>
        <v>6.0975609756097563E-3</v>
      </c>
    </row>
    <row r="574" spans="1:8" s="40" customFormat="1" ht="15" x14ac:dyDescent="0.2">
      <c r="A574" s="68"/>
      <c r="B574" s="35" t="s">
        <v>153</v>
      </c>
      <c r="C574" s="36">
        <v>0</v>
      </c>
      <c r="D574" s="36">
        <v>0</v>
      </c>
      <c r="E574" s="37" t="str">
        <f t="shared" si="191"/>
        <v/>
      </c>
      <c r="F574" s="37" t="str">
        <f t="shared" si="192"/>
        <v/>
      </c>
      <c r="G574" s="38" t="str">
        <f t="shared" si="193"/>
        <v>0</v>
      </c>
      <c r="H574" s="39" t="str">
        <f t="shared" si="194"/>
        <v/>
      </c>
    </row>
    <row r="575" spans="1:8" s="40" customFormat="1" ht="15" x14ac:dyDescent="0.2">
      <c r="A575" s="68"/>
      <c r="B575" s="35" t="s">
        <v>339</v>
      </c>
      <c r="C575" s="36">
        <v>0</v>
      </c>
      <c r="D575" s="36">
        <v>0</v>
      </c>
      <c r="E575" s="37" t="str">
        <f t="shared" si="191"/>
        <v/>
      </c>
      <c r="F575" s="37" t="str">
        <f t="shared" si="192"/>
        <v/>
      </c>
      <c r="G575" s="38" t="str">
        <f t="shared" si="193"/>
        <v>0</v>
      </c>
      <c r="H575" s="39" t="str">
        <f t="shared" si="194"/>
        <v/>
      </c>
    </row>
    <row r="576" spans="1:8" s="40" customFormat="1" ht="15" x14ac:dyDescent="0.2">
      <c r="A576" s="68"/>
      <c r="B576" s="35" t="s">
        <v>340</v>
      </c>
      <c r="C576" s="36">
        <v>0</v>
      </c>
      <c r="D576" s="36">
        <v>0</v>
      </c>
      <c r="E576" s="37" t="str">
        <f t="shared" si="191"/>
        <v/>
      </c>
      <c r="F576" s="37" t="str">
        <f t="shared" si="192"/>
        <v/>
      </c>
      <c r="G576" s="38" t="str">
        <f t="shared" si="193"/>
        <v>0</v>
      </c>
      <c r="H576" s="39" t="str">
        <f t="shared" si="194"/>
        <v/>
      </c>
    </row>
    <row r="577" spans="1:8" s="40" customFormat="1" ht="30" x14ac:dyDescent="0.2">
      <c r="A577" s="68"/>
      <c r="B577" s="35" t="s">
        <v>341</v>
      </c>
      <c r="C577" s="36">
        <v>0</v>
      </c>
      <c r="D577" s="36">
        <v>0</v>
      </c>
      <c r="E577" s="37" t="str">
        <f t="shared" si="191"/>
        <v/>
      </c>
      <c r="F577" s="37" t="str">
        <f t="shared" si="192"/>
        <v/>
      </c>
      <c r="G577" s="38" t="str">
        <f t="shared" si="193"/>
        <v>0</v>
      </c>
      <c r="H577" s="39" t="str">
        <f t="shared" si="194"/>
        <v/>
      </c>
    </row>
    <row r="578" spans="1:8" s="40" customFormat="1" ht="15" x14ac:dyDescent="0.2">
      <c r="A578" s="68"/>
      <c r="B578" s="35" t="s">
        <v>342</v>
      </c>
      <c r="C578" s="36">
        <v>0</v>
      </c>
      <c r="D578" s="36">
        <v>0</v>
      </c>
      <c r="E578" s="37" t="str">
        <f t="shared" si="191"/>
        <v/>
      </c>
      <c r="F578" s="37" t="str">
        <f t="shared" si="192"/>
        <v/>
      </c>
      <c r="G578" s="38" t="str">
        <f t="shared" si="193"/>
        <v>0</v>
      </c>
      <c r="H578" s="39" t="str">
        <f t="shared" si="194"/>
        <v/>
      </c>
    </row>
    <row r="579" spans="1:8" s="40" customFormat="1" ht="30" x14ac:dyDescent="0.2">
      <c r="A579" s="68"/>
      <c r="B579" s="35" t="s">
        <v>525</v>
      </c>
      <c r="C579" s="36">
        <v>0</v>
      </c>
      <c r="D579" s="36">
        <v>0</v>
      </c>
      <c r="E579" s="37" t="str">
        <f t="shared" si="191"/>
        <v/>
      </c>
      <c r="F579" s="37" t="str">
        <f t="shared" si="192"/>
        <v/>
      </c>
      <c r="G579" s="38" t="str">
        <f t="shared" si="193"/>
        <v>0</v>
      </c>
      <c r="H579" s="39" t="str">
        <f t="shared" si="194"/>
        <v/>
      </c>
    </row>
    <row r="580" spans="1:8" x14ac:dyDescent="0.2">
      <c r="B580" s="4" t="s">
        <v>381</v>
      </c>
      <c r="C580" s="3"/>
      <c r="D580" s="2"/>
    </row>
  </sheetData>
  <mergeCells count="33"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1"/>
  <sheetViews>
    <sheetView showGridLines="0" tabSelected="1" workbookViewId="0">
      <selection activeCell="I1" sqref="I1:I1048576"/>
    </sheetView>
  </sheetViews>
  <sheetFormatPr baseColWidth="10" defaultRowHeight="12.75" x14ac:dyDescent="0.2"/>
  <cols>
    <col min="1" max="1" width="8.28515625" style="66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33"/>
      <c r="C1" s="5"/>
      <c r="D1" s="75" t="s">
        <v>384</v>
      </c>
      <c r="E1" s="75"/>
      <c r="F1" s="75"/>
      <c r="G1" s="75"/>
      <c r="H1" s="75"/>
    </row>
    <row r="2" spans="1:8" ht="20.100000000000001" customHeight="1" thickBot="1" x14ac:dyDescent="0.25">
      <c r="B2" s="34"/>
      <c r="C2" s="6"/>
      <c r="D2" s="75"/>
      <c r="E2" s="75"/>
      <c r="F2" s="75"/>
      <c r="G2" s="75"/>
      <c r="H2" s="75"/>
    </row>
    <row r="3" spans="1:8" ht="20.100000000000001" customHeight="1" thickBot="1" x14ac:dyDescent="0.25">
      <c r="B3" s="34"/>
      <c r="C3" s="6"/>
      <c r="D3" s="7" t="s">
        <v>383</v>
      </c>
      <c r="E3" s="76" t="s">
        <v>571</v>
      </c>
      <c r="F3" s="77"/>
      <c r="G3" s="77"/>
      <c r="H3" s="78"/>
    </row>
    <row r="4" spans="1:8" ht="20.100000000000001" customHeight="1" x14ac:dyDescent="0.2">
      <c r="B4" s="34"/>
      <c r="C4" s="8"/>
      <c r="D4" s="79" t="s">
        <v>412</v>
      </c>
      <c r="E4" s="80"/>
      <c r="F4" s="80"/>
      <c r="G4" s="80"/>
      <c r="H4" s="81"/>
    </row>
    <row r="5" spans="1:8" ht="13.5" thickBot="1" x14ac:dyDescent="0.25">
      <c r="B5" s="9"/>
      <c r="C5" s="9"/>
      <c r="D5" s="82"/>
      <c r="E5" s="83"/>
      <c r="F5" s="83"/>
      <c r="G5" s="83"/>
      <c r="H5" s="84"/>
    </row>
    <row r="6" spans="1:8" s="10" customFormat="1" ht="30" customHeight="1" x14ac:dyDescent="0.2">
      <c r="A6" s="67"/>
      <c r="B6" s="85" t="s">
        <v>374</v>
      </c>
      <c r="C6" s="71" t="s">
        <v>375</v>
      </c>
      <c r="D6" s="72"/>
      <c r="E6" s="71" t="s">
        <v>429</v>
      </c>
      <c r="F6" s="72"/>
      <c r="G6" s="73" t="s">
        <v>572</v>
      </c>
      <c r="H6" s="69" t="s">
        <v>350</v>
      </c>
    </row>
    <row r="7" spans="1:8" s="10" customFormat="1" x14ac:dyDescent="0.2">
      <c r="A7" s="67"/>
      <c r="B7" s="85"/>
      <c r="C7" s="11">
        <v>2017</v>
      </c>
      <c r="D7" s="11">
        <v>2018</v>
      </c>
      <c r="E7" s="11">
        <v>2017</v>
      </c>
      <c r="F7" s="11">
        <v>2018</v>
      </c>
      <c r="G7" s="74"/>
      <c r="H7" s="70"/>
    </row>
    <row r="8" spans="1:8" s="10" customFormat="1" x14ac:dyDescent="0.2">
      <c r="A8" s="67"/>
      <c r="B8" s="12" t="s">
        <v>356</v>
      </c>
      <c r="C8" s="13">
        <f>+C18+C73+C165+C333+C553</f>
        <v>10361</v>
      </c>
      <c r="D8" s="13">
        <f>+D18+D73+D165+D333+D553</f>
        <v>10170</v>
      </c>
      <c r="E8" s="14">
        <f>SUM(E9:E13)</f>
        <v>1</v>
      </c>
      <c r="F8" s="14">
        <f>SUM(F9:F13)</f>
        <v>1</v>
      </c>
      <c r="G8" s="15">
        <f>+(D8-C8)/C8</f>
        <v>-1.8434514043046038E-2</v>
      </c>
      <c r="H8" s="15">
        <f>+E8*G8</f>
        <v>-1.8434514043046038E-2</v>
      </c>
    </row>
    <row r="9" spans="1:8" s="10" customFormat="1" x14ac:dyDescent="0.2">
      <c r="A9" s="67"/>
      <c r="B9" s="17" t="str">
        <f>+B18</f>
        <v>Total Vacantes en ocupaciones de nivel Directivo</v>
      </c>
      <c r="C9" s="18">
        <f>+C18</f>
        <v>175</v>
      </c>
      <c r="D9" s="18">
        <f>+D18</f>
        <v>212</v>
      </c>
      <c r="E9" s="19">
        <f>C9/$C$8</f>
        <v>1.6890261557764696E-2</v>
      </c>
      <c r="F9" s="19">
        <f>D9/$D$8</f>
        <v>2.0845624385447393E-2</v>
      </c>
      <c r="G9" s="20">
        <f>+IF(OR(AND(D9=0),(C9=0)),"0",((D9-C9)/C9))</f>
        <v>0.21142857142857144</v>
      </c>
      <c r="H9" s="21">
        <f>+IF(OR(AND(E9=""),(G9="")),"",E9*G9)</f>
        <v>3.5710838722131074E-3</v>
      </c>
    </row>
    <row r="10" spans="1:8" s="10" customFormat="1" x14ac:dyDescent="0.2">
      <c r="A10" s="67"/>
      <c r="B10" s="17" t="str">
        <f>+B73</f>
        <v xml:space="preserve">Total Vacantes en ocupaciones de nivel Profesional </v>
      </c>
      <c r="C10" s="18">
        <f>+C73</f>
        <v>706</v>
      </c>
      <c r="D10" s="18">
        <f>+D73</f>
        <v>738</v>
      </c>
      <c r="E10" s="19">
        <f>C10/$C$8</f>
        <v>6.8140140913039285E-2</v>
      </c>
      <c r="F10" s="19">
        <f>D10/$D$8</f>
        <v>7.2566371681415928E-2</v>
      </c>
      <c r="G10" s="20">
        <f>+IF(OR(AND(D10=0),(C10=0)),"0",((D10-C10)/C10))</f>
        <v>4.5325779036827198E-2</v>
      </c>
      <c r="H10" s="21">
        <f>+IF(OR(AND(E10=""),(G10="")),"",E10*G10)</f>
        <v>3.0885049705626872E-3</v>
      </c>
    </row>
    <row r="11" spans="1:8" s="10" customFormat="1" ht="24" x14ac:dyDescent="0.2">
      <c r="A11" s="67"/>
      <c r="B11" s="17" t="str">
        <f>+B165</f>
        <v>Total Vacantes en ocupaciones de nivel Técnicos Profesionales - Tecnólogos</v>
      </c>
      <c r="C11" s="18">
        <f>+C165</f>
        <v>1542</v>
      </c>
      <c r="D11" s="18">
        <f>+D165</f>
        <v>1611</v>
      </c>
      <c r="E11" s="19">
        <f>C11/$C$8</f>
        <v>0.14882733326898948</v>
      </c>
      <c r="F11" s="19">
        <f>D11/$D$8</f>
        <v>0.15840707964601769</v>
      </c>
      <c r="G11" s="20">
        <f>+IF(OR(AND(D11=0),(C11=0)),"0",((D11-C11)/C11))</f>
        <v>4.4747081712062257E-2</v>
      </c>
      <c r="H11" s="21">
        <f>+IF(OR(AND(E11=""),(G11="")),"",E11*G11)</f>
        <v>6.6595888427757937E-3</v>
      </c>
    </row>
    <row r="12" spans="1:8" s="10" customFormat="1" x14ac:dyDescent="0.2">
      <c r="A12" s="67"/>
      <c r="B12" s="17" t="str">
        <f>+B333</f>
        <v>Total Vacantes  en ocupaciones de nivel Calificados</v>
      </c>
      <c r="C12" s="18">
        <f>+C333</f>
        <v>6524</v>
      </c>
      <c r="D12" s="18">
        <f>+D333</f>
        <v>5305</v>
      </c>
      <c r="E12" s="19">
        <f>C12/$C$8</f>
        <v>0.62966895087346786</v>
      </c>
      <c r="F12" s="19">
        <f>D12/$D$8</f>
        <v>0.52163225172074734</v>
      </c>
      <c r="G12" s="20">
        <f>+IF(OR(AND(D12=0),(C12=0)),"0",((D12-C12)/C12))</f>
        <v>-0.18684855916615573</v>
      </c>
      <c r="H12" s="21">
        <f>+IF(OR(AND(E12=""),(G12="")),"",E12*G12)</f>
        <v>-0.11765273622237236</v>
      </c>
    </row>
    <row r="13" spans="1:8" s="10" customFormat="1" x14ac:dyDescent="0.2">
      <c r="A13" s="67"/>
      <c r="B13" s="17" t="str">
        <f>+B553</f>
        <v>Total Vacantes en ocupaciones de nivel Elemental</v>
      </c>
      <c r="C13" s="18">
        <f>+C553</f>
        <v>1414</v>
      </c>
      <c r="D13" s="18">
        <f>+D553</f>
        <v>2304</v>
      </c>
      <c r="E13" s="19">
        <f>C13/$C$8</f>
        <v>0.13647331338673874</v>
      </c>
      <c r="F13" s="19">
        <f>D13/$D$8</f>
        <v>0.22654867256637168</v>
      </c>
      <c r="G13" s="20">
        <f>+IF(OR(AND(D13=0),(C13=0)),"0",((D13-C13)/C13))</f>
        <v>0.62942008486562939</v>
      </c>
      <c r="H13" s="21">
        <f>+IF(OR(AND(E13=""),(G13="")),"",E13*G13)</f>
        <v>8.5899044493774737E-2</v>
      </c>
    </row>
    <row r="14" spans="1:8" s="10" customFormat="1" x14ac:dyDescent="0.2">
      <c r="A14" s="67"/>
      <c r="B14" s="22"/>
      <c r="C14" s="22"/>
      <c r="D14" s="22"/>
    </row>
    <row r="15" spans="1:8" s="10" customFormat="1" ht="13.5" thickBot="1" x14ac:dyDescent="0.25">
      <c r="A15" s="67"/>
      <c r="B15" s="22"/>
      <c r="C15" s="22"/>
      <c r="D15" s="22"/>
    </row>
    <row r="16" spans="1:8" s="10" customFormat="1" ht="30" customHeight="1" x14ac:dyDescent="0.2">
      <c r="A16" s="67"/>
      <c r="B16" s="85" t="s">
        <v>374</v>
      </c>
      <c r="C16" s="71" t="s">
        <v>375</v>
      </c>
      <c r="D16" s="72"/>
      <c r="E16" s="71" t="s">
        <v>429</v>
      </c>
      <c r="F16" s="72"/>
      <c r="G16" s="73" t="s">
        <v>572</v>
      </c>
      <c r="H16" s="69" t="s">
        <v>350</v>
      </c>
    </row>
    <row r="17" spans="1:8" s="10" customFormat="1" x14ac:dyDescent="0.2">
      <c r="A17" s="67"/>
      <c r="B17" s="85"/>
      <c r="C17" s="48">
        <v>2017</v>
      </c>
      <c r="D17" s="48">
        <v>2018</v>
      </c>
      <c r="E17" s="48">
        <v>2017</v>
      </c>
      <c r="F17" s="48">
        <v>2018</v>
      </c>
      <c r="G17" s="74"/>
      <c r="H17" s="70"/>
    </row>
    <row r="18" spans="1:8" s="10" customFormat="1" x14ac:dyDescent="0.2">
      <c r="A18" s="67"/>
      <c r="B18" s="12" t="s">
        <v>376</v>
      </c>
      <c r="C18" s="13">
        <f>SUM(C19:C67)</f>
        <v>175</v>
      </c>
      <c r="D18" s="13">
        <f>SUM(D19:D67)</f>
        <v>212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0.21142857142857144</v>
      </c>
      <c r="H18" s="15">
        <f>+IF(OR(AND(E18=""),(G18="")),"",E18*G18)</f>
        <v>0.21142857142857144</v>
      </c>
    </row>
    <row r="19" spans="1:8" s="40" customFormat="1" ht="15" x14ac:dyDescent="0.2">
      <c r="A19" s="68"/>
      <c r="B19" s="35" t="s">
        <v>0</v>
      </c>
      <c r="C19" s="36">
        <v>0</v>
      </c>
      <c r="D19" s="36">
        <v>0</v>
      </c>
      <c r="E19" s="42" t="str">
        <f>+IF(C19=0,"",C19/C$18)</f>
        <v/>
      </c>
      <c r="F19" s="42" t="str">
        <f>+IF(D19=0,"",D19/D$18)</f>
        <v/>
      </c>
      <c r="G19" s="38" t="str">
        <f>+IF(OR(AND(D19=0),(C19=0)),"0",((D19-C19)/C19))</f>
        <v>0</v>
      </c>
      <c r="H19" s="39" t="str">
        <f>+IF(OR(AND(E19=""),(G19="")),"",E19*G19)</f>
        <v/>
      </c>
    </row>
    <row r="20" spans="1:8" s="40" customFormat="1" ht="15" x14ac:dyDescent="0.2">
      <c r="A20" s="68"/>
      <c r="B20" s="35" t="s">
        <v>154</v>
      </c>
      <c r="C20" s="36">
        <v>0</v>
      </c>
      <c r="D20" s="36">
        <v>0</v>
      </c>
      <c r="E20" s="42" t="str">
        <f t="shared" ref="E20:E67" si="0">+IF(C20=0,"",C20/C$18)</f>
        <v/>
      </c>
      <c r="F20" s="42" t="str">
        <f t="shared" ref="F20:F67" si="1">+IF(D20=0,"",D20/D$18)</f>
        <v/>
      </c>
      <c r="G20" s="38" t="str">
        <f t="shared" ref="G20:G67" si="2">+IF(OR(AND(D20=0),(C20=0)),"0",((D20-C20)/C20))</f>
        <v>0</v>
      </c>
      <c r="H20" s="39" t="str">
        <f t="shared" ref="H20:H67" si="3">+IF(OR(AND(E20=""),(G20="")),"",E20*G20)</f>
        <v/>
      </c>
    </row>
    <row r="21" spans="1:8" s="40" customFormat="1" ht="30" x14ac:dyDescent="0.2">
      <c r="A21" s="68"/>
      <c r="B21" s="35" t="s">
        <v>1</v>
      </c>
      <c r="C21" s="36">
        <v>0</v>
      </c>
      <c r="D21" s="36">
        <v>1</v>
      </c>
      <c r="E21" s="42" t="str">
        <f t="shared" si="0"/>
        <v/>
      </c>
      <c r="F21" s="42">
        <f t="shared" si="1"/>
        <v>4.7169811320754715E-3</v>
      </c>
      <c r="G21" s="38" t="str">
        <f t="shared" si="2"/>
        <v>0</v>
      </c>
      <c r="H21" s="39" t="str">
        <f t="shared" si="3"/>
        <v/>
      </c>
    </row>
    <row r="22" spans="1:8" s="40" customFormat="1" ht="30" x14ac:dyDescent="0.2">
      <c r="A22" s="68"/>
      <c r="B22" s="35" t="s">
        <v>432</v>
      </c>
      <c r="C22" s="36">
        <v>2</v>
      </c>
      <c r="D22" s="36">
        <v>1</v>
      </c>
      <c r="E22" s="42">
        <f t="shared" si="0"/>
        <v>1.1428571428571429E-2</v>
      </c>
      <c r="F22" s="42">
        <f t="shared" si="1"/>
        <v>4.7169811320754715E-3</v>
      </c>
      <c r="G22" s="38">
        <f t="shared" si="2"/>
        <v>-0.5</v>
      </c>
      <c r="H22" s="39">
        <f t="shared" si="3"/>
        <v>-5.7142857142857143E-3</v>
      </c>
    </row>
    <row r="23" spans="1:8" s="40" customFormat="1" ht="30" x14ac:dyDescent="0.2">
      <c r="A23" s="68"/>
      <c r="B23" s="35" t="s">
        <v>155</v>
      </c>
      <c r="C23" s="36">
        <v>0</v>
      </c>
      <c r="D23" s="36">
        <v>0</v>
      </c>
      <c r="E23" s="42" t="str">
        <f t="shared" si="0"/>
        <v/>
      </c>
      <c r="F23" s="42" t="str">
        <f t="shared" si="1"/>
        <v/>
      </c>
      <c r="G23" s="38" t="str">
        <f t="shared" si="2"/>
        <v>0</v>
      </c>
      <c r="H23" s="39" t="str">
        <f t="shared" si="3"/>
        <v/>
      </c>
    </row>
    <row r="24" spans="1:8" s="40" customFormat="1" ht="30" x14ac:dyDescent="0.2">
      <c r="A24" s="68"/>
      <c r="B24" s="35" t="s">
        <v>156</v>
      </c>
      <c r="C24" s="36">
        <v>1</v>
      </c>
      <c r="D24" s="36">
        <v>4</v>
      </c>
      <c r="E24" s="42">
        <f t="shared" si="0"/>
        <v>5.7142857142857143E-3</v>
      </c>
      <c r="F24" s="42">
        <f t="shared" si="1"/>
        <v>1.8867924528301886E-2</v>
      </c>
      <c r="G24" s="38">
        <f t="shared" si="2"/>
        <v>3</v>
      </c>
      <c r="H24" s="39">
        <f t="shared" si="3"/>
        <v>1.7142857142857144E-2</v>
      </c>
    </row>
    <row r="25" spans="1:8" s="40" customFormat="1" ht="30" x14ac:dyDescent="0.2">
      <c r="A25" s="68"/>
      <c r="B25" s="35" t="s">
        <v>526</v>
      </c>
      <c r="C25" s="36">
        <v>5</v>
      </c>
      <c r="D25" s="36">
        <v>3</v>
      </c>
      <c r="E25" s="42">
        <f t="shared" ref="E25:E27" si="4">+IF(C25=0,"",C25/C$18)</f>
        <v>2.8571428571428571E-2</v>
      </c>
      <c r="F25" s="42">
        <f t="shared" ref="F25:F27" si="5">+IF(D25=0,"",D25/D$18)</f>
        <v>1.4150943396226415E-2</v>
      </c>
      <c r="G25" s="38">
        <f t="shared" ref="G25:G27" si="6">+IF(OR(AND(D25=0),(C25=0)),"0",((D25-C25)/C25))</f>
        <v>-0.4</v>
      </c>
      <c r="H25" s="39">
        <f t="shared" ref="H25:H27" si="7">+IF(OR(AND(E25=""),(G25="")),"",E25*G25)</f>
        <v>-1.1428571428571429E-2</v>
      </c>
    </row>
    <row r="26" spans="1:8" s="40" customFormat="1" ht="15" x14ac:dyDescent="0.2">
      <c r="A26" s="68"/>
      <c r="B26" s="35" t="s">
        <v>2</v>
      </c>
      <c r="C26" s="36">
        <v>1</v>
      </c>
      <c r="D26" s="36">
        <v>6</v>
      </c>
      <c r="E26" s="42">
        <f t="shared" si="4"/>
        <v>5.7142857142857143E-3</v>
      </c>
      <c r="F26" s="42">
        <f t="shared" si="5"/>
        <v>2.8301886792452831E-2</v>
      </c>
      <c r="G26" s="38">
        <f t="shared" si="6"/>
        <v>5</v>
      </c>
      <c r="H26" s="39">
        <f t="shared" si="7"/>
        <v>2.8571428571428571E-2</v>
      </c>
    </row>
    <row r="27" spans="1:8" s="40" customFormat="1" ht="15" x14ac:dyDescent="0.2">
      <c r="A27" s="68"/>
      <c r="B27" s="35" t="s">
        <v>592</v>
      </c>
      <c r="C27" s="36">
        <v>7</v>
      </c>
      <c r="D27" s="36">
        <v>1</v>
      </c>
      <c r="E27" s="42">
        <f t="shared" si="4"/>
        <v>0.04</v>
      </c>
      <c r="F27" s="42">
        <f t="shared" si="5"/>
        <v>4.7169811320754715E-3</v>
      </c>
      <c r="G27" s="38">
        <f t="shared" si="6"/>
        <v>-0.8571428571428571</v>
      </c>
      <c r="H27" s="39">
        <f t="shared" si="7"/>
        <v>-3.4285714285714287E-2</v>
      </c>
    </row>
    <row r="28" spans="1:8" s="40" customFormat="1" ht="15" x14ac:dyDescent="0.2">
      <c r="A28" s="68"/>
      <c r="B28" s="35" t="s">
        <v>3</v>
      </c>
      <c r="C28" s="36">
        <v>7</v>
      </c>
      <c r="D28" s="36">
        <v>3</v>
      </c>
      <c r="E28" s="42">
        <f t="shared" si="0"/>
        <v>0.04</v>
      </c>
      <c r="F28" s="42">
        <f t="shared" si="1"/>
        <v>1.4150943396226415E-2</v>
      </c>
      <c r="G28" s="38">
        <f t="shared" si="2"/>
        <v>-0.5714285714285714</v>
      </c>
      <c r="H28" s="39">
        <f t="shared" si="3"/>
        <v>-2.2857142857142857E-2</v>
      </c>
    </row>
    <row r="29" spans="1:8" s="40" customFormat="1" ht="15" x14ac:dyDescent="0.2">
      <c r="A29" s="68"/>
      <c r="B29" s="35" t="s">
        <v>5</v>
      </c>
      <c r="C29" s="36">
        <v>21</v>
      </c>
      <c r="D29" s="36">
        <v>16</v>
      </c>
      <c r="E29" s="42">
        <f t="shared" si="0"/>
        <v>0.12</v>
      </c>
      <c r="F29" s="42">
        <f t="shared" si="1"/>
        <v>7.5471698113207544E-2</v>
      </c>
      <c r="G29" s="38">
        <f t="shared" si="2"/>
        <v>-0.23809523809523808</v>
      </c>
      <c r="H29" s="39">
        <f t="shared" si="3"/>
        <v>-2.8571428571428567E-2</v>
      </c>
    </row>
    <row r="30" spans="1:8" s="40" customFormat="1" ht="15" x14ac:dyDescent="0.2">
      <c r="A30" s="68"/>
      <c r="B30" s="35" t="s">
        <v>157</v>
      </c>
      <c r="C30" s="36">
        <v>0</v>
      </c>
      <c r="D30" s="36">
        <v>0</v>
      </c>
      <c r="E30" s="42" t="str">
        <f t="shared" si="0"/>
        <v/>
      </c>
      <c r="F30" s="42" t="str">
        <f t="shared" si="1"/>
        <v/>
      </c>
      <c r="G30" s="38" t="str">
        <f t="shared" si="2"/>
        <v>0</v>
      </c>
      <c r="H30" s="39" t="str">
        <f t="shared" si="3"/>
        <v/>
      </c>
    </row>
    <row r="31" spans="1:8" s="40" customFormat="1" ht="15" x14ac:dyDescent="0.2">
      <c r="A31" s="68"/>
      <c r="B31" s="35" t="s">
        <v>158</v>
      </c>
      <c r="C31" s="36">
        <v>1</v>
      </c>
      <c r="D31" s="36">
        <v>0</v>
      </c>
      <c r="E31" s="42">
        <f t="shared" si="0"/>
        <v>5.7142857142857143E-3</v>
      </c>
      <c r="F31" s="42" t="str">
        <f t="shared" si="1"/>
        <v/>
      </c>
      <c r="G31" s="38" t="str">
        <f t="shared" si="2"/>
        <v>0</v>
      </c>
      <c r="H31" s="39">
        <f t="shared" si="3"/>
        <v>0</v>
      </c>
    </row>
    <row r="32" spans="1:8" s="40" customFormat="1" ht="15" x14ac:dyDescent="0.2">
      <c r="A32" s="68"/>
      <c r="B32" s="35" t="s">
        <v>4</v>
      </c>
      <c r="C32" s="36">
        <v>0</v>
      </c>
      <c r="D32" s="36">
        <v>0</v>
      </c>
      <c r="E32" s="42" t="str">
        <f t="shared" si="0"/>
        <v/>
      </c>
      <c r="F32" s="42" t="str">
        <f t="shared" si="1"/>
        <v/>
      </c>
      <c r="G32" s="38" t="str">
        <f t="shared" si="2"/>
        <v>0</v>
      </c>
      <c r="H32" s="39" t="str">
        <f t="shared" si="3"/>
        <v/>
      </c>
    </row>
    <row r="33" spans="1:8" s="40" customFormat="1" ht="15" x14ac:dyDescent="0.2">
      <c r="A33" s="68"/>
      <c r="B33" s="35" t="s">
        <v>6</v>
      </c>
      <c r="C33" s="36">
        <v>5</v>
      </c>
      <c r="D33" s="36">
        <v>0</v>
      </c>
      <c r="E33" s="42">
        <f t="shared" si="0"/>
        <v>2.8571428571428571E-2</v>
      </c>
      <c r="F33" s="42" t="str">
        <f t="shared" si="1"/>
        <v/>
      </c>
      <c r="G33" s="38" t="str">
        <f t="shared" si="2"/>
        <v>0</v>
      </c>
      <c r="H33" s="39">
        <f t="shared" si="3"/>
        <v>0</v>
      </c>
    </row>
    <row r="34" spans="1:8" s="40" customFormat="1" ht="15" x14ac:dyDescent="0.2">
      <c r="A34" s="68"/>
      <c r="B34" s="35" t="s">
        <v>159</v>
      </c>
      <c r="C34" s="36">
        <v>0</v>
      </c>
      <c r="D34" s="36">
        <v>0</v>
      </c>
      <c r="E34" s="42" t="str">
        <f t="shared" si="0"/>
        <v/>
      </c>
      <c r="F34" s="42" t="str">
        <f t="shared" si="1"/>
        <v/>
      </c>
      <c r="G34" s="38" t="str">
        <f t="shared" si="2"/>
        <v>0</v>
      </c>
      <c r="H34" s="39" t="str">
        <f t="shared" si="3"/>
        <v/>
      </c>
    </row>
    <row r="35" spans="1:8" s="40" customFormat="1" ht="15" x14ac:dyDescent="0.2">
      <c r="A35" s="68"/>
      <c r="B35" s="35" t="s">
        <v>160</v>
      </c>
      <c r="C35" s="36">
        <v>10</v>
      </c>
      <c r="D35" s="36">
        <v>5</v>
      </c>
      <c r="E35" s="42">
        <f t="shared" si="0"/>
        <v>5.7142857142857141E-2</v>
      </c>
      <c r="F35" s="42">
        <f t="shared" si="1"/>
        <v>2.358490566037736E-2</v>
      </c>
      <c r="G35" s="38">
        <f t="shared" si="2"/>
        <v>-0.5</v>
      </c>
      <c r="H35" s="39">
        <f t="shared" si="3"/>
        <v>-2.8571428571428571E-2</v>
      </c>
    </row>
    <row r="36" spans="1:8" s="40" customFormat="1" ht="30" x14ac:dyDescent="0.2">
      <c r="A36" s="68"/>
      <c r="B36" s="35" t="s">
        <v>161</v>
      </c>
      <c r="C36" s="36">
        <v>0</v>
      </c>
      <c r="D36" s="36">
        <v>0</v>
      </c>
      <c r="E36" s="42" t="str">
        <f t="shared" si="0"/>
        <v/>
      </c>
      <c r="F36" s="42" t="str">
        <f t="shared" si="1"/>
        <v/>
      </c>
      <c r="G36" s="38" t="str">
        <f t="shared" si="2"/>
        <v>0</v>
      </c>
      <c r="H36" s="39" t="str">
        <f t="shared" si="3"/>
        <v/>
      </c>
    </row>
    <row r="37" spans="1:8" s="40" customFormat="1" ht="15" x14ac:dyDescent="0.2">
      <c r="A37" s="68"/>
      <c r="B37" s="35" t="s">
        <v>162</v>
      </c>
      <c r="C37" s="36">
        <v>1</v>
      </c>
      <c r="D37" s="36">
        <v>0</v>
      </c>
      <c r="E37" s="42">
        <f t="shared" si="0"/>
        <v>5.7142857142857143E-3</v>
      </c>
      <c r="F37" s="42" t="str">
        <f t="shared" si="1"/>
        <v/>
      </c>
      <c r="G37" s="38" t="str">
        <f t="shared" si="2"/>
        <v>0</v>
      </c>
      <c r="H37" s="39">
        <f t="shared" si="3"/>
        <v>0</v>
      </c>
    </row>
    <row r="38" spans="1:8" s="40" customFormat="1" ht="15" x14ac:dyDescent="0.2">
      <c r="A38" s="68"/>
      <c r="B38" s="35" t="s">
        <v>7</v>
      </c>
      <c r="C38" s="36">
        <v>1</v>
      </c>
      <c r="D38" s="36">
        <v>16</v>
      </c>
      <c r="E38" s="42">
        <f t="shared" si="0"/>
        <v>5.7142857142857143E-3</v>
      </c>
      <c r="F38" s="42">
        <f t="shared" si="1"/>
        <v>7.5471698113207544E-2</v>
      </c>
      <c r="G38" s="38">
        <f t="shared" si="2"/>
        <v>15</v>
      </c>
      <c r="H38" s="39">
        <f t="shared" si="3"/>
        <v>8.5714285714285715E-2</v>
      </c>
    </row>
    <row r="39" spans="1:8" s="40" customFormat="1" ht="15" x14ac:dyDescent="0.2">
      <c r="A39" s="68"/>
      <c r="B39" s="35" t="s">
        <v>163</v>
      </c>
      <c r="C39" s="36">
        <v>0</v>
      </c>
      <c r="D39" s="36">
        <v>0</v>
      </c>
      <c r="E39" s="42" t="str">
        <f t="shared" si="0"/>
        <v/>
      </c>
      <c r="F39" s="42" t="str">
        <f t="shared" si="1"/>
        <v/>
      </c>
      <c r="G39" s="38" t="str">
        <f t="shared" si="2"/>
        <v>0</v>
      </c>
      <c r="H39" s="39" t="str">
        <f t="shared" si="3"/>
        <v/>
      </c>
    </row>
    <row r="40" spans="1:8" s="40" customFormat="1" ht="15" x14ac:dyDescent="0.2">
      <c r="A40" s="68"/>
      <c r="B40" s="35" t="s">
        <v>164</v>
      </c>
      <c r="C40" s="36">
        <v>0</v>
      </c>
      <c r="D40" s="36">
        <v>0</v>
      </c>
      <c r="E40" s="42" t="str">
        <f t="shared" si="0"/>
        <v/>
      </c>
      <c r="F40" s="42" t="str">
        <f t="shared" si="1"/>
        <v/>
      </c>
      <c r="G40" s="38" t="str">
        <f t="shared" si="2"/>
        <v>0</v>
      </c>
      <c r="H40" s="39" t="str">
        <f t="shared" si="3"/>
        <v/>
      </c>
    </row>
    <row r="41" spans="1:8" s="40" customFormat="1" ht="15" x14ac:dyDescent="0.2">
      <c r="A41" s="68"/>
      <c r="B41" s="35" t="s">
        <v>165</v>
      </c>
      <c r="C41" s="36">
        <v>0</v>
      </c>
      <c r="D41" s="36">
        <v>2</v>
      </c>
      <c r="E41" s="42" t="str">
        <f t="shared" si="0"/>
        <v/>
      </c>
      <c r="F41" s="42">
        <f t="shared" si="1"/>
        <v>9.433962264150943E-3</v>
      </c>
      <c r="G41" s="38" t="str">
        <f t="shared" si="2"/>
        <v>0</v>
      </c>
      <c r="H41" s="39" t="str">
        <f t="shared" si="3"/>
        <v/>
      </c>
    </row>
    <row r="42" spans="1:8" s="40" customFormat="1" ht="15" x14ac:dyDescent="0.2">
      <c r="A42" s="68"/>
      <c r="B42" s="35" t="s">
        <v>166</v>
      </c>
      <c r="C42" s="36">
        <v>0</v>
      </c>
      <c r="D42" s="36">
        <v>0</v>
      </c>
      <c r="E42" s="42" t="str">
        <f t="shared" si="0"/>
        <v/>
      </c>
      <c r="F42" s="42" t="str">
        <f t="shared" si="1"/>
        <v/>
      </c>
      <c r="G42" s="38" t="str">
        <f t="shared" si="2"/>
        <v>0</v>
      </c>
      <c r="H42" s="39" t="str">
        <f t="shared" si="3"/>
        <v/>
      </c>
    </row>
    <row r="43" spans="1:8" s="40" customFormat="1" ht="30" x14ac:dyDescent="0.2">
      <c r="A43" s="68"/>
      <c r="B43" s="35" t="s">
        <v>167</v>
      </c>
      <c r="C43" s="36">
        <v>2</v>
      </c>
      <c r="D43" s="36">
        <v>6</v>
      </c>
      <c r="E43" s="42">
        <f t="shared" si="0"/>
        <v>1.1428571428571429E-2</v>
      </c>
      <c r="F43" s="42">
        <f t="shared" si="1"/>
        <v>2.8301886792452831E-2</v>
      </c>
      <c r="G43" s="38">
        <f t="shared" si="2"/>
        <v>2</v>
      </c>
      <c r="H43" s="39">
        <f t="shared" si="3"/>
        <v>2.2857142857142857E-2</v>
      </c>
    </row>
    <row r="44" spans="1:8" s="40" customFormat="1" ht="15" x14ac:dyDescent="0.2">
      <c r="A44" s="68"/>
      <c r="B44" s="35" t="s">
        <v>168</v>
      </c>
      <c r="C44" s="36">
        <v>1</v>
      </c>
      <c r="D44" s="36">
        <v>2</v>
      </c>
      <c r="E44" s="42">
        <f t="shared" si="0"/>
        <v>5.7142857142857143E-3</v>
      </c>
      <c r="F44" s="42">
        <f t="shared" si="1"/>
        <v>9.433962264150943E-3</v>
      </c>
      <c r="G44" s="38">
        <f t="shared" si="2"/>
        <v>1</v>
      </c>
      <c r="H44" s="39">
        <f t="shared" si="3"/>
        <v>5.7142857142857143E-3</v>
      </c>
    </row>
    <row r="45" spans="1:8" s="40" customFormat="1" ht="15" x14ac:dyDescent="0.2">
      <c r="A45" s="68"/>
      <c r="B45" s="35" t="s">
        <v>8</v>
      </c>
      <c r="C45" s="36">
        <v>0</v>
      </c>
      <c r="D45" s="36">
        <v>0</v>
      </c>
      <c r="E45" s="42" t="str">
        <f t="shared" si="0"/>
        <v/>
      </c>
      <c r="F45" s="42" t="str">
        <f t="shared" si="1"/>
        <v/>
      </c>
      <c r="G45" s="38" t="str">
        <f t="shared" si="2"/>
        <v>0</v>
      </c>
      <c r="H45" s="39" t="str">
        <f t="shared" si="3"/>
        <v/>
      </c>
    </row>
    <row r="46" spans="1:8" s="40" customFormat="1" ht="15" x14ac:dyDescent="0.2">
      <c r="A46" s="68"/>
      <c r="B46" s="35" t="s">
        <v>433</v>
      </c>
      <c r="C46" s="36">
        <v>0</v>
      </c>
      <c r="D46" s="36">
        <v>0</v>
      </c>
      <c r="E46" s="42" t="str">
        <f t="shared" si="0"/>
        <v/>
      </c>
      <c r="F46" s="42" t="str">
        <f t="shared" si="1"/>
        <v/>
      </c>
      <c r="G46" s="38" t="str">
        <f t="shared" si="2"/>
        <v>0</v>
      </c>
      <c r="H46" s="39" t="str">
        <f t="shared" si="3"/>
        <v/>
      </c>
    </row>
    <row r="47" spans="1:8" s="40" customFormat="1" ht="15" x14ac:dyDescent="0.2">
      <c r="A47" s="68"/>
      <c r="B47" s="35" t="s">
        <v>169</v>
      </c>
      <c r="C47" s="36">
        <v>0</v>
      </c>
      <c r="D47" s="36">
        <v>0</v>
      </c>
      <c r="E47" s="42" t="str">
        <f t="shared" si="0"/>
        <v/>
      </c>
      <c r="F47" s="42" t="str">
        <f t="shared" si="1"/>
        <v/>
      </c>
      <c r="G47" s="38" t="str">
        <f t="shared" si="2"/>
        <v>0</v>
      </c>
      <c r="H47" s="39" t="str">
        <f t="shared" si="3"/>
        <v/>
      </c>
    </row>
    <row r="48" spans="1:8" s="40" customFormat="1" ht="30" x14ac:dyDescent="0.2">
      <c r="A48" s="68"/>
      <c r="B48" s="35" t="s">
        <v>593</v>
      </c>
      <c r="C48" s="36">
        <v>0</v>
      </c>
      <c r="D48" s="36">
        <v>0</v>
      </c>
      <c r="E48" s="42" t="str">
        <f t="shared" si="0"/>
        <v/>
      </c>
      <c r="F48" s="42" t="str">
        <f t="shared" si="1"/>
        <v/>
      </c>
      <c r="G48" s="38" t="str">
        <f t="shared" si="2"/>
        <v>0</v>
      </c>
      <c r="H48" s="39" t="str">
        <f t="shared" si="3"/>
        <v/>
      </c>
    </row>
    <row r="49" spans="1:8" s="40" customFormat="1" ht="15" x14ac:dyDescent="0.2">
      <c r="A49" s="68"/>
      <c r="B49" s="35" t="s">
        <v>9</v>
      </c>
      <c r="C49" s="36">
        <v>28</v>
      </c>
      <c r="D49" s="36">
        <v>65</v>
      </c>
      <c r="E49" s="42">
        <f t="shared" si="0"/>
        <v>0.16</v>
      </c>
      <c r="F49" s="42">
        <f t="shared" si="1"/>
        <v>0.30660377358490565</v>
      </c>
      <c r="G49" s="38">
        <f t="shared" si="2"/>
        <v>1.3214285714285714</v>
      </c>
      <c r="H49" s="39">
        <f t="shared" si="3"/>
        <v>0.21142857142857144</v>
      </c>
    </row>
    <row r="50" spans="1:8" s="40" customFormat="1" ht="15" x14ac:dyDescent="0.2">
      <c r="A50" s="68"/>
      <c r="B50" s="35" t="s">
        <v>594</v>
      </c>
      <c r="C50" s="36">
        <v>0</v>
      </c>
      <c r="D50" s="36">
        <v>1</v>
      </c>
      <c r="E50" s="42" t="str">
        <f t="shared" si="0"/>
        <v/>
      </c>
      <c r="F50" s="42">
        <f t="shared" si="1"/>
        <v>4.7169811320754715E-3</v>
      </c>
      <c r="G50" s="38" t="str">
        <f t="shared" si="2"/>
        <v>0</v>
      </c>
      <c r="H50" s="39" t="str">
        <f t="shared" si="3"/>
        <v/>
      </c>
    </row>
    <row r="51" spans="1:8" s="40" customFormat="1" ht="15" x14ac:dyDescent="0.2">
      <c r="A51" s="68"/>
      <c r="B51" s="35" t="s">
        <v>12</v>
      </c>
      <c r="C51" s="36">
        <v>0</v>
      </c>
      <c r="D51" s="36">
        <v>0</v>
      </c>
      <c r="E51" s="42" t="str">
        <f t="shared" si="0"/>
        <v/>
      </c>
      <c r="F51" s="42" t="str">
        <f t="shared" si="1"/>
        <v/>
      </c>
      <c r="G51" s="38" t="str">
        <f t="shared" si="2"/>
        <v>0</v>
      </c>
      <c r="H51" s="39" t="str">
        <f t="shared" si="3"/>
        <v/>
      </c>
    </row>
    <row r="52" spans="1:8" s="40" customFormat="1" ht="15" x14ac:dyDescent="0.2">
      <c r="A52" s="68"/>
      <c r="B52" s="35" t="s">
        <v>11</v>
      </c>
      <c r="C52" s="36">
        <v>1</v>
      </c>
      <c r="D52" s="36">
        <v>0</v>
      </c>
      <c r="E52" s="42">
        <f t="shared" si="0"/>
        <v>5.7142857142857143E-3</v>
      </c>
      <c r="F52" s="42" t="str">
        <f t="shared" si="1"/>
        <v/>
      </c>
      <c r="G52" s="38" t="str">
        <f t="shared" si="2"/>
        <v>0</v>
      </c>
      <c r="H52" s="39">
        <f t="shared" si="3"/>
        <v>0</v>
      </c>
    </row>
    <row r="53" spans="1:8" s="40" customFormat="1" ht="15" x14ac:dyDescent="0.2">
      <c r="A53" s="68"/>
      <c r="B53" s="35" t="s">
        <v>434</v>
      </c>
      <c r="C53" s="36">
        <v>3</v>
      </c>
      <c r="D53" s="36">
        <v>2</v>
      </c>
      <c r="E53" s="42">
        <f t="shared" si="0"/>
        <v>1.7142857142857144E-2</v>
      </c>
      <c r="F53" s="42">
        <f t="shared" si="1"/>
        <v>9.433962264150943E-3</v>
      </c>
      <c r="G53" s="38">
        <f t="shared" si="2"/>
        <v>-0.33333333333333331</v>
      </c>
      <c r="H53" s="39">
        <f t="shared" si="3"/>
        <v>-5.7142857142857143E-3</v>
      </c>
    </row>
    <row r="54" spans="1:8" s="40" customFormat="1" ht="15" x14ac:dyDescent="0.2">
      <c r="A54" s="68"/>
      <c r="B54" s="35" t="s">
        <v>10</v>
      </c>
      <c r="C54" s="36">
        <v>0</v>
      </c>
      <c r="D54" s="36">
        <v>0</v>
      </c>
      <c r="E54" s="42" t="str">
        <f t="shared" si="0"/>
        <v/>
      </c>
      <c r="F54" s="42" t="str">
        <f t="shared" si="1"/>
        <v/>
      </c>
      <c r="G54" s="38" t="str">
        <f t="shared" si="2"/>
        <v>0</v>
      </c>
      <c r="H54" s="39" t="str">
        <f t="shared" si="3"/>
        <v/>
      </c>
    </row>
    <row r="55" spans="1:8" s="40" customFormat="1" ht="15" x14ac:dyDescent="0.2">
      <c r="A55" s="68"/>
      <c r="B55" s="35" t="s">
        <v>170</v>
      </c>
      <c r="C55" s="36">
        <v>0</v>
      </c>
      <c r="D55" s="36">
        <v>0</v>
      </c>
      <c r="E55" s="42" t="str">
        <f t="shared" si="0"/>
        <v/>
      </c>
      <c r="F55" s="42" t="str">
        <f t="shared" si="1"/>
        <v/>
      </c>
      <c r="G55" s="38" t="str">
        <f t="shared" si="2"/>
        <v>0</v>
      </c>
      <c r="H55" s="39" t="str">
        <f t="shared" si="3"/>
        <v/>
      </c>
    </row>
    <row r="56" spans="1:8" s="40" customFormat="1" ht="15" x14ac:dyDescent="0.2">
      <c r="A56" s="68"/>
      <c r="B56" s="35" t="s">
        <v>13</v>
      </c>
      <c r="C56" s="36">
        <v>1</v>
      </c>
      <c r="D56" s="36">
        <v>0</v>
      </c>
      <c r="E56" s="42">
        <f t="shared" si="0"/>
        <v>5.7142857142857143E-3</v>
      </c>
      <c r="F56" s="42" t="str">
        <f t="shared" si="1"/>
        <v/>
      </c>
      <c r="G56" s="38" t="str">
        <f t="shared" si="2"/>
        <v>0</v>
      </c>
      <c r="H56" s="39">
        <f t="shared" si="3"/>
        <v>0</v>
      </c>
    </row>
    <row r="57" spans="1:8" s="40" customFormat="1" ht="15" x14ac:dyDescent="0.2">
      <c r="A57" s="68"/>
      <c r="B57" s="35" t="s">
        <v>14</v>
      </c>
      <c r="C57" s="36">
        <v>0</v>
      </c>
      <c r="D57" s="36">
        <v>1</v>
      </c>
      <c r="E57" s="42" t="str">
        <f t="shared" si="0"/>
        <v/>
      </c>
      <c r="F57" s="42">
        <f t="shared" si="1"/>
        <v>4.7169811320754715E-3</v>
      </c>
      <c r="G57" s="38" t="str">
        <f t="shared" si="2"/>
        <v>0</v>
      </c>
      <c r="H57" s="39" t="str">
        <f t="shared" si="3"/>
        <v/>
      </c>
    </row>
    <row r="58" spans="1:8" s="40" customFormat="1" ht="15" x14ac:dyDescent="0.2">
      <c r="A58" s="68"/>
      <c r="B58" s="35" t="s">
        <v>171</v>
      </c>
      <c r="C58" s="36">
        <v>0</v>
      </c>
      <c r="D58" s="36">
        <v>0</v>
      </c>
      <c r="E58" s="42" t="str">
        <f t="shared" si="0"/>
        <v/>
      </c>
      <c r="F58" s="42" t="str">
        <f t="shared" si="1"/>
        <v/>
      </c>
      <c r="G58" s="38" t="str">
        <f t="shared" si="2"/>
        <v>0</v>
      </c>
      <c r="H58" s="39" t="str">
        <f t="shared" si="3"/>
        <v/>
      </c>
    </row>
    <row r="59" spans="1:8" s="40" customFormat="1" ht="15" x14ac:dyDescent="0.2">
      <c r="A59" s="68"/>
      <c r="B59" s="35" t="s">
        <v>435</v>
      </c>
      <c r="C59" s="36">
        <v>0</v>
      </c>
      <c r="D59" s="36">
        <v>20</v>
      </c>
      <c r="E59" s="42" t="str">
        <f t="shared" si="0"/>
        <v/>
      </c>
      <c r="F59" s="42">
        <f t="shared" si="1"/>
        <v>9.4339622641509441E-2</v>
      </c>
      <c r="G59" s="38" t="str">
        <f t="shared" si="2"/>
        <v>0</v>
      </c>
      <c r="H59" s="39" t="str">
        <f t="shared" si="3"/>
        <v/>
      </c>
    </row>
    <row r="60" spans="1:8" s="40" customFormat="1" ht="15" x14ac:dyDescent="0.2">
      <c r="A60" s="68"/>
      <c r="B60" s="35" t="s">
        <v>172</v>
      </c>
      <c r="C60" s="36">
        <v>0</v>
      </c>
      <c r="D60" s="36">
        <v>1</v>
      </c>
      <c r="E60" s="42" t="str">
        <f t="shared" si="0"/>
        <v/>
      </c>
      <c r="F60" s="42">
        <f t="shared" si="1"/>
        <v>4.7169811320754715E-3</v>
      </c>
      <c r="G60" s="38" t="str">
        <f t="shared" si="2"/>
        <v>0</v>
      </c>
      <c r="H60" s="39" t="str">
        <f t="shared" si="3"/>
        <v/>
      </c>
    </row>
    <row r="61" spans="1:8" s="40" customFormat="1" ht="15" x14ac:dyDescent="0.2">
      <c r="A61" s="68"/>
      <c r="B61" s="35" t="s">
        <v>173</v>
      </c>
      <c r="C61" s="36">
        <v>26</v>
      </c>
      <c r="D61" s="36">
        <v>2</v>
      </c>
      <c r="E61" s="42">
        <f t="shared" si="0"/>
        <v>0.14857142857142858</v>
      </c>
      <c r="F61" s="42">
        <f t="shared" si="1"/>
        <v>9.433962264150943E-3</v>
      </c>
      <c r="G61" s="38">
        <f t="shared" si="2"/>
        <v>-0.92307692307692313</v>
      </c>
      <c r="H61" s="39">
        <f t="shared" si="3"/>
        <v>-0.13714285714285715</v>
      </c>
    </row>
    <row r="62" spans="1:8" s="50" customFormat="1" ht="15" x14ac:dyDescent="0.2">
      <c r="A62" s="60" t="s">
        <v>570</v>
      </c>
      <c r="B62" s="51" t="s">
        <v>582</v>
      </c>
      <c r="C62" s="52"/>
      <c r="D62" s="36">
        <v>4</v>
      </c>
      <c r="E62" s="42" t="str">
        <f t="shared" ref="E62:E63" si="8">+IF(C62=0,"",C62/C$18)</f>
        <v/>
      </c>
      <c r="F62" s="42">
        <f t="shared" ref="F62:F63" si="9">+IF(D62=0,"",D62/D$18)</f>
        <v>1.8867924528301886E-2</v>
      </c>
      <c r="G62" s="38" t="str">
        <f t="shared" ref="G62:G63" si="10">+IF(OR(AND(D62=0),(C62=0)),"0",((D62-C62)/C62))</f>
        <v>0</v>
      </c>
      <c r="H62" s="39" t="str">
        <f t="shared" ref="H62:H63" si="11">+IF(OR(AND(E62=""),(G62="")),"",E62*G62)</f>
        <v/>
      </c>
    </row>
    <row r="63" spans="1:8" s="50" customFormat="1" ht="15" x14ac:dyDescent="0.2">
      <c r="A63" s="60" t="s">
        <v>570</v>
      </c>
      <c r="B63" s="51" t="s">
        <v>617</v>
      </c>
      <c r="C63" s="52"/>
      <c r="D63" s="36">
        <v>0</v>
      </c>
      <c r="E63" s="42" t="str">
        <f t="shared" si="8"/>
        <v/>
      </c>
      <c r="F63" s="42" t="str">
        <f t="shared" si="9"/>
        <v/>
      </c>
      <c r="G63" s="38" t="str">
        <f t="shared" si="10"/>
        <v>0</v>
      </c>
      <c r="H63" s="39" t="str">
        <f t="shared" si="11"/>
        <v/>
      </c>
    </row>
    <row r="64" spans="1:8" s="40" customFormat="1" ht="15" x14ac:dyDescent="0.2">
      <c r="A64" s="68"/>
      <c r="B64" s="35" t="s">
        <v>174</v>
      </c>
      <c r="C64" s="36">
        <v>0</v>
      </c>
      <c r="D64" s="36">
        <v>0</v>
      </c>
      <c r="E64" s="42" t="str">
        <f t="shared" si="0"/>
        <v/>
      </c>
      <c r="F64" s="42" t="str">
        <f t="shared" si="1"/>
        <v/>
      </c>
      <c r="G64" s="38" t="str">
        <f t="shared" si="2"/>
        <v>0</v>
      </c>
      <c r="H64" s="39" t="str">
        <f t="shared" si="3"/>
        <v/>
      </c>
    </row>
    <row r="65" spans="1:8" s="40" customFormat="1" ht="15" x14ac:dyDescent="0.2">
      <c r="A65" s="68"/>
      <c r="B65" s="35" t="s">
        <v>15</v>
      </c>
      <c r="C65" s="36">
        <v>8</v>
      </c>
      <c r="D65" s="36">
        <v>3</v>
      </c>
      <c r="E65" s="42">
        <f t="shared" si="0"/>
        <v>4.5714285714285714E-2</v>
      </c>
      <c r="F65" s="42">
        <f t="shared" si="1"/>
        <v>1.4150943396226415E-2</v>
      </c>
      <c r="G65" s="38">
        <f t="shared" si="2"/>
        <v>-0.625</v>
      </c>
      <c r="H65" s="39">
        <f t="shared" si="3"/>
        <v>-2.8571428571428571E-2</v>
      </c>
    </row>
    <row r="66" spans="1:8" s="40" customFormat="1" ht="15" x14ac:dyDescent="0.2">
      <c r="A66" s="68"/>
      <c r="B66" s="35" t="s">
        <v>175</v>
      </c>
      <c r="C66" s="36">
        <v>10</v>
      </c>
      <c r="D66" s="36">
        <v>47</v>
      </c>
      <c r="E66" s="42">
        <f t="shared" si="0"/>
        <v>5.7142857142857141E-2</v>
      </c>
      <c r="F66" s="42">
        <f t="shared" si="1"/>
        <v>0.22169811320754718</v>
      </c>
      <c r="G66" s="38">
        <f t="shared" si="2"/>
        <v>3.7</v>
      </c>
      <c r="H66" s="39">
        <f t="shared" si="3"/>
        <v>0.21142857142857144</v>
      </c>
    </row>
    <row r="67" spans="1:8" s="40" customFormat="1" ht="15" x14ac:dyDescent="0.2">
      <c r="A67" s="68"/>
      <c r="B67" s="35" t="s">
        <v>176</v>
      </c>
      <c r="C67" s="36">
        <v>33</v>
      </c>
      <c r="D67" s="36">
        <v>0</v>
      </c>
      <c r="E67" s="42">
        <f t="shared" si="0"/>
        <v>0.18857142857142858</v>
      </c>
      <c r="F67" s="42" t="str">
        <f t="shared" si="1"/>
        <v/>
      </c>
      <c r="G67" s="38" t="str">
        <f t="shared" si="2"/>
        <v>0</v>
      </c>
      <c r="H67" s="39">
        <f t="shared" si="3"/>
        <v>0</v>
      </c>
    </row>
    <row r="68" spans="1:8" s="10" customFormat="1" x14ac:dyDescent="0.2">
      <c r="A68" s="67"/>
    </row>
    <row r="69" spans="1:8" s="10" customFormat="1" x14ac:dyDescent="0.2">
      <c r="A69" s="67"/>
    </row>
    <row r="70" spans="1:8" s="10" customFormat="1" ht="13.5" thickBot="1" x14ac:dyDescent="0.25">
      <c r="A70" s="67"/>
      <c r="B70" s="29"/>
    </row>
    <row r="71" spans="1:8" s="10" customFormat="1" ht="30" customHeight="1" x14ac:dyDescent="0.2">
      <c r="A71" s="67"/>
      <c r="B71" s="85" t="s">
        <v>374</v>
      </c>
      <c r="C71" s="71" t="s">
        <v>375</v>
      </c>
      <c r="D71" s="72"/>
      <c r="E71" s="71" t="s">
        <v>429</v>
      </c>
      <c r="F71" s="72"/>
      <c r="G71" s="73" t="s">
        <v>572</v>
      </c>
      <c r="H71" s="69" t="s">
        <v>350</v>
      </c>
    </row>
    <row r="72" spans="1:8" s="10" customFormat="1" x14ac:dyDescent="0.2">
      <c r="A72" s="67"/>
      <c r="B72" s="85"/>
      <c r="C72" s="48">
        <v>2017</v>
      </c>
      <c r="D72" s="48">
        <v>2018</v>
      </c>
      <c r="E72" s="48">
        <v>2017</v>
      </c>
      <c r="F72" s="48">
        <v>2018</v>
      </c>
      <c r="G72" s="74"/>
      <c r="H72" s="70"/>
    </row>
    <row r="73" spans="1:8" s="10" customFormat="1" x14ac:dyDescent="0.2">
      <c r="A73" s="67"/>
      <c r="B73" s="12" t="s">
        <v>377</v>
      </c>
      <c r="C73" s="13">
        <f>SUM(C74:C159)</f>
        <v>706</v>
      </c>
      <c r="D73" s="13">
        <f>SUM(D74:D159)</f>
        <v>738</v>
      </c>
      <c r="E73" s="14">
        <f>+IF(C73=0,"",C73/C$73)</f>
        <v>1</v>
      </c>
      <c r="F73" s="14">
        <f>+IF(D73=0,"",D73/D$73)</f>
        <v>1</v>
      </c>
      <c r="G73" s="15">
        <f>+IF(OR(AND(D73=0),(C73=0)),"0",((D73-C73)/C73))</f>
        <v>4.5325779036827198E-2</v>
      </c>
      <c r="H73" s="15">
        <f>+IF(OR(AND(E73=""),(G73="")),"",E73*G73)</f>
        <v>4.5325779036827198E-2</v>
      </c>
    </row>
    <row r="74" spans="1:8" s="40" customFormat="1" ht="15" x14ac:dyDescent="0.2">
      <c r="A74" s="68"/>
      <c r="B74" s="35" t="s">
        <v>436</v>
      </c>
      <c r="C74" s="36">
        <v>23</v>
      </c>
      <c r="D74" s="36">
        <v>27</v>
      </c>
      <c r="E74" s="37">
        <f>+IF(C74=0,"",C74/C$73)</f>
        <v>3.2577903682719546E-2</v>
      </c>
      <c r="F74" s="37">
        <f>+IF(D74=0,"",D74/D$73)</f>
        <v>3.6585365853658534E-2</v>
      </c>
      <c r="G74" s="38">
        <f>+IF(OR(AND(D74=0),(C74=0)),"0",((D74-C74)/C74))</f>
        <v>0.17391304347826086</v>
      </c>
      <c r="H74" s="39">
        <f>+IF(OR(AND(E74=""),(G74="")),"",E74*G74)</f>
        <v>5.6657223796033988E-3</v>
      </c>
    </row>
    <row r="75" spans="1:8" s="40" customFormat="1" ht="30" x14ac:dyDescent="0.2">
      <c r="A75" s="68"/>
      <c r="B75" s="35" t="s">
        <v>595</v>
      </c>
      <c r="C75" s="36">
        <v>0</v>
      </c>
      <c r="D75" s="36">
        <v>29</v>
      </c>
      <c r="E75" s="37" t="str">
        <f t="shared" ref="E75:E146" si="12">+IF(C75=0,"",C75/C$73)</f>
        <v/>
      </c>
      <c r="F75" s="37">
        <f t="shared" ref="F75:F146" si="13">+IF(D75=0,"",D75/D$73)</f>
        <v>3.9295392953929538E-2</v>
      </c>
      <c r="G75" s="38" t="str">
        <f t="shared" ref="G75:G146" si="14">+IF(OR(AND(D75=0),(C75=0)),"0",((D75-C75)/C75))</f>
        <v>0</v>
      </c>
      <c r="H75" s="39" t="str">
        <f t="shared" ref="H75:H146" si="15">+IF(OR(AND(E75=""),(G75="")),"",E75*G75)</f>
        <v/>
      </c>
    </row>
    <row r="76" spans="1:8" s="40" customFormat="1" ht="15" x14ac:dyDescent="0.2">
      <c r="A76" s="68"/>
      <c r="B76" s="35" t="s">
        <v>527</v>
      </c>
      <c r="C76" s="36">
        <v>1</v>
      </c>
      <c r="D76" s="36">
        <v>4</v>
      </c>
      <c r="E76" s="37">
        <f t="shared" ref="E76:E77" si="16">+IF(C76=0,"",C76/C$73)</f>
        <v>1.4164305949008499E-3</v>
      </c>
      <c r="F76" s="37">
        <f t="shared" ref="F76:F77" si="17">+IF(D76=0,"",D76/D$73)</f>
        <v>5.4200542005420054E-3</v>
      </c>
      <c r="G76" s="38">
        <f t="shared" ref="G76:G77" si="18">+IF(OR(AND(D76=0),(C76=0)),"0",((D76-C76)/C76))</f>
        <v>3</v>
      </c>
      <c r="H76" s="39">
        <f t="shared" ref="H76:H77" si="19">+IF(OR(AND(E76=""),(G76="")),"",E76*G76)</f>
        <v>4.24929178470255E-3</v>
      </c>
    </row>
    <row r="77" spans="1:8" s="40" customFormat="1" ht="15" x14ac:dyDescent="0.2">
      <c r="A77" s="68"/>
      <c r="B77" s="35" t="s">
        <v>596</v>
      </c>
      <c r="C77" s="36">
        <v>42</v>
      </c>
      <c r="D77" s="36">
        <v>41</v>
      </c>
      <c r="E77" s="37">
        <f t="shared" si="16"/>
        <v>5.9490084985835696E-2</v>
      </c>
      <c r="F77" s="37">
        <f t="shared" si="17"/>
        <v>5.5555555555555552E-2</v>
      </c>
      <c r="G77" s="38">
        <f t="shared" si="18"/>
        <v>-2.3809523809523808E-2</v>
      </c>
      <c r="H77" s="39">
        <f t="shared" si="19"/>
        <v>-1.4164305949008499E-3</v>
      </c>
    </row>
    <row r="78" spans="1:8" s="40" customFormat="1" ht="15" x14ac:dyDescent="0.2">
      <c r="A78" s="68"/>
      <c r="B78" s="35" t="s">
        <v>177</v>
      </c>
      <c r="C78" s="36">
        <v>84</v>
      </c>
      <c r="D78" s="36">
        <v>4</v>
      </c>
      <c r="E78" s="37">
        <f t="shared" si="12"/>
        <v>0.11898016997167139</v>
      </c>
      <c r="F78" s="37">
        <f t="shared" si="13"/>
        <v>5.4200542005420054E-3</v>
      </c>
      <c r="G78" s="38">
        <f t="shared" si="14"/>
        <v>-0.95238095238095233</v>
      </c>
      <c r="H78" s="39">
        <f t="shared" si="15"/>
        <v>-0.11331444759206799</v>
      </c>
    </row>
    <row r="79" spans="1:8" s="40" customFormat="1" ht="15" x14ac:dyDescent="0.2">
      <c r="A79" s="68"/>
      <c r="B79" s="35" t="s">
        <v>16</v>
      </c>
      <c r="C79" s="36">
        <v>16</v>
      </c>
      <c r="D79" s="36">
        <v>6</v>
      </c>
      <c r="E79" s="37">
        <f t="shared" si="12"/>
        <v>2.2662889518413599E-2</v>
      </c>
      <c r="F79" s="37">
        <f t="shared" si="13"/>
        <v>8.130081300813009E-3</v>
      </c>
      <c r="G79" s="38">
        <f t="shared" si="14"/>
        <v>-0.625</v>
      </c>
      <c r="H79" s="39">
        <f t="shared" si="15"/>
        <v>-1.4164305949008499E-2</v>
      </c>
    </row>
    <row r="80" spans="1:8" s="40" customFormat="1" ht="15" x14ac:dyDescent="0.2">
      <c r="A80" s="68"/>
      <c r="B80" s="35" t="s">
        <v>35</v>
      </c>
      <c r="C80" s="36">
        <v>2</v>
      </c>
      <c r="D80" s="36">
        <v>0</v>
      </c>
      <c r="E80" s="37">
        <f t="shared" ref="E80:E81" si="20">+IF(C80=0,"",C80/C$73)</f>
        <v>2.8328611898016999E-3</v>
      </c>
      <c r="F80" s="37" t="str">
        <f t="shared" ref="F80:F81" si="21">+IF(D80=0,"",D80/D$73)</f>
        <v/>
      </c>
      <c r="G80" s="38" t="str">
        <f t="shared" ref="G80:G81" si="22">+IF(OR(AND(D80=0),(C80=0)),"0",((D80-C80)/C80))</f>
        <v>0</v>
      </c>
      <c r="H80" s="39">
        <f t="shared" ref="H80:H81" si="23">+IF(OR(AND(E80=""),(G80="")),"",E80*G80)</f>
        <v>0</v>
      </c>
    </row>
    <row r="81" spans="1:8" s="40" customFormat="1" ht="15" x14ac:dyDescent="0.2">
      <c r="A81" s="68"/>
      <c r="B81" s="35" t="s">
        <v>178</v>
      </c>
      <c r="C81" s="36">
        <v>1</v>
      </c>
      <c r="D81" s="36">
        <v>0</v>
      </c>
      <c r="E81" s="37">
        <f t="shared" si="20"/>
        <v>1.4164305949008499E-3</v>
      </c>
      <c r="F81" s="37" t="str">
        <f t="shared" si="21"/>
        <v/>
      </c>
      <c r="G81" s="38" t="str">
        <f t="shared" si="22"/>
        <v>0</v>
      </c>
      <c r="H81" s="39">
        <f t="shared" si="23"/>
        <v>0</v>
      </c>
    </row>
    <row r="82" spans="1:8" s="40" customFormat="1" ht="15" x14ac:dyDescent="0.2">
      <c r="A82" s="68"/>
      <c r="B82" s="35" t="s">
        <v>179</v>
      </c>
      <c r="C82" s="36">
        <v>3</v>
      </c>
      <c r="D82" s="36">
        <v>2</v>
      </c>
      <c r="E82" s="37">
        <f t="shared" si="12"/>
        <v>4.24929178470255E-3</v>
      </c>
      <c r="F82" s="37">
        <f t="shared" si="13"/>
        <v>2.7100271002710027E-3</v>
      </c>
      <c r="G82" s="38">
        <f t="shared" si="14"/>
        <v>-0.33333333333333331</v>
      </c>
      <c r="H82" s="39">
        <f t="shared" si="15"/>
        <v>-1.4164305949008499E-3</v>
      </c>
    </row>
    <row r="83" spans="1:8" s="40" customFormat="1" ht="15" x14ac:dyDescent="0.2">
      <c r="A83" s="68"/>
      <c r="B83" s="35" t="s">
        <v>437</v>
      </c>
      <c r="C83" s="36">
        <v>6</v>
      </c>
      <c r="D83" s="36">
        <v>7</v>
      </c>
      <c r="E83" s="37">
        <f t="shared" si="12"/>
        <v>8.4985835694051E-3</v>
      </c>
      <c r="F83" s="37">
        <f t="shared" si="13"/>
        <v>9.485094850948509E-3</v>
      </c>
      <c r="G83" s="38">
        <f t="shared" si="14"/>
        <v>0.16666666666666666</v>
      </c>
      <c r="H83" s="39">
        <f t="shared" si="15"/>
        <v>1.4164305949008499E-3</v>
      </c>
    </row>
    <row r="84" spans="1:8" s="40" customFormat="1" ht="15" x14ac:dyDescent="0.2">
      <c r="A84" s="68"/>
      <c r="B84" s="35" t="s">
        <v>180</v>
      </c>
      <c r="C84" s="36">
        <v>0</v>
      </c>
      <c r="D84" s="36">
        <v>0</v>
      </c>
      <c r="E84" s="37" t="str">
        <f t="shared" si="12"/>
        <v/>
      </c>
      <c r="F84" s="37" t="str">
        <f t="shared" si="13"/>
        <v/>
      </c>
      <c r="G84" s="38" t="str">
        <f t="shared" si="14"/>
        <v>0</v>
      </c>
      <c r="H84" s="39" t="str">
        <f t="shared" si="15"/>
        <v/>
      </c>
    </row>
    <row r="85" spans="1:8" s="40" customFormat="1" ht="15" x14ac:dyDescent="0.2">
      <c r="A85" s="68"/>
      <c r="B85" s="35" t="s">
        <v>181</v>
      </c>
      <c r="C85" s="36">
        <v>8</v>
      </c>
      <c r="D85" s="36">
        <v>6</v>
      </c>
      <c r="E85" s="37">
        <f t="shared" si="12"/>
        <v>1.1331444759206799E-2</v>
      </c>
      <c r="F85" s="37">
        <f t="shared" si="13"/>
        <v>8.130081300813009E-3</v>
      </c>
      <c r="G85" s="38">
        <f t="shared" si="14"/>
        <v>-0.25</v>
      </c>
      <c r="H85" s="39">
        <f t="shared" si="15"/>
        <v>-2.8328611898016999E-3</v>
      </c>
    </row>
    <row r="86" spans="1:8" s="40" customFormat="1" ht="15" x14ac:dyDescent="0.2">
      <c r="A86" s="68"/>
      <c r="B86" s="35" t="s">
        <v>17</v>
      </c>
      <c r="C86" s="36">
        <v>1</v>
      </c>
      <c r="D86" s="36">
        <v>4</v>
      </c>
      <c r="E86" s="37">
        <f t="shared" si="12"/>
        <v>1.4164305949008499E-3</v>
      </c>
      <c r="F86" s="37">
        <f t="shared" si="13"/>
        <v>5.4200542005420054E-3</v>
      </c>
      <c r="G86" s="38">
        <f t="shared" si="14"/>
        <v>3</v>
      </c>
      <c r="H86" s="39">
        <f t="shared" si="15"/>
        <v>4.24929178470255E-3</v>
      </c>
    </row>
    <row r="87" spans="1:8" s="40" customFormat="1" ht="15" x14ac:dyDescent="0.2">
      <c r="A87" s="68"/>
      <c r="B87" s="35" t="s">
        <v>182</v>
      </c>
      <c r="C87" s="36">
        <v>7</v>
      </c>
      <c r="D87" s="36">
        <v>5</v>
      </c>
      <c r="E87" s="37">
        <f t="shared" si="12"/>
        <v>9.9150141643059488E-3</v>
      </c>
      <c r="F87" s="37">
        <f t="shared" si="13"/>
        <v>6.7750677506775072E-3</v>
      </c>
      <c r="G87" s="38">
        <f t="shared" si="14"/>
        <v>-0.2857142857142857</v>
      </c>
      <c r="H87" s="39">
        <f t="shared" si="15"/>
        <v>-2.8328611898016994E-3</v>
      </c>
    </row>
    <row r="88" spans="1:8" s="40" customFormat="1" ht="15" x14ac:dyDescent="0.2">
      <c r="A88" s="68"/>
      <c r="B88" s="35" t="s">
        <v>597</v>
      </c>
      <c r="C88" s="36">
        <v>5</v>
      </c>
      <c r="D88" s="36">
        <v>4</v>
      </c>
      <c r="E88" s="37">
        <f t="shared" ref="E88" si="24">+IF(C88=0,"",C88/C$73)</f>
        <v>7.0821529745042494E-3</v>
      </c>
      <c r="F88" s="37">
        <f t="shared" ref="F88" si="25">+IF(D88=0,"",D88/D$73)</f>
        <v>5.4200542005420054E-3</v>
      </c>
      <c r="G88" s="38">
        <f t="shared" ref="G88" si="26">+IF(OR(AND(D88=0),(C88=0)),"0",((D88-C88)/C88))</f>
        <v>-0.2</v>
      </c>
      <c r="H88" s="39">
        <f t="shared" ref="H88" si="27">+IF(OR(AND(E88=""),(G88="")),"",E88*G88)</f>
        <v>-1.4164305949008499E-3</v>
      </c>
    </row>
    <row r="89" spans="1:8" s="40" customFormat="1" ht="15" x14ac:dyDescent="0.2">
      <c r="A89" s="68"/>
      <c r="B89" s="35" t="s">
        <v>183</v>
      </c>
      <c r="C89" s="36">
        <v>30</v>
      </c>
      <c r="D89" s="36">
        <v>36</v>
      </c>
      <c r="E89" s="37">
        <f t="shared" si="12"/>
        <v>4.2492917847025496E-2</v>
      </c>
      <c r="F89" s="37">
        <f t="shared" si="13"/>
        <v>4.878048780487805E-2</v>
      </c>
      <c r="G89" s="38">
        <f t="shared" si="14"/>
        <v>0.2</v>
      </c>
      <c r="H89" s="39">
        <f t="shared" si="15"/>
        <v>8.4985835694051E-3</v>
      </c>
    </row>
    <row r="90" spans="1:8" s="40" customFormat="1" ht="15" x14ac:dyDescent="0.2">
      <c r="A90" s="68"/>
      <c r="B90" s="35" t="s">
        <v>184</v>
      </c>
      <c r="C90" s="36">
        <v>8</v>
      </c>
      <c r="D90" s="36">
        <v>11</v>
      </c>
      <c r="E90" s="37">
        <f t="shared" si="12"/>
        <v>1.1331444759206799E-2</v>
      </c>
      <c r="F90" s="37">
        <f t="shared" si="13"/>
        <v>1.4905149051490514E-2</v>
      </c>
      <c r="G90" s="38">
        <f t="shared" si="14"/>
        <v>0.375</v>
      </c>
      <c r="H90" s="39">
        <f t="shared" si="15"/>
        <v>4.24929178470255E-3</v>
      </c>
    </row>
    <row r="91" spans="1:8" s="40" customFormat="1" ht="15" x14ac:dyDescent="0.2">
      <c r="A91" s="68"/>
      <c r="B91" s="35" t="s">
        <v>21</v>
      </c>
      <c r="C91" s="36">
        <v>5</v>
      </c>
      <c r="D91" s="36">
        <v>3</v>
      </c>
      <c r="E91" s="37">
        <f t="shared" si="12"/>
        <v>7.0821529745042494E-3</v>
      </c>
      <c r="F91" s="37">
        <f t="shared" si="13"/>
        <v>4.0650406504065045E-3</v>
      </c>
      <c r="G91" s="38">
        <f t="shared" si="14"/>
        <v>-0.4</v>
      </c>
      <c r="H91" s="39">
        <f t="shared" si="15"/>
        <v>-2.8328611898016999E-3</v>
      </c>
    </row>
    <row r="92" spans="1:8" s="40" customFormat="1" ht="15" x14ac:dyDescent="0.2">
      <c r="A92" s="68"/>
      <c r="B92" s="35" t="s">
        <v>438</v>
      </c>
      <c r="C92" s="36">
        <v>3</v>
      </c>
      <c r="D92" s="36">
        <v>5</v>
      </c>
      <c r="E92" s="37">
        <f t="shared" si="12"/>
        <v>4.24929178470255E-3</v>
      </c>
      <c r="F92" s="37">
        <f t="shared" si="13"/>
        <v>6.7750677506775072E-3</v>
      </c>
      <c r="G92" s="38">
        <f t="shared" si="14"/>
        <v>0.66666666666666663</v>
      </c>
      <c r="H92" s="39">
        <f t="shared" si="15"/>
        <v>2.8328611898016999E-3</v>
      </c>
    </row>
    <row r="93" spans="1:8" s="40" customFormat="1" ht="15" x14ac:dyDescent="0.2">
      <c r="A93" s="68"/>
      <c r="B93" s="35" t="s">
        <v>185</v>
      </c>
      <c r="C93" s="36">
        <v>2</v>
      </c>
      <c r="D93" s="36">
        <v>0</v>
      </c>
      <c r="E93" s="37">
        <f t="shared" si="12"/>
        <v>2.8328611898016999E-3</v>
      </c>
      <c r="F93" s="37" t="str">
        <f t="shared" si="13"/>
        <v/>
      </c>
      <c r="G93" s="38" t="str">
        <f t="shared" si="14"/>
        <v>0</v>
      </c>
      <c r="H93" s="39">
        <f t="shared" si="15"/>
        <v>0</v>
      </c>
    </row>
    <row r="94" spans="1:8" s="40" customFormat="1" ht="15" x14ac:dyDescent="0.2">
      <c r="A94" s="68"/>
      <c r="B94" s="35" t="s">
        <v>531</v>
      </c>
      <c r="C94" s="36">
        <v>0</v>
      </c>
      <c r="D94" s="36">
        <v>3</v>
      </c>
      <c r="E94" s="37" t="str">
        <f t="shared" ref="E94:E95" si="28">+IF(C94=0,"",C94/C$73)</f>
        <v/>
      </c>
      <c r="F94" s="37">
        <f t="shared" ref="F94:F95" si="29">+IF(D94=0,"",D94/D$73)</f>
        <v>4.0650406504065045E-3</v>
      </c>
      <c r="G94" s="38" t="str">
        <f t="shared" ref="G94:G95" si="30">+IF(OR(AND(D94=0),(C94=0)),"0",((D94-C94)/C94))</f>
        <v>0</v>
      </c>
      <c r="H94" s="39" t="str">
        <f t="shared" ref="H94:H95" si="31">+IF(OR(AND(E94=""),(G94="")),"",E94*G94)</f>
        <v/>
      </c>
    </row>
    <row r="95" spans="1:8" s="40" customFormat="1" ht="15" x14ac:dyDescent="0.2">
      <c r="A95" s="68"/>
      <c r="B95" s="35" t="s">
        <v>532</v>
      </c>
      <c r="C95" s="36">
        <v>0</v>
      </c>
      <c r="D95" s="36">
        <v>0</v>
      </c>
      <c r="E95" s="37" t="str">
        <f t="shared" si="28"/>
        <v/>
      </c>
      <c r="F95" s="37" t="str">
        <f t="shared" si="29"/>
        <v/>
      </c>
      <c r="G95" s="38" t="str">
        <f t="shared" si="30"/>
        <v>0</v>
      </c>
      <c r="H95" s="39" t="str">
        <f t="shared" si="31"/>
        <v/>
      </c>
    </row>
    <row r="96" spans="1:8" s="40" customFormat="1" ht="15" x14ac:dyDescent="0.2">
      <c r="A96" s="68"/>
      <c r="B96" s="35" t="s">
        <v>186</v>
      </c>
      <c r="C96" s="36">
        <v>17</v>
      </c>
      <c r="D96" s="36">
        <v>13</v>
      </c>
      <c r="E96" s="37">
        <f t="shared" si="12"/>
        <v>2.4079320113314446E-2</v>
      </c>
      <c r="F96" s="37">
        <f t="shared" si="13"/>
        <v>1.7615176151761516E-2</v>
      </c>
      <c r="G96" s="38">
        <f t="shared" si="14"/>
        <v>-0.23529411764705882</v>
      </c>
      <c r="H96" s="39">
        <f t="shared" si="15"/>
        <v>-5.6657223796033988E-3</v>
      </c>
    </row>
    <row r="97" spans="1:8" s="40" customFormat="1" ht="15" x14ac:dyDescent="0.2">
      <c r="A97" s="68"/>
      <c r="B97" s="35" t="s">
        <v>19</v>
      </c>
      <c r="C97" s="36">
        <v>1</v>
      </c>
      <c r="D97" s="36">
        <v>1</v>
      </c>
      <c r="E97" s="37">
        <f t="shared" si="12"/>
        <v>1.4164305949008499E-3</v>
      </c>
      <c r="F97" s="37">
        <f t="shared" si="13"/>
        <v>1.3550135501355014E-3</v>
      </c>
      <c r="G97" s="38">
        <f t="shared" si="14"/>
        <v>0</v>
      </c>
      <c r="H97" s="39">
        <f t="shared" si="15"/>
        <v>0</v>
      </c>
    </row>
    <row r="98" spans="1:8" s="40" customFormat="1" ht="15" x14ac:dyDescent="0.2">
      <c r="A98" s="68"/>
      <c r="B98" s="35" t="s">
        <v>22</v>
      </c>
      <c r="C98" s="36">
        <v>0</v>
      </c>
      <c r="D98" s="36">
        <v>1</v>
      </c>
      <c r="E98" s="37" t="str">
        <f t="shared" si="12"/>
        <v/>
      </c>
      <c r="F98" s="37">
        <f t="shared" si="13"/>
        <v>1.3550135501355014E-3</v>
      </c>
      <c r="G98" s="38" t="str">
        <f t="shared" si="14"/>
        <v>0</v>
      </c>
      <c r="H98" s="39" t="str">
        <f t="shared" si="15"/>
        <v/>
      </c>
    </row>
    <row r="99" spans="1:8" s="40" customFormat="1" ht="15" x14ac:dyDescent="0.2">
      <c r="A99" s="68"/>
      <c r="B99" s="35" t="s">
        <v>187</v>
      </c>
      <c r="C99" s="36">
        <v>0</v>
      </c>
      <c r="D99" s="36">
        <v>0</v>
      </c>
      <c r="E99" s="37" t="str">
        <f t="shared" si="12"/>
        <v/>
      </c>
      <c r="F99" s="37" t="str">
        <f t="shared" si="13"/>
        <v/>
      </c>
      <c r="G99" s="38" t="str">
        <f t="shared" si="14"/>
        <v>0</v>
      </c>
      <c r="H99" s="39" t="str">
        <f t="shared" si="15"/>
        <v/>
      </c>
    </row>
    <row r="100" spans="1:8" s="40" customFormat="1" ht="15" x14ac:dyDescent="0.2">
      <c r="A100" s="68"/>
      <c r="B100" s="35" t="s">
        <v>188</v>
      </c>
      <c r="C100" s="36">
        <v>10</v>
      </c>
      <c r="D100" s="36">
        <v>21</v>
      </c>
      <c r="E100" s="37">
        <f t="shared" si="12"/>
        <v>1.4164305949008499E-2</v>
      </c>
      <c r="F100" s="37">
        <f t="shared" si="13"/>
        <v>2.8455284552845527E-2</v>
      </c>
      <c r="G100" s="38">
        <f t="shared" si="14"/>
        <v>1.1000000000000001</v>
      </c>
      <c r="H100" s="39">
        <f t="shared" si="15"/>
        <v>1.5580736543909349E-2</v>
      </c>
    </row>
    <row r="101" spans="1:8" s="40" customFormat="1" ht="15" x14ac:dyDescent="0.2">
      <c r="A101" s="68"/>
      <c r="B101" s="35" t="s">
        <v>439</v>
      </c>
      <c r="C101" s="36">
        <v>14</v>
      </c>
      <c r="D101" s="36">
        <v>5</v>
      </c>
      <c r="E101" s="37">
        <f t="shared" si="12"/>
        <v>1.9830028328611898E-2</v>
      </c>
      <c r="F101" s="37">
        <f t="shared" si="13"/>
        <v>6.7750677506775072E-3</v>
      </c>
      <c r="G101" s="38">
        <f t="shared" si="14"/>
        <v>-0.6428571428571429</v>
      </c>
      <c r="H101" s="39">
        <f t="shared" si="15"/>
        <v>-1.274787535410765E-2</v>
      </c>
    </row>
    <row r="102" spans="1:8" s="40" customFormat="1" ht="15" x14ac:dyDescent="0.2">
      <c r="A102" s="68"/>
      <c r="B102" s="35" t="s">
        <v>18</v>
      </c>
      <c r="C102" s="36">
        <v>3</v>
      </c>
      <c r="D102" s="36">
        <v>6</v>
      </c>
      <c r="E102" s="37">
        <f t="shared" si="12"/>
        <v>4.24929178470255E-3</v>
      </c>
      <c r="F102" s="37">
        <f t="shared" si="13"/>
        <v>8.130081300813009E-3</v>
      </c>
      <c r="G102" s="38">
        <f t="shared" si="14"/>
        <v>1</v>
      </c>
      <c r="H102" s="39">
        <f t="shared" si="15"/>
        <v>4.24929178470255E-3</v>
      </c>
    </row>
    <row r="103" spans="1:8" s="40" customFormat="1" ht="15" x14ac:dyDescent="0.2">
      <c r="A103" s="68"/>
      <c r="B103" s="35" t="s">
        <v>20</v>
      </c>
      <c r="C103" s="36">
        <v>0</v>
      </c>
      <c r="D103" s="36">
        <v>0</v>
      </c>
      <c r="E103" s="37" t="str">
        <f t="shared" si="12"/>
        <v/>
      </c>
      <c r="F103" s="37" t="str">
        <f t="shared" si="13"/>
        <v/>
      </c>
      <c r="G103" s="38" t="str">
        <f t="shared" si="14"/>
        <v>0</v>
      </c>
      <c r="H103" s="39" t="str">
        <f t="shared" si="15"/>
        <v/>
      </c>
    </row>
    <row r="104" spans="1:8" s="40" customFormat="1" ht="15" x14ac:dyDescent="0.2">
      <c r="A104" s="68"/>
      <c r="B104" s="35" t="s">
        <v>189</v>
      </c>
      <c r="C104" s="36">
        <v>0</v>
      </c>
      <c r="D104" s="36">
        <v>0</v>
      </c>
      <c r="E104" s="37" t="str">
        <f t="shared" si="12"/>
        <v/>
      </c>
      <c r="F104" s="37" t="str">
        <f t="shared" si="13"/>
        <v/>
      </c>
      <c r="G104" s="38" t="str">
        <f t="shared" si="14"/>
        <v>0</v>
      </c>
      <c r="H104" s="39" t="str">
        <f t="shared" si="15"/>
        <v/>
      </c>
    </row>
    <row r="105" spans="1:8" s="40" customFormat="1" ht="15" x14ac:dyDescent="0.2">
      <c r="A105" s="68"/>
      <c r="B105" s="35" t="s">
        <v>573</v>
      </c>
      <c r="C105" s="36">
        <v>3</v>
      </c>
      <c r="D105" s="36">
        <v>5</v>
      </c>
      <c r="E105" s="37">
        <f t="shared" ref="E105" si="32">+IF(C105=0,"",C105/C$73)</f>
        <v>4.24929178470255E-3</v>
      </c>
      <c r="F105" s="37">
        <f t="shared" ref="F105" si="33">+IF(D105=0,"",D105/D$73)</f>
        <v>6.7750677506775072E-3</v>
      </c>
      <c r="G105" s="38">
        <f t="shared" ref="G105" si="34">+IF(OR(AND(D105=0),(C105=0)),"0",((D105-C105)/C105))</f>
        <v>0.66666666666666663</v>
      </c>
      <c r="H105" s="39">
        <f t="shared" ref="H105" si="35">+IF(OR(AND(E105=""),(G105="")),"",E105*G105)</f>
        <v>2.8328611898016999E-3</v>
      </c>
    </row>
    <row r="106" spans="1:8" s="40" customFormat="1" ht="15" x14ac:dyDescent="0.2">
      <c r="A106" s="68"/>
      <c r="B106" s="35" t="s">
        <v>190</v>
      </c>
      <c r="C106" s="36">
        <v>8</v>
      </c>
      <c r="D106" s="36">
        <v>0</v>
      </c>
      <c r="E106" s="37">
        <f t="shared" si="12"/>
        <v>1.1331444759206799E-2</v>
      </c>
      <c r="F106" s="37" t="str">
        <f t="shared" si="13"/>
        <v/>
      </c>
      <c r="G106" s="38" t="str">
        <f t="shared" si="14"/>
        <v>0</v>
      </c>
      <c r="H106" s="39">
        <f t="shared" si="15"/>
        <v>0</v>
      </c>
    </row>
    <row r="107" spans="1:8" s="40" customFormat="1" ht="15" x14ac:dyDescent="0.2">
      <c r="A107" s="68"/>
      <c r="B107" s="35" t="s">
        <v>191</v>
      </c>
      <c r="C107" s="36">
        <v>7</v>
      </c>
      <c r="D107" s="36">
        <v>8</v>
      </c>
      <c r="E107" s="37">
        <f t="shared" si="12"/>
        <v>9.9150141643059488E-3</v>
      </c>
      <c r="F107" s="37">
        <f t="shared" si="13"/>
        <v>1.0840108401084011E-2</v>
      </c>
      <c r="G107" s="38">
        <f t="shared" si="14"/>
        <v>0.14285714285714285</v>
      </c>
      <c r="H107" s="39">
        <f t="shared" si="15"/>
        <v>1.4164305949008497E-3</v>
      </c>
    </row>
    <row r="108" spans="1:8" s="40" customFormat="1" ht="15" x14ac:dyDescent="0.2">
      <c r="A108" s="68"/>
      <c r="B108" s="35" t="s">
        <v>192</v>
      </c>
      <c r="C108" s="36">
        <v>7</v>
      </c>
      <c r="D108" s="36">
        <v>0</v>
      </c>
      <c r="E108" s="37">
        <f t="shared" si="12"/>
        <v>9.9150141643059488E-3</v>
      </c>
      <c r="F108" s="37" t="str">
        <f t="shared" si="13"/>
        <v/>
      </c>
      <c r="G108" s="38" t="str">
        <f t="shared" si="14"/>
        <v>0</v>
      </c>
      <c r="H108" s="39">
        <f t="shared" si="15"/>
        <v>0</v>
      </c>
    </row>
    <row r="109" spans="1:8" s="40" customFormat="1" ht="15" x14ac:dyDescent="0.2">
      <c r="A109" s="68"/>
      <c r="B109" s="35" t="s">
        <v>193</v>
      </c>
      <c r="C109" s="36">
        <v>12</v>
      </c>
      <c r="D109" s="36">
        <v>11</v>
      </c>
      <c r="E109" s="37">
        <f t="shared" si="12"/>
        <v>1.69971671388102E-2</v>
      </c>
      <c r="F109" s="37">
        <f t="shared" si="13"/>
        <v>1.4905149051490514E-2</v>
      </c>
      <c r="G109" s="38">
        <f t="shared" si="14"/>
        <v>-8.3333333333333329E-2</v>
      </c>
      <c r="H109" s="39">
        <f t="shared" si="15"/>
        <v>-1.4164305949008499E-3</v>
      </c>
    </row>
    <row r="110" spans="1:8" s="40" customFormat="1" ht="15" x14ac:dyDescent="0.2">
      <c r="A110" s="68"/>
      <c r="B110" s="35" t="s">
        <v>194</v>
      </c>
      <c r="C110" s="36">
        <v>0</v>
      </c>
      <c r="D110" s="36">
        <v>12</v>
      </c>
      <c r="E110" s="37" t="str">
        <f t="shared" si="12"/>
        <v/>
      </c>
      <c r="F110" s="37">
        <f t="shared" si="13"/>
        <v>1.6260162601626018E-2</v>
      </c>
      <c r="G110" s="38" t="str">
        <f t="shared" si="14"/>
        <v>0</v>
      </c>
      <c r="H110" s="39" t="str">
        <f t="shared" si="15"/>
        <v/>
      </c>
    </row>
    <row r="111" spans="1:8" s="40" customFormat="1" ht="15" x14ac:dyDescent="0.2">
      <c r="A111" s="68"/>
      <c r="B111" s="35" t="s">
        <v>195</v>
      </c>
      <c r="C111" s="36">
        <v>9</v>
      </c>
      <c r="D111" s="36">
        <v>3</v>
      </c>
      <c r="E111" s="37">
        <f t="shared" si="12"/>
        <v>1.2747875354107648E-2</v>
      </c>
      <c r="F111" s="37">
        <f t="shared" si="13"/>
        <v>4.0650406504065045E-3</v>
      </c>
      <c r="G111" s="38">
        <f t="shared" si="14"/>
        <v>-0.66666666666666663</v>
      </c>
      <c r="H111" s="39">
        <f t="shared" si="15"/>
        <v>-8.4985835694050983E-3</v>
      </c>
    </row>
    <row r="112" spans="1:8" s="40" customFormat="1" ht="15" x14ac:dyDescent="0.2">
      <c r="A112" s="68"/>
      <c r="B112" s="35" t="s">
        <v>196</v>
      </c>
      <c r="C112" s="36">
        <v>1</v>
      </c>
      <c r="D112" s="36">
        <v>1</v>
      </c>
      <c r="E112" s="37">
        <f t="shared" si="12"/>
        <v>1.4164305949008499E-3</v>
      </c>
      <c r="F112" s="37">
        <f t="shared" si="13"/>
        <v>1.3550135501355014E-3</v>
      </c>
      <c r="G112" s="38">
        <f t="shared" si="14"/>
        <v>0</v>
      </c>
      <c r="H112" s="39">
        <f t="shared" si="15"/>
        <v>0</v>
      </c>
    </row>
    <row r="113" spans="1:8" s="40" customFormat="1" ht="15" x14ac:dyDescent="0.2">
      <c r="A113" s="68"/>
      <c r="B113" s="35" t="s">
        <v>27</v>
      </c>
      <c r="C113" s="36">
        <v>2</v>
      </c>
      <c r="D113" s="36">
        <v>2</v>
      </c>
      <c r="E113" s="37">
        <f t="shared" si="12"/>
        <v>2.8328611898016999E-3</v>
      </c>
      <c r="F113" s="37">
        <f t="shared" si="13"/>
        <v>2.7100271002710027E-3</v>
      </c>
      <c r="G113" s="38">
        <f t="shared" si="14"/>
        <v>0</v>
      </c>
      <c r="H113" s="39">
        <f t="shared" si="15"/>
        <v>0</v>
      </c>
    </row>
    <row r="114" spans="1:8" s="40" customFormat="1" ht="15" x14ac:dyDescent="0.2">
      <c r="A114" s="68"/>
      <c r="B114" s="35" t="s">
        <v>197</v>
      </c>
      <c r="C114" s="36">
        <v>0</v>
      </c>
      <c r="D114" s="36">
        <v>1</v>
      </c>
      <c r="E114" s="37" t="str">
        <f t="shared" si="12"/>
        <v/>
      </c>
      <c r="F114" s="37">
        <f t="shared" si="13"/>
        <v>1.3550135501355014E-3</v>
      </c>
      <c r="G114" s="38" t="str">
        <f t="shared" si="14"/>
        <v>0</v>
      </c>
      <c r="H114" s="39" t="str">
        <f t="shared" si="15"/>
        <v/>
      </c>
    </row>
    <row r="115" spans="1:8" s="40" customFormat="1" ht="30" x14ac:dyDescent="0.2">
      <c r="A115" s="68"/>
      <c r="B115" s="35" t="s">
        <v>440</v>
      </c>
      <c r="C115" s="36">
        <v>0</v>
      </c>
      <c r="D115" s="36">
        <v>0</v>
      </c>
      <c r="E115" s="37" t="str">
        <f t="shared" si="12"/>
        <v/>
      </c>
      <c r="F115" s="37" t="str">
        <f t="shared" si="13"/>
        <v/>
      </c>
      <c r="G115" s="38" t="str">
        <f t="shared" si="14"/>
        <v>0</v>
      </c>
      <c r="H115" s="39" t="str">
        <f t="shared" si="15"/>
        <v/>
      </c>
    </row>
    <row r="116" spans="1:8" s="40" customFormat="1" ht="15" x14ac:dyDescent="0.2">
      <c r="A116" s="68"/>
      <c r="B116" s="35" t="s">
        <v>198</v>
      </c>
      <c r="C116" s="36">
        <v>7</v>
      </c>
      <c r="D116" s="36">
        <v>27</v>
      </c>
      <c r="E116" s="37">
        <f t="shared" si="12"/>
        <v>9.9150141643059488E-3</v>
      </c>
      <c r="F116" s="37">
        <f t="shared" si="13"/>
        <v>3.6585365853658534E-2</v>
      </c>
      <c r="G116" s="38">
        <f t="shared" si="14"/>
        <v>2.8571428571428572</v>
      </c>
      <c r="H116" s="39">
        <f t="shared" si="15"/>
        <v>2.8328611898016998E-2</v>
      </c>
    </row>
    <row r="117" spans="1:8" s="40" customFormat="1" ht="15" x14ac:dyDescent="0.2">
      <c r="A117" s="68"/>
      <c r="B117" s="35" t="s">
        <v>24</v>
      </c>
      <c r="C117" s="36">
        <v>6</v>
      </c>
      <c r="D117" s="36">
        <v>1</v>
      </c>
      <c r="E117" s="37">
        <f t="shared" si="12"/>
        <v>8.4985835694051E-3</v>
      </c>
      <c r="F117" s="37">
        <f t="shared" si="13"/>
        <v>1.3550135501355014E-3</v>
      </c>
      <c r="G117" s="38">
        <f t="shared" si="14"/>
        <v>-0.83333333333333337</v>
      </c>
      <c r="H117" s="39">
        <f t="shared" si="15"/>
        <v>-7.0821529745042503E-3</v>
      </c>
    </row>
    <row r="118" spans="1:8" s="40" customFormat="1" ht="15" x14ac:dyDescent="0.2">
      <c r="A118" s="68"/>
      <c r="B118" s="35" t="s">
        <v>199</v>
      </c>
      <c r="C118" s="36">
        <v>0</v>
      </c>
      <c r="D118" s="36">
        <v>3</v>
      </c>
      <c r="E118" s="37" t="str">
        <f t="shared" si="12"/>
        <v/>
      </c>
      <c r="F118" s="37">
        <f t="shared" si="13"/>
        <v>4.0650406504065045E-3</v>
      </c>
      <c r="G118" s="38" t="str">
        <f t="shared" si="14"/>
        <v>0</v>
      </c>
      <c r="H118" s="39" t="str">
        <f t="shared" si="15"/>
        <v/>
      </c>
    </row>
    <row r="119" spans="1:8" s="40" customFormat="1" ht="15" x14ac:dyDescent="0.2">
      <c r="A119" s="68"/>
      <c r="B119" s="35" t="s">
        <v>25</v>
      </c>
      <c r="C119" s="36">
        <v>6</v>
      </c>
      <c r="D119" s="36">
        <v>12</v>
      </c>
      <c r="E119" s="37">
        <f t="shared" si="12"/>
        <v>8.4985835694051E-3</v>
      </c>
      <c r="F119" s="37">
        <f t="shared" si="13"/>
        <v>1.6260162601626018E-2</v>
      </c>
      <c r="G119" s="38">
        <f t="shared" si="14"/>
        <v>1</v>
      </c>
      <c r="H119" s="39">
        <f t="shared" si="15"/>
        <v>8.4985835694051E-3</v>
      </c>
    </row>
    <row r="120" spans="1:8" s="40" customFormat="1" ht="15" x14ac:dyDescent="0.2">
      <c r="A120" s="68"/>
      <c r="B120" s="35" t="s">
        <v>23</v>
      </c>
      <c r="C120" s="36">
        <v>0</v>
      </c>
      <c r="D120" s="36">
        <v>4</v>
      </c>
      <c r="E120" s="37" t="str">
        <f t="shared" si="12"/>
        <v/>
      </c>
      <c r="F120" s="37">
        <f t="shared" si="13"/>
        <v>5.4200542005420054E-3</v>
      </c>
      <c r="G120" s="38" t="str">
        <f t="shared" si="14"/>
        <v>0</v>
      </c>
      <c r="H120" s="39" t="str">
        <f t="shared" si="15"/>
        <v/>
      </c>
    </row>
    <row r="121" spans="1:8" s="40" customFormat="1" ht="15" x14ac:dyDescent="0.2">
      <c r="A121" s="68"/>
      <c r="B121" s="35" t="s">
        <v>26</v>
      </c>
      <c r="C121" s="36">
        <v>24</v>
      </c>
      <c r="D121" s="36">
        <v>23</v>
      </c>
      <c r="E121" s="37">
        <f t="shared" si="12"/>
        <v>3.39943342776204E-2</v>
      </c>
      <c r="F121" s="37">
        <f t="shared" si="13"/>
        <v>3.1165311653116531E-2</v>
      </c>
      <c r="G121" s="38">
        <f t="shared" si="14"/>
        <v>-4.1666666666666664E-2</v>
      </c>
      <c r="H121" s="39">
        <f t="shared" si="15"/>
        <v>-1.4164305949008499E-3</v>
      </c>
    </row>
    <row r="122" spans="1:8" s="40" customFormat="1" ht="15" x14ac:dyDescent="0.2">
      <c r="A122" s="68"/>
      <c r="B122" s="35" t="s">
        <v>200</v>
      </c>
      <c r="C122" s="36">
        <v>9</v>
      </c>
      <c r="D122" s="36">
        <v>9</v>
      </c>
      <c r="E122" s="37">
        <f t="shared" si="12"/>
        <v>1.2747875354107648E-2</v>
      </c>
      <c r="F122" s="37">
        <f t="shared" si="13"/>
        <v>1.2195121951219513E-2</v>
      </c>
      <c r="G122" s="38">
        <f t="shared" si="14"/>
        <v>0</v>
      </c>
      <c r="H122" s="39">
        <f t="shared" si="15"/>
        <v>0</v>
      </c>
    </row>
    <row r="123" spans="1:8" s="40" customFormat="1" ht="15" x14ac:dyDescent="0.2">
      <c r="A123" s="68"/>
      <c r="B123" s="35" t="s">
        <v>31</v>
      </c>
      <c r="C123" s="36">
        <v>0</v>
      </c>
      <c r="D123" s="36">
        <v>0</v>
      </c>
      <c r="E123" s="37" t="str">
        <f t="shared" si="12"/>
        <v/>
      </c>
      <c r="F123" s="37" t="str">
        <f t="shared" si="13"/>
        <v/>
      </c>
      <c r="G123" s="38" t="str">
        <f t="shared" si="14"/>
        <v>0</v>
      </c>
      <c r="H123" s="39" t="str">
        <f t="shared" si="15"/>
        <v/>
      </c>
    </row>
    <row r="124" spans="1:8" s="40" customFormat="1" ht="15" x14ac:dyDescent="0.2">
      <c r="A124" s="68"/>
      <c r="B124" s="35" t="s">
        <v>33</v>
      </c>
      <c r="C124" s="36">
        <v>3</v>
      </c>
      <c r="D124" s="36">
        <v>11</v>
      </c>
      <c r="E124" s="37">
        <f t="shared" si="12"/>
        <v>4.24929178470255E-3</v>
      </c>
      <c r="F124" s="37">
        <f t="shared" si="13"/>
        <v>1.4905149051490514E-2</v>
      </c>
      <c r="G124" s="38">
        <f t="shared" si="14"/>
        <v>2.6666666666666665</v>
      </c>
      <c r="H124" s="39">
        <f t="shared" si="15"/>
        <v>1.1331444759206799E-2</v>
      </c>
    </row>
    <row r="125" spans="1:8" s="40" customFormat="1" ht="15" x14ac:dyDescent="0.2">
      <c r="A125" s="68"/>
      <c r="B125" s="35" t="s">
        <v>201</v>
      </c>
      <c r="C125" s="36">
        <v>45</v>
      </c>
      <c r="D125" s="36">
        <v>127</v>
      </c>
      <c r="E125" s="37">
        <f t="shared" si="12"/>
        <v>6.3739376770538245E-2</v>
      </c>
      <c r="F125" s="37">
        <f t="shared" si="13"/>
        <v>0.17208672086720866</v>
      </c>
      <c r="G125" s="38">
        <f t="shared" si="14"/>
        <v>1.8222222222222222</v>
      </c>
      <c r="H125" s="39">
        <f t="shared" si="15"/>
        <v>0.11614730878186968</v>
      </c>
    </row>
    <row r="126" spans="1:8" s="40" customFormat="1" ht="15" x14ac:dyDescent="0.2">
      <c r="A126" s="68"/>
      <c r="B126" s="35" t="s">
        <v>441</v>
      </c>
      <c r="C126" s="36">
        <v>1</v>
      </c>
      <c r="D126" s="36">
        <v>1</v>
      </c>
      <c r="E126" s="37">
        <f t="shared" si="12"/>
        <v>1.4164305949008499E-3</v>
      </c>
      <c r="F126" s="37">
        <f t="shared" si="13"/>
        <v>1.3550135501355014E-3</v>
      </c>
      <c r="G126" s="38">
        <f t="shared" si="14"/>
        <v>0</v>
      </c>
      <c r="H126" s="39">
        <f t="shared" si="15"/>
        <v>0</v>
      </c>
    </row>
    <row r="127" spans="1:8" s="40" customFormat="1" ht="15" x14ac:dyDescent="0.2">
      <c r="A127" s="68"/>
      <c r="B127" s="35" t="s">
        <v>442</v>
      </c>
      <c r="C127" s="36">
        <v>197</v>
      </c>
      <c r="D127" s="36">
        <v>46</v>
      </c>
      <c r="E127" s="37">
        <f t="shared" si="12"/>
        <v>0.27903682719546741</v>
      </c>
      <c r="F127" s="37">
        <f t="shared" si="13"/>
        <v>6.2330623306233061E-2</v>
      </c>
      <c r="G127" s="38">
        <f t="shared" si="14"/>
        <v>-0.76649746192893398</v>
      </c>
      <c r="H127" s="39">
        <f t="shared" si="15"/>
        <v>-0.2138810198300283</v>
      </c>
    </row>
    <row r="128" spans="1:8" s="40" customFormat="1" ht="15" x14ac:dyDescent="0.2">
      <c r="A128" s="68"/>
      <c r="B128" s="35" t="s">
        <v>202</v>
      </c>
      <c r="C128" s="36">
        <v>16</v>
      </c>
      <c r="D128" s="36">
        <v>16</v>
      </c>
      <c r="E128" s="37">
        <f t="shared" si="12"/>
        <v>2.2662889518413599E-2</v>
      </c>
      <c r="F128" s="37">
        <f t="shared" si="13"/>
        <v>2.1680216802168022E-2</v>
      </c>
      <c r="G128" s="38">
        <f t="shared" si="14"/>
        <v>0</v>
      </c>
      <c r="H128" s="39">
        <f t="shared" si="15"/>
        <v>0</v>
      </c>
    </row>
    <row r="129" spans="1:8" s="40" customFormat="1" ht="15" x14ac:dyDescent="0.2">
      <c r="A129" s="68"/>
      <c r="B129" s="35" t="s">
        <v>203</v>
      </c>
      <c r="C129" s="36">
        <v>5</v>
      </c>
      <c r="D129" s="36">
        <v>3</v>
      </c>
      <c r="E129" s="37">
        <f t="shared" si="12"/>
        <v>7.0821529745042494E-3</v>
      </c>
      <c r="F129" s="37">
        <f t="shared" si="13"/>
        <v>4.0650406504065045E-3</v>
      </c>
      <c r="G129" s="38">
        <f t="shared" si="14"/>
        <v>-0.4</v>
      </c>
      <c r="H129" s="39">
        <f t="shared" si="15"/>
        <v>-2.8328611898016999E-3</v>
      </c>
    </row>
    <row r="130" spans="1:8" s="40" customFormat="1" ht="15" x14ac:dyDescent="0.2">
      <c r="A130" s="68"/>
      <c r="B130" s="35" t="s">
        <v>28</v>
      </c>
      <c r="C130" s="36">
        <v>0</v>
      </c>
      <c r="D130" s="36">
        <v>2</v>
      </c>
      <c r="E130" s="37" t="str">
        <f t="shared" si="12"/>
        <v/>
      </c>
      <c r="F130" s="37">
        <f t="shared" si="13"/>
        <v>2.7100271002710027E-3</v>
      </c>
      <c r="G130" s="38" t="str">
        <f t="shared" si="14"/>
        <v>0</v>
      </c>
      <c r="H130" s="39" t="str">
        <f t="shared" si="15"/>
        <v/>
      </c>
    </row>
    <row r="131" spans="1:8" s="40" customFormat="1" ht="15" x14ac:dyDescent="0.2">
      <c r="A131" s="68"/>
      <c r="B131" s="35" t="s">
        <v>32</v>
      </c>
      <c r="C131" s="36">
        <v>0</v>
      </c>
      <c r="D131" s="36">
        <v>1</v>
      </c>
      <c r="E131" s="37" t="str">
        <f t="shared" si="12"/>
        <v/>
      </c>
      <c r="F131" s="37">
        <f t="shared" si="13"/>
        <v>1.3550135501355014E-3</v>
      </c>
      <c r="G131" s="38" t="str">
        <f t="shared" si="14"/>
        <v>0</v>
      </c>
      <c r="H131" s="39" t="str">
        <f t="shared" si="15"/>
        <v/>
      </c>
    </row>
    <row r="132" spans="1:8" s="40" customFormat="1" ht="15" x14ac:dyDescent="0.2">
      <c r="A132" s="68"/>
      <c r="B132" s="35" t="s">
        <v>536</v>
      </c>
      <c r="C132" s="36">
        <v>0</v>
      </c>
      <c r="D132" s="36">
        <v>0</v>
      </c>
      <c r="E132" s="37" t="str">
        <f t="shared" ref="E132:E133" si="36">+IF(C132=0,"",C132/C$73)</f>
        <v/>
      </c>
      <c r="F132" s="37" t="str">
        <f t="shared" ref="F132:F133" si="37">+IF(D132=0,"",D132/D$73)</f>
        <v/>
      </c>
      <c r="G132" s="38" t="str">
        <f t="shared" ref="G132:G133" si="38">+IF(OR(AND(D132=0),(C132=0)),"0",((D132-C132)/C132))</f>
        <v>0</v>
      </c>
      <c r="H132" s="39" t="str">
        <f t="shared" ref="H132:H133" si="39">+IF(OR(AND(E132=""),(G132="")),"",E132*G132)</f>
        <v/>
      </c>
    </row>
    <row r="133" spans="1:8" s="40" customFormat="1" ht="15" x14ac:dyDescent="0.2">
      <c r="A133" s="68"/>
      <c r="B133" s="35" t="s">
        <v>30</v>
      </c>
      <c r="C133" s="36">
        <v>5</v>
      </c>
      <c r="D133" s="36">
        <v>2</v>
      </c>
      <c r="E133" s="37">
        <f t="shared" si="36"/>
        <v>7.0821529745042494E-3</v>
      </c>
      <c r="F133" s="37">
        <f t="shared" si="37"/>
        <v>2.7100271002710027E-3</v>
      </c>
      <c r="G133" s="38">
        <f t="shared" si="38"/>
        <v>-0.6</v>
      </c>
      <c r="H133" s="39">
        <f t="shared" si="39"/>
        <v>-4.2492917847025491E-3</v>
      </c>
    </row>
    <row r="134" spans="1:8" s="40" customFormat="1" ht="15" x14ac:dyDescent="0.2">
      <c r="A134" s="68"/>
      <c r="B134" s="35" t="s">
        <v>29</v>
      </c>
      <c r="C134" s="36">
        <v>0</v>
      </c>
      <c r="D134" s="36">
        <v>0</v>
      </c>
      <c r="E134" s="37" t="str">
        <f t="shared" si="12"/>
        <v/>
      </c>
      <c r="F134" s="37" t="str">
        <f t="shared" si="13"/>
        <v/>
      </c>
      <c r="G134" s="38" t="str">
        <f t="shared" si="14"/>
        <v>0</v>
      </c>
      <c r="H134" s="39" t="str">
        <f t="shared" si="15"/>
        <v/>
      </c>
    </row>
    <row r="135" spans="1:8" s="40" customFormat="1" ht="15" x14ac:dyDescent="0.2">
      <c r="A135" s="68"/>
      <c r="B135" s="35" t="s">
        <v>204</v>
      </c>
      <c r="C135" s="36">
        <v>3</v>
      </c>
      <c r="D135" s="36">
        <v>1</v>
      </c>
      <c r="E135" s="37">
        <f t="shared" si="12"/>
        <v>4.24929178470255E-3</v>
      </c>
      <c r="F135" s="37">
        <f t="shared" si="13"/>
        <v>1.3550135501355014E-3</v>
      </c>
      <c r="G135" s="38">
        <f t="shared" si="14"/>
        <v>-0.66666666666666663</v>
      </c>
      <c r="H135" s="39">
        <f t="shared" si="15"/>
        <v>-2.8328611898016999E-3</v>
      </c>
    </row>
    <row r="136" spans="1:8" s="40" customFormat="1" ht="15" x14ac:dyDescent="0.2">
      <c r="A136" s="68"/>
      <c r="B136" s="35" t="s">
        <v>205</v>
      </c>
      <c r="C136" s="36">
        <v>0</v>
      </c>
      <c r="D136" s="36">
        <v>1</v>
      </c>
      <c r="E136" s="37" t="str">
        <f t="shared" si="12"/>
        <v/>
      </c>
      <c r="F136" s="37">
        <f t="shared" si="13"/>
        <v>1.3550135501355014E-3</v>
      </c>
      <c r="G136" s="38" t="str">
        <f t="shared" si="14"/>
        <v>0</v>
      </c>
      <c r="H136" s="39" t="str">
        <f t="shared" si="15"/>
        <v/>
      </c>
    </row>
    <row r="137" spans="1:8" s="40" customFormat="1" ht="15" x14ac:dyDescent="0.2">
      <c r="A137" s="68"/>
      <c r="B137" s="35" t="s">
        <v>206</v>
      </c>
      <c r="C137" s="36">
        <v>1</v>
      </c>
      <c r="D137" s="36">
        <v>0</v>
      </c>
      <c r="E137" s="37">
        <f t="shared" si="12"/>
        <v>1.4164305949008499E-3</v>
      </c>
      <c r="F137" s="37" t="str">
        <f t="shared" si="13"/>
        <v/>
      </c>
      <c r="G137" s="38" t="str">
        <f t="shared" si="14"/>
        <v>0</v>
      </c>
      <c r="H137" s="39">
        <f t="shared" si="15"/>
        <v>0</v>
      </c>
    </row>
    <row r="138" spans="1:8" s="40" customFormat="1" ht="15" x14ac:dyDescent="0.2">
      <c r="A138" s="68"/>
      <c r="B138" s="35" t="s">
        <v>207</v>
      </c>
      <c r="C138" s="36">
        <v>0</v>
      </c>
      <c r="D138" s="36">
        <v>1</v>
      </c>
      <c r="E138" s="37" t="str">
        <f t="shared" si="12"/>
        <v/>
      </c>
      <c r="F138" s="37">
        <f t="shared" si="13"/>
        <v>1.3550135501355014E-3</v>
      </c>
      <c r="G138" s="38" t="str">
        <f t="shared" si="14"/>
        <v>0</v>
      </c>
      <c r="H138" s="39" t="str">
        <f t="shared" si="15"/>
        <v/>
      </c>
    </row>
    <row r="139" spans="1:8" s="40" customFormat="1" ht="30" x14ac:dyDescent="0.2">
      <c r="A139" s="68"/>
      <c r="B139" s="35" t="s">
        <v>443</v>
      </c>
      <c r="C139" s="36">
        <v>12</v>
      </c>
      <c r="D139" s="36">
        <v>1</v>
      </c>
      <c r="E139" s="37">
        <f t="shared" si="12"/>
        <v>1.69971671388102E-2</v>
      </c>
      <c r="F139" s="37">
        <f t="shared" si="13"/>
        <v>1.3550135501355014E-3</v>
      </c>
      <c r="G139" s="38">
        <f t="shared" si="14"/>
        <v>-0.91666666666666663</v>
      </c>
      <c r="H139" s="39">
        <f t="shared" si="15"/>
        <v>-1.5580736543909349E-2</v>
      </c>
    </row>
    <row r="140" spans="1:8" s="40" customFormat="1" ht="30" x14ac:dyDescent="0.2">
      <c r="A140" s="68"/>
      <c r="B140" s="35" t="s">
        <v>208</v>
      </c>
      <c r="C140" s="36">
        <v>0</v>
      </c>
      <c r="D140" s="36">
        <v>0</v>
      </c>
      <c r="E140" s="37" t="str">
        <f t="shared" si="12"/>
        <v/>
      </c>
      <c r="F140" s="37" t="str">
        <f t="shared" si="13"/>
        <v/>
      </c>
      <c r="G140" s="38" t="str">
        <f t="shared" si="14"/>
        <v>0</v>
      </c>
      <c r="H140" s="39" t="str">
        <f t="shared" si="15"/>
        <v/>
      </c>
    </row>
    <row r="141" spans="1:8" s="40" customFormat="1" ht="30" x14ac:dyDescent="0.2">
      <c r="A141" s="68"/>
      <c r="B141" s="35" t="s">
        <v>209</v>
      </c>
      <c r="C141" s="36">
        <v>6</v>
      </c>
      <c r="D141" s="36">
        <v>0</v>
      </c>
      <c r="E141" s="37">
        <f t="shared" si="12"/>
        <v>8.4985835694051E-3</v>
      </c>
      <c r="F141" s="37" t="str">
        <f t="shared" si="13"/>
        <v/>
      </c>
      <c r="G141" s="38" t="str">
        <f t="shared" si="14"/>
        <v>0</v>
      </c>
      <c r="H141" s="39">
        <f t="shared" si="15"/>
        <v>0</v>
      </c>
    </row>
    <row r="142" spans="1:8" s="50" customFormat="1" ht="15" x14ac:dyDescent="0.2">
      <c r="A142" s="60" t="s">
        <v>570</v>
      </c>
      <c r="B142" s="51" t="s">
        <v>586</v>
      </c>
      <c r="C142" s="52"/>
      <c r="D142" s="36">
        <v>0</v>
      </c>
      <c r="E142" s="37" t="str">
        <f t="shared" ref="E142" si="40">+IF(C142=0,"",C142/C$73)</f>
        <v/>
      </c>
      <c r="F142" s="37" t="str">
        <f t="shared" ref="F142" si="41">+IF(D142=0,"",D142/D$73)</f>
        <v/>
      </c>
      <c r="G142" s="38" t="str">
        <f t="shared" ref="G142" si="42">+IF(OR(AND(D142=0),(C142=0)),"0",((D142-C142)/C142))</f>
        <v>0</v>
      </c>
      <c r="H142" s="39" t="str">
        <f t="shared" ref="H142" si="43">+IF(OR(AND(E142=""),(G142="")),"",E142*G142)</f>
        <v/>
      </c>
    </row>
    <row r="143" spans="1:8" s="40" customFormat="1" ht="15" x14ac:dyDescent="0.2">
      <c r="A143" s="68"/>
      <c r="B143" s="35" t="s">
        <v>598</v>
      </c>
      <c r="C143" s="36">
        <v>2</v>
      </c>
      <c r="D143" s="36">
        <v>0</v>
      </c>
      <c r="E143" s="37">
        <f t="shared" si="12"/>
        <v>2.8328611898016999E-3</v>
      </c>
      <c r="F143" s="37" t="str">
        <f t="shared" si="13"/>
        <v/>
      </c>
      <c r="G143" s="38" t="str">
        <f t="shared" si="14"/>
        <v>0</v>
      </c>
      <c r="H143" s="39">
        <f t="shared" si="15"/>
        <v>0</v>
      </c>
    </row>
    <row r="144" spans="1:8" s="40" customFormat="1" ht="15" x14ac:dyDescent="0.2">
      <c r="A144" s="68"/>
      <c r="B144" s="35" t="s">
        <v>599</v>
      </c>
      <c r="C144" s="36">
        <v>0</v>
      </c>
      <c r="D144" s="36">
        <v>0</v>
      </c>
      <c r="E144" s="37" t="str">
        <f t="shared" si="12"/>
        <v/>
      </c>
      <c r="F144" s="37" t="str">
        <f t="shared" si="13"/>
        <v/>
      </c>
      <c r="G144" s="38" t="str">
        <f t="shared" si="14"/>
        <v>0</v>
      </c>
      <c r="H144" s="39" t="str">
        <f t="shared" si="15"/>
        <v/>
      </c>
    </row>
    <row r="145" spans="1:8" s="50" customFormat="1" ht="15" x14ac:dyDescent="0.2">
      <c r="A145" s="60" t="s">
        <v>570</v>
      </c>
      <c r="B145" s="51" t="s">
        <v>588</v>
      </c>
      <c r="C145" s="52"/>
      <c r="D145" s="36">
        <v>0</v>
      </c>
      <c r="E145" s="37" t="str">
        <f t="shared" ref="E145" si="44">+IF(C145=0,"",C145/C$73)</f>
        <v/>
      </c>
      <c r="F145" s="37" t="str">
        <f t="shared" ref="F145" si="45">+IF(D145=0,"",D145/D$73)</f>
        <v/>
      </c>
      <c r="G145" s="38" t="str">
        <f t="shared" ref="G145" si="46">+IF(OR(AND(D145=0),(C145=0)),"0",((D145-C145)/C145))</f>
        <v>0</v>
      </c>
      <c r="H145" s="39" t="str">
        <f t="shared" ref="H145" si="47">+IF(OR(AND(E145=""),(G145="")),"",E145*G145)</f>
        <v/>
      </c>
    </row>
    <row r="146" spans="1:8" s="40" customFormat="1" ht="15" x14ac:dyDescent="0.2">
      <c r="A146" s="68"/>
      <c r="B146" s="35" t="s">
        <v>36</v>
      </c>
      <c r="C146" s="36">
        <v>0</v>
      </c>
      <c r="D146" s="36">
        <v>0</v>
      </c>
      <c r="E146" s="37" t="str">
        <f t="shared" si="12"/>
        <v/>
      </c>
      <c r="F146" s="37" t="str">
        <f t="shared" si="13"/>
        <v/>
      </c>
      <c r="G146" s="38" t="str">
        <f t="shared" si="14"/>
        <v>0</v>
      </c>
      <c r="H146" s="39" t="str">
        <f t="shared" si="15"/>
        <v/>
      </c>
    </row>
    <row r="147" spans="1:8" s="40" customFormat="1" ht="15" x14ac:dyDescent="0.2">
      <c r="A147" s="68"/>
      <c r="B147" s="35" t="s">
        <v>444</v>
      </c>
      <c r="C147" s="36">
        <v>0</v>
      </c>
      <c r="D147" s="36">
        <v>0</v>
      </c>
      <c r="E147" s="37" t="str">
        <f t="shared" ref="E147:E155" si="48">+IF(C147=0,"",C147/C$73)</f>
        <v/>
      </c>
      <c r="F147" s="37" t="str">
        <f t="shared" ref="F147:F155" si="49">+IF(D147=0,"",D147/D$73)</f>
        <v/>
      </c>
      <c r="G147" s="38" t="str">
        <f t="shared" ref="G147:G155" si="50">+IF(OR(AND(D147=0),(C147=0)),"0",((D147-C147)/C147))</f>
        <v>0</v>
      </c>
      <c r="H147" s="39" t="str">
        <f t="shared" ref="H147:H155" si="51">+IF(OR(AND(E147=""),(G147="")),"",E147*G147)</f>
        <v/>
      </c>
    </row>
    <row r="148" spans="1:8" s="40" customFormat="1" ht="15" x14ac:dyDescent="0.2">
      <c r="A148" s="68"/>
      <c r="B148" s="35" t="s">
        <v>34</v>
      </c>
      <c r="C148" s="36">
        <v>1</v>
      </c>
      <c r="D148" s="36">
        <v>2</v>
      </c>
      <c r="E148" s="37">
        <f t="shared" si="48"/>
        <v>1.4164305949008499E-3</v>
      </c>
      <c r="F148" s="37">
        <f t="shared" si="49"/>
        <v>2.7100271002710027E-3</v>
      </c>
      <c r="G148" s="38">
        <f t="shared" si="50"/>
        <v>1</v>
      </c>
      <c r="H148" s="39">
        <f t="shared" si="51"/>
        <v>1.4164305949008499E-3</v>
      </c>
    </row>
    <row r="149" spans="1:8" s="40" customFormat="1" ht="15" x14ac:dyDescent="0.2">
      <c r="A149" s="68"/>
      <c r="B149" s="35" t="s">
        <v>210</v>
      </c>
      <c r="C149" s="36">
        <v>0</v>
      </c>
      <c r="D149" s="36">
        <v>0</v>
      </c>
      <c r="E149" s="37" t="str">
        <f t="shared" si="48"/>
        <v/>
      </c>
      <c r="F149" s="37" t="str">
        <f t="shared" si="49"/>
        <v/>
      </c>
      <c r="G149" s="38" t="str">
        <f t="shared" si="50"/>
        <v>0</v>
      </c>
      <c r="H149" s="39" t="str">
        <f t="shared" si="51"/>
        <v/>
      </c>
    </row>
    <row r="150" spans="1:8" s="40" customFormat="1" ht="30" x14ac:dyDescent="0.2">
      <c r="A150" s="68"/>
      <c r="B150" s="35" t="s">
        <v>211</v>
      </c>
      <c r="C150" s="36">
        <v>8</v>
      </c>
      <c r="D150" s="36">
        <v>1</v>
      </c>
      <c r="E150" s="37">
        <f t="shared" si="48"/>
        <v>1.1331444759206799E-2</v>
      </c>
      <c r="F150" s="37">
        <f t="shared" si="49"/>
        <v>1.3550135501355014E-3</v>
      </c>
      <c r="G150" s="38">
        <f t="shared" si="50"/>
        <v>-0.875</v>
      </c>
      <c r="H150" s="39">
        <f t="shared" si="51"/>
        <v>-9.9150141643059488E-3</v>
      </c>
    </row>
    <row r="151" spans="1:8" s="40" customFormat="1" ht="30" x14ac:dyDescent="0.2">
      <c r="A151" s="68"/>
      <c r="B151" s="35" t="s">
        <v>212</v>
      </c>
      <c r="C151" s="36">
        <v>0</v>
      </c>
      <c r="D151" s="36">
        <v>1</v>
      </c>
      <c r="E151" s="37" t="str">
        <f t="shared" si="48"/>
        <v/>
      </c>
      <c r="F151" s="37">
        <f t="shared" si="49"/>
        <v>1.3550135501355014E-3</v>
      </c>
      <c r="G151" s="38" t="str">
        <f t="shared" si="50"/>
        <v>0</v>
      </c>
      <c r="H151" s="39" t="str">
        <f t="shared" si="51"/>
        <v/>
      </c>
    </row>
    <row r="152" spans="1:8" s="40" customFormat="1" ht="15" x14ac:dyDescent="0.2">
      <c r="A152" s="68"/>
      <c r="B152" s="35" t="s">
        <v>445</v>
      </c>
      <c r="C152" s="36">
        <v>0</v>
      </c>
      <c r="D152" s="36">
        <v>1</v>
      </c>
      <c r="E152" s="37" t="str">
        <f t="shared" si="48"/>
        <v/>
      </c>
      <c r="F152" s="37">
        <f t="shared" si="49"/>
        <v>1.3550135501355014E-3</v>
      </c>
      <c r="G152" s="38" t="str">
        <f t="shared" si="50"/>
        <v>0</v>
      </c>
      <c r="H152" s="39" t="str">
        <f t="shared" si="51"/>
        <v/>
      </c>
    </row>
    <row r="153" spans="1:8" s="40" customFormat="1" ht="15" x14ac:dyDescent="0.2">
      <c r="A153" s="68"/>
      <c r="B153" s="35" t="s">
        <v>39</v>
      </c>
      <c r="C153" s="36">
        <v>2</v>
      </c>
      <c r="D153" s="36">
        <v>0</v>
      </c>
      <c r="E153" s="37">
        <f t="shared" si="48"/>
        <v>2.8328611898016999E-3</v>
      </c>
      <c r="F153" s="37" t="str">
        <f t="shared" si="49"/>
        <v/>
      </c>
      <c r="G153" s="38" t="str">
        <f t="shared" si="50"/>
        <v>0</v>
      </c>
      <c r="H153" s="39">
        <f t="shared" si="51"/>
        <v>0</v>
      </c>
    </row>
    <row r="154" spans="1:8" s="40" customFormat="1" ht="15" x14ac:dyDescent="0.2">
      <c r="A154" s="68"/>
      <c r="B154" s="35" t="s">
        <v>37</v>
      </c>
      <c r="C154" s="36">
        <v>0</v>
      </c>
      <c r="D154" s="36">
        <v>150</v>
      </c>
      <c r="E154" s="37" t="str">
        <f t="shared" si="48"/>
        <v/>
      </c>
      <c r="F154" s="37">
        <f t="shared" si="49"/>
        <v>0.2032520325203252</v>
      </c>
      <c r="G154" s="38" t="str">
        <f t="shared" si="50"/>
        <v>0</v>
      </c>
      <c r="H154" s="39" t="str">
        <f t="shared" si="51"/>
        <v/>
      </c>
    </row>
    <row r="155" spans="1:8" s="40" customFormat="1" ht="15" x14ac:dyDescent="0.2">
      <c r="A155" s="68"/>
      <c r="B155" s="35" t="s">
        <v>38</v>
      </c>
      <c r="C155" s="36">
        <v>0</v>
      </c>
      <c r="D155" s="36">
        <v>0</v>
      </c>
      <c r="E155" s="37" t="str">
        <f t="shared" si="48"/>
        <v/>
      </c>
      <c r="F155" s="37" t="str">
        <f t="shared" si="49"/>
        <v/>
      </c>
      <c r="G155" s="38" t="str">
        <f t="shared" si="50"/>
        <v>0</v>
      </c>
      <c r="H155" s="39" t="str">
        <f t="shared" si="51"/>
        <v/>
      </c>
    </row>
    <row r="156" spans="1:8" s="40" customFormat="1" ht="15" x14ac:dyDescent="0.2">
      <c r="A156" s="68"/>
      <c r="B156" s="35" t="s">
        <v>537</v>
      </c>
      <c r="C156" s="36">
        <v>6</v>
      </c>
      <c r="D156" s="36">
        <v>4</v>
      </c>
      <c r="E156" s="37">
        <f t="shared" ref="E156" si="52">+IF(C156=0,"",C156/C$73)</f>
        <v>8.4985835694051E-3</v>
      </c>
      <c r="F156" s="37">
        <f t="shared" ref="F156" si="53">+IF(D156=0,"",D156/D$73)</f>
        <v>5.4200542005420054E-3</v>
      </c>
      <c r="G156" s="38">
        <f t="shared" ref="G156" si="54">+IF(OR(AND(D156=0),(C156=0)),"0",((D156-C156)/C156))</f>
        <v>-0.33333333333333331</v>
      </c>
      <c r="H156" s="39">
        <f t="shared" ref="H156" si="55">+IF(OR(AND(E156=""),(G156="")),"",E156*G156)</f>
        <v>-2.8328611898016999E-3</v>
      </c>
    </row>
    <row r="157" spans="1:8" s="40" customFormat="1" ht="30" x14ac:dyDescent="0.2">
      <c r="A157" s="68"/>
      <c r="B157" s="35" t="s">
        <v>557</v>
      </c>
      <c r="C157" s="36">
        <v>0</v>
      </c>
      <c r="D157" s="36">
        <v>0</v>
      </c>
      <c r="E157" s="37" t="str">
        <f t="shared" ref="E157" si="56">+IF(C157=0,"",C157/C$73)</f>
        <v/>
      </c>
      <c r="F157" s="37" t="str">
        <f t="shared" ref="F157" si="57">+IF(D157=0,"",D157/D$73)</f>
        <v/>
      </c>
      <c r="G157" s="38" t="str">
        <f t="shared" ref="G157" si="58">+IF(OR(AND(D157=0),(C157=0)),"0",((D157-C157)/C157))</f>
        <v>0</v>
      </c>
      <c r="H157" s="39" t="str">
        <f t="shared" ref="H157" si="59">+IF(OR(AND(E157=""),(G157="")),"",E157*G157)</f>
        <v/>
      </c>
    </row>
    <row r="158" spans="1:8" s="40" customFormat="1" ht="15" x14ac:dyDescent="0.2">
      <c r="A158" s="68"/>
      <c r="B158" s="35" t="s">
        <v>574</v>
      </c>
      <c r="C158" s="36">
        <v>0</v>
      </c>
      <c r="D158" s="36">
        <v>0</v>
      </c>
      <c r="E158" s="37" t="str">
        <f t="shared" ref="E158:E159" si="60">+IF(C158=0,"",C158/C$73)</f>
        <v/>
      </c>
      <c r="F158" s="37" t="str">
        <f t="shared" ref="F158:F159" si="61">+IF(D158=0,"",D158/D$73)</f>
        <v/>
      </c>
      <c r="G158" s="38" t="str">
        <f t="shared" ref="G158:G159" si="62">+IF(OR(AND(D158=0),(C158=0)),"0",((D158-C158)/C158))</f>
        <v>0</v>
      </c>
      <c r="H158" s="39" t="str">
        <f t="shared" ref="H158:H159" si="63">+IF(OR(AND(E158=""),(G158="")),"",E158*G158)</f>
        <v/>
      </c>
    </row>
    <row r="159" spans="1:8" s="40" customFormat="1" ht="15" x14ac:dyDescent="0.2">
      <c r="A159" s="68"/>
      <c r="B159" s="35" t="s">
        <v>565</v>
      </c>
      <c r="C159" s="36">
        <v>0</v>
      </c>
      <c r="D159" s="36">
        <v>0</v>
      </c>
      <c r="E159" s="37" t="str">
        <f t="shared" si="60"/>
        <v/>
      </c>
      <c r="F159" s="37" t="str">
        <f t="shared" si="61"/>
        <v/>
      </c>
      <c r="G159" s="38" t="str">
        <f t="shared" si="62"/>
        <v>0</v>
      </c>
      <c r="H159" s="39" t="str">
        <f t="shared" si="63"/>
        <v/>
      </c>
    </row>
    <row r="160" spans="1:8" s="10" customFormat="1" x14ac:dyDescent="0.2">
      <c r="A160" s="67"/>
    </row>
    <row r="161" spans="1:9" s="10" customFormat="1" x14ac:dyDescent="0.2">
      <c r="A161" s="67"/>
    </row>
    <row r="162" spans="1:9" s="10" customFormat="1" ht="13.5" thickBot="1" x14ac:dyDescent="0.25">
      <c r="A162" s="67"/>
      <c r="B162" s="29"/>
      <c r="C162" s="29"/>
      <c r="D162" s="29"/>
      <c r="E162" s="29"/>
      <c r="F162" s="29"/>
    </row>
    <row r="163" spans="1:9" s="10" customFormat="1" ht="30" customHeight="1" x14ac:dyDescent="0.2">
      <c r="A163" s="67"/>
      <c r="B163" s="85" t="s">
        <v>374</v>
      </c>
      <c r="C163" s="71" t="s">
        <v>375</v>
      </c>
      <c r="D163" s="72"/>
      <c r="E163" s="71" t="s">
        <v>429</v>
      </c>
      <c r="F163" s="72"/>
      <c r="G163" s="73" t="s">
        <v>572</v>
      </c>
      <c r="H163" s="69" t="s">
        <v>350</v>
      </c>
    </row>
    <row r="164" spans="1:9" s="10" customFormat="1" x14ac:dyDescent="0.2">
      <c r="A164" s="67"/>
      <c r="B164" s="85"/>
      <c r="C164" s="48">
        <v>2017</v>
      </c>
      <c r="D164" s="48">
        <v>2018</v>
      </c>
      <c r="E164" s="48">
        <v>2017</v>
      </c>
      <c r="F164" s="48">
        <v>2018</v>
      </c>
      <c r="G164" s="74"/>
      <c r="H164" s="70"/>
    </row>
    <row r="165" spans="1:9" s="10" customFormat="1" ht="25.5" x14ac:dyDescent="0.2">
      <c r="A165" s="67"/>
      <c r="B165" s="12" t="s">
        <v>378</v>
      </c>
      <c r="C165" s="13">
        <f>SUM(C166:C327)</f>
        <v>1542</v>
      </c>
      <c r="D165" s="13">
        <f>SUM(D166:D327)</f>
        <v>1611</v>
      </c>
      <c r="E165" s="14">
        <f t="shared" ref="E165:E178" si="64">+IF(C165=0,"",C165/C$165)</f>
        <v>1</v>
      </c>
      <c r="F165" s="14">
        <f t="shared" ref="F165:F178" si="65">+IF(D165=0,"",D165/D$165)</f>
        <v>1</v>
      </c>
      <c r="G165" s="15">
        <f>+IF(OR(AND(D165=0),(C165=0)),"0",((D165-C165)/C165))</f>
        <v>4.4747081712062257E-2</v>
      </c>
      <c r="H165" s="15">
        <f>+IF(OR(AND(E165=""),(G165="")),"",E165*G165)</f>
        <v>4.4747081712062257E-2</v>
      </c>
      <c r="I165" s="16"/>
    </row>
    <row r="166" spans="1:9" s="40" customFormat="1" ht="15" x14ac:dyDescent="0.2">
      <c r="A166" s="68"/>
      <c r="B166" s="43" t="s">
        <v>446</v>
      </c>
      <c r="C166" s="36">
        <v>20</v>
      </c>
      <c r="D166" s="36">
        <v>103</v>
      </c>
      <c r="E166" s="37">
        <f t="shared" si="64"/>
        <v>1.2970168612191959E-2</v>
      </c>
      <c r="F166" s="37">
        <f t="shared" si="65"/>
        <v>6.3935443823711982E-2</v>
      </c>
      <c r="G166" s="38">
        <f>+IF(OR(AND(D166=0),(C166=0)),"0",((D166-C166)/C166))</f>
        <v>4.1500000000000004</v>
      </c>
      <c r="H166" s="39">
        <f>+IF(OR(AND(E166=""),(G166="")),"",E166*G166)</f>
        <v>5.3826199740596638E-2</v>
      </c>
    </row>
    <row r="167" spans="1:9" s="40" customFormat="1" ht="15" x14ac:dyDescent="0.2">
      <c r="A167" s="68"/>
      <c r="B167" s="43" t="s">
        <v>600</v>
      </c>
      <c r="C167" s="36">
        <v>8</v>
      </c>
      <c r="D167" s="36">
        <v>4</v>
      </c>
      <c r="E167" s="37">
        <f t="shared" si="64"/>
        <v>5.1880674448767832E-3</v>
      </c>
      <c r="F167" s="37">
        <f t="shared" si="65"/>
        <v>2.4829298572315332E-3</v>
      </c>
      <c r="G167" s="38">
        <f t="shared" ref="G167:G237" si="66">+IF(OR(AND(D167=0),(C167=0)),"0",((D167-C167)/C167))</f>
        <v>-0.5</v>
      </c>
      <c r="H167" s="39">
        <f t="shared" ref="H167:H237" si="67">+IF(OR(AND(E167=""),(G167="")),"",E167*G167)</f>
        <v>-2.5940337224383916E-3</v>
      </c>
    </row>
    <row r="168" spans="1:9" s="40" customFormat="1" ht="30" x14ac:dyDescent="0.2">
      <c r="A168" s="68"/>
      <c r="B168" s="43" t="s">
        <v>447</v>
      </c>
      <c r="C168" s="36">
        <v>5</v>
      </c>
      <c r="D168" s="36">
        <v>9</v>
      </c>
      <c r="E168" s="37">
        <f t="shared" si="64"/>
        <v>3.2425421530479898E-3</v>
      </c>
      <c r="F168" s="37">
        <f t="shared" si="65"/>
        <v>5.5865921787709499E-3</v>
      </c>
      <c r="G168" s="38">
        <f t="shared" si="66"/>
        <v>0.8</v>
      </c>
      <c r="H168" s="39">
        <f t="shared" si="67"/>
        <v>2.594033722438392E-3</v>
      </c>
    </row>
    <row r="169" spans="1:9" s="40" customFormat="1" ht="15" x14ac:dyDescent="0.2">
      <c r="A169" s="68"/>
      <c r="B169" s="43" t="s">
        <v>448</v>
      </c>
      <c r="C169" s="36">
        <v>0</v>
      </c>
      <c r="D169" s="36">
        <v>0</v>
      </c>
      <c r="E169" s="37" t="str">
        <f t="shared" si="64"/>
        <v/>
      </c>
      <c r="F169" s="37" t="str">
        <f t="shared" si="65"/>
        <v/>
      </c>
      <c r="G169" s="38" t="str">
        <f t="shared" si="66"/>
        <v>0</v>
      </c>
      <c r="H169" s="39" t="str">
        <f t="shared" si="67"/>
        <v/>
      </c>
    </row>
    <row r="170" spans="1:9" s="40" customFormat="1" ht="15" x14ac:dyDescent="0.2">
      <c r="A170" s="68"/>
      <c r="B170" s="43" t="s">
        <v>601</v>
      </c>
      <c r="C170" s="36">
        <v>4</v>
      </c>
      <c r="D170" s="36">
        <v>54</v>
      </c>
      <c r="E170" s="37">
        <f t="shared" si="64"/>
        <v>2.5940337224383916E-3</v>
      </c>
      <c r="F170" s="37">
        <f t="shared" si="65"/>
        <v>3.3519553072625698E-2</v>
      </c>
      <c r="G170" s="38">
        <f t="shared" si="66"/>
        <v>12.5</v>
      </c>
      <c r="H170" s="39">
        <f t="shared" si="67"/>
        <v>3.2425421530479892E-2</v>
      </c>
    </row>
    <row r="171" spans="1:9" s="40" customFormat="1" ht="15" x14ac:dyDescent="0.2">
      <c r="A171" s="68"/>
      <c r="B171" s="43" t="s">
        <v>42</v>
      </c>
      <c r="C171" s="36">
        <v>473</v>
      </c>
      <c r="D171" s="36">
        <v>87</v>
      </c>
      <c r="E171" s="37">
        <f t="shared" si="64"/>
        <v>0.30674448767833984</v>
      </c>
      <c r="F171" s="37">
        <f t="shared" si="65"/>
        <v>5.4003724394785846E-2</v>
      </c>
      <c r="G171" s="38">
        <f t="shared" si="66"/>
        <v>-0.81606765327695563</v>
      </c>
      <c r="H171" s="39">
        <f t="shared" si="67"/>
        <v>-0.2503242542153048</v>
      </c>
    </row>
    <row r="172" spans="1:9" s="40" customFormat="1" ht="15" x14ac:dyDescent="0.2">
      <c r="A172" s="68"/>
      <c r="B172" s="43" t="s">
        <v>602</v>
      </c>
      <c r="C172" s="36">
        <v>3</v>
      </c>
      <c r="D172" s="36">
        <v>0</v>
      </c>
      <c r="E172" s="37">
        <f t="shared" si="64"/>
        <v>1.9455252918287938E-3</v>
      </c>
      <c r="F172" s="37" t="str">
        <f t="shared" si="65"/>
        <v/>
      </c>
      <c r="G172" s="38" t="str">
        <f t="shared" si="66"/>
        <v>0</v>
      </c>
      <c r="H172" s="39">
        <f t="shared" si="67"/>
        <v>0</v>
      </c>
    </row>
    <row r="173" spans="1:9" s="40" customFormat="1" ht="15" x14ac:dyDescent="0.2">
      <c r="A173" s="68"/>
      <c r="B173" s="43" t="s">
        <v>603</v>
      </c>
      <c r="C173" s="36">
        <v>4</v>
      </c>
      <c r="D173" s="36">
        <v>3</v>
      </c>
      <c r="E173" s="37">
        <f t="shared" si="64"/>
        <v>2.5940337224383916E-3</v>
      </c>
      <c r="F173" s="37">
        <f t="shared" si="65"/>
        <v>1.8621973929236499E-3</v>
      </c>
      <c r="G173" s="38">
        <f t="shared" si="66"/>
        <v>-0.25</v>
      </c>
      <c r="H173" s="39">
        <f t="shared" si="67"/>
        <v>-6.485084306095979E-4</v>
      </c>
    </row>
    <row r="174" spans="1:9" s="40" customFormat="1" ht="15" x14ac:dyDescent="0.2">
      <c r="A174" s="68"/>
      <c r="B174" s="43" t="s">
        <v>604</v>
      </c>
      <c r="C174" s="36">
        <v>2</v>
      </c>
      <c r="D174" s="36">
        <v>2</v>
      </c>
      <c r="E174" s="37">
        <f t="shared" si="64"/>
        <v>1.2970168612191958E-3</v>
      </c>
      <c r="F174" s="37">
        <f t="shared" si="65"/>
        <v>1.2414649286157666E-3</v>
      </c>
      <c r="G174" s="38">
        <f t="shared" si="66"/>
        <v>0</v>
      </c>
      <c r="H174" s="39">
        <f t="shared" si="67"/>
        <v>0</v>
      </c>
    </row>
    <row r="175" spans="1:9" s="40" customFormat="1" ht="15" x14ac:dyDescent="0.2">
      <c r="A175" s="68"/>
      <c r="B175" s="43" t="s">
        <v>40</v>
      </c>
      <c r="C175" s="36">
        <v>0</v>
      </c>
      <c r="D175" s="36">
        <v>0</v>
      </c>
      <c r="E175" s="37" t="str">
        <f t="shared" si="64"/>
        <v/>
      </c>
      <c r="F175" s="37" t="str">
        <f t="shared" si="65"/>
        <v/>
      </c>
      <c r="G175" s="38" t="str">
        <f t="shared" si="66"/>
        <v>0</v>
      </c>
      <c r="H175" s="39" t="str">
        <f t="shared" si="67"/>
        <v/>
      </c>
    </row>
    <row r="176" spans="1:9" s="40" customFormat="1" ht="30" x14ac:dyDescent="0.2">
      <c r="A176" s="68"/>
      <c r="B176" s="43" t="s">
        <v>213</v>
      </c>
      <c r="C176" s="36">
        <v>0</v>
      </c>
      <c r="D176" s="36">
        <v>0</v>
      </c>
      <c r="E176" s="37" t="str">
        <f t="shared" si="64"/>
        <v/>
      </c>
      <c r="F176" s="37" t="str">
        <f t="shared" si="65"/>
        <v/>
      </c>
      <c r="G176" s="38" t="str">
        <f t="shared" si="66"/>
        <v>0</v>
      </c>
      <c r="H176" s="39" t="str">
        <f t="shared" si="67"/>
        <v/>
      </c>
    </row>
    <row r="177" spans="1:8" s="40" customFormat="1" ht="15" x14ac:dyDescent="0.2">
      <c r="A177" s="68"/>
      <c r="B177" s="43" t="s">
        <v>45</v>
      </c>
      <c r="C177" s="36">
        <v>1</v>
      </c>
      <c r="D177" s="36">
        <v>0</v>
      </c>
      <c r="E177" s="37">
        <f t="shared" si="64"/>
        <v>6.485084306095979E-4</v>
      </c>
      <c r="F177" s="37" t="str">
        <f t="shared" si="65"/>
        <v/>
      </c>
      <c r="G177" s="38" t="str">
        <f t="shared" si="66"/>
        <v>0</v>
      </c>
      <c r="H177" s="39">
        <f t="shared" si="67"/>
        <v>0</v>
      </c>
    </row>
    <row r="178" spans="1:8" s="40" customFormat="1" ht="15" x14ac:dyDescent="0.2">
      <c r="A178" s="68"/>
      <c r="B178" s="43" t="s">
        <v>43</v>
      </c>
      <c r="C178" s="36">
        <v>0</v>
      </c>
      <c r="D178" s="36">
        <v>0</v>
      </c>
      <c r="E178" s="37" t="str">
        <f t="shared" si="64"/>
        <v/>
      </c>
      <c r="F178" s="37" t="str">
        <f t="shared" si="65"/>
        <v/>
      </c>
      <c r="G178" s="38" t="str">
        <f t="shared" si="66"/>
        <v>0</v>
      </c>
      <c r="H178" s="39" t="str">
        <f t="shared" si="67"/>
        <v/>
      </c>
    </row>
    <row r="179" spans="1:8" s="40" customFormat="1" ht="15" x14ac:dyDescent="0.2">
      <c r="A179" s="68"/>
      <c r="B179" s="43" t="s">
        <v>528</v>
      </c>
      <c r="C179" s="36">
        <v>12</v>
      </c>
      <c r="D179" s="36">
        <v>42</v>
      </c>
      <c r="E179" s="37">
        <f t="shared" ref="E179:E180" si="68">+IF(C179=0,"",C179/C$165)</f>
        <v>7.7821011673151752E-3</v>
      </c>
      <c r="F179" s="37">
        <f t="shared" ref="F179:F180" si="69">+IF(D179=0,"",D179/D$165)</f>
        <v>2.6070763500931099E-2</v>
      </c>
      <c r="G179" s="38">
        <f t="shared" ref="G179:G180" si="70">+IF(OR(AND(D179=0),(C179=0)),"0",((D179-C179)/C179))</f>
        <v>2.5</v>
      </c>
      <c r="H179" s="39">
        <f t="shared" ref="H179:H180" si="71">+IF(OR(AND(E179=""),(G179="")),"",E179*G179)</f>
        <v>1.9455252918287938E-2</v>
      </c>
    </row>
    <row r="180" spans="1:8" s="40" customFormat="1" ht="15" x14ac:dyDescent="0.2">
      <c r="A180" s="68"/>
      <c r="B180" s="43" t="s">
        <v>449</v>
      </c>
      <c r="C180" s="36">
        <v>71</v>
      </c>
      <c r="D180" s="36">
        <v>11</v>
      </c>
      <c r="E180" s="37">
        <f t="shared" si="68"/>
        <v>4.6044098573281456E-2</v>
      </c>
      <c r="F180" s="37">
        <f t="shared" si="69"/>
        <v>6.8280571073867161E-3</v>
      </c>
      <c r="G180" s="38">
        <f t="shared" si="70"/>
        <v>-0.84507042253521125</v>
      </c>
      <c r="H180" s="39">
        <f t="shared" si="71"/>
        <v>-3.8910505836575876E-2</v>
      </c>
    </row>
    <row r="181" spans="1:8" s="40" customFormat="1" ht="15" x14ac:dyDescent="0.2">
      <c r="A181" s="68"/>
      <c r="B181" s="43" t="s">
        <v>605</v>
      </c>
      <c r="C181" s="36">
        <v>3</v>
      </c>
      <c r="D181" s="36">
        <v>27</v>
      </c>
      <c r="E181" s="37">
        <f t="shared" ref="E181:F183" si="72">+IF(C181=0,"",C181/C$165)</f>
        <v>1.9455252918287938E-3</v>
      </c>
      <c r="F181" s="37">
        <f t="shared" si="72"/>
        <v>1.6759776536312849E-2</v>
      </c>
      <c r="G181" s="38">
        <f t="shared" si="66"/>
        <v>8</v>
      </c>
      <c r="H181" s="39">
        <f t="shared" si="67"/>
        <v>1.556420233463035E-2</v>
      </c>
    </row>
    <row r="182" spans="1:8" s="40" customFormat="1" ht="15" x14ac:dyDescent="0.2">
      <c r="A182" s="68"/>
      <c r="B182" s="43" t="s">
        <v>41</v>
      </c>
      <c r="C182" s="36">
        <v>0</v>
      </c>
      <c r="D182" s="36">
        <v>0</v>
      </c>
      <c r="E182" s="37" t="str">
        <f t="shared" si="72"/>
        <v/>
      </c>
      <c r="F182" s="37" t="str">
        <f t="shared" si="72"/>
        <v/>
      </c>
      <c r="G182" s="38" t="str">
        <f t="shared" si="66"/>
        <v>0</v>
      </c>
      <c r="H182" s="39" t="str">
        <f t="shared" si="67"/>
        <v/>
      </c>
    </row>
    <row r="183" spans="1:8" s="40" customFormat="1" ht="15" x14ac:dyDescent="0.2">
      <c r="A183" s="68"/>
      <c r="B183" s="43" t="s">
        <v>44</v>
      </c>
      <c r="C183" s="36">
        <v>0</v>
      </c>
      <c r="D183" s="36">
        <v>0</v>
      </c>
      <c r="E183" s="37" t="str">
        <f t="shared" si="72"/>
        <v/>
      </c>
      <c r="F183" s="37" t="str">
        <f t="shared" si="72"/>
        <v/>
      </c>
      <c r="G183" s="38" t="str">
        <f t="shared" si="66"/>
        <v>0</v>
      </c>
      <c r="H183" s="39" t="str">
        <f t="shared" si="67"/>
        <v/>
      </c>
    </row>
    <row r="184" spans="1:8" s="40" customFormat="1" ht="15" x14ac:dyDescent="0.2">
      <c r="A184" s="68"/>
      <c r="B184" s="43" t="s">
        <v>529</v>
      </c>
      <c r="C184" s="36">
        <v>0</v>
      </c>
      <c r="D184" s="36">
        <v>1</v>
      </c>
      <c r="E184" s="37" t="str">
        <f t="shared" ref="E184:E185" si="73">+IF(C184=0,"",C184/C$165)</f>
        <v/>
      </c>
      <c r="F184" s="37">
        <f t="shared" ref="F184:F185" si="74">+IF(D184=0,"",D184/D$165)</f>
        <v>6.207324643078833E-4</v>
      </c>
      <c r="G184" s="38" t="str">
        <f t="shared" ref="G184:G185" si="75">+IF(OR(AND(D184=0),(C184=0)),"0",((D184-C184)/C184))</f>
        <v>0</v>
      </c>
      <c r="H184" s="39" t="str">
        <f t="shared" ref="H184:H185" si="76">+IF(OR(AND(E184=""),(G184="")),"",E184*G184)</f>
        <v/>
      </c>
    </row>
    <row r="185" spans="1:8" s="40" customFormat="1" ht="15" x14ac:dyDescent="0.2">
      <c r="A185" s="68"/>
      <c r="B185" s="43" t="s">
        <v>530</v>
      </c>
      <c r="C185" s="36">
        <v>0</v>
      </c>
      <c r="D185" s="36">
        <v>1</v>
      </c>
      <c r="E185" s="37" t="str">
        <f t="shared" si="73"/>
        <v/>
      </c>
      <c r="F185" s="37">
        <f t="shared" si="74"/>
        <v>6.207324643078833E-4</v>
      </c>
      <c r="G185" s="38" t="str">
        <f t="shared" si="75"/>
        <v>0</v>
      </c>
      <c r="H185" s="39" t="str">
        <f t="shared" si="76"/>
        <v/>
      </c>
    </row>
    <row r="186" spans="1:8" s="40" customFormat="1" ht="15" x14ac:dyDescent="0.2">
      <c r="A186" s="68"/>
      <c r="B186" s="43" t="s">
        <v>214</v>
      </c>
      <c r="C186" s="36">
        <v>31</v>
      </c>
      <c r="D186" s="36">
        <v>3</v>
      </c>
      <c r="E186" s="37">
        <f t="shared" ref="E186:E217" si="77">+IF(C186=0,"",C186/C$165)</f>
        <v>2.0103761348897537E-2</v>
      </c>
      <c r="F186" s="37">
        <f t="shared" ref="F186:F217" si="78">+IF(D186=0,"",D186/D$165)</f>
        <v>1.8621973929236499E-3</v>
      </c>
      <c r="G186" s="38">
        <f t="shared" si="66"/>
        <v>-0.90322580645161288</v>
      </c>
      <c r="H186" s="39">
        <f t="shared" si="67"/>
        <v>-1.8158236057068743E-2</v>
      </c>
    </row>
    <row r="187" spans="1:8" s="40" customFormat="1" ht="15" x14ac:dyDescent="0.2">
      <c r="A187" s="68"/>
      <c r="B187" s="43" t="s">
        <v>215</v>
      </c>
      <c r="C187" s="36">
        <v>2</v>
      </c>
      <c r="D187" s="36">
        <v>1</v>
      </c>
      <c r="E187" s="37">
        <f t="shared" si="77"/>
        <v>1.2970168612191958E-3</v>
      </c>
      <c r="F187" s="37">
        <f t="shared" si="78"/>
        <v>6.207324643078833E-4</v>
      </c>
      <c r="G187" s="38">
        <f t="shared" si="66"/>
        <v>-0.5</v>
      </c>
      <c r="H187" s="39">
        <f t="shared" si="67"/>
        <v>-6.485084306095979E-4</v>
      </c>
    </row>
    <row r="188" spans="1:8" s="40" customFormat="1" ht="15" x14ac:dyDescent="0.2">
      <c r="A188" s="68"/>
      <c r="B188" s="43" t="s">
        <v>216</v>
      </c>
      <c r="C188" s="36">
        <v>0</v>
      </c>
      <c r="D188" s="36">
        <v>0</v>
      </c>
      <c r="E188" s="37" t="str">
        <f t="shared" si="77"/>
        <v/>
      </c>
      <c r="F188" s="37" t="str">
        <f t="shared" si="78"/>
        <v/>
      </c>
      <c r="G188" s="38" t="str">
        <f t="shared" si="66"/>
        <v>0</v>
      </c>
      <c r="H188" s="39" t="str">
        <f t="shared" si="67"/>
        <v/>
      </c>
    </row>
    <row r="189" spans="1:8" s="50" customFormat="1" ht="15" x14ac:dyDescent="0.2">
      <c r="A189" s="60" t="s">
        <v>570</v>
      </c>
      <c r="B189" s="57" t="s">
        <v>584</v>
      </c>
      <c r="C189" s="52"/>
      <c r="D189" s="36">
        <v>1</v>
      </c>
      <c r="E189" s="37" t="str">
        <f t="shared" ref="E189" si="79">+IF(C189=0,"",C189/C$165)</f>
        <v/>
      </c>
      <c r="F189" s="37">
        <f t="shared" ref="F189" si="80">+IF(D189=0,"",D189/D$165)</f>
        <v>6.207324643078833E-4</v>
      </c>
      <c r="G189" s="38" t="str">
        <f t="shared" ref="G189" si="81">+IF(OR(AND(D189=0),(C189=0)),"0",((D189-C189)/C189))</f>
        <v>0</v>
      </c>
      <c r="H189" s="39" t="str">
        <f t="shared" ref="H189" si="82">+IF(OR(AND(E189=""),(G189="")),"",E189*G189)</f>
        <v/>
      </c>
    </row>
    <row r="190" spans="1:8" s="40" customFormat="1" ht="15" x14ac:dyDescent="0.2">
      <c r="A190" s="68"/>
      <c r="B190" s="43" t="s">
        <v>217</v>
      </c>
      <c r="C190" s="36">
        <v>0</v>
      </c>
      <c r="D190" s="36">
        <v>2</v>
      </c>
      <c r="E190" s="37" t="str">
        <f t="shared" si="77"/>
        <v/>
      </c>
      <c r="F190" s="37">
        <f t="shared" si="78"/>
        <v>1.2414649286157666E-3</v>
      </c>
      <c r="G190" s="38" t="str">
        <f t="shared" si="66"/>
        <v>0</v>
      </c>
      <c r="H190" s="39" t="str">
        <f t="shared" si="67"/>
        <v/>
      </c>
    </row>
    <row r="191" spans="1:8" s="40" customFormat="1" ht="15" x14ac:dyDescent="0.2">
      <c r="A191" s="68"/>
      <c r="B191" s="43" t="s">
        <v>450</v>
      </c>
      <c r="C191" s="36">
        <v>2</v>
      </c>
      <c r="D191" s="36">
        <v>0</v>
      </c>
      <c r="E191" s="37">
        <f t="shared" si="77"/>
        <v>1.2970168612191958E-3</v>
      </c>
      <c r="F191" s="37" t="str">
        <f t="shared" si="78"/>
        <v/>
      </c>
      <c r="G191" s="38" t="str">
        <f t="shared" si="66"/>
        <v>0</v>
      </c>
      <c r="H191" s="39">
        <f t="shared" si="67"/>
        <v>0</v>
      </c>
    </row>
    <row r="192" spans="1:8" s="40" customFormat="1" ht="15" x14ac:dyDescent="0.2">
      <c r="A192" s="68"/>
      <c r="B192" s="43" t="s">
        <v>533</v>
      </c>
      <c r="C192" s="36">
        <v>11</v>
      </c>
      <c r="D192" s="36">
        <v>8</v>
      </c>
      <c r="E192" s="37">
        <f t="shared" si="77"/>
        <v>7.133592736705577E-3</v>
      </c>
      <c r="F192" s="37">
        <f t="shared" si="78"/>
        <v>4.9658597144630664E-3</v>
      </c>
      <c r="G192" s="38">
        <f t="shared" ref="G192" si="83">+IF(OR(AND(D192=0),(C192=0)),"0",((D192-C192)/C192))</f>
        <v>-0.27272727272727271</v>
      </c>
      <c r="H192" s="39">
        <f t="shared" ref="H192" si="84">+IF(OR(AND(E192=""),(G192="")),"",E192*G192)</f>
        <v>-1.9455252918287936E-3</v>
      </c>
    </row>
    <row r="193" spans="1:8" s="40" customFormat="1" ht="15" x14ac:dyDescent="0.2">
      <c r="A193" s="68"/>
      <c r="B193" s="43" t="s">
        <v>218</v>
      </c>
      <c r="C193" s="36">
        <v>38</v>
      </c>
      <c r="D193" s="36">
        <v>11</v>
      </c>
      <c r="E193" s="37">
        <f t="shared" si="77"/>
        <v>2.464332036316472E-2</v>
      </c>
      <c r="F193" s="37">
        <f t="shared" si="78"/>
        <v>6.8280571073867161E-3</v>
      </c>
      <c r="G193" s="38">
        <f t="shared" si="66"/>
        <v>-0.71052631578947367</v>
      </c>
      <c r="H193" s="39">
        <f t="shared" si="67"/>
        <v>-1.7509727626459144E-2</v>
      </c>
    </row>
    <row r="194" spans="1:8" s="40" customFormat="1" ht="15" x14ac:dyDescent="0.2">
      <c r="A194" s="68"/>
      <c r="B194" s="43" t="s">
        <v>219</v>
      </c>
      <c r="C194" s="36">
        <v>17</v>
      </c>
      <c r="D194" s="36">
        <v>22</v>
      </c>
      <c r="E194" s="37">
        <f t="shared" si="77"/>
        <v>1.1024643320363165E-2</v>
      </c>
      <c r="F194" s="37">
        <f t="shared" si="78"/>
        <v>1.3656114214773432E-2</v>
      </c>
      <c r="G194" s="38">
        <f t="shared" si="66"/>
        <v>0.29411764705882354</v>
      </c>
      <c r="H194" s="39">
        <f t="shared" si="67"/>
        <v>3.2425421530479898E-3</v>
      </c>
    </row>
    <row r="195" spans="1:8" s="40" customFormat="1" ht="15" x14ac:dyDescent="0.2">
      <c r="A195" s="68"/>
      <c r="B195" s="43" t="s">
        <v>220</v>
      </c>
      <c r="C195" s="36">
        <v>70</v>
      </c>
      <c r="D195" s="36">
        <v>29</v>
      </c>
      <c r="E195" s="37">
        <f t="shared" si="77"/>
        <v>4.5395590142671853E-2</v>
      </c>
      <c r="F195" s="37">
        <f t="shared" si="78"/>
        <v>1.8001241464928614E-2</v>
      </c>
      <c r="G195" s="38">
        <f t="shared" si="66"/>
        <v>-0.58571428571428574</v>
      </c>
      <c r="H195" s="39">
        <f t="shared" si="67"/>
        <v>-2.6588845654993514E-2</v>
      </c>
    </row>
    <row r="196" spans="1:8" s="40" customFormat="1" ht="15" x14ac:dyDescent="0.2">
      <c r="A196" s="68"/>
      <c r="B196" s="43" t="s">
        <v>221</v>
      </c>
      <c r="C196" s="36">
        <v>21</v>
      </c>
      <c r="D196" s="36">
        <v>18</v>
      </c>
      <c r="E196" s="37">
        <f t="shared" si="77"/>
        <v>1.3618677042801557E-2</v>
      </c>
      <c r="F196" s="37">
        <f t="shared" si="78"/>
        <v>1.11731843575419E-2</v>
      </c>
      <c r="G196" s="38">
        <f t="shared" si="66"/>
        <v>-0.14285714285714285</v>
      </c>
      <c r="H196" s="39">
        <f t="shared" si="67"/>
        <v>-1.9455252918287938E-3</v>
      </c>
    </row>
    <row r="197" spans="1:8" s="40" customFormat="1" ht="15" x14ac:dyDescent="0.2">
      <c r="A197" s="68"/>
      <c r="B197" s="43" t="s">
        <v>451</v>
      </c>
      <c r="C197" s="36">
        <v>57</v>
      </c>
      <c r="D197" s="36">
        <v>2</v>
      </c>
      <c r="E197" s="37">
        <f t="shared" si="77"/>
        <v>3.6964980544747082E-2</v>
      </c>
      <c r="F197" s="37">
        <f t="shared" si="78"/>
        <v>1.2414649286157666E-3</v>
      </c>
      <c r="G197" s="38">
        <f t="shared" si="66"/>
        <v>-0.96491228070175439</v>
      </c>
      <c r="H197" s="39">
        <f t="shared" si="67"/>
        <v>-3.5667963683527884E-2</v>
      </c>
    </row>
    <row r="198" spans="1:8" s="40" customFormat="1" ht="15" x14ac:dyDescent="0.2">
      <c r="A198" s="68"/>
      <c r="B198" s="43" t="s">
        <v>452</v>
      </c>
      <c r="C198" s="36">
        <v>4</v>
      </c>
      <c r="D198" s="36">
        <v>32</v>
      </c>
      <c r="E198" s="37">
        <f t="shared" si="77"/>
        <v>2.5940337224383916E-3</v>
      </c>
      <c r="F198" s="37">
        <f t="shared" si="78"/>
        <v>1.9863438857852266E-2</v>
      </c>
      <c r="G198" s="38">
        <f t="shared" si="66"/>
        <v>7</v>
      </c>
      <c r="H198" s="39">
        <f t="shared" si="67"/>
        <v>1.815823605706874E-2</v>
      </c>
    </row>
    <row r="199" spans="1:8" s="40" customFormat="1" ht="15" x14ac:dyDescent="0.2">
      <c r="A199" s="68"/>
      <c r="B199" s="43" t="s">
        <v>222</v>
      </c>
      <c r="C199" s="36">
        <v>0</v>
      </c>
      <c r="D199" s="36">
        <v>0</v>
      </c>
      <c r="E199" s="37" t="str">
        <f t="shared" si="77"/>
        <v/>
      </c>
      <c r="F199" s="37" t="str">
        <f t="shared" si="78"/>
        <v/>
      </c>
      <c r="G199" s="38" t="str">
        <f t="shared" si="66"/>
        <v>0</v>
      </c>
      <c r="H199" s="39" t="str">
        <f t="shared" si="67"/>
        <v/>
      </c>
    </row>
    <row r="200" spans="1:8" s="40" customFormat="1" ht="15" x14ac:dyDescent="0.2">
      <c r="A200" s="68"/>
      <c r="B200" s="43" t="s">
        <v>534</v>
      </c>
      <c r="C200" s="36">
        <v>0</v>
      </c>
      <c r="D200" s="36">
        <v>8</v>
      </c>
      <c r="E200" s="37" t="str">
        <f t="shared" si="77"/>
        <v/>
      </c>
      <c r="F200" s="37">
        <f t="shared" si="78"/>
        <v>4.9658597144630664E-3</v>
      </c>
      <c r="G200" s="38" t="str">
        <f t="shared" ref="G200" si="85">+IF(OR(AND(D200=0),(C200=0)),"0",((D200-C200)/C200))</f>
        <v>0</v>
      </c>
      <c r="H200" s="39" t="str">
        <f t="shared" ref="H200" si="86">+IF(OR(AND(E200=""),(G200="")),"",E200*G200)</f>
        <v/>
      </c>
    </row>
    <row r="201" spans="1:8" s="40" customFormat="1" ht="15" x14ac:dyDescent="0.2">
      <c r="A201" s="68"/>
      <c r="B201" s="43" t="s">
        <v>223</v>
      </c>
      <c r="C201" s="36">
        <v>5</v>
      </c>
      <c r="D201" s="36">
        <v>8</v>
      </c>
      <c r="E201" s="37">
        <f t="shared" si="77"/>
        <v>3.2425421530479898E-3</v>
      </c>
      <c r="F201" s="37">
        <f t="shared" si="78"/>
        <v>4.9658597144630664E-3</v>
      </c>
      <c r="G201" s="38">
        <f t="shared" si="66"/>
        <v>0.6</v>
      </c>
      <c r="H201" s="39">
        <f t="shared" si="67"/>
        <v>1.9455252918287938E-3</v>
      </c>
    </row>
    <row r="202" spans="1:8" s="40" customFormat="1" ht="15" x14ac:dyDescent="0.2">
      <c r="A202" s="68"/>
      <c r="B202" s="43" t="s">
        <v>224</v>
      </c>
      <c r="C202" s="36">
        <v>14</v>
      </c>
      <c r="D202" s="36">
        <v>16</v>
      </c>
      <c r="E202" s="37">
        <f t="shared" si="77"/>
        <v>9.0791180285343717E-3</v>
      </c>
      <c r="F202" s="37">
        <f t="shared" si="78"/>
        <v>9.9317194289261328E-3</v>
      </c>
      <c r="G202" s="38">
        <f t="shared" si="66"/>
        <v>0.14285714285714285</v>
      </c>
      <c r="H202" s="39">
        <f t="shared" si="67"/>
        <v>1.2970168612191958E-3</v>
      </c>
    </row>
    <row r="203" spans="1:8" s="40" customFormat="1" ht="15" x14ac:dyDescent="0.2">
      <c r="A203" s="68"/>
      <c r="B203" s="43" t="s">
        <v>225</v>
      </c>
      <c r="C203" s="36">
        <v>0</v>
      </c>
      <c r="D203" s="36">
        <v>0</v>
      </c>
      <c r="E203" s="37" t="str">
        <f t="shared" si="77"/>
        <v/>
      </c>
      <c r="F203" s="37" t="str">
        <f t="shared" si="78"/>
        <v/>
      </c>
      <c r="G203" s="38" t="str">
        <f t="shared" si="66"/>
        <v>0</v>
      </c>
      <c r="H203" s="39" t="str">
        <f t="shared" si="67"/>
        <v/>
      </c>
    </row>
    <row r="204" spans="1:8" s="40" customFormat="1" ht="15" x14ac:dyDescent="0.2">
      <c r="A204" s="68"/>
      <c r="B204" s="43" t="s">
        <v>46</v>
      </c>
      <c r="C204" s="36">
        <v>1</v>
      </c>
      <c r="D204" s="36">
        <v>0</v>
      </c>
      <c r="E204" s="37">
        <f t="shared" si="77"/>
        <v>6.485084306095979E-4</v>
      </c>
      <c r="F204" s="37" t="str">
        <f t="shared" si="78"/>
        <v/>
      </c>
      <c r="G204" s="38" t="str">
        <f t="shared" si="66"/>
        <v>0</v>
      </c>
      <c r="H204" s="39">
        <f t="shared" si="67"/>
        <v>0</v>
      </c>
    </row>
    <row r="205" spans="1:8" s="40" customFormat="1" ht="15" x14ac:dyDescent="0.2">
      <c r="A205" s="68"/>
      <c r="B205" s="43" t="s">
        <v>47</v>
      </c>
      <c r="C205" s="36">
        <v>60</v>
      </c>
      <c r="D205" s="36">
        <v>64</v>
      </c>
      <c r="E205" s="37">
        <f t="shared" si="77"/>
        <v>3.8910505836575876E-2</v>
      </c>
      <c r="F205" s="37">
        <f t="shared" si="78"/>
        <v>3.9726877715704531E-2</v>
      </c>
      <c r="G205" s="38">
        <f t="shared" si="66"/>
        <v>6.6666666666666666E-2</v>
      </c>
      <c r="H205" s="39">
        <f t="shared" si="67"/>
        <v>2.5940337224383916E-3</v>
      </c>
    </row>
    <row r="206" spans="1:8" s="40" customFormat="1" ht="15" x14ac:dyDescent="0.2">
      <c r="A206" s="68"/>
      <c r="B206" s="43" t="s">
        <v>226</v>
      </c>
      <c r="C206" s="36">
        <v>1</v>
      </c>
      <c r="D206" s="36">
        <v>8</v>
      </c>
      <c r="E206" s="37">
        <f t="shared" si="77"/>
        <v>6.485084306095979E-4</v>
      </c>
      <c r="F206" s="37">
        <f t="shared" si="78"/>
        <v>4.9658597144630664E-3</v>
      </c>
      <c r="G206" s="38">
        <f t="shared" si="66"/>
        <v>7</v>
      </c>
      <c r="H206" s="39">
        <f t="shared" si="67"/>
        <v>4.539559014267185E-3</v>
      </c>
    </row>
    <row r="207" spans="1:8" s="40" customFormat="1" ht="30" x14ac:dyDescent="0.2">
      <c r="A207" s="68"/>
      <c r="B207" s="43" t="s">
        <v>227</v>
      </c>
      <c r="C207" s="36">
        <v>8</v>
      </c>
      <c r="D207" s="36">
        <v>0</v>
      </c>
      <c r="E207" s="37">
        <f t="shared" si="77"/>
        <v>5.1880674448767832E-3</v>
      </c>
      <c r="F207" s="37" t="str">
        <f t="shared" si="78"/>
        <v/>
      </c>
      <c r="G207" s="38" t="str">
        <f t="shared" si="66"/>
        <v>0</v>
      </c>
      <c r="H207" s="39">
        <f t="shared" si="67"/>
        <v>0</v>
      </c>
    </row>
    <row r="208" spans="1:8" s="40" customFormat="1" ht="15" x14ac:dyDescent="0.2">
      <c r="A208" s="68"/>
      <c r="B208" s="43" t="s">
        <v>453</v>
      </c>
      <c r="C208" s="36">
        <v>0</v>
      </c>
      <c r="D208" s="36">
        <v>0</v>
      </c>
      <c r="E208" s="37" t="str">
        <f t="shared" si="77"/>
        <v/>
      </c>
      <c r="F208" s="37" t="str">
        <f t="shared" si="78"/>
        <v/>
      </c>
      <c r="G208" s="38" t="str">
        <f t="shared" si="66"/>
        <v>0</v>
      </c>
      <c r="H208" s="39" t="str">
        <f t="shared" si="67"/>
        <v/>
      </c>
    </row>
    <row r="209" spans="1:8" s="40" customFormat="1" ht="15" x14ac:dyDescent="0.2">
      <c r="A209" s="68"/>
      <c r="B209" s="43" t="s">
        <v>535</v>
      </c>
      <c r="C209" s="36">
        <v>0</v>
      </c>
      <c r="D209" s="36">
        <v>0</v>
      </c>
      <c r="E209" s="37" t="str">
        <f t="shared" si="77"/>
        <v/>
      </c>
      <c r="F209" s="37" t="str">
        <f t="shared" si="78"/>
        <v/>
      </c>
      <c r="G209" s="38" t="str">
        <f t="shared" ref="G209" si="87">+IF(OR(AND(D209=0),(C209=0)),"0",((D209-C209)/C209))</f>
        <v>0</v>
      </c>
      <c r="H209" s="39" t="str">
        <f t="shared" ref="H209" si="88">+IF(OR(AND(E209=""),(G209="")),"",E209*G209)</f>
        <v/>
      </c>
    </row>
    <row r="210" spans="1:8" s="40" customFormat="1" ht="15" x14ac:dyDescent="0.2">
      <c r="A210" s="68"/>
      <c r="B210" s="43" t="s">
        <v>575</v>
      </c>
      <c r="C210" s="36">
        <v>0</v>
      </c>
      <c r="D210" s="36">
        <v>0</v>
      </c>
      <c r="E210" s="37" t="str">
        <f t="shared" si="77"/>
        <v/>
      </c>
      <c r="F210" s="37" t="str">
        <f t="shared" si="78"/>
        <v/>
      </c>
      <c r="G210" s="38" t="str">
        <f t="shared" si="66"/>
        <v>0</v>
      </c>
      <c r="H210" s="39" t="str">
        <f t="shared" si="67"/>
        <v/>
      </c>
    </row>
    <row r="211" spans="1:8" s="40" customFormat="1" ht="15" x14ac:dyDescent="0.2">
      <c r="A211" s="68"/>
      <c r="B211" s="43" t="s">
        <v>228</v>
      </c>
      <c r="C211" s="36">
        <v>0</v>
      </c>
      <c r="D211" s="36">
        <v>0</v>
      </c>
      <c r="E211" s="37" t="str">
        <f t="shared" si="77"/>
        <v/>
      </c>
      <c r="F211" s="37" t="str">
        <f t="shared" si="78"/>
        <v/>
      </c>
      <c r="G211" s="38" t="str">
        <f t="shared" si="66"/>
        <v>0</v>
      </c>
      <c r="H211" s="39" t="str">
        <f t="shared" si="67"/>
        <v/>
      </c>
    </row>
    <row r="212" spans="1:8" s="40" customFormat="1" ht="15" x14ac:dyDescent="0.2">
      <c r="A212" s="68"/>
      <c r="B212" s="43" t="s">
        <v>48</v>
      </c>
      <c r="C212" s="36">
        <v>0</v>
      </c>
      <c r="D212" s="36">
        <v>0</v>
      </c>
      <c r="E212" s="37" t="str">
        <f t="shared" si="77"/>
        <v/>
      </c>
      <c r="F212" s="37" t="str">
        <f t="shared" si="78"/>
        <v/>
      </c>
      <c r="G212" s="38" t="str">
        <f t="shared" si="66"/>
        <v>0</v>
      </c>
      <c r="H212" s="39" t="str">
        <f t="shared" si="67"/>
        <v/>
      </c>
    </row>
    <row r="213" spans="1:8" s="40" customFormat="1" ht="15" x14ac:dyDescent="0.2">
      <c r="A213" s="68"/>
      <c r="B213" s="43" t="s">
        <v>229</v>
      </c>
      <c r="C213" s="36">
        <v>0</v>
      </c>
      <c r="D213" s="36">
        <v>1</v>
      </c>
      <c r="E213" s="37" t="str">
        <f t="shared" si="77"/>
        <v/>
      </c>
      <c r="F213" s="37">
        <f t="shared" si="78"/>
        <v>6.207324643078833E-4</v>
      </c>
      <c r="G213" s="38" t="str">
        <f t="shared" si="66"/>
        <v>0</v>
      </c>
      <c r="H213" s="39" t="str">
        <f t="shared" si="67"/>
        <v/>
      </c>
    </row>
    <row r="214" spans="1:8" s="40" customFormat="1" ht="15" x14ac:dyDescent="0.2">
      <c r="A214" s="68"/>
      <c r="B214" s="43" t="s">
        <v>230</v>
      </c>
      <c r="C214" s="36">
        <v>0</v>
      </c>
      <c r="D214" s="36">
        <v>0</v>
      </c>
      <c r="E214" s="37" t="str">
        <f t="shared" si="77"/>
        <v/>
      </c>
      <c r="F214" s="37" t="str">
        <f t="shared" si="78"/>
        <v/>
      </c>
      <c r="G214" s="38" t="str">
        <f t="shared" si="66"/>
        <v>0</v>
      </c>
      <c r="H214" s="39" t="str">
        <f t="shared" si="67"/>
        <v/>
      </c>
    </row>
    <row r="215" spans="1:8" s="40" customFormat="1" ht="15" x14ac:dyDescent="0.2">
      <c r="A215" s="68"/>
      <c r="B215" s="43" t="s">
        <v>454</v>
      </c>
      <c r="C215" s="36">
        <v>16</v>
      </c>
      <c r="D215" s="36">
        <v>0</v>
      </c>
      <c r="E215" s="37">
        <f t="shared" si="77"/>
        <v>1.0376134889753566E-2</v>
      </c>
      <c r="F215" s="37" t="str">
        <f t="shared" si="78"/>
        <v/>
      </c>
      <c r="G215" s="38" t="str">
        <f t="shared" si="66"/>
        <v>0</v>
      </c>
      <c r="H215" s="39">
        <f t="shared" si="67"/>
        <v>0</v>
      </c>
    </row>
    <row r="216" spans="1:8" s="40" customFormat="1" ht="15" x14ac:dyDescent="0.2">
      <c r="A216" s="68"/>
      <c r="B216" s="43" t="s">
        <v>231</v>
      </c>
      <c r="C216" s="36">
        <v>83</v>
      </c>
      <c r="D216" s="36">
        <v>624</v>
      </c>
      <c r="E216" s="37">
        <f t="shared" si="77"/>
        <v>5.3826199740596631E-2</v>
      </c>
      <c r="F216" s="37">
        <f t="shared" si="78"/>
        <v>0.38733705772811916</v>
      </c>
      <c r="G216" s="38">
        <f t="shared" si="66"/>
        <v>6.5180722891566267</v>
      </c>
      <c r="H216" s="39">
        <f t="shared" si="67"/>
        <v>0.35084306095979251</v>
      </c>
    </row>
    <row r="217" spans="1:8" s="40" customFormat="1" ht="15" x14ac:dyDescent="0.2">
      <c r="A217" s="68"/>
      <c r="B217" s="43" t="s">
        <v>232</v>
      </c>
      <c r="C217" s="36">
        <v>1</v>
      </c>
      <c r="D217" s="36">
        <v>1</v>
      </c>
      <c r="E217" s="37">
        <f t="shared" si="77"/>
        <v>6.485084306095979E-4</v>
      </c>
      <c r="F217" s="37">
        <f t="shared" si="78"/>
        <v>6.207324643078833E-4</v>
      </c>
      <c r="G217" s="38">
        <f t="shared" si="66"/>
        <v>0</v>
      </c>
      <c r="H217" s="39">
        <f t="shared" si="67"/>
        <v>0</v>
      </c>
    </row>
    <row r="218" spans="1:8" s="40" customFormat="1" ht="15" x14ac:dyDescent="0.2">
      <c r="A218" s="68"/>
      <c r="B218" s="43" t="s">
        <v>233</v>
      </c>
      <c r="C218" s="36">
        <v>0</v>
      </c>
      <c r="D218" s="36">
        <v>1</v>
      </c>
      <c r="E218" s="37" t="str">
        <f t="shared" ref="E218:E237" si="89">+IF(C218=0,"",C218/C$165)</f>
        <v/>
      </c>
      <c r="F218" s="37">
        <f t="shared" ref="F218:F237" si="90">+IF(D218=0,"",D218/D$165)</f>
        <v>6.207324643078833E-4</v>
      </c>
      <c r="G218" s="38" t="str">
        <f t="shared" si="66"/>
        <v>0</v>
      </c>
      <c r="H218" s="39" t="str">
        <f t="shared" si="67"/>
        <v/>
      </c>
    </row>
    <row r="219" spans="1:8" s="40" customFormat="1" ht="15" x14ac:dyDescent="0.2">
      <c r="A219" s="68"/>
      <c r="B219" s="43" t="s">
        <v>234</v>
      </c>
      <c r="C219" s="36">
        <v>12</v>
      </c>
      <c r="D219" s="36">
        <v>6</v>
      </c>
      <c r="E219" s="37">
        <f t="shared" si="89"/>
        <v>7.7821011673151752E-3</v>
      </c>
      <c r="F219" s="37">
        <f t="shared" si="90"/>
        <v>3.7243947858472998E-3</v>
      </c>
      <c r="G219" s="38">
        <f t="shared" si="66"/>
        <v>-0.5</v>
      </c>
      <c r="H219" s="39">
        <f t="shared" si="67"/>
        <v>-3.8910505836575876E-3</v>
      </c>
    </row>
    <row r="220" spans="1:8" s="40" customFormat="1" ht="15" x14ac:dyDescent="0.2">
      <c r="A220" s="68"/>
      <c r="B220" s="43" t="s">
        <v>606</v>
      </c>
      <c r="C220" s="36">
        <v>0</v>
      </c>
      <c r="D220" s="36">
        <v>0</v>
      </c>
      <c r="E220" s="37" t="str">
        <f t="shared" si="89"/>
        <v/>
      </c>
      <c r="F220" s="37" t="str">
        <f t="shared" si="90"/>
        <v/>
      </c>
      <c r="G220" s="38" t="str">
        <f t="shared" si="66"/>
        <v>0</v>
      </c>
      <c r="H220" s="39" t="str">
        <f t="shared" si="67"/>
        <v/>
      </c>
    </row>
    <row r="221" spans="1:8" s="40" customFormat="1" ht="15" x14ac:dyDescent="0.2">
      <c r="A221" s="68"/>
      <c r="B221" s="43" t="s">
        <v>455</v>
      </c>
      <c r="C221" s="36">
        <v>0</v>
      </c>
      <c r="D221" s="36">
        <v>2</v>
      </c>
      <c r="E221" s="37" t="str">
        <f t="shared" si="89"/>
        <v/>
      </c>
      <c r="F221" s="37">
        <f t="shared" si="90"/>
        <v>1.2414649286157666E-3</v>
      </c>
      <c r="G221" s="38" t="str">
        <f t="shared" si="66"/>
        <v>0</v>
      </c>
      <c r="H221" s="39" t="str">
        <f t="shared" si="67"/>
        <v/>
      </c>
    </row>
    <row r="222" spans="1:8" s="50" customFormat="1" ht="15" x14ac:dyDescent="0.2">
      <c r="A222" s="60" t="s">
        <v>570</v>
      </c>
      <c r="B222" s="57" t="s">
        <v>585</v>
      </c>
      <c r="C222" s="52"/>
      <c r="D222" s="36">
        <v>0</v>
      </c>
      <c r="E222" s="37" t="str">
        <f t="shared" ref="E222" si="91">+IF(C222=0,"",C222/C$165)</f>
        <v/>
      </c>
      <c r="F222" s="37" t="str">
        <f t="shared" ref="F222" si="92">+IF(D222=0,"",D222/D$165)</f>
        <v/>
      </c>
      <c r="G222" s="38" t="str">
        <f t="shared" ref="G222" si="93">+IF(OR(AND(D222=0),(C222=0)),"0",((D222-C222)/C222))</f>
        <v>0</v>
      </c>
      <c r="H222" s="39" t="str">
        <f t="shared" ref="H222" si="94">+IF(OR(AND(E222=""),(G222="")),"",E222*G222)</f>
        <v/>
      </c>
    </row>
    <row r="223" spans="1:8" s="40" customFormat="1" ht="15" x14ac:dyDescent="0.2">
      <c r="A223" s="68"/>
      <c r="B223" s="43" t="s">
        <v>235</v>
      </c>
      <c r="C223" s="36">
        <v>0</v>
      </c>
      <c r="D223" s="36">
        <v>0</v>
      </c>
      <c r="E223" s="37" t="str">
        <f t="shared" si="89"/>
        <v/>
      </c>
      <c r="F223" s="37" t="str">
        <f t="shared" si="90"/>
        <v/>
      </c>
      <c r="G223" s="38" t="str">
        <f t="shared" si="66"/>
        <v>0</v>
      </c>
      <c r="H223" s="39" t="str">
        <f t="shared" si="67"/>
        <v/>
      </c>
    </row>
    <row r="224" spans="1:8" s="40" customFormat="1" ht="15" x14ac:dyDescent="0.2">
      <c r="A224" s="68"/>
      <c r="B224" s="43" t="s">
        <v>50</v>
      </c>
      <c r="C224" s="36">
        <v>6</v>
      </c>
      <c r="D224" s="36">
        <v>0</v>
      </c>
      <c r="E224" s="37">
        <f t="shared" si="89"/>
        <v>3.8910505836575876E-3</v>
      </c>
      <c r="F224" s="37" t="str">
        <f t="shared" si="90"/>
        <v/>
      </c>
      <c r="G224" s="38" t="str">
        <f t="shared" si="66"/>
        <v>0</v>
      </c>
      <c r="H224" s="39">
        <f t="shared" si="67"/>
        <v>0</v>
      </c>
    </row>
    <row r="225" spans="1:8" s="40" customFormat="1" ht="15" x14ac:dyDescent="0.2">
      <c r="A225" s="68"/>
      <c r="B225" s="43" t="s">
        <v>236</v>
      </c>
      <c r="C225" s="36">
        <v>0</v>
      </c>
      <c r="D225" s="36">
        <v>0</v>
      </c>
      <c r="E225" s="37" t="str">
        <f t="shared" si="89"/>
        <v/>
      </c>
      <c r="F225" s="37" t="str">
        <f t="shared" si="90"/>
        <v/>
      </c>
      <c r="G225" s="38" t="str">
        <f t="shared" si="66"/>
        <v>0</v>
      </c>
      <c r="H225" s="39" t="str">
        <f t="shared" si="67"/>
        <v/>
      </c>
    </row>
    <row r="226" spans="1:8" s="40" customFormat="1" ht="15" x14ac:dyDescent="0.2">
      <c r="A226" s="68"/>
      <c r="B226" s="43" t="s">
        <v>49</v>
      </c>
      <c r="C226" s="36">
        <v>6</v>
      </c>
      <c r="D226" s="36">
        <v>0</v>
      </c>
      <c r="E226" s="37">
        <f t="shared" si="89"/>
        <v>3.8910505836575876E-3</v>
      </c>
      <c r="F226" s="37" t="str">
        <f t="shared" si="90"/>
        <v/>
      </c>
      <c r="G226" s="38" t="str">
        <f t="shared" si="66"/>
        <v>0</v>
      </c>
      <c r="H226" s="39">
        <f t="shared" si="67"/>
        <v>0</v>
      </c>
    </row>
    <row r="227" spans="1:8" s="40" customFormat="1" ht="15" x14ac:dyDescent="0.2">
      <c r="A227" s="68"/>
      <c r="B227" s="43" t="s">
        <v>237</v>
      </c>
      <c r="C227" s="36">
        <v>5</v>
      </c>
      <c r="D227" s="36">
        <v>13</v>
      </c>
      <c r="E227" s="37">
        <f t="shared" si="89"/>
        <v>3.2425421530479898E-3</v>
      </c>
      <c r="F227" s="37">
        <f t="shared" si="90"/>
        <v>8.0695220360024831E-3</v>
      </c>
      <c r="G227" s="38">
        <f t="shared" si="66"/>
        <v>1.6</v>
      </c>
      <c r="H227" s="39">
        <f t="shared" si="67"/>
        <v>5.188067444876784E-3</v>
      </c>
    </row>
    <row r="228" spans="1:8" s="40" customFormat="1" ht="15" x14ac:dyDescent="0.2">
      <c r="A228" s="68"/>
      <c r="B228" s="43" t="s">
        <v>456</v>
      </c>
      <c r="C228" s="36">
        <v>0</v>
      </c>
      <c r="D228" s="36">
        <v>0</v>
      </c>
      <c r="E228" s="37" t="str">
        <f t="shared" si="89"/>
        <v/>
      </c>
      <c r="F228" s="37" t="str">
        <f t="shared" si="90"/>
        <v/>
      </c>
      <c r="G228" s="38" t="str">
        <f t="shared" si="66"/>
        <v>0</v>
      </c>
      <c r="H228" s="39" t="str">
        <f t="shared" si="67"/>
        <v/>
      </c>
    </row>
    <row r="229" spans="1:8" s="40" customFormat="1" ht="15" x14ac:dyDescent="0.2">
      <c r="A229" s="68"/>
      <c r="B229" s="43" t="s">
        <v>55</v>
      </c>
      <c r="C229" s="36">
        <v>16</v>
      </c>
      <c r="D229" s="36">
        <v>9</v>
      </c>
      <c r="E229" s="37">
        <f t="shared" si="89"/>
        <v>1.0376134889753566E-2</v>
      </c>
      <c r="F229" s="37">
        <f t="shared" si="90"/>
        <v>5.5865921787709499E-3</v>
      </c>
      <c r="G229" s="38">
        <f t="shared" si="66"/>
        <v>-0.4375</v>
      </c>
      <c r="H229" s="39">
        <f t="shared" si="67"/>
        <v>-4.539559014267185E-3</v>
      </c>
    </row>
    <row r="230" spans="1:8" s="40" customFormat="1" ht="15" x14ac:dyDescent="0.2">
      <c r="A230" s="68"/>
      <c r="B230" s="43" t="s">
        <v>54</v>
      </c>
      <c r="C230" s="36">
        <v>0</v>
      </c>
      <c r="D230" s="36">
        <v>0</v>
      </c>
      <c r="E230" s="37" t="str">
        <f t="shared" si="89"/>
        <v/>
      </c>
      <c r="F230" s="37" t="str">
        <f t="shared" si="90"/>
        <v/>
      </c>
      <c r="G230" s="38" t="str">
        <f t="shared" si="66"/>
        <v>0</v>
      </c>
      <c r="H230" s="39" t="str">
        <f t="shared" si="67"/>
        <v/>
      </c>
    </row>
    <row r="231" spans="1:8" s="40" customFormat="1" ht="30" x14ac:dyDescent="0.2">
      <c r="A231" s="68"/>
      <c r="B231" s="43" t="s">
        <v>576</v>
      </c>
      <c r="C231" s="36">
        <v>0</v>
      </c>
      <c r="D231" s="36">
        <v>0</v>
      </c>
      <c r="E231" s="37" t="str">
        <f t="shared" si="89"/>
        <v/>
      </c>
      <c r="F231" s="37" t="str">
        <f t="shared" si="90"/>
        <v/>
      </c>
      <c r="G231" s="38" t="str">
        <f t="shared" si="66"/>
        <v>0</v>
      </c>
      <c r="H231" s="39" t="str">
        <f t="shared" si="67"/>
        <v/>
      </c>
    </row>
    <row r="232" spans="1:8" s="40" customFormat="1" ht="15" x14ac:dyDescent="0.2">
      <c r="A232" s="68"/>
      <c r="B232" s="43" t="s">
        <v>52</v>
      </c>
      <c r="C232" s="36">
        <v>4</v>
      </c>
      <c r="D232" s="36">
        <v>33</v>
      </c>
      <c r="E232" s="37">
        <f t="shared" si="89"/>
        <v>2.5940337224383916E-3</v>
      </c>
      <c r="F232" s="37">
        <f t="shared" si="90"/>
        <v>2.0484171322160148E-2</v>
      </c>
      <c r="G232" s="38">
        <f t="shared" si="66"/>
        <v>7.25</v>
      </c>
      <c r="H232" s="39">
        <f t="shared" si="67"/>
        <v>1.8806744487678339E-2</v>
      </c>
    </row>
    <row r="233" spans="1:8" s="40" customFormat="1" ht="15" x14ac:dyDescent="0.2">
      <c r="A233" s="68"/>
      <c r="B233" s="43" t="s">
        <v>51</v>
      </c>
      <c r="C233" s="36">
        <v>0</v>
      </c>
      <c r="D233" s="36">
        <v>0</v>
      </c>
      <c r="E233" s="37" t="str">
        <f t="shared" si="89"/>
        <v/>
      </c>
      <c r="F233" s="37" t="str">
        <f t="shared" si="90"/>
        <v/>
      </c>
      <c r="G233" s="38" t="str">
        <f t="shared" si="66"/>
        <v>0</v>
      </c>
      <c r="H233" s="39" t="str">
        <f t="shared" si="67"/>
        <v/>
      </c>
    </row>
    <row r="234" spans="1:8" s="40" customFormat="1" ht="15" x14ac:dyDescent="0.2">
      <c r="A234" s="68"/>
      <c r="B234" s="43" t="s">
        <v>238</v>
      </c>
      <c r="C234" s="36">
        <v>0</v>
      </c>
      <c r="D234" s="36">
        <v>0</v>
      </c>
      <c r="E234" s="37" t="str">
        <f t="shared" si="89"/>
        <v/>
      </c>
      <c r="F234" s="37" t="str">
        <f t="shared" si="90"/>
        <v/>
      </c>
      <c r="G234" s="38" t="str">
        <f t="shared" si="66"/>
        <v>0</v>
      </c>
      <c r="H234" s="39" t="str">
        <f t="shared" si="67"/>
        <v/>
      </c>
    </row>
    <row r="235" spans="1:8" s="40" customFormat="1" ht="15" x14ac:dyDescent="0.2">
      <c r="A235" s="68"/>
      <c r="B235" s="43" t="s">
        <v>53</v>
      </c>
      <c r="C235" s="36">
        <v>0</v>
      </c>
      <c r="D235" s="36">
        <v>2</v>
      </c>
      <c r="E235" s="37" t="str">
        <f t="shared" si="89"/>
        <v/>
      </c>
      <c r="F235" s="37">
        <f t="shared" si="90"/>
        <v>1.2414649286157666E-3</v>
      </c>
      <c r="G235" s="38" t="str">
        <f t="shared" si="66"/>
        <v>0</v>
      </c>
      <c r="H235" s="39" t="str">
        <f t="shared" si="67"/>
        <v/>
      </c>
    </row>
    <row r="236" spans="1:8" s="40" customFormat="1" ht="15" x14ac:dyDescent="0.2">
      <c r="A236" s="68"/>
      <c r="B236" s="43" t="s">
        <v>239</v>
      </c>
      <c r="C236" s="36">
        <v>0</v>
      </c>
      <c r="D236" s="36">
        <v>0</v>
      </c>
      <c r="E236" s="37" t="str">
        <f t="shared" si="89"/>
        <v/>
      </c>
      <c r="F236" s="37" t="str">
        <f t="shared" si="90"/>
        <v/>
      </c>
      <c r="G236" s="38" t="str">
        <f t="shared" si="66"/>
        <v>0</v>
      </c>
      <c r="H236" s="39" t="str">
        <f t="shared" si="67"/>
        <v/>
      </c>
    </row>
    <row r="237" spans="1:8" s="40" customFormat="1" ht="15" x14ac:dyDescent="0.2">
      <c r="A237" s="68"/>
      <c r="B237" s="43" t="s">
        <v>457</v>
      </c>
      <c r="C237" s="36">
        <v>2</v>
      </c>
      <c r="D237" s="36">
        <v>4</v>
      </c>
      <c r="E237" s="37">
        <f t="shared" si="89"/>
        <v>1.2970168612191958E-3</v>
      </c>
      <c r="F237" s="37">
        <f t="shared" si="90"/>
        <v>2.4829298572315332E-3</v>
      </c>
      <c r="G237" s="38">
        <f t="shared" si="66"/>
        <v>1</v>
      </c>
      <c r="H237" s="39">
        <f t="shared" si="67"/>
        <v>1.2970168612191958E-3</v>
      </c>
    </row>
    <row r="238" spans="1:8" s="40" customFormat="1" ht="15" x14ac:dyDescent="0.2">
      <c r="A238" s="68"/>
      <c r="B238" s="43" t="s">
        <v>343</v>
      </c>
      <c r="C238" s="36">
        <v>0</v>
      </c>
      <c r="D238" s="36">
        <v>0</v>
      </c>
      <c r="E238" s="37" t="str">
        <f t="shared" ref="E238:E316" si="95">+IF(C238=0,"",C238/C$165)</f>
        <v/>
      </c>
      <c r="F238" s="37" t="str">
        <f t="shared" ref="F238:F316" si="96">+IF(D238=0,"",D238/D$165)</f>
        <v/>
      </c>
      <c r="G238" s="38" t="str">
        <f t="shared" ref="G238:G316" si="97">+IF(OR(AND(D238=0),(C238=0)),"0",((D238-C238)/C238))</f>
        <v>0</v>
      </c>
      <c r="H238" s="39" t="str">
        <f t="shared" ref="H238:H316" si="98">+IF(OR(AND(E238=""),(G238="")),"",E238*G238)</f>
        <v/>
      </c>
    </row>
    <row r="239" spans="1:8" s="40" customFormat="1" ht="15" x14ac:dyDescent="0.2">
      <c r="A239" s="68"/>
      <c r="B239" s="43" t="s">
        <v>240</v>
      </c>
      <c r="C239" s="36">
        <v>0</v>
      </c>
      <c r="D239" s="36">
        <v>0</v>
      </c>
      <c r="E239" s="37" t="str">
        <f t="shared" si="95"/>
        <v/>
      </c>
      <c r="F239" s="37" t="str">
        <f t="shared" si="96"/>
        <v/>
      </c>
      <c r="G239" s="38" t="str">
        <f t="shared" si="97"/>
        <v>0</v>
      </c>
      <c r="H239" s="39" t="str">
        <f t="shared" si="98"/>
        <v/>
      </c>
    </row>
    <row r="240" spans="1:8" s="40" customFormat="1" ht="15" x14ac:dyDescent="0.2">
      <c r="A240" s="68"/>
      <c r="B240" s="43" t="s">
        <v>241</v>
      </c>
      <c r="C240" s="36">
        <v>0</v>
      </c>
      <c r="D240" s="36">
        <v>0</v>
      </c>
      <c r="E240" s="37" t="str">
        <f t="shared" si="95"/>
        <v/>
      </c>
      <c r="F240" s="37" t="str">
        <f t="shared" si="96"/>
        <v/>
      </c>
      <c r="G240" s="38" t="str">
        <f t="shared" si="97"/>
        <v>0</v>
      </c>
      <c r="H240" s="39" t="str">
        <f t="shared" si="98"/>
        <v/>
      </c>
    </row>
    <row r="241" spans="1:8" s="40" customFormat="1" ht="15" x14ac:dyDescent="0.2">
      <c r="A241" s="68"/>
      <c r="B241" s="43" t="s">
        <v>458</v>
      </c>
      <c r="C241" s="36">
        <v>1</v>
      </c>
      <c r="D241" s="36">
        <v>0</v>
      </c>
      <c r="E241" s="37">
        <f t="shared" si="95"/>
        <v>6.485084306095979E-4</v>
      </c>
      <c r="F241" s="37" t="str">
        <f t="shared" si="96"/>
        <v/>
      </c>
      <c r="G241" s="38" t="str">
        <f t="shared" si="97"/>
        <v>0</v>
      </c>
      <c r="H241" s="39">
        <f t="shared" si="98"/>
        <v>0</v>
      </c>
    </row>
    <row r="242" spans="1:8" s="40" customFormat="1" ht="15" x14ac:dyDescent="0.2">
      <c r="A242" s="68"/>
      <c r="B242" s="43" t="s">
        <v>242</v>
      </c>
      <c r="C242" s="36">
        <v>0</v>
      </c>
      <c r="D242" s="36">
        <v>1</v>
      </c>
      <c r="E242" s="37" t="str">
        <f t="shared" si="95"/>
        <v/>
      </c>
      <c r="F242" s="37">
        <f t="shared" si="96"/>
        <v>6.207324643078833E-4</v>
      </c>
      <c r="G242" s="38" t="str">
        <f t="shared" si="97"/>
        <v>0</v>
      </c>
      <c r="H242" s="39" t="str">
        <f t="shared" si="98"/>
        <v/>
      </c>
    </row>
    <row r="243" spans="1:8" s="40" customFormat="1" ht="15" x14ac:dyDescent="0.2">
      <c r="A243" s="68"/>
      <c r="B243" s="43" t="s">
        <v>459</v>
      </c>
      <c r="C243" s="36">
        <v>0</v>
      </c>
      <c r="D243" s="36">
        <v>2</v>
      </c>
      <c r="E243" s="37" t="str">
        <f t="shared" si="95"/>
        <v/>
      </c>
      <c r="F243" s="37">
        <f t="shared" si="96"/>
        <v>1.2414649286157666E-3</v>
      </c>
      <c r="G243" s="38" t="str">
        <f t="shared" si="97"/>
        <v>0</v>
      </c>
      <c r="H243" s="39" t="str">
        <f t="shared" si="98"/>
        <v/>
      </c>
    </row>
    <row r="244" spans="1:8" s="40" customFormat="1" ht="30" x14ac:dyDescent="0.2">
      <c r="A244" s="68"/>
      <c r="B244" s="43" t="s">
        <v>460</v>
      </c>
      <c r="C244" s="36">
        <v>0</v>
      </c>
      <c r="D244" s="36">
        <v>0</v>
      </c>
      <c r="E244" s="37" t="str">
        <f t="shared" si="95"/>
        <v/>
      </c>
      <c r="F244" s="37" t="str">
        <f t="shared" si="96"/>
        <v/>
      </c>
      <c r="G244" s="38" t="str">
        <f t="shared" si="97"/>
        <v>0</v>
      </c>
      <c r="H244" s="39" t="str">
        <f t="shared" si="98"/>
        <v/>
      </c>
    </row>
    <row r="245" spans="1:8" s="40" customFormat="1" ht="15" x14ac:dyDescent="0.2">
      <c r="A245" s="68"/>
      <c r="B245" s="43" t="s">
        <v>430</v>
      </c>
      <c r="C245" s="36">
        <v>0</v>
      </c>
      <c r="D245" s="36">
        <v>0</v>
      </c>
      <c r="E245" s="37" t="str">
        <f t="shared" ref="E245:E246" si="99">+IF(C245=0,"",C245/C$165)</f>
        <v/>
      </c>
      <c r="F245" s="37" t="str">
        <f t="shared" ref="F245:F246" si="100">+IF(D245=0,"",D245/D$165)</f>
        <v/>
      </c>
      <c r="G245" s="38" t="str">
        <f t="shared" ref="G245:G246" si="101">+IF(OR(AND(D245=0),(C245=0)),"0",((D245-C245)/C245))</f>
        <v>0</v>
      </c>
      <c r="H245" s="39" t="str">
        <f t="shared" ref="H245:H246" si="102">+IF(OR(AND(E245=""),(G245="")),"",E245*G245)</f>
        <v/>
      </c>
    </row>
    <row r="246" spans="1:8" s="40" customFormat="1" ht="15" x14ac:dyDescent="0.2">
      <c r="A246" s="68"/>
      <c r="B246" s="43" t="s">
        <v>431</v>
      </c>
      <c r="C246" s="36">
        <v>0</v>
      </c>
      <c r="D246" s="36">
        <v>1</v>
      </c>
      <c r="E246" s="37" t="str">
        <f t="shared" si="99"/>
        <v/>
      </c>
      <c r="F246" s="37">
        <f t="shared" si="100"/>
        <v>6.207324643078833E-4</v>
      </c>
      <c r="G246" s="38" t="str">
        <f t="shared" si="101"/>
        <v>0</v>
      </c>
      <c r="H246" s="39" t="str">
        <f t="shared" si="102"/>
        <v/>
      </c>
    </row>
    <row r="247" spans="1:8" s="40" customFormat="1" ht="15" x14ac:dyDescent="0.2">
      <c r="A247" s="68"/>
      <c r="B247" s="43" t="s">
        <v>461</v>
      </c>
      <c r="C247" s="36">
        <v>0</v>
      </c>
      <c r="D247" s="36">
        <v>0</v>
      </c>
      <c r="E247" s="37" t="str">
        <f t="shared" si="95"/>
        <v/>
      </c>
      <c r="F247" s="37" t="str">
        <f t="shared" si="96"/>
        <v/>
      </c>
      <c r="G247" s="38" t="str">
        <f t="shared" si="97"/>
        <v>0</v>
      </c>
      <c r="H247" s="39" t="str">
        <f t="shared" si="98"/>
        <v/>
      </c>
    </row>
    <row r="248" spans="1:8" s="40" customFormat="1" ht="15" x14ac:dyDescent="0.2">
      <c r="A248" s="68"/>
      <c r="B248" s="43" t="s">
        <v>607</v>
      </c>
      <c r="C248" s="36">
        <v>0</v>
      </c>
      <c r="D248" s="36">
        <v>0</v>
      </c>
      <c r="E248" s="37" t="str">
        <f t="shared" si="95"/>
        <v/>
      </c>
      <c r="F248" s="37" t="str">
        <f t="shared" si="96"/>
        <v/>
      </c>
      <c r="G248" s="38" t="str">
        <f t="shared" si="97"/>
        <v>0</v>
      </c>
      <c r="H248" s="39" t="str">
        <f t="shared" si="98"/>
        <v/>
      </c>
    </row>
    <row r="249" spans="1:8" s="40" customFormat="1" ht="15" x14ac:dyDescent="0.2">
      <c r="A249" s="68"/>
      <c r="B249" s="43" t="s">
        <v>462</v>
      </c>
      <c r="C249" s="36">
        <v>0</v>
      </c>
      <c r="D249" s="36">
        <v>0</v>
      </c>
      <c r="E249" s="37" t="str">
        <f t="shared" si="95"/>
        <v/>
      </c>
      <c r="F249" s="37" t="str">
        <f t="shared" si="96"/>
        <v/>
      </c>
      <c r="G249" s="38" t="str">
        <f t="shared" si="97"/>
        <v>0</v>
      </c>
      <c r="H249" s="39" t="str">
        <f t="shared" si="98"/>
        <v/>
      </c>
    </row>
    <row r="250" spans="1:8" s="40" customFormat="1" ht="15" x14ac:dyDescent="0.2">
      <c r="A250" s="68"/>
      <c r="B250" s="43" t="s">
        <v>243</v>
      </c>
      <c r="C250" s="36">
        <v>0</v>
      </c>
      <c r="D250" s="36">
        <v>0</v>
      </c>
      <c r="E250" s="37" t="str">
        <f t="shared" si="95"/>
        <v/>
      </c>
      <c r="F250" s="37" t="str">
        <f t="shared" si="96"/>
        <v/>
      </c>
      <c r="G250" s="38" t="str">
        <f t="shared" si="97"/>
        <v>0</v>
      </c>
      <c r="H250" s="39" t="str">
        <f t="shared" si="98"/>
        <v/>
      </c>
    </row>
    <row r="251" spans="1:8" s="40" customFormat="1" ht="30" x14ac:dyDescent="0.2">
      <c r="A251" s="68"/>
      <c r="B251" s="43" t="s">
        <v>463</v>
      </c>
      <c r="C251" s="36">
        <v>1</v>
      </c>
      <c r="D251" s="36">
        <v>6</v>
      </c>
      <c r="E251" s="37">
        <f t="shared" si="95"/>
        <v>6.485084306095979E-4</v>
      </c>
      <c r="F251" s="37">
        <f t="shared" si="96"/>
        <v>3.7243947858472998E-3</v>
      </c>
      <c r="G251" s="38">
        <f t="shared" si="97"/>
        <v>5</v>
      </c>
      <c r="H251" s="39">
        <f t="shared" si="98"/>
        <v>3.2425421530479894E-3</v>
      </c>
    </row>
    <row r="252" spans="1:8" s="40" customFormat="1" ht="15" x14ac:dyDescent="0.2">
      <c r="A252" s="68"/>
      <c r="B252" s="43" t="s">
        <v>464</v>
      </c>
      <c r="C252" s="36">
        <v>1</v>
      </c>
      <c r="D252" s="36">
        <v>1</v>
      </c>
      <c r="E252" s="37">
        <f t="shared" si="95"/>
        <v>6.485084306095979E-4</v>
      </c>
      <c r="F252" s="37">
        <f t="shared" si="96"/>
        <v>6.207324643078833E-4</v>
      </c>
      <c r="G252" s="38">
        <f t="shared" si="97"/>
        <v>0</v>
      </c>
      <c r="H252" s="39">
        <f t="shared" si="98"/>
        <v>0</v>
      </c>
    </row>
    <row r="253" spans="1:8" s="40" customFormat="1" ht="15" x14ac:dyDescent="0.2">
      <c r="A253" s="68"/>
      <c r="B253" s="43" t="s">
        <v>538</v>
      </c>
      <c r="C253" s="36">
        <v>0</v>
      </c>
      <c r="D253" s="36">
        <v>0</v>
      </c>
      <c r="E253" s="37" t="str">
        <f t="shared" ref="E253:E254" si="103">+IF(C253=0,"",C253/C$165)</f>
        <v/>
      </c>
      <c r="F253" s="37" t="str">
        <f t="shared" ref="F253:F254" si="104">+IF(D253=0,"",D253/D$165)</f>
        <v/>
      </c>
      <c r="G253" s="38" t="str">
        <f t="shared" ref="G253:G254" si="105">+IF(OR(AND(D253=0),(C253=0)),"0",((D253-C253)/C253))</f>
        <v>0</v>
      </c>
      <c r="H253" s="39" t="str">
        <f t="shared" ref="H253:H254" si="106">+IF(OR(AND(E253=""),(G253="")),"",E253*G253)</f>
        <v/>
      </c>
    </row>
    <row r="254" spans="1:8" s="40" customFormat="1" ht="15" x14ac:dyDescent="0.2">
      <c r="A254" s="68"/>
      <c r="B254" s="43" t="s">
        <v>539</v>
      </c>
      <c r="C254" s="36">
        <v>0</v>
      </c>
      <c r="D254" s="36">
        <v>0</v>
      </c>
      <c r="E254" s="37" t="str">
        <f t="shared" si="103"/>
        <v/>
      </c>
      <c r="F254" s="37" t="str">
        <f t="shared" si="104"/>
        <v/>
      </c>
      <c r="G254" s="38" t="str">
        <f t="shared" si="105"/>
        <v>0</v>
      </c>
      <c r="H254" s="39" t="str">
        <f t="shared" si="106"/>
        <v/>
      </c>
    </row>
    <row r="255" spans="1:8" s="40" customFormat="1" ht="15" x14ac:dyDescent="0.2">
      <c r="A255" s="68"/>
      <c r="B255" s="43" t="s">
        <v>56</v>
      </c>
      <c r="C255" s="36">
        <v>0</v>
      </c>
      <c r="D255" s="36">
        <v>0</v>
      </c>
      <c r="E255" s="37" t="str">
        <f t="shared" si="95"/>
        <v/>
      </c>
      <c r="F255" s="37" t="str">
        <f t="shared" si="96"/>
        <v/>
      </c>
      <c r="G255" s="38" t="str">
        <f t="shared" si="97"/>
        <v>0</v>
      </c>
      <c r="H255" s="39" t="str">
        <f t="shared" si="98"/>
        <v/>
      </c>
    </row>
    <row r="256" spans="1:8" s="40" customFormat="1" ht="15" x14ac:dyDescent="0.2">
      <c r="A256" s="68"/>
      <c r="B256" s="43" t="s">
        <v>244</v>
      </c>
      <c r="C256" s="36">
        <v>5</v>
      </c>
      <c r="D256" s="36">
        <v>4</v>
      </c>
      <c r="E256" s="37">
        <f t="shared" si="95"/>
        <v>3.2425421530479898E-3</v>
      </c>
      <c r="F256" s="37">
        <f t="shared" si="96"/>
        <v>2.4829298572315332E-3</v>
      </c>
      <c r="G256" s="38">
        <f t="shared" si="97"/>
        <v>-0.2</v>
      </c>
      <c r="H256" s="39">
        <f t="shared" si="98"/>
        <v>-6.4850843060959801E-4</v>
      </c>
    </row>
    <row r="257" spans="1:8" s="40" customFormat="1" ht="15" x14ac:dyDescent="0.2">
      <c r="A257" s="68"/>
      <c r="B257" s="43" t="s">
        <v>245</v>
      </c>
      <c r="C257" s="36">
        <v>0</v>
      </c>
      <c r="D257" s="36">
        <v>0</v>
      </c>
      <c r="E257" s="37" t="str">
        <f t="shared" si="95"/>
        <v/>
      </c>
      <c r="F257" s="37" t="str">
        <f t="shared" si="96"/>
        <v/>
      </c>
      <c r="G257" s="38" t="str">
        <f t="shared" si="97"/>
        <v>0</v>
      </c>
      <c r="H257" s="39" t="str">
        <f t="shared" si="98"/>
        <v/>
      </c>
    </row>
    <row r="258" spans="1:8" s="40" customFormat="1" ht="15" x14ac:dyDescent="0.2">
      <c r="A258" s="68"/>
      <c r="B258" s="43" t="s">
        <v>540</v>
      </c>
      <c r="C258" s="36">
        <v>0</v>
      </c>
      <c r="D258" s="36">
        <v>0</v>
      </c>
      <c r="E258" s="37" t="str">
        <f t="shared" ref="E258:E263" si="107">+IF(C258=0,"",C258/C$165)</f>
        <v/>
      </c>
      <c r="F258" s="37" t="str">
        <f t="shared" ref="F258:F263" si="108">+IF(D258=0,"",D258/D$165)</f>
        <v/>
      </c>
      <c r="G258" s="38" t="str">
        <f t="shared" ref="G258:G263" si="109">+IF(OR(AND(D258=0),(C258=0)),"0",((D258-C258)/C258))</f>
        <v>0</v>
      </c>
      <c r="H258" s="39" t="str">
        <f t="shared" ref="H258:H263" si="110">+IF(OR(AND(E258=""),(G258="")),"",E258*G258)</f>
        <v/>
      </c>
    </row>
    <row r="259" spans="1:8" s="40" customFormat="1" ht="15" x14ac:dyDescent="0.2">
      <c r="A259" s="68"/>
      <c r="B259" s="43" t="s">
        <v>541</v>
      </c>
      <c r="C259" s="36">
        <v>0</v>
      </c>
      <c r="D259" s="36">
        <v>0</v>
      </c>
      <c r="E259" s="37" t="str">
        <f t="shared" si="107"/>
        <v/>
      </c>
      <c r="F259" s="37" t="str">
        <f t="shared" si="108"/>
        <v/>
      </c>
      <c r="G259" s="38" t="str">
        <f t="shared" si="109"/>
        <v>0</v>
      </c>
      <c r="H259" s="39" t="str">
        <f t="shared" si="110"/>
        <v/>
      </c>
    </row>
    <row r="260" spans="1:8" s="40" customFormat="1" ht="15" x14ac:dyDescent="0.2">
      <c r="A260" s="68"/>
      <c r="B260" s="43" t="s">
        <v>542</v>
      </c>
      <c r="C260" s="36">
        <v>0</v>
      </c>
      <c r="D260" s="36">
        <v>0</v>
      </c>
      <c r="E260" s="37" t="str">
        <f t="shared" si="107"/>
        <v/>
      </c>
      <c r="F260" s="37" t="str">
        <f t="shared" si="108"/>
        <v/>
      </c>
      <c r="G260" s="38" t="str">
        <f t="shared" si="109"/>
        <v>0</v>
      </c>
      <c r="H260" s="39" t="str">
        <f t="shared" si="110"/>
        <v/>
      </c>
    </row>
    <row r="261" spans="1:8" s="40" customFormat="1" ht="15" x14ac:dyDescent="0.2">
      <c r="A261" s="68"/>
      <c r="B261" s="43" t="s">
        <v>543</v>
      </c>
      <c r="C261" s="36">
        <v>0</v>
      </c>
      <c r="D261" s="36">
        <v>0</v>
      </c>
      <c r="E261" s="37" t="str">
        <f t="shared" si="107"/>
        <v/>
      </c>
      <c r="F261" s="37" t="str">
        <f t="shared" si="108"/>
        <v/>
      </c>
      <c r="G261" s="38" t="str">
        <f t="shared" si="109"/>
        <v>0</v>
      </c>
      <c r="H261" s="39" t="str">
        <f t="shared" si="110"/>
        <v/>
      </c>
    </row>
    <row r="262" spans="1:8" s="40" customFormat="1" ht="15" x14ac:dyDescent="0.2">
      <c r="A262" s="68"/>
      <c r="B262" s="43" t="s">
        <v>544</v>
      </c>
      <c r="C262" s="36">
        <v>0</v>
      </c>
      <c r="D262" s="36">
        <v>0</v>
      </c>
      <c r="E262" s="37" t="str">
        <f t="shared" si="107"/>
        <v/>
      </c>
      <c r="F262" s="37" t="str">
        <f t="shared" si="108"/>
        <v/>
      </c>
      <c r="G262" s="38" t="str">
        <f t="shared" si="109"/>
        <v>0</v>
      </c>
      <c r="H262" s="39" t="str">
        <f t="shared" si="110"/>
        <v/>
      </c>
    </row>
    <row r="263" spans="1:8" s="40" customFormat="1" ht="15" x14ac:dyDescent="0.2">
      <c r="A263" s="68"/>
      <c r="B263" s="43" t="s">
        <v>545</v>
      </c>
      <c r="C263" s="36">
        <v>5</v>
      </c>
      <c r="D263" s="36">
        <v>3</v>
      </c>
      <c r="E263" s="37">
        <f t="shared" si="107"/>
        <v>3.2425421530479898E-3</v>
      </c>
      <c r="F263" s="37">
        <f t="shared" si="108"/>
        <v>1.8621973929236499E-3</v>
      </c>
      <c r="G263" s="38">
        <f t="shared" si="109"/>
        <v>-0.4</v>
      </c>
      <c r="H263" s="39">
        <f t="shared" si="110"/>
        <v>-1.297016861219196E-3</v>
      </c>
    </row>
    <row r="264" spans="1:8" s="40" customFormat="1" ht="15" x14ac:dyDescent="0.2">
      <c r="A264" s="68"/>
      <c r="B264" s="43" t="s">
        <v>59</v>
      </c>
      <c r="C264" s="36">
        <v>201</v>
      </c>
      <c r="D264" s="36">
        <v>11</v>
      </c>
      <c r="E264" s="37">
        <f t="shared" si="95"/>
        <v>0.13035019455252919</v>
      </c>
      <c r="F264" s="37">
        <f t="shared" si="96"/>
        <v>6.8280571073867161E-3</v>
      </c>
      <c r="G264" s="38">
        <f t="shared" si="97"/>
        <v>-0.94527363184079605</v>
      </c>
      <c r="H264" s="39">
        <f t="shared" si="98"/>
        <v>-0.12321660181582361</v>
      </c>
    </row>
    <row r="265" spans="1:8" s="40" customFormat="1" ht="15" x14ac:dyDescent="0.2">
      <c r="A265" s="68"/>
      <c r="B265" s="43" t="s">
        <v>64</v>
      </c>
      <c r="C265" s="36">
        <v>19</v>
      </c>
      <c r="D265" s="36">
        <v>44</v>
      </c>
      <c r="E265" s="37">
        <f t="shared" si="95"/>
        <v>1.232166018158236E-2</v>
      </c>
      <c r="F265" s="37">
        <f t="shared" si="96"/>
        <v>2.7312228429546864E-2</v>
      </c>
      <c r="G265" s="38">
        <f t="shared" si="97"/>
        <v>1.3157894736842106</v>
      </c>
      <c r="H265" s="39">
        <f t="shared" si="98"/>
        <v>1.621271076523995E-2</v>
      </c>
    </row>
    <row r="266" spans="1:8" s="40" customFormat="1" ht="15" x14ac:dyDescent="0.2">
      <c r="A266" s="68"/>
      <c r="B266" s="43" t="s">
        <v>60</v>
      </c>
      <c r="C266" s="36">
        <v>9</v>
      </c>
      <c r="D266" s="36">
        <v>3</v>
      </c>
      <c r="E266" s="37">
        <f t="shared" si="95"/>
        <v>5.8365758754863814E-3</v>
      </c>
      <c r="F266" s="37">
        <f t="shared" si="96"/>
        <v>1.8621973929236499E-3</v>
      </c>
      <c r="G266" s="38">
        <f t="shared" si="97"/>
        <v>-0.66666666666666663</v>
      </c>
      <c r="H266" s="39">
        <f t="shared" si="98"/>
        <v>-3.8910505836575876E-3</v>
      </c>
    </row>
    <row r="267" spans="1:8" s="40" customFormat="1" ht="15" x14ac:dyDescent="0.2">
      <c r="A267" s="68"/>
      <c r="B267" s="43" t="s">
        <v>246</v>
      </c>
      <c r="C267" s="36">
        <v>8</v>
      </c>
      <c r="D267" s="36">
        <v>8</v>
      </c>
      <c r="E267" s="37">
        <f t="shared" si="95"/>
        <v>5.1880674448767832E-3</v>
      </c>
      <c r="F267" s="37">
        <f t="shared" si="96"/>
        <v>4.9658597144630664E-3</v>
      </c>
      <c r="G267" s="38">
        <f t="shared" si="97"/>
        <v>0</v>
      </c>
      <c r="H267" s="39">
        <f t="shared" si="98"/>
        <v>0</v>
      </c>
    </row>
    <row r="268" spans="1:8" s="40" customFormat="1" ht="15" x14ac:dyDescent="0.2">
      <c r="A268" s="68"/>
      <c r="B268" s="43" t="s">
        <v>57</v>
      </c>
      <c r="C268" s="36">
        <v>0</v>
      </c>
      <c r="D268" s="36">
        <v>0</v>
      </c>
      <c r="E268" s="37" t="str">
        <f t="shared" si="95"/>
        <v/>
      </c>
      <c r="F268" s="37" t="str">
        <f t="shared" si="96"/>
        <v/>
      </c>
      <c r="G268" s="38" t="str">
        <f t="shared" si="97"/>
        <v>0</v>
      </c>
      <c r="H268" s="39" t="str">
        <f t="shared" si="98"/>
        <v/>
      </c>
    </row>
    <row r="269" spans="1:8" s="40" customFormat="1" ht="15" x14ac:dyDescent="0.2">
      <c r="A269" s="68"/>
      <c r="B269" s="43" t="s">
        <v>546</v>
      </c>
      <c r="C269" s="36">
        <v>0</v>
      </c>
      <c r="D269" s="36">
        <v>16</v>
      </c>
      <c r="E269" s="37" t="str">
        <f t="shared" ref="E269" si="111">+IF(C269=0,"",C269/C$165)</f>
        <v/>
      </c>
      <c r="F269" s="37">
        <f t="shared" ref="F269" si="112">+IF(D269=0,"",D269/D$165)</f>
        <v>9.9317194289261328E-3</v>
      </c>
      <c r="G269" s="38" t="str">
        <f t="shared" ref="G269" si="113">+IF(OR(AND(D269=0),(C269=0)),"0",((D269-C269)/C269))</f>
        <v>0</v>
      </c>
      <c r="H269" s="39" t="str">
        <f t="shared" ref="H269" si="114">+IF(OR(AND(E269=""),(G269="")),"",E269*G269)</f>
        <v/>
      </c>
    </row>
    <row r="270" spans="1:8" s="40" customFormat="1" ht="15" x14ac:dyDescent="0.2">
      <c r="A270" s="68"/>
      <c r="B270" s="43" t="s">
        <v>62</v>
      </c>
      <c r="C270" s="36">
        <v>0</v>
      </c>
      <c r="D270" s="36">
        <v>0</v>
      </c>
      <c r="E270" s="37" t="str">
        <f t="shared" si="95"/>
        <v/>
      </c>
      <c r="F270" s="37" t="str">
        <f t="shared" si="96"/>
        <v/>
      </c>
      <c r="G270" s="38" t="str">
        <f t="shared" si="97"/>
        <v>0</v>
      </c>
      <c r="H270" s="39" t="str">
        <f t="shared" si="98"/>
        <v/>
      </c>
    </row>
    <row r="271" spans="1:8" s="40" customFormat="1" ht="15" x14ac:dyDescent="0.2">
      <c r="A271" s="68"/>
      <c r="B271" s="43" t="s">
        <v>465</v>
      </c>
      <c r="C271" s="36">
        <v>0</v>
      </c>
      <c r="D271" s="36">
        <v>11</v>
      </c>
      <c r="E271" s="37" t="str">
        <f t="shared" si="95"/>
        <v/>
      </c>
      <c r="F271" s="37">
        <f t="shared" si="96"/>
        <v>6.8280571073867161E-3</v>
      </c>
      <c r="G271" s="38" t="str">
        <f t="shared" si="97"/>
        <v>0</v>
      </c>
      <c r="H271" s="39" t="str">
        <f t="shared" si="98"/>
        <v/>
      </c>
    </row>
    <row r="272" spans="1:8" s="40" customFormat="1" ht="15" x14ac:dyDescent="0.2">
      <c r="A272" s="68"/>
      <c r="B272" s="43" t="s">
        <v>58</v>
      </c>
      <c r="C272" s="36">
        <v>13</v>
      </c>
      <c r="D272" s="36">
        <v>41</v>
      </c>
      <c r="E272" s="37">
        <f t="shared" si="95"/>
        <v>8.4306095979247726E-3</v>
      </c>
      <c r="F272" s="37">
        <f t="shared" si="96"/>
        <v>2.5450031036623216E-2</v>
      </c>
      <c r="G272" s="38">
        <f t="shared" si="97"/>
        <v>2.1538461538461537</v>
      </c>
      <c r="H272" s="39">
        <f t="shared" si="98"/>
        <v>1.815823605706874E-2</v>
      </c>
    </row>
    <row r="273" spans="1:8" s="40" customFormat="1" ht="15" x14ac:dyDescent="0.2">
      <c r="A273" s="68"/>
      <c r="B273" s="43" t="s">
        <v>63</v>
      </c>
      <c r="C273" s="36">
        <v>40</v>
      </c>
      <c r="D273" s="36">
        <v>0</v>
      </c>
      <c r="E273" s="37">
        <f t="shared" si="95"/>
        <v>2.5940337224383919E-2</v>
      </c>
      <c r="F273" s="37" t="str">
        <f t="shared" si="96"/>
        <v/>
      </c>
      <c r="G273" s="38" t="str">
        <f t="shared" si="97"/>
        <v>0</v>
      </c>
      <c r="H273" s="39">
        <f t="shared" si="98"/>
        <v>0</v>
      </c>
    </row>
    <row r="274" spans="1:8" s="40" customFormat="1" ht="15" x14ac:dyDescent="0.2">
      <c r="A274" s="68"/>
      <c r="B274" s="43" t="s">
        <v>247</v>
      </c>
      <c r="C274" s="36">
        <v>2</v>
      </c>
      <c r="D274" s="36">
        <v>2</v>
      </c>
      <c r="E274" s="37">
        <f t="shared" si="95"/>
        <v>1.2970168612191958E-3</v>
      </c>
      <c r="F274" s="37">
        <f t="shared" si="96"/>
        <v>1.2414649286157666E-3</v>
      </c>
      <c r="G274" s="38">
        <f t="shared" si="97"/>
        <v>0</v>
      </c>
      <c r="H274" s="39">
        <f t="shared" si="98"/>
        <v>0</v>
      </c>
    </row>
    <row r="275" spans="1:8" s="40" customFormat="1" ht="15" x14ac:dyDescent="0.2">
      <c r="A275" s="68"/>
      <c r="B275" s="43" t="s">
        <v>466</v>
      </c>
      <c r="C275" s="36">
        <v>10</v>
      </c>
      <c r="D275" s="36">
        <v>37</v>
      </c>
      <c r="E275" s="37">
        <f t="shared" si="95"/>
        <v>6.4850843060959796E-3</v>
      </c>
      <c r="F275" s="37">
        <f t="shared" si="96"/>
        <v>2.2967101179391682E-2</v>
      </c>
      <c r="G275" s="38">
        <f t="shared" si="97"/>
        <v>2.7</v>
      </c>
      <c r="H275" s="39">
        <f t="shared" si="98"/>
        <v>1.7509727626459148E-2</v>
      </c>
    </row>
    <row r="276" spans="1:8" s="40" customFormat="1" ht="15" x14ac:dyDescent="0.2">
      <c r="A276" s="68"/>
      <c r="B276" s="43" t="s">
        <v>65</v>
      </c>
      <c r="C276" s="36">
        <v>0</v>
      </c>
      <c r="D276" s="36">
        <v>2</v>
      </c>
      <c r="E276" s="37" t="str">
        <f t="shared" si="95"/>
        <v/>
      </c>
      <c r="F276" s="37">
        <f t="shared" si="96"/>
        <v>1.2414649286157666E-3</v>
      </c>
      <c r="G276" s="38" t="str">
        <f t="shared" si="97"/>
        <v>0</v>
      </c>
      <c r="H276" s="39" t="str">
        <f t="shared" si="98"/>
        <v/>
      </c>
    </row>
    <row r="277" spans="1:8" s="40" customFormat="1" ht="15" x14ac:dyDescent="0.2">
      <c r="A277" s="68"/>
      <c r="B277" s="43" t="s">
        <v>547</v>
      </c>
      <c r="C277" s="36">
        <v>0</v>
      </c>
      <c r="D277" s="36">
        <v>3</v>
      </c>
      <c r="E277" s="37" t="str">
        <f t="shared" ref="E277:E278" si="115">+IF(C277=0,"",C277/C$165)</f>
        <v/>
      </c>
      <c r="F277" s="37">
        <f t="shared" ref="F277:F278" si="116">+IF(D277=0,"",D277/D$165)</f>
        <v>1.8621973929236499E-3</v>
      </c>
      <c r="G277" s="38" t="str">
        <f t="shared" ref="G277:G278" si="117">+IF(OR(AND(D277=0),(C277=0)),"0",((D277-C277)/C277))</f>
        <v>0</v>
      </c>
      <c r="H277" s="39" t="str">
        <f t="shared" ref="H277:H278" si="118">+IF(OR(AND(E277=""),(G277="")),"",E277*G277)</f>
        <v/>
      </c>
    </row>
    <row r="278" spans="1:8" s="40" customFormat="1" ht="15" x14ac:dyDescent="0.2">
      <c r="A278" s="68"/>
      <c r="B278" s="43" t="s">
        <v>548</v>
      </c>
      <c r="C278" s="36">
        <v>0</v>
      </c>
      <c r="D278" s="36">
        <v>1</v>
      </c>
      <c r="E278" s="37" t="str">
        <f t="shared" si="115"/>
        <v/>
      </c>
      <c r="F278" s="37">
        <f t="shared" si="116"/>
        <v>6.207324643078833E-4</v>
      </c>
      <c r="G278" s="38" t="str">
        <f t="shared" si="117"/>
        <v>0</v>
      </c>
      <c r="H278" s="39" t="str">
        <f t="shared" si="118"/>
        <v/>
      </c>
    </row>
    <row r="279" spans="1:8" s="40" customFormat="1" ht="15" x14ac:dyDescent="0.2">
      <c r="A279" s="68"/>
      <c r="B279" s="43" t="s">
        <v>66</v>
      </c>
      <c r="C279" s="36">
        <v>15</v>
      </c>
      <c r="D279" s="36">
        <v>12</v>
      </c>
      <c r="E279" s="37">
        <f t="shared" si="95"/>
        <v>9.727626459143969E-3</v>
      </c>
      <c r="F279" s="37">
        <f t="shared" si="96"/>
        <v>7.4487895716945996E-3</v>
      </c>
      <c r="G279" s="38">
        <f t="shared" si="97"/>
        <v>-0.2</v>
      </c>
      <c r="H279" s="39">
        <f t="shared" si="98"/>
        <v>-1.9455252918287938E-3</v>
      </c>
    </row>
    <row r="280" spans="1:8" s="40" customFormat="1" ht="15" x14ac:dyDescent="0.2">
      <c r="A280" s="68"/>
      <c r="B280" s="43" t="s">
        <v>61</v>
      </c>
      <c r="C280" s="36">
        <v>0</v>
      </c>
      <c r="D280" s="36">
        <v>0</v>
      </c>
      <c r="E280" s="37" t="str">
        <f t="shared" si="95"/>
        <v/>
      </c>
      <c r="F280" s="37" t="str">
        <f t="shared" si="96"/>
        <v/>
      </c>
      <c r="G280" s="38" t="str">
        <f t="shared" si="97"/>
        <v>0</v>
      </c>
      <c r="H280" s="39" t="str">
        <f t="shared" si="98"/>
        <v/>
      </c>
    </row>
    <row r="281" spans="1:8" s="40" customFormat="1" ht="15" x14ac:dyDescent="0.2">
      <c r="A281" s="68"/>
      <c r="B281" s="43" t="s">
        <v>549</v>
      </c>
      <c r="C281" s="36">
        <v>0</v>
      </c>
      <c r="D281" s="36">
        <v>0</v>
      </c>
      <c r="E281" s="37" t="str">
        <f t="shared" ref="E281:E283" si="119">+IF(C281=0,"",C281/C$165)</f>
        <v/>
      </c>
      <c r="F281" s="37" t="str">
        <f t="shared" ref="F281:F283" si="120">+IF(D281=0,"",D281/D$165)</f>
        <v/>
      </c>
      <c r="G281" s="38" t="str">
        <f t="shared" ref="G281:G283" si="121">+IF(OR(AND(D281=0),(C281=0)),"0",((D281-C281)/C281))</f>
        <v>0</v>
      </c>
      <c r="H281" s="39" t="str">
        <f t="shared" ref="H281:H283" si="122">+IF(OR(AND(E281=""),(G281="")),"",E281*G281)</f>
        <v/>
      </c>
    </row>
    <row r="282" spans="1:8" s="40" customFormat="1" ht="15" x14ac:dyDescent="0.2">
      <c r="A282" s="68"/>
      <c r="B282" s="43" t="s">
        <v>550</v>
      </c>
      <c r="C282" s="36">
        <v>0</v>
      </c>
      <c r="D282" s="36">
        <v>2</v>
      </c>
      <c r="E282" s="37" t="str">
        <f t="shared" si="119"/>
        <v/>
      </c>
      <c r="F282" s="37">
        <f t="shared" si="120"/>
        <v>1.2414649286157666E-3</v>
      </c>
      <c r="G282" s="38" t="str">
        <f t="shared" si="121"/>
        <v>0</v>
      </c>
      <c r="H282" s="39" t="str">
        <f t="shared" si="122"/>
        <v/>
      </c>
    </row>
    <row r="283" spans="1:8" s="40" customFormat="1" ht="15" x14ac:dyDescent="0.2">
      <c r="A283" s="68"/>
      <c r="B283" s="43" t="s">
        <v>551</v>
      </c>
      <c r="C283" s="36">
        <v>0</v>
      </c>
      <c r="D283" s="36">
        <v>0</v>
      </c>
      <c r="E283" s="37" t="str">
        <f t="shared" si="119"/>
        <v/>
      </c>
      <c r="F283" s="37" t="str">
        <f t="shared" si="120"/>
        <v/>
      </c>
      <c r="G283" s="38" t="str">
        <f t="shared" si="121"/>
        <v>0</v>
      </c>
      <c r="H283" s="39" t="str">
        <f t="shared" si="122"/>
        <v/>
      </c>
    </row>
    <row r="284" spans="1:8" s="50" customFormat="1" ht="15" x14ac:dyDescent="0.2">
      <c r="A284" s="60" t="s">
        <v>570</v>
      </c>
      <c r="B284" s="57" t="s">
        <v>589</v>
      </c>
      <c r="C284" s="52"/>
      <c r="D284" s="36">
        <v>0</v>
      </c>
      <c r="E284" s="56"/>
      <c r="F284" s="56"/>
      <c r="G284" s="53"/>
      <c r="H284" s="54"/>
    </row>
    <row r="285" spans="1:8" s="50" customFormat="1" ht="15" x14ac:dyDescent="0.2">
      <c r="A285" s="60" t="s">
        <v>570</v>
      </c>
      <c r="B285" s="57" t="s">
        <v>590</v>
      </c>
      <c r="C285" s="52"/>
      <c r="D285" s="36">
        <v>1</v>
      </c>
      <c r="E285" s="56"/>
      <c r="F285" s="56"/>
      <c r="G285" s="53"/>
      <c r="H285" s="54"/>
    </row>
    <row r="286" spans="1:8" s="40" customFormat="1" ht="15" x14ac:dyDescent="0.2">
      <c r="A286" s="68"/>
      <c r="B286" s="43" t="s">
        <v>467</v>
      </c>
      <c r="C286" s="36">
        <v>0</v>
      </c>
      <c r="D286" s="36">
        <v>3</v>
      </c>
      <c r="E286" s="37" t="str">
        <f t="shared" si="95"/>
        <v/>
      </c>
      <c r="F286" s="37">
        <f t="shared" si="96"/>
        <v>1.8621973929236499E-3</v>
      </c>
      <c r="G286" s="38" t="str">
        <f t="shared" si="97"/>
        <v>0</v>
      </c>
      <c r="H286" s="39" t="str">
        <f t="shared" si="98"/>
        <v/>
      </c>
    </row>
    <row r="287" spans="1:8" s="40" customFormat="1" ht="15" x14ac:dyDescent="0.2">
      <c r="A287" s="68"/>
      <c r="B287" s="43" t="s">
        <v>468</v>
      </c>
      <c r="C287" s="36">
        <v>51</v>
      </c>
      <c r="D287" s="36">
        <v>55</v>
      </c>
      <c r="E287" s="37">
        <f t="shared" si="95"/>
        <v>3.3073929961089495E-2</v>
      </c>
      <c r="F287" s="37">
        <f t="shared" si="96"/>
        <v>3.414028553693358E-2</v>
      </c>
      <c r="G287" s="38">
        <f t="shared" si="97"/>
        <v>7.8431372549019607E-2</v>
      </c>
      <c r="H287" s="39">
        <f t="shared" si="98"/>
        <v>2.5940337224383916E-3</v>
      </c>
    </row>
    <row r="288" spans="1:8" s="40" customFormat="1" ht="30" x14ac:dyDescent="0.2">
      <c r="A288" s="68"/>
      <c r="B288" s="43" t="s">
        <v>577</v>
      </c>
      <c r="C288" s="36">
        <v>0</v>
      </c>
      <c r="D288" s="36">
        <v>0</v>
      </c>
      <c r="E288" s="37" t="str">
        <f t="shared" ref="E288" si="123">+IF(C288=0,"",C288/C$165)</f>
        <v/>
      </c>
      <c r="F288" s="37" t="str">
        <f t="shared" ref="F288" si="124">+IF(D288=0,"",D288/D$165)</f>
        <v/>
      </c>
      <c r="G288" s="38" t="str">
        <f t="shared" ref="G288" si="125">+IF(OR(AND(D288=0),(C288=0)),"0",((D288-C288)/C288))</f>
        <v>0</v>
      </c>
      <c r="H288" s="39" t="str">
        <f t="shared" ref="H288" si="126">+IF(OR(AND(E288=""),(G288="")),"",E288*G288)</f>
        <v/>
      </c>
    </row>
    <row r="289" spans="1:8" s="40" customFormat="1" ht="15" x14ac:dyDescent="0.2">
      <c r="A289" s="68"/>
      <c r="B289" s="43" t="s">
        <v>469</v>
      </c>
      <c r="C289" s="36">
        <v>12</v>
      </c>
      <c r="D289" s="36">
        <v>9</v>
      </c>
      <c r="E289" s="37">
        <f t="shared" si="95"/>
        <v>7.7821011673151752E-3</v>
      </c>
      <c r="F289" s="37">
        <f t="shared" si="96"/>
        <v>5.5865921787709499E-3</v>
      </c>
      <c r="G289" s="38">
        <f t="shared" si="97"/>
        <v>-0.25</v>
      </c>
      <c r="H289" s="39">
        <f t="shared" si="98"/>
        <v>-1.9455252918287938E-3</v>
      </c>
    </row>
    <row r="290" spans="1:8" s="40" customFormat="1" ht="15" x14ac:dyDescent="0.2">
      <c r="A290" s="68"/>
      <c r="B290" s="43" t="s">
        <v>470</v>
      </c>
      <c r="C290" s="36">
        <v>1</v>
      </c>
      <c r="D290" s="36">
        <v>6</v>
      </c>
      <c r="E290" s="37">
        <f t="shared" si="95"/>
        <v>6.485084306095979E-4</v>
      </c>
      <c r="F290" s="37">
        <f t="shared" si="96"/>
        <v>3.7243947858472998E-3</v>
      </c>
      <c r="G290" s="38">
        <f t="shared" si="97"/>
        <v>5</v>
      </c>
      <c r="H290" s="39">
        <f t="shared" si="98"/>
        <v>3.2425421530479894E-3</v>
      </c>
    </row>
    <row r="291" spans="1:8" s="40" customFormat="1" ht="15" x14ac:dyDescent="0.2">
      <c r="A291" s="68"/>
      <c r="B291" s="43" t="s">
        <v>471</v>
      </c>
      <c r="C291" s="36">
        <v>0</v>
      </c>
      <c r="D291" s="36">
        <v>0</v>
      </c>
      <c r="E291" s="37" t="str">
        <f t="shared" si="95"/>
        <v/>
      </c>
      <c r="F291" s="37" t="str">
        <f t="shared" si="96"/>
        <v/>
      </c>
      <c r="G291" s="38" t="str">
        <f t="shared" si="97"/>
        <v>0</v>
      </c>
      <c r="H291" s="39" t="str">
        <f t="shared" si="98"/>
        <v/>
      </c>
    </row>
    <row r="292" spans="1:8" s="40" customFormat="1" ht="15" x14ac:dyDescent="0.2">
      <c r="A292" s="68"/>
      <c r="B292" s="43" t="s">
        <v>67</v>
      </c>
      <c r="C292" s="36">
        <v>6</v>
      </c>
      <c r="D292" s="36">
        <v>3</v>
      </c>
      <c r="E292" s="37">
        <f t="shared" si="95"/>
        <v>3.8910505836575876E-3</v>
      </c>
      <c r="F292" s="37">
        <f t="shared" si="96"/>
        <v>1.8621973929236499E-3</v>
      </c>
      <c r="G292" s="38">
        <f t="shared" si="97"/>
        <v>-0.5</v>
      </c>
      <c r="H292" s="39">
        <f t="shared" si="98"/>
        <v>-1.9455252918287938E-3</v>
      </c>
    </row>
    <row r="293" spans="1:8" s="40" customFormat="1" ht="15" x14ac:dyDescent="0.2">
      <c r="A293" s="68"/>
      <c r="B293" s="43" t="s">
        <v>248</v>
      </c>
      <c r="C293" s="36">
        <v>0</v>
      </c>
      <c r="D293" s="36">
        <v>0</v>
      </c>
      <c r="E293" s="37" t="str">
        <f t="shared" si="95"/>
        <v/>
      </c>
      <c r="F293" s="37" t="str">
        <f t="shared" si="96"/>
        <v/>
      </c>
      <c r="G293" s="38" t="str">
        <f t="shared" si="97"/>
        <v>0</v>
      </c>
      <c r="H293" s="39" t="str">
        <f t="shared" si="98"/>
        <v/>
      </c>
    </row>
    <row r="294" spans="1:8" s="40" customFormat="1" ht="30" x14ac:dyDescent="0.2">
      <c r="A294" s="68"/>
      <c r="B294" s="43" t="s">
        <v>249</v>
      </c>
      <c r="C294" s="36">
        <v>0</v>
      </c>
      <c r="D294" s="36">
        <v>1</v>
      </c>
      <c r="E294" s="37" t="str">
        <f t="shared" si="95"/>
        <v/>
      </c>
      <c r="F294" s="37">
        <f t="shared" si="96"/>
        <v>6.207324643078833E-4</v>
      </c>
      <c r="G294" s="38" t="str">
        <f t="shared" si="97"/>
        <v>0</v>
      </c>
      <c r="H294" s="39" t="str">
        <f t="shared" si="98"/>
        <v/>
      </c>
    </row>
    <row r="295" spans="1:8" s="40" customFormat="1" ht="15" x14ac:dyDescent="0.2">
      <c r="A295" s="68"/>
      <c r="B295" s="43" t="s">
        <v>68</v>
      </c>
      <c r="C295" s="36">
        <v>0</v>
      </c>
      <c r="D295" s="36">
        <v>0</v>
      </c>
      <c r="E295" s="37" t="str">
        <f t="shared" si="95"/>
        <v/>
      </c>
      <c r="F295" s="37" t="str">
        <f t="shared" si="96"/>
        <v/>
      </c>
      <c r="G295" s="38" t="str">
        <f t="shared" si="97"/>
        <v>0</v>
      </c>
      <c r="H295" s="39" t="str">
        <f t="shared" si="98"/>
        <v/>
      </c>
    </row>
    <row r="296" spans="1:8" s="40" customFormat="1" ht="30" x14ac:dyDescent="0.2">
      <c r="A296" s="68"/>
      <c r="B296" s="43" t="s">
        <v>472</v>
      </c>
      <c r="C296" s="36">
        <v>0</v>
      </c>
      <c r="D296" s="36">
        <v>0</v>
      </c>
      <c r="E296" s="37" t="str">
        <f t="shared" si="95"/>
        <v/>
      </c>
      <c r="F296" s="37" t="str">
        <f t="shared" si="96"/>
        <v/>
      </c>
      <c r="G296" s="38" t="str">
        <f t="shared" si="97"/>
        <v>0</v>
      </c>
      <c r="H296" s="39" t="str">
        <f t="shared" si="98"/>
        <v/>
      </c>
    </row>
    <row r="297" spans="1:8" s="40" customFormat="1" ht="30" x14ac:dyDescent="0.2">
      <c r="A297" s="68"/>
      <c r="B297" s="43" t="s">
        <v>473</v>
      </c>
      <c r="C297" s="36">
        <v>1</v>
      </c>
      <c r="D297" s="36">
        <v>5</v>
      </c>
      <c r="E297" s="37">
        <f t="shared" si="95"/>
        <v>6.485084306095979E-4</v>
      </c>
      <c r="F297" s="37">
        <f t="shared" si="96"/>
        <v>3.1036623215394167E-3</v>
      </c>
      <c r="G297" s="38">
        <f t="shared" si="97"/>
        <v>4</v>
      </c>
      <c r="H297" s="39">
        <f t="shared" si="98"/>
        <v>2.5940337224383916E-3</v>
      </c>
    </row>
    <row r="298" spans="1:8" s="40" customFormat="1" ht="15" x14ac:dyDescent="0.2">
      <c r="A298" s="68"/>
      <c r="B298" s="43" t="s">
        <v>474</v>
      </c>
      <c r="C298" s="36">
        <v>0</v>
      </c>
      <c r="D298" s="36">
        <v>1</v>
      </c>
      <c r="E298" s="37" t="str">
        <f t="shared" si="95"/>
        <v/>
      </c>
      <c r="F298" s="37">
        <f t="shared" si="96"/>
        <v>6.207324643078833E-4</v>
      </c>
      <c r="G298" s="38" t="str">
        <f t="shared" si="97"/>
        <v>0</v>
      </c>
      <c r="H298" s="39" t="str">
        <f t="shared" si="98"/>
        <v/>
      </c>
    </row>
    <row r="299" spans="1:8" s="40" customFormat="1" ht="30" x14ac:dyDescent="0.2">
      <c r="A299" s="68"/>
      <c r="B299" s="43" t="s">
        <v>475</v>
      </c>
      <c r="C299" s="36">
        <v>0</v>
      </c>
      <c r="D299" s="36">
        <v>0</v>
      </c>
      <c r="E299" s="37" t="str">
        <f t="shared" si="95"/>
        <v/>
      </c>
      <c r="F299" s="37" t="str">
        <f t="shared" si="96"/>
        <v/>
      </c>
      <c r="G299" s="38" t="str">
        <f t="shared" si="97"/>
        <v>0</v>
      </c>
      <c r="H299" s="39" t="str">
        <f t="shared" si="98"/>
        <v/>
      </c>
    </row>
    <row r="300" spans="1:8" s="40" customFormat="1" ht="15" x14ac:dyDescent="0.2">
      <c r="A300" s="68"/>
      <c r="B300" s="43" t="s">
        <v>476</v>
      </c>
      <c r="C300" s="36">
        <v>0</v>
      </c>
      <c r="D300" s="36">
        <v>1</v>
      </c>
      <c r="E300" s="37" t="str">
        <f t="shared" si="95"/>
        <v/>
      </c>
      <c r="F300" s="37">
        <f t="shared" si="96"/>
        <v>6.207324643078833E-4</v>
      </c>
      <c r="G300" s="38" t="str">
        <f t="shared" si="97"/>
        <v>0</v>
      </c>
      <c r="H300" s="39" t="str">
        <f t="shared" si="98"/>
        <v/>
      </c>
    </row>
    <row r="301" spans="1:8" s="40" customFormat="1" ht="15" x14ac:dyDescent="0.2">
      <c r="A301" s="68"/>
      <c r="B301" s="43" t="s">
        <v>477</v>
      </c>
      <c r="C301" s="36">
        <v>5</v>
      </c>
      <c r="D301" s="36">
        <v>2</v>
      </c>
      <c r="E301" s="37">
        <f t="shared" si="95"/>
        <v>3.2425421530479898E-3</v>
      </c>
      <c r="F301" s="37">
        <f t="shared" si="96"/>
        <v>1.2414649286157666E-3</v>
      </c>
      <c r="G301" s="38">
        <f t="shared" si="97"/>
        <v>-0.6</v>
      </c>
      <c r="H301" s="39">
        <f t="shared" si="98"/>
        <v>-1.9455252918287938E-3</v>
      </c>
    </row>
    <row r="302" spans="1:8" s="40" customFormat="1" ht="15" x14ac:dyDescent="0.2">
      <c r="A302" s="68"/>
      <c r="B302" s="43" t="s">
        <v>478</v>
      </c>
      <c r="C302" s="36">
        <v>0</v>
      </c>
      <c r="D302" s="36">
        <v>0</v>
      </c>
      <c r="E302" s="37" t="str">
        <f t="shared" si="95"/>
        <v/>
      </c>
      <c r="F302" s="37" t="str">
        <f t="shared" si="96"/>
        <v/>
      </c>
      <c r="G302" s="38" t="str">
        <f t="shared" si="97"/>
        <v>0</v>
      </c>
      <c r="H302" s="39" t="str">
        <f t="shared" si="98"/>
        <v/>
      </c>
    </row>
    <row r="303" spans="1:8" s="40" customFormat="1" ht="30" x14ac:dyDescent="0.2">
      <c r="A303" s="68"/>
      <c r="B303" s="43" t="s">
        <v>608</v>
      </c>
      <c r="C303" s="36">
        <v>19</v>
      </c>
      <c r="D303" s="36">
        <v>23</v>
      </c>
      <c r="E303" s="37">
        <f t="shared" si="95"/>
        <v>1.232166018158236E-2</v>
      </c>
      <c r="F303" s="37">
        <f t="shared" si="96"/>
        <v>1.4276846679081317E-2</v>
      </c>
      <c r="G303" s="38">
        <f t="shared" si="97"/>
        <v>0.21052631578947367</v>
      </c>
      <c r="H303" s="39">
        <f t="shared" si="98"/>
        <v>2.5940337224383916E-3</v>
      </c>
    </row>
    <row r="304" spans="1:8" s="40" customFormat="1" ht="15" x14ac:dyDescent="0.2">
      <c r="A304" s="68"/>
      <c r="B304" s="43" t="s">
        <v>250</v>
      </c>
      <c r="C304" s="36">
        <v>0</v>
      </c>
      <c r="D304" s="36">
        <v>0</v>
      </c>
      <c r="E304" s="37" t="str">
        <f t="shared" si="95"/>
        <v/>
      </c>
      <c r="F304" s="37" t="str">
        <f t="shared" si="96"/>
        <v/>
      </c>
      <c r="G304" s="38" t="str">
        <f t="shared" si="97"/>
        <v>0</v>
      </c>
      <c r="H304" s="39" t="str">
        <f t="shared" si="98"/>
        <v/>
      </c>
    </row>
    <row r="305" spans="1:8" s="40" customFormat="1" ht="30" x14ac:dyDescent="0.2">
      <c r="A305" s="68"/>
      <c r="B305" s="43" t="s">
        <v>251</v>
      </c>
      <c r="C305" s="36">
        <v>1</v>
      </c>
      <c r="D305" s="36">
        <v>0</v>
      </c>
      <c r="E305" s="37">
        <f t="shared" si="95"/>
        <v>6.485084306095979E-4</v>
      </c>
      <c r="F305" s="37" t="str">
        <f t="shared" si="96"/>
        <v/>
      </c>
      <c r="G305" s="38" t="str">
        <f t="shared" si="97"/>
        <v>0</v>
      </c>
      <c r="H305" s="39">
        <f t="shared" si="98"/>
        <v>0</v>
      </c>
    </row>
    <row r="306" spans="1:8" s="40" customFormat="1" ht="15" x14ac:dyDescent="0.2">
      <c r="A306" s="68"/>
      <c r="B306" s="43" t="s">
        <v>479</v>
      </c>
      <c r="C306" s="36">
        <v>0</v>
      </c>
      <c r="D306" s="36">
        <v>0</v>
      </c>
      <c r="E306" s="37" t="str">
        <f t="shared" si="95"/>
        <v/>
      </c>
      <c r="F306" s="37" t="str">
        <f t="shared" si="96"/>
        <v/>
      </c>
      <c r="G306" s="38" t="str">
        <f t="shared" si="97"/>
        <v>0</v>
      </c>
      <c r="H306" s="39" t="str">
        <f t="shared" si="98"/>
        <v/>
      </c>
    </row>
    <row r="307" spans="1:8" s="40" customFormat="1" ht="30" x14ac:dyDescent="0.2">
      <c r="A307" s="68"/>
      <c r="B307" s="43" t="s">
        <v>480</v>
      </c>
      <c r="C307" s="36">
        <v>0</v>
      </c>
      <c r="D307" s="36">
        <v>0</v>
      </c>
      <c r="E307" s="37" t="str">
        <f t="shared" si="95"/>
        <v/>
      </c>
      <c r="F307" s="37" t="str">
        <f t="shared" si="96"/>
        <v/>
      </c>
      <c r="G307" s="38" t="str">
        <f t="shared" si="97"/>
        <v>0</v>
      </c>
      <c r="H307" s="39" t="str">
        <f t="shared" si="98"/>
        <v/>
      </c>
    </row>
    <row r="308" spans="1:8" s="40" customFormat="1" ht="15" x14ac:dyDescent="0.2">
      <c r="A308" s="68"/>
      <c r="B308" s="43" t="s">
        <v>481</v>
      </c>
      <c r="C308" s="36">
        <v>3</v>
      </c>
      <c r="D308" s="36">
        <v>1</v>
      </c>
      <c r="E308" s="37">
        <f t="shared" si="95"/>
        <v>1.9455252918287938E-3</v>
      </c>
      <c r="F308" s="37">
        <f t="shared" si="96"/>
        <v>6.207324643078833E-4</v>
      </c>
      <c r="G308" s="38">
        <f t="shared" si="97"/>
        <v>-0.66666666666666663</v>
      </c>
      <c r="H308" s="39">
        <f t="shared" si="98"/>
        <v>-1.2970168612191958E-3</v>
      </c>
    </row>
    <row r="309" spans="1:8" s="40" customFormat="1" ht="15" x14ac:dyDescent="0.2">
      <c r="A309" s="68"/>
      <c r="B309" s="43" t="s">
        <v>482</v>
      </c>
      <c r="C309" s="36">
        <v>0</v>
      </c>
      <c r="D309" s="36">
        <v>0</v>
      </c>
      <c r="E309" s="37" t="str">
        <f t="shared" si="95"/>
        <v/>
      </c>
      <c r="F309" s="37" t="str">
        <f t="shared" si="96"/>
        <v/>
      </c>
      <c r="G309" s="38" t="str">
        <f t="shared" si="97"/>
        <v>0</v>
      </c>
      <c r="H309" s="39" t="str">
        <f t="shared" si="98"/>
        <v/>
      </c>
    </row>
    <row r="310" spans="1:8" s="40" customFormat="1" ht="30" x14ac:dyDescent="0.2">
      <c r="A310" s="68"/>
      <c r="B310" s="43" t="s">
        <v>483</v>
      </c>
      <c r="C310" s="36">
        <v>0</v>
      </c>
      <c r="D310" s="36">
        <v>0</v>
      </c>
      <c r="E310" s="37" t="str">
        <f t="shared" si="95"/>
        <v/>
      </c>
      <c r="F310" s="37" t="str">
        <f t="shared" si="96"/>
        <v/>
      </c>
      <c r="G310" s="38" t="str">
        <f t="shared" si="97"/>
        <v>0</v>
      </c>
      <c r="H310" s="39" t="str">
        <f t="shared" si="98"/>
        <v/>
      </c>
    </row>
    <row r="311" spans="1:8" s="40" customFormat="1" ht="15" x14ac:dyDescent="0.2">
      <c r="A311" s="68"/>
      <c r="B311" s="43" t="s">
        <v>484</v>
      </c>
      <c r="C311" s="36">
        <v>0</v>
      </c>
      <c r="D311" s="36">
        <v>1</v>
      </c>
      <c r="E311" s="37" t="str">
        <f t="shared" si="95"/>
        <v/>
      </c>
      <c r="F311" s="37">
        <f t="shared" si="96"/>
        <v>6.207324643078833E-4</v>
      </c>
      <c r="G311" s="38" t="str">
        <f t="shared" si="97"/>
        <v>0</v>
      </c>
      <c r="H311" s="39" t="str">
        <f t="shared" si="98"/>
        <v/>
      </c>
    </row>
    <row r="312" spans="1:8" s="40" customFormat="1" ht="30" x14ac:dyDescent="0.2">
      <c r="A312" s="68"/>
      <c r="B312" s="43" t="s">
        <v>578</v>
      </c>
      <c r="C312" s="36">
        <v>8</v>
      </c>
      <c r="D312" s="36">
        <v>5</v>
      </c>
      <c r="E312" s="37">
        <f t="shared" ref="E312" si="127">+IF(C312=0,"",C312/C$165)</f>
        <v>5.1880674448767832E-3</v>
      </c>
      <c r="F312" s="37">
        <f t="shared" ref="F312" si="128">+IF(D312=0,"",D312/D$165)</f>
        <v>3.1036623215394167E-3</v>
      </c>
      <c r="G312" s="38">
        <f t="shared" ref="G312" si="129">+IF(OR(AND(D312=0),(C312=0)),"0",((D312-C312)/C312))</f>
        <v>-0.375</v>
      </c>
      <c r="H312" s="39">
        <f t="shared" ref="H312" si="130">+IF(OR(AND(E312=""),(G312="")),"",E312*G312)</f>
        <v>-1.9455252918287938E-3</v>
      </c>
    </row>
    <row r="313" spans="1:8" s="40" customFormat="1" ht="15" x14ac:dyDescent="0.2">
      <c r="A313" s="68"/>
      <c r="B313" s="43" t="s">
        <v>485</v>
      </c>
      <c r="C313" s="36">
        <v>0</v>
      </c>
      <c r="D313" s="36">
        <v>5</v>
      </c>
      <c r="E313" s="37" t="str">
        <f t="shared" si="95"/>
        <v/>
      </c>
      <c r="F313" s="37">
        <f t="shared" si="96"/>
        <v>3.1036623215394167E-3</v>
      </c>
      <c r="G313" s="38" t="str">
        <f t="shared" si="97"/>
        <v>0</v>
      </c>
      <c r="H313" s="39" t="str">
        <f t="shared" si="98"/>
        <v/>
      </c>
    </row>
    <row r="314" spans="1:8" s="40" customFormat="1" ht="15" x14ac:dyDescent="0.2">
      <c r="A314" s="68"/>
      <c r="B314" s="43" t="s">
        <v>486</v>
      </c>
      <c r="C314" s="36">
        <v>0</v>
      </c>
      <c r="D314" s="36">
        <v>0</v>
      </c>
      <c r="E314" s="37" t="str">
        <f t="shared" si="95"/>
        <v/>
      </c>
      <c r="F314" s="37" t="str">
        <f t="shared" si="96"/>
        <v/>
      </c>
      <c r="G314" s="38" t="str">
        <f t="shared" si="97"/>
        <v>0</v>
      </c>
      <c r="H314" s="39" t="str">
        <f t="shared" si="98"/>
        <v/>
      </c>
    </row>
    <row r="315" spans="1:8" s="40" customFormat="1" ht="15" x14ac:dyDescent="0.2">
      <c r="A315" s="68"/>
      <c r="B315" s="43" t="s">
        <v>487</v>
      </c>
      <c r="C315" s="36">
        <v>0</v>
      </c>
      <c r="D315" s="36">
        <v>0</v>
      </c>
      <c r="E315" s="37" t="str">
        <f t="shared" si="95"/>
        <v/>
      </c>
      <c r="F315" s="37" t="str">
        <f t="shared" si="96"/>
        <v/>
      </c>
      <c r="G315" s="38" t="str">
        <f t="shared" si="97"/>
        <v>0</v>
      </c>
      <c r="H315" s="39" t="str">
        <f t="shared" si="98"/>
        <v/>
      </c>
    </row>
    <row r="316" spans="1:8" s="40" customFormat="1" ht="15" x14ac:dyDescent="0.2">
      <c r="A316" s="68"/>
      <c r="B316" s="43" t="s">
        <v>488</v>
      </c>
      <c r="C316" s="36">
        <v>0</v>
      </c>
      <c r="D316" s="36">
        <v>0</v>
      </c>
      <c r="E316" s="37" t="str">
        <f t="shared" si="95"/>
        <v/>
      </c>
      <c r="F316" s="37" t="str">
        <f t="shared" si="96"/>
        <v/>
      </c>
      <c r="G316" s="38" t="str">
        <f t="shared" si="97"/>
        <v>0</v>
      </c>
      <c r="H316" s="39" t="str">
        <f t="shared" si="98"/>
        <v/>
      </c>
    </row>
    <row r="317" spans="1:8" s="40" customFormat="1" ht="15" x14ac:dyDescent="0.2">
      <c r="A317" s="68"/>
      <c r="B317" s="43" t="s">
        <v>489</v>
      </c>
      <c r="C317" s="36">
        <v>0</v>
      </c>
      <c r="D317" s="36">
        <v>2</v>
      </c>
      <c r="E317" s="37" t="str">
        <f t="shared" ref="E317:E324" si="131">+IF(C317=0,"",C317/C$165)</f>
        <v/>
      </c>
      <c r="F317" s="37">
        <f t="shared" ref="F317:F324" si="132">+IF(D317=0,"",D317/D$165)</f>
        <v>1.2414649286157666E-3</v>
      </c>
      <c r="G317" s="38" t="str">
        <f t="shared" ref="G317:G324" si="133">+IF(OR(AND(D317=0),(C317=0)),"0",((D317-C317)/C317))</f>
        <v>0</v>
      </c>
      <c r="H317" s="39" t="str">
        <f t="shared" ref="H317:H324" si="134">+IF(OR(AND(E317=""),(G317="")),"",E317*G317)</f>
        <v/>
      </c>
    </row>
    <row r="318" spans="1:8" s="40" customFormat="1" ht="15" x14ac:dyDescent="0.2">
      <c r="A318" s="68"/>
      <c r="B318" s="43" t="s">
        <v>490</v>
      </c>
      <c r="C318" s="36">
        <v>0</v>
      </c>
      <c r="D318" s="36">
        <v>1</v>
      </c>
      <c r="E318" s="37" t="str">
        <f t="shared" si="131"/>
        <v/>
      </c>
      <c r="F318" s="37">
        <f t="shared" si="132"/>
        <v>6.207324643078833E-4</v>
      </c>
      <c r="G318" s="38" t="str">
        <f t="shared" si="133"/>
        <v>0</v>
      </c>
      <c r="H318" s="39" t="str">
        <f t="shared" si="134"/>
        <v/>
      </c>
    </row>
    <row r="319" spans="1:8" s="40" customFormat="1" ht="30" x14ac:dyDescent="0.2">
      <c r="A319" s="68"/>
      <c r="B319" s="43" t="s">
        <v>491</v>
      </c>
      <c r="C319" s="36">
        <v>5</v>
      </c>
      <c r="D319" s="36">
        <v>1</v>
      </c>
      <c r="E319" s="37">
        <f t="shared" si="131"/>
        <v>3.2425421530479898E-3</v>
      </c>
      <c r="F319" s="37">
        <f t="shared" si="132"/>
        <v>6.207324643078833E-4</v>
      </c>
      <c r="G319" s="38">
        <f t="shared" si="133"/>
        <v>-0.8</v>
      </c>
      <c r="H319" s="39">
        <f t="shared" si="134"/>
        <v>-2.594033722438392E-3</v>
      </c>
    </row>
    <row r="320" spans="1:8" s="40" customFormat="1" ht="15" x14ac:dyDescent="0.2">
      <c r="A320" s="68"/>
      <c r="B320" s="43" t="s">
        <v>492</v>
      </c>
      <c r="C320" s="36">
        <v>0</v>
      </c>
      <c r="D320" s="36">
        <v>0</v>
      </c>
      <c r="E320" s="37" t="str">
        <f t="shared" si="131"/>
        <v/>
      </c>
      <c r="F320" s="37" t="str">
        <f t="shared" si="132"/>
        <v/>
      </c>
      <c r="G320" s="38" t="str">
        <f t="shared" si="133"/>
        <v>0</v>
      </c>
      <c r="H320" s="39" t="str">
        <f t="shared" si="134"/>
        <v/>
      </c>
    </row>
    <row r="321" spans="1:8" s="40" customFormat="1" ht="30" x14ac:dyDescent="0.2">
      <c r="A321" s="68"/>
      <c r="B321" s="43" t="s">
        <v>69</v>
      </c>
      <c r="C321" s="36">
        <v>0</v>
      </c>
      <c r="D321" s="36">
        <v>0</v>
      </c>
      <c r="E321" s="37" t="str">
        <f t="shared" si="131"/>
        <v/>
      </c>
      <c r="F321" s="37" t="str">
        <f t="shared" si="132"/>
        <v/>
      </c>
      <c r="G321" s="38" t="str">
        <f t="shared" si="133"/>
        <v>0</v>
      </c>
      <c r="H321" s="39" t="str">
        <f t="shared" si="134"/>
        <v/>
      </c>
    </row>
    <row r="322" spans="1:8" s="40" customFormat="1" ht="15" x14ac:dyDescent="0.2">
      <c r="A322" s="68"/>
      <c r="B322" s="43" t="s">
        <v>252</v>
      </c>
      <c r="C322" s="36">
        <v>1</v>
      </c>
      <c r="D322" s="36">
        <v>0</v>
      </c>
      <c r="E322" s="37">
        <f t="shared" si="131"/>
        <v>6.485084306095979E-4</v>
      </c>
      <c r="F322" s="37" t="str">
        <f t="shared" si="132"/>
        <v/>
      </c>
      <c r="G322" s="38" t="str">
        <f t="shared" si="133"/>
        <v>0</v>
      </c>
      <c r="H322" s="39">
        <f t="shared" si="134"/>
        <v>0</v>
      </c>
    </row>
    <row r="323" spans="1:8" s="40" customFormat="1" ht="15" x14ac:dyDescent="0.2">
      <c r="A323" s="68"/>
      <c r="B323" s="43" t="s">
        <v>253</v>
      </c>
      <c r="C323" s="36">
        <v>0</v>
      </c>
      <c r="D323" s="36">
        <v>0</v>
      </c>
      <c r="E323" s="37" t="str">
        <f t="shared" si="131"/>
        <v/>
      </c>
      <c r="F323" s="37" t="str">
        <f t="shared" si="132"/>
        <v/>
      </c>
      <c r="G323" s="38" t="str">
        <f t="shared" si="133"/>
        <v>0</v>
      </c>
      <c r="H323" s="39" t="str">
        <f t="shared" si="134"/>
        <v/>
      </c>
    </row>
    <row r="324" spans="1:8" s="40" customFormat="1" ht="15" x14ac:dyDescent="0.2">
      <c r="A324" s="68"/>
      <c r="B324" s="43" t="s">
        <v>254</v>
      </c>
      <c r="C324" s="36">
        <v>0</v>
      </c>
      <c r="D324" s="36">
        <v>0</v>
      </c>
      <c r="E324" s="37" t="str">
        <f t="shared" si="131"/>
        <v/>
      </c>
      <c r="F324" s="37" t="str">
        <f t="shared" si="132"/>
        <v/>
      </c>
      <c r="G324" s="38" t="str">
        <f t="shared" si="133"/>
        <v>0</v>
      </c>
      <c r="H324" s="39" t="str">
        <f t="shared" si="134"/>
        <v/>
      </c>
    </row>
    <row r="325" spans="1:8" s="40" customFormat="1" ht="15" x14ac:dyDescent="0.2">
      <c r="A325" s="68"/>
      <c r="B325" s="43" t="s">
        <v>566</v>
      </c>
      <c r="C325" s="36">
        <v>0</v>
      </c>
      <c r="D325" s="36">
        <v>1</v>
      </c>
      <c r="E325" s="37" t="str">
        <f t="shared" ref="E325:E327" si="135">+IF(C325=0,"",C325/C$165)</f>
        <v/>
      </c>
      <c r="F325" s="37">
        <f t="shared" ref="F325:F327" si="136">+IF(D325=0,"",D325/D$165)</f>
        <v>6.207324643078833E-4</v>
      </c>
      <c r="G325" s="38" t="str">
        <f t="shared" ref="G325:G327" si="137">+IF(OR(AND(D325=0),(C325=0)),"0",((D325-C325)/C325))</f>
        <v>0</v>
      </c>
      <c r="H325" s="39" t="str">
        <f t="shared" ref="H325:H327" si="138">+IF(OR(AND(E325=""),(G325="")),"",E325*G325)</f>
        <v/>
      </c>
    </row>
    <row r="326" spans="1:8" s="40" customFormat="1" ht="15" x14ac:dyDescent="0.2">
      <c r="A326" s="68"/>
      <c r="B326" s="43" t="s">
        <v>567</v>
      </c>
      <c r="C326" s="36">
        <v>0</v>
      </c>
      <c r="D326" s="36">
        <v>0</v>
      </c>
      <c r="E326" s="37" t="str">
        <f t="shared" si="135"/>
        <v/>
      </c>
      <c r="F326" s="37" t="str">
        <f t="shared" si="136"/>
        <v/>
      </c>
      <c r="G326" s="38" t="str">
        <f t="shared" si="137"/>
        <v>0</v>
      </c>
      <c r="H326" s="39" t="str">
        <f t="shared" si="138"/>
        <v/>
      </c>
    </row>
    <row r="327" spans="1:8" s="40" customFormat="1" ht="15" x14ac:dyDescent="0.2">
      <c r="A327" s="68"/>
      <c r="B327" s="43" t="s">
        <v>568</v>
      </c>
      <c r="C327" s="36">
        <v>0</v>
      </c>
      <c r="D327" s="36">
        <v>0</v>
      </c>
      <c r="E327" s="37" t="str">
        <f t="shared" si="135"/>
        <v/>
      </c>
      <c r="F327" s="37" t="str">
        <f t="shared" si="136"/>
        <v/>
      </c>
      <c r="G327" s="38" t="str">
        <f t="shared" si="137"/>
        <v>0</v>
      </c>
      <c r="H327" s="39" t="str">
        <f t="shared" si="138"/>
        <v/>
      </c>
    </row>
    <row r="328" spans="1:8" s="10" customFormat="1" ht="15" x14ac:dyDescent="0.2">
      <c r="A328" s="67"/>
      <c r="B328" s="24"/>
      <c r="E328" s="25"/>
      <c r="F328" s="25"/>
      <c r="G328" s="26"/>
      <c r="H328" s="27"/>
    </row>
    <row r="329" spans="1:8" s="10" customFormat="1" ht="15" x14ac:dyDescent="0.2">
      <c r="A329" s="67"/>
      <c r="B329" s="24"/>
      <c r="E329" s="25"/>
      <c r="F329" s="25"/>
      <c r="G329" s="26"/>
      <c r="H329" s="27"/>
    </row>
    <row r="330" spans="1:8" s="30" customFormat="1" ht="15.75" thickBot="1" x14ac:dyDescent="0.25">
      <c r="A330" s="67"/>
      <c r="B330" s="29"/>
      <c r="C330" s="29"/>
      <c r="D330" s="29"/>
      <c r="E330" s="29"/>
      <c r="F330" s="29"/>
      <c r="H330" s="28"/>
    </row>
    <row r="331" spans="1:8" s="10" customFormat="1" ht="30" customHeight="1" x14ac:dyDescent="0.2">
      <c r="A331" s="67"/>
      <c r="B331" s="85" t="s">
        <v>374</v>
      </c>
      <c r="C331" s="71" t="s">
        <v>375</v>
      </c>
      <c r="D331" s="72"/>
      <c r="E331" s="71" t="s">
        <v>429</v>
      </c>
      <c r="F331" s="72"/>
      <c r="G331" s="73" t="s">
        <v>572</v>
      </c>
      <c r="H331" s="69" t="s">
        <v>350</v>
      </c>
    </row>
    <row r="332" spans="1:8" s="10" customFormat="1" x14ac:dyDescent="0.2">
      <c r="A332" s="67"/>
      <c r="B332" s="85"/>
      <c r="C332" s="48">
        <v>2017</v>
      </c>
      <c r="D332" s="48">
        <v>2018</v>
      </c>
      <c r="E332" s="48">
        <v>2017</v>
      </c>
      <c r="F332" s="48">
        <v>2018</v>
      </c>
      <c r="G332" s="74"/>
      <c r="H332" s="70"/>
    </row>
    <row r="333" spans="1:8" s="10" customFormat="1" x14ac:dyDescent="0.2">
      <c r="A333" s="67"/>
      <c r="B333" s="12" t="s">
        <v>379</v>
      </c>
      <c r="C333" s="13">
        <f>SUM(C334:C547)</f>
        <v>6524</v>
      </c>
      <c r="D333" s="13">
        <f>SUM(D334:D547)</f>
        <v>5305</v>
      </c>
      <c r="E333" s="14">
        <f>+IF(C333=0,"",C333/C$333)</f>
        <v>1</v>
      </c>
      <c r="F333" s="14">
        <f>+IF(D333=0,"",D333/D$333)</f>
        <v>1</v>
      </c>
      <c r="G333" s="15">
        <f>+IF(OR(AND(D333=0),(C333=0)),"0",((D333-C333)/C333))</f>
        <v>-0.18684855916615573</v>
      </c>
      <c r="H333" s="15">
        <f>+IF(OR(AND(E333=""),(G333="")),"",E333*G333)</f>
        <v>-0.18684855916615573</v>
      </c>
    </row>
    <row r="334" spans="1:8" s="40" customFormat="1" ht="15" x14ac:dyDescent="0.2">
      <c r="A334" s="68"/>
      <c r="B334" s="35" t="s">
        <v>74</v>
      </c>
      <c r="C334" s="36">
        <v>45</v>
      </c>
      <c r="D334" s="36">
        <v>44</v>
      </c>
      <c r="E334" s="37">
        <f>+IF(C334=0,"",C334/C$333)</f>
        <v>6.8976088289393013E-3</v>
      </c>
      <c r="F334" s="37">
        <f>+IF(D334=0,"",D334/D$333)</f>
        <v>8.294062205466541E-3</v>
      </c>
      <c r="G334" s="38">
        <f>+IF(OR(AND(D334=0),(C334=0)),"0",((D334-C334)/C334))</f>
        <v>-2.2222222222222223E-2</v>
      </c>
      <c r="H334" s="39">
        <f>+IF(OR(AND(E334=""),(G334="")),"",E334*G334)</f>
        <v>-1.5328019619865115E-4</v>
      </c>
    </row>
    <row r="335" spans="1:8" s="40" customFormat="1" ht="15" x14ac:dyDescent="0.2">
      <c r="A335" s="68"/>
      <c r="B335" s="35" t="s">
        <v>78</v>
      </c>
      <c r="C335" s="36">
        <v>18</v>
      </c>
      <c r="D335" s="36">
        <v>25</v>
      </c>
      <c r="E335" s="37">
        <f t="shared" ref="E335:E400" si="139">+IF(C335=0,"",C335/C$333)</f>
        <v>2.7590435315757206E-3</v>
      </c>
      <c r="F335" s="37">
        <f t="shared" ref="F335:F400" si="140">+IF(D335=0,"",D335/D$333)</f>
        <v>4.7125353440150798E-3</v>
      </c>
      <c r="G335" s="38">
        <f t="shared" ref="G335:G400" si="141">+IF(OR(AND(D335=0),(C335=0)),"0",((D335-C335)/C335))</f>
        <v>0.3888888888888889</v>
      </c>
      <c r="H335" s="39">
        <f t="shared" ref="H335:H400" si="142">+IF(OR(AND(E335=""),(G335="")),"",E335*G335)</f>
        <v>1.0729613733905579E-3</v>
      </c>
    </row>
    <row r="336" spans="1:8" s="40" customFormat="1" ht="15" x14ac:dyDescent="0.2">
      <c r="A336" s="68"/>
      <c r="B336" s="35" t="s">
        <v>70</v>
      </c>
      <c r="C336" s="36">
        <v>5</v>
      </c>
      <c r="D336" s="36">
        <v>161</v>
      </c>
      <c r="E336" s="37">
        <f t="shared" si="139"/>
        <v>7.6640098099325568E-4</v>
      </c>
      <c r="F336" s="37">
        <f t="shared" si="140"/>
        <v>3.0348727615457115E-2</v>
      </c>
      <c r="G336" s="38">
        <f t="shared" si="141"/>
        <v>31.2</v>
      </c>
      <c r="H336" s="39">
        <f t="shared" si="142"/>
        <v>2.3911710606989576E-2</v>
      </c>
    </row>
    <row r="337" spans="1:8" s="40" customFormat="1" ht="15" x14ac:dyDescent="0.2">
      <c r="A337" s="68"/>
      <c r="B337" s="35" t="s">
        <v>84</v>
      </c>
      <c r="C337" s="36">
        <v>0</v>
      </c>
      <c r="D337" s="36">
        <v>0</v>
      </c>
      <c r="E337" s="37" t="str">
        <f t="shared" si="139"/>
        <v/>
      </c>
      <c r="F337" s="37" t="str">
        <f t="shared" si="140"/>
        <v/>
      </c>
      <c r="G337" s="38" t="str">
        <f t="shared" si="141"/>
        <v>0</v>
      </c>
      <c r="H337" s="39" t="str">
        <f t="shared" si="142"/>
        <v/>
      </c>
    </row>
    <row r="338" spans="1:8" s="40" customFormat="1" ht="15" x14ac:dyDescent="0.2">
      <c r="A338" s="68"/>
      <c r="B338" s="35" t="s">
        <v>83</v>
      </c>
      <c r="C338" s="36">
        <v>5</v>
      </c>
      <c r="D338" s="36">
        <v>0</v>
      </c>
      <c r="E338" s="37">
        <f t="shared" si="139"/>
        <v>7.6640098099325568E-4</v>
      </c>
      <c r="F338" s="37" t="str">
        <f t="shared" si="140"/>
        <v/>
      </c>
      <c r="G338" s="38" t="str">
        <f t="shared" si="141"/>
        <v>0</v>
      </c>
      <c r="H338" s="39">
        <f t="shared" si="142"/>
        <v>0</v>
      </c>
    </row>
    <row r="339" spans="1:8" s="40" customFormat="1" ht="15" x14ac:dyDescent="0.2">
      <c r="A339" s="68"/>
      <c r="B339" s="35" t="s">
        <v>493</v>
      </c>
      <c r="C339" s="36">
        <v>163</v>
      </c>
      <c r="D339" s="36">
        <v>210</v>
      </c>
      <c r="E339" s="37">
        <f t="shared" si="139"/>
        <v>2.4984671980380135E-2</v>
      </c>
      <c r="F339" s="37">
        <f t="shared" si="140"/>
        <v>3.9585296889726673E-2</v>
      </c>
      <c r="G339" s="38">
        <f t="shared" si="141"/>
        <v>0.28834355828220859</v>
      </c>
      <c r="H339" s="39">
        <f t="shared" si="142"/>
        <v>7.2041692213366034E-3</v>
      </c>
    </row>
    <row r="340" spans="1:8" s="40" customFormat="1" ht="15" x14ac:dyDescent="0.2">
      <c r="A340" s="68"/>
      <c r="B340" s="35" t="s">
        <v>81</v>
      </c>
      <c r="C340" s="36">
        <v>2</v>
      </c>
      <c r="D340" s="36">
        <v>16</v>
      </c>
      <c r="E340" s="37">
        <f t="shared" si="139"/>
        <v>3.0656039239730225E-4</v>
      </c>
      <c r="F340" s="37">
        <f t="shared" si="140"/>
        <v>3.0160226201696515E-3</v>
      </c>
      <c r="G340" s="38">
        <f t="shared" si="141"/>
        <v>7</v>
      </c>
      <c r="H340" s="39">
        <f t="shared" si="142"/>
        <v>2.1459227467811159E-3</v>
      </c>
    </row>
    <row r="341" spans="1:8" s="40" customFormat="1" ht="15" x14ac:dyDescent="0.2">
      <c r="A341" s="68"/>
      <c r="B341" s="35" t="s">
        <v>609</v>
      </c>
      <c r="C341" s="36">
        <v>1</v>
      </c>
      <c r="D341" s="36">
        <v>5</v>
      </c>
      <c r="E341" s="37">
        <f t="shared" si="139"/>
        <v>1.5328019619865113E-4</v>
      </c>
      <c r="F341" s="37">
        <f t="shared" si="140"/>
        <v>9.42507068803016E-4</v>
      </c>
      <c r="G341" s="38">
        <f t="shared" si="141"/>
        <v>4</v>
      </c>
      <c r="H341" s="39">
        <f t="shared" si="142"/>
        <v>6.131207847946045E-4</v>
      </c>
    </row>
    <row r="342" spans="1:8" s="40" customFormat="1" ht="15" x14ac:dyDescent="0.2">
      <c r="A342" s="68"/>
      <c r="B342" s="35" t="s">
        <v>80</v>
      </c>
      <c r="C342" s="36">
        <v>13</v>
      </c>
      <c r="D342" s="36">
        <v>47</v>
      </c>
      <c r="E342" s="37">
        <f t="shared" si="139"/>
        <v>1.9926425505824648E-3</v>
      </c>
      <c r="F342" s="37">
        <f t="shared" si="140"/>
        <v>8.8595664467483511E-3</v>
      </c>
      <c r="G342" s="38">
        <f t="shared" si="141"/>
        <v>2.6153846153846154</v>
      </c>
      <c r="H342" s="39">
        <f t="shared" si="142"/>
        <v>5.211526670754139E-3</v>
      </c>
    </row>
    <row r="343" spans="1:8" s="40" customFormat="1" ht="15" x14ac:dyDescent="0.2">
      <c r="A343" s="68"/>
      <c r="B343" s="35" t="s">
        <v>255</v>
      </c>
      <c r="C343" s="36">
        <v>2</v>
      </c>
      <c r="D343" s="36">
        <v>5</v>
      </c>
      <c r="E343" s="37">
        <f t="shared" si="139"/>
        <v>3.0656039239730225E-4</v>
      </c>
      <c r="F343" s="37">
        <f t="shared" si="140"/>
        <v>9.42507068803016E-4</v>
      </c>
      <c r="G343" s="38">
        <f t="shared" si="141"/>
        <v>1.5</v>
      </c>
      <c r="H343" s="39">
        <f t="shared" si="142"/>
        <v>4.5984058859595338E-4</v>
      </c>
    </row>
    <row r="344" spans="1:8" s="40" customFormat="1" ht="15" x14ac:dyDescent="0.2">
      <c r="A344" s="68"/>
      <c r="B344" s="35" t="s">
        <v>494</v>
      </c>
      <c r="C344" s="36">
        <v>0</v>
      </c>
      <c r="D344" s="36">
        <v>0</v>
      </c>
      <c r="E344" s="37" t="str">
        <f t="shared" si="139"/>
        <v/>
      </c>
      <c r="F344" s="37" t="str">
        <f t="shared" si="140"/>
        <v/>
      </c>
      <c r="G344" s="38" t="str">
        <f t="shared" si="141"/>
        <v>0</v>
      </c>
      <c r="H344" s="39" t="str">
        <f t="shared" si="142"/>
        <v/>
      </c>
    </row>
    <row r="345" spans="1:8" s="40" customFormat="1" ht="15" x14ac:dyDescent="0.2">
      <c r="A345" s="68"/>
      <c r="B345" s="35" t="s">
        <v>82</v>
      </c>
      <c r="C345" s="36">
        <v>656</v>
      </c>
      <c r="D345" s="36">
        <v>170</v>
      </c>
      <c r="E345" s="37">
        <f t="shared" si="139"/>
        <v>0.10055180870631514</v>
      </c>
      <c r="F345" s="37">
        <f t="shared" si="140"/>
        <v>3.2045240339302547E-2</v>
      </c>
      <c r="G345" s="38">
        <f t="shared" si="141"/>
        <v>-0.74085365853658536</v>
      </c>
      <c r="H345" s="39">
        <f t="shared" si="142"/>
        <v>-7.4494175352544448E-2</v>
      </c>
    </row>
    <row r="346" spans="1:8" s="40" customFormat="1" ht="15" x14ac:dyDescent="0.2">
      <c r="A346" s="68"/>
      <c r="B346" s="35" t="s">
        <v>610</v>
      </c>
      <c r="C346" s="36">
        <v>43</v>
      </c>
      <c r="D346" s="36">
        <v>64</v>
      </c>
      <c r="E346" s="37">
        <f t="shared" si="139"/>
        <v>6.5910484365419991E-3</v>
      </c>
      <c r="F346" s="37">
        <f t="shared" si="140"/>
        <v>1.2064090480678606E-2</v>
      </c>
      <c r="G346" s="38">
        <f t="shared" si="141"/>
        <v>0.48837209302325579</v>
      </c>
      <c r="H346" s="39">
        <f t="shared" si="142"/>
        <v>3.2188841201716738E-3</v>
      </c>
    </row>
    <row r="347" spans="1:8" s="40" customFormat="1" ht="15" x14ac:dyDescent="0.2">
      <c r="A347" s="68"/>
      <c r="B347" s="35" t="s">
        <v>71</v>
      </c>
      <c r="C347" s="36">
        <v>0</v>
      </c>
      <c r="D347" s="36">
        <v>0</v>
      </c>
      <c r="E347" s="37" t="str">
        <f t="shared" si="139"/>
        <v/>
      </c>
      <c r="F347" s="37" t="str">
        <f t="shared" si="140"/>
        <v/>
      </c>
      <c r="G347" s="38" t="str">
        <f t="shared" si="141"/>
        <v>0</v>
      </c>
      <c r="H347" s="39" t="str">
        <f t="shared" si="142"/>
        <v/>
      </c>
    </row>
    <row r="348" spans="1:8" s="40" customFormat="1" ht="15" x14ac:dyDescent="0.2">
      <c r="A348" s="68"/>
      <c r="B348" s="35" t="s">
        <v>79</v>
      </c>
      <c r="C348" s="36">
        <v>90</v>
      </c>
      <c r="D348" s="36">
        <v>26</v>
      </c>
      <c r="E348" s="37">
        <f t="shared" si="139"/>
        <v>1.3795217657878603E-2</v>
      </c>
      <c r="F348" s="37">
        <f t="shared" si="140"/>
        <v>4.9010367577756835E-3</v>
      </c>
      <c r="G348" s="38">
        <f t="shared" si="141"/>
        <v>-0.71111111111111114</v>
      </c>
      <c r="H348" s="39">
        <f t="shared" si="142"/>
        <v>-9.8099325567136738E-3</v>
      </c>
    </row>
    <row r="349" spans="1:8" s="40" customFormat="1" ht="15" x14ac:dyDescent="0.2">
      <c r="A349" s="68"/>
      <c r="B349" s="35" t="s">
        <v>76</v>
      </c>
      <c r="C349" s="36">
        <v>70</v>
      </c>
      <c r="D349" s="36">
        <v>16</v>
      </c>
      <c r="E349" s="37">
        <f t="shared" si="139"/>
        <v>1.0729613733905579E-2</v>
      </c>
      <c r="F349" s="37">
        <f t="shared" si="140"/>
        <v>3.0160226201696515E-3</v>
      </c>
      <c r="G349" s="38">
        <f t="shared" si="141"/>
        <v>-0.77142857142857146</v>
      </c>
      <c r="H349" s="39">
        <f t="shared" si="142"/>
        <v>-8.2771305947271622E-3</v>
      </c>
    </row>
    <row r="350" spans="1:8" s="50" customFormat="1" ht="15" x14ac:dyDescent="0.2">
      <c r="A350" s="60" t="s">
        <v>570</v>
      </c>
      <c r="B350" s="51" t="s">
        <v>583</v>
      </c>
      <c r="C350" s="52"/>
      <c r="D350" s="36">
        <v>1</v>
      </c>
      <c r="E350" s="37" t="str">
        <f t="shared" ref="E350" si="143">+IF(C350=0,"",C350/C$333)</f>
        <v/>
      </c>
      <c r="F350" s="37">
        <f t="shared" ref="F350" si="144">+IF(D350=0,"",D350/D$333)</f>
        <v>1.8850141376060322E-4</v>
      </c>
      <c r="G350" s="38" t="str">
        <f t="shared" ref="G350" si="145">+IF(OR(AND(D350=0),(C350=0)),"0",((D350-C350)/C350))</f>
        <v>0</v>
      </c>
      <c r="H350" s="39" t="str">
        <f t="shared" ref="H350" si="146">+IF(OR(AND(E350=""),(G350="")),"",E350*G350)</f>
        <v/>
      </c>
    </row>
    <row r="351" spans="1:8" s="40" customFormat="1" ht="15" x14ac:dyDescent="0.2">
      <c r="A351" s="68"/>
      <c r="B351" s="35" t="s">
        <v>72</v>
      </c>
      <c r="C351" s="36">
        <v>0</v>
      </c>
      <c r="D351" s="36">
        <v>0</v>
      </c>
      <c r="E351" s="37" t="str">
        <f t="shared" si="139"/>
        <v/>
      </c>
      <c r="F351" s="37" t="str">
        <f t="shared" si="140"/>
        <v/>
      </c>
      <c r="G351" s="38" t="str">
        <f t="shared" si="141"/>
        <v>0</v>
      </c>
      <c r="H351" s="39" t="str">
        <f t="shared" si="142"/>
        <v/>
      </c>
    </row>
    <row r="352" spans="1:8" s="40" customFormat="1" ht="15" x14ac:dyDescent="0.2">
      <c r="A352" s="68"/>
      <c r="B352" s="35" t="s">
        <v>256</v>
      </c>
      <c r="C352" s="36">
        <v>0</v>
      </c>
      <c r="D352" s="36">
        <v>0</v>
      </c>
      <c r="E352" s="37" t="str">
        <f t="shared" si="139"/>
        <v/>
      </c>
      <c r="F352" s="37" t="str">
        <f t="shared" si="140"/>
        <v/>
      </c>
      <c r="G352" s="38" t="str">
        <f t="shared" si="141"/>
        <v>0</v>
      </c>
      <c r="H352" s="39" t="str">
        <f t="shared" si="142"/>
        <v/>
      </c>
    </row>
    <row r="353" spans="1:8" s="40" customFormat="1" ht="15" x14ac:dyDescent="0.2">
      <c r="A353" s="68"/>
      <c r="B353" s="35" t="s">
        <v>257</v>
      </c>
      <c r="C353" s="36">
        <v>872</v>
      </c>
      <c r="D353" s="36">
        <v>179</v>
      </c>
      <c r="E353" s="37">
        <f t="shared" si="139"/>
        <v>0.13366033108522379</v>
      </c>
      <c r="F353" s="37">
        <f t="shared" si="140"/>
        <v>3.3741753063147972E-2</v>
      </c>
      <c r="G353" s="38">
        <f t="shared" si="141"/>
        <v>-0.79472477064220182</v>
      </c>
      <c r="H353" s="39">
        <f t="shared" si="142"/>
        <v>-0.10622317596566523</v>
      </c>
    </row>
    <row r="354" spans="1:8" s="40" customFormat="1" ht="15" x14ac:dyDescent="0.2">
      <c r="A354" s="68"/>
      <c r="B354" s="35" t="s">
        <v>258</v>
      </c>
      <c r="C354" s="36">
        <v>7</v>
      </c>
      <c r="D354" s="36">
        <v>41</v>
      </c>
      <c r="E354" s="37">
        <f t="shared" si="139"/>
        <v>1.0729613733905579E-3</v>
      </c>
      <c r="F354" s="37">
        <f t="shared" si="140"/>
        <v>7.7285579641847317E-3</v>
      </c>
      <c r="G354" s="38">
        <f t="shared" si="141"/>
        <v>4.8571428571428568</v>
      </c>
      <c r="H354" s="39">
        <f t="shared" si="142"/>
        <v>5.2115266707541382E-3</v>
      </c>
    </row>
    <row r="355" spans="1:8" s="40" customFormat="1" ht="15" x14ac:dyDescent="0.2">
      <c r="A355" s="68"/>
      <c r="B355" s="35" t="s">
        <v>75</v>
      </c>
      <c r="C355" s="36">
        <v>0</v>
      </c>
      <c r="D355" s="36">
        <v>0</v>
      </c>
      <c r="E355" s="37" t="str">
        <f t="shared" si="139"/>
        <v/>
      </c>
      <c r="F355" s="37" t="str">
        <f t="shared" si="140"/>
        <v/>
      </c>
      <c r="G355" s="38" t="str">
        <f t="shared" si="141"/>
        <v>0</v>
      </c>
      <c r="H355" s="39" t="str">
        <f t="shared" si="142"/>
        <v/>
      </c>
    </row>
    <row r="356" spans="1:8" s="40" customFormat="1" ht="15" x14ac:dyDescent="0.2">
      <c r="A356" s="68"/>
      <c r="B356" s="35" t="s">
        <v>77</v>
      </c>
      <c r="C356" s="36">
        <v>9</v>
      </c>
      <c r="D356" s="36">
        <v>33</v>
      </c>
      <c r="E356" s="37">
        <f t="shared" si="139"/>
        <v>1.3795217657878603E-3</v>
      </c>
      <c r="F356" s="37">
        <f t="shared" si="140"/>
        <v>6.2205466540999057E-3</v>
      </c>
      <c r="G356" s="38">
        <f t="shared" si="141"/>
        <v>2.6666666666666665</v>
      </c>
      <c r="H356" s="39">
        <f t="shared" si="142"/>
        <v>3.6787247087676275E-3</v>
      </c>
    </row>
    <row r="357" spans="1:8" s="40" customFormat="1" ht="15" x14ac:dyDescent="0.2">
      <c r="A357" s="68"/>
      <c r="B357" s="35" t="s">
        <v>611</v>
      </c>
      <c r="C357" s="36">
        <v>88</v>
      </c>
      <c r="D357" s="36">
        <v>131</v>
      </c>
      <c r="E357" s="37">
        <f t="shared" si="139"/>
        <v>1.34886572654813E-2</v>
      </c>
      <c r="F357" s="37">
        <f t="shared" si="140"/>
        <v>2.469368520263902E-2</v>
      </c>
      <c r="G357" s="38">
        <f t="shared" si="141"/>
        <v>0.48863636363636365</v>
      </c>
      <c r="H357" s="39">
        <f t="shared" si="142"/>
        <v>6.5910484365419991E-3</v>
      </c>
    </row>
    <row r="358" spans="1:8" s="40" customFormat="1" ht="15" x14ac:dyDescent="0.2">
      <c r="A358" s="68"/>
      <c r="B358" s="35" t="s">
        <v>86</v>
      </c>
      <c r="C358" s="36">
        <v>11</v>
      </c>
      <c r="D358" s="36">
        <v>21</v>
      </c>
      <c r="E358" s="37">
        <f t="shared" si="139"/>
        <v>1.6860821581851624E-3</v>
      </c>
      <c r="F358" s="37">
        <f t="shared" si="140"/>
        <v>3.9585296889726677E-3</v>
      </c>
      <c r="G358" s="38">
        <f t="shared" si="141"/>
        <v>0.90909090909090906</v>
      </c>
      <c r="H358" s="39">
        <f t="shared" si="142"/>
        <v>1.5328019619865112E-3</v>
      </c>
    </row>
    <row r="359" spans="1:8" s="40" customFormat="1" ht="15" x14ac:dyDescent="0.2">
      <c r="A359" s="68"/>
      <c r="B359" s="35" t="s">
        <v>85</v>
      </c>
      <c r="C359" s="36">
        <v>3</v>
      </c>
      <c r="D359" s="36">
        <v>13</v>
      </c>
      <c r="E359" s="37">
        <f t="shared" si="139"/>
        <v>4.5984058859595338E-4</v>
      </c>
      <c r="F359" s="37">
        <f t="shared" si="140"/>
        <v>2.4505183788878417E-3</v>
      </c>
      <c r="G359" s="38">
        <f t="shared" si="141"/>
        <v>3.3333333333333335</v>
      </c>
      <c r="H359" s="39">
        <f t="shared" si="142"/>
        <v>1.5328019619865114E-3</v>
      </c>
    </row>
    <row r="360" spans="1:8" s="40" customFormat="1" ht="15" x14ac:dyDescent="0.2">
      <c r="A360" s="68"/>
      <c r="B360" s="35" t="s">
        <v>73</v>
      </c>
      <c r="C360" s="36">
        <v>5</v>
      </c>
      <c r="D360" s="36">
        <v>3</v>
      </c>
      <c r="E360" s="37">
        <f t="shared" si="139"/>
        <v>7.6640098099325568E-4</v>
      </c>
      <c r="F360" s="37">
        <f t="shared" si="140"/>
        <v>5.6550424128180962E-4</v>
      </c>
      <c r="G360" s="38">
        <f t="shared" si="141"/>
        <v>-0.4</v>
      </c>
      <c r="H360" s="39">
        <f t="shared" si="142"/>
        <v>-3.0656039239730231E-4</v>
      </c>
    </row>
    <row r="361" spans="1:8" s="40" customFormat="1" ht="15" x14ac:dyDescent="0.2">
      <c r="A361" s="68"/>
      <c r="B361" s="35" t="s">
        <v>259</v>
      </c>
      <c r="C361" s="36">
        <v>0</v>
      </c>
      <c r="D361" s="36">
        <v>1</v>
      </c>
      <c r="E361" s="37" t="str">
        <f t="shared" si="139"/>
        <v/>
      </c>
      <c r="F361" s="37">
        <f t="shared" si="140"/>
        <v>1.8850141376060322E-4</v>
      </c>
      <c r="G361" s="38" t="str">
        <f t="shared" si="141"/>
        <v>0</v>
      </c>
      <c r="H361" s="39" t="str">
        <f t="shared" si="142"/>
        <v/>
      </c>
    </row>
    <row r="362" spans="1:8" s="40" customFormat="1" ht="15" x14ac:dyDescent="0.2">
      <c r="A362" s="68"/>
      <c r="B362" s="35" t="s">
        <v>344</v>
      </c>
      <c r="C362" s="36">
        <v>3</v>
      </c>
      <c r="D362" s="36">
        <v>0</v>
      </c>
      <c r="E362" s="37">
        <f t="shared" si="139"/>
        <v>4.5984058859595338E-4</v>
      </c>
      <c r="F362" s="37" t="str">
        <f t="shared" si="140"/>
        <v/>
      </c>
      <c r="G362" s="38" t="str">
        <f t="shared" si="141"/>
        <v>0</v>
      </c>
      <c r="H362" s="39">
        <f t="shared" si="142"/>
        <v>0</v>
      </c>
    </row>
    <row r="363" spans="1:8" s="40" customFormat="1" ht="15" x14ac:dyDescent="0.2">
      <c r="A363" s="68"/>
      <c r="B363" s="35" t="s">
        <v>345</v>
      </c>
      <c r="C363" s="36">
        <v>4</v>
      </c>
      <c r="D363" s="36">
        <v>3</v>
      </c>
      <c r="E363" s="37">
        <f t="shared" si="139"/>
        <v>6.131207847946045E-4</v>
      </c>
      <c r="F363" s="37">
        <f t="shared" si="140"/>
        <v>5.6550424128180962E-4</v>
      </c>
      <c r="G363" s="38">
        <f t="shared" si="141"/>
        <v>-0.25</v>
      </c>
      <c r="H363" s="39">
        <f t="shared" si="142"/>
        <v>-1.5328019619865113E-4</v>
      </c>
    </row>
    <row r="364" spans="1:8" s="40" customFormat="1" ht="15" x14ac:dyDescent="0.2">
      <c r="A364" s="68"/>
      <c r="B364" s="35" t="s">
        <v>495</v>
      </c>
      <c r="C364" s="36">
        <v>11</v>
      </c>
      <c r="D364" s="36">
        <v>30</v>
      </c>
      <c r="E364" s="37">
        <f t="shared" si="139"/>
        <v>1.6860821581851624E-3</v>
      </c>
      <c r="F364" s="37">
        <f t="shared" si="140"/>
        <v>5.6550424128180964E-3</v>
      </c>
      <c r="G364" s="38">
        <f t="shared" si="141"/>
        <v>1.7272727272727273</v>
      </c>
      <c r="H364" s="39">
        <f t="shared" si="142"/>
        <v>2.9123237277743717E-3</v>
      </c>
    </row>
    <row r="365" spans="1:8" s="40" customFormat="1" ht="15" x14ac:dyDescent="0.2">
      <c r="A365" s="68"/>
      <c r="B365" s="35" t="s">
        <v>496</v>
      </c>
      <c r="C365" s="36">
        <v>156</v>
      </c>
      <c r="D365" s="36">
        <v>384</v>
      </c>
      <c r="E365" s="37">
        <f t="shared" si="139"/>
        <v>2.3911710606989576E-2</v>
      </c>
      <c r="F365" s="37">
        <f t="shared" si="140"/>
        <v>7.2384542884071632E-2</v>
      </c>
      <c r="G365" s="38">
        <f t="shared" si="141"/>
        <v>1.4615384615384615</v>
      </c>
      <c r="H365" s="39">
        <f t="shared" si="142"/>
        <v>3.4947884733292453E-2</v>
      </c>
    </row>
    <row r="366" spans="1:8" s="40" customFormat="1" ht="15" x14ac:dyDescent="0.2">
      <c r="A366" s="68"/>
      <c r="B366" s="35" t="s">
        <v>497</v>
      </c>
      <c r="C366" s="36">
        <v>1</v>
      </c>
      <c r="D366" s="36">
        <v>4</v>
      </c>
      <c r="E366" s="37">
        <f t="shared" si="139"/>
        <v>1.5328019619865113E-4</v>
      </c>
      <c r="F366" s="37">
        <f t="shared" si="140"/>
        <v>7.5400565504241286E-4</v>
      </c>
      <c r="G366" s="38">
        <f t="shared" si="141"/>
        <v>3</v>
      </c>
      <c r="H366" s="39">
        <f t="shared" si="142"/>
        <v>4.5984058859595338E-4</v>
      </c>
    </row>
    <row r="367" spans="1:8" s="40" customFormat="1" ht="15" x14ac:dyDescent="0.2">
      <c r="A367" s="68"/>
      <c r="B367" s="35" t="s">
        <v>498</v>
      </c>
      <c r="C367" s="36">
        <v>0</v>
      </c>
      <c r="D367" s="36">
        <v>8</v>
      </c>
      <c r="E367" s="37" t="str">
        <f t="shared" si="139"/>
        <v/>
      </c>
      <c r="F367" s="37">
        <f t="shared" si="140"/>
        <v>1.5080113100848257E-3</v>
      </c>
      <c r="G367" s="38" t="str">
        <f t="shared" si="141"/>
        <v>0</v>
      </c>
      <c r="H367" s="39" t="str">
        <f t="shared" si="142"/>
        <v/>
      </c>
    </row>
    <row r="368" spans="1:8" s="40" customFormat="1" ht="15" x14ac:dyDescent="0.2">
      <c r="A368" s="68"/>
      <c r="B368" s="35" t="s">
        <v>260</v>
      </c>
      <c r="C368" s="36">
        <v>0</v>
      </c>
      <c r="D368" s="36">
        <v>3</v>
      </c>
      <c r="E368" s="37" t="str">
        <f t="shared" si="139"/>
        <v/>
      </c>
      <c r="F368" s="37">
        <f t="shared" si="140"/>
        <v>5.6550424128180962E-4</v>
      </c>
      <c r="G368" s="38" t="str">
        <f t="shared" si="141"/>
        <v>0</v>
      </c>
      <c r="H368" s="39" t="str">
        <f t="shared" si="142"/>
        <v/>
      </c>
    </row>
    <row r="369" spans="1:8" s="40" customFormat="1" ht="15" x14ac:dyDescent="0.2">
      <c r="A369" s="68"/>
      <c r="B369" s="35" t="s">
        <v>261</v>
      </c>
      <c r="C369" s="36">
        <v>3</v>
      </c>
      <c r="D369" s="36">
        <v>11</v>
      </c>
      <c r="E369" s="37">
        <f t="shared" si="139"/>
        <v>4.5984058859595338E-4</v>
      </c>
      <c r="F369" s="37">
        <f t="shared" si="140"/>
        <v>2.0735155513666352E-3</v>
      </c>
      <c r="G369" s="38">
        <f t="shared" si="141"/>
        <v>2.6666666666666665</v>
      </c>
      <c r="H369" s="39">
        <f t="shared" si="142"/>
        <v>1.226241569589209E-3</v>
      </c>
    </row>
    <row r="370" spans="1:8" s="40" customFormat="1" ht="15" x14ac:dyDescent="0.2">
      <c r="A370" s="68"/>
      <c r="B370" s="35" t="s">
        <v>499</v>
      </c>
      <c r="C370" s="36">
        <v>0</v>
      </c>
      <c r="D370" s="36">
        <v>0</v>
      </c>
      <c r="E370" s="37" t="str">
        <f t="shared" si="139"/>
        <v/>
      </c>
      <c r="F370" s="37" t="str">
        <f t="shared" si="140"/>
        <v/>
      </c>
      <c r="G370" s="38" t="str">
        <f t="shared" si="141"/>
        <v>0</v>
      </c>
      <c r="H370" s="39" t="str">
        <f t="shared" si="142"/>
        <v/>
      </c>
    </row>
    <row r="371" spans="1:8" s="50" customFormat="1" ht="15" x14ac:dyDescent="0.2">
      <c r="A371" s="60" t="s">
        <v>570</v>
      </c>
      <c r="B371" s="51" t="s">
        <v>587</v>
      </c>
      <c r="C371" s="52"/>
      <c r="D371" s="36">
        <v>169</v>
      </c>
      <c r="E371" s="37" t="str">
        <f t="shared" ref="E371" si="147">+IF(C371=0,"",C371/C$333)</f>
        <v/>
      </c>
      <c r="F371" s="37">
        <f t="shared" ref="F371" si="148">+IF(D371=0,"",D371/D$333)</f>
        <v>3.1856738925541944E-2</v>
      </c>
      <c r="G371" s="38" t="str">
        <f t="shared" ref="G371" si="149">+IF(OR(AND(D371=0),(C371=0)),"0",((D371-C371)/C371))</f>
        <v>0</v>
      </c>
      <c r="H371" s="39" t="str">
        <f t="shared" ref="H371" si="150">+IF(OR(AND(E371=""),(G371="")),"",E371*G371)</f>
        <v/>
      </c>
    </row>
    <row r="372" spans="1:8" s="40" customFormat="1" ht="15" x14ac:dyDescent="0.2">
      <c r="A372" s="68"/>
      <c r="B372" s="35" t="s">
        <v>500</v>
      </c>
      <c r="C372" s="36">
        <v>275</v>
      </c>
      <c r="D372" s="36">
        <v>491</v>
      </c>
      <c r="E372" s="37">
        <f t="shared" si="139"/>
        <v>4.2152053954629065E-2</v>
      </c>
      <c r="F372" s="37">
        <f t="shared" si="140"/>
        <v>9.2554194156456174E-2</v>
      </c>
      <c r="G372" s="38">
        <f t="shared" si="141"/>
        <v>0.78545454545454541</v>
      </c>
      <c r="H372" s="39">
        <f t="shared" si="142"/>
        <v>3.3108522378908649E-2</v>
      </c>
    </row>
    <row r="373" spans="1:8" s="40" customFormat="1" ht="15" x14ac:dyDescent="0.2">
      <c r="A373" s="68"/>
      <c r="B373" s="35" t="s">
        <v>94</v>
      </c>
      <c r="C373" s="36">
        <v>61</v>
      </c>
      <c r="D373" s="36">
        <v>40</v>
      </c>
      <c r="E373" s="37">
        <f t="shared" si="139"/>
        <v>9.3500919681177193E-3</v>
      </c>
      <c r="F373" s="37">
        <f t="shared" si="140"/>
        <v>7.540056550424128E-3</v>
      </c>
      <c r="G373" s="38">
        <f t="shared" si="141"/>
        <v>-0.34426229508196721</v>
      </c>
      <c r="H373" s="39">
        <f t="shared" si="142"/>
        <v>-3.2188841201716738E-3</v>
      </c>
    </row>
    <row r="374" spans="1:8" s="40" customFormat="1" ht="15" x14ac:dyDescent="0.2">
      <c r="A374" s="68"/>
      <c r="B374" s="35" t="s">
        <v>87</v>
      </c>
      <c r="C374" s="36">
        <v>254</v>
      </c>
      <c r="D374" s="36">
        <v>175</v>
      </c>
      <c r="E374" s="37">
        <f t="shared" si="139"/>
        <v>3.8933169834457389E-2</v>
      </c>
      <c r="F374" s="37">
        <f t="shared" si="140"/>
        <v>3.2987747408105561E-2</v>
      </c>
      <c r="G374" s="38">
        <f t="shared" si="141"/>
        <v>-0.3110236220472441</v>
      </c>
      <c r="H374" s="39">
        <f t="shared" si="142"/>
        <v>-1.2109135499693439E-2</v>
      </c>
    </row>
    <row r="375" spans="1:8" s="40" customFormat="1" ht="15" x14ac:dyDescent="0.2">
      <c r="A375" s="68"/>
      <c r="B375" s="35" t="s">
        <v>93</v>
      </c>
      <c r="C375" s="36">
        <v>35</v>
      </c>
      <c r="D375" s="36">
        <v>53</v>
      </c>
      <c r="E375" s="37">
        <f t="shared" si="139"/>
        <v>5.3648068669527897E-3</v>
      </c>
      <c r="F375" s="37">
        <f t="shared" si="140"/>
        <v>9.9905749293119697E-3</v>
      </c>
      <c r="G375" s="38">
        <f t="shared" si="141"/>
        <v>0.51428571428571423</v>
      </c>
      <c r="H375" s="39">
        <f t="shared" si="142"/>
        <v>2.7590435315757202E-3</v>
      </c>
    </row>
    <row r="376" spans="1:8" s="40" customFormat="1" ht="15" x14ac:dyDescent="0.2">
      <c r="A376" s="68"/>
      <c r="B376" s="35" t="s">
        <v>96</v>
      </c>
      <c r="C376" s="36">
        <v>0</v>
      </c>
      <c r="D376" s="36">
        <v>0</v>
      </c>
      <c r="E376" s="37" t="str">
        <f t="shared" si="139"/>
        <v/>
      </c>
      <c r="F376" s="37" t="str">
        <f t="shared" si="140"/>
        <v/>
      </c>
      <c r="G376" s="38" t="str">
        <f t="shared" si="141"/>
        <v>0</v>
      </c>
      <c r="H376" s="39" t="str">
        <f t="shared" si="142"/>
        <v/>
      </c>
    </row>
    <row r="377" spans="1:8" s="40" customFormat="1" ht="15" x14ac:dyDescent="0.2">
      <c r="A377" s="68"/>
      <c r="B377" s="35" t="s">
        <v>97</v>
      </c>
      <c r="C377" s="36">
        <v>0</v>
      </c>
      <c r="D377" s="36">
        <v>1</v>
      </c>
      <c r="E377" s="37" t="str">
        <f t="shared" si="139"/>
        <v/>
      </c>
      <c r="F377" s="37">
        <f t="shared" si="140"/>
        <v>1.8850141376060322E-4</v>
      </c>
      <c r="G377" s="38" t="str">
        <f t="shared" si="141"/>
        <v>0</v>
      </c>
      <c r="H377" s="39" t="str">
        <f t="shared" si="142"/>
        <v/>
      </c>
    </row>
    <row r="378" spans="1:8" s="40" customFormat="1" ht="30" x14ac:dyDescent="0.2">
      <c r="A378" s="68"/>
      <c r="B378" s="35" t="s">
        <v>262</v>
      </c>
      <c r="C378" s="36">
        <v>0</v>
      </c>
      <c r="D378" s="36">
        <v>16</v>
      </c>
      <c r="E378" s="37" t="str">
        <f t="shared" si="139"/>
        <v/>
      </c>
      <c r="F378" s="37">
        <f t="shared" si="140"/>
        <v>3.0160226201696515E-3</v>
      </c>
      <c r="G378" s="38" t="str">
        <f t="shared" si="141"/>
        <v>0</v>
      </c>
      <c r="H378" s="39" t="str">
        <f t="shared" si="142"/>
        <v/>
      </c>
    </row>
    <row r="379" spans="1:8" s="40" customFormat="1" ht="15" x14ac:dyDescent="0.2">
      <c r="A379" s="68"/>
      <c r="B379" s="35" t="s">
        <v>263</v>
      </c>
      <c r="C379" s="36">
        <v>5</v>
      </c>
      <c r="D379" s="36">
        <v>3</v>
      </c>
      <c r="E379" s="37">
        <f t="shared" si="139"/>
        <v>7.6640098099325568E-4</v>
      </c>
      <c r="F379" s="37">
        <f t="shared" si="140"/>
        <v>5.6550424128180962E-4</v>
      </c>
      <c r="G379" s="38">
        <f t="shared" si="141"/>
        <v>-0.4</v>
      </c>
      <c r="H379" s="39">
        <f t="shared" si="142"/>
        <v>-3.0656039239730231E-4</v>
      </c>
    </row>
    <row r="380" spans="1:8" s="40" customFormat="1" ht="15" x14ac:dyDescent="0.2">
      <c r="A380" s="68"/>
      <c r="B380" s="35" t="s">
        <v>612</v>
      </c>
      <c r="C380" s="36">
        <v>0</v>
      </c>
      <c r="D380" s="36">
        <v>0</v>
      </c>
      <c r="E380" s="37" t="str">
        <f t="shared" si="139"/>
        <v/>
      </c>
      <c r="F380" s="37" t="str">
        <f t="shared" si="140"/>
        <v/>
      </c>
      <c r="G380" s="38" t="str">
        <f t="shared" si="141"/>
        <v>0</v>
      </c>
      <c r="H380" s="39" t="str">
        <f t="shared" si="142"/>
        <v/>
      </c>
    </row>
    <row r="381" spans="1:8" s="40" customFormat="1" ht="15" x14ac:dyDescent="0.2">
      <c r="A381" s="68"/>
      <c r="B381" s="35" t="s">
        <v>613</v>
      </c>
      <c r="C381" s="36">
        <v>0</v>
      </c>
      <c r="D381" s="36">
        <v>0</v>
      </c>
      <c r="E381" s="37" t="str">
        <f t="shared" si="139"/>
        <v/>
      </c>
      <c r="F381" s="37" t="str">
        <f t="shared" si="140"/>
        <v/>
      </c>
      <c r="G381" s="38" t="str">
        <f t="shared" si="141"/>
        <v>0</v>
      </c>
      <c r="H381" s="39" t="str">
        <f t="shared" si="142"/>
        <v/>
      </c>
    </row>
    <row r="382" spans="1:8" s="40" customFormat="1" ht="15" x14ac:dyDescent="0.2">
      <c r="A382" s="68"/>
      <c r="B382" s="35" t="s">
        <v>264</v>
      </c>
      <c r="C382" s="36">
        <v>2</v>
      </c>
      <c r="D382" s="36">
        <v>0</v>
      </c>
      <c r="E382" s="37">
        <f t="shared" si="139"/>
        <v>3.0656039239730225E-4</v>
      </c>
      <c r="F382" s="37" t="str">
        <f t="shared" si="140"/>
        <v/>
      </c>
      <c r="G382" s="38" t="str">
        <f t="shared" si="141"/>
        <v>0</v>
      </c>
      <c r="H382" s="39">
        <f t="shared" si="142"/>
        <v>0</v>
      </c>
    </row>
    <row r="383" spans="1:8" s="40" customFormat="1" ht="15" x14ac:dyDescent="0.2">
      <c r="A383" s="68"/>
      <c r="B383" s="35" t="s">
        <v>501</v>
      </c>
      <c r="C383" s="36">
        <v>3</v>
      </c>
      <c r="D383" s="36">
        <v>1</v>
      </c>
      <c r="E383" s="37">
        <f t="shared" si="139"/>
        <v>4.5984058859595338E-4</v>
      </c>
      <c r="F383" s="37">
        <f t="shared" si="140"/>
        <v>1.8850141376060322E-4</v>
      </c>
      <c r="G383" s="38">
        <f t="shared" si="141"/>
        <v>-0.66666666666666663</v>
      </c>
      <c r="H383" s="39">
        <f t="shared" si="142"/>
        <v>-3.0656039239730225E-4</v>
      </c>
    </row>
    <row r="384" spans="1:8" s="40" customFormat="1" ht="15" x14ac:dyDescent="0.2">
      <c r="A384" s="68"/>
      <c r="B384" s="35" t="s">
        <v>95</v>
      </c>
      <c r="C384" s="36">
        <v>10</v>
      </c>
      <c r="D384" s="36">
        <v>15</v>
      </c>
      <c r="E384" s="37">
        <f t="shared" si="139"/>
        <v>1.5328019619865114E-3</v>
      </c>
      <c r="F384" s="37">
        <f t="shared" si="140"/>
        <v>2.8275212064090482E-3</v>
      </c>
      <c r="G384" s="38">
        <f t="shared" si="141"/>
        <v>0.5</v>
      </c>
      <c r="H384" s="39">
        <f t="shared" si="142"/>
        <v>7.6640098099325568E-4</v>
      </c>
    </row>
    <row r="385" spans="1:8" s="40" customFormat="1" ht="15" x14ac:dyDescent="0.2">
      <c r="A385" s="68"/>
      <c r="B385" s="35" t="s">
        <v>265</v>
      </c>
      <c r="C385" s="36">
        <v>27</v>
      </c>
      <c r="D385" s="36">
        <v>64</v>
      </c>
      <c r="E385" s="37">
        <f t="shared" si="139"/>
        <v>4.1385652973635802E-3</v>
      </c>
      <c r="F385" s="37">
        <f t="shared" si="140"/>
        <v>1.2064090480678606E-2</v>
      </c>
      <c r="G385" s="38">
        <f t="shared" si="141"/>
        <v>1.3703703703703705</v>
      </c>
      <c r="H385" s="39">
        <f t="shared" si="142"/>
        <v>5.6713672593500918E-3</v>
      </c>
    </row>
    <row r="386" spans="1:8" s="40" customFormat="1" ht="15" x14ac:dyDescent="0.2">
      <c r="A386" s="68"/>
      <c r="B386" s="35" t="s">
        <v>614</v>
      </c>
      <c r="C386" s="36">
        <v>2</v>
      </c>
      <c r="D386" s="36">
        <v>5</v>
      </c>
      <c r="E386" s="37">
        <f t="shared" si="139"/>
        <v>3.0656039239730225E-4</v>
      </c>
      <c r="F386" s="37">
        <f t="shared" si="140"/>
        <v>9.42507068803016E-4</v>
      </c>
      <c r="G386" s="38">
        <f t="shared" si="141"/>
        <v>1.5</v>
      </c>
      <c r="H386" s="39">
        <f t="shared" si="142"/>
        <v>4.5984058859595338E-4</v>
      </c>
    </row>
    <row r="387" spans="1:8" s="40" customFormat="1" ht="15" x14ac:dyDescent="0.2">
      <c r="A387" s="68"/>
      <c r="B387" s="35" t="s">
        <v>89</v>
      </c>
      <c r="C387" s="36">
        <v>7</v>
      </c>
      <c r="D387" s="36">
        <v>18</v>
      </c>
      <c r="E387" s="37">
        <f t="shared" si="139"/>
        <v>1.0729613733905579E-3</v>
      </c>
      <c r="F387" s="37">
        <f t="shared" si="140"/>
        <v>3.3930254476908575E-3</v>
      </c>
      <c r="G387" s="38">
        <f t="shared" si="141"/>
        <v>1.5714285714285714</v>
      </c>
      <c r="H387" s="39">
        <f t="shared" si="142"/>
        <v>1.6860821581851624E-3</v>
      </c>
    </row>
    <row r="388" spans="1:8" s="40" customFormat="1" ht="15" x14ac:dyDescent="0.2">
      <c r="A388" s="68"/>
      <c r="B388" s="35" t="s">
        <v>552</v>
      </c>
      <c r="C388" s="36">
        <v>3</v>
      </c>
      <c r="D388" s="36">
        <v>1</v>
      </c>
      <c r="E388" s="37">
        <f t="shared" ref="E388" si="151">+IF(C388=0,"",C388/C$333)</f>
        <v>4.5984058859595338E-4</v>
      </c>
      <c r="F388" s="37">
        <f t="shared" ref="F388" si="152">+IF(D388=0,"",D388/D$333)</f>
        <v>1.8850141376060322E-4</v>
      </c>
      <c r="G388" s="38">
        <f t="shared" ref="G388" si="153">+IF(OR(AND(D388=0),(C388=0)),"0",((D388-C388)/C388))</f>
        <v>-0.66666666666666663</v>
      </c>
      <c r="H388" s="39">
        <f t="shared" ref="H388" si="154">+IF(OR(AND(E388=""),(G388="")),"",E388*G388)</f>
        <v>-3.0656039239730225E-4</v>
      </c>
    </row>
    <row r="389" spans="1:8" s="40" customFormat="1" ht="15" x14ac:dyDescent="0.2">
      <c r="A389" s="68"/>
      <c r="B389" s="35" t="s">
        <v>266</v>
      </c>
      <c r="C389" s="36">
        <v>0</v>
      </c>
      <c r="D389" s="36">
        <v>0</v>
      </c>
      <c r="E389" s="37" t="str">
        <f t="shared" si="139"/>
        <v/>
      </c>
      <c r="F389" s="37" t="str">
        <f t="shared" si="140"/>
        <v/>
      </c>
      <c r="G389" s="38" t="str">
        <f t="shared" si="141"/>
        <v>0</v>
      </c>
      <c r="H389" s="39" t="str">
        <f t="shared" si="142"/>
        <v/>
      </c>
    </row>
    <row r="390" spans="1:8" s="40" customFormat="1" ht="15" x14ac:dyDescent="0.2">
      <c r="A390" s="68"/>
      <c r="B390" s="35" t="s">
        <v>267</v>
      </c>
      <c r="C390" s="36">
        <v>0</v>
      </c>
      <c r="D390" s="36">
        <v>1</v>
      </c>
      <c r="E390" s="37" t="str">
        <f t="shared" si="139"/>
        <v/>
      </c>
      <c r="F390" s="37">
        <f t="shared" si="140"/>
        <v>1.8850141376060322E-4</v>
      </c>
      <c r="G390" s="38" t="str">
        <f t="shared" si="141"/>
        <v>0</v>
      </c>
      <c r="H390" s="39" t="str">
        <f t="shared" si="142"/>
        <v/>
      </c>
    </row>
    <row r="391" spans="1:8" s="40" customFormat="1" ht="15" x14ac:dyDescent="0.2">
      <c r="A391" s="68"/>
      <c r="B391" s="35" t="s">
        <v>615</v>
      </c>
      <c r="C391" s="36">
        <v>0</v>
      </c>
      <c r="D391" s="36">
        <v>4</v>
      </c>
      <c r="E391" s="37" t="str">
        <f t="shared" si="139"/>
        <v/>
      </c>
      <c r="F391" s="37">
        <f t="shared" si="140"/>
        <v>7.5400565504241286E-4</v>
      </c>
      <c r="G391" s="38" t="str">
        <f t="shared" si="141"/>
        <v>0</v>
      </c>
      <c r="H391" s="39" t="str">
        <f t="shared" si="142"/>
        <v/>
      </c>
    </row>
    <row r="392" spans="1:8" s="40" customFormat="1" ht="15" x14ac:dyDescent="0.2">
      <c r="A392" s="68"/>
      <c r="B392" s="35" t="s">
        <v>88</v>
      </c>
      <c r="C392" s="36">
        <v>32</v>
      </c>
      <c r="D392" s="36">
        <v>0</v>
      </c>
      <c r="E392" s="37">
        <f t="shared" si="139"/>
        <v>4.904966278356836E-3</v>
      </c>
      <c r="F392" s="37" t="str">
        <f t="shared" si="140"/>
        <v/>
      </c>
      <c r="G392" s="38" t="str">
        <f t="shared" si="141"/>
        <v>0</v>
      </c>
      <c r="H392" s="39">
        <f t="shared" si="142"/>
        <v>0</v>
      </c>
    </row>
    <row r="393" spans="1:8" s="40" customFormat="1" ht="15" x14ac:dyDescent="0.2">
      <c r="A393" s="68"/>
      <c r="B393" s="35" t="s">
        <v>268</v>
      </c>
      <c r="C393" s="36">
        <v>0</v>
      </c>
      <c r="D393" s="36">
        <v>0</v>
      </c>
      <c r="E393" s="37" t="str">
        <f t="shared" si="139"/>
        <v/>
      </c>
      <c r="F393" s="37" t="str">
        <f t="shared" si="140"/>
        <v/>
      </c>
      <c r="G393" s="38" t="str">
        <f t="shared" si="141"/>
        <v>0</v>
      </c>
      <c r="H393" s="39" t="str">
        <f t="shared" si="142"/>
        <v/>
      </c>
    </row>
    <row r="394" spans="1:8" s="40" customFormat="1" ht="15" x14ac:dyDescent="0.2">
      <c r="A394" s="68"/>
      <c r="B394" s="35" t="s">
        <v>92</v>
      </c>
      <c r="C394" s="36">
        <v>0</v>
      </c>
      <c r="D394" s="36">
        <v>0</v>
      </c>
      <c r="E394" s="37" t="str">
        <f t="shared" si="139"/>
        <v/>
      </c>
      <c r="F394" s="37" t="str">
        <f t="shared" si="140"/>
        <v/>
      </c>
      <c r="G394" s="38" t="str">
        <f t="shared" si="141"/>
        <v>0</v>
      </c>
      <c r="H394" s="39" t="str">
        <f t="shared" si="142"/>
        <v/>
      </c>
    </row>
    <row r="395" spans="1:8" s="40" customFormat="1" ht="15" x14ac:dyDescent="0.2">
      <c r="A395" s="68"/>
      <c r="B395" s="35" t="s">
        <v>91</v>
      </c>
      <c r="C395" s="36">
        <v>1327</v>
      </c>
      <c r="D395" s="36">
        <v>318</v>
      </c>
      <c r="E395" s="37">
        <f t="shared" si="139"/>
        <v>0.20340282035561005</v>
      </c>
      <c r="F395" s="37">
        <f t="shared" si="140"/>
        <v>5.9943449575871818E-2</v>
      </c>
      <c r="G395" s="38">
        <f t="shared" si="141"/>
        <v>-0.76036171816126596</v>
      </c>
      <c r="H395" s="39">
        <f t="shared" si="142"/>
        <v>-0.15465971796443898</v>
      </c>
    </row>
    <row r="396" spans="1:8" s="40" customFormat="1" ht="15" x14ac:dyDescent="0.2">
      <c r="A396" s="68"/>
      <c r="B396" s="35" t="s">
        <v>502</v>
      </c>
      <c r="C396" s="36">
        <v>0</v>
      </c>
      <c r="D396" s="36">
        <v>0</v>
      </c>
      <c r="E396" s="37" t="str">
        <f t="shared" si="139"/>
        <v/>
      </c>
      <c r="F396" s="37" t="str">
        <f t="shared" si="140"/>
        <v/>
      </c>
      <c r="G396" s="38" t="str">
        <f t="shared" si="141"/>
        <v>0</v>
      </c>
      <c r="H396" s="39" t="str">
        <f t="shared" si="142"/>
        <v/>
      </c>
    </row>
    <row r="397" spans="1:8" s="40" customFormat="1" ht="15" x14ac:dyDescent="0.2">
      <c r="A397" s="68"/>
      <c r="B397" s="35" t="s">
        <v>269</v>
      </c>
      <c r="C397" s="36">
        <v>3</v>
      </c>
      <c r="D397" s="36">
        <v>3</v>
      </c>
      <c r="E397" s="37">
        <f t="shared" si="139"/>
        <v>4.5984058859595338E-4</v>
      </c>
      <c r="F397" s="37">
        <f t="shared" si="140"/>
        <v>5.6550424128180962E-4</v>
      </c>
      <c r="G397" s="38">
        <f t="shared" si="141"/>
        <v>0</v>
      </c>
      <c r="H397" s="39">
        <f t="shared" si="142"/>
        <v>0</v>
      </c>
    </row>
    <row r="398" spans="1:8" s="40" customFormat="1" ht="15" x14ac:dyDescent="0.2">
      <c r="A398" s="68"/>
      <c r="B398" s="35" t="s">
        <v>270</v>
      </c>
      <c r="C398" s="36">
        <v>21</v>
      </c>
      <c r="D398" s="36">
        <v>0</v>
      </c>
      <c r="E398" s="37">
        <f t="shared" si="139"/>
        <v>3.2188841201716738E-3</v>
      </c>
      <c r="F398" s="37" t="str">
        <f t="shared" si="140"/>
        <v/>
      </c>
      <c r="G398" s="38" t="str">
        <f t="shared" si="141"/>
        <v>0</v>
      </c>
      <c r="H398" s="39">
        <f t="shared" si="142"/>
        <v>0</v>
      </c>
    </row>
    <row r="399" spans="1:8" s="40" customFormat="1" ht="15" x14ac:dyDescent="0.2">
      <c r="A399" s="68"/>
      <c r="B399" s="35" t="s">
        <v>503</v>
      </c>
      <c r="C399" s="36">
        <v>14</v>
      </c>
      <c r="D399" s="36">
        <v>4</v>
      </c>
      <c r="E399" s="37">
        <f t="shared" si="139"/>
        <v>2.1459227467811159E-3</v>
      </c>
      <c r="F399" s="37">
        <f t="shared" si="140"/>
        <v>7.5400565504241286E-4</v>
      </c>
      <c r="G399" s="38">
        <f t="shared" si="141"/>
        <v>-0.7142857142857143</v>
      </c>
      <c r="H399" s="39">
        <f t="shared" si="142"/>
        <v>-1.5328019619865114E-3</v>
      </c>
    </row>
    <row r="400" spans="1:8" s="40" customFormat="1" ht="15" x14ac:dyDescent="0.2">
      <c r="A400" s="68"/>
      <c r="B400" s="35" t="s">
        <v>90</v>
      </c>
      <c r="C400" s="36">
        <v>0</v>
      </c>
      <c r="D400" s="36">
        <v>1</v>
      </c>
      <c r="E400" s="37" t="str">
        <f t="shared" si="139"/>
        <v/>
      </c>
      <c r="F400" s="37">
        <f t="shared" si="140"/>
        <v>1.8850141376060322E-4</v>
      </c>
      <c r="G400" s="38" t="str">
        <f t="shared" si="141"/>
        <v>0</v>
      </c>
      <c r="H400" s="39" t="str">
        <f t="shared" si="142"/>
        <v/>
      </c>
    </row>
    <row r="401" spans="1:8" s="40" customFormat="1" ht="15" x14ac:dyDescent="0.2">
      <c r="A401" s="68"/>
      <c r="B401" s="35" t="s">
        <v>616</v>
      </c>
      <c r="C401" s="36">
        <v>1</v>
      </c>
      <c r="D401" s="36">
        <v>0</v>
      </c>
      <c r="E401" s="37">
        <f t="shared" ref="E401:E473" si="155">+IF(C401=0,"",C401/C$333)</f>
        <v>1.5328019619865113E-4</v>
      </c>
      <c r="F401" s="37" t="str">
        <f t="shared" ref="F401:F473" si="156">+IF(D401=0,"",D401/D$333)</f>
        <v/>
      </c>
      <c r="G401" s="38" t="str">
        <f t="shared" ref="G401:G473" si="157">+IF(OR(AND(D401=0),(C401=0)),"0",((D401-C401)/C401))</f>
        <v>0</v>
      </c>
      <c r="H401" s="39">
        <f t="shared" ref="H401:H473" si="158">+IF(OR(AND(E401=""),(G401="")),"",E401*G401)</f>
        <v>0</v>
      </c>
    </row>
    <row r="402" spans="1:8" s="40" customFormat="1" ht="15" x14ac:dyDescent="0.2">
      <c r="A402" s="68"/>
      <c r="B402" s="35" t="s">
        <v>271</v>
      </c>
      <c r="C402" s="36">
        <v>0</v>
      </c>
      <c r="D402" s="36">
        <v>0</v>
      </c>
      <c r="E402" s="37" t="str">
        <f t="shared" si="155"/>
        <v/>
      </c>
      <c r="F402" s="37" t="str">
        <f t="shared" si="156"/>
        <v/>
      </c>
      <c r="G402" s="38" t="str">
        <f t="shared" si="157"/>
        <v>0</v>
      </c>
      <c r="H402" s="39" t="str">
        <f t="shared" si="158"/>
        <v/>
      </c>
    </row>
    <row r="403" spans="1:8" s="40" customFormat="1" ht="15" x14ac:dyDescent="0.2">
      <c r="A403" s="68"/>
      <c r="B403" s="35" t="s">
        <v>553</v>
      </c>
      <c r="C403" s="36">
        <v>0</v>
      </c>
      <c r="D403" s="36">
        <v>1</v>
      </c>
      <c r="E403" s="37" t="str">
        <f t="shared" ref="E403:E405" si="159">+IF(C403=0,"",C403/C$333)</f>
        <v/>
      </c>
      <c r="F403" s="37">
        <f t="shared" ref="F403:F405" si="160">+IF(D403=0,"",D403/D$333)</f>
        <v>1.8850141376060322E-4</v>
      </c>
      <c r="G403" s="38" t="str">
        <f t="shared" ref="G403:G405" si="161">+IF(OR(AND(D403=0),(C403=0)),"0",((D403-C403)/C403))</f>
        <v>0</v>
      </c>
      <c r="H403" s="39" t="str">
        <f t="shared" ref="H403:H405" si="162">+IF(OR(AND(E403=""),(G403="")),"",E403*G403)</f>
        <v/>
      </c>
    </row>
    <row r="404" spans="1:8" s="40" customFormat="1" ht="15" x14ac:dyDescent="0.2">
      <c r="A404" s="68"/>
      <c r="B404" s="35" t="s">
        <v>554</v>
      </c>
      <c r="C404" s="36">
        <v>0</v>
      </c>
      <c r="D404" s="36">
        <v>5</v>
      </c>
      <c r="E404" s="37" t="str">
        <f t="shared" si="159"/>
        <v/>
      </c>
      <c r="F404" s="37">
        <f t="shared" si="160"/>
        <v>9.42507068803016E-4</v>
      </c>
      <c r="G404" s="38" t="str">
        <f t="shared" si="161"/>
        <v>0</v>
      </c>
      <c r="H404" s="39" t="str">
        <f t="shared" si="162"/>
        <v/>
      </c>
    </row>
    <row r="405" spans="1:8" s="40" customFormat="1" ht="15" x14ac:dyDescent="0.2">
      <c r="A405" s="68"/>
      <c r="B405" s="35" t="s">
        <v>555</v>
      </c>
      <c r="C405" s="36">
        <v>0</v>
      </c>
      <c r="D405" s="36">
        <v>0</v>
      </c>
      <c r="E405" s="37" t="str">
        <f t="shared" si="159"/>
        <v/>
      </c>
      <c r="F405" s="37" t="str">
        <f t="shared" si="160"/>
        <v/>
      </c>
      <c r="G405" s="38" t="str">
        <f t="shared" si="161"/>
        <v>0</v>
      </c>
      <c r="H405" s="39" t="str">
        <f t="shared" si="162"/>
        <v/>
      </c>
    </row>
    <row r="406" spans="1:8" s="40" customFormat="1" ht="15" x14ac:dyDescent="0.2">
      <c r="A406" s="68"/>
      <c r="B406" s="35" t="s">
        <v>272</v>
      </c>
      <c r="C406" s="36">
        <v>0</v>
      </c>
      <c r="D406" s="36">
        <v>0</v>
      </c>
      <c r="E406" s="37" t="str">
        <f t="shared" si="155"/>
        <v/>
      </c>
      <c r="F406" s="37" t="str">
        <f t="shared" si="156"/>
        <v/>
      </c>
      <c r="G406" s="38" t="str">
        <f t="shared" si="157"/>
        <v>0</v>
      </c>
      <c r="H406" s="39" t="str">
        <f t="shared" si="158"/>
        <v/>
      </c>
    </row>
    <row r="407" spans="1:8" s="40" customFormat="1" ht="15" x14ac:dyDescent="0.2">
      <c r="A407" s="68"/>
      <c r="B407" s="35" t="s">
        <v>273</v>
      </c>
      <c r="C407" s="36">
        <v>115</v>
      </c>
      <c r="D407" s="36">
        <v>50</v>
      </c>
      <c r="E407" s="37">
        <f t="shared" si="155"/>
        <v>1.762722256284488E-2</v>
      </c>
      <c r="F407" s="37">
        <f t="shared" si="156"/>
        <v>9.4250706880301596E-3</v>
      </c>
      <c r="G407" s="38">
        <f t="shared" si="157"/>
        <v>-0.56521739130434778</v>
      </c>
      <c r="H407" s="39">
        <f t="shared" si="158"/>
        <v>-9.9632127529123218E-3</v>
      </c>
    </row>
    <row r="408" spans="1:8" s="40" customFormat="1" ht="15" x14ac:dyDescent="0.2">
      <c r="A408" s="68"/>
      <c r="B408" s="35" t="s">
        <v>579</v>
      </c>
      <c r="C408" s="36">
        <v>0</v>
      </c>
      <c r="D408" s="36">
        <v>126</v>
      </c>
      <c r="E408" s="37" t="str">
        <f t="shared" si="155"/>
        <v/>
      </c>
      <c r="F408" s="37">
        <f t="shared" si="156"/>
        <v>2.3751178133836003E-2</v>
      </c>
      <c r="G408" s="38" t="str">
        <f t="shared" si="157"/>
        <v>0</v>
      </c>
      <c r="H408" s="39" t="str">
        <f t="shared" si="158"/>
        <v/>
      </c>
    </row>
    <row r="409" spans="1:8" s="40" customFormat="1" ht="30" x14ac:dyDescent="0.2">
      <c r="A409" s="68"/>
      <c r="B409" s="35" t="s">
        <v>274</v>
      </c>
      <c r="C409" s="36">
        <v>38</v>
      </c>
      <c r="D409" s="36">
        <v>18</v>
      </c>
      <c r="E409" s="37">
        <f t="shared" si="155"/>
        <v>5.8246474555487433E-3</v>
      </c>
      <c r="F409" s="37">
        <f t="shared" si="156"/>
        <v>3.3930254476908575E-3</v>
      </c>
      <c r="G409" s="38">
        <f t="shared" si="157"/>
        <v>-0.52631578947368418</v>
      </c>
      <c r="H409" s="39">
        <f t="shared" si="158"/>
        <v>-3.0656039239730227E-3</v>
      </c>
    </row>
    <row r="410" spans="1:8" s="40" customFormat="1" ht="15" x14ac:dyDescent="0.2">
      <c r="A410" s="68"/>
      <c r="B410" s="35" t="s">
        <v>504</v>
      </c>
      <c r="C410" s="36">
        <v>0</v>
      </c>
      <c r="D410" s="36">
        <v>15</v>
      </c>
      <c r="E410" s="37" t="str">
        <f t="shared" si="155"/>
        <v/>
      </c>
      <c r="F410" s="37">
        <f t="shared" si="156"/>
        <v>2.8275212064090482E-3</v>
      </c>
      <c r="G410" s="38" t="str">
        <f t="shared" si="157"/>
        <v>0</v>
      </c>
      <c r="H410" s="39" t="str">
        <f t="shared" si="158"/>
        <v/>
      </c>
    </row>
    <row r="411" spans="1:8" s="40" customFormat="1" ht="15" x14ac:dyDescent="0.2">
      <c r="A411" s="68"/>
      <c r="B411" s="35" t="s">
        <v>558</v>
      </c>
      <c r="C411" s="36">
        <v>0</v>
      </c>
      <c r="D411" s="36">
        <v>0</v>
      </c>
      <c r="E411" s="37" t="str">
        <f t="shared" ref="E411" si="163">+IF(C411=0,"",C411/C$333)</f>
        <v/>
      </c>
      <c r="F411" s="37" t="str">
        <f t="shared" ref="F411" si="164">+IF(D411=0,"",D411/D$333)</f>
        <v/>
      </c>
      <c r="G411" s="38" t="str">
        <f t="shared" ref="G411" si="165">+IF(OR(AND(D411=0),(C411=0)),"0",((D411-C411)/C411))</f>
        <v>0</v>
      </c>
      <c r="H411" s="39" t="str">
        <f t="shared" ref="H411" si="166">+IF(OR(AND(E411=""),(G411="")),"",E411*G411)</f>
        <v/>
      </c>
    </row>
    <row r="412" spans="1:8" s="40" customFormat="1" ht="15" x14ac:dyDescent="0.2">
      <c r="A412" s="68"/>
      <c r="B412" s="35" t="s">
        <v>275</v>
      </c>
      <c r="C412" s="36">
        <v>4</v>
      </c>
      <c r="D412" s="36">
        <v>8</v>
      </c>
      <c r="E412" s="37">
        <f t="shared" si="155"/>
        <v>6.131207847946045E-4</v>
      </c>
      <c r="F412" s="37">
        <f t="shared" si="156"/>
        <v>1.5080113100848257E-3</v>
      </c>
      <c r="G412" s="38">
        <f t="shared" si="157"/>
        <v>1</v>
      </c>
      <c r="H412" s="39">
        <f t="shared" si="158"/>
        <v>6.131207847946045E-4</v>
      </c>
    </row>
    <row r="413" spans="1:8" s="40" customFormat="1" ht="15" x14ac:dyDescent="0.2">
      <c r="A413" s="68"/>
      <c r="B413" s="35" t="s">
        <v>276</v>
      </c>
      <c r="C413" s="36">
        <v>71</v>
      </c>
      <c r="D413" s="36">
        <v>22</v>
      </c>
      <c r="E413" s="37">
        <f t="shared" si="155"/>
        <v>1.0882893930104231E-2</v>
      </c>
      <c r="F413" s="37">
        <f t="shared" si="156"/>
        <v>4.1470311027332705E-3</v>
      </c>
      <c r="G413" s="38">
        <f t="shared" si="157"/>
        <v>-0.6901408450704225</v>
      </c>
      <c r="H413" s="39">
        <f t="shared" si="158"/>
        <v>-7.5107296137339056E-3</v>
      </c>
    </row>
    <row r="414" spans="1:8" s="40" customFormat="1" ht="15" x14ac:dyDescent="0.2">
      <c r="A414" s="68"/>
      <c r="B414" s="35" t="s">
        <v>277</v>
      </c>
      <c r="C414" s="36">
        <v>2</v>
      </c>
      <c r="D414" s="36">
        <v>18</v>
      </c>
      <c r="E414" s="37">
        <f t="shared" si="155"/>
        <v>3.0656039239730225E-4</v>
      </c>
      <c r="F414" s="37">
        <f t="shared" si="156"/>
        <v>3.3930254476908575E-3</v>
      </c>
      <c r="G414" s="38">
        <f t="shared" si="157"/>
        <v>8</v>
      </c>
      <c r="H414" s="39">
        <f t="shared" si="158"/>
        <v>2.452483139178418E-3</v>
      </c>
    </row>
    <row r="415" spans="1:8" s="40" customFormat="1" ht="15" x14ac:dyDescent="0.2">
      <c r="A415" s="68"/>
      <c r="B415" s="35" t="s">
        <v>99</v>
      </c>
      <c r="C415" s="36">
        <v>187</v>
      </c>
      <c r="D415" s="36">
        <v>11</v>
      </c>
      <c r="E415" s="37">
        <f t="shared" si="155"/>
        <v>2.866339668914776E-2</v>
      </c>
      <c r="F415" s="37">
        <f t="shared" si="156"/>
        <v>2.0735155513666352E-3</v>
      </c>
      <c r="G415" s="38">
        <f t="shared" si="157"/>
        <v>-0.94117647058823528</v>
      </c>
      <c r="H415" s="39">
        <f t="shared" si="158"/>
        <v>-2.6977314530962599E-2</v>
      </c>
    </row>
    <row r="416" spans="1:8" s="40" customFormat="1" ht="15" x14ac:dyDescent="0.2">
      <c r="A416" s="68"/>
      <c r="B416" s="35" t="s">
        <v>100</v>
      </c>
      <c r="C416" s="36">
        <v>0</v>
      </c>
      <c r="D416" s="36">
        <v>0</v>
      </c>
      <c r="E416" s="37" t="str">
        <f t="shared" si="155"/>
        <v/>
      </c>
      <c r="F416" s="37" t="str">
        <f t="shared" si="156"/>
        <v/>
      </c>
      <c r="G416" s="38" t="str">
        <f t="shared" si="157"/>
        <v>0</v>
      </c>
      <c r="H416" s="39" t="str">
        <f t="shared" si="158"/>
        <v/>
      </c>
    </row>
    <row r="417" spans="1:8" s="40" customFormat="1" ht="15" x14ac:dyDescent="0.2">
      <c r="A417" s="68"/>
      <c r="B417" s="35" t="s">
        <v>101</v>
      </c>
      <c r="C417" s="36">
        <v>6</v>
      </c>
      <c r="D417" s="36">
        <v>23</v>
      </c>
      <c r="E417" s="37">
        <f t="shared" si="155"/>
        <v>9.1968117719190676E-4</v>
      </c>
      <c r="F417" s="37">
        <f t="shared" si="156"/>
        <v>4.3355325164938733E-3</v>
      </c>
      <c r="G417" s="38">
        <f t="shared" si="157"/>
        <v>2.8333333333333335</v>
      </c>
      <c r="H417" s="39">
        <f t="shared" si="158"/>
        <v>2.6057633353770691E-3</v>
      </c>
    </row>
    <row r="418" spans="1:8" s="40" customFormat="1" ht="15" x14ac:dyDescent="0.2">
      <c r="A418" s="68"/>
      <c r="B418" s="35" t="s">
        <v>278</v>
      </c>
      <c r="C418" s="36">
        <v>5</v>
      </c>
      <c r="D418" s="36">
        <v>4</v>
      </c>
      <c r="E418" s="37">
        <f t="shared" si="155"/>
        <v>7.6640098099325568E-4</v>
      </c>
      <c r="F418" s="37">
        <f t="shared" si="156"/>
        <v>7.5400565504241286E-4</v>
      </c>
      <c r="G418" s="38">
        <f t="shared" si="157"/>
        <v>-0.2</v>
      </c>
      <c r="H418" s="39">
        <f t="shared" si="158"/>
        <v>-1.5328019619865115E-4</v>
      </c>
    </row>
    <row r="419" spans="1:8" s="40" customFormat="1" ht="15" x14ac:dyDescent="0.2">
      <c r="A419" s="68"/>
      <c r="B419" s="35" t="s">
        <v>559</v>
      </c>
      <c r="C419" s="36">
        <v>0</v>
      </c>
      <c r="D419" s="36">
        <v>0</v>
      </c>
      <c r="E419" s="37" t="str">
        <f t="shared" ref="E419:E420" si="167">+IF(C419=0,"",C419/C$333)</f>
        <v/>
      </c>
      <c r="F419" s="37" t="str">
        <f t="shared" ref="F419:F420" si="168">+IF(D419=0,"",D419/D$333)</f>
        <v/>
      </c>
      <c r="G419" s="38" t="str">
        <f t="shared" ref="G419:G420" si="169">+IF(OR(AND(D419=0),(C419=0)),"0",((D419-C419)/C419))</f>
        <v>0</v>
      </c>
      <c r="H419" s="39" t="str">
        <f t="shared" ref="H419:H420" si="170">+IF(OR(AND(E419=""),(G419="")),"",E419*G419)</f>
        <v/>
      </c>
    </row>
    <row r="420" spans="1:8" s="40" customFormat="1" ht="15" x14ac:dyDescent="0.2">
      <c r="A420" s="68"/>
      <c r="B420" s="35" t="s">
        <v>560</v>
      </c>
      <c r="C420" s="36">
        <v>0</v>
      </c>
      <c r="D420" s="36">
        <v>0</v>
      </c>
      <c r="E420" s="37" t="str">
        <f t="shared" si="167"/>
        <v/>
      </c>
      <c r="F420" s="37" t="str">
        <f t="shared" si="168"/>
        <v/>
      </c>
      <c r="G420" s="38" t="str">
        <f t="shared" si="169"/>
        <v>0</v>
      </c>
      <c r="H420" s="39" t="str">
        <f t="shared" si="170"/>
        <v/>
      </c>
    </row>
    <row r="421" spans="1:8" s="40" customFormat="1" ht="15" x14ac:dyDescent="0.2">
      <c r="A421" s="68"/>
      <c r="B421" s="35" t="s">
        <v>98</v>
      </c>
      <c r="C421" s="36">
        <v>0</v>
      </c>
      <c r="D421" s="36">
        <v>0</v>
      </c>
      <c r="E421" s="37" t="str">
        <f t="shared" si="155"/>
        <v/>
      </c>
      <c r="F421" s="37" t="str">
        <f t="shared" si="156"/>
        <v/>
      </c>
      <c r="G421" s="38" t="str">
        <f t="shared" si="157"/>
        <v>0</v>
      </c>
      <c r="H421" s="39" t="str">
        <f t="shared" si="158"/>
        <v/>
      </c>
    </row>
    <row r="422" spans="1:8" s="40" customFormat="1" ht="15" x14ac:dyDescent="0.2">
      <c r="A422" s="68"/>
      <c r="B422" s="35" t="s">
        <v>561</v>
      </c>
      <c r="C422" s="36">
        <v>0</v>
      </c>
      <c r="D422" s="36">
        <v>2</v>
      </c>
      <c r="E422" s="37" t="str">
        <f t="shared" ref="E422:E424" si="171">+IF(C422=0,"",C422/C$333)</f>
        <v/>
      </c>
      <c r="F422" s="37">
        <f t="shared" ref="F422:F424" si="172">+IF(D422=0,"",D422/D$333)</f>
        <v>3.7700282752120643E-4</v>
      </c>
      <c r="G422" s="38" t="str">
        <f t="shared" ref="G422:G424" si="173">+IF(OR(AND(D422=0),(C422=0)),"0",((D422-C422)/C422))</f>
        <v>0</v>
      </c>
      <c r="H422" s="39" t="str">
        <f t="shared" ref="H422:H424" si="174">+IF(OR(AND(E422=""),(G422="")),"",E422*G422)</f>
        <v/>
      </c>
    </row>
    <row r="423" spans="1:8" s="40" customFormat="1" ht="15" x14ac:dyDescent="0.2">
      <c r="A423" s="68"/>
      <c r="B423" s="35" t="s">
        <v>562</v>
      </c>
      <c r="C423" s="36">
        <v>0</v>
      </c>
      <c r="D423" s="36">
        <v>0</v>
      </c>
      <c r="E423" s="37" t="str">
        <f t="shared" si="171"/>
        <v/>
      </c>
      <c r="F423" s="37" t="str">
        <f t="shared" si="172"/>
        <v/>
      </c>
      <c r="G423" s="38" t="str">
        <f t="shared" si="173"/>
        <v>0</v>
      </c>
      <c r="H423" s="39" t="str">
        <f t="shared" si="174"/>
        <v/>
      </c>
    </row>
    <row r="424" spans="1:8" s="40" customFormat="1" ht="15" x14ac:dyDescent="0.2">
      <c r="A424" s="68"/>
      <c r="B424" s="35" t="s">
        <v>563</v>
      </c>
      <c r="C424" s="36">
        <v>0</v>
      </c>
      <c r="D424" s="36">
        <v>0</v>
      </c>
      <c r="E424" s="37" t="str">
        <f t="shared" si="171"/>
        <v/>
      </c>
      <c r="F424" s="37" t="str">
        <f t="shared" si="172"/>
        <v/>
      </c>
      <c r="G424" s="38" t="str">
        <f t="shared" si="173"/>
        <v>0</v>
      </c>
      <c r="H424" s="39" t="str">
        <f t="shared" si="174"/>
        <v/>
      </c>
    </row>
    <row r="425" spans="1:8" s="40" customFormat="1" ht="15" x14ac:dyDescent="0.2">
      <c r="A425" s="68"/>
      <c r="B425" s="35" t="s">
        <v>505</v>
      </c>
      <c r="C425" s="36">
        <v>5</v>
      </c>
      <c r="D425" s="36">
        <v>18</v>
      </c>
      <c r="E425" s="37">
        <f t="shared" si="155"/>
        <v>7.6640098099325568E-4</v>
      </c>
      <c r="F425" s="37">
        <f t="shared" si="156"/>
        <v>3.3930254476908575E-3</v>
      </c>
      <c r="G425" s="38">
        <f t="shared" si="157"/>
        <v>2.6</v>
      </c>
      <c r="H425" s="39">
        <f t="shared" si="158"/>
        <v>1.9926425505824648E-3</v>
      </c>
    </row>
    <row r="426" spans="1:8" s="40" customFormat="1" ht="15" x14ac:dyDescent="0.2">
      <c r="A426" s="68"/>
      <c r="B426" s="35" t="s">
        <v>105</v>
      </c>
      <c r="C426" s="36">
        <v>0</v>
      </c>
      <c r="D426" s="36">
        <v>0</v>
      </c>
      <c r="E426" s="37" t="str">
        <f t="shared" si="155"/>
        <v/>
      </c>
      <c r="F426" s="37" t="str">
        <f t="shared" si="156"/>
        <v/>
      </c>
      <c r="G426" s="38" t="str">
        <f t="shared" si="157"/>
        <v>0</v>
      </c>
      <c r="H426" s="39" t="str">
        <f t="shared" si="158"/>
        <v/>
      </c>
    </row>
    <row r="427" spans="1:8" s="40" customFormat="1" ht="15" x14ac:dyDescent="0.2">
      <c r="A427" s="68"/>
      <c r="B427" s="35" t="s">
        <v>114</v>
      </c>
      <c r="C427" s="36">
        <v>3</v>
      </c>
      <c r="D427" s="36">
        <v>34</v>
      </c>
      <c r="E427" s="37">
        <f t="shared" si="155"/>
        <v>4.5984058859595338E-4</v>
      </c>
      <c r="F427" s="37">
        <f t="shared" si="156"/>
        <v>6.4090480678605085E-3</v>
      </c>
      <c r="G427" s="38">
        <f t="shared" si="157"/>
        <v>10.333333333333334</v>
      </c>
      <c r="H427" s="39">
        <f t="shared" si="158"/>
        <v>4.7516860821581854E-3</v>
      </c>
    </row>
    <row r="428" spans="1:8" s="40" customFormat="1" ht="15" x14ac:dyDescent="0.2">
      <c r="A428" s="68"/>
      <c r="B428" s="35" t="s">
        <v>113</v>
      </c>
      <c r="C428" s="36">
        <v>13</v>
      </c>
      <c r="D428" s="36">
        <v>8</v>
      </c>
      <c r="E428" s="37">
        <f t="shared" si="155"/>
        <v>1.9926425505824648E-3</v>
      </c>
      <c r="F428" s="37">
        <f t="shared" si="156"/>
        <v>1.5080113100848257E-3</v>
      </c>
      <c r="G428" s="38">
        <f t="shared" si="157"/>
        <v>-0.38461538461538464</v>
      </c>
      <c r="H428" s="39">
        <f t="shared" si="158"/>
        <v>-7.6640098099325568E-4</v>
      </c>
    </row>
    <row r="429" spans="1:8" s="40" customFormat="1" ht="15" x14ac:dyDescent="0.2">
      <c r="A429" s="68"/>
      <c r="B429" s="35" t="s">
        <v>279</v>
      </c>
      <c r="C429" s="36">
        <v>2</v>
      </c>
      <c r="D429" s="36">
        <v>81</v>
      </c>
      <c r="E429" s="37">
        <f t="shared" si="155"/>
        <v>3.0656039239730225E-4</v>
      </c>
      <c r="F429" s="37">
        <f t="shared" si="156"/>
        <v>1.5268614514608859E-2</v>
      </c>
      <c r="G429" s="38">
        <f t="shared" si="157"/>
        <v>39.5</v>
      </c>
      <c r="H429" s="39">
        <f t="shared" si="158"/>
        <v>1.2109135499693439E-2</v>
      </c>
    </row>
    <row r="430" spans="1:8" s="40" customFormat="1" ht="15" x14ac:dyDescent="0.2">
      <c r="A430" s="68"/>
      <c r="B430" s="35" t="s">
        <v>506</v>
      </c>
      <c r="C430" s="36">
        <v>1</v>
      </c>
      <c r="D430" s="36">
        <v>0</v>
      </c>
      <c r="E430" s="37">
        <f t="shared" si="155"/>
        <v>1.5328019619865113E-4</v>
      </c>
      <c r="F430" s="37" t="str">
        <f t="shared" si="156"/>
        <v/>
      </c>
      <c r="G430" s="38" t="str">
        <f t="shared" si="157"/>
        <v>0</v>
      </c>
      <c r="H430" s="39">
        <f t="shared" si="158"/>
        <v>0</v>
      </c>
    </row>
    <row r="431" spans="1:8" s="40" customFormat="1" ht="30" x14ac:dyDescent="0.2">
      <c r="A431" s="68"/>
      <c r="B431" s="35" t="s">
        <v>580</v>
      </c>
      <c r="C431" s="36">
        <v>1</v>
      </c>
      <c r="D431" s="36">
        <v>6</v>
      </c>
      <c r="E431" s="37">
        <f t="shared" si="155"/>
        <v>1.5328019619865113E-4</v>
      </c>
      <c r="F431" s="37">
        <f t="shared" si="156"/>
        <v>1.1310084825636192E-3</v>
      </c>
      <c r="G431" s="38">
        <f t="shared" si="157"/>
        <v>5</v>
      </c>
      <c r="H431" s="39">
        <f t="shared" si="158"/>
        <v>7.6640098099325558E-4</v>
      </c>
    </row>
    <row r="432" spans="1:8" s="40" customFormat="1" ht="15" x14ac:dyDescent="0.2">
      <c r="A432" s="68"/>
      <c r="B432" s="35" t="s">
        <v>507</v>
      </c>
      <c r="C432" s="36">
        <v>0</v>
      </c>
      <c r="D432" s="36">
        <v>0</v>
      </c>
      <c r="E432" s="37" t="str">
        <f t="shared" si="155"/>
        <v/>
      </c>
      <c r="F432" s="37" t="str">
        <f t="shared" si="156"/>
        <v/>
      </c>
      <c r="G432" s="38" t="str">
        <f t="shared" si="157"/>
        <v>0</v>
      </c>
      <c r="H432" s="39" t="str">
        <f t="shared" si="158"/>
        <v/>
      </c>
    </row>
    <row r="433" spans="1:8" s="40" customFormat="1" ht="15" x14ac:dyDescent="0.2">
      <c r="A433" s="68"/>
      <c r="B433" s="35" t="s">
        <v>109</v>
      </c>
      <c r="C433" s="36">
        <v>2</v>
      </c>
      <c r="D433" s="36">
        <v>3</v>
      </c>
      <c r="E433" s="37">
        <f t="shared" si="155"/>
        <v>3.0656039239730225E-4</v>
      </c>
      <c r="F433" s="37">
        <f t="shared" si="156"/>
        <v>5.6550424128180962E-4</v>
      </c>
      <c r="G433" s="38">
        <f t="shared" si="157"/>
        <v>0.5</v>
      </c>
      <c r="H433" s="39">
        <f t="shared" si="158"/>
        <v>1.5328019619865113E-4</v>
      </c>
    </row>
    <row r="434" spans="1:8" s="40" customFormat="1" ht="15" x14ac:dyDescent="0.2">
      <c r="A434" s="68"/>
      <c r="B434" s="35" t="s">
        <v>280</v>
      </c>
      <c r="C434" s="36">
        <v>0</v>
      </c>
      <c r="D434" s="36">
        <v>0</v>
      </c>
      <c r="E434" s="37" t="str">
        <f t="shared" si="155"/>
        <v/>
      </c>
      <c r="F434" s="37" t="str">
        <f t="shared" si="156"/>
        <v/>
      </c>
      <c r="G434" s="38" t="str">
        <f t="shared" si="157"/>
        <v>0</v>
      </c>
      <c r="H434" s="39" t="str">
        <f t="shared" si="158"/>
        <v/>
      </c>
    </row>
    <row r="435" spans="1:8" s="40" customFormat="1" ht="15" x14ac:dyDescent="0.2">
      <c r="A435" s="68"/>
      <c r="B435" s="35" t="s">
        <v>110</v>
      </c>
      <c r="C435" s="36">
        <v>4</v>
      </c>
      <c r="D435" s="36">
        <v>1</v>
      </c>
      <c r="E435" s="37">
        <f t="shared" si="155"/>
        <v>6.131207847946045E-4</v>
      </c>
      <c r="F435" s="37">
        <f t="shared" si="156"/>
        <v>1.8850141376060322E-4</v>
      </c>
      <c r="G435" s="38">
        <f t="shared" si="157"/>
        <v>-0.75</v>
      </c>
      <c r="H435" s="39">
        <f t="shared" si="158"/>
        <v>-4.5984058859595338E-4</v>
      </c>
    </row>
    <row r="436" spans="1:8" s="40" customFormat="1" ht="15" x14ac:dyDescent="0.2">
      <c r="A436" s="68"/>
      <c r="B436" s="35" t="s">
        <v>382</v>
      </c>
      <c r="C436" s="36">
        <v>5</v>
      </c>
      <c r="D436" s="36">
        <v>127</v>
      </c>
      <c r="E436" s="37">
        <f t="shared" si="155"/>
        <v>7.6640098099325568E-4</v>
      </c>
      <c r="F436" s="37">
        <f t="shared" si="156"/>
        <v>2.3939679547596605E-2</v>
      </c>
      <c r="G436" s="38">
        <f t="shared" si="157"/>
        <v>24.4</v>
      </c>
      <c r="H436" s="39">
        <f t="shared" si="158"/>
        <v>1.8700183936235439E-2</v>
      </c>
    </row>
    <row r="437" spans="1:8" s="40" customFormat="1" ht="15" x14ac:dyDescent="0.2">
      <c r="A437" s="68"/>
      <c r="B437" s="35" t="s">
        <v>108</v>
      </c>
      <c r="C437" s="36">
        <v>46</v>
      </c>
      <c r="D437" s="36">
        <v>112</v>
      </c>
      <c r="E437" s="37">
        <f t="shared" si="155"/>
        <v>7.0508890251379519E-3</v>
      </c>
      <c r="F437" s="37">
        <f t="shared" si="156"/>
        <v>2.111215834118756E-2</v>
      </c>
      <c r="G437" s="38">
        <f t="shared" si="157"/>
        <v>1.4347826086956521</v>
      </c>
      <c r="H437" s="39">
        <f t="shared" si="158"/>
        <v>1.0116492949110973E-2</v>
      </c>
    </row>
    <row r="438" spans="1:8" s="40" customFormat="1" ht="15" x14ac:dyDescent="0.2">
      <c r="A438" s="68"/>
      <c r="B438" s="35" t="s">
        <v>281</v>
      </c>
      <c r="C438" s="36">
        <v>2</v>
      </c>
      <c r="D438" s="36">
        <v>115</v>
      </c>
      <c r="E438" s="37">
        <f t="shared" si="155"/>
        <v>3.0656039239730225E-4</v>
      </c>
      <c r="F438" s="37">
        <f t="shared" si="156"/>
        <v>2.1677662582469368E-2</v>
      </c>
      <c r="G438" s="38">
        <f t="shared" si="157"/>
        <v>56.5</v>
      </c>
      <c r="H438" s="39">
        <f t="shared" si="158"/>
        <v>1.7320662170447577E-2</v>
      </c>
    </row>
    <row r="439" spans="1:8" s="40" customFormat="1" ht="15" x14ac:dyDescent="0.2">
      <c r="A439" s="68"/>
      <c r="B439" s="35" t="s">
        <v>107</v>
      </c>
      <c r="C439" s="36">
        <v>7</v>
      </c>
      <c r="D439" s="36">
        <v>3</v>
      </c>
      <c r="E439" s="37">
        <f t="shared" si="155"/>
        <v>1.0729613733905579E-3</v>
      </c>
      <c r="F439" s="37">
        <f t="shared" si="156"/>
        <v>5.6550424128180962E-4</v>
      </c>
      <c r="G439" s="38">
        <f t="shared" si="157"/>
        <v>-0.5714285714285714</v>
      </c>
      <c r="H439" s="39">
        <f t="shared" si="158"/>
        <v>-6.131207847946045E-4</v>
      </c>
    </row>
    <row r="440" spans="1:8" s="40" customFormat="1" ht="15" x14ac:dyDescent="0.2">
      <c r="A440" s="68"/>
      <c r="B440" s="35" t="s">
        <v>346</v>
      </c>
      <c r="C440" s="36">
        <v>0</v>
      </c>
      <c r="D440" s="36">
        <v>61</v>
      </c>
      <c r="E440" s="37" t="str">
        <f t="shared" si="155"/>
        <v/>
      </c>
      <c r="F440" s="37">
        <f t="shared" si="156"/>
        <v>1.1498586239396796E-2</v>
      </c>
      <c r="G440" s="38" t="str">
        <f t="shared" si="157"/>
        <v>0</v>
      </c>
      <c r="H440" s="39" t="str">
        <f t="shared" si="158"/>
        <v/>
      </c>
    </row>
    <row r="441" spans="1:8" s="40" customFormat="1" ht="15" x14ac:dyDescent="0.2">
      <c r="A441" s="68"/>
      <c r="B441" s="35" t="s">
        <v>117</v>
      </c>
      <c r="C441" s="36">
        <v>3</v>
      </c>
      <c r="D441" s="36">
        <v>2</v>
      </c>
      <c r="E441" s="37">
        <f t="shared" si="155"/>
        <v>4.5984058859595338E-4</v>
      </c>
      <c r="F441" s="37">
        <f t="shared" si="156"/>
        <v>3.7700282752120643E-4</v>
      </c>
      <c r="G441" s="38">
        <f t="shared" si="157"/>
        <v>-0.33333333333333331</v>
      </c>
      <c r="H441" s="39">
        <f t="shared" si="158"/>
        <v>-1.5328019619865113E-4</v>
      </c>
    </row>
    <row r="442" spans="1:8" s="40" customFormat="1" ht="15" x14ac:dyDescent="0.2">
      <c r="A442" s="68"/>
      <c r="B442" s="35" t="s">
        <v>104</v>
      </c>
      <c r="C442" s="36">
        <v>0</v>
      </c>
      <c r="D442" s="36">
        <v>0</v>
      </c>
      <c r="E442" s="37" t="str">
        <f t="shared" si="155"/>
        <v/>
      </c>
      <c r="F442" s="37" t="str">
        <f t="shared" si="156"/>
        <v/>
      </c>
      <c r="G442" s="38" t="str">
        <f t="shared" si="157"/>
        <v>0</v>
      </c>
      <c r="H442" s="39" t="str">
        <f t="shared" si="158"/>
        <v/>
      </c>
    </row>
    <row r="443" spans="1:8" s="40" customFormat="1" ht="15" x14ac:dyDescent="0.2">
      <c r="A443" s="68"/>
      <c r="B443" s="35" t="s">
        <v>282</v>
      </c>
      <c r="C443" s="36">
        <v>210</v>
      </c>
      <c r="D443" s="36">
        <v>195</v>
      </c>
      <c r="E443" s="37">
        <f t="shared" si="155"/>
        <v>3.2188841201716736E-2</v>
      </c>
      <c r="F443" s="37">
        <f t="shared" si="156"/>
        <v>3.6757775683317624E-2</v>
      </c>
      <c r="G443" s="38">
        <f t="shared" si="157"/>
        <v>-7.1428571428571425E-2</v>
      </c>
      <c r="H443" s="39">
        <f t="shared" si="158"/>
        <v>-2.2992029429797669E-3</v>
      </c>
    </row>
    <row r="444" spans="1:8" s="40" customFormat="1" ht="15" x14ac:dyDescent="0.2">
      <c r="A444" s="68"/>
      <c r="B444" s="35" t="s">
        <v>508</v>
      </c>
      <c r="C444" s="36">
        <v>0</v>
      </c>
      <c r="D444" s="36">
        <v>0</v>
      </c>
      <c r="E444" s="37" t="str">
        <f t="shared" si="155"/>
        <v/>
      </c>
      <c r="F444" s="37" t="str">
        <f t="shared" si="156"/>
        <v/>
      </c>
      <c r="G444" s="38" t="str">
        <f t="shared" si="157"/>
        <v>0</v>
      </c>
      <c r="H444" s="39" t="str">
        <f t="shared" si="158"/>
        <v/>
      </c>
    </row>
    <row r="445" spans="1:8" s="40" customFormat="1" ht="15" x14ac:dyDescent="0.2">
      <c r="A445" s="68"/>
      <c r="B445" s="35" t="s">
        <v>111</v>
      </c>
      <c r="C445" s="36">
        <v>0</v>
      </c>
      <c r="D445" s="36">
        <v>0</v>
      </c>
      <c r="E445" s="37" t="str">
        <f t="shared" si="155"/>
        <v/>
      </c>
      <c r="F445" s="37" t="str">
        <f t="shared" si="156"/>
        <v/>
      </c>
      <c r="G445" s="38" t="str">
        <f t="shared" si="157"/>
        <v>0</v>
      </c>
      <c r="H445" s="39" t="str">
        <f t="shared" si="158"/>
        <v/>
      </c>
    </row>
    <row r="446" spans="1:8" s="40" customFormat="1" ht="15" x14ac:dyDescent="0.2">
      <c r="A446" s="68"/>
      <c r="B446" s="35" t="s">
        <v>115</v>
      </c>
      <c r="C446" s="36">
        <v>0</v>
      </c>
      <c r="D446" s="36">
        <v>0</v>
      </c>
      <c r="E446" s="37" t="str">
        <f t="shared" si="155"/>
        <v/>
      </c>
      <c r="F446" s="37" t="str">
        <f t="shared" si="156"/>
        <v/>
      </c>
      <c r="G446" s="38" t="str">
        <f t="shared" si="157"/>
        <v>0</v>
      </c>
      <c r="H446" s="39" t="str">
        <f t="shared" si="158"/>
        <v/>
      </c>
    </row>
    <row r="447" spans="1:8" s="40" customFormat="1" ht="15" x14ac:dyDescent="0.2">
      <c r="A447" s="68"/>
      <c r="B447" s="35" t="s">
        <v>102</v>
      </c>
      <c r="C447" s="36">
        <v>1</v>
      </c>
      <c r="D447" s="36">
        <v>15</v>
      </c>
      <c r="E447" s="37">
        <f t="shared" si="155"/>
        <v>1.5328019619865113E-4</v>
      </c>
      <c r="F447" s="37">
        <f t="shared" si="156"/>
        <v>2.8275212064090482E-3</v>
      </c>
      <c r="G447" s="38">
        <f t="shared" si="157"/>
        <v>14</v>
      </c>
      <c r="H447" s="39">
        <f t="shared" si="158"/>
        <v>2.1459227467811159E-3</v>
      </c>
    </row>
    <row r="448" spans="1:8" s="40" customFormat="1" ht="15" x14ac:dyDescent="0.2">
      <c r="A448" s="68"/>
      <c r="B448" s="35" t="s">
        <v>106</v>
      </c>
      <c r="C448" s="36">
        <v>0</v>
      </c>
      <c r="D448" s="36">
        <v>1</v>
      </c>
      <c r="E448" s="37" t="str">
        <f t="shared" si="155"/>
        <v/>
      </c>
      <c r="F448" s="37">
        <f t="shared" si="156"/>
        <v>1.8850141376060322E-4</v>
      </c>
      <c r="G448" s="38" t="str">
        <f t="shared" si="157"/>
        <v>0</v>
      </c>
      <c r="H448" s="39" t="str">
        <f t="shared" si="158"/>
        <v/>
      </c>
    </row>
    <row r="449" spans="1:8" s="40" customFormat="1" ht="15" x14ac:dyDescent="0.2">
      <c r="A449" s="68"/>
      <c r="B449" s="35" t="s">
        <v>112</v>
      </c>
      <c r="C449" s="36">
        <v>0</v>
      </c>
      <c r="D449" s="36">
        <v>0</v>
      </c>
      <c r="E449" s="37" t="str">
        <f t="shared" si="155"/>
        <v/>
      </c>
      <c r="F449" s="37" t="str">
        <f t="shared" si="156"/>
        <v/>
      </c>
      <c r="G449" s="38" t="str">
        <f t="shared" si="157"/>
        <v>0</v>
      </c>
      <c r="H449" s="39" t="str">
        <f t="shared" si="158"/>
        <v/>
      </c>
    </row>
    <row r="450" spans="1:8" s="40" customFormat="1" ht="15" x14ac:dyDescent="0.2">
      <c r="A450" s="68"/>
      <c r="B450" s="35" t="s">
        <v>116</v>
      </c>
      <c r="C450" s="36">
        <v>0</v>
      </c>
      <c r="D450" s="36">
        <v>0</v>
      </c>
      <c r="E450" s="37" t="str">
        <f t="shared" si="155"/>
        <v/>
      </c>
      <c r="F450" s="37" t="str">
        <f t="shared" si="156"/>
        <v/>
      </c>
      <c r="G450" s="38" t="str">
        <f t="shared" si="157"/>
        <v>0</v>
      </c>
      <c r="H450" s="39" t="str">
        <f t="shared" si="158"/>
        <v/>
      </c>
    </row>
    <row r="451" spans="1:8" s="40" customFormat="1" ht="15" x14ac:dyDescent="0.2">
      <c r="A451" s="68"/>
      <c r="B451" s="35" t="s">
        <v>283</v>
      </c>
      <c r="C451" s="36">
        <v>17</v>
      </c>
      <c r="D451" s="36">
        <v>29</v>
      </c>
      <c r="E451" s="37">
        <f t="shared" si="155"/>
        <v>2.6057633353770691E-3</v>
      </c>
      <c r="F451" s="37">
        <f t="shared" si="156"/>
        <v>5.4665409990574928E-3</v>
      </c>
      <c r="G451" s="38">
        <f t="shared" si="157"/>
        <v>0.70588235294117652</v>
      </c>
      <c r="H451" s="39">
        <f t="shared" si="158"/>
        <v>1.8393623543838135E-3</v>
      </c>
    </row>
    <row r="452" spans="1:8" s="40" customFormat="1" ht="30" x14ac:dyDescent="0.2">
      <c r="A452" s="68"/>
      <c r="B452" s="35" t="s">
        <v>509</v>
      </c>
      <c r="C452" s="36">
        <v>1</v>
      </c>
      <c r="D452" s="36">
        <v>0</v>
      </c>
      <c r="E452" s="37">
        <f t="shared" si="155"/>
        <v>1.5328019619865113E-4</v>
      </c>
      <c r="F452" s="37" t="str">
        <f t="shared" si="156"/>
        <v/>
      </c>
      <c r="G452" s="38" t="str">
        <f t="shared" si="157"/>
        <v>0</v>
      </c>
      <c r="H452" s="39">
        <f t="shared" si="158"/>
        <v>0</v>
      </c>
    </row>
    <row r="453" spans="1:8" s="40" customFormat="1" ht="15" x14ac:dyDescent="0.2">
      <c r="A453" s="68"/>
      <c r="B453" s="35" t="s">
        <v>284</v>
      </c>
      <c r="C453" s="36">
        <v>52</v>
      </c>
      <c r="D453" s="36">
        <v>1</v>
      </c>
      <c r="E453" s="37">
        <f t="shared" si="155"/>
        <v>7.9705702023298592E-3</v>
      </c>
      <c r="F453" s="37">
        <f t="shared" si="156"/>
        <v>1.8850141376060322E-4</v>
      </c>
      <c r="G453" s="38">
        <f t="shared" si="157"/>
        <v>-0.98076923076923073</v>
      </c>
      <c r="H453" s="39">
        <f t="shared" si="158"/>
        <v>-7.8172900061312077E-3</v>
      </c>
    </row>
    <row r="454" spans="1:8" s="40" customFormat="1" ht="15" x14ac:dyDescent="0.2">
      <c r="A454" s="68"/>
      <c r="B454" s="35" t="s">
        <v>285</v>
      </c>
      <c r="C454" s="36">
        <v>0</v>
      </c>
      <c r="D454" s="36">
        <v>0</v>
      </c>
      <c r="E454" s="37" t="str">
        <f t="shared" si="155"/>
        <v/>
      </c>
      <c r="F454" s="37" t="str">
        <f t="shared" si="156"/>
        <v/>
      </c>
      <c r="G454" s="38" t="str">
        <f t="shared" si="157"/>
        <v>0</v>
      </c>
      <c r="H454" s="39" t="str">
        <f t="shared" si="158"/>
        <v/>
      </c>
    </row>
    <row r="455" spans="1:8" s="40" customFormat="1" ht="15" x14ac:dyDescent="0.2">
      <c r="A455" s="68"/>
      <c r="B455" s="35" t="s">
        <v>510</v>
      </c>
      <c r="C455" s="36">
        <v>10</v>
      </c>
      <c r="D455" s="36">
        <v>0</v>
      </c>
      <c r="E455" s="37">
        <f t="shared" si="155"/>
        <v>1.5328019619865114E-3</v>
      </c>
      <c r="F455" s="37" t="str">
        <f t="shared" si="156"/>
        <v/>
      </c>
      <c r="G455" s="38" t="str">
        <f t="shared" si="157"/>
        <v>0</v>
      </c>
      <c r="H455" s="39">
        <f t="shared" si="158"/>
        <v>0</v>
      </c>
    </row>
    <row r="456" spans="1:8" s="40" customFormat="1" ht="15" x14ac:dyDescent="0.2">
      <c r="A456" s="68"/>
      <c r="B456" s="35" t="s">
        <v>286</v>
      </c>
      <c r="C456" s="36">
        <v>47</v>
      </c>
      <c r="D456" s="36">
        <v>19</v>
      </c>
      <c r="E456" s="37">
        <f t="shared" si="155"/>
        <v>7.2041692213366034E-3</v>
      </c>
      <c r="F456" s="37">
        <f t="shared" si="156"/>
        <v>3.5815268614514608E-3</v>
      </c>
      <c r="G456" s="38">
        <f t="shared" si="157"/>
        <v>-0.5957446808510638</v>
      </c>
      <c r="H456" s="39">
        <f t="shared" si="158"/>
        <v>-4.2918454935622317E-3</v>
      </c>
    </row>
    <row r="457" spans="1:8" s="40" customFormat="1" ht="15" x14ac:dyDescent="0.2">
      <c r="A457" s="68"/>
      <c r="B457" s="35" t="s">
        <v>287</v>
      </c>
      <c r="C457" s="36">
        <v>2</v>
      </c>
      <c r="D457" s="36">
        <v>0</v>
      </c>
      <c r="E457" s="37">
        <f t="shared" si="155"/>
        <v>3.0656039239730225E-4</v>
      </c>
      <c r="F457" s="37" t="str">
        <f t="shared" si="156"/>
        <v/>
      </c>
      <c r="G457" s="38" t="str">
        <f t="shared" si="157"/>
        <v>0</v>
      </c>
      <c r="H457" s="39">
        <f t="shared" si="158"/>
        <v>0</v>
      </c>
    </row>
    <row r="458" spans="1:8" s="40" customFormat="1" ht="15" x14ac:dyDescent="0.2">
      <c r="A458" s="68"/>
      <c r="B458" s="35" t="s">
        <v>288</v>
      </c>
      <c r="C458" s="36">
        <v>4</v>
      </c>
      <c r="D458" s="36">
        <v>2</v>
      </c>
      <c r="E458" s="37">
        <f t="shared" si="155"/>
        <v>6.131207847946045E-4</v>
      </c>
      <c r="F458" s="37">
        <f t="shared" si="156"/>
        <v>3.7700282752120643E-4</v>
      </c>
      <c r="G458" s="38">
        <f t="shared" si="157"/>
        <v>-0.5</v>
      </c>
      <c r="H458" s="39">
        <f t="shared" si="158"/>
        <v>-3.0656039239730225E-4</v>
      </c>
    </row>
    <row r="459" spans="1:8" s="40" customFormat="1" ht="15" x14ac:dyDescent="0.2">
      <c r="A459" s="68"/>
      <c r="B459" s="35" t="s">
        <v>103</v>
      </c>
      <c r="C459" s="36">
        <v>1</v>
      </c>
      <c r="D459" s="36">
        <v>0</v>
      </c>
      <c r="E459" s="37">
        <f t="shared" si="155"/>
        <v>1.5328019619865113E-4</v>
      </c>
      <c r="F459" s="37" t="str">
        <f t="shared" si="156"/>
        <v/>
      </c>
      <c r="G459" s="38" t="str">
        <f t="shared" si="157"/>
        <v>0</v>
      </c>
      <c r="H459" s="39">
        <f t="shared" si="158"/>
        <v>0</v>
      </c>
    </row>
    <row r="460" spans="1:8" s="40" customFormat="1" ht="15" x14ac:dyDescent="0.2">
      <c r="A460" s="68"/>
      <c r="B460" s="35" t="s">
        <v>289</v>
      </c>
      <c r="C460" s="36">
        <v>0</v>
      </c>
      <c r="D460" s="36">
        <v>0</v>
      </c>
      <c r="E460" s="37" t="str">
        <f t="shared" si="155"/>
        <v/>
      </c>
      <c r="F460" s="37" t="str">
        <f t="shared" si="156"/>
        <v/>
      </c>
      <c r="G460" s="38" t="str">
        <f t="shared" si="157"/>
        <v>0</v>
      </c>
      <c r="H460" s="39" t="str">
        <f t="shared" si="158"/>
        <v/>
      </c>
    </row>
    <row r="461" spans="1:8" s="40" customFormat="1" ht="15" x14ac:dyDescent="0.2">
      <c r="A461" s="68"/>
      <c r="B461" s="35" t="s">
        <v>290</v>
      </c>
      <c r="C461" s="36">
        <v>10</v>
      </c>
      <c r="D461" s="36">
        <v>2</v>
      </c>
      <c r="E461" s="37">
        <f t="shared" si="155"/>
        <v>1.5328019619865114E-3</v>
      </c>
      <c r="F461" s="37">
        <f t="shared" si="156"/>
        <v>3.7700282752120643E-4</v>
      </c>
      <c r="G461" s="38">
        <f t="shared" si="157"/>
        <v>-0.8</v>
      </c>
      <c r="H461" s="39">
        <f t="shared" si="158"/>
        <v>-1.2262415695892092E-3</v>
      </c>
    </row>
    <row r="462" spans="1:8" s="40" customFormat="1" ht="15" x14ac:dyDescent="0.2">
      <c r="A462" s="68"/>
      <c r="B462" s="35" t="s">
        <v>581</v>
      </c>
      <c r="C462" s="36">
        <v>1</v>
      </c>
      <c r="D462" s="36">
        <v>7</v>
      </c>
      <c r="E462" s="37">
        <f t="shared" si="155"/>
        <v>1.5328019619865113E-4</v>
      </c>
      <c r="F462" s="37">
        <f t="shared" si="156"/>
        <v>1.3195098963242225E-3</v>
      </c>
      <c r="G462" s="38">
        <f t="shared" si="157"/>
        <v>6</v>
      </c>
      <c r="H462" s="39">
        <f t="shared" si="158"/>
        <v>9.1968117719190676E-4</v>
      </c>
    </row>
    <row r="463" spans="1:8" s="40" customFormat="1" ht="15" x14ac:dyDescent="0.2">
      <c r="A463" s="68"/>
      <c r="B463" s="35" t="s">
        <v>291</v>
      </c>
      <c r="C463" s="36">
        <v>0</v>
      </c>
      <c r="D463" s="36">
        <v>0</v>
      </c>
      <c r="E463" s="37" t="str">
        <f t="shared" si="155"/>
        <v/>
      </c>
      <c r="F463" s="37" t="str">
        <f t="shared" si="156"/>
        <v/>
      </c>
      <c r="G463" s="38" t="str">
        <f t="shared" si="157"/>
        <v>0</v>
      </c>
      <c r="H463" s="39" t="str">
        <f t="shared" si="158"/>
        <v/>
      </c>
    </row>
    <row r="464" spans="1:8" s="40" customFormat="1" ht="15" x14ac:dyDescent="0.2">
      <c r="A464" s="68"/>
      <c r="B464" s="35" t="s">
        <v>292</v>
      </c>
      <c r="C464" s="36">
        <v>17</v>
      </c>
      <c r="D464" s="36">
        <v>0</v>
      </c>
      <c r="E464" s="37">
        <f t="shared" si="155"/>
        <v>2.6057633353770691E-3</v>
      </c>
      <c r="F464" s="37" t="str">
        <f t="shared" si="156"/>
        <v/>
      </c>
      <c r="G464" s="38" t="str">
        <f t="shared" si="157"/>
        <v>0</v>
      </c>
      <c r="H464" s="39">
        <f t="shared" si="158"/>
        <v>0</v>
      </c>
    </row>
    <row r="465" spans="1:8" s="40" customFormat="1" ht="15" x14ac:dyDescent="0.2">
      <c r="A465" s="68"/>
      <c r="B465" s="35" t="s">
        <v>293</v>
      </c>
      <c r="C465" s="36">
        <v>0</v>
      </c>
      <c r="D465" s="36">
        <v>0</v>
      </c>
      <c r="E465" s="37" t="str">
        <f t="shared" si="155"/>
        <v/>
      </c>
      <c r="F465" s="37" t="str">
        <f t="shared" si="156"/>
        <v/>
      </c>
      <c r="G465" s="38" t="str">
        <f t="shared" si="157"/>
        <v>0</v>
      </c>
      <c r="H465" s="39" t="str">
        <f t="shared" si="158"/>
        <v/>
      </c>
    </row>
    <row r="466" spans="1:8" s="40" customFormat="1" ht="15" x14ac:dyDescent="0.2">
      <c r="A466" s="68"/>
      <c r="B466" s="35" t="s">
        <v>294</v>
      </c>
      <c r="C466" s="36">
        <v>68</v>
      </c>
      <c r="D466" s="36">
        <v>0</v>
      </c>
      <c r="E466" s="37">
        <f t="shared" si="155"/>
        <v>1.0423053341508276E-2</v>
      </c>
      <c r="F466" s="37" t="str">
        <f t="shared" si="156"/>
        <v/>
      </c>
      <c r="G466" s="38" t="str">
        <f t="shared" si="157"/>
        <v>0</v>
      </c>
      <c r="H466" s="39">
        <f t="shared" si="158"/>
        <v>0</v>
      </c>
    </row>
    <row r="467" spans="1:8" s="40" customFormat="1" ht="15" x14ac:dyDescent="0.2">
      <c r="A467" s="68"/>
      <c r="B467" s="35" t="s">
        <v>126</v>
      </c>
      <c r="C467" s="36">
        <v>1</v>
      </c>
      <c r="D467" s="36">
        <v>1</v>
      </c>
      <c r="E467" s="37">
        <f t="shared" si="155"/>
        <v>1.5328019619865113E-4</v>
      </c>
      <c r="F467" s="37">
        <f t="shared" si="156"/>
        <v>1.8850141376060322E-4</v>
      </c>
      <c r="G467" s="38">
        <f t="shared" si="157"/>
        <v>0</v>
      </c>
      <c r="H467" s="39">
        <f t="shared" si="158"/>
        <v>0</v>
      </c>
    </row>
    <row r="468" spans="1:8" s="40" customFormat="1" ht="30" x14ac:dyDescent="0.2">
      <c r="A468" s="68"/>
      <c r="B468" s="35" t="s">
        <v>127</v>
      </c>
      <c r="C468" s="36">
        <v>0</v>
      </c>
      <c r="D468" s="36">
        <v>0</v>
      </c>
      <c r="E468" s="37" t="str">
        <f t="shared" si="155"/>
        <v/>
      </c>
      <c r="F468" s="37" t="str">
        <f t="shared" si="156"/>
        <v/>
      </c>
      <c r="G468" s="38" t="str">
        <f t="shared" si="157"/>
        <v>0</v>
      </c>
      <c r="H468" s="39" t="str">
        <f t="shared" si="158"/>
        <v/>
      </c>
    </row>
    <row r="469" spans="1:8" s="40" customFormat="1" ht="15" x14ac:dyDescent="0.2">
      <c r="A469" s="68"/>
      <c r="B469" s="35" t="s">
        <v>295</v>
      </c>
      <c r="C469" s="36">
        <v>4</v>
      </c>
      <c r="D469" s="36">
        <v>0</v>
      </c>
      <c r="E469" s="37">
        <f t="shared" si="155"/>
        <v>6.131207847946045E-4</v>
      </c>
      <c r="F469" s="37" t="str">
        <f t="shared" si="156"/>
        <v/>
      </c>
      <c r="G469" s="38" t="str">
        <f t="shared" si="157"/>
        <v>0</v>
      </c>
      <c r="H469" s="39">
        <f t="shared" si="158"/>
        <v>0</v>
      </c>
    </row>
    <row r="470" spans="1:8" s="40" customFormat="1" ht="15" x14ac:dyDescent="0.2">
      <c r="A470" s="68"/>
      <c r="B470" s="35" t="s">
        <v>296</v>
      </c>
      <c r="C470" s="36">
        <v>0</v>
      </c>
      <c r="D470" s="36">
        <v>2</v>
      </c>
      <c r="E470" s="37" t="str">
        <f t="shared" si="155"/>
        <v/>
      </c>
      <c r="F470" s="37">
        <f t="shared" si="156"/>
        <v>3.7700282752120643E-4</v>
      </c>
      <c r="G470" s="38" t="str">
        <f t="shared" si="157"/>
        <v>0</v>
      </c>
      <c r="H470" s="39" t="str">
        <f t="shared" si="158"/>
        <v/>
      </c>
    </row>
    <row r="471" spans="1:8" s="40" customFormat="1" ht="30" x14ac:dyDescent="0.2">
      <c r="A471" s="68"/>
      <c r="B471" s="35" t="s">
        <v>297</v>
      </c>
      <c r="C471" s="36">
        <v>0</v>
      </c>
      <c r="D471" s="36">
        <v>0</v>
      </c>
      <c r="E471" s="37" t="str">
        <f t="shared" si="155"/>
        <v/>
      </c>
      <c r="F471" s="37" t="str">
        <f t="shared" si="156"/>
        <v/>
      </c>
      <c r="G471" s="38" t="str">
        <f t="shared" si="157"/>
        <v>0</v>
      </c>
      <c r="H471" s="39" t="str">
        <f t="shared" si="158"/>
        <v/>
      </c>
    </row>
    <row r="472" spans="1:8" s="40" customFormat="1" ht="15" x14ac:dyDescent="0.2">
      <c r="A472" s="68"/>
      <c r="B472" s="35" t="s">
        <v>124</v>
      </c>
      <c r="C472" s="36">
        <v>35</v>
      </c>
      <c r="D472" s="36">
        <v>9</v>
      </c>
      <c r="E472" s="37">
        <f t="shared" si="155"/>
        <v>5.3648068669527897E-3</v>
      </c>
      <c r="F472" s="37">
        <f t="shared" si="156"/>
        <v>1.6965127238454288E-3</v>
      </c>
      <c r="G472" s="38">
        <f t="shared" si="157"/>
        <v>-0.74285714285714288</v>
      </c>
      <c r="H472" s="39">
        <f t="shared" si="158"/>
        <v>-3.9852851011649296E-3</v>
      </c>
    </row>
    <row r="473" spans="1:8" s="40" customFormat="1" ht="15" x14ac:dyDescent="0.2">
      <c r="A473" s="68"/>
      <c r="B473" s="35" t="s">
        <v>298</v>
      </c>
      <c r="C473" s="36">
        <v>0</v>
      </c>
      <c r="D473" s="36">
        <v>1</v>
      </c>
      <c r="E473" s="37" t="str">
        <f t="shared" si="155"/>
        <v/>
      </c>
      <c r="F473" s="37">
        <f t="shared" si="156"/>
        <v>1.8850141376060322E-4</v>
      </c>
      <c r="G473" s="38" t="str">
        <f t="shared" si="157"/>
        <v>0</v>
      </c>
      <c r="H473" s="39" t="str">
        <f t="shared" si="158"/>
        <v/>
      </c>
    </row>
    <row r="474" spans="1:8" s="40" customFormat="1" ht="15" x14ac:dyDescent="0.2">
      <c r="A474" s="68"/>
      <c r="B474" s="35" t="s">
        <v>299</v>
      </c>
      <c r="C474" s="36">
        <v>0</v>
      </c>
      <c r="D474" s="36">
        <v>0</v>
      </c>
      <c r="E474" s="37" t="str">
        <f t="shared" ref="E474:E535" si="175">+IF(C474=0,"",C474/C$333)</f>
        <v/>
      </c>
      <c r="F474" s="37" t="str">
        <f t="shared" ref="F474:F535" si="176">+IF(D474=0,"",D474/D$333)</f>
        <v/>
      </c>
      <c r="G474" s="38" t="str">
        <f t="shared" ref="G474:G535" si="177">+IF(OR(AND(D474=0),(C474=0)),"0",((D474-C474)/C474))</f>
        <v>0</v>
      </c>
      <c r="H474" s="39" t="str">
        <f t="shared" ref="H474:H535" si="178">+IF(OR(AND(E474=""),(G474="")),"",E474*G474)</f>
        <v/>
      </c>
    </row>
    <row r="475" spans="1:8" s="40" customFormat="1" ht="15" x14ac:dyDescent="0.2">
      <c r="A475" s="68"/>
      <c r="B475" s="35" t="s">
        <v>300</v>
      </c>
      <c r="C475" s="36">
        <v>0</v>
      </c>
      <c r="D475" s="36">
        <v>0</v>
      </c>
      <c r="E475" s="37" t="str">
        <f t="shared" si="175"/>
        <v/>
      </c>
      <c r="F475" s="37" t="str">
        <f t="shared" si="176"/>
        <v/>
      </c>
      <c r="G475" s="38" t="str">
        <f t="shared" si="177"/>
        <v>0</v>
      </c>
      <c r="H475" s="39" t="str">
        <f t="shared" si="178"/>
        <v/>
      </c>
    </row>
    <row r="476" spans="1:8" s="40" customFormat="1" ht="30" x14ac:dyDescent="0.2">
      <c r="A476" s="68"/>
      <c r="B476" s="35" t="s">
        <v>301</v>
      </c>
      <c r="C476" s="36">
        <v>0</v>
      </c>
      <c r="D476" s="36">
        <v>0</v>
      </c>
      <c r="E476" s="37" t="str">
        <f t="shared" si="175"/>
        <v/>
      </c>
      <c r="F476" s="37" t="str">
        <f t="shared" si="176"/>
        <v/>
      </c>
      <c r="G476" s="38" t="str">
        <f t="shared" si="177"/>
        <v>0</v>
      </c>
      <c r="H476" s="39" t="str">
        <f t="shared" si="178"/>
        <v/>
      </c>
    </row>
    <row r="477" spans="1:8" s="40" customFormat="1" ht="15" x14ac:dyDescent="0.2">
      <c r="A477" s="68"/>
      <c r="B477" s="35" t="s">
        <v>122</v>
      </c>
      <c r="C477" s="36">
        <v>0</v>
      </c>
      <c r="D477" s="36">
        <v>0</v>
      </c>
      <c r="E477" s="37" t="str">
        <f t="shared" si="175"/>
        <v/>
      </c>
      <c r="F477" s="37" t="str">
        <f t="shared" si="176"/>
        <v/>
      </c>
      <c r="G477" s="38" t="str">
        <f t="shared" si="177"/>
        <v>0</v>
      </c>
      <c r="H477" s="39" t="str">
        <f t="shared" si="178"/>
        <v/>
      </c>
    </row>
    <row r="478" spans="1:8" s="40" customFormat="1" ht="15" x14ac:dyDescent="0.2">
      <c r="A478" s="68"/>
      <c r="B478" s="35" t="s">
        <v>302</v>
      </c>
      <c r="C478" s="36">
        <v>0</v>
      </c>
      <c r="D478" s="36">
        <v>0</v>
      </c>
      <c r="E478" s="37" t="str">
        <f t="shared" si="175"/>
        <v/>
      </c>
      <c r="F478" s="37" t="str">
        <f t="shared" si="176"/>
        <v/>
      </c>
      <c r="G478" s="38" t="str">
        <f t="shared" si="177"/>
        <v>0</v>
      </c>
      <c r="H478" s="39" t="str">
        <f t="shared" si="178"/>
        <v/>
      </c>
    </row>
    <row r="479" spans="1:8" s="40" customFormat="1" ht="15" x14ac:dyDescent="0.2">
      <c r="A479" s="68"/>
      <c r="B479" s="35" t="s">
        <v>303</v>
      </c>
      <c r="C479" s="36">
        <v>0</v>
      </c>
      <c r="D479" s="36">
        <v>0</v>
      </c>
      <c r="E479" s="37" t="str">
        <f t="shared" si="175"/>
        <v/>
      </c>
      <c r="F479" s="37" t="str">
        <f t="shared" si="176"/>
        <v/>
      </c>
      <c r="G479" s="38" t="str">
        <f t="shared" si="177"/>
        <v>0</v>
      </c>
      <c r="H479" s="39" t="str">
        <f t="shared" si="178"/>
        <v/>
      </c>
    </row>
    <row r="480" spans="1:8" s="40" customFormat="1" ht="15" x14ac:dyDescent="0.2">
      <c r="A480" s="68"/>
      <c r="B480" s="35" t="s">
        <v>511</v>
      </c>
      <c r="C480" s="36">
        <v>0</v>
      </c>
      <c r="D480" s="36">
        <v>0</v>
      </c>
      <c r="E480" s="37" t="str">
        <f t="shared" si="175"/>
        <v/>
      </c>
      <c r="F480" s="37" t="str">
        <f t="shared" si="176"/>
        <v/>
      </c>
      <c r="G480" s="38" t="str">
        <f t="shared" si="177"/>
        <v>0</v>
      </c>
      <c r="H480" s="39" t="str">
        <f t="shared" si="178"/>
        <v/>
      </c>
    </row>
    <row r="481" spans="1:8" s="40" customFormat="1" ht="15" x14ac:dyDescent="0.2">
      <c r="A481" s="68"/>
      <c r="B481" s="35" t="s">
        <v>130</v>
      </c>
      <c r="C481" s="36">
        <v>0</v>
      </c>
      <c r="D481" s="36">
        <v>0</v>
      </c>
      <c r="E481" s="37" t="str">
        <f t="shared" si="175"/>
        <v/>
      </c>
      <c r="F481" s="37" t="str">
        <f t="shared" si="176"/>
        <v/>
      </c>
      <c r="G481" s="38" t="str">
        <f t="shared" si="177"/>
        <v>0</v>
      </c>
      <c r="H481" s="39" t="str">
        <f t="shared" si="178"/>
        <v/>
      </c>
    </row>
    <row r="482" spans="1:8" s="40" customFormat="1" ht="15" x14ac:dyDescent="0.2">
      <c r="A482" s="68"/>
      <c r="B482" s="35" t="s">
        <v>512</v>
      </c>
      <c r="C482" s="36">
        <v>55</v>
      </c>
      <c r="D482" s="36">
        <v>103</v>
      </c>
      <c r="E482" s="37">
        <f t="shared" si="175"/>
        <v>8.430410790925812E-3</v>
      </c>
      <c r="F482" s="37">
        <f t="shared" si="176"/>
        <v>1.9415645617342131E-2</v>
      </c>
      <c r="G482" s="38">
        <f t="shared" si="177"/>
        <v>0.87272727272727268</v>
      </c>
      <c r="H482" s="39">
        <f t="shared" si="178"/>
        <v>7.357449417535254E-3</v>
      </c>
    </row>
    <row r="483" spans="1:8" s="40" customFormat="1" ht="15" x14ac:dyDescent="0.2">
      <c r="A483" s="68"/>
      <c r="B483" s="35" t="s">
        <v>123</v>
      </c>
      <c r="C483" s="36">
        <v>2</v>
      </c>
      <c r="D483" s="36">
        <v>10</v>
      </c>
      <c r="E483" s="37">
        <f t="shared" si="175"/>
        <v>3.0656039239730225E-4</v>
      </c>
      <c r="F483" s="37">
        <f t="shared" si="176"/>
        <v>1.885014137606032E-3</v>
      </c>
      <c r="G483" s="38">
        <f t="shared" si="177"/>
        <v>4</v>
      </c>
      <c r="H483" s="39">
        <f t="shared" si="178"/>
        <v>1.226241569589209E-3</v>
      </c>
    </row>
    <row r="484" spans="1:8" s="40" customFormat="1" ht="30" x14ac:dyDescent="0.2">
      <c r="A484" s="68"/>
      <c r="B484" s="35" t="s">
        <v>304</v>
      </c>
      <c r="C484" s="36">
        <v>1</v>
      </c>
      <c r="D484" s="36">
        <v>24</v>
      </c>
      <c r="E484" s="37">
        <f t="shared" si="175"/>
        <v>1.5328019619865113E-4</v>
      </c>
      <c r="F484" s="37">
        <f t="shared" si="176"/>
        <v>4.524033930254477E-3</v>
      </c>
      <c r="G484" s="38">
        <f t="shared" si="177"/>
        <v>23</v>
      </c>
      <c r="H484" s="39">
        <f t="shared" si="178"/>
        <v>3.525444512568976E-3</v>
      </c>
    </row>
    <row r="485" spans="1:8" s="40" customFormat="1" ht="15" x14ac:dyDescent="0.2">
      <c r="A485" s="68"/>
      <c r="B485" s="35" t="s">
        <v>125</v>
      </c>
      <c r="C485" s="36">
        <v>0</v>
      </c>
      <c r="D485" s="36">
        <v>0</v>
      </c>
      <c r="E485" s="37" t="str">
        <f t="shared" si="175"/>
        <v/>
      </c>
      <c r="F485" s="37" t="str">
        <f t="shared" si="176"/>
        <v/>
      </c>
      <c r="G485" s="38" t="str">
        <f t="shared" si="177"/>
        <v>0</v>
      </c>
      <c r="H485" s="39" t="str">
        <f t="shared" si="178"/>
        <v/>
      </c>
    </row>
    <row r="486" spans="1:8" s="40" customFormat="1" ht="30" x14ac:dyDescent="0.2">
      <c r="A486" s="68"/>
      <c r="B486" s="35" t="s">
        <v>305</v>
      </c>
      <c r="C486" s="36">
        <v>0</v>
      </c>
      <c r="D486" s="36">
        <v>0</v>
      </c>
      <c r="E486" s="37" t="str">
        <f t="shared" si="175"/>
        <v/>
      </c>
      <c r="F486" s="37" t="str">
        <f t="shared" si="176"/>
        <v/>
      </c>
      <c r="G486" s="38" t="str">
        <f t="shared" si="177"/>
        <v>0</v>
      </c>
      <c r="H486" s="39" t="str">
        <f t="shared" si="178"/>
        <v/>
      </c>
    </row>
    <row r="487" spans="1:8" s="40" customFormat="1" ht="30" x14ac:dyDescent="0.2">
      <c r="A487" s="68"/>
      <c r="B487" s="35" t="s">
        <v>306</v>
      </c>
      <c r="C487" s="36">
        <v>17</v>
      </c>
      <c r="D487" s="36">
        <v>6</v>
      </c>
      <c r="E487" s="37">
        <f t="shared" si="175"/>
        <v>2.6057633353770691E-3</v>
      </c>
      <c r="F487" s="37">
        <f t="shared" si="176"/>
        <v>1.1310084825636192E-3</v>
      </c>
      <c r="G487" s="38">
        <f t="shared" si="177"/>
        <v>-0.6470588235294118</v>
      </c>
      <c r="H487" s="39">
        <f t="shared" si="178"/>
        <v>-1.6860821581851624E-3</v>
      </c>
    </row>
    <row r="488" spans="1:8" s="40" customFormat="1" ht="15" x14ac:dyDescent="0.2">
      <c r="A488" s="68"/>
      <c r="B488" s="35" t="s">
        <v>118</v>
      </c>
      <c r="C488" s="36">
        <v>93</v>
      </c>
      <c r="D488" s="36">
        <v>155</v>
      </c>
      <c r="E488" s="37">
        <f t="shared" si="175"/>
        <v>1.4255058246474555E-2</v>
      </c>
      <c r="F488" s="37">
        <f t="shared" si="176"/>
        <v>2.9217719132893498E-2</v>
      </c>
      <c r="G488" s="38">
        <f t="shared" si="177"/>
        <v>0.66666666666666663</v>
      </c>
      <c r="H488" s="39">
        <f t="shared" si="178"/>
        <v>9.5033721643163691E-3</v>
      </c>
    </row>
    <row r="489" spans="1:8" s="40" customFormat="1" ht="30" x14ac:dyDescent="0.2">
      <c r="A489" s="68"/>
      <c r="B489" s="35" t="s">
        <v>513</v>
      </c>
      <c r="C489" s="36">
        <v>10</v>
      </c>
      <c r="D489" s="36">
        <v>3</v>
      </c>
      <c r="E489" s="37">
        <f t="shared" si="175"/>
        <v>1.5328019619865114E-3</v>
      </c>
      <c r="F489" s="37">
        <f t="shared" si="176"/>
        <v>5.6550424128180962E-4</v>
      </c>
      <c r="G489" s="38">
        <f t="shared" si="177"/>
        <v>-0.7</v>
      </c>
      <c r="H489" s="39">
        <f t="shared" si="178"/>
        <v>-1.0729613733905579E-3</v>
      </c>
    </row>
    <row r="490" spans="1:8" s="40" customFormat="1" ht="30" x14ac:dyDescent="0.2">
      <c r="A490" s="68"/>
      <c r="B490" s="35" t="s">
        <v>307</v>
      </c>
      <c r="C490" s="36">
        <v>0</v>
      </c>
      <c r="D490" s="36">
        <v>0</v>
      </c>
      <c r="E490" s="37" t="str">
        <f t="shared" si="175"/>
        <v/>
      </c>
      <c r="F490" s="37" t="str">
        <f t="shared" si="176"/>
        <v/>
      </c>
      <c r="G490" s="38" t="str">
        <f t="shared" si="177"/>
        <v>0</v>
      </c>
      <c r="H490" s="39" t="str">
        <f t="shared" si="178"/>
        <v/>
      </c>
    </row>
    <row r="491" spans="1:8" s="40" customFormat="1" ht="15" x14ac:dyDescent="0.2">
      <c r="A491" s="68"/>
      <c r="B491" s="35" t="s">
        <v>308</v>
      </c>
      <c r="C491" s="36">
        <v>0</v>
      </c>
      <c r="D491" s="36">
        <v>0</v>
      </c>
      <c r="E491" s="37" t="str">
        <f t="shared" si="175"/>
        <v/>
      </c>
      <c r="F491" s="37" t="str">
        <f t="shared" si="176"/>
        <v/>
      </c>
      <c r="G491" s="38" t="str">
        <f t="shared" si="177"/>
        <v>0</v>
      </c>
      <c r="H491" s="39" t="str">
        <f t="shared" si="178"/>
        <v/>
      </c>
    </row>
    <row r="492" spans="1:8" s="40" customFormat="1" ht="15" x14ac:dyDescent="0.2">
      <c r="A492" s="68"/>
      <c r="B492" s="35" t="s">
        <v>514</v>
      </c>
      <c r="C492" s="36">
        <v>0</v>
      </c>
      <c r="D492" s="36">
        <v>0</v>
      </c>
      <c r="E492" s="37" t="str">
        <f t="shared" si="175"/>
        <v/>
      </c>
      <c r="F492" s="37" t="str">
        <f t="shared" si="176"/>
        <v/>
      </c>
      <c r="G492" s="38" t="str">
        <f t="shared" si="177"/>
        <v>0</v>
      </c>
      <c r="H492" s="39" t="str">
        <f t="shared" si="178"/>
        <v/>
      </c>
    </row>
    <row r="493" spans="1:8" s="40" customFormat="1" ht="15" x14ac:dyDescent="0.2">
      <c r="A493" s="68"/>
      <c r="B493" s="35" t="s">
        <v>515</v>
      </c>
      <c r="C493" s="36">
        <v>0</v>
      </c>
      <c r="D493" s="36">
        <v>0</v>
      </c>
      <c r="E493" s="37" t="str">
        <f t="shared" si="175"/>
        <v/>
      </c>
      <c r="F493" s="37" t="str">
        <f t="shared" si="176"/>
        <v/>
      </c>
      <c r="G493" s="38" t="str">
        <f t="shared" si="177"/>
        <v>0</v>
      </c>
      <c r="H493" s="39" t="str">
        <f t="shared" si="178"/>
        <v/>
      </c>
    </row>
    <row r="494" spans="1:8" s="40" customFormat="1" ht="15" x14ac:dyDescent="0.2">
      <c r="A494" s="68"/>
      <c r="B494" s="35" t="s">
        <v>309</v>
      </c>
      <c r="C494" s="36">
        <v>0</v>
      </c>
      <c r="D494" s="36">
        <v>0</v>
      </c>
      <c r="E494" s="37" t="str">
        <f t="shared" si="175"/>
        <v/>
      </c>
      <c r="F494" s="37" t="str">
        <f t="shared" si="176"/>
        <v/>
      </c>
      <c r="G494" s="38" t="str">
        <f t="shared" si="177"/>
        <v>0</v>
      </c>
      <c r="H494" s="39" t="str">
        <f t="shared" si="178"/>
        <v/>
      </c>
    </row>
    <row r="495" spans="1:8" s="40" customFormat="1" ht="30" x14ac:dyDescent="0.2">
      <c r="A495" s="68"/>
      <c r="B495" s="35" t="s">
        <v>310</v>
      </c>
      <c r="C495" s="36">
        <v>47</v>
      </c>
      <c r="D495" s="36">
        <v>0</v>
      </c>
      <c r="E495" s="37">
        <f t="shared" si="175"/>
        <v>7.2041692213366034E-3</v>
      </c>
      <c r="F495" s="37" t="str">
        <f t="shared" si="176"/>
        <v/>
      </c>
      <c r="G495" s="38" t="str">
        <f t="shared" si="177"/>
        <v>0</v>
      </c>
      <c r="H495" s="39">
        <f t="shared" si="178"/>
        <v>0</v>
      </c>
    </row>
    <row r="496" spans="1:8" s="40" customFormat="1" ht="15" x14ac:dyDescent="0.2">
      <c r="A496" s="68"/>
      <c r="B496" s="35" t="s">
        <v>311</v>
      </c>
      <c r="C496" s="36">
        <v>0</v>
      </c>
      <c r="D496" s="36">
        <v>0</v>
      </c>
      <c r="E496" s="37" t="str">
        <f t="shared" si="175"/>
        <v/>
      </c>
      <c r="F496" s="37" t="str">
        <f t="shared" si="176"/>
        <v/>
      </c>
      <c r="G496" s="38" t="str">
        <f t="shared" si="177"/>
        <v>0</v>
      </c>
      <c r="H496" s="39" t="str">
        <f t="shared" si="178"/>
        <v/>
      </c>
    </row>
    <row r="497" spans="1:8" s="40" customFormat="1" ht="15" x14ac:dyDescent="0.2">
      <c r="A497" s="68"/>
      <c r="B497" s="35" t="s">
        <v>120</v>
      </c>
      <c r="C497" s="36">
        <v>0</v>
      </c>
      <c r="D497" s="36">
        <v>0</v>
      </c>
      <c r="E497" s="37" t="str">
        <f t="shared" si="175"/>
        <v/>
      </c>
      <c r="F497" s="37" t="str">
        <f t="shared" si="176"/>
        <v/>
      </c>
      <c r="G497" s="38" t="str">
        <f t="shared" si="177"/>
        <v>0</v>
      </c>
      <c r="H497" s="39" t="str">
        <f t="shared" si="178"/>
        <v/>
      </c>
    </row>
    <row r="498" spans="1:8" s="40" customFormat="1" ht="30" x14ac:dyDescent="0.2">
      <c r="A498" s="68"/>
      <c r="B498" s="35" t="s">
        <v>312</v>
      </c>
      <c r="C498" s="36">
        <v>0</v>
      </c>
      <c r="D498" s="36">
        <v>0</v>
      </c>
      <c r="E498" s="37" t="str">
        <f t="shared" si="175"/>
        <v/>
      </c>
      <c r="F498" s="37" t="str">
        <f t="shared" si="176"/>
        <v/>
      </c>
      <c r="G498" s="38" t="str">
        <f t="shared" si="177"/>
        <v>0</v>
      </c>
      <c r="H498" s="39" t="str">
        <f t="shared" si="178"/>
        <v/>
      </c>
    </row>
    <row r="499" spans="1:8" s="40" customFormat="1" ht="15" x14ac:dyDescent="0.2">
      <c r="A499" s="68"/>
      <c r="B499" s="35" t="s">
        <v>128</v>
      </c>
      <c r="C499" s="36">
        <v>0</v>
      </c>
      <c r="D499" s="36">
        <v>0</v>
      </c>
      <c r="E499" s="37" t="str">
        <f t="shared" si="175"/>
        <v/>
      </c>
      <c r="F499" s="37" t="str">
        <f t="shared" si="176"/>
        <v/>
      </c>
      <c r="G499" s="38" t="str">
        <f t="shared" si="177"/>
        <v>0</v>
      </c>
      <c r="H499" s="39" t="str">
        <f t="shared" si="178"/>
        <v/>
      </c>
    </row>
    <row r="500" spans="1:8" s="40" customFormat="1" ht="15" x14ac:dyDescent="0.2">
      <c r="A500" s="68"/>
      <c r="B500" s="35" t="s">
        <v>119</v>
      </c>
      <c r="C500" s="36">
        <v>0</v>
      </c>
      <c r="D500" s="36">
        <v>0</v>
      </c>
      <c r="E500" s="37" t="str">
        <f t="shared" si="175"/>
        <v/>
      </c>
      <c r="F500" s="37" t="str">
        <f t="shared" si="176"/>
        <v/>
      </c>
      <c r="G500" s="38" t="str">
        <f t="shared" si="177"/>
        <v>0</v>
      </c>
      <c r="H500" s="39" t="str">
        <f t="shared" si="178"/>
        <v/>
      </c>
    </row>
    <row r="501" spans="1:8" s="40" customFormat="1" ht="15" x14ac:dyDescent="0.2">
      <c r="A501" s="68"/>
      <c r="B501" s="35" t="s">
        <v>121</v>
      </c>
      <c r="C501" s="36">
        <v>1</v>
      </c>
      <c r="D501" s="36">
        <v>0</v>
      </c>
      <c r="E501" s="37">
        <f t="shared" si="175"/>
        <v>1.5328019619865113E-4</v>
      </c>
      <c r="F501" s="37" t="str">
        <f t="shared" si="176"/>
        <v/>
      </c>
      <c r="G501" s="38" t="str">
        <f t="shared" si="177"/>
        <v>0</v>
      </c>
      <c r="H501" s="39">
        <f t="shared" si="178"/>
        <v>0</v>
      </c>
    </row>
    <row r="502" spans="1:8" s="40" customFormat="1" ht="15" x14ac:dyDescent="0.2">
      <c r="A502" s="68"/>
      <c r="B502" s="35" t="s">
        <v>313</v>
      </c>
      <c r="C502" s="36">
        <v>1</v>
      </c>
      <c r="D502" s="36">
        <v>0</v>
      </c>
      <c r="E502" s="37">
        <f t="shared" si="175"/>
        <v>1.5328019619865113E-4</v>
      </c>
      <c r="F502" s="37" t="str">
        <f t="shared" si="176"/>
        <v/>
      </c>
      <c r="G502" s="38" t="str">
        <f t="shared" si="177"/>
        <v>0</v>
      </c>
      <c r="H502" s="39">
        <f t="shared" si="178"/>
        <v>0</v>
      </c>
    </row>
    <row r="503" spans="1:8" s="40" customFormat="1" ht="15" x14ac:dyDescent="0.2">
      <c r="A503" s="68"/>
      <c r="B503" s="35" t="s">
        <v>314</v>
      </c>
      <c r="C503" s="36">
        <v>0</v>
      </c>
      <c r="D503" s="36">
        <v>0</v>
      </c>
      <c r="E503" s="37" t="str">
        <f t="shared" si="175"/>
        <v/>
      </c>
      <c r="F503" s="37" t="str">
        <f t="shared" si="176"/>
        <v/>
      </c>
      <c r="G503" s="38" t="str">
        <f t="shared" si="177"/>
        <v>0</v>
      </c>
      <c r="H503" s="39" t="str">
        <f t="shared" si="178"/>
        <v/>
      </c>
    </row>
    <row r="504" spans="1:8" s="40" customFormat="1" ht="15" x14ac:dyDescent="0.2">
      <c r="A504" s="68"/>
      <c r="B504" s="35" t="s">
        <v>129</v>
      </c>
      <c r="C504" s="36">
        <v>0</v>
      </c>
      <c r="D504" s="36">
        <v>83</v>
      </c>
      <c r="E504" s="37" t="str">
        <f t="shared" si="175"/>
        <v/>
      </c>
      <c r="F504" s="37">
        <f t="shared" si="176"/>
        <v>1.5645617342130064E-2</v>
      </c>
      <c r="G504" s="38" t="str">
        <f t="shared" si="177"/>
        <v>0</v>
      </c>
      <c r="H504" s="39" t="str">
        <f t="shared" si="178"/>
        <v/>
      </c>
    </row>
    <row r="505" spans="1:8" s="40" customFormat="1" ht="15" x14ac:dyDescent="0.2">
      <c r="A505" s="68"/>
      <c r="B505" s="35" t="s">
        <v>516</v>
      </c>
      <c r="C505" s="36">
        <v>0</v>
      </c>
      <c r="D505" s="36">
        <v>0</v>
      </c>
      <c r="E505" s="37" t="str">
        <f t="shared" si="175"/>
        <v/>
      </c>
      <c r="F505" s="37" t="str">
        <f t="shared" si="176"/>
        <v/>
      </c>
      <c r="G505" s="38" t="str">
        <f t="shared" si="177"/>
        <v>0</v>
      </c>
      <c r="H505" s="39" t="str">
        <f t="shared" si="178"/>
        <v/>
      </c>
    </row>
    <row r="506" spans="1:8" s="40" customFormat="1" ht="15" x14ac:dyDescent="0.2">
      <c r="A506" s="68"/>
      <c r="B506" s="35" t="s">
        <v>569</v>
      </c>
      <c r="C506" s="36">
        <v>11</v>
      </c>
      <c r="D506" s="36">
        <v>1</v>
      </c>
      <c r="E506" s="37">
        <f t="shared" ref="E506" si="179">+IF(C506=0,"",C506/C$333)</f>
        <v>1.6860821581851624E-3</v>
      </c>
      <c r="F506" s="37">
        <f t="shared" ref="F506" si="180">+IF(D506=0,"",D506/D$333)</f>
        <v>1.8850141376060322E-4</v>
      </c>
      <c r="G506" s="38">
        <f t="shared" ref="G506" si="181">+IF(OR(AND(D506=0),(C506=0)),"0",((D506-C506)/C506))</f>
        <v>-0.90909090909090906</v>
      </c>
      <c r="H506" s="39">
        <f t="shared" ref="H506" si="182">+IF(OR(AND(E506=""),(G506="")),"",E506*G506)</f>
        <v>-1.5328019619865112E-3</v>
      </c>
    </row>
    <row r="507" spans="1:8" s="40" customFormat="1" ht="15" x14ac:dyDescent="0.2">
      <c r="A507" s="68"/>
      <c r="B507" s="35" t="s">
        <v>136</v>
      </c>
      <c r="C507" s="36">
        <v>58</v>
      </c>
      <c r="D507" s="36">
        <v>130</v>
      </c>
      <c r="E507" s="37">
        <f t="shared" si="175"/>
        <v>8.8902513795217665E-3</v>
      </c>
      <c r="F507" s="37">
        <f t="shared" si="176"/>
        <v>2.4505183788878417E-2</v>
      </c>
      <c r="G507" s="38">
        <f t="shared" si="177"/>
        <v>1.2413793103448276</v>
      </c>
      <c r="H507" s="39">
        <f t="shared" si="178"/>
        <v>1.1036174126302882E-2</v>
      </c>
    </row>
    <row r="508" spans="1:8" s="40" customFormat="1" ht="30" x14ac:dyDescent="0.2">
      <c r="A508" s="68"/>
      <c r="B508" s="35" t="s">
        <v>517</v>
      </c>
      <c r="C508" s="36">
        <v>0</v>
      </c>
      <c r="D508" s="36">
        <v>0</v>
      </c>
      <c r="E508" s="37" t="str">
        <f t="shared" si="175"/>
        <v/>
      </c>
      <c r="F508" s="37" t="str">
        <f t="shared" si="176"/>
        <v/>
      </c>
      <c r="G508" s="38" t="str">
        <f t="shared" si="177"/>
        <v>0</v>
      </c>
      <c r="H508" s="39" t="str">
        <f t="shared" si="178"/>
        <v/>
      </c>
    </row>
    <row r="509" spans="1:8" s="40" customFormat="1" ht="15" x14ac:dyDescent="0.2">
      <c r="A509" s="68"/>
      <c r="B509" s="35" t="s">
        <v>134</v>
      </c>
      <c r="C509" s="36">
        <v>0</v>
      </c>
      <c r="D509" s="36">
        <v>0</v>
      </c>
      <c r="E509" s="37" t="str">
        <f t="shared" si="175"/>
        <v/>
      </c>
      <c r="F509" s="37" t="str">
        <f t="shared" si="176"/>
        <v/>
      </c>
      <c r="G509" s="38" t="str">
        <f t="shared" si="177"/>
        <v>0</v>
      </c>
      <c r="H509" s="39" t="str">
        <f t="shared" si="178"/>
        <v/>
      </c>
    </row>
    <row r="510" spans="1:8" s="40" customFormat="1" ht="15" x14ac:dyDescent="0.2">
      <c r="A510" s="68"/>
      <c r="B510" s="35" t="s">
        <v>347</v>
      </c>
      <c r="C510" s="36">
        <v>32</v>
      </c>
      <c r="D510" s="36">
        <v>60</v>
      </c>
      <c r="E510" s="37">
        <f t="shared" si="175"/>
        <v>4.904966278356836E-3</v>
      </c>
      <c r="F510" s="37">
        <f t="shared" si="176"/>
        <v>1.1310084825636193E-2</v>
      </c>
      <c r="G510" s="38">
        <f t="shared" si="177"/>
        <v>0.875</v>
      </c>
      <c r="H510" s="39">
        <f t="shared" si="178"/>
        <v>4.2918454935622317E-3</v>
      </c>
    </row>
    <row r="511" spans="1:8" s="40" customFormat="1" ht="15" x14ac:dyDescent="0.2">
      <c r="A511" s="68"/>
      <c r="B511" s="35" t="s">
        <v>348</v>
      </c>
      <c r="C511" s="36">
        <v>8</v>
      </c>
      <c r="D511" s="36">
        <v>61</v>
      </c>
      <c r="E511" s="37">
        <f t="shared" si="175"/>
        <v>1.226241569589209E-3</v>
      </c>
      <c r="F511" s="37">
        <f t="shared" si="176"/>
        <v>1.1498586239396796E-2</v>
      </c>
      <c r="G511" s="38">
        <f t="shared" si="177"/>
        <v>6.625</v>
      </c>
      <c r="H511" s="39">
        <f t="shared" si="178"/>
        <v>8.123850398528509E-3</v>
      </c>
    </row>
    <row r="512" spans="1:8" s="40" customFormat="1" ht="15" x14ac:dyDescent="0.2">
      <c r="A512" s="68"/>
      <c r="B512" s="35" t="s">
        <v>518</v>
      </c>
      <c r="C512" s="36">
        <v>0</v>
      </c>
      <c r="D512" s="36">
        <v>1</v>
      </c>
      <c r="E512" s="37" t="str">
        <f t="shared" si="175"/>
        <v/>
      </c>
      <c r="F512" s="37">
        <f t="shared" si="176"/>
        <v>1.8850141376060322E-4</v>
      </c>
      <c r="G512" s="38" t="str">
        <f t="shared" si="177"/>
        <v>0</v>
      </c>
      <c r="H512" s="39" t="str">
        <f t="shared" si="178"/>
        <v/>
      </c>
    </row>
    <row r="513" spans="1:8" s="40" customFormat="1" ht="15" x14ac:dyDescent="0.2">
      <c r="A513" s="68"/>
      <c r="B513" s="35" t="s">
        <v>138</v>
      </c>
      <c r="C513" s="36">
        <v>0</v>
      </c>
      <c r="D513" s="36">
        <v>0</v>
      </c>
      <c r="E513" s="37" t="str">
        <f t="shared" si="175"/>
        <v/>
      </c>
      <c r="F513" s="37" t="str">
        <f t="shared" si="176"/>
        <v/>
      </c>
      <c r="G513" s="38" t="str">
        <f t="shared" si="177"/>
        <v>0</v>
      </c>
      <c r="H513" s="39" t="str">
        <f t="shared" si="178"/>
        <v/>
      </c>
    </row>
    <row r="514" spans="1:8" s="40" customFormat="1" ht="15" x14ac:dyDescent="0.2">
      <c r="A514" s="68"/>
      <c r="B514" s="35" t="s">
        <v>349</v>
      </c>
      <c r="C514" s="36">
        <v>0</v>
      </c>
      <c r="D514" s="36">
        <v>2</v>
      </c>
      <c r="E514" s="37" t="str">
        <f t="shared" si="175"/>
        <v/>
      </c>
      <c r="F514" s="37">
        <f t="shared" si="176"/>
        <v>3.7700282752120643E-4</v>
      </c>
      <c r="G514" s="38" t="str">
        <f t="shared" si="177"/>
        <v>0</v>
      </c>
      <c r="H514" s="39" t="str">
        <f t="shared" si="178"/>
        <v/>
      </c>
    </row>
    <row r="515" spans="1:8" s="40" customFormat="1" ht="15" x14ac:dyDescent="0.2">
      <c r="A515" s="68"/>
      <c r="B515" s="35" t="s">
        <v>142</v>
      </c>
      <c r="C515" s="36">
        <v>0</v>
      </c>
      <c r="D515" s="36">
        <v>0</v>
      </c>
      <c r="E515" s="37" t="str">
        <f t="shared" si="175"/>
        <v/>
      </c>
      <c r="F515" s="37" t="str">
        <f t="shared" si="176"/>
        <v/>
      </c>
      <c r="G515" s="38" t="str">
        <f t="shared" si="177"/>
        <v>0</v>
      </c>
      <c r="H515" s="39" t="str">
        <f t="shared" si="178"/>
        <v/>
      </c>
    </row>
    <row r="516" spans="1:8" s="40" customFormat="1" ht="15" x14ac:dyDescent="0.2">
      <c r="A516" s="68"/>
      <c r="B516" s="35" t="s">
        <v>135</v>
      </c>
      <c r="C516" s="36">
        <v>4</v>
      </c>
      <c r="D516" s="36">
        <v>1</v>
      </c>
      <c r="E516" s="37">
        <f t="shared" si="175"/>
        <v>6.131207847946045E-4</v>
      </c>
      <c r="F516" s="37">
        <f t="shared" si="176"/>
        <v>1.8850141376060322E-4</v>
      </c>
      <c r="G516" s="38">
        <f t="shared" si="177"/>
        <v>-0.75</v>
      </c>
      <c r="H516" s="39">
        <f t="shared" si="178"/>
        <v>-4.5984058859595338E-4</v>
      </c>
    </row>
    <row r="517" spans="1:8" s="40" customFormat="1" ht="15" x14ac:dyDescent="0.2">
      <c r="A517" s="68"/>
      <c r="B517" s="35" t="s">
        <v>315</v>
      </c>
      <c r="C517" s="36">
        <v>0</v>
      </c>
      <c r="D517" s="36">
        <v>0</v>
      </c>
      <c r="E517" s="37" t="str">
        <f t="shared" si="175"/>
        <v/>
      </c>
      <c r="F517" s="37" t="str">
        <f t="shared" si="176"/>
        <v/>
      </c>
      <c r="G517" s="38" t="str">
        <f t="shared" si="177"/>
        <v>0</v>
      </c>
      <c r="H517" s="39" t="str">
        <f t="shared" si="178"/>
        <v/>
      </c>
    </row>
    <row r="518" spans="1:8" s="40" customFormat="1" ht="15" x14ac:dyDescent="0.2">
      <c r="A518" s="68"/>
      <c r="B518" s="35" t="s">
        <v>131</v>
      </c>
      <c r="C518" s="36">
        <v>0</v>
      </c>
      <c r="D518" s="36">
        <v>0</v>
      </c>
      <c r="E518" s="37" t="str">
        <f t="shared" si="175"/>
        <v/>
      </c>
      <c r="F518" s="37" t="str">
        <f t="shared" si="176"/>
        <v/>
      </c>
      <c r="G518" s="38" t="str">
        <f t="shared" si="177"/>
        <v>0</v>
      </c>
      <c r="H518" s="39" t="str">
        <f t="shared" si="178"/>
        <v/>
      </c>
    </row>
    <row r="519" spans="1:8" s="40" customFormat="1" ht="15" x14ac:dyDescent="0.2">
      <c r="A519" s="68"/>
      <c r="B519" s="35" t="s">
        <v>144</v>
      </c>
      <c r="C519" s="36">
        <v>0</v>
      </c>
      <c r="D519" s="36">
        <v>0</v>
      </c>
      <c r="E519" s="37" t="str">
        <f t="shared" si="175"/>
        <v/>
      </c>
      <c r="F519" s="37" t="str">
        <f t="shared" si="176"/>
        <v/>
      </c>
      <c r="G519" s="38" t="str">
        <f t="shared" si="177"/>
        <v>0</v>
      </c>
      <c r="H519" s="39" t="str">
        <f t="shared" si="178"/>
        <v/>
      </c>
    </row>
    <row r="520" spans="1:8" s="40" customFormat="1" ht="15" x14ac:dyDescent="0.2">
      <c r="A520" s="68"/>
      <c r="B520" s="35" t="s">
        <v>316</v>
      </c>
      <c r="C520" s="36">
        <v>15</v>
      </c>
      <c r="D520" s="36">
        <v>28</v>
      </c>
      <c r="E520" s="37">
        <f t="shared" si="175"/>
        <v>2.2992029429797669E-3</v>
      </c>
      <c r="F520" s="37">
        <f t="shared" si="176"/>
        <v>5.2780395852968899E-3</v>
      </c>
      <c r="G520" s="38">
        <f t="shared" si="177"/>
        <v>0.8666666666666667</v>
      </c>
      <c r="H520" s="39">
        <f t="shared" si="178"/>
        <v>1.9926425505824648E-3</v>
      </c>
    </row>
    <row r="521" spans="1:8" s="40" customFormat="1" ht="15" x14ac:dyDescent="0.2">
      <c r="A521" s="68"/>
      <c r="B521" s="35" t="s">
        <v>317</v>
      </c>
      <c r="C521" s="36">
        <v>3</v>
      </c>
      <c r="D521" s="36">
        <v>0</v>
      </c>
      <c r="E521" s="37">
        <f t="shared" si="175"/>
        <v>4.5984058859595338E-4</v>
      </c>
      <c r="F521" s="37" t="str">
        <f t="shared" si="176"/>
        <v/>
      </c>
      <c r="G521" s="38" t="str">
        <f t="shared" si="177"/>
        <v>0</v>
      </c>
      <c r="H521" s="39">
        <f t="shared" si="178"/>
        <v>0</v>
      </c>
    </row>
    <row r="522" spans="1:8" s="40" customFormat="1" ht="15" x14ac:dyDescent="0.2">
      <c r="A522" s="68"/>
      <c r="B522" s="35" t="s">
        <v>318</v>
      </c>
      <c r="C522" s="36">
        <v>6</v>
      </c>
      <c r="D522" s="36">
        <v>20</v>
      </c>
      <c r="E522" s="37">
        <f t="shared" si="175"/>
        <v>9.1968117719190676E-4</v>
      </c>
      <c r="F522" s="37">
        <f t="shared" si="176"/>
        <v>3.770028275212064E-3</v>
      </c>
      <c r="G522" s="38">
        <f t="shared" si="177"/>
        <v>2.3333333333333335</v>
      </c>
      <c r="H522" s="39">
        <f t="shared" si="178"/>
        <v>2.1459227467811159E-3</v>
      </c>
    </row>
    <row r="523" spans="1:8" s="40" customFormat="1" ht="30" x14ac:dyDescent="0.2">
      <c r="A523" s="68"/>
      <c r="B523" s="35" t="s">
        <v>519</v>
      </c>
      <c r="C523" s="36">
        <v>10</v>
      </c>
      <c r="D523" s="36">
        <v>9</v>
      </c>
      <c r="E523" s="37">
        <f t="shared" si="175"/>
        <v>1.5328019619865114E-3</v>
      </c>
      <c r="F523" s="37">
        <f t="shared" si="176"/>
        <v>1.6965127238454288E-3</v>
      </c>
      <c r="G523" s="38">
        <f t="shared" si="177"/>
        <v>-0.1</v>
      </c>
      <c r="H523" s="39">
        <f t="shared" si="178"/>
        <v>-1.5328019619865115E-4</v>
      </c>
    </row>
    <row r="524" spans="1:8" s="40" customFormat="1" ht="15" x14ac:dyDescent="0.2">
      <c r="A524" s="68"/>
      <c r="B524" s="35" t="s">
        <v>141</v>
      </c>
      <c r="C524" s="36">
        <v>0</v>
      </c>
      <c r="D524" s="36">
        <v>0</v>
      </c>
      <c r="E524" s="37" t="str">
        <f t="shared" si="175"/>
        <v/>
      </c>
      <c r="F524" s="37" t="str">
        <f t="shared" si="176"/>
        <v/>
      </c>
      <c r="G524" s="38" t="str">
        <f t="shared" si="177"/>
        <v>0</v>
      </c>
      <c r="H524" s="39" t="str">
        <f t="shared" si="178"/>
        <v/>
      </c>
    </row>
    <row r="525" spans="1:8" s="40" customFormat="1" ht="15" x14ac:dyDescent="0.2">
      <c r="A525" s="68"/>
      <c r="B525" s="35" t="s">
        <v>319</v>
      </c>
      <c r="C525" s="36">
        <v>45</v>
      </c>
      <c r="D525" s="36">
        <v>32</v>
      </c>
      <c r="E525" s="37">
        <f t="shared" si="175"/>
        <v>6.8976088289393013E-3</v>
      </c>
      <c r="F525" s="37">
        <f t="shared" si="176"/>
        <v>6.0320452403393029E-3</v>
      </c>
      <c r="G525" s="38">
        <f t="shared" si="177"/>
        <v>-0.28888888888888886</v>
      </c>
      <c r="H525" s="39">
        <f t="shared" si="178"/>
        <v>-1.9926425505824648E-3</v>
      </c>
    </row>
    <row r="526" spans="1:8" s="40" customFormat="1" ht="15" x14ac:dyDescent="0.2">
      <c r="A526" s="68"/>
      <c r="B526" s="35" t="s">
        <v>320</v>
      </c>
      <c r="C526" s="36">
        <v>0</v>
      </c>
      <c r="D526" s="36">
        <v>0</v>
      </c>
      <c r="E526" s="37" t="str">
        <f t="shared" si="175"/>
        <v/>
      </c>
      <c r="F526" s="37" t="str">
        <f t="shared" si="176"/>
        <v/>
      </c>
      <c r="G526" s="38" t="str">
        <f t="shared" si="177"/>
        <v>0</v>
      </c>
      <c r="H526" s="39" t="str">
        <f t="shared" si="178"/>
        <v/>
      </c>
    </row>
    <row r="527" spans="1:8" s="40" customFormat="1" ht="15" x14ac:dyDescent="0.2">
      <c r="A527" s="68"/>
      <c r="B527" s="35" t="s">
        <v>321</v>
      </c>
      <c r="C527" s="36">
        <v>2</v>
      </c>
      <c r="D527" s="36">
        <v>1</v>
      </c>
      <c r="E527" s="37">
        <f t="shared" si="175"/>
        <v>3.0656039239730225E-4</v>
      </c>
      <c r="F527" s="37">
        <f t="shared" si="176"/>
        <v>1.8850141376060322E-4</v>
      </c>
      <c r="G527" s="38">
        <f t="shared" si="177"/>
        <v>-0.5</v>
      </c>
      <c r="H527" s="39">
        <f t="shared" si="178"/>
        <v>-1.5328019619865113E-4</v>
      </c>
    </row>
    <row r="528" spans="1:8" s="40" customFormat="1" ht="15" x14ac:dyDescent="0.2">
      <c r="A528" s="68"/>
      <c r="B528" s="35" t="s">
        <v>137</v>
      </c>
      <c r="C528" s="36">
        <v>0</v>
      </c>
      <c r="D528" s="36">
        <v>0</v>
      </c>
      <c r="E528" s="37" t="str">
        <f t="shared" si="175"/>
        <v/>
      </c>
      <c r="F528" s="37" t="str">
        <f t="shared" si="176"/>
        <v/>
      </c>
      <c r="G528" s="38" t="str">
        <f t="shared" si="177"/>
        <v>0</v>
      </c>
      <c r="H528" s="39" t="str">
        <f t="shared" si="178"/>
        <v/>
      </c>
    </row>
    <row r="529" spans="1:8" s="40" customFormat="1" ht="15" x14ac:dyDescent="0.2">
      <c r="A529" s="68"/>
      <c r="B529" s="35" t="s">
        <v>139</v>
      </c>
      <c r="C529" s="36">
        <v>0</v>
      </c>
      <c r="D529" s="36">
        <v>0</v>
      </c>
      <c r="E529" s="37" t="str">
        <f t="shared" si="175"/>
        <v/>
      </c>
      <c r="F529" s="37" t="str">
        <f t="shared" si="176"/>
        <v/>
      </c>
      <c r="G529" s="38" t="str">
        <f t="shared" si="177"/>
        <v>0</v>
      </c>
      <c r="H529" s="39" t="str">
        <f t="shared" si="178"/>
        <v/>
      </c>
    </row>
    <row r="530" spans="1:8" s="40" customFormat="1" ht="15" x14ac:dyDescent="0.2">
      <c r="A530" s="68"/>
      <c r="B530" s="35" t="s">
        <v>322</v>
      </c>
      <c r="C530" s="36">
        <v>89</v>
      </c>
      <c r="D530" s="36">
        <v>138</v>
      </c>
      <c r="E530" s="37">
        <f t="shared" si="175"/>
        <v>1.3641937461679951E-2</v>
      </c>
      <c r="F530" s="37">
        <f t="shared" si="176"/>
        <v>2.6013195098963243E-2</v>
      </c>
      <c r="G530" s="38">
        <f t="shared" si="177"/>
        <v>0.550561797752809</v>
      </c>
      <c r="H530" s="39">
        <f t="shared" si="178"/>
        <v>7.5107296137339056E-3</v>
      </c>
    </row>
    <row r="531" spans="1:8" s="40" customFormat="1" ht="30" x14ac:dyDescent="0.2">
      <c r="A531" s="68"/>
      <c r="B531" s="35" t="s">
        <v>143</v>
      </c>
      <c r="C531" s="36">
        <v>381</v>
      </c>
      <c r="D531" s="36">
        <v>45</v>
      </c>
      <c r="E531" s="37">
        <f t="shared" si="175"/>
        <v>5.839975475168608E-2</v>
      </c>
      <c r="F531" s="37">
        <f t="shared" si="176"/>
        <v>8.4825636192271438E-3</v>
      </c>
      <c r="G531" s="38">
        <f t="shared" si="177"/>
        <v>-0.88188976377952755</v>
      </c>
      <c r="H531" s="39">
        <f t="shared" si="178"/>
        <v>-5.1502145922746781E-2</v>
      </c>
    </row>
    <row r="532" spans="1:8" s="40" customFormat="1" ht="15" x14ac:dyDescent="0.2">
      <c r="A532" s="68"/>
      <c r="B532" s="35" t="s">
        <v>323</v>
      </c>
      <c r="C532" s="36">
        <v>125</v>
      </c>
      <c r="D532" s="36">
        <v>124</v>
      </c>
      <c r="E532" s="37">
        <f t="shared" si="175"/>
        <v>1.9160024524831391E-2</v>
      </c>
      <c r="F532" s="37">
        <f t="shared" si="176"/>
        <v>2.3374175306314797E-2</v>
      </c>
      <c r="G532" s="38">
        <f t="shared" si="177"/>
        <v>-8.0000000000000002E-3</v>
      </c>
      <c r="H532" s="39">
        <f t="shared" si="178"/>
        <v>-1.5328019619865113E-4</v>
      </c>
    </row>
    <row r="533" spans="1:8" s="40" customFormat="1" ht="15" x14ac:dyDescent="0.2">
      <c r="A533" s="68"/>
      <c r="B533" s="35" t="s">
        <v>564</v>
      </c>
      <c r="C533" s="36">
        <v>0</v>
      </c>
      <c r="D533" s="36">
        <v>11</v>
      </c>
      <c r="E533" s="37" t="str">
        <f t="shared" ref="E533" si="183">+IF(C533=0,"",C533/C$333)</f>
        <v/>
      </c>
      <c r="F533" s="37">
        <f t="shared" ref="F533" si="184">+IF(D533=0,"",D533/D$333)</f>
        <v>2.0735155513666352E-3</v>
      </c>
      <c r="G533" s="38" t="str">
        <f t="shared" ref="G533" si="185">+IF(OR(AND(D533=0),(C533=0)),"0",((D533-C533)/C533))</f>
        <v>0</v>
      </c>
      <c r="H533" s="39" t="str">
        <f t="shared" ref="H533" si="186">+IF(OR(AND(E533=""),(G533="")),"",E533*G533)</f>
        <v/>
      </c>
    </row>
    <row r="534" spans="1:8" s="40" customFormat="1" ht="15" x14ac:dyDescent="0.2">
      <c r="A534" s="68"/>
      <c r="B534" s="35" t="s">
        <v>132</v>
      </c>
      <c r="C534" s="36">
        <v>0</v>
      </c>
      <c r="D534" s="36">
        <v>0</v>
      </c>
      <c r="E534" s="37" t="str">
        <f t="shared" si="175"/>
        <v/>
      </c>
      <c r="F534" s="37" t="str">
        <f t="shared" si="176"/>
        <v/>
      </c>
      <c r="G534" s="38" t="str">
        <f t="shared" si="177"/>
        <v>0</v>
      </c>
      <c r="H534" s="39" t="str">
        <f t="shared" si="178"/>
        <v/>
      </c>
    </row>
    <row r="535" spans="1:8" s="40" customFormat="1" ht="15" x14ac:dyDescent="0.2">
      <c r="A535" s="68"/>
      <c r="B535" s="35" t="s">
        <v>324</v>
      </c>
      <c r="C535" s="36">
        <v>0</v>
      </c>
      <c r="D535" s="36">
        <v>0</v>
      </c>
      <c r="E535" s="37" t="str">
        <f t="shared" si="175"/>
        <v/>
      </c>
      <c r="F535" s="37" t="str">
        <f t="shared" si="176"/>
        <v/>
      </c>
      <c r="G535" s="38" t="str">
        <f t="shared" si="177"/>
        <v>0</v>
      </c>
      <c r="H535" s="39" t="str">
        <f t="shared" si="178"/>
        <v/>
      </c>
    </row>
    <row r="536" spans="1:8" s="40" customFormat="1" ht="15" x14ac:dyDescent="0.2">
      <c r="A536" s="68"/>
      <c r="B536" s="35" t="s">
        <v>325</v>
      </c>
      <c r="C536" s="36">
        <v>1</v>
      </c>
      <c r="D536" s="36">
        <v>1</v>
      </c>
      <c r="E536" s="37">
        <f t="shared" ref="E536:E547" si="187">+IF(C536=0,"",C536/C$333)</f>
        <v>1.5328019619865113E-4</v>
      </c>
      <c r="F536" s="37">
        <f t="shared" ref="F536:F547" si="188">+IF(D536=0,"",D536/D$333)</f>
        <v>1.8850141376060322E-4</v>
      </c>
      <c r="G536" s="38">
        <f t="shared" ref="G536:G547" si="189">+IF(OR(AND(D536=0),(C536=0)),"0",((D536-C536)/C536))</f>
        <v>0</v>
      </c>
      <c r="H536" s="39">
        <f t="shared" ref="H536:H547" si="190">+IF(OR(AND(E536=""),(G536="")),"",E536*G536)</f>
        <v>0</v>
      </c>
    </row>
    <row r="537" spans="1:8" s="40" customFormat="1" ht="15" x14ac:dyDescent="0.2">
      <c r="A537" s="68"/>
      <c r="B537" s="35" t="s">
        <v>520</v>
      </c>
      <c r="C537" s="36">
        <v>0</v>
      </c>
      <c r="D537" s="36">
        <v>4</v>
      </c>
      <c r="E537" s="37" t="str">
        <f t="shared" si="187"/>
        <v/>
      </c>
      <c r="F537" s="37">
        <f t="shared" si="188"/>
        <v>7.5400565504241286E-4</v>
      </c>
      <c r="G537" s="38" t="str">
        <f t="shared" si="189"/>
        <v>0</v>
      </c>
      <c r="H537" s="39" t="str">
        <f t="shared" si="190"/>
        <v/>
      </c>
    </row>
    <row r="538" spans="1:8" s="40" customFormat="1" ht="15" x14ac:dyDescent="0.2">
      <c r="A538" s="68"/>
      <c r="B538" s="35" t="s">
        <v>133</v>
      </c>
      <c r="C538" s="36">
        <v>3</v>
      </c>
      <c r="D538" s="36">
        <v>3</v>
      </c>
      <c r="E538" s="37">
        <f t="shared" si="187"/>
        <v>4.5984058859595338E-4</v>
      </c>
      <c r="F538" s="37">
        <f t="shared" si="188"/>
        <v>5.6550424128180962E-4</v>
      </c>
      <c r="G538" s="38">
        <f t="shared" si="189"/>
        <v>0</v>
      </c>
      <c r="H538" s="39">
        <f t="shared" si="190"/>
        <v>0</v>
      </c>
    </row>
    <row r="539" spans="1:8" s="40" customFormat="1" ht="15" x14ac:dyDescent="0.2">
      <c r="A539" s="68"/>
      <c r="B539" s="35" t="s">
        <v>140</v>
      </c>
      <c r="C539" s="36">
        <v>116</v>
      </c>
      <c r="D539" s="36">
        <v>22</v>
      </c>
      <c r="E539" s="37">
        <f t="shared" si="187"/>
        <v>1.7780502759043533E-2</v>
      </c>
      <c r="F539" s="37">
        <f t="shared" si="188"/>
        <v>4.1470311027332705E-3</v>
      </c>
      <c r="G539" s="38">
        <f t="shared" si="189"/>
        <v>-0.81034482758620685</v>
      </c>
      <c r="H539" s="39">
        <f t="shared" si="190"/>
        <v>-1.4408338442673207E-2</v>
      </c>
    </row>
    <row r="540" spans="1:8" s="40" customFormat="1" ht="15" x14ac:dyDescent="0.2">
      <c r="A540" s="68"/>
      <c r="B540" s="35" t="s">
        <v>521</v>
      </c>
      <c r="C540" s="36">
        <v>1</v>
      </c>
      <c r="D540" s="36">
        <v>18</v>
      </c>
      <c r="E540" s="37">
        <f t="shared" si="187"/>
        <v>1.5328019619865113E-4</v>
      </c>
      <c r="F540" s="37">
        <f t="shared" si="188"/>
        <v>3.3930254476908575E-3</v>
      </c>
      <c r="G540" s="38">
        <f t="shared" si="189"/>
        <v>17</v>
      </c>
      <c r="H540" s="39">
        <f t="shared" si="190"/>
        <v>2.6057633353770691E-3</v>
      </c>
    </row>
    <row r="541" spans="1:8" s="40" customFormat="1" ht="15" x14ac:dyDescent="0.2">
      <c r="A541" s="68"/>
      <c r="B541" s="35" t="s">
        <v>326</v>
      </c>
      <c r="C541" s="36">
        <v>16</v>
      </c>
      <c r="D541" s="36">
        <v>12</v>
      </c>
      <c r="E541" s="37">
        <f t="shared" si="187"/>
        <v>2.452483139178418E-3</v>
      </c>
      <c r="F541" s="37">
        <f t="shared" si="188"/>
        <v>2.2620169651272385E-3</v>
      </c>
      <c r="G541" s="38">
        <f t="shared" si="189"/>
        <v>-0.25</v>
      </c>
      <c r="H541" s="39">
        <f t="shared" si="190"/>
        <v>-6.131207847946045E-4</v>
      </c>
    </row>
    <row r="542" spans="1:8" s="40" customFormat="1" ht="15" x14ac:dyDescent="0.2">
      <c r="A542" s="68"/>
      <c r="B542" s="35" t="s">
        <v>327</v>
      </c>
      <c r="C542" s="36">
        <v>0</v>
      </c>
      <c r="D542" s="36">
        <v>1</v>
      </c>
      <c r="E542" s="37" t="str">
        <f t="shared" si="187"/>
        <v/>
      </c>
      <c r="F542" s="37">
        <f t="shared" si="188"/>
        <v>1.8850141376060322E-4</v>
      </c>
      <c r="G542" s="38" t="str">
        <f t="shared" si="189"/>
        <v>0</v>
      </c>
      <c r="H542" s="39" t="str">
        <f t="shared" si="190"/>
        <v/>
      </c>
    </row>
    <row r="543" spans="1:8" s="40" customFormat="1" ht="15" x14ac:dyDescent="0.2">
      <c r="A543" s="68"/>
      <c r="B543" s="35" t="s">
        <v>328</v>
      </c>
      <c r="C543" s="36">
        <v>0</v>
      </c>
      <c r="D543" s="36">
        <v>0</v>
      </c>
      <c r="E543" s="37" t="str">
        <f t="shared" si="187"/>
        <v/>
      </c>
      <c r="F543" s="37" t="str">
        <f t="shared" si="188"/>
        <v/>
      </c>
      <c r="G543" s="38" t="str">
        <f t="shared" si="189"/>
        <v>0</v>
      </c>
      <c r="H543" s="39" t="str">
        <f t="shared" si="190"/>
        <v/>
      </c>
    </row>
    <row r="544" spans="1:8" s="47" customFormat="1" ht="15" x14ac:dyDescent="0.2">
      <c r="A544" s="68"/>
      <c r="B544" s="35" t="s">
        <v>329</v>
      </c>
      <c r="C544" s="36">
        <v>0</v>
      </c>
      <c r="D544" s="36">
        <v>0</v>
      </c>
      <c r="E544" s="37" t="str">
        <f t="shared" si="187"/>
        <v/>
      </c>
      <c r="F544" s="37" t="str">
        <f t="shared" si="188"/>
        <v/>
      </c>
      <c r="G544" s="38" t="str">
        <f t="shared" si="189"/>
        <v>0</v>
      </c>
      <c r="H544" s="39" t="str">
        <f t="shared" si="190"/>
        <v/>
      </c>
    </row>
    <row r="545" spans="1:8" s="40" customFormat="1" ht="15" x14ac:dyDescent="0.2">
      <c r="A545" s="68"/>
      <c r="B545" s="35" t="s">
        <v>330</v>
      </c>
      <c r="C545" s="36">
        <v>0</v>
      </c>
      <c r="D545" s="36">
        <v>0</v>
      </c>
      <c r="E545" s="37" t="str">
        <f t="shared" si="187"/>
        <v/>
      </c>
      <c r="F545" s="37" t="str">
        <f t="shared" si="188"/>
        <v/>
      </c>
      <c r="G545" s="38" t="str">
        <f t="shared" si="189"/>
        <v>0</v>
      </c>
      <c r="H545" s="39" t="str">
        <f t="shared" si="190"/>
        <v/>
      </c>
    </row>
    <row r="546" spans="1:8" s="40" customFormat="1" ht="30" x14ac:dyDescent="0.2">
      <c r="A546" s="68"/>
      <c r="B546" s="35" t="s">
        <v>522</v>
      </c>
      <c r="C546" s="36">
        <v>0</v>
      </c>
      <c r="D546" s="36">
        <v>0</v>
      </c>
      <c r="E546" s="37" t="str">
        <f t="shared" si="187"/>
        <v/>
      </c>
      <c r="F546" s="37" t="str">
        <f t="shared" si="188"/>
        <v/>
      </c>
      <c r="G546" s="38" t="str">
        <f t="shared" si="189"/>
        <v>0</v>
      </c>
      <c r="H546" s="39" t="str">
        <f t="shared" si="190"/>
        <v/>
      </c>
    </row>
    <row r="547" spans="1:8" s="40" customFormat="1" ht="30" x14ac:dyDescent="0.2">
      <c r="A547" s="68"/>
      <c r="B547" s="35" t="s">
        <v>523</v>
      </c>
      <c r="C547" s="36">
        <v>0</v>
      </c>
      <c r="D547" s="36">
        <v>0</v>
      </c>
      <c r="E547" s="37" t="str">
        <f t="shared" si="187"/>
        <v/>
      </c>
      <c r="F547" s="37" t="str">
        <f t="shared" si="188"/>
        <v/>
      </c>
      <c r="G547" s="38" t="str">
        <f t="shared" si="189"/>
        <v>0</v>
      </c>
      <c r="H547" s="39" t="str">
        <f t="shared" si="190"/>
        <v/>
      </c>
    </row>
    <row r="548" spans="1:8" s="10" customFormat="1" x14ac:dyDescent="0.2">
      <c r="A548" s="67"/>
      <c r="B548" s="22"/>
      <c r="C548" s="31"/>
      <c r="D548" s="31"/>
    </row>
    <row r="549" spans="1:8" s="10" customFormat="1" x14ac:dyDescent="0.2">
      <c r="A549" s="67"/>
      <c r="B549" s="22"/>
      <c r="C549" s="31"/>
      <c r="D549" s="31"/>
    </row>
    <row r="550" spans="1:8" s="10" customFormat="1" ht="13.5" thickBot="1" x14ac:dyDescent="0.25">
      <c r="A550" s="67"/>
      <c r="B550" s="29"/>
      <c r="C550" s="29"/>
      <c r="D550" s="29"/>
      <c r="E550" s="29"/>
      <c r="F550" s="29"/>
    </row>
    <row r="551" spans="1:8" s="10" customFormat="1" ht="30" customHeight="1" x14ac:dyDescent="0.2">
      <c r="A551" s="67"/>
      <c r="B551" s="85" t="s">
        <v>374</v>
      </c>
      <c r="C551" s="71" t="s">
        <v>375</v>
      </c>
      <c r="D551" s="72"/>
      <c r="E551" s="71" t="s">
        <v>429</v>
      </c>
      <c r="F551" s="72"/>
      <c r="G551" s="73" t="s">
        <v>572</v>
      </c>
      <c r="H551" s="69" t="s">
        <v>350</v>
      </c>
    </row>
    <row r="552" spans="1:8" s="10" customFormat="1" x14ac:dyDescent="0.2">
      <c r="A552" s="67"/>
      <c r="B552" s="85"/>
      <c r="C552" s="48">
        <v>2017</v>
      </c>
      <c r="D552" s="48">
        <v>2018</v>
      </c>
      <c r="E552" s="48">
        <v>2017</v>
      </c>
      <c r="F552" s="48">
        <v>2018</v>
      </c>
      <c r="G552" s="74"/>
      <c r="H552" s="70"/>
    </row>
    <row r="553" spans="1:8" s="10" customFormat="1" x14ac:dyDescent="0.2">
      <c r="A553" s="67"/>
      <c r="B553" s="12" t="s">
        <v>380</v>
      </c>
      <c r="C553" s="13">
        <f>SUM(C554:C579)</f>
        <v>1414</v>
      </c>
      <c r="D553" s="13">
        <f>SUM(D554:D579)</f>
        <v>2304</v>
      </c>
      <c r="E553" s="14">
        <f>+IF(C553=0,"",C553/C$553)</f>
        <v>1</v>
      </c>
      <c r="F553" s="14">
        <f>+IF(D553=0,"",D553/D$553)</f>
        <v>1</v>
      </c>
      <c r="G553" s="15">
        <f>+IF(OR(AND(D553=0),(C553=0)),"0",((D553-C553)/C553))</f>
        <v>0.62942008486562939</v>
      </c>
      <c r="H553" s="15">
        <f>+IF(OR(AND(E553=""),(G553="")),"",E553*G553)</f>
        <v>0.62942008486562939</v>
      </c>
    </row>
    <row r="554" spans="1:8" s="40" customFormat="1" ht="15" x14ac:dyDescent="0.2">
      <c r="A554" s="68"/>
      <c r="B554" s="35" t="s">
        <v>331</v>
      </c>
      <c r="C554" s="36">
        <v>2</v>
      </c>
      <c r="D554" s="36">
        <v>77</v>
      </c>
      <c r="E554" s="37">
        <f>+IF(C554=0,"",C554/C$553)</f>
        <v>1.4144271570014145E-3</v>
      </c>
      <c r="F554" s="37">
        <f>+IF(D554=0,"",D554/D$553)</f>
        <v>3.3420138888888888E-2</v>
      </c>
      <c r="G554" s="38">
        <f>+IF(OR(AND(D554=0),(C554=0)),"0",((D554-C554)/C554))</f>
        <v>37.5</v>
      </c>
      <c r="H554" s="39">
        <f>+IF(OR(AND(E554=""),(G554="")),"",E554*G554)</f>
        <v>5.3041018387553041E-2</v>
      </c>
    </row>
    <row r="555" spans="1:8" s="40" customFormat="1" ht="15" x14ac:dyDescent="0.2">
      <c r="A555" s="68"/>
      <c r="B555" s="35" t="s">
        <v>146</v>
      </c>
      <c r="C555" s="36">
        <v>265</v>
      </c>
      <c r="D555" s="36">
        <v>59</v>
      </c>
      <c r="E555" s="37">
        <f t="shared" ref="E555:E579" si="191">+IF(C555=0,"",C555/C$553)</f>
        <v>0.18741159830268742</v>
      </c>
      <c r="F555" s="37">
        <f t="shared" ref="F555:F579" si="192">+IF(D555=0,"",D555/D$553)</f>
        <v>2.5607638888888888E-2</v>
      </c>
      <c r="G555" s="38">
        <f t="shared" ref="G555:G579" si="193">+IF(OR(AND(D555=0),(C555=0)),"0",((D555-C555)/C555))</f>
        <v>-0.77735849056603779</v>
      </c>
      <c r="H555" s="39">
        <f t="shared" ref="H555:H579" si="194">+IF(OR(AND(E555=""),(G555="")),"",E555*G555)</f>
        <v>-0.14568599717114569</v>
      </c>
    </row>
    <row r="556" spans="1:8" s="40" customFormat="1" ht="15" x14ac:dyDescent="0.2">
      <c r="A556" s="68"/>
      <c r="B556" s="35" t="s">
        <v>618</v>
      </c>
      <c r="C556" s="36">
        <v>182</v>
      </c>
      <c r="D556" s="36">
        <v>50</v>
      </c>
      <c r="E556" s="37">
        <f t="shared" si="191"/>
        <v>0.12871287128712872</v>
      </c>
      <c r="F556" s="37">
        <f t="shared" si="192"/>
        <v>2.1701388888888888E-2</v>
      </c>
      <c r="G556" s="38">
        <f t="shared" si="193"/>
        <v>-0.72527472527472525</v>
      </c>
      <c r="H556" s="39">
        <f t="shared" si="194"/>
        <v>-9.3352192362093356E-2</v>
      </c>
    </row>
    <row r="557" spans="1:8" s="40" customFormat="1" ht="15" x14ac:dyDescent="0.2">
      <c r="A557" s="68"/>
      <c r="B557" s="35" t="s">
        <v>332</v>
      </c>
      <c r="C557" s="36">
        <v>151</v>
      </c>
      <c r="D557" s="36">
        <v>135</v>
      </c>
      <c r="E557" s="37">
        <f t="shared" si="191"/>
        <v>0.10678925035360678</v>
      </c>
      <c r="F557" s="37">
        <f t="shared" si="192"/>
        <v>5.859375E-2</v>
      </c>
      <c r="G557" s="38">
        <f t="shared" si="193"/>
        <v>-0.10596026490066225</v>
      </c>
      <c r="H557" s="39">
        <f t="shared" si="194"/>
        <v>-1.1315417256011316E-2</v>
      </c>
    </row>
    <row r="558" spans="1:8" s="40" customFormat="1" ht="15" x14ac:dyDescent="0.2">
      <c r="A558" s="68"/>
      <c r="B558" s="35" t="s">
        <v>147</v>
      </c>
      <c r="C558" s="36">
        <v>16</v>
      </c>
      <c r="D558" s="36">
        <v>20</v>
      </c>
      <c r="E558" s="37">
        <f t="shared" si="191"/>
        <v>1.1315417256011316E-2</v>
      </c>
      <c r="F558" s="37">
        <f t="shared" si="192"/>
        <v>8.6805555555555559E-3</v>
      </c>
      <c r="G558" s="38">
        <f t="shared" si="193"/>
        <v>0.25</v>
      </c>
      <c r="H558" s="39">
        <f t="shared" si="194"/>
        <v>2.828854314002829E-3</v>
      </c>
    </row>
    <row r="559" spans="1:8" s="40" customFormat="1" ht="15" x14ac:dyDescent="0.2">
      <c r="A559" s="68"/>
      <c r="B559" s="35" t="s">
        <v>145</v>
      </c>
      <c r="C559" s="36">
        <v>0</v>
      </c>
      <c r="D559" s="36">
        <v>0</v>
      </c>
      <c r="E559" s="37" t="str">
        <f t="shared" si="191"/>
        <v/>
      </c>
      <c r="F559" s="37" t="str">
        <f t="shared" si="192"/>
        <v/>
      </c>
      <c r="G559" s="38" t="str">
        <f t="shared" si="193"/>
        <v>0</v>
      </c>
      <c r="H559" s="39" t="str">
        <f t="shared" si="194"/>
        <v/>
      </c>
    </row>
    <row r="560" spans="1:8" s="40" customFormat="1" ht="15" x14ac:dyDescent="0.2">
      <c r="A560" s="68"/>
      <c r="B560" s="35" t="s">
        <v>148</v>
      </c>
      <c r="C560" s="36">
        <v>1</v>
      </c>
      <c r="D560" s="36">
        <v>2</v>
      </c>
      <c r="E560" s="37">
        <f t="shared" si="191"/>
        <v>7.0721357850070724E-4</v>
      </c>
      <c r="F560" s="37">
        <f t="shared" si="192"/>
        <v>8.6805555555555551E-4</v>
      </c>
      <c r="G560" s="38">
        <f t="shared" si="193"/>
        <v>1</v>
      </c>
      <c r="H560" s="39">
        <f t="shared" si="194"/>
        <v>7.0721357850070724E-4</v>
      </c>
    </row>
    <row r="561" spans="1:8" s="40" customFormat="1" ht="15" x14ac:dyDescent="0.2">
      <c r="A561" s="68"/>
      <c r="B561" s="35" t="s">
        <v>333</v>
      </c>
      <c r="C561" s="36">
        <v>0</v>
      </c>
      <c r="D561" s="36">
        <v>20</v>
      </c>
      <c r="E561" s="37" t="str">
        <f t="shared" si="191"/>
        <v/>
      </c>
      <c r="F561" s="37">
        <f t="shared" si="192"/>
        <v>8.6805555555555559E-3</v>
      </c>
      <c r="G561" s="38" t="str">
        <f t="shared" si="193"/>
        <v>0</v>
      </c>
      <c r="H561" s="39" t="str">
        <f t="shared" si="194"/>
        <v/>
      </c>
    </row>
    <row r="562" spans="1:8" s="40" customFormat="1" ht="15" x14ac:dyDescent="0.2">
      <c r="A562" s="68"/>
      <c r="B562" s="35" t="s">
        <v>334</v>
      </c>
      <c r="C562" s="36">
        <v>1</v>
      </c>
      <c r="D562" s="36">
        <v>0</v>
      </c>
      <c r="E562" s="37">
        <f t="shared" si="191"/>
        <v>7.0721357850070724E-4</v>
      </c>
      <c r="F562" s="37" t="str">
        <f t="shared" si="192"/>
        <v/>
      </c>
      <c r="G562" s="38" t="str">
        <f t="shared" si="193"/>
        <v>0</v>
      </c>
      <c r="H562" s="39">
        <f t="shared" si="194"/>
        <v>0</v>
      </c>
    </row>
    <row r="563" spans="1:8" s="40" customFormat="1" ht="15" x14ac:dyDescent="0.2">
      <c r="A563" s="68"/>
      <c r="B563" s="35" t="s">
        <v>524</v>
      </c>
      <c r="C563" s="36">
        <v>3</v>
      </c>
      <c r="D563" s="36">
        <v>6</v>
      </c>
      <c r="E563" s="37">
        <f t="shared" si="191"/>
        <v>2.1216407355021216E-3</v>
      </c>
      <c r="F563" s="37">
        <f t="shared" si="192"/>
        <v>2.6041666666666665E-3</v>
      </c>
      <c r="G563" s="38">
        <f t="shared" si="193"/>
        <v>1</v>
      </c>
      <c r="H563" s="39">
        <f t="shared" si="194"/>
        <v>2.1216407355021216E-3</v>
      </c>
    </row>
    <row r="564" spans="1:8" s="40" customFormat="1" ht="15" x14ac:dyDescent="0.2">
      <c r="A564" s="68"/>
      <c r="B564" s="35" t="s">
        <v>556</v>
      </c>
      <c r="C564" s="36">
        <v>1</v>
      </c>
      <c r="D564" s="36">
        <v>4</v>
      </c>
      <c r="E564" s="37">
        <f t="shared" ref="E564" si="195">+IF(C564=0,"",C564/C$553)</f>
        <v>7.0721357850070724E-4</v>
      </c>
      <c r="F564" s="37">
        <f t="shared" ref="F564" si="196">+IF(D564=0,"",D564/D$553)</f>
        <v>1.736111111111111E-3</v>
      </c>
      <c r="G564" s="38">
        <f t="shared" ref="G564" si="197">+IF(OR(AND(D564=0),(C564=0)),"0",((D564-C564)/C564))</f>
        <v>3</v>
      </c>
      <c r="H564" s="39">
        <f t="shared" ref="H564" si="198">+IF(OR(AND(E564=""),(G564="")),"",E564*G564)</f>
        <v>2.1216407355021216E-3</v>
      </c>
    </row>
    <row r="565" spans="1:8" s="50" customFormat="1" ht="15" x14ac:dyDescent="0.2">
      <c r="A565" s="60" t="s">
        <v>570</v>
      </c>
      <c r="B565" s="51" t="s">
        <v>591</v>
      </c>
      <c r="C565" s="52"/>
      <c r="D565" s="36">
        <v>0</v>
      </c>
      <c r="E565" s="37" t="str">
        <f t="shared" ref="E565" si="199">+IF(C565=0,"",C565/C$553)</f>
        <v/>
      </c>
      <c r="F565" s="37" t="str">
        <f t="shared" ref="F565" si="200">+IF(D565=0,"",D565/D$553)</f>
        <v/>
      </c>
      <c r="G565" s="38" t="str">
        <f t="shared" ref="G565" si="201">+IF(OR(AND(D565=0),(C565=0)),"0",((D565-C565)/C565))</f>
        <v>0</v>
      </c>
      <c r="H565" s="39" t="str">
        <f t="shared" ref="H565" si="202">+IF(OR(AND(E565=""),(G565="")),"",E565*G565)</f>
        <v/>
      </c>
    </row>
    <row r="566" spans="1:8" s="40" customFormat="1" ht="15" x14ac:dyDescent="0.2">
      <c r="A566" s="68"/>
      <c r="B566" s="35" t="s">
        <v>335</v>
      </c>
      <c r="C566" s="36">
        <v>0</v>
      </c>
      <c r="D566" s="36">
        <v>2</v>
      </c>
      <c r="E566" s="37" t="str">
        <f t="shared" si="191"/>
        <v/>
      </c>
      <c r="F566" s="37">
        <f t="shared" si="192"/>
        <v>8.6805555555555551E-4</v>
      </c>
      <c r="G566" s="38" t="str">
        <f t="shared" si="193"/>
        <v>0</v>
      </c>
      <c r="H566" s="39" t="str">
        <f t="shared" si="194"/>
        <v/>
      </c>
    </row>
    <row r="567" spans="1:8" s="40" customFormat="1" ht="15" x14ac:dyDescent="0.2">
      <c r="A567" s="68"/>
      <c r="B567" s="35" t="s">
        <v>336</v>
      </c>
      <c r="C567" s="36">
        <v>252</v>
      </c>
      <c r="D567" s="36">
        <v>735</v>
      </c>
      <c r="E567" s="37">
        <f t="shared" si="191"/>
        <v>0.17821782178217821</v>
      </c>
      <c r="F567" s="37">
        <f t="shared" si="192"/>
        <v>0.31901041666666669</v>
      </c>
      <c r="G567" s="38">
        <f t="shared" si="193"/>
        <v>1.9166666666666667</v>
      </c>
      <c r="H567" s="39">
        <f t="shared" si="194"/>
        <v>0.34158415841584155</v>
      </c>
    </row>
    <row r="568" spans="1:8" s="40" customFormat="1" ht="15" x14ac:dyDescent="0.2">
      <c r="A568" s="68"/>
      <c r="B568" s="35" t="s">
        <v>149</v>
      </c>
      <c r="C568" s="36">
        <v>1</v>
      </c>
      <c r="D568" s="36">
        <v>8</v>
      </c>
      <c r="E568" s="37">
        <f t="shared" si="191"/>
        <v>7.0721357850070724E-4</v>
      </c>
      <c r="F568" s="37">
        <f t="shared" si="192"/>
        <v>3.472222222222222E-3</v>
      </c>
      <c r="G568" s="38">
        <f t="shared" si="193"/>
        <v>7</v>
      </c>
      <c r="H568" s="39">
        <f t="shared" si="194"/>
        <v>4.9504950495049506E-3</v>
      </c>
    </row>
    <row r="569" spans="1:8" s="40" customFormat="1" ht="15" x14ac:dyDescent="0.2">
      <c r="A569" s="68"/>
      <c r="B569" s="35" t="s">
        <v>150</v>
      </c>
      <c r="C569" s="36">
        <v>36</v>
      </c>
      <c r="D569" s="36">
        <v>22</v>
      </c>
      <c r="E569" s="37">
        <f t="shared" si="191"/>
        <v>2.5459688826025461E-2</v>
      </c>
      <c r="F569" s="37">
        <f t="shared" si="192"/>
        <v>9.5486111111111119E-3</v>
      </c>
      <c r="G569" s="38">
        <f t="shared" si="193"/>
        <v>-0.3888888888888889</v>
      </c>
      <c r="H569" s="39">
        <f t="shared" si="194"/>
        <v>-9.9009900990099011E-3</v>
      </c>
    </row>
    <row r="570" spans="1:8" s="40" customFormat="1" ht="15" x14ac:dyDescent="0.2">
      <c r="A570" s="68"/>
      <c r="B570" s="35" t="s">
        <v>337</v>
      </c>
      <c r="C570" s="36">
        <v>258</v>
      </c>
      <c r="D570" s="36">
        <v>868</v>
      </c>
      <c r="E570" s="37">
        <f t="shared" si="191"/>
        <v>0.18246110325318246</v>
      </c>
      <c r="F570" s="37">
        <f t="shared" si="192"/>
        <v>0.3767361111111111</v>
      </c>
      <c r="G570" s="38">
        <f t="shared" si="193"/>
        <v>2.364341085271318</v>
      </c>
      <c r="H570" s="39">
        <f t="shared" si="194"/>
        <v>0.43140028288543142</v>
      </c>
    </row>
    <row r="571" spans="1:8" s="40" customFormat="1" ht="15" x14ac:dyDescent="0.2">
      <c r="A571" s="68"/>
      <c r="B571" s="35" t="s">
        <v>151</v>
      </c>
      <c r="C571" s="36">
        <v>125</v>
      </c>
      <c r="D571" s="36">
        <v>51</v>
      </c>
      <c r="E571" s="37">
        <f t="shared" si="191"/>
        <v>8.8401697312588401E-2</v>
      </c>
      <c r="F571" s="37">
        <f t="shared" si="192"/>
        <v>2.2135416666666668E-2</v>
      </c>
      <c r="G571" s="38">
        <f t="shared" si="193"/>
        <v>-0.59199999999999997</v>
      </c>
      <c r="H571" s="39">
        <f t="shared" si="194"/>
        <v>-5.233380480905233E-2</v>
      </c>
    </row>
    <row r="572" spans="1:8" s="40" customFormat="1" ht="15" x14ac:dyDescent="0.2">
      <c r="A572" s="68"/>
      <c r="B572" s="35" t="s">
        <v>338</v>
      </c>
      <c r="C572" s="36">
        <v>0</v>
      </c>
      <c r="D572" s="36">
        <v>86</v>
      </c>
      <c r="E572" s="37" t="str">
        <f t="shared" si="191"/>
        <v/>
      </c>
      <c r="F572" s="37">
        <f t="shared" si="192"/>
        <v>3.7326388888888888E-2</v>
      </c>
      <c r="G572" s="38" t="str">
        <f t="shared" si="193"/>
        <v>0</v>
      </c>
      <c r="H572" s="39" t="str">
        <f t="shared" si="194"/>
        <v/>
      </c>
    </row>
    <row r="573" spans="1:8" s="40" customFormat="1" ht="15" x14ac:dyDescent="0.2">
      <c r="A573" s="68"/>
      <c r="B573" s="35" t="s">
        <v>152</v>
      </c>
      <c r="C573" s="36">
        <v>24</v>
      </c>
      <c r="D573" s="36">
        <v>11</v>
      </c>
      <c r="E573" s="37">
        <f t="shared" si="191"/>
        <v>1.6973125884016973E-2</v>
      </c>
      <c r="F573" s="37">
        <f t="shared" si="192"/>
        <v>4.7743055555555559E-3</v>
      </c>
      <c r="G573" s="38">
        <f t="shared" si="193"/>
        <v>-0.54166666666666663</v>
      </c>
      <c r="H573" s="39">
        <f t="shared" si="194"/>
        <v>-9.1937765205091938E-3</v>
      </c>
    </row>
    <row r="574" spans="1:8" s="40" customFormat="1" ht="15" x14ac:dyDescent="0.2">
      <c r="A574" s="68"/>
      <c r="B574" s="35" t="s">
        <v>153</v>
      </c>
      <c r="C574" s="36">
        <v>0</v>
      </c>
      <c r="D574" s="36">
        <v>3</v>
      </c>
      <c r="E574" s="37" t="str">
        <f t="shared" si="191"/>
        <v/>
      </c>
      <c r="F574" s="37">
        <f t="shared" si="192"/>
        <v>1.3020833333333333E-3</v>
      </c>
      <c r="G574" s="38" t="str">
        <f t="shared" si="193"/>
        <v>0</v>
      </c>
      <c r="H574" s="39" t="str">
        <f t="shared" si="194"/>
        <v/>
      </c>
    </row>
    <row r="575" spans="1:8" s="40" customFormat="1" ht="15" x14ac:dyDescent="0.2">
      <c r="A575" s="68"/>
      <c r="B575" s="35" t="s">
        <v>339</v>
      </c>
      <c r="C575" s="36">
        <v>7</v>
      </c>
      <c r="D575" s="36">
        <v>26</v>
      </c>
      <c r="E575" s="37">
        <f t="shared" si="191"/>
        <v>4.9504950495049506E-3</v>
      </c>
      <c r="F575" s="37">
        <f t="shared" si="192"/>
        <v>1.1284722222222222E-2</v>
      </c>
      <c r="G575" s="38">
        <f t="shared" si="193"/>
        <v>2.7142857142857144</v>
      </c>
      <c r="H575" s="39">
        <f t="shared" si="194"/>
        <v>1.3437057991513438E-2</v>
      </c>
    </row>
    <row r="576" spans="1:8" s="40" customFormat="1" ht="15" x14ac:dyDescent="0.2">
      <c r="A576" s="68"/>
      <c r="B576" s="35" t="s">
        <v>340</v>
      </c>
      <c r="C576" s="36">
        <v>68</v>
      </c>
      <c r="D576" s="36">
        <v>0</v>
      </c>
      <c r="E576" s="37">
        <f t="shared" si="191"/>
        <v>4.8090523338048093E-2</v>
      </c>
      <c r="F576" s="37" t="str">
        <f t="shared" si="192"/>
        <v/>
      </c>
      <c r="G576" s="38" t="str">
        <f t="shared" si="193"/>
        <v>0</v>
      </c>
      <c r="H576" s="39">
        <f t="shared" si="194"/>
        <v>0</v>
      </c>
    </row>
    <row r="577" spans="1:8" s="40" customFormat="1" ht="30" x14ac:dyDescent="0.2">
      <c r="A577" s="68"/>
      <c r="B577" s="35" t="s">
        <v>341</v>
      </c>
      <c r="C577" s="36">
        <v>0</v>
      </c>
      <c r="D577" s="36">
        <v>0</v>
      </c>
      <c r="E577" s="37" t="str">
        <f t="shared" si="191"/>
        <v/>
      </c>
      <c r="F577" s="37" t="str">
        <f t="shared" si="192"/>
        <v/>
      </c>
      <c r="G577" s="38" t="str">
        <f t="shared" si="193"/>
        <v>0</v>
      </c>
      <c r="H577" s="39" t="str">
        <f t="shared" si="194"/>
        <v/>
      </c>
    </row>
    <row r="578" spans="1:8" s="40" customFormat="1" ht="15" x14ac:dyDescent="0.2">
      <c r="A578" s="68"/>
      <c r="B578" s="35" t="s">
        <v>342</v>
      </c>
      <c r="C578" s="36">
        <v>17</v>
      </c>
      <c r="D578" s="36">
        <v>7</v>
      </c>
      <c r="E578" s="37">
        <f t="shared" si="191"/>
        <v>1.2022630834512023E-2</v>
      </c>
      <c r="F578" s="37">
        <f t="shared" si="192"/>
        <v>3.0381944444444445E-3</v>
      </c>
      <c r="G578" s="38">
        <f t="shared" si="193"/>
        <v>-0.58823529411764708</v>
      </c>
      <c r="H578" s="39">
        <f t="shared" si="194"/>
        <v>-7.0721357850070726E-3</v>
      </c>
    </row>
    <row r="579" spans="1:8" s="40" customFormat="1" ht="30" x14ac:dyDescent="0.2">
      <c r="A579" s="68"/>
      <c r="B579" s="35" t="s">
        <v>525</v>
      </c>
      <c r="C579" s="36">
        <v>4</v>
      </c>
      <c r="D579" s="36">
        <v>112</v>
      </c>
      <c r="E579" s="37">
        <f t="shared" si="191"/>
        <v>2.828854314002829E-3</v>
      </c>
      <c r="F579" s="37">
        <f t="shared" si="192"/>
        <v>4.8611111111111112E-2</v>
      </c>
      <c r="G579" s="38">
        <f t="shared" si="193"/>
        <v>27</v>
      </c>
      <c r="H579" s="39">
        <f t="shared" si="194"/>
        <v>7.6379066478076379E-2</v>
      </c>
    </row>
    <row r="580" spans="1:8" x14ac:dyDescent="0.2">
      <c r="B580" s="4" t="s">
        <v>381</v>
      </c>
      <c r="C580" s="3"/>
      <c r="D580" s="2"/>
    </row>
    <row r="581" spans="1:8" x14ac:dyDescent="0.2">
      <c r="C581" s="3"/>
      <c r="D581" s="3"/>
    </row>
  </sheetData>
  <mergeCells count="33"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topLeftCell="A4" workbookViewId="0">
      <selection activeCell="I1" sqref="I1:I1048576"/>
    </sheetView>
  </sheetViews>
  <sheetFormatPr baseColWidth="10" defaultRowHeight="12.75" x14ac:dyDescent="0.2"/>
  <cols>
    <col min="1" max="1" width="8.28515625" style="66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33"/>
      <c r="C1" s="5"/>
      <c r="D1" s="75" t="s">
        <v>384</v>
      </c>
      <c r="E1" s="75"/>
      <c r="F1" s="75"/>
      <c r="G1" s="75"/>
      <c r="H1" s="75"/>
    </row>
    <row r="2" spans="1:8" ht="20.100000000000001" customHeight="1" thickBot="1" x14ac:dyDescent="0.25">
      <c r="B2" s="34"/>
      <c r="C2" s="6"/>
      <c r="D2" s="75"/>
      <c r="E2" s="75"/>
      <c r="F2" s="75"/>
      <c r="G2" s="75"/>
      <c r="H2" s="75"/>
    </row>
    <row r="3" spans="1:8" ht="20.100000000000001" customHeight="1" thickBot="1" x14ac:dyDescent="0.25">
      <c r="B3" s="34"/>
      <c r="C3" s="6"/>
      <c r="D3" s="7" t="s">
        <v>383</v>
      </c>
      <c r="E3" s="76" t="s">
        <v>571</v>
      </c>
      <c r="F3" s="77"/>
      <c r="G3" s="77"/>
      <c r="H3" s="78"/>
    </row>
    <row r="4" spans="1:8" ht="20.100000000000001" customHeight="1" x14ac:dyDescent="0.2">
      <c r="B4" s="34"/>
      <c r="C4" s="8"/>
      <c r="D4" s="79" t="s">
        <v>386</v>
      </c>
      <c r="E4" s="80"/>
      <c r="F4" s="80"/>
      <c r="G4" s="80"/>
      <c r="H4" s="81"/>
    </row>
    <row r="5" spans="1:8" ht="13.5" thickBot="1" x14ac:dyDescent="0.25">
      <c r="B5" s="9"/>
      <c r="C5" s="9"/>
      <c r="D5" s="82"/>
      <c r="E5" s="83"/>
      <c r="F5" s="83"/>
      <c r="G5" s="83"/>
      <c r="H5" s="84"/>
    </row>
    <row r="6" spans="1:8" s="10" customFormat="1" ht="30" customHeight="1" x14ac:dyDescent="0.2">
      <c r="A6" s="67"/>
      <c r="B6" s="85" t="s">
        <v>374</v>
      </c>
      <c r="C6" s="71" t="s">
        <v>375</v>
      </c>
      <c r="D6" s="72"/>
      <c r="E6" s="71" t="s">
        <v>429</v>
      </c>
      <c r="F6" s="72"/>
      <c r="G6" s="73" t="s">
        <v>572</v>
      </c>
      <c r="H6" s="69" t="s">
        <v>350</v>
      </c>
    </row>
    <row r="7" spans="1:8" s="10" customFormat="1" x14ac:dyDescent="0.2">
      <c r="A7" s="67"/>
      <c r="B7" s="85"/>
      <c r="C7" s="11">
        <v>2017</v>
      </c>
      <c r="D7" s="11">
        <v>2018</v>
      </c>
      <c r="E7" s="11">
        <v>2017</v>
      </c>
      <c r="F7" s="11">
        <v>2018</v>
      </c>
      <c r="G7" s="74"/>
      <c r="H7" s="70"/>
    </row>
    <row r="8" spans="1:8" s="10" customFormat="1" x14ac:dyDescent="0.2">
      <c r="A8" s="67"/>
      <c r="B8" s="12" t="s">
        <v>372</v>
      </c>
      <c r="C8" s="13">
        <f>+C18+C73+C165+C333+C553</f>
        <v>11889</v>
      </c>
      <c r="D8" s="13">
        <f>+D18+D73+D165+D333+D553</f>
        <v>14454</v>
      </c>
      <c r="E8" s="14">
        <f>SUM(E9:E13)</f>
        <v>1</v>
      </c>
      <c r="F8" s="14">
        <f>SUM(F9:F13)</f>
        <v>1</v>
      </c>
      <c r="G8" s="15">
        <f>+(D8-C8)/C8</f>
        <v>0.2157456472369417</v>
      </c>
      <c r="H8" s="15">
        <f>+E8*G8</f>
        <v>0.2157456472369417</v>
      </c>
    </row>
    <row r="9" spans="1:8" s="10" customFormat="1" x14ac:dyDescent="0.2">
      <c r="A9" s="67"/>
      <c r="B9" s="17" t="str">
        <f>+B18</f>
        <v>Total Vacantes en ocupaciones de nivel Directivo</v>
      </c>
      <c r="C9" s="18">
        <f>+C18</f>
        <v>179</v>
      </c>
      <c r="D9" s="18">
        <f>+D18</f>
        <v>113</v>
      </c>
      <c r="E9" s="19">
        <f>C9/$C$8</f>
        <v>1.505593405669106E-2</v>
      </c>
      <c r="F9" s="19">
        <f>D9/$D$8</f>
        <v>7.81790507817905E-3</v>
      </c>
      <c r="G9" s="20">
        <f>+IF(OR(AND(D9=0),(C9=0)),"0",((D9-C9)/C9))</f>
        <v>-0.36871508379888268</v>
      </c>
      <c r="H9" s="21">
        <f>+IF(OR(AND(E9=""),(G9="")),"",E9*G9)</f>
        <v>-5.5513499873832955E-3</v>
      </c>
    </row>
    <row r="10" spans="1:8" s="10" customFormat="1" x14ac:dyDescent="0.2">
      <c r="A10" s="67"/>
      <c r="B10" s="17" t="str">
        <f>+B73</f>
        <v xml:space="preserve">Total Vacantes en ocupaciones de nivel Profesional </v>
      </c>
      <c r="C10" s="18">
        <f>+C73</f>
        <v>1173</v>
      </c>
      <c r="D10" s="18">
        <f>+D73</f>
        <v>981</v>
      </c>
      <c r="E10" s="19">
        <f>C10/$C$8</f>
        <v>9.8662629321221301E-2</v>
      </c>
      <c r="F10" s="19">
        <f>D10/$D$8</f>
        <v>6.787048567870485E-2</v>
      </c>
      <c r="G10" s="20">
        <f>+IF(OR(AND(D10=0),(C10=0)),"0",((D10-C10)/C10))</f>
        <v>-0.16368286445012789</v>
      </c>
      <c r="H10" s="21">
        <f>+IF(OR(AND(E10=""),(G10="")),"",E10*G10)</f>
        <v>-1.6149381781478681E-2</v>
      </c>
    </row>
    <row r="11" spans="1:8" s="10" customFormat="1" ht="24" x14ac:dyDescent="0.2">
      <c r="A11" s="67"/>
      <c r="B11" s="17" t="str">
        <f>+B165</f>
        <v>Total Vacantes en ocupaciones de nivel Técnicos Profesionales - Tecnólogos</v>
      </c>
      <c r="C11" s="18">
        <f>+C165</f>
        <v>1475</v>
      </c>
      <c r="D11" s="18">
        <f>+D165</f>
        <v>2191</v>
      </c>
      <c r="E11" s="19">
        <f>C11/$C$8</f>
        <v>0.12406426108167214</v>
      </c>
      <c r="F11" s="19">
        <f>D11/$D$8</f>
        <v>0.15158433651584335</v>
      </c>
      <c r="G11" s="20">
        <f>+IF(OR(AND(D11=0),(C11=0)),"0",((D11-C11)/C11))</f>
        <v>0.48542372881355933</v>
      </c>
      <c r="H11" s="21">
        <f>+IF(OR(AND(E11=""),(G11="")),"",E11*G11)</f>
        <v>6.0223736226764239E-2</v>
      </c>
    </row>
    <row r="12" spans="1:8" s="10" customFormat="1" x14ac:dyDescent="0.2">
      <c r="A12" s="67"/>
      <c r="B12" s="17" t="str">
        <f>+B333</f>
        <v>Total Vacantes  en ocupaciones de nivel Calificados</v>
      </c>
      <c r="C12" s="18">
        <f>+C333</f>
        <v>7109</v>
      </c>
      <c r="D12" s="18">
        <f>+D333</f>
        <v>8877</v>
      </c>
      <c r="E12" s="19">
        <f>C12/$C$8</f>
        <v>0.5979476827319371</v>
      </c>
      <c r="F12" s="19">
        <f>D12/$D$8</f>
        <v>0.61415525114155256</v>
      </c>
      <c r="G12" s="20">
        <f>+IF(OR(AND(D12=0),(C12=0)),"0",((D12-C12)/C12))</f>
        <v>0.24869883246588831</v>
      </c>
      <c r="H12" s="21">
        <f>+IF(OR(AND(E12=""),(G12="")),"",E12*G12)</f>
        <v>0.14870889057111616</v>
      </c>
    </row>
    <row r="13" spans="1:8" s="10" customFormat="1" x14ac:dyDescent="0.2">
      <c r="A13" s="67"/>
      <c r="B13" s="17" t="str">
        <f>+B553</f>
        <v>Total Vacantes en ocupaciones de nivel Elemental</v>
      </c>
      <c r="C13" s="18">
        <f>+C553</f>
        <v>1953</v>
      </c>
      <c r="D13" s="18">
        <f>+D553</f>
        <v>2292</v>
      </c>
      <c r="E13" s="19">
        <f>C13/$C$8</f>
        <v>0.16426949280847841</v>
      </c>
      <c r="F13" s="19">
        <f>D13/$D$8</f>
        <v>0.1585720215857202</v>
      </c>
      <c r="G13" s="20">
        <f>+IF(OR(AND(D13=0),(C13=0)),"0",((D13-C13)/C13))</f>
        <v>0.17357910906298002</v>
      </c>
      <c r="H13" s="21">
        <f>+IF(OR(AND(E13=""),(G13="")),"",E13*G13)</f>
        <v>2.8513752207923286E-2</v>
      </c>
    </row>
    <row r="14" spans="1:8" s="10" customFormat="1" x14ac:dyDescent="0.2">
      <c r="A14" s="67"/>
      <c r="B14" s="22"/>
      <c r="C14" s="22"/>
      <c r="D14" s="22"/>
    </row>
    <row r="15" spans="1:8" s="10" customFormat="1" ht="13.5" thickBot="1" x14ac:dyDescent="0.25">
      <c r="A15" s="67"/>
      <c r="B15" s="22"/>
      <c r="C15" s="22"/>
      <c r="D15" s="22"/>
    </row>
    <row r="16" spans="1:8" s="10" customFormat="1" ht="30" customHeight="1" x14ac:dyDescent="0.2">
      <c r="A16" s="67"/>
      <c r="B16" s="85" t="s">
        <v>374</v>
      </c>
      <c r="C16" s="71" t="s">
        <v>375</v>
      </c>
      <c r="D16" s="72"/>
      <c r="E16" s="71" t="s">
        <v>429</v>
      </c>
      <c r="F16" s="72"/>
      <c r="G16" s="73" t="s">
        <v>572</v>
      </c>
      <c r="H16" s="69" t="s">
        <v>350</v>
      </c>
    </row>
    <row r="17" spans="1:8" s="10" customFormat="1" x14ac:dyDescent="0.2">
      <c r="A17" s="67"/>
      <c r="B17" s="85"/>
      <c r="C17" s="48">
        <v>2017</v>
      </c>
      <c r="D17" s="48">
        <v>2018</v>
      </c>
      <c r="E17" s="48">
        <v>2017</v>
      </c>
      <c r="F17" s="48">
        <v>2018</v>
      </c>
      <c r="G17" s="74"/>
      <c r="H17" s="70"/>
    </row>
    <row r="18" spans="1:8" s="10" customFormat="1" x14ac:dyDescent="0.2">
      <c r="A18" s="67"/>
      <c r="B18" s="12" t="s">
        <v>376</v>
      </c>
      <c r="C18" s="13">
        <f>SUM(C19:C67)</f>
        <v>179</v>
      </c>
      <c r="D18" s="13">
        <f>SUM(D19:D67)</f>
        <v>113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-0.36871508379888268</v>
      </c>
      <c r="H18" s="15">
        <f>+IF(OR(AND(E18=""),(G18="")),"",E18*G18)</f>
        <v>-0.36871508379888268</v>
      </c>
    </row>
    <row r="19" spans="1:8" s="40" customFormat="1" ht="15" x14ac:dyDescent="0.2">
      <c r="A19" s="68"/>
      <c r="B19" s="35" t="s">
        <v>0</v>
      </c>
      <c r="C19" s="41">
        <v>0</v>
      </c>
      <c r="D19" s="41">
        <v>0</v>
      </c>
      <c r="E19" s="42" t="str">
        <f>+IF(C19=0,"",C19/C$18)</f>
        <v/>
      </c>
      <c r="F19" s="42" t="str">
        <f>+IF(D19=0,"",D19/D$18)</f>
        <v/>
      </c>
      <c r="G19" s="38" t="str">
        <f>+IF(OR(AND(D19=0),(C19=0)),"0",((D19-C19)/C19))</f>
        <v>0</v>
      </c>
      <c r="H19" s="39" t="str">
        <f>+IF(OR(AND(E19=""),(G19="")),"",E19*G19)</f>
        <v/>
      </c>
    </row>
    <row r="20" spans="1:8" s="40" customFormat="1" ht="15" x14ac:dyDescent="0.2">
      <c r="A20" s="68"/>
      <c r="B20" s="35" t="s">
        <v>154</v>
      </c>
      <c r="C20" s="41">
        <v>0</v>
      </c>
      <c r="D20" s="41">
        <v>0</v>
      </c>
      <c r="E20" s="42" t="str">
        <f t="shared" ref="E20:E67" si="0">+IF(C20=0,"",C20/C$18)</f>
        <v/>
      </c>
      <c r="F20" s="42" t="str">
        <f t="shared" ref="F20:F67" si="1">+IF(D20=0,"",D20/D$18)</f>
        <v/>
      </c>
      <c r="G20" s="38" t="str">
        <f t="shared" ref="G20:G67" si="2">+IF(OR(AND(D20=0),(C20=0)),"0",((D20-C20)/C20))</f>
        <v>0</v>
      </c>
      <c r="H20" s="39" t="str">
        <f t="shared" ref="H20:H67" si="3">+IF(OR(AND(E20=""),(G20="")),"",E20*G20)</f>
        <v/>
      </c>
    </row>
    <row r="21" spans="1:8" s="40" customFormat="1" ht="30" x14ac:dyDescent="0.2">
      <c r="A21" s="68"/>
      <c r="B21" s="35" t="s">
        <v>1</v>
      </c>
      <c r="C21" s="41">
        <v>2</v>
      </c>
      <c r="D21" s="41">
        <v>0</v>
      </c>
      <c r="E21" s="42">
        <f t="shared" si="0"/>
        <v>1.11731843575419E-2</v>
      </c>
      <c r="F21" s="42" t="str">
        <f t="shared" si="1"/>
        <v/>
      </c>
      <c r="G21" s="38" t="str">
        <f t="shared" si="2"/>
        <v>0</v>
      </c>
      <c r="H21" s="39">
        <f t="shared" si="3"/>
        <v>0</v>
      </c>
    </row>
    <row r="22" spans="1:8" s="40" customFormat="1" ht="30" x14ac:dyDescent="0.2">
      <c r="A22" s="68"/>
      <c r="B22" s="35" t="s">
        <v>432</v>
      </c>
      <c r="C22" s="41">
        <v>1</v>
      </c>
      <c r="D22" s="41">
        <v>1</v>
      </c>
      <c r="E22" s="42">
        <f t="shared" si="0"/>
        <v>5.5865921787709499E-3</v>
      </c>
      <c r="F22" s="42">
        <f t="shared" si="1"/>
        <v>8.8495575221238937E-3</v>
      </c>
      <c r="G22" s="38">
        <f t="shared" si="2"/>
        <v>0</v>
      </c>
      <c r="H22" s="39">
        <f t="shared" si="3"/>
        <v>0</v>
      </c>
    </row>
    <row r="23" spans="1:8" s="40" customFormat="1" ht="30" x14ac:dyDescent="0.2">
      <c r="A23" s="68"/>
      <c r="B23" s="35" t="s">
        <v>155</v>
      </c>
      <c r="C23" s="41">
        <v>1</v>
      </c>
      <c r="D23" s="41">
        <v>2</v>
      </c>
      <c r="E23" s="42">
        <f t="shared" si="0"/>
        <v>5.5865921787709499E-3</v>
      </c>
      <c r="F23" s="42">
        <f t="shared" si="1"/>
        <v>1.7699115044247787E-2</v>
      </c>
      <c r="G23" s="38">
        <f t="shared" si="2"/>
        <v>1</v>
      </c>
      <c r="H23" s="39">
        <f t="shared" si="3"/>
        <v>5.5865921787709499E-3</v>
      </c>
    </row>
    <row r="24" spans="1:8" s="40" customFormat="1" ht="30" x14ac:dyDescent="0.2">
      <c r="A24" s="68"/>
      <c r="B24" s="35" t="s">
        <v>156</v>
      </c>
      <c r="C24" s="41">
        <v>1</v>
      </c>
      <c r="D24" s="41">
        <v>1</v>
      </c>
      <c r="E24" s="42">
        <f t="shared" si="0"/>
        <v>5.5865921787709499E-3</v>
      </c>
      <c r="F24" s="42">
        <f t="shared" si="1"/>
        <v>8.8495575221238937E-3</v>
      </c>
      <c r="G24" s="38">
        <f t="shared" si="2"/>
        <v>0</v>
      </c>
      <c r="H24" s="39">
        <f t="shared" si="3"/>
        <v>0</v>
      </c>
    </row>
    <row r="25" spans="1:8" s="40" customFormat="1" ht="30" x14ac:dyDescent="0.2">
      <c r="A25" s="68"/>
      <c r="B25" s="35" t="s">
        <v>526</v>
      </c>
      <c r="C25" s="41">
        <v>0</v>
      </c>
      <c r="D25" s="41">
        <v>0</v>
      </c>
      <c r="E25" s="42" t="str">
        <f t="shared" ref="E25:E27" si="4">+IF(C25=0,"",C25/C$18)</f>
        <v/>
      </c>
      <c r="F25" s="42" t="str">
        <f t="shared" ref="F25:F27" si="5">+IF(D25=0,"",D25/D$18)</f>
        <v/>
      </c>
      <c r="G25" s="38" t="str">
        <f t="shared" ref="G25:G27" si="6">+IF(OR(AND(D25=0),(C25=0)),"0",((D25-C25)/C25))</f>
        <v>0</v>
      </c>
      <c r="H25" s="39" t="str">
        <f t="shared" ref="H25:H27" si="7">+IF(OR(AND(E25=""),(G25="")),"",E25*G25)</f>
        <v/>
      </c>
    </row>
    <row r="26" spans="1:8" s="40" customFormat="1" ht="15" x14ac:dyDescent="0.2">
      <c r="A26" s="68"/>
      <c r="B26" s="35" t="s">
        <v>2</v>
      </c>
      <c r="C26" s="41">
        <v>8</v>
      </c>
      <c r="D26" s="41">
        <v>10</v>
      </c>
      <c r="E26" s="42">
        <f t="shared" si="4"/>
        <v>4.4692737430167599E-2</v>
      </c>
      <c r="F26" s="42">
        <f t="shared" si="5"/>
        <v>8.8495575221238937E-2</v>
      </c>
      <c r="G26" s="38">
        <f t="shared" si="6"/>
        <v>0.25</v>
      </c>
      <c r="H26" s="39">
        <f t="shared" si="7"/>
        <v>1.11731843575419E-2</v>
      </c>
    </row>
    <row r="27" spans="1:8" s="40" customFormat="1" ht="15" x14ac:dyDescent="0.2">
      <c r="A27" s="68"/>
      <c r="B27" s="35" t="s">
        <v>592</v>
      </c>
      <c r="C27" s="41">
        <v>27</v>
      </c>
      <c r="D27" s="41">
        <v>2</v>
      </c>
      <c r="E27" s="42">
        <f t="shared" si="4"/>
        <v>0.15083798882681565</v>
      </c>
      <c r="F27" s="42">
        <f t="shared" si="5"/>
        <v>1.7699115044247787E-2</v>
      </c>
      <c r="G27" s="38">
        <f t="shared" si="6"/>
        <v>-0.92592592592592593</v>
      </c>
      <c r="H27" s="39">
        <f t="shared" si="7"/>
        <v>-0.13966480446927376</v>
      </c>
    </row>
    <row r="28" spans="1:8" s="40" customFormat="1" ht="15" x14ac:dyDescent="0.2">
      <c r="A28" s="68"/>
      <c r="B28" s="35" t="s">
        <v>3</v>
      </c>
      <c r="C28" s="41">
        <v>7</v>
      </c>
      <c r="D28" s="41">
        <v>2</v>
      </c>
      <c r="E28" s="42">
        <f t="shared" si="0"/>
        <v>3.9106145251396648E-2</v>
      </c>
      <c r="F28" s="42">
        <f t="shared" si="1"/>
        <v>1.7699115044247787E-2</v>
      </c>
      <c r="G28" s="38">
        <f t="shared" si="2"/>
        <v>-0.7142857142857143</v>
      </c>
      <c r="H28" s="39">
        <f t="shared" si="3"/>
        <v>-2.793296089385475E-2</v>
      </c>
    </row>
    <row r="29" spans="1:8" s="40" customFormat="1" ht="15" x14ac:dyDescent="0.2">
      <c r="A29" s="68"/>
      <c r="B29" s="35" t="s">
        <v>5</v>
      </c>
      <c r="C29" s="41">
        <v>12</v>
      </c>
      <c r="D29" s="41">
        <v>9</v>
      </c>
      <c r="E29" s="42">
        <f t="shared" si="0"/>
        <v>6.7039106145251395E-2</v>
      </c>
      <c r="F29" s="42">
        <f t="shared" si="1"/>
        <v>7.9646017699115043E-2</v>
      </c>
      <c r="G29" s="38">
        <f t="shared" si="2"/>
        <v>-0.25</v>
      </c>
      <c r="H29" s="39">
        <f t="shared" si="3"/>
        <v>-1.6759776536312849E-2</v>
      </c>
    </row>
    <row r="30" spans="1:8" s="40" customFormat="1" ht="15" x14ac:dyDescent="0.2">
      <c r="A30" s="68"/>
      <c r="B30" s="35" t="s">
        <v>157</v>
      </c>
      <c r="C30" s="41">
        <v>0</v>
      </c>
      <c r="D30" s="41">
        <v>0</v>
      </c>
      <c r="E30" s="42" t="str">
        <f t="shared" si="0"/>
        <v/>
      </c>
      <c r="F30" s="42" t="str">
        <f t="shared" si="1"/>
        <v/>
      </c>
      <c r="G30" s="38" t="str">
        <f t="shared" si="2"/>
        <v>0</v>
      </c>
      <c r="H30" s="39" t="str">
        <f t="shared" si="3"/>
        <v/>
      </c>
    </row>
    <row r="31" spans="1:8" s="40" customFormat="1" ht="15" x14ac:dyDescent="0.2">
      <c r="A31" s="68"/>
      <c r="B31" s="35" t="s">
        <v>158</v>
      </c>
      <c r="C31" s="41">
        <v>3</v>
      </c>
      <c r="D31" s="41">
        <v>0</v>
      </c>
      <c r="E31" s="42">
        <f t="shared" si="0"/>
        <v>1.6759776536312849E-2</v>
      </c>
      <c r="F31" s="42" t="str">
        <f t="shared" si="1"/>
        <v/>
      </c>
      <c r="G31" s="38" t="str">
        <f t="shared" si="2"/>
        <v>0</v>
      </c>
      <c r="H31" s="39">
        <f t="shared" si="3"/>
        <v>0</v>
      </c>
    </row>
    <row r="32" spans="1:8" s="40" customFormat="1" ht="15" x14ac:dyDescent="0.2">
      <c r="A32" s="68"/>
      <c r="B32" s="35" t="s">
        <v>4</v>
      </c>
      <c r="C32" s="41">
        <v>0</v>
      </c>
      <c r="D32" s="41">
        <v>0</v>
      </c>
      <c r="E32" s="42" t="str">
        <f t="shared" si="0"/>
        <v/>
      </c>
      <c r="F32" s="42" t="str">
        <f t="shared" si="1"/>
        <v/>
      </c>
      <c r="G32" s="38" t="str">
        <f t="shared" si="2"/>
        <v>0</v>
      </c>
      <c r="H32" s="39" t="str">
        <f t="shared" si="3"/>
        <v/>
      </c>
    </row>
    <row r="33" spans="1:8" s="40" customFormat="1" ht="15" x14ac:dyDescent="0.2">
      <c r="A33" s="68"/>
      <c r="B33" s="35" t="s">
        <v>6</v>
      </c>
      <c r="C33" s="41">
        <v>0</v>
      </c>
      <c r="D33" s="41">
        <v>0</v>
      </c>
      <c r="E33" s="42" t="str">
        <f t="shared" si="0"/>
        <v/>
      </c>
      <c r="F33" s="42" t="str">
        <f t="shared" si="1"/>
        <v/>
      </c>
      <c r="G33" s="38" t="str">
        <f t="shared" si="2"/>
        <v>0</v>
      </c>
      <c r="H33" s="39" t="str">
        <f t="shared" si="3"/>
        <v/>
      </c>
    </row>
    <row r="34" spans="1:8" s="40" customFormat="1" ht="15" x14ac:dyDescent="0.2">
      <c r="A34" s="68"/>
      <c r="B34" s="35" t="s">
        <v>159</v>
      </c>
      <c r="C34" s="41">
        <v>0</v>
      </c>
      <c r="D34" s="41">
        <v>0</v>
      </c>
      <c r="E34" s="42" t="str">
        <f t="shared" si="0"/>
        <v/>
      </c>
      <c r="F34" s="42" t="str">
        <f t="shared" si="1"/>
        <v/>
      </c>
      <c r="G34" s="38" t="str">
        <f t="shared" si="2"/>
        <v>0</v>
      </c>
      <c r="H34" s="39" t="str">
        <f t="shared" si="3"/>
        <v/>
      </c>
    </row>
    <row r="35" spans="1:8" s="40" customFormat="1" ht="15" x14ac:dyDescent="0.2">
      <c r="A35" s="68"/>
      <c r="B35" s="35" t="s">
        <v>160</v>
      </c>
      <c r="C35" s="41">
        <v>13</v>
      </c>
      <c r="D35" s="41">
        <v>7</v>
      </c>
      <c r="E35" s="42">
        <f t="shared" si="0"/>
        <v>7.2625698324022353E-2</v>
      </c>
      <c r="F35" s="42">
        <f t="shared" si="1"/>
        <v>6.1946902654867256E-2</v>
      </c>
      <c r="G35" s="38">
        <f t="shared" si="2"/>
        <v>-0.46153846153846156</v>
      </c>
      <c r="H35" s="39">
        <f t="shared" si="3"/>
        <v>-3.3519553072625705E-2</v>
      </c>
    </row>
    <row r="36" spans="1:8" s="40" customFormat="1" ht="30" x14ac:dyDescent="0.2">
      <c r="A36" s="68"/>
      <c r="B36" s="35" t="s">
        <v>161</v>
      </c>
      <c r="C36" s="41">
        <v>0</v>
      </c>
      <c r="D36" s="41">
        <v>0</v>
      </c>
      <c r="E36" s="42" t="str">
        <f t="shared" si="0"/>
        <v/>
      </c>
      <c r="F36" s="42" t="str">
        <f t="shared" si="1"/>
        <v/>
      </c>
      <c r="G36" s="38" t="str">
        <f t="shared" si="2"/>
        <v>0</v>
      </c>
      <c r="H36" s="39" t="str">
        <f t="shared" si="3"/>
        <v/>
      </c>
    </row>
    <row r="37" spans="1:8" s="40" customFormat="1" ht="15" x14ac:dyDescent="0.2">
      <c r="A37" s="68"/>
      <c r="B37" s="35" t="s">
        <v>162</v>
      </c>
      <c r="C37" s="41">
        <v>9</v>
      </c>
      <c r="D37" s="41">
        <v>4</v>
      </c>
      <c r="E37" s="42">
        <f t="shared" si="0"/>
        <v>5.027932960893855E-2</v>
      </c>
      <c r="F37" s="42">
        <f t="shared" si="1"/>
        <v>3.5398230088495575E-2</v>
      </c>
      <c r="G37" s="38">
        <f t="shared" si="2"/>
        <v>-0.55555555555555558</v>
      </c>
      <c r="H37" s="39">
        <f t="shared" si="3"/>
        <v>-2.793296089385475E-2</v>
      </c>
    </row>
    <row r="38" spans="1:8" s="40" customFormat="1" ht="15" x14ac:dyDescent="0.2">
      <c r="A38" s="68"/>
      <c r="B38" s="35" t="s">
        <v>7</v>
      </c>
      <c r="C38" s="41">
        <v>0</v>
      </c>
      <c r="D38" s="41">
        <v>0</v>
      </c>
      <c r="E38" s="42" t="str">
        <f t="shared" si="0"/>
        <v/>
      </c>
      <c r="F38" s="42" t="str">
        <f t="shared" si="1"/>
        <v/>
      </c>
      <c r="G38" s="38" t="str">
        <f t="shared" si="2"/>
        <v>0</v>
      </c>
      <c r="H38" s="39" t="str">
        <f t="shared" si="3"/>
        <v/>
      </c>
    </row>
    <row r="39" spans="1:8" s="40" customFormat="1" ht="15" x14ac:dyDescent="0.2">
      <c r="A39" s="68"/>
      <c r="B39" s="35" t="s">
        <v>163</v>
      </c>
      <c r="C39" s="41">
        <v>0</v>
      </c>
      <c r="D39" s="41">
        <v>0</v>
      </c>
      <c r="E39" s="42" t="str">
        <f t="shared" si="0"/>
        <v/>
      </c>
      <c r="F39" s="42" t="str">
        <f t="shared" si="1"/>
        <v/>
      </c>
      <c r="G39" s="38" t="str">
        <f t="shared" si="2"/>
        <v>0</v>
      </c>
      <c r="H39" s="39" t="str">
        <f t="shared" si="3"/>
        <v/>
      </c>
    </row>
    <row r="40" spans="1:8" s="40" customFormat="1" ht="15" x14ac:dyDescent="0.2">
      <c r="A40" s="68"/>
      <c r="B40" s="35" t="s">
        <v>164</v>
      </c>
      <c r="C40" s="41">
        <v>0</v>
      </c>
      <c r="D40" s="41">
        <v>0</v>
      </c>
      <c r="E40" s="42" t="str">
        <f t="shared" si="0"/>
        <v/>
      </c>
      <c r="F40" s="42" t="str">
        <f t="shared" si="1"/>
        <v/>
      </c>
      <c r="G40" s="38" t="str">
        <f t="shared" si="2"/>
        <v>0</v>
      </c>
      <c r="H40" s="39" t="str">
        <f t="shared" si="3"/>
        <v/>
      </c>
    </row>
    <row r="41" spans="1:8" s="40" customFormat="1" ht="15" x14ac:dyDescent="0.2">
      <c r="A41" s="68"/>
      <c r="B41" s="35" t="s">
        <v>165</v>
      </c>
      <c r="C41" s="41">
        <v>0</v>
      </c>
      <c r="D41" s="41">
        <v>0</v>
      </c>
      <c r="E41" s="42" t="str">
        <f t="shared" si="0"/>
        <v/>
      </c>
      <c r="F41" s="42" t="str">
        <f t="shared" si="1"/>
        <v/>
      </c>
      <c r="G41" s="38" t="str">
        <f t="shared" si="2"/>
        <v>0</v>
      </c>
      <c r="H41" s="39" t="str">
        <f t="shared" si="3"/>
        <v/>
      </c>
    </row>
    <row r="42" spans="1:8" s="40" customFormat="1" ht="15" x14ac:dyDescent="0.2">
      <c r="A42" s="68"/>
      <c r="B42" s="35" t="s">
        <v>166</v>
      </c>
      <c r="C42" s="41">
        <v>0</v>
      </c>
      <c r="D42" s="41">
        <v>0</v>
      </c>
      <c r="E42" s="42" t="str">
        <f t="shared" si="0"/>
        <v/>
      </c>
      <c r="F42" s="42" t="str">
        <f t="shared" si="1"/>
        <v/>
      </c>
      <c r="G42" s="38" t="str">
        <f t="shared" si="2"/>
        <v>0</v>
      </c>
      <c r="H42" s="39" t="str">
        <f t="shared" si="3"/>
        <v/>
      </c>
    </row>
    <row r="43" spans="1:8" s="40" customFormat="1" ht="30" x14ac:dyDescent="0.2">
      <c r="A43" s="68"/>
      <c r="B43" s="35" t="s">
        <v>167</v>
      </c>
      <c r="C43" s="41">
        <v>2</v>
      </c>
      <c r="D43" s="41">
        <v>1</v>
      </c>
      <c r="E43" s="42">
        <f t="shared" si="0"/>
        <v>1.11731843575419E-2</v>
      </c>
      <c r="F43" s="42">
        <f t="shared" si="1"/>
        <v>8.8495575221238937E-3</v>
      </c>
      <c r="G43" s="38">
        <f t="shared" si="2"/>
        <v>-0.5</v>
      </c>
      <c r="H43" s="39">
        <f t="shared" si="3"/>
        <v>-5.5865921787709499E-3</v>
      </c>
    </row>
    <row r="44" spans="1:8" s="40" customFormat="1" ht="15" x14ac:dyDescent="0.2">
      <c r="A44" s="68"/>
      <c r="B44" s="35" t="s">
        <v>168</v>
      </c>
      <c r="C44" s="41">
        <v>0</v>
      </c>
      <c r="D44" s="41">
        <v>0</v>
      </c>
      <c r="E44" s="42" t="str">
        <f t="shared" si="0"/>
        <v/>
      </c>
      <c r="F44" s="42" t="str">
        <f t="shared" si="1"/>
        <v/>
      </c>
      <c r="G44" s="38" t="str">
        <f t="shared" si="2"/>
        <v>0</v>
      </c>
      <c r="H44" s="39" t="str">
        <f t="shared" si="3"/>
        <v/>
      </c>
    </row>
    <row r="45" spans="1:8" s="40" customFormat="1" ht="15" x14ac:dyDescent="0.2">
      <c r="A45" s="68"/>
      <c r="B45" s="35" t="s">
        <v>8</v>
      </c>
      <c r="C45" s="41">
        <v>1</v>
      </c>
      <c r="D45" s="41">
        <v>0</v>
      </c>
      <c r="E45" s="42">
        <f t="shared" si="0"/>
        <v>5.5865921787709499E-3</v>
      </c>
      <c r="F45" s="42" t="str">
        <f t="shared" si="1"/>
        <v/>
      </c>
      <c r="G45" s="38" t="str">
        <f t="shared" si="2"/>
        <v>0</v>
      </c>
      <c r="H45" s="39">
        <f t="shared" si="3"/>
        <v>0</v>
      </c>
    </row>
    <row r="46" spans="1:8" s="40" customFormat="1" ht="15" x14ac:dyDescent="0.2">
      <c r="A46" s="68"/>
      <c r="B46" s="35" t="s">
        <v>433</v>
      </c>
      <c r="C46" s="41">
        <v>0</v>
      </c>
      <c r="D46" s="41">
        <v>0</v>
      </c>
      <c r="E46" s="42" t="str">
        <f t="shared" si="0"/>
        <v/>
      </c>
      <c r="F46" s="42" t="str">
        <f t="shared" si="1"/>
        <v/>
      </c>
      <c r="G46" s="38" t="str">
        <f t="shared" si="2"/>
        <v>0</v>
      </c>
      <c r="H46" s="39" t="str">
        <f t="shared" si="3"/>
        <v/>
      </c>
    </row>
    <row r="47" spans="1:8" s="40" customFormat="1" ht="15" x14ac:dyDescent="0.2">
      <c r="A47" s="68"/>
      <c r="B47" s="35" t="s">
        <v>169</v>
      </c>
      <c r="C47" s="41">
        <v>0</v>
      </c>
      <c r="D47" s="41">
        <v>1</v>
      </c>
      <c r="E47" s="42" t="str">
        <f t="shared" si="0"/>
        <v/>
      </c>
      <c r="F47" s="42">
        <f t="shared" si="1"/>
        <v>8.8495575221238937E-3</v>
      </c>
      <c r="G47" s="38" t="str">
        <f t="shared" si="2"/>
        <v>0</v>
      </c>
      <c r="H47" s="39" t="str">
        <f t="shared" si="3"/>
        <v/>
      </c>
    </row>
    <row r="48" spans="1:8" s="40" customFormat="1" ht="30" x14ac:dyDescent="0.2">
      <c r="A48" s="68"/>
      <c r="B48" s="35" t="s">
        <v>593</v>
      </c>
      <c r="C48" s="41">
        <v>0</v>
      </c>
      <c r="D48" s="41">
        <v>0</v>
      </c>
      <c r="E48" s="42" t="str">
        <f t="shared" si="0"/>
        <v/>
      </c>
      <c r="F48" s="42" t="str">
        <f t="shared" si="1"/>
        <v/>
      </c>
      <c r="G48" s="38" t="str">
        <f t="shared" si="2"/>
        <v>0</v>
      </c>
      <c r="H48" s="39" t="str">
        <f t="shared" si="3"/>
        <v/>
      </c>
    </row>
    <row r="49" spans="1:8" s="40" customFormat="1" ht="15" x14ac:dyDescent="0.2">
      <c r="A49" s="68"/>
      <c r="B49" s="35" t="s">
        <v>9</v>
      </c>
      <c r="C49" s="41">
        <v>17</v>
      </c>
      <c r="D49" s="41">
        <v>32</v>
      </c>
      <c r="E49" s="42">
        <f t="shared" si="0"/>
        <v>9.4972067039106142E-2</v>
      </c>
      <c r="F49" s="42">
        <f t="shared" si="1"/>
        <v>0.2831858407079646</v>
      </c>
      <c r="G49" s="38">
        <f t="shared" si="2"/>
        <v>0.88235294117647056</v>
      </c>
      <c r="H49" s="39">
        <f t="shared" si="3"/>
        <v>8.3798882681564241E-2</v>
      </c>
    </row>
    <row r="50" spans="1:8" s="40" customFormat="1" ht="15" x14ac:dyDescent="0.2">
      <c r="A50" s="68"/>
      <c r="B50" s="35" t="s">
        <v>594</v>
      </c>
      <c r="C50" s="41">
        <v>2</v>
      </c>
      <c r="D50" s="41">
        <v>0</v>
      </c>
      <c r="E50" s="42">
        <f t="shared" si="0"/>
        <v>1.11731843575419E-2</v>
      </c>
      <c r="F50" s="42" t="str">
        <f t="shared" si="1"/>
        <v/>
      </c>
      <c r="G50" s="38" t="str">
        <f t="shared" si="2"/>
        <v>0</v>
      </c>
      <c r="H50" s="39">
        <f t="shared" si="3"/>
        <v>0</v>
      </c>
    </row>
    <row r="51" spans="1:8" s="40" customFormat="1" ht="15" x14ac:dyDescent="0.2">
      <c r="A51" s="68"/>
      <c r="B51" s="35" t="s">
        <v>12</v>
      </c>
      <c r="C51" s="41">
        <v>1</v>
      </c>
      <c r="D51" s="41">
        <v>0</v>
      </c>
      <c r="E51" s="42">
        <f t="shared" si="0"/>
        <v>5.5865921787709499E-3</v>
      </c>
      <c r="F51" s="42" t="str">
        <f t="shared" si="1"/>
        <v/>
      </c>
      <c r="G51" s="38" t="str">
        <f t="shared" si="2"/>
        <v>0</v>
      </c>
      <c r="H51" s="39">
        <f t="shared" si="3"/>
        <v>0</v>
      </c>
    </row>
    <row r="52" spans="1:8" s="40" customFormat="1" ht="15" x14ac:dyDescent="0.2">
      <c r="A52" s="68"/>
      <c r="B52" s="35" t="s">
        <v>11</v>
      </c>
      <c r="C52" s="41">
        <v>1</v>
      </c>
      <c r="D52" s="41">
        <v>0</v>
      </c>
      <c r="E52" s="42">
        <f t="shared" si="0"/>
        <v>5.5865921787709499E-3</v>
      </c>
      <c r="F52" s="42" t="str">
        <f t="shared" si="1"/>
        <v/>
      </c>
      <c r="G52" s="38" t="str">
        <f t="shared" si="2"/>
        <v>0</v>
      </c>
      <c r="H52" s="39">
        <f t="shared" si="3"/>
        <v>0</v>
      </c>
    </row>
    <row r="53" spans="1:8" s="40" customFormat="1" ht="15" x14ac:dyDescent="0.2">
      <c r="A53" s="68"/>
      <c r="B53" s="35" t="s">
        <v>434</v>
      </c>
      <c r="C53" s="41">
        <v>23</v>
      </c>
      <c r="D53" s="41">
        <v>2</v>
      </c>
      <c r="E53" s="42">
        <f t="shared" si="0"/>
        <v>0.12849162011173185</v>
      </c>
      <c r="F53" s="42">
        <f t="shared" si="1"/>
        <v>1.7699115044247787E-2</v>
      </c>
      <c r="G53" s="38">
        <f t="shared" si="2"/>
        <v>-0.91304347826086951</v>
      </c>
      <c r="H53" s="39">
        <f t="shared" si="3"/>
        <v>-0.11731843575418995</v>
      </c>
    </row>
    <row r="54" spans="1:8" s="40" customFormat="1" ht="15" x14ac:dyDescent="0.2">
      <c r="A54" s="68"/>
      <c r="B54" s="35" t="s">
        <v>10</v>
      </c>
      <c r="C54" s="41">
        <v>0</v>
      </c>
      <c r="D54" s="41">
        <v>0</v>
      </c>
      <c r="E54" s="42" t="str">
        <f t="shared" si="0"/>
        <v/>
      </c>
      <c r="F54" s="42" t="str">
        <f t="shared" si="1"/>
        <v/>
      </c>
      <c r="G54" s="38" t="str">
        <f t="shared" si="2"/>
        <v>0</v>
      </c>
      <c r="H54" s="39" t="str">
        <f t="shared" si="3"/>
        <v/>
      </c>
    </row>
    <row r="55" spans="1:8" s="40" customFormat="1" ht="15" x14ac:dyDescent="0.2">
      <c r="A55" s="68"/>
      <c r="B55" s="35" t="s">
        <v>170</v>
      </c>
      <c r="C55" s="41">
        <v>0</v>
      </c>
      <c r="D55" s="41">
        <v>0</v>
      </c>
      <c r="E55" s="42" t="str">
        <f t="shared" si="0"/>
        <v/>
      </c>
      <c r="F55" s="42" t="str">
        <f t="shared" si="1"/>
        <v/>
      </c>
      <c r="G55" s="38" t="str">
        <f t="shared" si="2"/>
        <v>0</v>
      </c>
      <c r="H55" s="39" t="str">
        <f t="shared" si="3"/>
        <v/>
      </c>
    </row>
    <row r="56" spans="1:8" s="40" customFormat="1" ht="15" x14ac:dyDescent="0.2">
      <c r="A56" s="68"/>
      <c r="B56" s="35" t="s">
        <v>13</v>
      </c>
      <c r="C56" s="41">
        <v>0</v>
      </c>
      <c r="D56" s="41">
        <v>2</v>
      </c>
      <c r="E56" s="42" t="str">
        <f t="shared" si="0"/>
        <v/>
      </c>
      <c r="F56" s="42">
        <f t="shared" si="1"/>
        <v>1.7699115044247787E-2</v>
      </c>
      <c r="G56" s="38" t="str">
        <f t="shared" si="2"/>
        <v>0</v>
      </c>
      <c r="H56" s="39" t="str">
        <f t="shared" si="3"/>
        <v/>
      </c>
    </row>
    <row r="57" spans="1:8" s="40" customFormat="1" ht="15" x14ac:dyDescent="0.2">
      <c r="A57" s="68"/>
      <c r="B57" s="35" t="s">
        <v>14</v>
      </c>
      <c r="C57" s="41">
        <v>0</v>
      </c>
      <c r="D57" s="41">
        <v>2</v>
      </c>
      <c r="E57" s="42" t="str">
        <f t="shared" si="0"/>
        <v/>
      </c>
      <c r="F57" s="42">
        <f t="shared" si="1"/>
        <v>1.7699115044247787E-2</v>
      </c>
      <c r="G57" s="38" t="str">
        <f t="shared" si="2"/>
        <v>0</v>
      </c>
      <c r="H57" s="39" t="str">
        <f t="shared" si="3"/>
        <v/>
      </c>
    </row>
    <row r="58" spans="1:8" s="40" customFormat="1" ht="15" x14ac:dyDescent="0.2">
      <c r="A58" s="68"/>
      <c r="B58" s="35" t="s">
        <v>171</v>
      </c>
      <c r="C58" s="41">
        <v>0</v>
      </c>
      <c r="D58" s="41">
        <v>1</v>
      </c>
      <c r="E58" s="42" t="str">
        <f t="shared" si="0"/>
        <v/>
      </c>
      <c r="F58" s="42">
        <f t="shared" si="1"/>
        <v>8.8495575221238937E-3</v>
      </c>
      <c r="G58" s="38" t="str">
        <f t="shared" si="2"/>
        <v>0</v>
      </c>
      <c r="H58" s="39" t="str">
        <f t="shared" si="3"/>
        <v/>
      </c>
    </row>
    <row r="59" spans="1:8" s="40" customFormat="1" ht="15" x14ac:dyDescent="0.2">
      <c r="A59" s="68"/>
      <c r="B59" s="35" t="s">
        <v>435</v>
      </c>
      <c r="C59" s="41">
        <v>1</v>
      </c>
      <c r="D59" s="41">
        <v>2</v>
      </c>
      <c r="E59" s="42">
        <f t="shared" si="0"/>
        <v>5.5865921787709499E-3</v>
      </c>
      <c r="F59" s="42">
        <f t="shared" si="1"/>
        <v>1.7699115044247787E-2</v>
      </c>
      <c r="G59" s="38">
        <f t="shared" si="2"/>
        <v>1</v>
      </c>
      <c r="H59" s="39">
        <f t="shared" si="3"/>
        <v>5.5865921787709499E-3</v>
      </c>
    </row>
    <row r="60" spans="1:8" s="40" customFormat="1" ht="15" x14ac:dyDescent="0.2">
      <c r="A60" s="68"/>
      <c r="B60" s="35" t="s">
        <v>172</v>
      </c>
      <c r="C60" s="41">
        <v>2</v>
      </c>
      <c r="D60" s="41">
        <v>2</v>
      </c>
      <c r="E60" s="42">
        <f t="shared" si="0"/>
        <v>1.11731843575419E-2</v>
      </c>
      <c r="F60" s="42">
        <f t="shared" si="1"/>
        <v>1.7699115044247787E-2</v>
      </c>
      <c r="G60" s="38">
        <f t="shared" si="2"/>
        <v>0</v>
      </c>
      <c r="H60" s="39">
        <f t="shared" si="3"/>
        <v>0</v>
      </c>
    </row>
    <row r="61" spans="1:8" s="40" customFormat="1" ht="15" x14ac:dyDescent="0.2">
      <c r="A61" s="68"/>
      <c r="B61" s="35" t="s">
        <v>173</v>
      </c>
      <c r="C61" s="41">
        <v>22</v>
      </c>
      <c r="D61" s="41">
        <v>3</v>
      </c>
      <c r="E61" s="42">
        <f t="shared" si="0"/>
        <v>0.12290502793296089</v>
      </c>
      <c r="F61" s="42">
        <f t="shared" si="1"/>
        <v>2.6548672566371681E-2</v>
      </c>
      <c r="G61" s="38">
        <f t="shared" si="2"/>
        <v>-0.86363636363636365</v>
      </c>
      <c r="H61" s="39">
        <f t="shared" si="3"/>
        <v>-0.10614525139664804</v>
      </c>
    </row>
    <row r="62" spans="1:8" s="50" customFormat="1" ht="15" x14ac:dyDescent="0.2">
      <c r="A62" s="60" t="s">
        <v>570</v>
      </c>
      <c r="B62" s="51" t="s">
        <v>582</v>
      </c>
      <c r="C62" s="55"/>
      <c r="D62" s="41">
        <v>14</v>
      </c>
      <c r="E62" s="42" t="str">
        <f t="shared" ref="E62:E63" si="8">+IF(C62=0,"",C62/C$18)</f>
        <v/>
      </c>
      <c r="F62" s="42">
        <f t="shared" ref="F62:F63" si="9">+IF(D62=0,"",D62/D$18)</f>
        <v>0.12389380530973451</v>
      </c>
      <c r="G62" s="38" t="str">
        <f t="shared" ref="G62:G63" si="10">+IF(OR(AND(D62=0),(C62=0)),"0",((D62-C62)/C62))</f>
        <v>0</v>
      </c>
      <c r="H62" s="39" t="str">
        <f t="shared" ref="H62:H63" si="11">+IF(OR(AND(E62=""),(G62="")),"",E62*G62)</f>
        <v/>
      </c>
    </row>
    <row r="63" spans="1:8" s="50" customFormat="1" ht="15" x14ac:dyDescent="0.2">
      <c r="A63" s="60" t="s">
        <v>570</v>
      </c>
      <c r="B63" s="51" t="s">
        <v>617</v>
      </c>
      <c r="C63" s="55"/>
      <c r="D63" s="41">
        <v>1</v>
      </c>
      <c r="E63" s="42" t="str">
        <f t="shared" si="8"/>
        <v/>
      </c>
      <c r="F63" s="42">
        <f t="shared" si="9"/>
        <v>8.8495575221238937E-3</v>
      </c>
      <c r="G63" s="38" t="str">
        <f t="shared" si="10"/>
        <v>0</v>
      </c>
      <c r="H63" s="39" t="str">
        <f t="shared" si="11"/>
        <v/>
      </c>
    </row>
    <row r="64" spans="1:8" s="40" customFormat="1" ht="15" x14ac:dyDescent="0.2">
      <c r="A64" s="68"/>
      <c r="B64" s="35" t="s">
        <v>174</v>
      </c>
      <c r="C64" s="41">
        <v>3</v>
      </c>
      <c r="D64" s="41">
        <v>1</v>
      </c>
      <c r="E64" s="42">
        <f t="shared" si="0"/>
        <v>1.6759776536312849E-2</v>
      </c>
      <c r="F64" s="42">
        <f t="shared" si="1"/>
        <v>8.8495575221238937E-3</v>
      </c>
      <c r="G64" s="38">
        <f t="shared" si="2"/>
        <v>-0.66666666666666663</v>
      </c>
      <c r="H64" s="39">
        <f t="shared" si="3"/>
        <v>-1.1173184357541898E-2</v>
      </c>
    </row>
    <row r="65" spans="1:8" s="40" customFormat="1" ht="15" x14ac:dyDescent="0.2">
      <c r="A65" s="68"/>
      <c r="B65" s="35" t="s">
        <v>15</v>
      </c>
      <c r="C65" s="41">
        <v>5</v>
      </c>
      <c r="D65" s="41">
        <v>1</v>
      </c>
      <c r="E65" s="42">
        <f t="shared" si="0"/>
        <v>2.7932960893854747E-2</v>
      </c>
      <c r="F65" s="42">
        <f t="shared" si="1"/>
        <v>8.8495575221238937E-3</v>
      </c>
      <c r="G65" s="38">
        <f t="shared" si="2"/>
        <v>-0.8</v>
      </c>
      <c r="H65" s="39">
        <f t="shared" si="3"/>
        <v>-2.23463687150838E-2</v>
      </c>
    </row>
    <row r="66" spans="1:8" s="40" customFormat="1" ht="15" x14ac:dyDescent="0.2">
      <c r="A66" s="68"/>
      <c r="B66" s="35" t="s">
        <v>175</v>
      </c>
      <c r="C66" s="41">
        <v>15</v>
      </c>
      <c r="D66" s="41">
        <v>9</v>
      </c>
      <c r="E66" s="42">
        <f t="shared" si="0"/>
        <v>8.3798882681564241E-2</v>
      </c>
      <c r="F66" s="42">
        <f t="shared" si="1"/>
        <v>7.9646017699115043E-2</v>
      </c>
      <c r="G66" s="38">
        <f t="shared" si="2"/>
        <v>-0.4</v>
      </c>
      <c r="H66" s="39">
        <f t="shared" si="3"/>
        <v>-3.3519553072625698E-2</v>
      </c>
    </row>
    <row r="67" spans="1:8" s="40" customFormat="1" ht="15" x14ac:dyDescent="0.2">
      <c r="A67" s="68"/>
      <c r="B67" s="35" t="s">
        <v>176</v>
      </c>
      <c r="C67" s="41">
        <v>0</v>
      </c>
      <c r="D67" s="41">
        <v>1</v>
      </c>
      <c r="E67" s="42" t="str">
        <f t="shared" si="0"/>
        <v/>
      </c>
      <c r="F67" s="42">
        <f t="shared" si="1"/>
        <v>8.8495575221238937E-3</v>
      </c>
      <c r="G67" s="38" t="str">
        <f t="shared" si="2"/>
        <v>0</v>
      </c>
      <c r="H67" s="39" t="str">
        <f t="shared" si="3"/>
        <v/>
      </c>
    </row>
    <row r="68" spans="1:8" s="10" customFormat="1" x14ac:dyDescent="0.2">
      <c r="A68" s="67"/>
      <c r="C68" s="16"/>
      <c r="D68" s="16"/>
    </row>
    <row r="69" spans="1:8" s="10" customFormat="1" x14ac:dyDescent="0.2">
      <c r="A69" s="67"/>
      <c r="C69" s="16"/>
      <c r="D69" s="16"/>
    </row>
    <row r="70" spans="1:8" s="10" customFormat="1" ht="13.5" thickBot="1" x14ac:dyDescent="0.25">
      <c r="A70" s="67"/>
      <c r="B70" s="29"/>
      <c r="C70" s="16"/>
      <c r="D70" s="16"/>
    </row>
    <row r="71" spans="1:8" s="10" customFormat="1" ht="30" customHeight="1" x14ac:dyDescent="0.2">
      <c r="A71" s="67"/>
      <c r="B71" s="85" t="s">
        <v>374</v>
      </c>
      <c r="C71" s="71" t="s">
        <v>375</v>
      </c>
      <c r="D71" s="72"/>
      <c r="E71" s="71" t="s">
        <v>429</v>
      </c>
      <c r="F71" s="72"/>
      <c r="G71" s="73" t="s">
        <v>572</v>
      </c>
      <c r="H71" s="69" t="s">
        <v>350</v>
      </c>
    </row>
    <row r="72" spans="1:8" s="10" customFormat="1" x14ac:dyDescent="0.2">
      <c r="A72" s="67"/>
      <c r="B72" s="85"/>
      <c r="C72" s="48">
        <v>2017</v>
      </c>
      <c r="D72" s="48">
        <v>2018</v>
      </c>
      <c r="E72" s="48">
        <v>2017</v>
      </c>
      <c r="F72" s="48">
        <v>2018</v>
      </c>
      <c r="G72" s="74"/>
      <c r="H72" s="70"/>
    </row>
    <row r="73" spans="1:8" s="10" customFormat="1" x14ac:dyDescent="0.2">
      <c r="A73" s="67"/>
      <c r="B73" s="12" t="s">
        <v>377</v>
      </c>
      <c r="C73" s="13">
        <f>SUM(C74:C159)</f>
        <v>1173</v>
      </c>
      <c r="D73" s="13">
        <f>SUM(D74:D159)</f>
        <v>981</v>
      </c>
      <c r="E73" s="14">
        <f>+IF(C73=0,"",C73/C$73)</f>
        <v>1</v>
      </c>
      <c r="F73" s="14">
        <f>+IF(D73=0,"",D73/D$73)</f>
        <v>1</v>
      </c>
      <c r="G73" s="15">
        <f>+IF(OR(AND(D73=0),(C73=0)),"0",((D73-C73)/C73))</f>
        <v>-0.16368286445012789</v>
      </c>
      <c r="H73" s="15">
        <f>+IF(OR(AND(E73=""),(G73="")),"",E73*G73)</f>
        <v>-0.16368286445012789</v>
      </c>
    </row>
    <row r="74" spans="1:8" s="40" customFormat="1" ht="15" x14ac:dyDescent="0.2">
      <c r="A74" s="68"/>
      <c r="B74" s="35" t="s">
        <v>436</v>
      </c>
      <c r="C74" s="41">
        <v>27</v>
      </c>
      <c r="D74" s="41">
        <v>20</v>
      </c>
      <c r="E74" s="37">
        <f>+IF(C74=0,"",C74/C$73)</f>
        <v>2.3017902813299233E-2</v>
      </c>
      <c r="F74" s="37">
        <f>+IF(D74=0,"",D74/D$73)</f>
        <v>2.0387359836901122E-2</v>
      </c>
      <c r="G74" s="38">
        <f>+IF(OR(AND(D74=0),(C74=0)),"0",((D74-C74)/C74))</f>
        <v>-0.25925925925925924</v>
      </c>
      <c r="H74" s="39">
        <f>+IF(OR(AND(E74=""),(G74="")),"",E74*G74)</f>
        <v>-5.9676044330775786E-3</v>
      </c>
    </row>
    <row r="75" spans="1:8" s="40" customFormat="1" ht="30" x14ac:dyDescent="0.2">
      <c r="A75" s="68"/>
      <c r="B75" s="35" t="s">
        <v>595</v>
      </c>
      <c r="C75" s="41">
        <v>8</v>
      </c>
      <c r="D75" s="41">
        <v>4</v>
      </c>
      <c r="E75" s="37">
        <f t="shared" ref="E75:E146" si="12">+IF(C75=0,"",C75/C$73)</f>
        <v>6.8201193520886615E-3</v>
      </c>
      <c r="F75" s="37">
        <f t="shared" ref="F75:F146" si="13">+IF(D75=0,"",D75/D$73)</f>
        <v>4.0774719673802246E-3</v>
      </c>
      <c r="G75" s="38">
        <f t="shared" ref="G75:G146" si="14">+IF(OR(AND(D75=0),(C75=0)),"0",((D75-C75)/C75))</f>
        <v>-0.5</v>
      </c>
      <c r="H75" s="39">
        <f t="shared" ref="H75:H146" si="15">+IF(OR(AND(E75=""),(G75="")),"",E75*G75)</f>
        <v>-3.4100596760443308E-3</v>
      </c>
    </row>
    <row r="76" spans="1:8" s="40" customFormat="1" ht="15" x14ac:dyDescent="0.2">
      <c r="A76" s="68"/>
      <c r="B76" s="35" t="s">
        <v>527</v>
      </c>
      <c r="C76" s="41">
        <v>0</v>
      </c>
      <c r="D76" s="41">
        <v>2</v>
      </c>
      <c r="E76" s="37" t="str">
        <f t="shared" ref="E76:E77" si="16">+IF(C76=0,"",C76/C$73)</f>
        <v/>
      </c>
      <c r="F76" s="37">
        <f t="shared" ref="F76:F77" si="17">+IF(D76=0,"",D76/D$73)</f>
        <v>2.0387359836901123E-3</v>
      </c>
      <c r="G76" s="38" t="str">
        <f t="shared" ref="G76:G77" si="18">+IF(OR(AND(D76=0),(C76=0)),"0",((D76-C76)/C76))</f>
        <v>0</v>
      </c>
      <c r="H76" s="39" t="str">
        <f t="shared" ref="H76:H77" si="19">+IF(OR(AND(E76=""),(G76="")),"",E76*G76)</f>
        <v/>
      </c>
    </row>
    <row r="77" spans="1:8" s="40" customFormat="1" ht="15" x14ac:dyDescent="0.2">
      <c r="A77" s="68"/>
      <c r="B77" s="35" t="s">
        <v>596</v>
      </c>
      <c r="C77" s="41">
        <v>160</v>
      </c>
      <c r="D77" s="41">
        <v>114</v>
      </c>
      <c r="E77" s="37">
        <f t="shared" si="16"/>
        <v>0.13640238704177324</v>
      </c>
      <c r="F77" s="37">
        <f t="shared" si="17"/>
        <v>0.11620795107033639</v>
      </c>
      <c r="G77" s="38">
        <f t="shared" si="18"/>
        <v>-0.28749999999999998</v>
      </c>
      <c r="H77" s="39">
        <f t="shared" si="19"/>
        <v>-3.9215686274509803E-2</v>
      </c>
    </row>
    <row r="78" spans="1:8" s="40" customFormat="1" ht="15" x14ac:dyDescent="0.2">
      <c r="A78" s="68"/>
      <c r="B78" s="35" t="s">
        <v>177</v>
      </c>
      <c r="C78" s="41">
        <v>37</v>
      </c>
      <c r="D78" s="41">
        <v>15</v>
      </c>
      <c r="E78" s="37">
        <f t="shared" si="12"/>
        <v>3.1543052003410059E-2</v>
      </c>
      <c r="F78" s="37">
        <f t="shared" si="13"/>
        <v>1.5290519877675841E-2</v>
      </c>
      <c r="G78" s="38">
        <f t="shared" si="14"/>
        <v>-0.59459459459459463</v>
      </c>
      <c r="H78" s="39">
        <f t="shared" si="15"/>
        <v>-1.8755328218243821E-2</v>
      </c>
    </row>
    <row r="79" spans="1:8" s="40" customFormat="1" ht="15" x14ac:dyDescent="0.2">
      <c r="A79" s="68"/>
      <c r="B79" s="35" t="s">
        <v>16</v>
      </c>
      <c r="C79" s="41">
        <v>2</v>
      </c>
      <c r="D79" s="41">
        <v>0</v>
      </c>
      <c r="E79" s="37">
        <f t="shared" si="12"/>
        <v>1.7050298380221654E-3</v>
      </c>
      <c r="F79" s="37" t="str">
        <f t="shared" si="13"/>
        <v/>
      </c>
      <c r="G79" s="38" t="str">
        <f t="shared" si="14"/>
        <v>0</v>
      </c>
      <c r="H79" s="39">
        <f t="shared" si="15"/>
        <v>0</v>
      </c>
    </row>
    <row r="80" spans="1:8" s="40" customFormat="1" ht="15" x14ac:dyDescent="0.2">
      <c r="A80" s="68"/>
      <c r="B80" s="35" t="s">
        <v>35</v>
      </c>
      <c r="C80" s="41">
        <v>1</v>
      </c>
      <c r="D80" s="41">
        <v>8</v>
      </c>
      <c r="E80" s="37">
        <f t="shared" ref="E80:E81" si="20">+IF(C80=0,"",C80/C$73)</f>
        <v>8.5251491901108269E-4</v>
      </c>
      <c r="F80" s="37">
        <f t="shared" ref="F80:F81" si="21">+IF(D80=0,"",D80/D$73)</f>
        <v>8.1549439347604492E-3</v>
      </c>
      <c r="G80" s="38">
        <f t="shared" ref="G80:G81" si="22">+IF(OR(AND(D80=0),(C80=0)),"0",((D80-C80)/C80))</f>
        <v>7</v>
      </c>
      <c r="H80" s="39">
        <f t="shared" ref="H80:H81" si="23">+IF(OR(AND(E80=""),(G80="")),"",E80*G80)</f>
        <v>5.9676044330775786E-3</v>
      </c>
    </row>
    <row r="81" spans="1:8" s="40" customFormat="1" ht="15" x14ac:dyDescent="0.2">
      <c r="A81" s="68"/>
      <c r="B81" s="35" t="s">
        <v>178</v>
      </c>
      <c r="C81" s="41">
        <v>0</v>
      </c>
      <c r="D81" s="41">
        <v>0</v>
      </c>
      <c r="E81" s="37" t="str">
        <f t="shared" si="20"/>
        <v/>
      </c>
      <c r="F81" s="37" t="str">
        <f t="shared" si="21"/>
        <v/>
      </c>
      <c r="G81" s="38" t="str">
        <f t="shared" si="22"/>
        <v>0</v>
      </c>
      <c r="H81" s="39" t="str">
        <f t="shared" si="23"/>
        <v/>
      </c>
    </row>
    <row r="82" spans="1:8" s="40" customFormat="1" ht="15" x14ac:dyDescent="0.2">
      <c r="A82" s="68"/>
      <c r="B82" s="35" t="s">
        <v>179</v>
      </c>
      <c r="C82" s="41">
        <v>14</v>
      </c>
      <c r="D82" s="41">
        <v>3</v>
      </c>
      <c r="E82" s="37">
        <f t="shared" si="12"/>
        <v>1.1935208866155157E-2</v>
      </c>
      <c r="F82" s="37">
        <f t="shared" si="13"/>
        <v>3.0581039755351682E-3</v>
      </c>
      <c r="G82" s="38">
        <f t="shared" si="14"/>
        <v>-0.7857142857142857</v>
      </c>
      <c r="H82" s="39">
        <f t="shared" si="15"/>
        <v>-9.3776641091219085E-3</v>
      </c>
    </row>
    <row r="83" spans="1:8" s="40" customFormat="1" ht="15" x14ac:dyDescent="0.2">
      <c r="A83" s="68"/>
      <c r="B83" s="35" t="s">
        <v>437</v>
      </c>
      <c r="C83" s="41">
        <v>7</v>
      </c>
      <c r="D83" s="41">
        <v>4</v>
      </c>
      <c r="E83" s="37">
        <f t="shared" si="12"/>
        <v>5.9676044330775786E-3</v>
      </c>
      <c r="F83" s="37">
        <f t="shared" si="13"/>
        <v>4.0774719673802246E-3</v>
      </c>
      <c r="G83" s="38">
        <f t="shared" si="14"/>
        <v>-0.42857142857142855</v>
      </c>
      <c r="H83" s="39">
        <f t="shared" si="15"/>
        <v>-2.5575447570332479E-3</v>
      </c>
    </row>
    <row r="84" spans="1:8" s="40" customFormat="1" ht="15" x14ac:dyDescent="0.2">
      <c r="A84" s="68"/>
      <c r="B84" s="35" t="s">
        <v>180</v>
      </c>
      <c r="C84" s="41">
        <v>0</v>
      </c>
      <c r="D84" s="41">
        <v>0</v>
      </c>
      <c r="E84" s="37" t="str">
        <f t="shared" si="12"/>
        <v/>
      </c>
      <c r="F84" s="37" t="str">
        <f t="shared" si="13"/>
        <v/>
      </c>
      <c r="G84" s="38" t="str">
        <f t="shared" si="14"/>
        <v>0</v>
      </c>
      <c r="H84" s="39" t="str">
        <f t="shared" si="15"/>
        <v/>
      </c>
    </row>
    <row r="85" spans="1:8" s="40" customFormat="1" ht="15" x14ac:dyDescent="0.2">
      <c r="A85" s="68"/>
      <c r="B85" s="35" t="s">
        <v>181</v>
      </c>
      <c r="C85" s="41">
        <v>4</v>
      </c>
      <c r="D85" s="41">
        <v>4</v>
      </c>
      <c r="E85" s="37">
        <f t="shared" si="12"/>
        <v>3.4100596760443308E-3</v>
      </c>
      <c r="F85" s="37">
        <f t="shared" si="13"/>
        <v>4.0774719673802246E-3</v>
      </c>
      <c r="G85" s="38">
        <f t="shared" si="14"/>
        <v>0</v>
      </c>
      <c r="H85" s="39">
        <f t="shared" si="15"/>
        <v>0</v>
      </c>
    </row>
    <row r="86" spans="1:8" s="40" customFormat="1" ht="15" x14ac:dyDescent="0.2">
      <c r="A86" s="68"/>
      <c r="B86" s="35" t="s">
        <v>17</v>
      </c>
      <c r="C86" s="41">
        <v>2</v>
      </c>
      <c r="D86" s="41">
        <v>2</v>
      </c>
      <c r="E86" s="37">
        <f t="shared" si="12"/>
        <v>1.7050298380221654E-3</v>
      </c>
      <c r="F86" s="37">
        <f t="shared" si="13"/>
        <v>2.0387359836901123E-3</v>
      </c>
      <c r="G86" s="38">
        <f t="shared" si="14"/>
        <v>0</v>
      </c>
      <c r="H86" s="39">
        <f t="shared" si="15"/>
        <v>0</v>
      </c>
    </row>
    <row r="87" spans="1:8" s="40" customFormat="1" ht="15" x14ac:dyDescent="0.2">
      <c r="A87" s="68"/>
      <c r="B87" s="35" t="s">
        <v>182</v>
      </c>
      <c r="C87" s="41">
        <v>24</v>
      </c>
      <c r="D87" s="41">
        <v>13</v>
      </c>
      <c r="E87" s="37">
        <f t="shared" si="12"/>
        <v>2.0460358056265986E-2</v>
      </c>
      <c r="F87" s="37">
        <f t="shared" si="13"/>
        <v>1.3251783893985729E-2</v>
      </c>
      <c r="G87" s="38">
        <f t="shared" si="14"/>
        <v>-0.45833333333333331</v>
      </c>
      <c r="H87" s="39">
        <f t="shared" si="15"/>
        <v>-9.3776641091219103E-3</v>
      </c>
    </row>
    <row r="88" spans="1:8" s="40" customFormat="1" ht="15" x14ac:dyDescent="0.2">
      <c r="A88" s="68"/>
      <c r="B88" s="35" t="s">
        <v>597</v>
      </c>
      <c r="C88" s="41">
        <v>8</v>
      </c>
      <c r="D88" s="41">
        <v>98</v>
      </c>
      <c r="E88" s="37">
        <f t="shared" ref="E88" si="24">+IF(C88=0,"",C88/C$73)</f>
        <v>6.8201193520886615E-3</v>
      </c>
      <c r="F88" s="37">
        <f t="shared" ref="F88" si="25">+IF(D88=0,"",D88/D$73)</f>
        <v>9.9898063200815498E-2</v>
      </c>
      <c r="G88" s="38">
        <f t="shared" ref="G88" si="26">+IF(OR(AND(D88=0),(C88=0)),"0",((D88-C88)/C88))</f>
        <v>11.25</v>
      </c>
      <c r="H88" s="39">
        <f t="shared" ref="H88" si="27">+IF(OR(AND(E88=""),(G88="")),"",E88*G88)</f>
        <v>7.6726342710997444E-2</v>
      </c>
    </row>
    <row r="89" spans="1:8" s="40" customFormat="1" ht="15" x14ac:dyDescent="0.2">
      <c r="A89" s="68"/>
      <c r="B89" s="35" t="s">
        <v>183</v>
      </c>
      <c r="C89" s="41">
        <v>26</v>
      </c>
      <c r="D89" s="41">
        <v>45</v>
      </c>
      <c r="E89" s="37">
        <f t="shared" si="12"/>
        <v>2.2165387894288149E-2</v>
      </c>
      <c r="F89" s="37">
        <f t="shared" si="13"/>
        <v>4.5871559633027525E-2</v>
      </c>
      <c r="G89" s="38">
        <f t="shared" si="14"/>
        <v>0.73076923076923073</v>
      </c>
      <c r="H89" s="39">
        <f t="shared" si="15"/>
        <v>1.619778346121057E-2</v>
      </c>
    </row>
    <row r="90" spans="1:8" s="40" customFormat="1" ht="15" x14ac:dyDescent="0.2">
      <c r="A90" s="68"/>
      <c r="B90" s="35" t="s">
        <v>184</v>
      </c>
      <c r="C90" s="41">
        <v>9</v>
      </c>
      <c r="D90" s="41">
        <v>59</v>
      </c>
      <c r="E90" s="37">
        <f t="shared" si="12"/>
        <v>7.6726342710997444E-3</v>
      </c>
      <c r="F90" s="37">
        <f t="shared" si="13"/>
        <v>6.0142711518858305E-2</v>
      </c>
      <c r="G90" s="38">
        <f t="shared" si="14"/>
        <v>5.5555555555555554</v>
      </c>
      <c r="H90" s="39">
        <f t="shared" si="15"/>
        <v>4.2625745950554135E-2</v>
      </c>
    </row>
    <row r="91" spans="1:8" s="40" customFormat="1" ht="15" x14ac:dyDescent="0.2">
      <c r="A91" s="68"/>
      <c r="B91" s="35" t="s">
        <v>21</v>
      </c>
      <c r="C91" s="41">
        <v>14</v>
      </c>
      <c r="D91" s="41">
        <v>9</v>
      </c>
      <c r="E91" s="37">
        <f t="shared" si="12"/>
        <v>1.1935208866155157E-2</v>
      </c>
      <c r="F91" s="37">
        <f t="shared" si="13"/>
        <v>9.1743119266055051E-3</v>
      </c>
      <c r="G91" s="38">
        <f t="shared" si="14"/>
        <v>-0.35714285714285715</v>
      </c>
      <c r="H91" s="39">
        <f t="shared" si="15"/>
        <v>-4.2625745950554137E-3</v>
      </c>
    </row>
    <row r="92" spans="1:8" s="40" customFormat="1" ht="15" x14ac:dyDescent="0.2">
      <c r="A92" s="68"/>
      <c r="B92" s="35" t="s">
        <v>438</v>
      </c>
      <c r="C92" s="41">
        <v>6</v>
      </c>
      <c r="D92" s="41">
        <v>52</v>
      </c>
      <c r="E92" s="37">
        <f t="shared" si="12"/>
        <v>5.1150895140664966E-3</v>
      </c>
      <c r="F92" s="37">
        <f t="shared" si="13"/>
        <v>5.3007135575942915E-2</v>
      </c>
      <c r="G92" s="38">
        <f t="shared" si="14"/>
        <v>7.666666666666667</v>
      </c>
      <c r="H92" s="39">
        <f t="shared" si="15"/>
        <v>3.921568627450981E-2</v>
      </c>
    </row>
    <row r="93" spans="1:8" s="40" customFormat="1" ht="15" x14ac:dyDescent="0.2">
      <c r="A93" s="68"/>
      <c r="B93" s="35" t="s">
        <v>185</v>
      </c>
      <c r="C93" s="41">
        <v>1</v>
      </c>
      <c r="D93" s="41">
        <v>5</v>
      </c>
      <c r="E93" s="37">
        <f t="shared" si="12"/>
        <v>8.5251491901108269E-4</v>
      </c>
      <c r="F93" s="37">
        <f t="shared" si="13"/>
        <v>5.0968399592252805E-3</v>
      </c>
      <c r="G93" s="38">
        <f t="shared" si="14"/>
        <v>4</v>
      </c>
      <c r="H93" s="39">
        <f t="shared" si="15"/>
        <v>3.4100596760443308E-3</v>
      </c>
    </row>
    <row r="94" spans="1:8" s="40" customFormat="1" ht="15" x14ac:dyDescent="0.2">
      <c r="A94" s="68"/>
      <c r="B94" s="35" t="s">
        <v>531</v>
      </c>
      <c r="C94" s="41">
        <v>0</v>
      </c>
      <c r="D94" s="41">
        <v>2</v>
      </c>
      <c r="E94" s="37" t="str">
        <f t="shared" ref="E94:E95" si="28">+IF(C94=0,"",C94/C$73)</f>
        <v/>
      </c>
      <c r="F94" s="37">
        <f t="shared" ref="F94:F95" si="29">+IF(D94=0,"",D94/D$73)</f>
        <v>2.0387359836901123E-3</v>
      </c>
      <c r="G94" s="38" t="str">
        <f t="shared" ref="G94:G95" si="30">+IF(OR(AND(D94=0),(C94=0)),"0",((D94-C94)/C94))</f>
        <v>0</v>
      </c>
      <c r="H94" s="39" t="str">
        <f t="shared" ref="H94:H95" si="31">+IF(OR(AND(E94=""),(G94="")),"",E94*G94)</f>
        <v/>
      </c>
    </row>
    <row r="95" spans="1:8" s="40" customFormat="1" ht="15" x14ac:dyDescent="0.2">
      <c r="A95" s="68"/>
      <c r="B95" s="35" t="s">
        <v>532</v>
      </c>
      <c r="C95" s="41">
        <v>0</v>
      </c>
      <c r="D95" s="41">
        <v>4</v>
      </c>
      <c r="E95" s="37" t="str">
        <f t="shared" si="28"/>
        <v/>
      </c>
      <c r="F95" s="37">
        <f t="shared" si="29"/>
        <v>4.0774719673802246E-3</v>
      </c>
      <c r="G95" s="38" t="str">
        <f t="shared" si="30"/>
        <v>0</v>
      </c>
      <c r="H95" s="39" t="str">
        <f t="shared" si="31"/>
        <v/>
      </c>
    </row>
    <row r="96" spans="1:8" s="40" customFormat="1" ht="15" x14ac:dyDescent="0.2">
      <c r="A96" s="68"/>
      <c r="B96" s="35" t="s">
        <v>186</v>
      </c>
      <c r="C96" s="41">
        <v>18</v>
      </c>
      <c r="D96" s="41">
        <v>25</v>
      </c>
      <c r="E96" s="37">
        <f t="shared" si="12"/>
        <v>1.5345268542199489E-2</v>
      </c>
      <c r="F96" s="37">
        <f t="shared" si="13"/>
        <v>2.54841997961264E-2</v>
      </c>
      <c r="G96" s="38">
        <f t="shared" si="14"/>
        <v>0.3888888888888889</v>
      </c>
      <c r="H96" s="39">
        <f t="shared" si="15"/>
        <v>5.9676044330775795E-3</v>
      </c>
    </row>
    <row r="97" spans="1:8" s="40" customFormat="1" ht="15" x14ac:dyDescent="0.2">
      <c r="A97" s="68"/>
      <c r="B97" s="35" t="s">
        <v>19</v>
      </c>
      <c r="C97" s="41">
        <v>1</v>
      </c>
      <c r="D97" s="41">
        <v>0</v>
      </c>
      <c r="E97" s="37">
        <f t="shared" si="12"/>
        <v>8.5251491901108269E-4</v>
      </c>
      <c r="F97" s="37" t="str">
        <f t="shared" si="13"/>
        <v/>
      </c>
      <c r="G97" s="38" t="str">
        <f t="shared" si="14"/>
        <v>0</v>
      </c>
      <c r="H97" s="39">
        <f t="shared" si="15"/>
        <v>0</v>
      </c>
    </row>
    <row r="98" spans="1:8" s="40" customFormat="1" ht="15" x14ac:dyDescent="0.2">
      <c r="A98" s="68"/>
      <c r="B98" s="35" t="s">
        <v>22</v>
      </c>
      <c r="C98" s="41">
        <v>4</v>
      </c>
      <c r="D98" s="41">
        <v>2</v>
      </c>
      <c r="E98" s="37">
        <f t="shared" si="12"/>
        <v>3.4100596760443308E-3</v>
      </c>
      <c r="F98" s="37">
        <f t="shared" si="13"/>
        <v>2.0387359836901123E-3</v>
      </c>
      <c r="G98" s="38">
        <f t="shared" si="14"/>
        <v>-0.5</v>
      </c>
      <c r="H98" s="39">
        <f t="shared" si="15"/>
        <v>-1.7050298380221654E-3</v>
      </c>
    </row>
    <row r="99" spans="1:8" s="40" customFormat="1" ht="15" x14ac:dyDescent="0.2">
      <c r="A99" s="68"/>
      <c r="B99" s="35" t="s">
        <v>187</v>
      </c>
      <c r="C99" s="41">
        <v>0</v>
      </c>
      <c r="D99" s="41">
        <v>1</v>
      </c>
      <c r="E99" s="37" t="str">
        <f t="shared" si="12"/>
        <v/>
      </c>
      <c r="F99" s="37">
        <f t="shared" si="13"/>
        <v>1.0193679918450561E-3</v>
      </c>
      <c r="G99" s="38" t="str">
        <f t="shared" si="14"/>
        <v>0</v>
      </c>
      <c r="H99" s="39" t="str">
        <f t="shared" si="15"/>
        <v/>
      </c>
    </row>
    <row r="100" spans="1:8" s="40" customFormat="1" ht="15" x14ac:dyDescent="0.2">
      <c r="A100" s="68"/>
      <c r="B100" s="35" t="s">
        <v>188</v>
      </c>
      <c r="C100" s="41">
        <v>33</v>
      </c>
      <c r="D100" s="41">
        <v>25</v>
      </c>
      <c r="E100" s="37">
        <f t="shared" si="12"/>
        <v>2.8132992327365727E-2</v>
      </c>
      <c r="F100" s="37">
        <f t="shared" si="13"/>
        <v>2.54841997961264E-2</v>
      </c>
      <c r="G100" s="38">
        <f t="shared" si="14"/>
        <v>-0.24242424242424243</v>
      </c>
      <c r="H100" s="39">
        <f t="shared" si="15"/>
        <v>-6.8201193520886615E-3</v>
      </c>
    </row>
    <row r="101" spans="1:8" s="40" customFormat="1" ht="15" x14ac:dyDescent="0.2">
      <c r="A101" s="68"/>
      <c r="B101" s="35" t="s">
        <v>439</v>
      </c>
      <c r="C101" s="41">
        <v>9</v>
      </c>
      <c r="D101" s="41">
        <v>13</v>
      </c>
      <c r="E101" s="37">
        <f t="shared" si="12"/>
        <v>7.6726342710997444E-3</v>
      </c>
      <c r="F101" s="37">
        <f t="shared" si="13"/>
        <v>1.3251783893985729E-2</v>
      </c>
      <c r="G101" s="38">
        <f t="shared" si="14"/>
        <v>0.44444444444444442</v>
      </c>
      <c r="H101" s="39">
        <f t="shared" si="15"/>
        <v>3.4100596760443308E-3</v>
      </c>
    </row>
    <row r="102" spans="1:8" s="40" customFormat="1" ht="15" x14ac:dyDescent="0.2">
      <c r="A102" s="68"/>
      <c r="B102" s="35" t="s">
        <v>18</v>
      </c>
      <c r="C102" s="41">
        <v>2</v>
      </c>
      <c r="D102" s="41">
        <v>1</v>
      </c>
      <c r="E102" s="37">
        <f t="shared" si="12"/>
        <v>1.7050298380221654E-3</v>
      </c>
      <c r="F102" s="37">
        <f t="shared" si="13"/>
        <v>1.0193679918450561E-3</v>
      </c>
      <c r="G102" s="38">
        <f t="shared" si="14"/>
        <v>-0.5</v>
      </c>
      <c r="H102" s="39">
        <f t="shared" si="15"/>
        <v>-8.5251491901108269E-4</v>
      </c>
    </row>
    <row r="103" spans="1:8" s="40" customFormat="1" ht="15" x14ac:dyDescent="0.2">
      <c r="A103" s="68"/>
      <c r="B103" s="35" t="s">
        <v>20</v>
      </c>
      <c r="C103" s="41">
        <v>0</v>
      </c>
      <c r="D103" s="41">
        <v>0</v>
      </c>
      <c r="E103" s="37" t="str">
        <f t="shared" si="12"/>
        <v/>
      </c>
      <c r="F103" s="37" t="str">
        <f t="shared" si="13"/>
        <v/>
      </c>
      <c r="G103" s="38" t="str">
        <f t="shared" si="14"/>
        <v>0</v>
      </c>
      <c r="H103" s="39" t="str">
        <f t="shared" si="15"/>
        <v/>
      </c>
    </row>
    <row r="104" spans="1:8" s="40" customFormat="1" ht="15" x14ac:dyDescent="0.2">
      <c r="A104" s="68"/>
      <c r="B104" s="35" t="s">
        <v>189</v>
      </c>
      <c r="C104" s="41">
        <v>0</v>
      </c>
      <c r="D104" s="41">
        <v>1</v>
      </c>
      <c r="E104" s="37" t="str">
        <f t="shared" si="12"/>
        <v/>
      </c>
      <c r="F104" s="37">
        <f t="shared" si="13"/>
        <v>1.0193679918450561E-3</v>
      </c>
      <c r="G104" s="38" t="str">
        <f t="shared" si="14"/>
        <v>0</v>
      </c>
      <c r="H104" s="39" t="str">
        <f t="shared" si="15"/>
        <v/>
      </c>
    </row>
    <row r="105" spans="1:8" s="40" customFormat="1" ht="15" x14ac:dyDescent="0.2">
      <c r="A105" s="68"/>
      <c r="B105" s="35" t="s">
        <v>573</v>
      </c>
      <c r="C105" s="41">
        <v>9</v>
      </c>
      <c r="D105" s="41">
        <v>12</v>
      </c>
      <c r="E105" s="37">
        <f t="shared" ref="E105" si="32">+IF(C105=0,"",C105/C$73)</f>
        <v>7.6726342710997444E-3</v>
      </c>
      <c r="F105" s="37">
        <f t="shared" ref="F105" si="33">+IF(D105=0,"",D105/D$73)</f>
        <v>1.2232415902140673E-2</v>
      </c>
      <c r="G105" s="38">
        <f t="shared" ref="G105" si="34">+IF(OR(AND(D105=0),(C105=0)),"0",((D105-C105)/C105))</f>
        <v>0.33333333333333331</v>
      </c>
      <c r="H105" s="39">
        <f t="shared" ref="H105" si="35">+IF(OR(AND(E105=""),(G105="")),"",E105*G105)</f>
        <v>2.5575447570332479E-3</v>
      </c>
    </row>
    <row r="106" spans="1:8" s="40" customFormat="1" ht="15" x14ac:dyDescent="0.2">
      <c r="A106" s="68"/>
      <c r="B106" s="35" t="s">
        <v>190</v>
      </c>
      <c r="C106" s="41">
        <v>0</v>
      </c>
      <c r="D106" s="41">
        <v>5</v>
      </c>
      <c r="E106" s="37" t="str">
        <f t="shared" si="12"/>
        <v/>
      </c>
      <c r="F106" s="37">
        <f t="shared" si="13"/>
        <v>5.0968399592252805E-3</v>
      </c>
      <c r="G106" s="38" t="str">
        <f t="shared" si="14"/>
        <v>0</v>
      </c>
      <c r="H106" s="39" t="str">
        <f t="shared" si="15"/>
        <v/>
      </c>
    </row>
    <row r="107" spans="1:8" s="40" customFormat="1" ht="15" x14ac:dyDescent="0.2">
      <c r="A107" s="68"/>
      <c r="B107" s="35" t="s">
        <v>191</v>
      </c>
      <c r="C107" s="41">
        <v>67</v>
      </c>
      <c r="D107" s="41">
        <v>52</v>
      </c>
      <c r="E107" s="37">
        <f t="shared" si="12"/>
        <v>5.7118499573742543E-2</v>
      </c>
      <c r="F107" s="37">
        <f t="shared" si="13"/>
        <v>5.3007135575942915E-2</v>
      </c>
      <c r="G107" s="38">
        <f t="shared" si="14"/>
        <v>-0.22388059701492538</v>
      </c>
      <c r="H107" s="39">
        <f t="shared" si="15"/>
        <v>-1.2787723785166242E-2</v>
      </c>
    </row>
    <row r="108" spans="1:8" s="40" customFormat="1" ht="15" x14ac:dyDescent="0.2">
      <c r="A108" s="68"/>
      <c r="B108" s="35" t="s">
        <v>192</v>
      </c>
      <c r="C108" s="41">
        <v>8</v>
      </c>
      <c r="D108" s="41">
        <v>3</v>
      </c>
      <c r="E108" s="37">
        <f t="shared" si="12"/>
        <v>6.8201193520886615E-3</v>
      </c>
      <c r="F108" s="37">
        <f t="shared" si="13"/>
        <v>3.0581039755351682E-3</v>
      </c>
      <c r="G108" s="38">
        <f t="shared" si="14"/>
        <v>-0.625</v>
      </c>
      <c r="H108" s="39">
        <f t="shared" si="15"/>
        <v>-4.2625745950554137E-3</v>
      </c>
    </row>
    <row r="109" spans="1:8" s="40" customFormat="1" ht="15" x14ac:dyDescent="0.2">
      <c r="A109" s="68"/>
      <c r="B109" s="35" t="s">
        <v>193</v>
      </c>
      <c r="C109" s="41">
        <v>73</v>
      </c>
      <c r="D109" s="41">
        <v>63</v>
      </c>
      <c r="E109" s="37">
        <f t="shared" si="12"/>
        <v>6.2233589087809037E-2</v>
      </c>
      <c r="F109" s="37">
        <f t="shared" si="13"/>
        <v>6.4220183486238536E-2</v>
      </c>
      <c r="G109" s="38">
        <f t="shared" si="14"/>
        <v>-0.13698630136986301</v>
      </c>
      <c r="H109" s="39">
        <f t="shared" si="15"/>
        <v>-8.5251491901108256E-3</v>
      </c>
    </row>
    <row r="110" spans="1:8" s="40" customFormat="1" ht="15" x14ac:dyDescent="0.2">
      <c r="A110" s="68"/>
      <c r="B110" s="35" t="s">
        <v>194</v>
      </c>
      <c r="C110" s="41">
        <v>5</v>
      </c>
      <c r="D110" s="41">
        <v>1</v>
      </c>
      <c r="E110" s="37">
        <f t="shared" si="12"/>
        <v>4.2625745950554137E-3</v>
      </c>
      <c r="F110" s="37">
        <f t="shared" si="13"/>
        <v>1.0193679918450561E-3</v>
      </c>
      <c r="G110" s="38">
        <f t="shared" si="14"/>
        <v>-0.8</v>
      </c>
      <c r="H110" s="39">
        <f t="shared" si="15"/>
        <v>-3.4100596760443312E-3</v>
      </c>
    </row>
    <row r="111" spans="1:8" s="40" customFormat="1" ht="15" x14ac:dyDescent="0.2">
      <c r="A111" s="68"/>
      <c r="B111" s="35" t="s">
        <v>195</v>
      </c>
      <c r="C111" s="41">
        <v>1</v>
      </c>
      <c r="D111" s="41">
        <v>7</v>
      </c>
      <c r="E111" s="37">
        <f t="shared" si="12"/>
        <v>8.5251491901108269E-4</v>
      </c>
      <c r="F111" s="37">
        <f t="shared" si="13"/>
        <v>7.1355759429153924E-3</v>
      </c>
      <c r="G111" s="38">
        <f t="shared" si="14"/>
        <v>6</v>
      </c>
      <c r="H111" s="39">
        <f t="shared" si="15"/>
        <v>5.1150895140664957E-3</v>
      </c>
    </row>
    <row r="112" spans="1:8" s="40" customFormat="1" ht="15" x14ac:dyDescent="0.2">
      <c r="A112" s="68"/>
      <c r="B112" s="35" t="s">
        <v>196</v>
      </c>
      <c r="C112" s="41">
        <v>1</v>
      </c>
      <c r="D112" s="41">
        <v>1</v>
      </c>
      <c r="E112" s="37">
        <f t="shared" si="12"/>
        <v>8.5251491901108269E-4</v>
      </c>
      <c r="F112" s="37">
        <f t="shared" si="13"/>
        <v>1.0193679918450561E-3</v>
      </c>
      <c r="G112" s="38">
        <f t="shared" si="14"/>
        <v>0</v>
      </c>
      <c r="H112" s="39">
        <f t="shared" si="15"/>
        <v>0</v>
      </c>
    </row>
    <row r="113" spans="1:8" s="40" customFormat="1" ht="15" x14ac:dyDescent="0.2">
      <c r="A113" s="68"/>
      <c r="B113" s="35" t="s">
        <v>27</v>
      </c>
      <c r="C113" s="41">
        <v>15</v>
      </c>
      <c r="D113" s="41">
        <v>6</v>
      </c>
      <c r="E113" s="37">
        <f t="shared" si="12"/>
        <v>1.278772378516624E-2</v>
      </c>
      <c r="F113" s="37">
        <f t="shared" si="13"/>
        <v>6.1162079510703364E-3</v>
      </c>
      <c r="G113" s="38">
        <f t="shared" si="14"/>
        <v>-0.6</v>
      </c>
      <c r="H113" s="39">
        <f t="shared" si="15"/>
        <v>-7.6726342710997436E-3</v>
      </c>
    </row>
    <row r="114" spans="1:8" s="40" customFormat="1" ht="15" x14ac:dyDescent="0.2">
      <c r="A114" s="68"/>
      <c r="B114" s="35" t="s">
        <v>197</v>
      </c>
      <c r="C114" s="41">
        <v>0</v>
      </c>
      <c r="D114" s="41">
        <v>1</v>
      </c>
      <c r="E114" s="37" t="str">
        <f t="shared" si="12"/>
        <v/>
      </c>
      <c r="F114" s="37">
        <f t="shared" si="13"/>
        <v>1.0193679918450561E-3</v>
      </c>
      <c r="G114" s="38" t="str">
        <f t="shared" si="14"/>
        <v>0</v>
      </c>
      <c r="H114" s="39" t="str">
        <f t="shared" si="15"/>
        <v/>
      </c>
    </row>
    <row r="115" spans="1:8" s="40" customFormat="1" ht="30" x14ac:dyDescent="0.2">
      <c r="A115" s="68"/>
      <c r="B115" s="35" t="s">
        <v>440</v>
      </c>
      <c r="C115" s="41">
        <v>0</v>
      </c>
      <c r="D115" s="41">
        <v>0</v>
      </c>
      <c r="E115" s="37" t="str">
        <f t="shared" si="12"/>
        <v/>
      </c>
      <c r="F115" s="37" t="str">
        <f t="shared" si="13"/>
        <v/>
      </c>
      <c r="G115" s="38" t="str">
        <f t="shared" si="14"/>
        <v>0</v>
      </c>
      <c r="H115" s="39" t="str">
        <f t="shared" si="15"/>
        <v/>
      </c>
    </row>
    <row r="116" spans="1:8" s="40" customFormat="1" ht="15" x14ac:dyDescent="0.2">
      <c r="A116" s="68"/>
      <c r="B116" s="35" t="s">
        <v>198</v>
      </c>
      <c r="C116" s="41">
        <v>32</v>
      </c>
      <c r="D116" s="41">
        <v>22</v>
      </c>
      <c r="E116" s="37">
        <f t="shared" si="12"/>
        <v>2.7280477408354646E-2</v>
      </c>
      <c r="F116" s="37">
        <f t="shared" si="13"/>
        <v>2.2426095820591234E-2</v>
      </c>
      <c r="G116" s="38">
        <f t="shared" si="14"/>
        <v>-0.3125</v>
      </c>
      <c r="H116" s="39">
        <f t="shared" si="15"/>
        <v>-8.5251491901108273E-3</v>
      </c>
    </row>
    <row r="117" spans="1:8" s="40" customFormat="1" ht="15" x14ac:dyDescent="0.2">
      <c r="A117" s="68"/>
      <c r="B117" s="35" t="s">
        <v>24</v>
      </c>
      <c r="C117" s="41">
        <v>10</v>
      </c>
      <c r="D117" s="41">
        <v>3</v>
      </c>
      <c r="E117" s="37">
        <f t="shared" si="12"/>
        <v>8.5251491901108273E-3</v>
      </c>
      <c r="F117" s="37">
        <f t="shared" si="13"/>
        <v>3.0581039755351682E-3</v>
      </c>
      <c r="G117" s="38">
        <f t="shared" si="14"/>
        <v>-0.7</v>
      </c>
      <c r="H117" s="39">
        <f t="shared" si="15"/>
        <v>-5.9676044330775786E-3</v>
      </c>
    </row>
    <row r="118" spans="1:8" s="40" customFormat="1" ht="15" x14ac:dyDescent="0.2">
      <c r="A118" s="68"/>
      <c r="B118" s="35" t="s">
        <v>199</v>
      </c>
      <c r="C118" s="41">
        <v>1</v>
      </c>
      <c r="D118" s="41">
        <v>0</v>
      </c>
      <c r="E118" s="37">
        <f t="shared" si="12"/>
        <v>8.5251491901108269E-4</v>
      </c>
      <c r="F118" s="37" t="str">
        <f t="shared" si="13"/>
        <v/>
      </c>
      <c r="G118" s="38" t="str">
        <f t="shared" si="14"/>
        <v>0</v>
      </c>
      <c r="H118" s="39">
        <f t="shared" si="15"/>
        <v>0</v>
      </c>
    </row>
    <row r="119" spans="1:8" s="40" customFormat="1" ht="15" x14ac:dyDescent="0.2">
      <c r="A119" s="68"/>
      <c r="B119" s="35" t="s">
        <v>25</v>
      </c>
      <c r="C119" s="41">
        <v>8</v>
      </c>
      <c r="D119" s="41">
        <v>10</v>
      </c>
      <c r="E119" s="37">
        <f t="shared" si="12"/>
        <v>6.8201193520886615E-3</v>
      </c>
      <c r="F119" s="37">
        <f t="shared" si="13"/>
        <v>1.0193679918450561E-2</v>
      </c>
      <c r="G119" s="38">
        <f t="shared" si="14"/>
        <v>0.25</v>
      </c>
      <c r="H119" s="39">
        <f t="shared" si="15"/>
        <v>1.7050298380221654E-3</v>
      </c>
    </row>
    <row r="120" spans="1:8" s="40" customFormat="1" ht="15" x14ac:dyDescent="0.2">
      <c r="A120" s="68"/>
      <c r="B120" s="35" t="s">
        <v>23</v>
      </c>
      <c r="C120" s="41">
        <v>6</v>
      </c>
      <c r="D120" s="41">
        <v>0</v>
      </c>
      <c r="E120" s="37">
        <f t="shared" si="12"/>
        <v>5.1150895140664966E-3</v>
      </c>
      <c r="F120" s="37" t="str">
        <f t="shared" si="13"/>
        <v/>
      </c>
      <c r="G120" s="38" t="str">
        <f t="shared" si="14"/>
        <v>0</v>
      </c>
      <c r="H120" s="39">
        <f t="shared" si="15"/>
        <v>0</v>
      </c>
    </row>
    <row r="121" spans="1:8" s="40" customFormat="1" ht="15" x14ac:dyDescent="0.2">
      <c r="A121" s="68"/>
      <c r="B121" s="35" t="s">
        <v>26</v>
      </c>
      <c r="C121" s="41">
        <v>10</v>
      </c>
      <c r="D121" s="41">
        <v>5</v>
      </c>
      <c r="E121" s="37">
        <f t="shared" si="12"/>
        <v>8.5251491901108273E-3</v>
      </c>
      <c r="F121" s="37">
        <f t="shared" si="13"/>
        <v>5.0968399592252805E-3</v>
      </c>
      <c r="G121" s="38">
        <f t="shared" si="14"/>
        <v>-0.5</v>
      </c>
      <c r="H121" s="39">
        <f t="shared" si="15"/>
        <v>-4.2625745950554137E-3</v>
      </c>
    </row>
    <row r="122" spans="1:8" s="40" customFormat="1" ht="15" x14ac:dyDescent="0.2">
      <c r="A122" s="68"/>
      <c r="B122" s="35" t="s">
        <v>200</v>
      </c>
      <c r="C122" s="41">
        <v>17</v>
      </c>
      <c r="D122" s="41">
        <v>10</v>
      </c>
      <c r="E122" s="37">
        <f t="shared" si="12"/>
        <v>1.4492753623188406E-2</v>
      </c>
      <c r="F122" s="37">
        <f t="shared" si="13"/>
        <v>1.0193679918450561E-2</v>
      </c>
      <c r="G122" s="38">
        <f t="shared" si="14"/>
        <v>-0.41176470588235292</v>
      </c>
      <c r="H122" s="39">
        <f t="shared" si="15"/>
        <v>-5.9676044330775786E-3</v>
      </c>
    </row>
    <row r="123" spans="1:8" s="40" customFormat="1" ht="15" x14ac:dyDescent="0.2">
      <c r="A123" s="68"/>
      <c r="B123" s="35" t="s">
        <v>31</v>
      </c>
      <c r="C123" s="41">
        <v>0</v>
      </c>
      <c r="D123" s="41">
        <v>0</v>
      </c>
      <c r="E123" s="37" t="str">
        <f t="shared" si="12"/>
        <v/>
      </c>
      <c r="F123" s="37" t="str">
        <f t="shared" si="13"/>
        <v/>
      </c>
      <c r="G123" s="38" t="str">
        <f t="shared" si="14"/>
        <v>0</v>
      </c>
      <c r="H123" s="39" t="str">
        <f t="shared" si="15"/>
        <v/>
      </c>
    </row>
    <row r="124" spans="1:8" s="40" customFormat="1" ht="15" x14ac:dyDescent="0.2">
      <c r="A124" s="68"/>
      <c r="B124" s="35" t="s">
        <v>33</v>
      </c>
      <c r="C124" s="41">
        <v>16</v>
      </c>
      <c r="D124" s="41">
        <v>10</v>
      </c>
      <c r="E124" s="37">
        <f t="shared" si="12"/>
        <v>1.3640238704177323E-2</v>
      </c>
      <c r="F124" s="37">
        <f t="shared" si="13"/>
        <v>1.0193679918450561E-2</v>
      </c>
      <c r="G124" s="38">
        <f t="shared" si="14"/>
        <v>-0.375</v>
      </c>
      <c r="H124" s="39">
        <f t="shared" si="15"/>
        <v>-5.1150895140664957E-3</v>
      </c>
    </row>
    <row r="125" spans="1:8" s="40" customFormat="1" ht="15" x14ac:dyDescent="0.2">
      <c r="A125" s="68"/>
      <c r="B125" s="35" t="s">
        <v>201</v>
      </c>
      <c r="C125" s="41">
        <v>27</v>
      </c>
      <c r="D125" s="41">
        <v>9</v>
      </c>
      <c r="E125" s="37">
        <f t="shared" si="12"/>
        <v>2.3017902813299233E-2</v>
      </c>
      <c r="F125" s="37">
        <f t="shared" si="13"/>
        <v>9.1743119266055051E-3</v>
      </c>
      <c r="G125" s="38">
        <f t="shared" si="14"/>
        <v>-0.66666666666666663</v>
      </c>
      <c r="H125" s="39">
        <f t="shared" si="15"/>
        <v>-1.5345268542199489E-2</v>
      </c>
    </row>
    <row r="126" spans="1:8" s="40" customFormat="1" ht="15" x14ac:dyDescent="0.2">
      <c r="A126" s="68"/>
      <c r="B126" s="35" t="s">
        <v>441</v>
      </c>
      <c r="C126" s="41">
        <v>0</v>
      </c>
      <c r="D126" s="41">
        <v>1</v>
      </c>
      <c r="E126" s="37" t="str">
        <f t="shared" si="12"/>
        <v/>
      </c>
      <c r="F126" s="37">
        <f t="shared" si="13"/>
        <v>1.0193679918450561E-3</v>
      </c>
      <c r="G126" s="38" t="str">
        <f t="shared" si="14"/>
        <v>0</v>
      </c>
      <c r="H126" s="39" t="str">
        <f t="shared" si="15"/>
        <v/>
      </c>
    </row>
    <row r="127" spans="1:8" s="40" customFormat="1" ht="15" x14ac:dyDescent="0.2">
      <c r="A127" s="68"/>
      <c r="B127" s="35" t="s">
        <v>442</v>
      </c>
      <c r="C127" s="41">
        <v>318</v>
      </c>
      <c r="D127" s="41">
        <v>108</v>
      </c>
      <c r="E127" s="37">
        <f t="shared" si="12"/>
        <v>0.2710997442455243</v>
      </c>
      <c r="F127" s="37">
        <f t="shared" si="13"/>
        <v>0.11009174311926606</v>
      </c>
      <c r="G127" s="38">
        <f t="shared" si="14"/>
        <v>-0.660377358490566</v>
      </c>
      <c r="H127" s="39">
        <f t="shared" si="15"/>
        <v>-0.17902813299232737</v>
      </c>
    </row>
    <row r="128" spans="1:8" s="40" customFormat="1" ht="15" x14ac:dyDescent="0.2">
      <c r="A128" s="68"/>
      <c r="B128" s="35" t="s">
        <v>202</v>
      </c>
      <c r="C128" s="41">
        <v>6</v>
      </c>
      <c r="D128" s="41">
        <v>14</v>
      </c>
      <c r="E128" s="37">
        <f t="shared" si="12"/>
        <v>5.1150895140664966E-3</v>
      </c>
      <c r="F128" s="37">
        <f t="shared" si="13"/>
        <v>1.4271151885830785E-2</v>
      </c>
      <c r="G128" s="38">
        <f t="shared" si="14"/>
        <v>1.3333333333333333</v>
      </c>
      <c r="H128" s="39">
        <f t="shared" si="15"/>
        <v>6.8201193520886615E-3</v>
      </c>
    </row>
    <row r="129" spans="1:8" s="40" customFormat="1" ht="15" x14ac:dyDescent="0.2">
      <c r="A129" s="68"/>
      <c r="B129" s="35" t="s">
        <v>203</v>
      </c>
      <c r="C129" s="41">
        <v>4</v>
      </c>
      <c r="D129" s="41">
        <v>7</v>
      </c>
      <c r="E129" s="37">
        <f t="shared" si="12"/>
        <v>3.4100596760443308E-3</v>
      </c>
      <c r="F129" s="37">
        <f t="shared" si="13"/>
        <v>7.1355759429153924E-3</v>
      </c>
      <c r="G129" s="38">
        <f t="shared" si="14"/>
        <v>0.75</v>
      </c>
      <c r="H129" s="39">
        <f t="shared" si="15"/>
        <v>2.5575447570332479E-3</v>
      </c>
    </row>
    <row r="130" spans="1:8" s="40" customFormat="1" ht="15" x14ac:dyDescent="0.2">
      <c r="A130" s="68"/>
      <c r="B130" s="35" t="s">
        <v>28</v>
      </c>
      <c r="C130" s="41">
        <v>1</v>
      </c>
      <c r="D130" s="41">
        <v>4</v>
      </c>
      <c r="E130" s="37">
        <f t="shared" si="12"/>
        <v>8.5251491901108269E-4</v>
      </c>
      <c r="F130" s="37">
        <f t="shared" si="13"/>
        <v>4.0774719673802246E-3</v>
      </c>
      <c r="G130" s="38">
        <f t="shared" si="14"/>
        <v>3</v>
      </c>
      <c r="H130" s="39">
        <f t="shared" si="15"/>
        <v>2.5575447570332479E-3</v>
      </c>
    </row>
    <row r="131" spans="1:8" s="40" customFormat="1" ht="15" x14ac:dyDescent="0.2">
      <c r="A131" s="68"/>
      <c r="B131" s="35" t="s">
        <v>32</v>
      </c>
      <c r="C131" s="41">
        <v>0</v>
      </c>
      <c r="D131" s="41">
        <v>0</v>
      </c>
      <c r="E131" s="37" t="str">
        <f t="shared" si="12"/>
        <v/>
      </c>
      <c r="F131" s="37" t="str">
        <f t="shared" si="13"/>
        <v/>
      </c>
      <c r="G131" s="38" t="str">
        <f t="shared" si="14"/>
        <v>0</v>
      </c>
      <c r="H131" s="39" t="str">
        <f t="shared" si="15"/>
        <v/>
      </c>
    </row>
    <row r="132" spans="1:8" s="40" customFormat="1" ht="15" x14ac:dyDescent="0.2">
      <c r="A132" s="68"/>
      <c r="B132" s="35" t="s">
        <v>536</v>
      </c>
      <c r="C132" s="41">
        <v>0</v>
      </c>
      <c r="D132" s="41">
        <v>0</v>
      </c>
      <c r="E132" s="37" t="str">
        <f t="shared" ref="E132:E133" si="36">+IF(C132=0,"",C132/C$73)</f>
        <v/>
      </c>
      <c r="F132" s="37" t="str">
        <f t="shared" ref="F132:F133" si="37">+IF(D132=0,"",D132/D$73)</f>
        <v/>
      </c>
      <c r="G132" s="38" t="str">
        <f t="shared" ref="G132:G133" si="38">+IF(OR(AND(D132=0),(C132=0)),"0",((D132-C132)/C132))</f>
        <v>0</v>
      </c>
      <c r="H132" s="39" t="str">
        <f t="shared" ref="H132:H133" si="39">+IF(OR(AND(E132=""),(G132="")),"",E132*G132)</f>
        <v/>
      </c>
    </row>
    <row r="133" spans="1:8" s="40" customFormat="1" ht="15" x14ac:dyDescent="0.2">
      <c r="A133" s="68"/>
      <c r="B133" s="35" t="s">
        <v>30</v>
      </c>
      <c r="C133" s="41">
        <v>9</v>
      </c>
      <c r="D133" s="41">
        <v>2</v>
      </c>
      <c r="E133" s="37">
        <f t="shared" si="36"/>
        <v>7.6726342710997444E-3</v>
      </c>
      <c r="F133" s="37">
        <f t="shared" si="37"/>
        <v>2.0387359836901123E-3</v>
      </c>
      <c r="G133" s="38">
        <f t="shared" si="38"/>
        <v>-0.77777777777777779</v>
      </c>
      <c r="H133" s="39">
        <f t="shared" si="39"/>
        <v>-5.9676044330775795E-3</v>
      </c>
    </row>
    <row r="134" spans="1:8" s="40" customFormat="1" ht="15" x14ac:dyDescent="0.2">
      <c r="A134" s="68"/>
      <c r="B134" s="35" t="s">
        <v>29</v>
      </c>
      <c r="C134" s="41">
        <v>0</v>
      </c>
      <c r="D134" s="41">
        <v>0</v>
      </c>
      <c r="E134" s="37" t="str">
        <f t="shared" si="12"/>
        <v/>
      </c>
      <c r="F134" s="37" t="str">
        <f t="shared" si="13"/>
        <v/>
      </c>
      <c r="G134" s="38" t="str">
        <f t="shared" si="14"/>
        <v>0</v>
      </c>
      <c r="H134" s="39" t="str">
        <f t="shared" si="15"/>
        <v/>
      </c>
    </row>
    <row r="135" spans="1:8" s="40" customFormat="1" ht="15" x14ac:dyDescent="0.2">
      <c r="A135" s="68"/>
      <c r="B135" s="35" t="s">
        <v>204</v>
      </c>
      <c r="C135" s="41">
        <v>2</v>
      </c>
      <c r="D135" s="41">
        <v>5</v>
      </c>
      <c r="E135" s="37">
        <f t="shared" si="12"/>
        <v>1.7050298380221654E-3</v>
      </c>
      <c r="F135" s="37">
        <f t="shared" si="13"/>
        <v>5.0968399592252805E-3</v>
      </c>
      <c r="G135" s="38">
        <f t="shared" si="14"/>
        <v>1.5</v>
      </c>
      <c r="H135" s="39">
        <f t="shared" si="15"/>
        <v>2.5575447570332479E-3</v>
      </c>
    </row>
    <row r="136" spans="1:8" s="40" customFormat="1" ht="15" x14ac:dyDescent="0.2">
      <c r="A136" s="68"/>
      <c r="B136" s="35" t="s">
        <v>205</v>
      </c>
      <c r="C136" s="41">
        <v>0</v>
      </c>
      <c r="D136" s="41">
        <v>0</v>
      </c>
      <c r="E136" s="37" t="str">
        <f t="shared" si="12"/>
        <v/>
      </c>
      <c r="F136" s="37" t="str">
        <f t="shared" si="13"/>
        <v/>
      </c>
      <c r="G136" s="38" t="str">
        <f t="shared" si="14"/>
        <v>0</v>
      </c>
      <c r="H136" s="39" t="str">
        <f t="shared" si="15"/>
        <v/>
      </c>
    </row>
    <row r="137" spans="1:8" s="40" customFormat="1" ht="15" x14ac:dyDescent="0.2">
      <c r="A137" s="68"/>
      <c r="B137" s="35" t="s">
        <v>206</v>
      </c>
      <c r="C137" s="41">
        <v>1</v>
      </c>
      <c r="D137" s="41">
        <v>0</v>
      </c>
      <c r="E137" s="37">
        <f t="shared" si="12"/>
        <v>8.5251491901108269E-4</v>
      </c>
      <c r="F137" s="37" t="str">
        <f t="shared" si="13"/>
        <v/>
      </c>
      <c r="G137" s="38" t="str">
        <f t="shared" si="14"/>
        <v>0</v>
      </c>
      <c r="H137" s="39">
        <f t="shared" si="15"/>
        <v>0</v>
      </c>
    </row>
    <row r="138" spans="1:8" s="40" customFormat="1" ht="15" x14ac:dyDescent="0.2">
      <c r="A138" s="68"/>
      <c r="B138" s="35" t="s">
        <v>207</v>
      </c>
      <c r="C138" s="41">
        <v>2</v>
      </c>
      <c r="D138" s="41">
        <v>3</v>
      </c>
      <c r="E138" s="37">
        <f t="shared" si="12"/>
        <v>1.7050298380221654E-3</v>
      </c>
      <c r="F138" s="37">
        <f t="shared" si="13"/>
        <v>3.0581039755351682E-3</v>
      </c>
      <c r="G138" s="38">
        <f t="shared" si="14"/>
        <v>0.5</v>
      </c>
      <c r="H138" s="39">
        <f t="shared" si="15"/>
        <v>8.5251491901108269E-4</v>
      </c>
    </row>
    <row r="139" spans="1:8" s="40" customFormat="1" ht="30" x14ac:dyDescent="0.2">
      <c r="A139" s="68"/>
      <c r="B139" s="35" t="s">
        <v>443</v>
      </c>
      <c r="C139" s="41">
        <v>29</v>
      </c>
      <c r="D139" s="41">
        <v>2</v>
      </c>
      <c r="E139" s="37">
        <f t="shared" si="12"/>
        <v>2.4722932651321399E-2</v>
      </c>
      <c r="F139" s="37">
        <f t="shared" si="13"/>
        <v>2.0387359836901123E-3</v>
      </c>
      <c r="G139" s="38">
        <f t="shared" si="14"/>
        <v>-0.93103448275862066</v>
      </c>
      <c r="H139" s="39">
        <f t="shared" si="15"/>
        <v>-2.3017902813299233E-2</v>
      </c>
    </row>
    <row r="140" spans="1:8" s="40" customFormat="1" ht="30" x14ac:dyDescent="0.2">
      <c r="A140" s="68"/>
      <c r="B140" s="35" t="s">
        <v>208</v>
      </c>
      <c r="C140" s="41">
        <v>0</v>
      </c>
      <c r="D140" s="41">
        <v>0</v>
      </c>
      <c r="E140" s="37" t="str">
        <f t="shared" si="12"/>
        <v/>
      </c>
      <c r="F140" s="37" t="str">
        <f t="shared" si="13"/>
        <v/>
      </c>
      <c r="G140" s="38" t="str">
        <f t="shared" si="14"/>
        <v>0</v>
      </c>
      <c r="H140" s="39" t="str">
        <f t="shared" si="15"/>
        <v/>
      </c>
    </row>
    <row r="141" spans="1:8" s="40" customFormat="1" ht="30" x14ac:dyDescent="0.2">
      <c r="A141" s="68"/>
      <c r="B141" s="35" t="s">
        <v>209</v>
      </c>
      <c r="C141" s="41">
        <v>6</v>
      </c>
      <c r="D141" s="41">
        <v>0</v>
      </c>
      <c r="E141" s="37">
        <f t="shared" si="12"/>
        <v>5.1150895140664966E-3</v>
      </c>
      <c r="F141" s="37" t="str">
        <f t="shared" si="13"/>
        <v/>
      </c>
      <c r="G141" s="38" t="str">
        <f t="shared" si="14"/>
        <v>0</v>
      </c>
      <c r="H141" s="39">
        <f t="shared" si="15"/>
        <v>0</v>
      </c>
    </row>
    <row r="142" spans="1:8" s="50" customFormat="1" ht="15" x14ac:dyDescent="0.2">
      <c r="A142" s="60" t="s">
        <v>570</v>
      </c>
      <c r="B142" s="51" t="s">
        <v>586</v>
      </c>
      <c r="C142" s="55"/>
      <c r="D142" s="41">
        <v>0</v>
      </c>
      <c r="E142" s="37" t="str">
        <f t="shared" ref="E142" si="40">+IF(C142=0,"",C142/C$73)</f>
        <v/>
      </c>
      <c r="F142" s="37" t="str">
        <f t="shared" ref="F142" si="41">+IF(D142=0,"",D142/D$73)</f>
        <v/>
      </c>
      <c r="G142" s="38" t="str">
        <f t="shared" ref="G142" si="42">+IF(OR(AND(D142=0),(C142=0)),"0",((D142-C142)/C142))</f>
        <v>0</v>
      </c>
      <c r="H142" s="39" t="str">
        <f t="shared" ref="H142" si="43">+IF(OR(AND(E142=""),(G142="")),"",E142*G142)</f>
        <v/>
      </c>
    </row>
    <row r="143" spans="1:8" s="40" customFormat="1" ht="15" x14ac:dyDescent="0.2">
      <c r="A143" s="68"/>
      <c r="B143" s="35" t="s">
        <v>598</v>
      </c>
      <c r="C143" s="41">
        <v>0</v>
      </c>
      <c r="D143" s="41">
        <v>1</v>
      </c>
      <c r="E143" s="37" t="str">
        <f t="shared" si="12"/>
        <v/>
      </c>
      <c r="F143" s="37">
        <f t="shared" si="13"/>
        <v>1.0193679918450561E-3</v>
      </c>
      <c r="G143" s="38" t="str">
        <f t="shared" si="14"/>
        <v>0</v>
      </c>
      <c r="H143" s="39" t="str">
        <f t="shared" si="15"/>
        <v/>
      </c>
    </row>
    <row r="144" spans="1:8" s="40" customFormat="1" ht="15" x14ac:dyDescent="0.2">
      <c r="A144" s="68"/>
      <c r="B144" s="35" t="s">
        <v>599</v>
      </c>
      <c r="C144" s="41">
        <v>0</v>
      </c>
      <c r="D144" s="41">
        <v>0</v>
      </c>
      <c r="E144" s="37" t="str">
        <f t="shared" si="12"/>
        <v/>
      </c>
      <c r="F144" s="37" t="str">
        <f t="shared" si="13"/>
        <v/>
      </c>
      <c r="G144" s="38" t="str">
        <f t="shared" si="14"/>
        <v>0</v>
      </c>
      <c r="H144" s="39" t="str">
        <f t="shared" si="15"/>
        <v/>
      </c>
    </row>
    <row r="145" spans="1:8" s="50" customFormat="1" ht="15" x14ac:dyDescent="0.2">
      <c r="A145" s="60" t="s">
        <v>570</v>
      </c>
      <c r="B145" s="51" t="s">
        <v>588</v>
      </c>
      <c r="C145" s="55"/>
      <c r="D145" s="41">
        <v>0</v>
      </c>
      <c r="E145" s="37" t="str">
        <f t="shared" ref="E145" si="44">+IF(C145=0,"",C145/C$73)</f>
        <v/>
      </c>
      <c r="F145" s="37" t="str">
        <f t="shared" ref="F145" si="45">+IF(D145=0,"",D145/D$73)</f>
        <v/>
      </c>
      <c r="G145" s="38" t="str">
        <f t="shared" ref="G145" si="46">+IF(OR(AND(D145=0),(C145=0)),"0",((D145-C145)/C145))</f>
        <v>0</v>
      </c>
      <c r="H145" s="39" t="str">
        <f t="shared" ref="H145" si="47">+IF(OR(AND(E145=""),(G145="")),"",E145*G145)</f>
        <v/>
      </c>
    </row>
    <row r="146" spans="1:8" s="40" customFormat="1" ht="15" x14ac:dyDescent="0.2">
      <c r="A146" s="68"/>
      <c r="B146" s="35" t="s">
        <v>36</v>
      </c>
      <c r="C146" s="41">
        <v>0</v>
      </c>
      <c r="D146" s="41">
        <v>0</v>
      </c>
      <c r="E146" s="37" t="str">
        <f t="shared" si="12"/>
        <v/>
      </c>
      <c r="F146" s="37" t="str">
        <f t="shared" si="13"/>
        <v/>
      </c>
      <c r="G146" s="38" t="str">
        <f t="shared" si="14"/>
        <v>0</v>
      </c>
      <c r="H146" s="39" t="str">
        <f t="shared" si="15"/>
        <v/>
      </c>
    </row>
    <row r="147" spans="1:8" s="40" customFormat="1" ht="15" x14ac:dyDescent="0.2">
      <c r="A147" s="68"/>
      <c r="B147" s="35" t="s">
        <v>444</v>
      </c>
      <c r="C147" s="41">
        <v>3</v>
      </c>
      <c r="D147" s="41">
        <v>1</v>
      </c>
      <c r="E147" s="37">
        <f t="shared" ref="E147:E155" si="48">+IF(C147=0,"",C147/C$73)</f>
        <v>2.5575447570332483E-3</v>
      </c>
      <c r="F147" s="37">
        <f t="shared" ref="F147:F155" si="49">+IF(D147=0,"",D147/D$73)</f>
        <v>1.0193679918450561E-3</v>
      </c>
      <c r="G147" s="38">
        <f t="shared" ref="G147:G155" si="50">+IF(OR(AND(D147=0),(C147=0)),"0",((D147-C147)/C147))</f>
        <v>-0.66666666666666663</v>
      </c>
      <c r="H147" s="39">
        <f t="shared" ref="H147:H155" si="51">+IF(OR(AND(E147=""),(G147="")),"",E147*G147)</f>
        <v>-1.7050298380221654E-3</v>
      </c>
    </row>
    <row r="148" spans="1:8" s="40" customFormat="1" ht="15" x14ac:dyDescent="0.2">
      <c r="A148" s="68"/>
      <c r="B148" s="35" t="s">
        <v>34</v>
      </c>
      <c r="C148" s="41">
        <v>14</v>
      </c>
      <c r="D148" s="41">
        <v>1</v>
      </c>
      <c r="E148" s="37">
        <f t="shared" si="48"/>
        <v>1.1935208866155157E-2</v>
      </c>
      <c r="F148" s="37">
        <f t="shared" si="49"/>
        <v>1.0193679918450561E-3</v>
      </c>
      <c r="G148" s="38">
        <f t="shared" si="50"/>
        <v>-0.9285714285714286</v>
      </c>
      <c r="H148" s="39">
        <f t="shared" si="51"/>
        <v>-1.1082693947144074E-2</v>
      </c>
    </row>
    <row r="149" spans="1:8" s="40" customFormat="1" ht="15" x14ac:dyDescent="0.2">
      <c r="A149" s="68"/>
      <c r="B149" s="35" t="s">
        <v>210</v>
      </c>
      <c r="C149" s="41">
        <v>0</v>
      </c>
      <c r="D149" s="41">
        <v>0</v>
      </c>
      <c r="E149" s="37" t="str">
        <f t="shared" si="48"/>
        <v/>
      </c>
      <c r="F149" s="37" t="str">
        <f t="shared" si="49"/>
        <v/>
      </c>
      <c r="G149" s="38" t="str">
        <f t="shared" si="50"/>
        <v>0</v>
      </c>
      <c r="H149" s="39" t="str">
        <f t="shared" si="51"/>
        <v/>
      </c>
    </row>
    <row r="150" spans="1:8" s="40" customFormat="1" ht="30" x14ac:dyDescent="0.2">
      <c r="A150" s="68"/>
      <c r="B150" s="35" t="s">
        <v>211</v>
      </c>
      <c r="C150" s="41">
        <v>6</v>
      </c>
      <c r="D150" s="41">
        <v>6</v>
      </c>
      <c r="E150" s="37">
        <f t="shared" si="48"/>
        <v>5.1150895140664966E-3</v>
      </c>
      <c r="F150" s="37">
        <f t="shared" si="49"/>
        <v>6.1162079510703364E-3</v>
      </c>
      <c r="G150" s="38">
        <f t="shared" si="50"/>
        <v>0</v>
      </c>
      <c r="H150" s="39">
        <f t="shared" si="51"/>
        <v>0</v>
      </c>
    </row>
    <row r="151" spans="1:8" s="40" customFormat="1" ht="30" x14ac:dyDescent="0.2">
      <c r="A151" s="68"/>
      <c r="B151" s="35" t="s">
        <v>212</v>
      </c>
      <c r="C151" s="41">
        <v>0</v>
      </c>
      <c r="D151" s="41">
        <v>3</v>
      </c>
      <c r="E151" s="37" t="str">
        <f t="shared" si="48"/>
        <v/>
      </c>
      <c r="F151" s="37">
        <f t="shared" si="49"/>
        <v>3.0581039755351682E-3</v>
      </c>
      <c r="G151" s="38" t="str">
        <f t="shared" si="50"/>
        <v>0</v>
      </c>
      <c r="H151" s="39" t="str">
        <f t="shared" si="51"/>
        <v/>
      </c>
    </row>
    <row r="152" spans="1:8" s="40" customFormat="1" ht="15" x14ac:dyDescent="0.2">
      <c r="A152" s="68"/>
      <c r="B152" s="35" t="s">
        <v>445</v>
      </c>
      <c r="C152" s="41">
        <v>0</v>
      </c>
      <c r="D152" s="41">
        <v>0</v>
      </c>
      <c r="E152" s="37" t="str">
        <f t="shared" si="48"/>
        <v/>
      </c>
      <c r="F152" s="37" t="str">
        <f t="shared" si="49"/>
        <v/>
      </c>
      <c r="G152" s="38" t="str">
        <f t="shared" si="50"/>
        <v>0</v>
      </c>
      <c r="H152" s="39" t="str">
        <f t="shared" si="51"/>
        <v/>
      </c>
    </row>
    <row r="153" spans="1:8" s="40" customFormat="1" ht="15" x14ac:dyDescent="0.2">
      <c r="A153" s="68"/>
      <c r="B153" s="35" t="s">
        <v>39</v>
      </c>
      <c r="C153" s="41">
        <v>1</v>
      </c>
      <c r="D153" s="41">
        <v>31</v>
      </c>
      <c r="E153" s="37">
        <f t="shared" si="48"/>
        <v>8.5251491901108269E-4</v>
      </c>
      <c r="F153" s="37">
        <f t="shared" si="49"/>
        <v>3.1600407747196739E-2</v>
      </c>
      <c r="G153" s="38">
        <f t="shared" si="50"/>
        <v>30</v>
      </c>
      <c r="H153" s="39">
        <f t="shared" si="51"/>
        <v>2.557544757033248E-2</v>
      </c>
    </row>
    <row r="154" spans="1:8" s="40" customFormat="1" ht="15" x14ac:dyDescent="0.2">
      <c r="A154" s="68"/>
      <c r="B154" s="35" t="s">
        <v>37</v>
      </c>
      <c r="C154" s="41">
        <v>0</v>
      </c>
      <c r="D154" s="41">
        <v>0</v>
      </c>
      <c r="E154" s="37" t="str">
        <f t="shared" si="48"/>
        <v/>
      </c>
      <c r="F154" s="37" t="str">
        <f t="shared" si="49"/>
        <v/>
      </c>
      <c r="G154" s="38" t="str">
        <f t="shared" si="50"/>
        <v>0</v>
      </c>
      <c r="H154" s="39" t="str">
        <f t="shared" si="51"/>
        <v/>
      </c>
    </row>
    <row r="155" spans="1:8" s="40" customFormat="1" ht="15" x14ac:dyDescent="0.2">
      <c r="A155" s="68"/>
      <c r="B155" s="35" t="s">
        <v>38</v>
      </c>
      <c r="C155" s="41">
        <v>0</v>
      </c>
      <c r="D155" s="41">
        <v>0</v>
      </c>
      <c r="E155" s="37" t="str">
        <f t="shared" si="48"/>
        <v/>
      </c>
      <c r="F155" s="37" t="str">
        <f t="shared" si="49"/>
        <v/>
      </c>
      <c r="G155" s="38" t="str">
        <f t="shared" si="50"/>
        <v>0</v>
      </c>
      <c r="H155" s="39" t="str">
        <f t="shared" si="51"/>
        <v/>
      </c>
    </row>
    <row r="156" spans="1:8" s="40" customFormat="1" ht="15" x14ac:dyDescent="0.2">
      <c r="A156" s="68"/>
      <c r="B156" s="35" t="s">
        <v>537</v>
      </c>
      <c r="C156" s="41">
        <v>48</v>
      </c>
      <c r="D156" s="41">
        <v>40</v>
      </c>
      <c r="E156" s="37">
        <f t="shared" ref="E156" si="52">+IF(C156=0,"",C156/C$73)</f>
        <v>4.0920716112531973E-2</v>
      </c>
      <c r="F156" s="37">
        <f t="shared" ref="F156" si="53">+IF(D156=0,"",D156/D$73)</f>
        <v>4.0774719673802244E-2</v>
      </c>
      <c r="G156" s="38">
        <f t="shared" ref="G156" si="54">+IF(OR(AND(D156=0),(C156=0)),"0",((D156-C156)/C156))</f>
        <v>-0.16666666666666666</v>
      </c>
      <c r="H156" s="39">
        <f t="shared" ref="H156" si="55">+IF(OR(AND(E156=""),(G156="")),"",E156*G156)</f>
        <v>-6.8201193520886615E-3</v>
      </c>
    </row>
    <row r="157" spans="1:8" s="40" customFormat="1" ht="30" x14ac:dyDescent="0.2">
      <c r="A157" s="68"/>
      <c r="B157" s="35" t="s">
        <v>557</v>
      </c>
      <c r="C157" s="41">
        <v>0</v>
      </c>
      <c r="D157" s="41">
        <v>0</v>
      </c>
      <c r="E157" s="37" t="str">
        <f t="shared" ref="E157" si="56">+IF(C157=0,"",C157/C$73)</f>
        <v/>
      </c>
      <c r="F157" s="37" t="str">
        <f t="shared" ref="F157" si="57">+IF(D157=0,"",D157/D$73)</f>
        <v/>
      </c>
      <c r="G157" s="38" t="str">
        <f t="shared" ref="G157" si="58">+IF(OR(AND(D157=0),(C157=0)),"0",((D157-C157)/C157))</f>
        <v>0</v>
      </c>
      <c r="H157" s="39" t="str">
        <f t="shared" ref="H157" si="59">+IF(OR(AND(E157=""),(G157="")),"",E157*G157)</f>
        <v/>
      </c>
    </row>
    <row r="158" spans="1:8" s="40" customFormat="1" ht="15" x14ac:dyDescent="0.2">
      <c r="A158" s="68"/>
      <c r="B158" s="35" t="s">
        <v>574</v>
      </c>
      <c r="C158" s="41">
        <v>0</v>
      </c>
      <c r="D158" s="41">
        <v>1</v>
      </c>
      <c r="E158" s="37" t="str">
        <f t="shared" ref="E158:E159" si="60">+IF(C158=0,"",C158/C$73)</f>
        <v/>
      </c>
      <c r="F158" s="37">
        <f t="shared" ref="F158:F159" si="61">+IF(D158=0,"",D158/D$73)</f>
        <v>1.0193679918450561E-3</v>
      </c>
      <c r="G158" s="38" t="str">
        <f t="shared" ref="G158:G159" si="62">+IF(OR(AND(D158=0),(C158=0)),"0",((D158-C158)/C158))</f>
        <v>0</v>
      </c>
      <c r="H158" s="39" t="str">
        <f t="shared" ref="H158:H159" si="63">+IF(OR(AND(E158=""),(G158="")),"",E158*G158)</f>
        <v/>
      </c>
    </row>
    <row r="159" spans="1:8" s="40" customFormat="1" ht="15" x14ac:dyDescent="0.2">
      <c r="A159" s="68"/>
      <c r="B159" s="35" t="s">
        <v>565</v>
      </c>
      <c r="C159" s="41">
        <v>0</v>
      </c>
      <c r="D159" s="41">
        <v>0</v>
      </c>
      <c r="E159" s="37" t="str">
        <f t="shared" si="60"/>
        <v/>
      </c>
      <c r="F159" s="37" t="str">
        <f t="shared" si="61"/>
        <v/>
      </c>
      <c r="G159" s="38" t="str">
        <f t="shared" si="62"/>
        <v>0</v>
      </c>
      <c r="H159" s="39" t="str">
        <f t="shared" si="63"/>
        <v/>
      </c>
    </row>
    <row r="160" spans="1:8" s="10" customFormat="1" x14ac:dyDescent="0.2">
      <c r="A160" s="67"/>
      <c r="C160" s="16"/>
      <c r="D160" s="16"/>
    </row>
    <row r="161" spans="1:9" s="10" customFormat="1" x14ac:dyDescent="0.2">
      <c r="A161" s="67"/>
      <c r="C161" s="16"/>
      <c r="D161" s="16"/>
    </row>
    <row r="162" spans="1:9" s="10" customFormat="1" ht="13.5" thickBot="1" x14ac:dyDescent="0.25">
      <c r="A162" s="67"/>
      <c r="B162" s="29"/>
      <c r="C162" s="29"/>
      <c r="D162" s="29"/>
      <c r="E162" s="29"/>
      <c r="F162" s="29"/>
    </row>
    <row r="163" spans="1:9" s="10" customFormat="1" ht="30" customHeight="1" x14ac:dyDescent="0.2">
      <c r="A163" s="67"/>
      <c r="B163" s="85" t="s">
        <v>374</v>
      </c>
      <c r="C163" s="71" t="s">
        <v>375</v>
      </c>
      <c r="D163" s="72"/>
      <c r="E163" s="71" t="s">
        <v>429</v>
      </c>
      <c r="F163" s="72"/>
      <c r="G163" s="73" t="s">
        <v>572</v>
      </c>
      <c r="H163" s="69" t="s">
        <v>350</v>
      </c>
    </row>
    <row r="164" spans="1:9" s="10" customFormat="1" x14ac:dyDescent="0.2">
      <c r="A164" s="67"/>
      <c r="B164" s="85"/>
      <c r="C164" s="48">
        <v>2017</v>
      </c>
      <c r="D164" s="48">
        <v>2018</v>
      </c>
      <c r="E164" s="48">
        <v>2017</v>
      </c>
      <c r="F164" s="48">
        <v>2018</v>
      </c>
      <c r="G164" s="74"/>
      <c r="H164" s="70"/>
    </row>
    <row r="165" spans="1:9" s="10" customFormat="1" ht="25.5" x14ac:dyDescent="0.2">
      <c r="A165" s="67"/>
      <c r="B165" s="12" t="s">
        <v>378</v>
      </c>
      <c r="C165" s="13">
        <f>SUM(C166:C327)</f>
        <v>1475</v>
      </c>
      <c r="D165" s="13">
        <f>SUM(D166:D327)</f>
        <v>2191</v>
      </c>
      <c r="E165" s="14">
        <f t="shared" ref="E165:E178" si="64">+IF(C165=0,"",C165/C$165)</f>
        <v>1</v>
      </c>
      <c r="F165" s="14">
        <f t="shared" ref="F165:F178" si="65">+IF(D165=0,"",D165/D$165)</f>
        <v>1</v>
      </c>
      <c r="G165" s="15">
        <f>+IF(OR(AND(D165=0),(C165=0)),"0",((D165-C165)/C165))</f>
        <v>0.48542372881355933</v>
      </c>
      <c r="H165" s="15">
        <f>+IF(OR(AND(E165=""),(G165="")),"",E165*G165)</f>
        <v>0.48542372881355933</v>
      </c>
      <c r="I165" s="16"/>
    </row>
    <row r="166" spans="1:9" s="40" customFormat="1" ht="15" x14ac:dyDescent="0.2">
      <c r="A166" s="68"/>
      <c r="B166" s="43" t="s">
        <v>446</v>
      </c>
      <c r="C166" s="41">
        <v>7</v>
      </c>
      <c r="D166" s="41">
        <v>16</v>
      </c>
      <c r="E166" s="37">
        <f t="shared" si="64"/>
        <v>4.7457627118644066E-3</v>
      </c>
      <c r="F166" s="37">
        <f t="shared" si="65"/>
        <v>7.3026015518028297E-3</v>
      </c>
      <c r="G166" s="38">
        <f>+IF(OR(AND(D166=0),(C166=0)),"0",((D166-C166)/C166))</f>
        <v>1.2857142857142858</v>
      </c>
      <c r="H166" s="39">
        <f>+IF(OR(AND(E166=""),(G166="")),"",E166*G166)</f>
        <v>6.1016949152542374E-3</v>
      </c>
    </row>
    <row r="167" spans="1:9" s="40" customFormat="1" ht="15" x14ac:dyDescent="0.2">
      <c r="A167" s="68"/>
      <c r="B167" s="43" t="s">
        <v>600</v>
      </c>
      <c r="C167" s="41">
        <v>8</v>
      </c>
      <c r="D167" s="41">
        <v>32</v>
      </c>
      <c r="E167" s="37">
        <f t="shared" si="64"/>
        <v>5.4237288135593224E-3</v>
      </c>
      <c r="F167" s="37">
        <f t="shared" si="65"/>
        <v>1.4605203103605659E-2</v>
      </c>
      <c r="G167" s="38">
        <f t="shared" ref="G167:G237" si="66">+IF(OR(AND(D167=0),(C167=0)),"0",((D167-C167)/C167))</f>
        <v>3</v>
      </c>
      <c r="H167" s="39">
        <f t="shared" ref="H167:H237" si="67">+IF(OR(AND(E167=""),(G167="")),"",E167*G167)</f>
        <v>1.6271186440677966E-2</v>
      </c>
    </row>
    <row r="168" spans="1:9" s="40" customFormat="1" ht="30" x14ac:dyDescent="0.2">
      <c r="A168" s="68"/>
      <c r="B168" s="43" t="s">
        <v>447</v>
      </c>
      <c r="C168" s="41">
        <v>8</v>
      </c>
      <c r="D168" s="41">
        <v>14</v>
      </c>
      <c r="E168" s="37">
        <f t="shared" si="64"/>
        <v>5.4237288135593224E-3</v>
      </c>
      <c r="F168" s="37">
        <f t="shared" si="65"/>
        <v>6.3897763578274758E-3</v>
      </c>
      <c r="G168" s="38">
        <f t="shared" si="66"/>
        <v>0.75</v>
      </c>
      <c r="H168" s="39">
        <f t="shared" si="67"/>
        <v>4.0677966101694916E-3</v>
      </c>
    </row>
    <row r="169" spans="1:9" s="40" customFormat="1" ht="15" x14ac:dyDescent="0.2">
      <c r="A169" s="68"/>
      <c r="B169" s="43" t="s">
        <v>448</v>
      </c>
      <c r="C169" s="41">
        <v>0</v>
      </c>
      <c r="D169" s="41">
        <v>0</v>
      </c>
      <c r="E169" s="37" t="str">
        <f t="shared" si="64"/>
        <v/>
      </c>
      <c r="F169" s="37" t="str">
        <f t="shared" si="65"/>
        <v/>
      </c>
      <c r="G169" s="38" t="str">
        <f t="shared" si="66"/>
        <v>0</v>
      </c>
      <c r="H169" s="39" t="str">
        <f t="shared" si="67"/>
        <v/>
      </c>
    </row>
    <row r="170" spans="1:9" s="40" customFormat="1" ht="15" x14ac:dyDescent="0.2">
      <c r="A170" s="68"/>
      <c r="B170" s="43" t="s">
        <v>601</v>
      </c>
      <c r="C170" s="41">
        <v>16</v>
      </c>
      <c r="D170" s="41">
        <v>34</v>
      </c>
      <c r="E170" s="37">
        <f t="shared" si="64"/>
        <v>1.0847457627118645E-2</v>
      </c>
      <c r="F170" s="37">
        <f t="shared" si="65"/>
        <v>1.5518028297581013E-2</v>
      </c>
      <c r="G170" s="38">
        <f t="shared" si="66"/>
        <v>1.125</v>
      </c>
      <c r="H170" s="39">
        <f t="shared" si="67"/>
        <v>1.2203389830508475E-2</v>
      </c>
    </row>
    <row r="171" spans="1:9" s="40" customFormat="1" ht="15" x14ac:dyDescent="0.2">
      <c r="A171" s="68"/>
      <c r="B171" s="43" t="s">
        <v>42</v>
      </c>
      <c r="C171" s="41">
        <v>111</v>
      </c>
      <c r="D171" s="41">
        <v>111</v>
      </c>
      <c r="E171" s="37">
        <f t="shared" si="64"/>
        <v>7.5254237288135586E-2</v>
      </c>
      <c r="F171" s="37">
        <f t="shared" si="65"/>
        <v>5.0661798265632128E-2</v>
      </c>
      <c r="G171" s="38">
        <f t="shared" si="66"/>
        <v>0</v>
      </c>
      <c r="H171" s="39">
        <f t="shared" si="67"/>
        <v>0</v>
      </c>
    </row>
    <row r="172" spans="1:9" s="40" customFormat="1" ht="15" x14ac:dyDescent="0.2">
      <c r="A172" s="68"/>
      <c r="B172" s="43" t="s">
        <v>602</v>
      </c>
      <c r="C172" s="41">
        <v>18</v>
      </c>
      <c r="D172" s="41">
        <v>0</v>
      </c>
      <c r="E172" s="37">
        <f t="shared" si="64"/>
        <v>1.2203389830508475E-2</v>
      </c>
      <c r="F172" s="37" t="str">
        <f t="shared" si="65"/>
        <v/>
      </c>
      <c r="G172" s="38" t="str">
        <f t="shared" si="66"/>
        <v>0</v>
      </c>
      <c r="H172" s="39">
        <f t="shared" si="67"/>
        <v>0</v>
      </c>
    </row>
    <row r="173" spans="1:9" s="40" customFormat="1" ht="15" x14ac:dyDescent="0.2">
      <c r="A173" s="68"/>
      <c r="B173" s="43" t="s">
        <v>603</v>
      </c>
      <c r="C173" s="41">
        <v>41</v>
      </c>
      <c r="D173" s="41">
        <v>48</v>
      </c>
      <c r="E173" s="37">
        <f t="shared" si="64"/>
        <v>2.7796610169491524E-2</v>
      </c>
      <c r="F173" s="37">
        <f t="shared" si="65"/>
        <v>2.1907804655408491E-2</v>
      </c>
      <c r="G173" s="38">
        <f t="shared" si="66"/>
        <v>0.17073170731707318</v>
      </c>
      <c r="H173" s="39">
        <f t="shared" si="67"/>
        <v>4.7457627118644066E-3</v>
      </c>
    </row>
    <row r="174" spans="1:9" s="40" customFormat="1" ht="15" x14ac:dyDescent="0.2">
      <c r="A174" s="68"/>
      <c r="B174" s="43" t="s">
        <v>604</v>
      </c>
      <c r="C174" s="41">
        <v>4</v>
      </c>
      <c r="D174" s="41">
        <v>6</v>
      </c>
      <c r="E174" s="37">
        <f t="shared" si="64"/>
        <v>2.7118644067796612E-3</v>
      </c>
      <c r="F174" s="37">
        <f t="shared" si="65"/>
        <v>2.7384755819260614E-3</v>
      </c>
      <c r="G174" s="38">
        <f t="shared" si="66"/>
        <v>0.5</v>
      </c>
      <c r="H174" s="39">
        <f t="shared" si="67"/>
        <v>1.3559322033898306E-3</v>
      </c>
    </row>
    <row r="175" spans="1:9" s="40" customFormat="1" ht="15" x14ac:dyDescent="0.2">
      <c r="A175" s="68"/>
      <c r="B175" s="43" t="s">
        <v>40</v>
      </c>
      <c r="C175" s="41">
        <v>0</v>
      </c>
      <c r="D175" s="41">
        <v>1</v>
      </c>
      <c r="E175" s="37" t="str">
        <f t="shared" si="64"/>
        <v/>
      </c>
      <c r="F175" s="37">
        <f t="shared" si="65"/>
        <v>4.5641259698767686E-4</v>
      </c>
      <c r="G175" s="38" t="str">
        <f t="shared" si="66"/>
        <v>0</v>
      </c>
      <c r="H175" s="39" t="str">
        <f t="shared" si="67"/>
        <v/>
      </c>
    </row>
    <row r="176" spans="1:9" s="40" customFormat="1" ht="30" x14ac:dyDescent="0.2">
      <c r="A176" s="68"/>
      <c r="B176" s="43" t="s">
        <v>213</v>
      </c>
      <c r="C176" s="41">
        <v>0</v>
      </c>
      <c r="D176" s="41">
        <v>0</v>
      </c>
      <c r="E176" s="37" t="str">
        <f t="shared" si="64"/>
        <v/>
      </c>
      <c r="F176" s="37" t="str">
        <f t="shared" si="65"/>
        <v/>
      </c>
      <c r="G176" s="38" t="str">
        <f t="shared" si="66"/>
        <v>0</v>
      </c>
      <c r="H176" s="39" t="str">
        <f t="shared" si="67"/>
        <v/>
      </c>
    </row>
    <row r="177" spans="1:8" s="40" customFormat="1" ht="15" x14ac:dyDescent="0.2">
      <c r="A177" s="68"/>
      <c r="B177" s="43" t="s">
        <v>45</v>
      </c>
      <c r="C177" s="41">
        <v>13</v>
      </c>
      <c r="D177" s="41">
        <v>10</v>
      </c>
      <c r="E177" s="37">
        <f t="shared" si="64"/>
        <v>8.8135593220338981E-3</v>
      </c>
      <c r="F177" s="37">
        <f t="shared" si="65"/>
        <v>4.5641259698767688E-3</v>
      </c>
      <c r="G177" s="38">
        <f t="shared" si="66"/>
        <v>-0.23076923076923078</v>
      </c>
      <c r="H177" s="39">
        <f t="shared" si="67"/>
        <v>-2.0338983050847458E-3</v>
      </c>
    </row>
    <row r="178" spans="1:8" s="40" customFormat="1" ht="15" x14ac:dyDescent="0.2">
      <c r="A178" s="68"/>
      <c r="B178" s="43" t="s">
        <v>43</v>
      </c>
      <c r="C178" s="41">
        <v>8</v>
      </c>
      <c r="D178" s="41">
        <v>8</v>
      </c>
      <c r="E178" s="37">
        <f t="shared" si="64"/>
        <v>5.4237288135593224E-3</v>
      </c>
      <c r="F178" s="37">
        <f t="shared" si="65"/>
        <v>3.6513007759014149E-3</v>
      </c>
      <c r="G178" s="38">
        <f t="shared" si="66"/>
        <v>0</v>
      </c>
      <c r="H178" s="39">
        <f t="shared" si="67"/>
        <v>0</v>
      </c>
    </row>
    <row r="179" spans="1:8" s="40" customFormat="1" ht="15" x14ac:dyDescent="0.2">
      <c r="A179" s="68"/>
      <c r="B179" s="43" t="s">
        <v>528</v>
      </c>
      <c r="C179" s="41">
        <v>2</v>
      </c>
      <c r="D179" s="41">
        <v>4</v>
      </c>
      <c r="E179" s="37">
        <f t="shared" ref="E179:E180" si="68">+IF(C179=0,"",C179/C$165)</f>
        <v>1.3559322033898306E-3</v>
      </c>
      <c r="F179" s="37">
        <f t="shared" ref="F179:F180" si="69">+IF(D179=0,"",D179/D$165)</f>
        <v>1.8256503879507074E-3</v>
      </c>
      <c r="G179" s="38">
        <f t="shared" ref="G179:G180" si="70">+IF(OR(AND(D179=0),(C179=0)),"0",((D179-C179)/C179))</f>
        <v>1</v>
      </c>
      <c r="H179" s="39">
        <f t="shared" ref="H179:H180" si="71">+IF(OR(AND(E179=""),(G179="")),"",E179*G179)</f>
        <v>1.3559322033898306E-3</v>
      </c>
    </row>
    <row r="180" spans="1:8" s="40" customFormat="1" ht="15" x14ac:dyDescent="0.2">
      <c r="A180" s="68"/>
      <c r="B180" s="43" t="s">
        <v>449</v>
      </c>
      <c r="C180" s="41">
        <v>32</v>
      </c>
      <c r="D180" s="41">
        <v>39</v>
      </c>
      <c r="E180" s="37">
        <f t="shared" si="68"/>
        <v>2.169491525423729E-2</v>
      </c>
      <c r="F180" s="37">
        <f t="shared" si="69"/>
        <v>1.7800091282519397E-2</v>
      </c>
      <c r="G180" s="38">
        <f t="shared" si="70"/>
        <v>0.21875</v>
      </c>
      <c r="H180" s="39">
        <f t="shared" si="71"/>
        <v>4.7457627118644074E-3</v>
      </c>
    </row>
    <row r="181" spans="1:8" s="40" customFormat="1" ht="15" x14ac:dyDescent="0.2">
      <c r="A181" s="68"/>
      <c r="B181" s="43" t="s">
        <v>605</v>
      </c>
      <c r="C181" s="41">
        <v>4</v>
      </c>
      <c r="D181" s="41">
        <v>29</v>
      </c>
      <c r="E181" s="37">
        <f t="shared" ref="E181:F183" si="72">+IF(C181=0,"",C181/C$165)</f>
        <v>2.7118644067796612E-3</v>
      </c>
      <c r="F181" s="37">
        <f t="shared" si="72"/>
        <v>1.3235965312642629E-2</v>
      </c>
      <c r="G181" s="38">
        <f t="shared" si="66"/>
        <v>6.25</v>
      </c>
      <c r="H181" s="39">
        <f t="shared" si="67"/>
        <v>1.6949152542372881E-2</v>
      </c>
    </row>
    <row r="182" spans="1:8" s="40" customFormat="1" ht="15" x14ac:dyDescent="0.2">
      <c r="A182" s="68"/>
      <c r="B182" s="43" t="s">
        <v>41</v>
      </c>
      <c r="C182" s="41">
        <v>2</v>
      </c>
      <c r="D182" s="41">
        <v>6</v>
      </c>
      <c r="E182" s="37">
        <f t="shared" si="72"/>
        <v>1.3559322033898306E-3</v>
      </c>
      <c r="F182" s="37">
        <f t="shared" si="72"/>
        <v>2.7384755819260614E-3</v>
      </c>
      <c r="G182" s="38">
        <f t="shared" si="66"/>
        <v>2</v>
      </c>
      <c r="H182" s="39">
        <f t="shared" si="67"/>
        <v>2.7118644067796612E-3</v>
      </c>
    </row>
    <row r="183" spans="1:8" s="40" customFormat="1" ht="15" x14ac:dyDescent="0.2">
      <c r="A183" s="68"/>
      <c r="B183" s="43" t="s">
        <v>44</v>
      </c>
      <c r="C183" s="41">
        <v>1</v>
      </c>
      <c r="D183" s="41">
        <v>2</v>
      </c>
      <c r="E183" s="37">
        <f t="shared" si="72"/>
        <v>6.779661016949153E-4</v>
      </c>
      <c r="F183" s="37">
        <f t="shared" si="72"/>
        <v>9.1282519397535371E-4</v>
      </c>
      <c r="G183" s="38">
        <f t="shared" si="66"/>
        <v>1</v>
      </c>
      <c r="H183" s="39">
        <f t="shared" si="67"/>
        <v>6.779661016949153E-4</v>
      </c>
    </row>
    <row r="184" spans="1:8" s="40" customFormat="1" ht="15" x14ac:dyDescent="0.2">
      <c r="A184" s="68"/>
      <c r="B184" s="43" t="s">
        <v>529</v>
      </c>
      <c r="C184" s="41">
        <v>0</v>
      </c>
      <c r="D184" s="41">
        <v>4</v>
      </c>
      <c r="E184" s="37" t="str">
        <f t="shared" ref="E184:E185" si="73">+IF(C184=0,"",C184/C$165)</f>
        <v/>
      </c>
      <c r="F184" s="37">
        <f t="shared" ref="F184:F185" si="74">+IF(D184=0,"",D184/D$165)</f>
        <v>1.8256503879507074E-3</v>
      </c>
      <c r="G184" s="38" t="str">
        <f t="shared" ref="G184:G185" si="75">+IF(OR(AND(D184=0),(C184=0)),"0",((D184-C184)/C184))</f>
        <v>0</v>
      </c>
      <c r="H184" s="39" t="str">
        <f t="shared" ref="H184:H185" si="76">+IF(OR(AND(E184=""),(G184="")),"",E184*G184)</f>
        <v/>
      </c>
    </row>
    <row r="185" spans="1:8" s="40" customFormat="1" ht="15" x14ac:dyDescent="0.2">
      <c r="A185" s="68"/>
      <c r="B185" s="43" t="s">
        <v>530</v>
      </c>
      <c r="C185" s="41">
        <v>1</v>
      </c>
      <c r="D185" s="41">
        <v>4</v>
      </c>
      <c r="E185" s="37">
        <f t="shared" si="73"/>
        <v>6.779661016949153E-4</v>
      </c>
      <c r="F185" s="37">
        <f t="shared" si="74"/>
        <v>1.8256503879507074E-3</v>
      </c>
      <c r="G185" s="38">
        <f t="shared" si="75"/>
        <v>3</v>
      </c>
      <c r="H185" s="39">
        <f t="shared" si="76"/>
        <v>2.0338983050847458E-3</v>
      </c>
    </row>
    <row r="186" spans="1:8" s="40" customFormat="1" ht="15" x14ac:dyDescent="0.2">
      <c r="A186" s="68"/>
      <c r="B186" s="43" t="s">
        <v>214</v>
      </c>
      <c r="C186" s="41">
        <v>29</v>
      </c>
      <c r="D186" s="41">
        <v>29</v>
      </c>
      <c r="E186" s="37">
        <f t="shared" ref="E186:E217" si="77">+IF(C186=0,"",C186/C$165)</f>
        <v>1.9661016949152541E-2</v>
      </c>
      <c r="F186" s="37">
        <f t="shared" ref="F186:F217" si="78">+IF(D186=0,"",D186/D$165)</f>
        <v>1.3235965312642629E-2</v>
      </c>
      <c r="G186" s="38">
        <f t="shared" si="66"/>
        <v>0</v>
      </c>
      <c r="H186" s="39">
        <f t="shared" si="67"/>
        <v>0</v>
      </c>
    </row>
    <row r="187" spans="1:8" s="40" customFormat="1" ht="15" x14ac:dyDescent="0.2">
      <c r="A187" s="68"/>
      <c r="B187" s="43" t="s">
        <v>215</v>
      </c>
      <c r="C187" s="41">
        <v>1</v>
      </c>
      <c r="D187" s="41">
        <v>7</v>
      </c>
      <c r="E187" s="37">
        <f t="shared" si="77"/>
        <v>6.779661016949153E-4</v>
      </c>
      <c r="F187" s="37">
        <f t="shared" si="78"/>
        <v>3.1948881789137379E-3</v>
      </c>
      <c r="G187" s="38">
        <f t="shared" si="66"/>
        <v>6</v>
      </c>
      <c r="H187" s="39">
        <f t="shared" si="67"/>
        <v>4.0677966101694916E-3</v>
      </c>
    </row>
    <row r="188" spans="1:8" s="40" customFormat="1" ht="15" x14ac:dyDescent="0.2">
      <c r="A188" s="68"/>
      <c r="B188" s="43" t="s">
        <v>216</v>
      </c>
      <c r="C188" s="41">
        <v>0</v>
      </c>
      <c r="D188" s="41">
        <v>0</v>
      </c>
      <c r="E188" s="37" t="str">
        <f t="shared" si="77"/>
        <v/>
      </c>
      <c r="F188" s="37" t="str">
        <f t="shared" si="78"/>
        <v/>
      </c>
      <c r="G188" s="38" t="str">
        <f t="shared" si="66"/>
        <v>0</v>
      </c>
      <c r="H188" s="39" t="str">
        <f t="shared" si="67"/>
        <v/>
      </c>
    </row>
    <row r="189" spans="1:8" s="50" customFormat="1" ht="15" x14ac:dyDescent="0.2">
      <c r="A189" s="60" t="s">
        <v>570</v>
      </c>
      <c r="B189" s="57" t="s">
        <v>584</v>
      </c>
      <c r="C189" s="55"/>
      <c r="D189" s="41">
        <v>10</v>
      </c>
      <c r="E189" s="37" t="str">
        <f t="shared" ref="E189" si="79">+IF(C189=0,"",C189/C$165)</f>
        <v/>
      </c>
      <c r="F189" s="37">
        <f t="shared" ref="F189" si="80">+IF(D189=0,"",D189/D$165)</f>
        <v>4.5641259698767688E-3</v>
      </c>
      <c r="G189" s="38" t="str">
        <f t="shared" ref="G189" si="81">+IF(OR(AND(D189=0),(C189=0)),"0",((D189-C189)/C189))</f>
        <v>0</v>
      </c>
      <c r="H189" s="39" t="str">
        <f t="shared" ref="H189" si="82">+IF(OR(AND(E189=""),(G189="")),"",E189*G189)</f>
        <v/>
      </c>
    </row>
    <row r="190" spans="1:8" s="40" customFormat="1" ht="15" x14ac:dyDescent="0.2">
      <c r="A190" s="68"/>
      <c r="B190" s="43" t="s">
        <v>217</v>
      </c>
      <c r="C190" s="41">
        <v>2</v>
      </c>
      <c r="D190" s="41">
        <v>0</v>
      </c>
      <c r="E190" s="37">
        <f t="shared" si="77"/>
        <v>1.3559322033898306E-3</v>
      </c>
      <c r="F190" s="37" t="str">
        <f t="shared" si="78"/>
        <v/>
      </c>
      <c r="G190" s="38" t="str">
        <f t="shared" si="66"/>
        <v>0</v>
      </c>
      <c r="H190" s="39">
        <f t="shared" si="67"/>
        <v>0</v>
      </c>
    </row>
    <row r="191" spans="1:8" s="40" customFormat="1" ht="15" x14ac:dyDescent="0.2">
      <c r="A191" s="68"/>
      <c r="B191" s="43" t="s">
        <v>450</v>
      </c>
      <c r="C191" s="41">
        <v>11</v>
      </c>
      <c r="D191" s="41">
        <v>59</v>
      </c>
      <c r="E191" s="37">
        <f t="shared" si="77"/>
        <v>7.4576271186440682E-3</v>
      </c>
      <c r="F191" s="37">
        <f t="shared" si="78"/>
        <v>2.6928343222272933E-2</v>
      </c>
      <c r="G191" s="38">
        <f t="shared" si="66"/>
        <v>4.3636363636363633</v>
      </c>
      <c r="H191" s="39">
        <f t="shared" si="67"/>
        <v>3.2542372881355933E-2</v>
      </c>
    </row>
    <row r="192" spans="1:8" s="40" customFormat="1" ht="15" x14ac:dyDescent="0.2">
      <c r="A192" s="68"/>
      <c r="B192" s="43" t="s">
        <v>533</v>
      </c>
      <c r="C192" s="41">
        <v>6</v>
      </c>
      <c r="D192" s="41">
        <v>15</v>
      </c>
      <c r="E192" s="37">
        <f t="shared" si="77"/>
        <v>4.0677966101694916E-3</v>
      </c>
      <c r="F192" s="37">
        <f t="shared" si="78"/>
        <v>6.8461889548151527E-3</v>
      </c>
      <c r="G192" s="38">
        <f t="shared" ref="G192" si="83">+IF(OR(AND(D192=0),(C192=0)),"0",((D192-C192)/C192))</f>
        <v>1.5</v>
      </c>
      <c r="H192" s="39">
        <f t="shared" ref="H192" si="84">+IF(OR(AND(E192=""),(G192="")),"",E192*G192)</f>
        <v>6.1016949152542374E-3</v>
      </c>
    </row>
    <row r="193" spans="1:8" s="40" customFormat="1" ht="15" x14ac:dyDescent="0.2">
      <c r="A193" s="68"/>
      <c r="B193" s="43" t="s">
        <v>218</v>
      </c>
      <c r="C193" s="41">
        <v>63</v>
      </c>
      <c r="D193" s="41">
        <v>117</v>
      </c>
      <c r="E193" s="37">
        <f t="shared" si="77"/>
        <v>4.2711864406779661E-2</v>
      </c>
      <c r="F193" s="37">
        <f t="shared" si="78"/>
        <v>5.3400273847558195E-2</v>
      </c>
      <c r="G193" s="38">
        <f t="shared" si="66"/>
        <v>0.8571428571428571</v>
      </c>
      <c r="H193" s="39">
        <f t="shared" si="67"/>
        <v>3.6610169491525422E-2</v>
      </c>
    </row>
    <row r="194" spans="1:8" s="40" customFormat="1" ht="15" x14ac:dyDescent="0.2">
      <c r="A194" s="68"/>
      <c r="B194" s="43" t="s">
        <v>219</v>
      </c>
      <c r="C194" s="41">
        <v>53</v>
      </c>
      <c r="D194" s="41">
        <v>107</v>
      </c>
      <c r="E194" s="37">
        <f t="shared" si="77"/>
        <v>3.5932203389830511E-2</v>
      </c>
      <c r="F194" s="37">
        <f t="shared" si="78"/>
        <v>4.8836147877681424E-2</v>
      </c>
      <c r="G194" s="38">
        <f t="shared" si="66"/>
        <v>1.0188679245283019</v>
      </c>
      <c r="H194" s="39">
        <f t="shared" si="67"/>
        <v>3.6610169491525429E-2</v>
      </c>
    </row>
    <row r="195" spans="1:8" s="40" customFormat="1" ht="15" x14ac:dyDescent="0.2">
      <c r="A195" s="68"/>
      <c r="B195" s="43" t="s">
        <v>220</v>
      </c>
      <c r="C195" s="41">
        <v>43</v>
      </c>
      <c r="D195" s="41">
        <v>73</v>
      </c>
      <c r="E195" s="37">
        <f t="shared" si="77"/>
        <v>2.9152542372881354E-2</v>
      </c>
      <c r="F195" s="37">
        <f t="shared" si="78"/>
        <v>3.3318119580100412E-2</v>
      </c>
      <c r="G195" s="38">
        <f t="shared" si="66"/>
        <v>0.69767441860465118</v>
      </c>
      <c r="H195" s="39">
        <f t="shared" si="67"/>
        <v>2.0338983050847456E-2</v>
      </c>
    </row>
    <row r="196" spans="1:8" s="40" customFormat="1" ht="15" x14ac:dyDescent="0.2">
      <c r="A196" s="68"/>
      <c r="B196" s="43" t="s">
        <v>221</v>
      </c>
      <c r="C196" s="41">
        <v>50</v>
      </c>
      <c r="D196" s="41">
        <v>64</v>
      </c>
      <c r="E196" s="37">
        <f t="shared" si="77"/>
        <v>3.3898305084745763E-2</v>
      </c>
      <c r="F196" s="37">
        <f t="shared" si="78"/>
        <v>2.9210406207211319E-2</v>
      </c>
      <c r="G196" s="38">
        <f t="shared" si="66"/>
        <v>0.28000000000000003</v>
      </c>
      <c r="H196" s="39">
        <f t="shared" si="67"/>
        <v>9.4915254237288148E-3</v>
      </c>
    </row>
    <row r="197" spans="1:8" s="40" customFormat="1" ht="15" x14ac:dyDescent="0.2">
      <c r="A197" s="68"/>
      <c r="B197" s="43" t="s">
        <v>451</v>
      </c>
      <c r="C197" s="41">
        <v>76</v>
      </c>
      <c r="D197" s="41">
        <v>19</v>
      </c>
      <c r="E197" s="37">
        <f t="shared" si="77"/>
        <v>5.1525423728813559E-2</v>
      </c>
      <c r="F197" s="37">
        <f t="shared" si="78"/>
        <v>8.6718393427658597E-3</v>
      </c>
      <c r="G197" s="38">
        <f t="shared" si="66"/>
        <v>-0.75</v>
      </c>
      <c r="H197" s="39">
        <f t="shared" si="67"/>
        <v>-3.8644067796610171E-2</v>
      </c>
    </row>
    <row r="198" spans="1:8" s="40" customFormat="1" ht="15" x14ac:dyDescent="0.2">
      <c r="A198" s="68"/>
      <c r="B198" s="43" t="s">
        <v>452</v>
      </c>
      <c r="C198" s="41">
        <v>8</v>
      </c>
      <c r="D198" s="41">
        <v>32</v>
      </c>
      <c r="E198" s="37">
        <f t="shared" si="77"/>
        <v>5.4237288135593224E-3</v>
      </c>
      <c r="F198" s="37">
        <f t="shared" si="78"/>
        <v>1.4605203103605659E-2</v>
      </c>
      <c r="G198" s="38">
        <f t="shared" si="66"/>
        <v>3</v>
      </c>
      <c r="H198" s="39">
        <f t="shared" si="67"/>
        <v>1.6271186440677966E-2</v>
      </c>
    </row>
    <row r="199" spans="1:8" s="40" customFormat="1" ht="15" x14ac:dyDescent="0.2">
      <c r="A199" s="68"/>
      <c r="B199" s="43" t="s">
        <v>222</v>
      </c>
      <c r="C199" s="41">
        <v>0</v>
      </c>
      <c r="D199" s="41">
        <v>0</v>
      </c>
      <c r="E199" s="37" t="str">
        <f t="shared" si="77"/>
        <v/>
      </c>
      <c r="F199" s="37" t="str">
        <f t="shared" si="78"/>
        <v/>
      </c>
      <c r="G199" s="38" t="str">
        <f t="shared" si="66"/>
        <v>0</v>
      </c>
      <c r="H199" s="39" t="str">
        <f t="shared" si="67"/>
        <v/>
      </c>
    </row>
    <row r="200" spans="1:8" s="40" customFormat="1" ht="15" x14ac:dyDescent="0.2">
      <c r="A200" s="68"/>
      <c r="B200" s="43" t="s">
        <v>534</v>
      </c>
      <c r="C200" s="41">
        <v>0</v>
      </c>
      <c r="D200" s="41">
        <v>27</v>
      </c>
      <c r="E200" s="37" t="str">
        <f t="shared" si="77"/>
        <v/>
      </c>
      <c r="F200" s="37">
        <f t="shared" si="78"/>
        <v>1.2323140118667275E-2</v>
      </c>
      <c r="G200" s="38" t="str">
        <f t="shared" ref="G200" si="85">+IF(OR(AND(D200=0),(C200=0)),"0",((D200-C200)/C200))</f>
        <v>0</v>
      </c>
      <c r="H200" s="39" t="str">
        <f t="shared" ref="H200" si="86">+IF(OR(AND(E200=""),(G200="")),"",E200*G200)</f>
        <v/>
      </c>
    </row>
    <row r="201" spans="1:8" s="40" customFormat="1" ht="15" x14ac:dyDescent="0.2">
      <c r="A201" s="68"/>
      <c r="B201" s="43" t="s">
        <v>223</v>
      </c>
      <c r="C201" s="41">
        <v>22</v>
      </c>
      <c r="D201" s="41">
        <v>22</v>
      </c>
      <c r="E201" s="37">
        <f t="shared" si="77"/>
        <v>1.4915254237288136E-2</v>
      </c>
      <c r="F201" s="37">
        <f t="shared" si="78"/>
        <v>1.0041077133728891E-2</v>
      </c>
      <c r="G201" s="38">
        <f t="shared" si="66"/>
        <v>0</v>
      </c>
      <c r="H201" s="39">
        <f t="shared" si="67"/>
        <v>0</v>
      </c>
    </row>
    <row r="202" spans="1:8" s="40" customFormat="1" ht="15" x14ac:dyDescent="0.2">
      <c r="A202" s="68"/>
      <c r="B202" s="43" t="s">
        <v>224</v>
      </c>
      <c r="C202" s="41">
        <v>22</v>
      </c>
      <c r="D202" s="41">
        <v>24</v>
      </c>
      <c r="E202" s="37">
        <f t="shared" si="77"/>
        <v>1.4915254237288136E-2</v>
      </c>
      <c r="F202" s="37">
        <f t="shared" si="78"/>
        <v>1.0953902327704245E-2</v>
      </c>
      <c r="G202" s="38">
        <f t="shared" si="66"/>
        <v>9.0909090909090912E-2</v>
      </c>
      <c r="H202" s="39">
        <f t="shared" si="67"/>
        <v>1.3559322033898306E-3</v>
      </c>
    </row>
    <row r="203" spans="1:8" s="40" customFormat="1" ht="15" x14ac:dyDescent="0.2">
      <c r="A203" s="68"/>
      <c r="B203" s="43" t="s">
        <v>225</v>
      </c>
      <c r="C203" s="41">
        <v>0</v>
      </c>
      <c r="D203" s="41">
        <v>1</v>
      </c>
      <c r="E203" s="37" t="str">
        <f t="shared" si="77"/>
        <v/>
      </c>
      <c r="F203" s="37">
        <f t="shared" si="78"/>
        <v>4.5641259698767686E-4</v>
      </c>
      <c r="G203" s="38" t="str">
        <f t="shared" si="66"/>
        <v>0</v>
      </c>
      <c r="H203" s="39" t="str">
        <f t="shared" si="67"/>
        <v/>
      </c>
    </row>
    <row r="204" spans="1:8" s="40" customFormat="1" ht="15" x14ac:dyDescent="0.2">
      <c r="A204" s="68"/>
      <c r="B204" s="43" t="s">
        <v>46</v>
      </c>
      <c r="C204" s="41">
        <v>0</v>
      </c>
      <c r="D204" s="41">
        <v>1</v>
      </c>
      <c r="E204" s="37" t="str">
        <f t="shared" si="77"/>
        <v/>
      </c>
      <c r="F204" s="37">
        <f t="shared" si="78"/>
        <v>4.5641259698767686E-4</v>
      </c>
      <c r="G204" s="38" t="str">
        <f t="shared" si="66"/>
        <v>0</v>
      </c>
      <c r="H204" s="39" t="str">
        <f t="shared" si="67"/>
        <v/>
      </c>
    </row>
    <row r="205" spans="1:8" s="40" customFormat="1" ht="15" x14ac:dyDescent="0.2">
      <c r="A205" s="68"/>
      <c r="B205" s="43" t="s">
        <v>47</v>
      </c>
      <c r="C205" s="41">
        <v>147</v>
      </c>
      <c r="D205" s="41">
        <v>210</v>
      </c>
      <c r="E205" s="37">
        <f t="shared" si="77"/>
        <v>9.9661016949152539E-2</v>
      </c>
      <c r="F205" s="37">
        <f t="shared" si="78"/>
        <v>9.5846645367412137E-2</v>
      </c>
      <c r="G205" s="38">
        <f t="shared" si="66"/>
        <v>0.42857142857142855</v>
      </c>
      <c r="H205" s="39">
        <f t="shared" si="67"/>
        <v>4.2711864406779661E-2</v>
      </c>
    </row>
    <row r="206" spans="1:8" s="40" customFormat="1" ht="15" x14ac:dyDescent="0.2">
      <c r="A206" s="68"/>
      <c r="B206" s="43" t="s">
        <v>226</v>
      </c>
      <c r="C206" s="41">
        <v>18</v>
      </c>
      <c r="D206" s="41">
        <v>23</v>
      </c>
      <c r="E206" s="37">
        <f t="shared" si="77"/>
        <v>1.2203389830508475E-2</v>
      </c>
      <c r="F206" s="37">
        <f t="shared" si="78"/>
        <v>1.0497489730716568E-2</v>
      </c>
      <c r="G206" s="38">
        <f t="shared" si="66"/>
        <v>0.27777777777777779</v>
      </c>
      <c r="H206" s="39">
        <f t="shared" si="67"/>
        <v>3.3898305084745766E-3</v>
      </c>
    </row>
    <row r="207" spans="1:8" s="40" customFormat="1" ht="30" x14ac:dyDescent="0.2">
      <c r="A207" s="68"/>
      <c r="B207" s="43" t="s">
        <v>227</v>
      </c>
      <c r="C207" s="41">
        <v>5</v>
      </c>
      <c r="D207" s="41">
        <v>2</v>
      </c>
      <c r="E207" s="37">
        <f t="shared" si="77"/>
        <v>3.3898305084745762E-3</v>
      </c>
      <c r="F207" s="37">
        <f t="shared" si="78"/>
        <v>9.1282519397535371E-4</v>
      </c>
      <c r="G207" s="38">
        <f t="shared" si="66"/>
        <v>-0.6</v>
      </c>
      <c r="H207" s="39">
        <f t="shared" si="67"/>
        <v>-2.0338983050847458E-3</v>
      </c>
    </row>
    <row r="208" spans="1:8" s="40" customFormat="1" ht="15" x14ac:dyDescent="0.2">
      <c r="A208" s="68"/>
      <c r="B208" s="43" t="s">
        <v>453</v>
      </c>
      <c r="C208" s="41">
        <v>3</v>
      </c>
      <c r="D208" s="41">
        <v>1</v>
      </c>
      <c r="E208" s="37">
        <f t="shared" si="77"/>
        <v>2.0338983050847458E-3</v>
      </c>
      <c r="F208" s="37">
        <f t="shared" si="78"/>
        <v>4.5641259698767686E-4</v>
      </c>
      <c r="G208" s="38">
        <f t="shared" si="66"/>
        <v>-0.66666666666666663</v>
      </c>
      <c r="H208" s="39">
        <f t="shared" si="67"/>
        <v>-1.3559322033898304E-3</v>
      </c>
    </row>
    <row r="209" spans="1:8" s="40" customFormat="1" ht="15" x14ac:dyDescent="0.2">
      <c r="A209" s="68"/>
      <c r="B209" s="43" t="s">
        <v>535</v>
      </c>
      <c r="C209" s="41">
        <v>0</v>
      </c>
      <c r="D209" s="41">
        <v>0</v>
      </c>
      <c r="E209" s="37" t="str">
        <f t="shared" si="77"/>
        <v/>
      </c>
      <c r="F209" s="37" t="str">
        <f t="shared" si="78"/>
        <v/>
      </c>
      <c r="G209" s="38" t="str">
        <f t="shared" ref="G209" si="87">+IF(OR(AND(D209=0),(C209=0)),"0",((D209-C209)/C209))</f>
        <v>0</v>
      </c>
      <c r="H209" s="39" t="str">
        <f t="shared" ref="H209" si="88">+IF(OR(AND(E209=""),(G209="")),"",E209*G209)</f>
        <v/>
      </c>
    </row>
    <row r="210" spans="1:8" s="40" customFormat="1" ht="15" x14ac:dyDescent="0.2">
      <c r="A210" s="68"/>
      <c r="B210" s="43" t="s">
        <v>575</v>
      </c>
      <c r="C210" s="41">
        <v>0</v>
      </c>
      <c r="D210" s="41">
        <v>0</v>
      </c>
      <c r="E210" s="37" t="str">
        <f t="shared" si="77"/>
        <v/>
      </c>
      <c r="F210" s="37" t="str">
        <f t="shared" si="78"/>
        <v/>
      </c>
      <c r="G210" s="38" t="str">
        <f t="shared" si="66"/>
        <v>0</v>
      </c>
      <c r="H210" s="39" t="str">
        <f t="shared" si="67"/>
        <v/>
      </c>
    </row>
    <row r="211" spans="1:8" s="40" customFormat="1" ht="15" x14ac:dyDescent="0.2">
      <c r="A211" s="68"/>
      <c r="B211" s="43" t="s">
        <v>228</v>
      </c>
      <c r="C211" s="41">
        <v>0</v>
      </c>
      <c r="D211" s="41">
        <v>0</v>
      </c>
      <c r="E211" s="37" t="str">
        <f t="shared" si="77"/>
        <v/>
      </c>
      <c r="F211" s="37" t="str">
        <f t="shared" si="78"/>
        <v/>
      </c>
      <c r="G211" s="38" t="str">
        <f t="shared" si="66"/>
        <v>0</v>
      </c>
      <c r="H211" s="39" t="str">
        <f t="shared" si="67"/>
        <v/>
      </c>
    </row>
    <row r="212" spans="1:8" s="40" customFormat="1" ht="15" x14ac:dyDescent="0.2">
      <c r="A212" s="68"/>
      <c r="B212" s="43" t="s">
        <v>48</v>
      </c>
      <c r="C212" s="41">
        <v>0</v>
      </c>
      <c r="D212" s="41">
        <v>0</v>
      </c>
      <c r="E212" s="37" t="str">
        <f t="shared" si="77"/>
        <v/>
      </c>
      <c r="F212" s="37" t="str">
        <f t="shared" si="78"/>
        <v/>
      </c>
      <c r="G212" s="38" t="str">
        <f t="shared" si="66"/>
        <v>0</v>
      </c>
      <c r="H212" s="39" t="str">
        <f t="shared" si="67"/>
        <v/>
      </c>
    </row>
    <row r="213" spans="1:8" s="40" customFormat="1" ht="15" x14ac:dyDescent="0.2">
      <c r="A213" s="68"/>
      <c r="B213" s="43" t="s">
        <v>229</v>
      </c>
      <c r="C213" s="41">
        <v>0</v>
      </c>
      <c r="D213" s="41">
        <v>0</v>
      </c>
      <c r="E213" s="37" t="str">
        <f t="shared" si="77"/>
        <v/>
      </c>
      <c r="F213" s="37" t="str">
        <f t="shared" si="78"/>
        <v/>
      </c>
      <c r="G213" s="38" t="str">
        <f t="shared" si="66"/>
        <v>0</v>
      </c>
      <c r="H213" s="39" t="str">
        <f t="shared" si="67"/>
        <v/>
      </c>
    </row>
    <row r="214" spans="1:8" s="40" customFormat="1" ht="15" x14ac:dyDescent="0.2">
      <c r="A214" s="68"/>
      <c r="B214" s="43" t="s">
        <v>230</v>
      </c>
      <c r="C214" s="41">
        <v>2</v>
      </c>
      <c r="D214" s="41">
        <v>0</v>
      </c>
      <c r="E214" s="37">
        <f t="shared" si="77"/>
        <v>1.3559322033898306E-3</v>
      </c>
      <c r="F214" s="37" t="str">
        <f t="shared" si="78"/>
        <v/>
      </c>
      <c r="G214" s="38" t="str">
        <f t="shared" si="66"/>
        <v>0</v>
      </c>
      <c r="H214" s="39">
        <f t="shared" si="67"/>
        <v>0</v>
      </c>
    </row>
    <row r="215" spans="1:8" s="40" customFormat="1" ht="15" x14ac:dyDescent="0.2">
      <c r="A215" s="68"/>
      <c r="B215" s="43" t="s">
        <v>454</v>
      </c>
      <c r="C215" s="41">
        <v>2</v>
      </c>
      <c r="D215" s="41">
        <v>0</v>
      </c>
      <c r="E215" s="37">
        <f t="shared" si="77"/>
        <v>1.3559322033898306E-3</v>
      </c>
      <c r="F215" s="37" t="str">
        <f t="shared" si="78"/>
        <v/>
      </c>
      <c r="G215" s="38" t="str">
        <f t="shared" si="66"/>
        <v>0</v>
      </c>
      <c r="H215" s="39">
        <f t="shared" si="67"/>
        <v>0</v>
      </c>
    </row>
    <row r="216" spans="1:8" s="40" customFormat="1" ht="15" x14ac:dyDescent="0.2">
      <c r="A216" s="68"/>
      <c r="B216" s="43" t="s">
        <v>231</v>
      </c>
      <c r="C216" s="41">
        <v>121</v>
      </c>
      <c r="D216" s="41">
        <v>118</v>
      </c>
      <c r="E216" s="37">
        <f t="shared" si="77"/>
        <v>8.2033898305084743E-2</v>
      </c>
      <c r="F216" s="37">
        <f t="shared" si="78"/>
        <v>5.3856686444545866E-2</v>
      </c>
      <c r="G216" s="38">
        <f t="shared" si="66"/>
        <v>-2.4793388429752067E-2</v>
      </c>
      <c r="H216" s="39">
        <f t="shared" si="67"/>
        <v>-2.0338983050847458E-3</v>
      </c>
    </row>
    <row r="217" spans="1:8" s="40" customFormat="1" ht="15" x14ac:dyDescent="0.2">
      <c r="A217" s="68"/>
      <c r="B217" s="43" t="s">
        <v>232</v>
      </c>
      <c r="C217" s="41">
        <v>1</v>
      </c>
      <c r="D217" s="41">
        <v>0</v>
      </c>
      <c r="E217" s="37">
        <f t="shared" si="77"/>
        <v>6.779661016949153E-4</v>
      </c>
      <c r="F217" s="37" t="str">
        <f t="shared" si="78"/>
        <v/>
      </c>
      <c r="G217" s="38" t="str">
        <f t="shared" si="66"/>
        <v>0</v>
      </c>
      <c r="H217" s="39">
        <f t="shared" si="67"/>
        <v>0</v>
      </c>
    </row>
    <row r="218" spans="1:8" s="40" customFormat="1" ht="15" x14ac:dyDescent="0.2">
      <c r="A218" s="68"/>
      <c r="B218" s="43" t="s">
        <v>233</v>
      </c>
      <c r="C218" s="41">
        <v>0</v>
      </c>
      <c r="D218" s="41">
        <v>0</v>
      </c>
      <c r="E218" s="37" t="str">
        <f t="shared" ref="E218:E237" si="89">+IF(C218=0,"",C218/C$165)</f>
        <v/>
      </c>
      <c r="F218" s="37" t="str">
        <f t="shared" ref="F218:F237" si="90">+IF(D218=0,"",D218/D$165)</f>
        <v/>
      </c>
      <c r="G218" s="38" t="str">
        <f t="shared" si="66"/>
        <v>0</v>
      </c>
      <c r="H218" s="39" t="str">
        <f t="shared" si="67"/>
        <v/>
      </c>
    </row>
    <row r="219" spans="1:8" s="40" customFormat="1" ht="15" x14ac:dyDescent="0.2">
      <c r="A219" s="68"/>
      <c r="B219" s="43" t="s">
        <v>234</v>
      </c>
      <c r="C219" s="41">
        <v>3</v>
      </c>
      <c r="D219" s="41">
        <v>13</v>
      </c>
      <c r="E219" s="37">
        <f t="shared" si="89"/>
        <v>2.0338983050847458E-3</v>
      </c>
      <c r="F219" s="37">
        <f t="shared" si="90"/>
        <v>5.9333637608397988E-3</v>
      </c>
      <c r="G219" s="38">
        <f t="shared" si="66"/>
        <v>3.3333333333333335</v>
      </c>
      <c r="H219" s="39">
        <f t="shared" si="67"/>
        <v>6.7796610169491532E-3</v>
      </c>
    </row>
    <row r="220" spans="1:8" s="40" customFormat="1" ht="15" x14ac:dyDescent="0.2">
      <c r="A220" s="68"/>
      <c r="B220" s="43" t="s">
        <v>606</v>
      </c>
      <c r="C220" s="41">
        <v>2</v>
      </c>
      <c r="D220" s="41">
        <v>0</v>
      </c>
      <c r="E220" s="37">
        <f t="shared" si="89"/>
        <v>1.3559322033898306E-3</v>
      </c>
      <c r="F220" s="37" t="str">
        <f t="shared" si="90"/>
        <v/>
      </c>
      <c r="G220" s="38" t="str">
        <f t="shared" si="66"/>
        <v>0</v>
      </c>
      <c r="H220" s="39">
        <f t="shared" si="67"/>
        <v>0</v>
      </c>
    </row>
    <row r="221" spans="1:8" s="40" customFormat="1" ht="15" x14ac:dyDescent="0.2">
      <c r="A221" s="68"/>
      <c r="B221" s="43" t="s">
        <v>455</v>
      </c>
      <c r="C221" s="41">
        <v>2</v>
      </c>
      <c r="D221" s="41">
        <v>0</v>
      </c>
      <c r="E221" s="37">
        <f t="shared" si="89"/>
        <v>1.3559322033898306E-3</v>
      </c>
      <c r="F221" s="37" t="str">
        <f t="shared" si="90"/>
        <v/>
      </c>
      <c r="G221" s="38" t="str">
        <f t="shared" si="66"/>
        <v>0</v>
      </c>
      <c r="H221" s="39">
        <f t="shared" si="67"/>
        <v>0</v>
      </c>
    </row>
    <row r="222" spans="1:8" s="50" customFormat="1" ht="15" x14ac:dyDescent="0.2">
      <c r="A222" s="60" t="s">
        <v>570</v>
      </c>
      <c r="B222" s="57" t="s">
        <v>585</v>
      </c>
      <c r="C222" s="55"/>
      <c r="D222" s="41">
        <v>0</v>
      </c>
      <c r="E222" s="37" t="str">
        <f t="shared" ref="E222" si="91">+IF(C222=0,"",C222/C$165)</f>
        <v/>
      </c>
      <c r="F222" s="37" t="str">
        <f t="shared" ref="F222" si="92">+IF(D222=0,"",D222/D$165)</f>
        <v/>
      </c>
      <c r="G222" s="38" t="str">
        <f t="shared" ref="G222" si="93">+IF(OR(AND(D222=0),(C222=0)),"0",((D222-C222)/C222))</f>
        <v>0</v>
      </c>
      <c r="H222" s="39" t="str">
        <f t="shared" ref="H222" si="94">+IF(OR(AND(E222=""),(G222="")),"",E222*G222)</f>
        <v/>
      </c>
    </row>
    <row r="223" spans="1:8" s="40" customFormat="1" ht="15" x14ac:dyDescent="0.2">
      <c r="A223" s="68"/>
      <c r="B223" s="43" t="s">
        <v>235</v>
      </c>
      <c r="C223" s="41">
        <v>0</v>
      </c>
      <c r="D223" s="41">
        <v>1</v>
      </c>
      <c r="E223" s="37" t="str">
        <f t="shared" si="89"/>
        <v/>
      </c>
      <c r="F223" s="37">
        <f t="shared" si="90"/>
        <v>4.5641259698767686E-4</v>
      </c>
      <c r="G223" s="38" t="str">
        <f t="shared" si="66"/>
        <v>0</v>
      </c>
      <c r="H223" s="39" t="str">
        <f t="shared" si="67"/>
        <v/>
      </c>
    </row>
    <row r="224" spans="1:8" s="40" customFormat="1" ht="15" x14ac:dyDescent="0.2">
      <c r="A224" s="68"/>
      <c r="B224" s="43" t="s">
        <v>50</v>
      </c>
      <c r="C224" s="41">
        <v>2</v>
      </c>
      <c r="D224" s="41">
        <v>1</v>
      </c>
      <c r="E224" s="37">
        <f t="shared" si="89"/>
        <v>1.3559322033898306E-3</v>
      </c>
      <c r="F224" s="37">
        <f t="shared" si="90"/>
        <v>4.5641259698767686E-4</v>
      </c>
      <c r="G224" s="38">
        <f t="shared" si="66"/>
        <v>-0.5</v>
      </c>
      <c r="H224" s="39">
        <f t="shared" si="67"/>
        <v>-6.779661016949153E-4</v>
      </c>
    </row>
    <row r="225" spans="1:8" s="40" customFormat="1" ht="15" x14ac:dyDescent="0.2">
      <c r="A225" s="68"/>
      <c r="B225" s="43" t="s">
        <v>236</v>
      </c>
      <c r="C225" s="41">
        <v>0</v>
      </c>
      <c r="D225" s="41">
        <v>0</v>
      </c>
      <c r="E225" s="37" t="str">
        <f t="shared" si="89"/>
        <v/>
      </c>
      <c r="F225" s="37" t="str">
        <f t="shared" si="90"/>
        <v/>
      </c>
      <c r="G225" s="38" t="str">
        <f t="shared" si="66"/>
        <v>0</v>
      </c>
      <c r="H225" s="39" t="str">
        <f t="shared" si="67"/>
        <v/>
      </c>
    </row>
    <row r="226" spans="1:8" s="40" customFormat="1" ht="15" x14ac:dyDescent="0.2">
      <c r="A226" s="68"/>
      <c r="B226" s="43" t="s">
        <v>49</v>
      </c>
      <c r="C226" s="41">
        <v>0</v>
      </c>
      <c r="D226" s="41">
        <v>1</v>
      </c>
      <c r="E226" s="37" t="str">
        <f t="shared" si="89"/>
        <v/>
      </c>
      <c r="F226" s="37">
        <f t="shared" si="90"/>
        <v>4.5641259698767686E-4</v>
      </c>
      <c r="G226" s="38" t="str">
        <f t="shared" si="66"/>
        <v>0</v>
      </c>
      <c r="H226" s="39" t="str">
        <f t="shared" si="67"/>
        <v/>
      </c>
    </row>
    <row r="227" spans="1:8" s="40" customFormat="1" ht="15" x14ac:dyDescent="0.2">
      <c r="A227" s="68"/>
      <c r="B227" s="43" t="s">
        <v>237</v>
      </c>
      <c r="C227" s="41">
        <v>3</v>
      </c>
      <c r="D227" s="41">
        <v>152</v>
      </c>
      <c r="E227" s="37">
        <f t="shared" si="89"/>
        <v>2.0338983050847458E-3</v>
      </c>
      <c r="F227" s="37">
        <f t="shared" si="90"/>
        <v>6.9374714742126878E-2</v>
      </c>
      <c r="G227" s="38">
        <f t="shared" si="66"/>
        <v>49.666666666666664</v>
      </c>
      <c r="H227" s="39">
        <f t="shared" si="67"/>
        <v>0.10101694915254238</v>
      </c>
    </row>
    <row r="228" spans="1:8" s="40" customFormat="1" ht="15" x14ac:dyDescent="0.2">
      <c r="A228" s="68"/>
      <c r="B228" s="43" t="s">
        <v>456</v>
      </c>
      <c r="C228" s="41">
        <v>0</v>
      </c>
      <c r="D228" s="41">
        <v>0</v>
      </c>
      <c r="E228" s="37" t="str">
        <f t="shared" si="89"/>
        <v/>
      </c>
      <c r="F228" s="37" t="str">
        <f t="shared" si="90"/>
        <v/>
      </c>
      <c r="G228" s="38" t="str">
        <f t="shared" si="66"/>
        <v>0</v>
      </c>
      <c r="H228" s="39" t="str">
        <f t="shared" si="67"/>
        <v/>
      </c>
    </row>
    <row r="229" spans="1:8" s="40" customFormat="1" ht="15" x14ac:dyDescent="0.2">
      <c r="A229" s="68"/>
      <c r="B229" s="43" t="s">
        <v>55</v>
      </c>
      <c r="C229" s="41">
        <v>16</v>
      </c>
      <c r="D229" s="41">
        <v>37</v>
      </c>
      <c r="E229" s="37">
        <f t="shared" si="89"/>
        <v>1.0847457627118645E-2</v>
      </c>
      <c r="F229" s="37">
        <f t="shared" si="90"/>
        <v>1.6887266088544045E-2</v>
      </c>
      <c r="G229" s="38">
        <f t="shared" si="66"/>
        <v>1.3125</v>
      </c>
      <c r="H229" s="39">
        <f t="shared" si="67"/>
        <v>1.4237288135593221E-2</v>
      </c>
    </row>
    <row r="230" spans="1:8" s="40" customFormat="1" ht="15" x14ac:dyDescent="0.2">
      <c r="A230" s="68"/>
      <c r="B230" s="43" t="s">
        <v>54</v>
      </c>
      <c r="C230" s="41">
        <v>3</v>
      </c>
      <c r="D230" s="41">
        <v>0</v>
      </c>
      <c r="E230" s="37">
        <f t="shared" si="89"/>
        <v>2.0338983050847458E-3</v>
      </c>
      <c r="F230" s="37" t="str">
        <f t="shared" si="90"/>
        <v/>
      </c>
      <c r="G230" s="38" t="str">
        <f t="shared" si="66"/>
        <v>0</v>
      </c>
      <c r="H230" s="39">
        <f t="shared" si="67"/>
        <v>0</v>
      </c>
    </row>
    <row r="231" spans="1:8" s="40" customFormat="1" ht="30" x14ac:dyDescent="0.2">
      <c r="A231" s="68"/>
      <c r="B231" s="43" t="s">
        <v>576</v>
      </c>
      <c r="C231" s="41">
        <v>3</v>
      </c>
      <c r="D231" s="41">
        <v>5</v>
      </c>
      <c r="E231" s="37">
        <f t="shared" si="89"/>
        <v>2.0338983050847458E-3</v>
      </c>
      <c r="F231" s="37">
        <f t="shared" si="90"/>
        <v>2.2820629849383844E-3</v>
      </c>
      <c r="G231" s="38">
        <f t="shared" si="66"/>
        <v>0.66666666666666663</v>
      </c>
      <c r="H231" s="39">
        <f t="shared" si="67"/>
        <v>1.3559322033898304E-3</v>
      </c>
    </row>
    <row r="232" spans="1:8" s="40" customFormat="1" ht="15" x14ac:dyDescent="0.2">
      <c r="A232" s="68"/>
      <c r="B232" s="43" t="s">
        <v>52</v>
      </c>
      <c r="C232" s="41">
        <v>15</v>
      </c>
      <c r="D232" s="41">
        <v>7</v>
      </c>
      <c r="E232" s="37">
        <f t="shared" si="89"/>
        <v>1.0169491525423728E-2</v>
      </c>
      <c r="F232" s="37">
        <f t="shared" si="90"/>
        <v>3.1948881789137379E-3</v>
      </c>
      <c r="G232" s="38">
        <f t="shared" si="66"/>
        <v>-0.53333333333333333</v>
      </c>
      <c r="H232" s="39">
        <f t="shared" si="67"/>
        <v>-5.4237288135593215E-3</v>
      </c>
    </row>
    <row r="233" spans="1:8" s="40" customFormat="1" ht="15" x14ac:dyDescent="0.2">
      <c r="A233" s="68"/>
      <c r="B233" s="43" t="s">
        <v>51</v>
      </c>
      <c r="C233" s="41">
        <v>0</v>
      </c>
      <c r="D233" s="41">
        <v>1</v>
      </c>
      <c r="E233" s="37" t="str">
        <f t="shared" si="89"/>
        <v/>
      </c>
      <c r="F233" s="37">
        <f t="shared" si="90"/>
        <v>4.5641259698767686E-4</v>
      </c>
      <c r="G233" s="38" t="str">
        <f t="shared" si="66"/>
        <v>0</v>
      </c>
      <c r="H233" s="39" t="str">
        <f t="shared" si="67"/>
        <v/>
      </c>
    </row>
    <row r="234" spans="1:8" s="40" customFormat="1" ht="15" x14ac:dyDescent="0.2">
      <c r="A234" s="68"/>
      <c r="B234" s="43" t="s">
        <v>238</v>
      </c>
      <c r="C234" s="41">
        <v>0</v>
      </c>
      <c r="D234" s="41">
        <v>1</v>
      </c>
      <c r="E234" s="37" t="str">
        <f t="shared" si="89"/>
        <v/>
      </c>
      <c r="F234" s="37">
        <f t="shared" si="90"/>
        <v>4.5641259698767686E-4</v>
      </c>
      <c r="G234" s="38" t="str">
        <f t="shared" si="66"/>
        <v>0</v>
      </c>
      <c r="H234" s="39" t="str">
        <f t="shared" si="67"/>
        <v/>
      </c>
    </row>
    <row r="235" spans="1:8" s="40" customFormat="1" ht="15" x14ac:dyDescent="0.2">
      <c r="A235" s="68"/>
      <c r="B235" s="43" t="s">
        <v>53</v>
      </c>
      <c r="C235" s="41">
        <v>0</v>
      </c>
      <c r="D235" s="41">
        <v>3</v>
      </c>
      <c r="E235" s="37" t="str">
        <f t="shared" si="89"/>
        <v/>
      </c>
      <c r="F235" s="37">
        <f t="shared" si="90"/>
        <v>1.3692377909630307E-3</v>
      </c>
      <c r="G235" s="38" t="str">
        <f t="shared" si="66"/>
        <v>0</v>
      </c>
      <c r="H235" s="39" t="str">
        <f t="shared" si="67"/>
        <v/>
      </c>
    </row>
    <row r="236" spans="1:8" s="40" customFormat="1" ht="15" x14ac:dyDescent="0.2">
      <c r="A236" s="68"/>
      <c r="B236" s="43" t="s">
        <v>239</v>
      </c>
      <c r="C236" s="41">
        <v>0</v>
      </c>
      <c r="D236" s="41">
        <v>0</v>
      </c>
      <c r="E236" s="37" t="str">
        <f t="shared" si="89"/>
        <v/>
      </c>
      <c r="F236" s="37" t="str">
        <f t="shared" si="90"/>
        <v/>
      </c>
      <c r="G236" s="38" t="str">
        <f t="shared" si="66"/>
        <v>0</v>
      </c>
      <c r="H236" s="39" t="str">
        <f t="shared" si="67"/>
        <v/>
      </c>
    </row>
    <row r="237" spans="1:8" s="40" customFormat="1" ht="15" x14ac:dyDescent="0.2">
      <c r="A237" s="68"/>
      <c r="B237" s="43" t="s">
        <v>457</v>
      </c>
      <c r="C237" s="41">
        <v>0</v>
      </c>
      <c r="D237" s="41">
        <v>1</v>
      </c>
      <c r="E237" s="37" t="str">
        <f t="shared" si="89"/>
        <v/>
      </c>
      <c r="F237" s="37">
        <f t="shared" si="90"/>
        <v>4.5641259698767686E-4</v>
      </c>
      <c r="G237" s="38" t="str">
        <f t="shared" si="66"/>
        <v>0</v>
      </c>
      <c r="H237" s="39" t="str">
        <f t="shared" si="67"/>
        <v/>
      </c>
    </row>
    <row r="238" spans="1:8" s="40" customFormat="1" ht="15" x14ac:dyDescent="0.2">
      <c r="A238" s="68"/>
      <c r="B238" s="43" t="s">
        <v>343</v>
      </c>
      <c r="C238" s="41">
        <v>0</v>
      </c>
      <c r="D238" s="41">
        <v>0</v>
      </c>
      <c r="E238" s="37" t="str">
        <f t="shared" ref="E238:E316" si="95">+IF(C238=0,"",C238/C$165)</f>
        <v/>
      </c>
      <c r="F238" s="37" t="str">
        <f t="shared" ref="F238:F316" si="96">+IF(D238=0,"",D238/D$165)</f>
        <v/>
      </c>
      <c r="G238" s="38" t="str">
        <f t="shared" ref="G238:G316" si="97">+IF(OR(AND(D238=0),(C238=0)),"0",((D238-C238)/C238))</f>
        <v>0</v>
      </c>
      <c r="H238" s="39" t="str">
        <f t="shared" ref="H238:H316" si="98">+IF(OR(AND(E238=""),(G238="")),"",E238*G238)</f>
        <v/>
      </c>
    </row>
    <row r="239" spans="1:8" s="40" customFormat="1" ht="15" x14ac:dyDescent="0.2">
      <c r="A239" s="68"/>
      <c r="B239" s="43" t="s">
        <v>240</v>
      </c>
      <c r="C239" s="41">
        <v>1</v>
      </c>
      <c r="D239" s="41">
        <v>3</v>
      </c>
      <c r="E239" s="37">
        <f t="shared" si="95"/>
        <v>6.779661016949153E-4</v>
      </c>
      <c r="F239" s="37">
        <f t="shared" si="96"/>
        <v>1.3692377909630307E-3</v>
      </c>
      <c r="G239" s="38">
        <f t="shared" si="97"/>
        <v>2</v>
      </c>
      <c r="H239" s="39">
        <f t="shared" si="98"/>
        <v>1.3559322033898306E-3</v>
      </c>
    </row>
    <row r="240" spans="1:8" s="40" customFormat="1" ht="15" x14ac:dyDescent="0.2">
      <c r="A240" s="68"/>
      <c r="B240" s="43" t="s">
        <v>241</v>
      </c>
      <c r="C240" s="41">
        <v>1</v>
      </c>
      <c r="D240" s="41">
        <v>2</v>
      </c>
      <c r="E240" s="37">
        <f t="shared" si="95"/>
        <v>6.779661016949153E-4</v>
      </c>
      <c r="F240" s="37">
        <f t="shared" si="96"/>
        <v>9.1282519397535371E-4</v>
      </c>
      <c r="G240" s="38">
        <f t="shared" si="97"/>
        <v>1</v>
      </c>
      <c r="H240" s="39">
        <f t="shared" si="98"/>
        <v>6.779661016949153E-4</v>
      </c>
    </row>
    <row r="241" spans="1:8" s="40" customFormat="1" ht="15" x14ac:dyDescent="0.2">
      <c r="A241" s="68"/>
      <c r="B241" s="43" t="s">
        <v>458</v>
      </c>
      <c r="C241" s="41">
        <v>0</v>
      </c>
      <c r="D241" s="41">
        <v>2</v>
      </c>
      <c r="E241" s="37" t="str">
        <f t="shared" si="95"/>
        <v/>
      </c>
      <c r="F241" s="37">
        <f t="shared" si="96"/>
        <v>9.1282519397535371E-4</v>
      </c>
      <c r="G241" s="38" t="str">
        <f t="shared" si="97"/>
        <v>0</v>
      </c>
      <c r="H241" s="39" t="str">
        <f t="shared" si="98"/>
        <v/>
      </c>
    </row>
    <row r="242" spans="1:8" s="40" customFormat="1" ht="15" x14ac:dyDescent="0.2">
      <c r="A242" s="68"/>
      <c r="B242" s="43" t="s">
        <v>242</v>
      </c>
      <c r="C242" s="41">
        <v>0</v>
      </c>
      <c r="D242" s="41">
        <v>1</v>
      </c>
      <c r="E242" s="37" t="str">
        <f t="shared" si="95"/>
        <v/>
      </c>
      <c r="F242" s="37">
        <f t="shared" si="96"/>
        <v>4.5641259698767686E-4</v>
      </c>
      <c r="G242" s="38" t="str">
        <f t="shared" si="97"/>
        <v>0</v>
      </c>
      <c r="H242" s="39" t="str">
        <f t="shared" si="98"/>
        <v/>
      </c>
    </row>
    <row r="243" spans="1:8" s="40" customFormat="1" ht="15" x14ac:dyDescent="0.2">
      <c r="A243" s="68"/>
      <c r="B243" s="43" t="s">
        <v>459</v>
      </c>
      <c r="C243" s="41">
        <v>4</v>
      </c>
      <c r="D243" s="41">
        <v>2</v>
      </c>
      <c r="E243" s="37">
        <f t="shared" si="95"/>
        <v>2.7118644067796612E-3</v>
      </c>
      <c r="F243" s="37">
        <f t="shared" si="96"/>
        <v>9.1282519397535371E-4</v>
      </c>
      <c r="G243" s="38">
        <f t="shared" si="97"/>
        <v>-0.5</v>
      </c>
      <c r="H243" s="39">
        <f t="shared" si="98"/>
        <v>-1.3559322033898306E-3</v>
      </c>
    </row>
    <row r="244" spans="1:8" s="40" customFormat="1" ht="30" x14ac:dyDescent="0.2">
      <c r="A244" s="68"/>
      <c r="B244" s="43" t="s">
        <v>460</v>
      </c>
      <c r="C244" s="41">
        <v>0</v>
      </c>
      <c r="D244" s="41">
        <v>0</v>
      </c>
      <c r="E244" s="37" t="str">
        <f t="shared" si="95"/>
        <v/>
      </c>
      <c r="F244" s="37" t="str">
        <f t="shared" si="96"/>
        <v/>
      </c>
      <c r="G244" s="38" t="str">
        <f t="shared" si="97"/>
        <v>0</v>
      </c>
      <c r="H244" s="39" t="str">
        <f t="shared" si="98"/>
        <v/>
      </c>
    </row>
    <row r="245" spans="1:8" s="40" customFormat="1" ht="15" x14ac:dyDescent="0.2">
      <c r="A245" s="68"/>
      <c r="B245" s="43" t="s">
        <v>430</v>
      </c>
      <c r="C245" s="41">
        <v>6</v>
      </c>
      <c r="D245" s="41">
        <v>1</v>
      </c>
      <c r="E245" s="37">
        <f t="shared" ref="E245:E246" si="99">+IF(C245=0,"",C245/C$165)</f>
        <v>4.0677966101694916E-3</v>
      </c>
      <c r="F245" s="37">
        <f t="shared" ref="F245:F246" si="100">+IF(D245=0,"",D245/D$165)</f>
        <v>4.5641259698767686E-4</v>
      </c>
      <c r="G245" s="38">
        <f t="shared" ref="G245:G246" si="101">+IF(OR(AND(D245=0),(C245=0)),"0",((D245-C245)/C245))</f>
        <v>-0.83333333333333337</v>
      </c>
      <c r="H245" s="39">
        <f t="shared" ref="H245:H246" si="102">+IF(OR(AND(E245=""),(G245="")),"",E245*G245)</f>
        <v>-3.3898305084745766E-3</v>
      </c>
    </row>
    <row r="246" spans="1:8" s="40" customFormat="1" ht="15" x14ac:dyDescent="0.2">
      <c r="A246" s="68"/>
      <c r="B246" s="43" t="s">
        <v>431</v>
      </c>
      <c r="C246" s="41">
        <v>0</v>
      </c>
      <c r="D246" s="41">
        <v>1</v>
      </c>
      <c r="E246" s="37" t="str">
        <f t="shared" si="99"/>
        <v/>
      </c>
      <c r="F246" s="37">
        <f t="shared" si="100"/>
        <v>4.5641259698767686E-4</v>
      </c>
      <c r="G246" s="38" t="str">
        <f t="shared" si="101"/>
        <v>0</v>
      </c>
      <c r="H246" s="39" t="str">
        <f t="shared" si="102"/>
        <v/>
      </c>
    </row>
    <row r="247" spans="1:8" s="40" customFormat="1" ht="15" x14ac:dyDescent="0.2">
      <c r="A247" s="68"/>
      <c r="B247" s="43" t="s">
        <v>461</v>
      </c>
      <c r="C247" s="41">
        <v>0</v>
      </c>
      <c r="D247" s="41">
        <v>0</v>
      </c>
      <c r="E247" s="37" t="str">
        <f t="shared" si="95"/>
        <v/>
      </c>
      <c r="F247" s="37" t="str">
        <f t="shared" si="96"/>
        <v/>
      </c>
      <c r="G247" s="38" t="str">
        <f t="shared" si="97"/>
        <v>0</v>
      </c>
      <c r="H247" s="39" t="str">
        <f t="shared" si="98"/>
        <v/>
      </c>
    </row>
    <row r="248" spans="1:8" s="40" customFormat="1" ht="15" x14ac:dyDescent="0.2">
      <c r="A248" s="68"/>
      <c r="B248" s="43" t="s">
        <v>607</v>
      </c>
      <c r="C248" s="41">
        <v>0</v>
      </c>
      <c r="D248" s="41">
        <v>0</v>
      </c>
      <c r="E248" s="37" t="str">
        <f t="shared" si="95"/>
        <v/>
      </c>
      <c r="F248" s="37" t="str">
        <f t="shared" si="96"/>
        <v/>
      </c>
      <c r="G248" s="38" t="str">
        <f t="shared" si="97"/>
        <v>0</v>
      </c>
      <c r="H248" s="39" t="str">
        <f t="shared" si="98"/>
        <v/>
      </c>
    </row>
    <row r="249" spans="1:8" s="40" customFormat="1" ht="15" x14ac:dyDescent="0.2">
      <c r="A249" s="68"/>
      <c r="B249" s="43" t="s">
        <v>462</v>
      </c>
      <c r="C249" s="41">
        <v>0</v>
      </c>
      <c r="D249" s="41">
        <v>0</v>
      </c>
      <c r="E249" s="37" t="str">
        <f t="shared" si="95"/>
        <v/>
      </c>
      <c r="F249" s="37" t="str">
        <f t="shared" si="96"/>
        <v/>
      </c>
      <c r="G249" s="38" t="str">
        <f t="shared" si="97"/>
        <v>0</v>
      </c>
      <c r="H249" s="39" t="str">
        <f t="shared" si="98"/>
        <v/>
      </c>
    </row>
    <row r="250" spans="1:8" s="40" customFormat="1" ht="15" x14ac:dyDescent="0.2">
      <c r="A250" s="68"/>
      <c r="B250" s="43" t="s">
        <v>243</v>
      </c>
      <c r="C250" s="41">
        <v>3</v>
      </c>
      <c r="D250" s="41">
        <v>8</v>
      </c>
      <c r="E250" s="37">
        <f t="shared" si="95"/>
        <v>2.0338983050847458E-3</v>
      </c>
      <c r="F250" s="37">
        <f t="shared" si="96"/>
        <v>3.6513007759014149E-3</v>
      </c>
      <c r="G250" s="38">
        <f t="shared" si="97"/>
        <v>1.6666666666666667</v>
      </c>
      <c r="H250" s="39">
        <f t="shared" si="98"/>
        <v>3.3898305084745766E-3</v>
      </c>
    </row>
    <row r="251" spans="1:8" s="40" customFormat="1" ht="30" x14ac:dyDescent="0.2">
      <c r="A251" s="68"/>
      <c r="B251" s="43" t="s">
        <v>463</v>
      </c>
      <c r="C251" s="41">
        <v>22</v>
      </c>
      <c r="D251" s="41">
        <v>27</v>
      </c>
      <c r="E251" s="37">
        <f t="shared" si="95"/>
        <v>1.4915254237288136E-2</v>
      </c>
      <c r="F251" s="37">
        <f t="shared" si="96"/>
        <v>1.2323140118667275E-2</v>
      </c>
      <c r="G251" s="38">
        <f t="shared" si="97"/>
        <v>0.22727272727272727</v>
      </c>
      <c r="H251" s="39">
        <f t="shared" si="98"/>
        <v>3.3898305084745762E-3</v>
      </c>
    </row>
    <row r="252" spans="1:8" s="40" customFormat="1" ht="15" x14ac:dyDescent="0.2">
      <c r="A252" s="68"/>
      <c r="B252" s="43" t="s">
        <v>464</v>
      </c>
      <c r="C252" s="41">
        <v>16</v>
      </c>
      <c r="D252" s="41">
        <v>15</v>
      </c>
      <c r="E252" s="37">
        <f t="shared" si="95"/>
        <v>1.0847457627118645E-2</v>
      </c>
      <c r="F252" s="37">
        <f t="shared" si="96"/>
        <v>6.8461889548151527E-3</v>
      </c>
      <c r="G252" s="38">
        <f t="shared" si="97"/>
        <v>-6.25E-2</v>
      </c>
      <c r="H252" s="39">
        <f t="shared" si="98"/>
        <v>-6.779661016949153E-4</v>
      </c>
    </row>
    <row r="253" spans="1:8" s="40" customFormat="1" ht="15" x14ac:dyDescent="0.2">
      <c r="A253" s="68"/>
      <c r="B253" s="43" t="s">
        <v>538</v>
      </c>
      <c r="C253" s="41">
        <v>0</v>
      </c>
      <c r="D253" s="41">
        <v>0</v>
      </c>
      <c r="E253" s="37" t="str">
        <f t="shared" ref="E253:E254" si="103">+IF(C253=0,"",C253/C$165)</f>
        <v/>
      </c>
      <c r="F253" s="37" t="str">
        <f t="shared" ref="F253:F254" si="104">+IF(D253=0,"",D253/D$165)</f>
        <v/>
      </c>
      <c r="G253" s="38" t="str">
        <f t="shared" ref="G253:G254" si="105">+IF(OR(AND(D253=0),(C253=0)),"0",((D253-C253)/C253))</f>
        <v>0</v>
      </c>
      <c r="H253" s="39" t="str">
        <f t="shared" ref="H253:H254" si="106">+IF(OR(AND(E253=""),(G253="")),"",E253*G253)</f>
        <v/>
      </c>
    </row>
    <row r="254" spans="1:8" s="40" customFormat="1" ht="15" x14ac:dyDescent="0.2">
      <c r="A254" s="68"/>
      <c r="B254" s="43" t="s">
        <v>539</v>
      </c>
      <c r="C254" s="41">
        <v>0</v>
      </c>
      <c r="D254" s="41">
        <v>4</v>
      </c>
      <c r="E254" s="37" t="str">
        <f t="shared" si="103"/>
        <v/>
      </c>
      <c r="F254" s="37">
        <f t="shared" si="104"/>
        <v>1.8256503879507074E-3</v>
      </c>
      <c r="G254" s="38" t="str">
        <f t="shared" si="105"/>
        <v>0</v>
      </c>
      <c r="H254" s="39" t="str">
        <f t="shared" si="106"/>
        <v/>
      </c>
    </row>
    <row r="255" spans="1:8" s="40" customFormat="1" ht="15" x14ac:dyDescent="0.2">
      <c r="A255" s="68"/>
      <c r="B255" s="43" t="s">
        <v>56</v>
      </c>
      <c r="C255" s="41">
        <v>0</v>
      </c>
      <c r="D255" s="41">
        <v>0</v>
      </c>
      <c r="E255" s="37" t="str">
        <f t="shared" si="95"/>
        <v/>
      </c>
      <c r="F255" s="37" t="str">
        <f t="shared" si="96"/>
        <v/>
      </c>
      <c r="G255" s="38" t="str">
        <f t="shared" si="97"/>
        <v>0</v>
      </c>
      <c r="H255" s="39" t="str">
        <f t="shared" si="98"/>
        <v/>
      </c>
    </row>
    <row r="256" spans="1:8" s="40" customFormat="1" ht="15" x14ac:dyDescent="0.2">
      <c r="A256" s="68"/>
      <c r="B256" s="43" t="s">
        <v>244</v>
      </c>
      <c r="C256" s="41">
        <v>20</v>
      </c>
      <c r="D256" s="41">
        <v>32</v>
      </c>
      <c r="E256" s="37">
        <f t="shared" si="95"/>
        <v>1.3559322033898305E-2</v>
      </c>
      <c r="F256" s="37">
        <f t="shared" si="96"/>
        <v>1.4605203103605659E-2</v>
      </c>
      <c r="G256" s="38">
        <f t="shared" si="97"/>
        <v>0.6</v>
      </c>
      <c r="H256" s="39">
        <f t="shared" si="98"/>
        <v>8.1355932203389832E-3</v>
      </c>
    </row>
    <row r="257" spans="1:8" s="40" customFormat="1" ht="15" x14ac:dyDescent="0.2">
      <c r="A257" s="68"/>
      <c r="B257" s="43" t="s">
        <v>245</v>
      </c>
      <c r="C257" s="41">
        <v>0</v>
      </c>
      <c r="D257" s="41">
        <v>0</v>
      </c>
      <c r="E257" s="37" t="str">
        <f t="shared" si="95"/>
        <v/>
      </c>
      <c r="F257" s="37" t="str">
        <f t="shared" si="96"/>
        <v/>
      </c>
      <c r="G257" s="38" t="str">
        <f t="shared" si="97"/>
        <v>0</v>
      </c>
      <c r="H257" s="39" t="str">
        <f t="shared" si="98"/>
        <v/>
      </c>
    </row>
    <row r="258" spans="1:8" s="40" customFormat="1" ht="15" x14ac:dyDescent="0.2">
      <c r="A258" s="68"/>
      <c r="B258" s="43" t="s">
        <v>540</v>
      </c>
      <c r="C258" s="41">
        <v>1</v>
      </c>
      <c r="D258" s="41">
        <v>0</v>
      </c>
      <c r="E258" s="37">
        <f t="shared" ref="E258:E263" si="107">+IF(C258=0,"",C258/C$165)</f>
        <v>6.779661016949153E-4</v>
      </c>
      <c r="F258" s="37" t="str">
        <f t="shared" ref="F258:F263" si="108">+IF(D258=0,"",D258/D$165)</f>
        <v/>
      </c>
      <c r="G258" s="38" t="str">
        <f t="shared" ref="G258:G263" si="109">+IF(OR(AND(D258=0),(C258=0)),"0",((D258-C258)/C258))</f>
        <v>0</v>
      </c>
      <c r="H258" s="39">
        <f t="shared" ref="H258:H263" si="110">+IF(OR(AND(E258=""),(G258="")),"",E258*G258)</f>
        <v>0</v>
      </c>
    </row>
    <row r="259" spans="1:8" s="40" customFormat="1" ht="15" x14ac:dyDescent="0.2">
      <c r="A259" s="68"/>
      <c r="B259" s="43" t="s">
        <v>541</v>
      </c>
      <c r="C259" s="41">
        <v>0</v>
      </c>
      <c r="D259" s="41">
        <v>0</v>
      </c>
      <c r="E259" s="37" t="str">
        <f t="shared" si="107"/>
        <v/>
      </c>
      <c r="F259" s="37" t="str">
        <f t="shared" si="108"/>
        <v/>
      </c>
      <c r="G259" s="38" t="str">
        <f t="shared" si="109"/>
        <v>0</v>
      </c>
      <c r="H259" s="39" t="str">
        <f t="shared" si="110"/>
        <v/>
      </c>
    </row>
    <row r="260" spans="1:8" s="40" customFormat="1" ht="15" x14ac:dyDescent="0.2">
      <c r="A260" s="68"/>
      <c r="B260" s="43" t="s">
        <v>542</v>
      </c>
      <c r="C260" s="41">
        <v>0</v>
      </c>
      <c r="D260" s="41">
        <v>1</v>
      </c>
      <c r="E260" s="37" t="str">
        <f t="shared" si="107"/>
        <v/>
      </c>
      <c r="F260" s="37">
        <f t="shared" si="108"/>
        <v>4.5641259698767686E-4</v>
      </c>
      <c r="G260" s="38" t="str">
        <f t="shared" si="109"/>
        <v>0</v>
      </c>
      <c r="H260" s="39" t="str">
        <f t="shared" si="110"/>
        <v/>
      </c>
    </row>
    <row r="261" spans="1:8" s="40" customFormat="1" ht="15" x14ac:dyDescent="0.2">
      <c r="A261" s="68"/>
      <c r="B261" s="43" t="s">
        <v>543</v>
      </c>
      <c r="C261" s="41">
        <v>0</v>
      </c>
      <c r="D261" s="41">
        <v>0</v>
      </c>
      <c r="E261" s="37" t="str">
        <f t="shared" si="107"/>
        <v/>
      </c>
      <c r="F261" s="37" t="str">
        <f t="shared" si="108"/>
        <v/>
      </c>
      <c r="G261" s="38" t="str">
        <f t="shared" si="109"/>
        <v>0</v>
      </c>
      <c r="H261" s="39" t="str">
        <f t="shared" si="110"/>
        <v/>
      </c>
    </row>
    <row r="262" spans="1:8" s="40" customFormat="1" ht="15" x14ac:dyDescent="0.2">
      <c r="A262" s="68"/>
      <c r="B262" s="43" t="s">
        <v>544</v>
      </c>
      <c r="C262" s="41">
        <v>0</v>
      </c>
      <c r="D262" s="41">
        <v>1</v>
      </c>
      <c r="E262" s="37" t="str">
        <f t="shared" si="107"/>
        <v/>
      </c>
      <c r="F262" s="37">
        <f t="shared" si="108"/>
        <v>4.5641259698767686E-4</v>
      </c>
      <c r="G262" s="38" t="str">
        <f t="shared" si="109"/>
        <v>0</v>
      </c>
      <c r="H262" s="39" t="str">
        <f t="shared" si="110"/>
        <v/>
      </c>
    </row>
    <row r="263" spans="1:8" s="40" customFormat="1" ht="15" x14ac:dyDescent="0.2">
      <c r="A263" s="68"/>
      <c r="B263" s="43" t="s">
        <v>545</v>
      </c>
      <c r="C263" s="41">
        <v>2</v>
      </c>
      <c r="D263" s="41">
        <v>6</v>
      </c>
      <c r="E263" s="37">
        <f t="shared" si="107"/>
        <v>1.3559322033898306E-3</v>
      </c>
      <c r="F263" s="37">
        <f t="shared" si="108"/>
        <v>2.7384755819260614E-3</v>
      </c>
      <c r="G263" s="38">
        <f t="shared" si="109"/>
        <v>2</v>
      </c>
      <c r="H263" s="39">
        <f t="shared" si="110"/>
        <v>2.7118644067796612E-3</v>
      </c>
    </row>
    <row r="264" spans="1:8" s="40" customFormat="1" ht="15" x14ac:dyDescent="0.2">
      <c r="A264" s="68"/>
      <c r="B264" s="43" t="s">
        <v>59</v>
      </c>
      <c r="C264" s="41">
        <v>39</v>
      </c>
      <c r="D264" s="41">
        <v>32</v>
      </c>
      <c r="E264" s="37">
        <f t="shared" si="95"/>
        <v>2.6440677966101694E-2</v>
      </c>
      <c r="F264" s="37">
        <f t="shared" si="96"/>
        <v>1.4605203103605659E-2</v>
      </c>
      <c r="G264" s="38">
        <f t="shared" si="97"/>
        <v>-0.17948717948717949</v>
      </c>
      <c r="H264" s="39">
        <f t="shared" si="98"/>
        <v>-4.7457627118644066E-3</v>
      </c>
    </row>
    <row r="265" spans="1:8" s="40" customFormat="1" ht="15" x14ac:dyDescent="0.2">
      <c r="A265" s="68"/>
      <c r="B265" s="43" t="s">
        <v>64</v>
      </c>
      <c r="C265" s="41">
        <v>32</v>
      </c>
      <c r="D265" s="41">
        <v>48</v>
      </c>
      <c r="E265" s="37">
        <f t="shared" si="95"/>
        <v>2.169491525423729E-2</v>
      </c>
      <c r="F265" s="37">
        <f t="shared" si="96"/>
        <v>2.1907804655408491E-2</v>
      </c>
      <c r="G265" s="38">
        <f t="shared" si="97"/>
        <v>0.5</v>
      </c>
      <c r="H265" s="39">
        <f t="shared" si="98"/>
        <v>1.0847457627118645E-2</v>
      </c>
    </row>
    <row r="266" spans="1:8" s="40" customFormat="1" ht="15" x14ac:dyDescent="0.2">
      <c r="A266" s="68"/>
      <c r="B266" s="43" t="s">
        <v>60</v>
      </c>
      <c r="C266" s="41">
        <v>12</v>
      </c>
      <c r="D266" s="41">
        <v>14</v>
      </c>
      <c r="E266" s="37">
        <f t="shared" si="95"/>
        <v>8.1355932203389832E-3</v>
      </c>
      <c r="F266" s="37">
        <f t="shared" si="96"/>
        <v>6.3897763578274758E-3</v>
      </c>
      <c r="G266" s="38">
        <f t="shared" si="97"/>
        <v>0.16666666666666666</v>
      </c>
      <c r="H266" s="39">
        <f t="shared" si="98"/>
        <v>1.3559322033898304E-3</v>
      </c>
    </row>
    <row r="267" spans="1:8" s="40" customFormat="1" ht="15" x14ac:dyDescent="0.2">
      <c r="A267" s="68"/>
      <c r="B267" s="43" t="s">
        <v>246</v>
      </c>
      <c r="C267" s="41">
        <v>18</v>
      </c>
      <c r="D267" s="41">
        <v>14</v>
      </c>
      <c r="E267" s="37">
        <f t="shared" si="95"/>
        <v>1.2203389830508475E-2</v>
      </c>
      <c r="F267" s="37">
        <f t="shared" si="96"/>
        <v>6.3897763578274758E-3</v>
      </c>
      <c r="G267" s="38">
        <f t="shared" si="97"/>
        <v>-0.22222222222222221</v>
      </c>
      <c r="H267" s="39">
        <f t="shared" si="98"/>
        <v>-2.7118644067796608E-3</v>
      </c>
    </row>
    <row r="268" spans="1:8" s="40" customFormat="1" ht="15" x14ac:dyDescent="0.2">
      <c r="A268" s="68"/>
      <c r="B268" s="43" t="s">
        <v>57</v>
      </c>
      <c r="C268" s="41">
        <v>0</v>
      </c>
      <c r="D268" s="41">
        <v>0</v>
      </c>
      <c r="E268" s="37" t="str">
        <f t="shared" si="95"/>
        <v/>
      </c>
      <c r="F268" s="37" t="str">
        <f t="shared" si="96"/>
        <v/>
      </c>
      <c r="G268" s="38" t="str">
        <f t="shared" si="97"/>
        <v>0</v>
      </c>
      <c r="H268" s="39" t="str">
        <f t="shared" si="98"/>
        <v/>
      </c>
    </row>
    <row r="269" spans="1:8" s="40" customFormat="1" ht="15" x14ac:dyDescent="0.2">
      <c r="A269" s="68"/>
      <c r="B269" s="43" t="s">
        <v>546</v>
      </c>
      <c r="C269" s="41">
        <v>0</v>
      </c>
      <c r="D269" s="41">
        <v>0</v>
      </c>
      <c r="E269" s="37" t="str">
        <f t="shared" ref="E269" si="111">+IF(C269=0,"",C269/C$165)</f>
        <v/>
      </c>
      <c r="F269" s="37" t="str">
        <f t="shared" ref="F269" si="112">+IF(D269=0,"",D269/D$165)</f>
        <v/>
      </c>
      <c r="G269" s="38" t="str">
        <f t="shared" ref="G269" si="113">+IF(OR(AND(D269=0),(C269=0)),"0",((D269-C269)/C269))</f>
        <v>0</v>
      </c>
      <c r="H269" s="39" t="str">
        <f t="shared" ref="H269" si="114">+IF(OR(AND(E269=""),(G269="")),"",E269*G269)</f>
        <v/>
      </c>
    </row>
    <row r="270" spans="1:8" s="40" customFormat="1" ht="15" x14ac:dyDescent="0.2">
      <c r="A270" s="68"/>
      <c r="B270" s="43" t="s">
        <v>62</v>
      </c>
      <c r="C270" s="41">
        <v>0</v>
      </c>
      <c r="D270" s="41">
        <v>0</v>
      </c>
      <c r="E270" s="37" t="str">
        <f t="shared" si="95"/>
        <v/>
      </c>
      <c r="F270" s="37" t="str">
        <f t="shared" si="96"/>
        <v/>
      </c>
      <c r="G270" s="38" t="str">
        <f t="shared" si="97"/>
        <v>0</v>
      </c>
      <c r="H270" s="39" t="str">
        <f t="shared" si="98"/>
        <v/>
      </c>
    </row>
    <row r="271" spans="1:8" s="40" customFormat="1" ht="15" x14ac:dyDescent="0.2">
      <c r="A271" s="68"/>
      <c r="B271" s="43" t="s">
        <v>465</v>
      </c>
      <c r="C271" s="41">
        <v>21</v>
      </c>
      <c r="D271" s="41">
        <v>63</v>
      </c>
      <c r="E271" s="37">
        <f t="shared" si="95"/>
        <v>1.423728813559322E-2</v>
      </c>
      <c r="F271" s="37">
        <f t="shared" si="96"/>
        <v>2.8753993610223641E-2</v>
      </c>
      <c r="G271" s="38">
        <f t="shared" si="97"/>
        <v>2</v>
      </c>
      <c r="H271" s="39">
        <f t="shared" si="98"/>
        <v>2.8474576271186439E-2</v>
      </c>
    </row>
    <row r="272" spans="1:8" s="40" customFormat="1" ht="15" x14ac:dyDescent="0.2">
      <c r="A272" s="68"/>
      <c r="B272" s="43" t="s">
        <v>58</v>
      </c>
      <c r="C272" s="41">
        <v>9</v>
      </c>
      <c r="D272" s="41">
        <v>7</v>
      </c>
      <c r="E272" s="37">
        <f t="shared" si="95"/>
        <v>6.1016949152542374E-3</v>
      </c>
      <c r="F272" s="37">
        <f t="shared" si="96"/>
        <v>3.1948881789137379E-3</v>
      </c>
      <c r="G272" s="38">
        <f t="shared" si="97"/>
        <v>-0.22222222222222221</v>
      </c>
      <c r="H272" s="39">
        <f t="shared" si="98"/>
        <v>-1.3559322033898304E-3</v>
      </c>
    </row>
    <row r="273" spans="1:8" s="40" customFormat="1" ht="15" x14ac:dyDescent="0.2">
      <c r="A273" s="68"/>
      <c r="B273" s="43" t="s">
        <v>63</v>
      </c>
      <c r="C273" s="41">
        <v>5</v>
      </c>
      <c r="D273" s="41">
        <v>12</v>
      </c>
      <c r="E273" s="37">
        <f t="shared" si="95"/>
        <v>3.3898305084745762E-3</v>
      </c>
      <c r="F273" s="37">
        <f t="shared" si="96"/>
        <v>5.4769511638521227E-3</v>
      </c>
      <c r="G273" s="38">
        <f t="shared" si="97"/>
        <v>1.4</v>
      </c>
      <c r="H273" s="39">
        <f t="shared" si="98"/>
        <v>4.7457627118644066E-3</v>
      </c>
    </row>
    <row r="274" spans="1:8" s="40" customFormat="1" ht="15" x14ac:dyDescent="0.2">
      <c r="A274" s="68"/>
      <c r="B274" s="43" t="s">
        <v>247</v>
      </c>
      <c r="C274" s="41">
        <v>5</v>
      </c>
      <c r="D274" s="41">
        <v>4</v>
      </c>
      <c r="E274" s="37">
        <f t="shared" si="95"/>
        <v>3.3898305084745762E-3</v>
      </c>
      <c r="F274" s="37">
        <f t="shared" si="96"/>
        <v>1.8256503879507074E-3</v>
      </c>
      <c r="G274" s="38">
        <f t="shared" si="97"/>
        <v>-0.2</v>
      </c>
      <c r="H274" s="39">
        <f t="shared" si="98"/>
        <v>-6.779661016949153E-4</v>
      </c>
    </row>
    <row r="275" spans="1:8" s="40" customFormat="1" ht="15" x14ac:dyDescent="0.2">
      <c r="A275" s="68"/>
      <c r="B275" s="43" t="s">
        <v>466</v>
      </c>
      <c r="C275" s="41">
        <v>42</v>
      </c>
      <c r="D275" s="41">
        <v>46</v>
      </c>
      <c r="E275" s="37">
        <f t="shared" si="95"/>
        <v>2.8474576271186439E-2</v>
      </c>
      <c r="F275" s="37">
        <f t="shared" si="96"/>
        <v>2.0994979461433135E-2</v>
      </c>
      <c r="G275" s="38">
        <f t="shared" si="97"/>
        <v>9.5238095238095233E-2</v>
      </c>
      <c r="H275" s="39">
        <f t="shared" si="98"/>
        <v>2.7118644067796608E-3</v>
      </c>
    </row>
    <row r="276" spans="1:8" s="40" customFormat="1" ht="15" x14ac:dyDescent="0.2">
      <c r="A276" s="68"/>
      <c r="B276" s="43" t="s">
        <v>65</v>
      </c>
      <c r="C276" s="41">
        <v>13</v>
      </c>
      <c r="D276" s="41">
        <v>4</v>
      </c>
      <c r="E276" s="37">
        <f t="shared" si="95"/>
        <v>8.8135593220338981E-3</v>
      </c>
      <c r="F276" s="37">
        <f t="shared" si="96"/>
        <v>1.8256503879507074E-3</v>
      </c>
      <c r="G276" s="38">
        <f t="shared" si="97"/>
        <v>-0.69230769230769229</v>
      </c>
      <c r="H276" s="39">
        <f t="shared" si="98"/>
        <v>-6.1016949152542374E-3</v>
      </c>
    </row>
    <row r="277" spans="1:8" s="40" customFormat="1" ht="15" x14ac:dyDescent="0.2">
      <c r="A277" s="68"/>
      <c r="B277" s="43" t="s">
        <v>547</v>
      </c>
      <c r="C277" s="41">
        <v>1</v>
      </c>
      <c r="D277" s="41">
        <v>1</v>
      </c>
      <c r="E277" s="37">
        <f t="shared" ref="E277:E278" si="115">+IF(C277=0,"",C277/C$165)</f>
        <v>6.779661016949153E-4</v>
      </c>
      <c r="F277" s="37">
        <f t="shared" ref="F277:F278" si="116">+IF(D277=0,"",D277/D$165)</f>
        <v>4.5641259698767686E-4</v>
      </c>
      <c r="G277" s="38">
        <f t="shared" ref="G277:G278" si="117">+IF(OR(AND(D277=0),(C277=0)),"0",((D277-C277)/C277))</f>
        <v>0</v>
      </c>
      <c r="H277" s="39">
        <f t="shared" ref="H277:H278" si="118">+IF(OR(AND(E277=""),(G277="")),"",E277*G277)</f>
        <v>0</v>
      </c>
    </row>
    <row r="278" spans="1:8" s="40" customFormat="1" ht="15" x14ac:dyDescent="0.2">
      <c r="A278" s="68"/>
      <c r="B278" s="43" t="s">
        <v>548</v>
      </c>
      <c r="C278" s="41">
        <v>0</v>
      </c>
      <c r="D278" s="41">
        <v>4</v>
      </c>
      <c r="E278" s="37" t="str">
        <f t="shared" si="115"/>
        <v/>
      </c>
      <c r="F278" s="37">
        <f t="shared" si="116"/>
        <v>1.8256503879507074E-3</v>
      </c>
      <c r="G278" s="38" t="str">
        <f t="shared" si="117"/>
        <v>0</v>
      </c>
      <c r="H278" s="39" t="str">
        <f t="shared" si="118"/>
        <v/>
      </c>
    </row>
    <row r="279" spans="1:8" s="40" customFormat="1" ht="15" x14ac:dyDescent="0.2">
      <c r="A279" s="68"/>
      <c r="B279" s="43" t="s">
        <v>66</v>
      </c>
      <c r="C279" s="41">
        <v>19</v>
      </c>
      <c r="D279" s="41">
        <v>25</v>
      </c>
      <c r="E279" s="37">
        <f t="shared" si="95"/>
        <v>1.288135593220339E-2</v>
      </c>
      <c r="F279" s="37">
        <f t="shared" si="96"/>
        <v>1.1410314924691922E-2</v>
      </c>
      <c r="G279" s="38">
        <f t="shared" si="97"/>
        <v>0.31578947368421051</v>
      </c>
      <c r="H279" s="39">
        <f t="shared" si="98"/>
        <v>4.0677966101694916E-3</v>
      </c>
    </row>
    <row r="280" spans="1:8" s="40" customFormat="1" ht="15" x14ac:dyDescent="0.2">
      <c r="A280" s="68"/>
      <c r="B280" s="43" t="s">
        <v>61</v>
      </c>
      <c r="C280" s="41">
        <v>0</v>
      </c>
      <c r="D280" s="41">
        <v>0</v>
      </c>
      <c r="E280" s="37" t="str">
        <f t="shared" si="95"/>
        <v/>
      </c>
      <c r="F280" s="37" t="str">
        <f t="shared" si="96"/>
        <v/>
      </c>
      <c r="G280" s="38" t="str">
        <f t="shared" si="97"/>
        <v>0</v>
      </c>
      <c r="H280" s="39" t="str">
        <f t="shared" si="98"/>
        <v/>
      </c>
    </row>
    <row r="281" spans="1:8" s="40" customFormat="1" ht="15" x14ac:dyDescent="0.2">
      <c r="A281" s="68"/>
      <c r="B281" s="43" t="s">
        <v>549</v>
      </c>
      <c r="C281" s="41">
        <v>0</v>
      </c>
      <c r="D281" s="41">
        <v>0</v>
      </c>
      <c r="E281" s="37" t="str">
        <f t="shared" ref="E281:E283" si="119">+IF(C281=0,"",C281/C$165)</f>
        <v/>
      </c>
      <c r="F281" s="37" t="str">
        <f t="shared" ref="F281:F283" si="120">+IF(D281=0,"",D281/D$165)</f>
        <v/>
      </c>
      <c r="G281" s="38" t="str">
        <f t="shared" ref="G281:G283" si="121">+IF(OR(AND(D281=0),(C281=0)),"0",((D281-C281)/C281))</f>
        <v>0</v>
      </c>
      <c r="H281" s="39" t="str">
        <f t="shared" ref="H281:H283" si="122">+IF(OR(AND(E281=""),(G281="")),"",E281*G281)</f>
        <v/>
      </c>
    </row>
    <row r="282" spans="1:8" s="40" customFormat="1" ht="15" x14ac:dyDescent="0.2">
      <c r="A282" s="68"/>
      <c r="B282" s="43" t="s">
        <v>550</v>
      </c>
      <c r="C282" s="41">
        <v>0</v>
      </c>
      <c r="D282" s="41">
        <v>1</v>
      </c>
      <c r="E282" s="37" t="str">
        <f t="shared" si="119"/>
        <v/>
      </c>
      <c r="F282" s="37">
        <f t="shared" si="120"/>
        <v>4.5641259698767686E-4</v>
      </c>
      <c r="G282" s="38" t="str">
        <f t="shared" si="121"/>
        <v>0</v>
      </c>
      <c r="H282" s="39" t="str">
        <f t="shared" si="122"/>
        <v/>
      </c>
    </row>
    <row r="283" spans="1:8" s="40" customFormat="1" ht="15" x14ac:dyDescent="0.2">
      <c r="A283" s="68"/>
      <c r="B283" s="43" t="s">
        <v>551</v>
      </c>
      <c r="C283" s="41">
        <v>0</v>
      </c>
      <c r="D283" s="41">
        <v>0</v>
      </c>
      <c r="E283" s="37" t="str">
        <f t="shared" si="119"/>
        <v/>
      </c>
      <c r="F283" s="37" t="str">
        <f t="shared" si="120"/>
        <v/>
      </c>
      <c r="G283" s="38" t="str">
        <f t="shared" si="121"/>
        <v>0</v>
      </c>
      <c r="H283" s="39" t="str">
        <f t="shared" si="122"/>
        <v/>
      </c>
    </row>
    <row r="284" spans="1:8" s="50" customFormat="1" ht="15" x14ac:dyDescent="0.2">
      <c r="A284" s="60" t="s">
        <v>570</v>
      </c>
      <c r="B284" s="57" t="s">
        <v>589</v>
      </c>
      <c r="C284" s="55"/>
      <c r="D284" s="41">
        <v>0</v>
      </c>
      <c r="E284" s="56"/>
      <c r="F284" s="56"/>
      <c r="G284" s="53"/>
      <c r="H284" s="54"/>
    </row>
    <row r="285" spans="1:8" s="50" customFormat="1" ht="15" x14ac:dyDescent="0.2">
      <c r="A285" s="60" t="s">
        <v>570</v>
      </c>
      <c r="B285" s="57" t="s">
        <v>590</v>
      </c>
      <c r="C285" s="55"/>
      <c r="D285" s="41">
        <v>5</v>
      </c>
      <c r="E285" s="56"/>
      <c r="F285" s="56"/>
      <c r="G285" s="53"/>
      <c r="H285" s="54"/>
    </row>
    <row r="286" spans="1:8" s="40" customFormat="1" ht="15" x14ac:dyDescent="0.2">
      <c r="A286" s="68"/>
      <c r="B286" s="43" t="s">
        <v>467</v>
      </c>
      <c r="C286" s="41">
        <v>5</v>
      </c>
      <c r="D286" s="41">
        <v>2</v>
      </c>
      <c r="E286" s="37">
        <f t="shared" si="95"/>
        <v>3.3898305084745762E-3</v>
      </c>
      <c r="F286" s="37">
        <f t="shared" si="96"/>
        <v>9.1282519397535371E-4</v>
      </c>
      <c r="G286" s="38">
        <f t="shared" si="97"/>
        <v>-0.6</v>
      </c>
      <c r="H286" s="39">
        <f t="shared" si="98"/>
        <v>-2.0338983050847458E-3</v>
      </c>
    </row>
    <row r="287" spans="1:8" s="40" customFormat="1" ht="15" x14ac:dyDescent="0.2">
      <c r="A287" s="68"/>
      <c r="B287" s="43" t="s">
        <v>468</v>
      </c>
      <c r="C287" s="41">
        <v>8</v>
      </c>
      <c r="D287" s="41">
        <v>7</v>
      </c>
      <c r="E287" s="37">
        <f t="shared" si="95"/>
        <v>5.4237288135593224E-3</v>
      </c>
      <c r="F287" s="37">
        <f t="shared" si="96"/>
        <v>3.1948881789137379E-3</v>
      </c>
      <c r="G287" s="38">
        <f t="shared" si="97"/>
        <v>-0.125</v>
      </c>
      <c r="H287" s="39">
        <f t="shared" si="98"/>
        <v>-6.779661016949153E-4</v>
      </c>
    </row>
    <row r="288" spans="1:8" s="40" customFormat="1" ht="30" x14ac:dyDescent="0.2">
      <c r="A288" s="68"/>
      <c r="B288" s="43" t="s">
        <v>577</v>
      </c>
      <c r="C288" s="41">
        <v>0</v>
      </c>
      <c r="D288" s="41">
        <v>1</v>
      </c>
      <c r="E288" s="37" t="str">
        <f t="shared" ref="E288" si="123">+IF(C288=0,"",C288/C$165)</f>
        <v/>
      </c>
      <c r="F288" s="37">
        <f t="shared" ref="F288" si="124">+IF(D288=0,"",D288/D$165)</f>
        <v>4.5641259698767686E-4</v>
      </c>
      <c r="G288" s="38" t="str">
        <f t="shared" ref="G288" si="125">+IF(OR(AND(D288=0),(C288=0)),"0",((D288-C288)/C288))</f>
        <v>0</v>
      </c>
      <c r="H288" s="39" t="str">
        <f t="shared" ref="H288" si="126">+IF(OR(AND(E288=""),(G288="")),"",E288*G288)</f>
        <v/>
      </c>
    </row>
    <row r="289" spans="1:8" s="40" customFormat="1" ht="15" x14ac:dyDescent="0.2">
      <c r="A289" s="68"/>
      <c r="B289" s="43" t="s">
        <v>469</v>
      </c>
      <c r="C289" s="41">
        <v>37</v>
      </c>
      <c r="D289" s="41">
        <v>10</v>
      </c>
      <c r="E289" s="37">
        <f t="shared" si="95"/>
        <v>2.5084745762711864E-2</v>
      </c>
      <c r="F289" s="37">
        <f t="shared" si="96"/>
        <v>4.5641259698767688E-3</v>
      </c>
      <c r="G289" s="38">
        <f t="shared" si="97"/>
        <v>-0.72972972972972971</v>
      </c>
      <c r="H289" s="39">
        <f t="shared" si="98"/>
        <v>-1.8305084745762711E-2</v>
      </c>
    </row>
    <row r="290" spans="1:8" s="40" customFormat="1" ht="15" x14ac:dyDescent="0.2">
      <c r="A290" s="68"/>
      <c r="B290" s="43" t="s">
        <v>470</v>
      </c>
      <c r="C290" s="41">
        <v>3</v>
      </c>
      <c r="D290" s="41">
        <v>0</v>
      </c>
      <c r="E290" s="37">
        <f t="shared" si="95"/>
        <v>2.0338983050847458E-3</v>
      </c>
      <c r="F290" s="37" t="str">
        <f t="shared" si="96"/>
        <v/>
      </c>
      <c r="G290" s="38" t="str">
        <f t="shared" si="97"/>
        <v>0</v>
      </c>
      <c r="H290" s="39">
        <f t="shared" si="98"/>
        <v>0</v>
      </c>
    </row>
    <row r="291" spans="1:8" s="40" customFormat="1" ht="15" x14ac:dyDescent="0.2">
      <c r="A291" s="68"/>
      <c r="B291" s="43" t="s">
        <v>471</v>
      </c>
      <c r="C291" s="41">
        <v>0</v>
      </c>
      <c r="D291" s="41">
        <v>0</v>
      </c>
      <c r="E291" s="37" t="str">
        <f t="shared" si="95"/>
        <v/>
      </c>
      <c r="F291" s="37" t="str">
        <f t="shared" si="96"/>
        <v/>
      </c>
      <c r="G291" s="38" t="str">
        <f t="shared" si="97"/>
        <v>0</v>
      </c>
      <c r="H291" s="39" t="str">
        <f t="shared" si="98"/>
        <v/>
      </c>
    </row>
    <row r="292" spans="1:8" s="40" customFormat="1" ht="15" x14ac:dyDescent="0.2">
      <c r="A292" s="68"/>
      <c r="B292" s="43" t="s">
        <v>67</v>
      </c>
      <c r="C292" s="41">
        <v>0</v>
      </c>
      <c r="D292" s="41">
        <v>41</v>
      </c>
      <c r="E292" s="37" t="str">
        <f t="shared" si="95"/>
        <v/>
      </c>
      <c r="F292" s="37">
        <f t="shared" si="96"/>
        <v>1.8712916476494753E-2</v>
      </c>
      <c r="G292" s="38" t="str">
        <f t="shared" si="97"/>
        <v>0</v>
      </c>
      <c r="H292" s="39" t="str">
        <f t="shared" si="98"/>
        <v/>
      </c>
    </row>
    <row r="293" spans="1:8" s="40" customFormat="1" ht="15" x14ac:dyDescent="0.2">
      <c r="A293" s="68"/>
      <c r="B293" s="43" t="s">
        <v>248</v>
      </c>
      <c r="C293" s="41">
        <v>0</v>
      </c>
      <c r="D293" s="41">
        <v>0</v>
      </c>
      <c r="E293" s="37" t="str">
        <f t="shared" si="95"/>
        <v/>
      </c>
      <c r="F293" s="37" t="str">
        <f t="shared" si="96"/>
        <v/>
      </c>
      <c r="G293" s="38" t="str">
        <f t="shared" si="97"/>
        <v>0</v>
      </c>
      <c r="H293" s="39" t="str">
        <f t="shared" si="98"/>
        <v/>
      </c>
    </row>
    <row r="294" spans="1:8" s="40" customFormat="1" ht="30" x14ac:dyDescent="0.2">
      <c r="A294" s="68"/>
      <c r="B294" s="43" t="s">
        <v>249</v>
      </c>
      <c r="C294" s="41">
        <v>8</v>
      </c>
      <c r="D294" s="41">
        <v>2</v>
      </c>
      <c r="E294" s="37">
        <f t="shared" si="95"/>
        <v>5.4237288135593224E-3</v>
      </c>
      <c r="F294" s="37">
        <f t="shared" si="96"/>
        <v>9.1282519397535371E-4</v>
      </c>
      <c r="G294" s="38">
        <f t="shared" si="97"/>
        <v>-0.75</v>
      </c>
      <c r="H294" s="39">
        <f t="shared" si="98"/>
        <v>-4.0677966101694916E-3</v>
      </c>
    </row>
    <row r="295" spans="1:8" s="40" customFormat="1" ht="15" x14ac:dyDescent="0.2">
      <c r="A295" s="68"/>
      <c r="B295" s="43" t="s">
        <v>68</v>
      </c>
      <c r="C295" s="41">
        <v>0</v>
      </c>
      <c r="D295" s="41">
        <v>0</v>
      </c>
      <c r="E295" s="37" t="str">
        <f t="shared" si="95"/>
        <v/>
      </c>
      <c r="F295" s="37" t="str">
        <f t="shared" si="96"/>
        <v/>
      </c>
      <c r="G295" s="38" t="str">
        <f t="shared" si="97"/>
        <v>0</v>
      </c>
      <c r="H295" s="39" t="str">
        <f t="shared" si="98"/>
        <v/>
      </c>
    </row>
    <row r="296" spans="1:8" s="40" customFormat="1" ht="30" x14ac:dyDescent="0.2">
      <c r="A296" s="68"/>
      <c r="B296" s="43" t="s">
        <v>472</v>
      </c>
      <c r="C296" s="41">
        <v>1</v>
      </c>
      <c r="D296" s="41">
        <v>0</v>
      </c>
      <c r="E296" s="37">
        <f t="shared" si="95"/>
        <v>6.779661016949153E-4</v>
      </c>
      <c r="F296" s="37" t="str">
        <f t="shared" si="96"/>
        <v/>
      </c>
      <c r="G296" s="38" t="str">
        <f t="shared" si="97"/>
        <v>0</v>
      </c>
      <c r="H296" s="39">
        <f t="shared" si="98"/>
        <v>0</v>
      </c>
    </row>
    <row r="297" spans="1:8" s="40" customFormat="1" ht="30" x14ac:dyDescent="0.2">
      <c r="A297" s="68"/>
      <c r="B297" s="43" t="s">
        <v>473</v>
      </c>
      <c r="C297" s="41">
        <v>3</v>
      </c>
      <c r="D297" s="41">
        <v>4</v>
      </c>
      <c r="E297" s="37">
        <f t="shared" si="95"/>
        <v>2.0338983050847458E-3</v>
      </c>
      <c r="F297" s="37">
        <f t="shared" si="96"/>
        <v>1.8256503879507074E-3</v>
      </c>
      <c r="G297" s="38">
        <f t="shared" si="97"/>
        <v>0.33333333333333331</v>
      </c>
      <c r="H297" s="39">
        <f t="shared" si="98"/>
        <v>6.7796610169491519E-4</v>
      </c>
    </row>
    <row r="298" spans="1:8" s="40" customFormat="1" ht="15" x14ac:dyDescent="0.2">
      <c r="A298" s="68"/>
      <c r="B298" s="43" t="s">
        <v>474</v>
      </c>
      <c r="C298" s="41">
        <v>0</v>
      </c>
      <c r="D298" s="41">
        <v>1</v>
      </c>
      <c r="E298" s="37" t="str">
        <f t="shared" si="95"/>
        <v/>
      </c>
      <c r="F298" s="37">
        <f t="shared" si="96"/>
        <v>4.5641259698767686E-4</v>
      </c>
      <c r="G298" s="38" t="str">
        <f t="shared" si="97"/>
        <v>0</v>
      </c>
      <c r="H298" s="39" t="str">
        <f t="shared" si="98"/>
        <v/>
      </c>
    </row>
    <row r="299" spans="1:8" s="40" customFormat="1" ht="30" x14ac:dyDescent="0.2">
      <c r="A299" s="68"/>
      <c r="B299" s="43" t="s">
        <v>475</v>
      </c>
      <c r="C299" s="41">
        <v>0</v>
      </c>
      <c r="D299" s="41">
        <v>0</v>
      </c>
      <c r="E299" s="37" t="str">
        <f t="shared" si="95"/>
        <v/>
      </c>
      <c r="F299" s="37" t="str">
        <f t="shared" si="96"/>
        <v/>
      </c>
      <c r="G299" s="38" t="str">
        <f t="shared" si="97"/>
        <v>0</v>
      </c>
      <c r="H299" s="39" t="str">
        <f t="shared" si="98"/>
        <v/>
      </c>
    </row>
    <row r="300" spans="1:8" s="40" customFormat="1" ht="15" x14ac:dyDescent="0.2">
      <c r="A300" s="68"/>
      <c r="B300" s="43" t="s">
        <v>476</v>
      </c>
      <c r="C300" s="41">
        <v>0</v>
      </c>
      <c r="D300" s="41">
        <v>0</v>
      </c>
      <c r="E300" s="37" t="str">
        <f t="shared" si="95"/>
        <v/>
      </c>
      <c r="F300" s="37" t="str">
        <f t="shared" si="96"/>
        <v/>
      </c>
      <c r="G300" s="38" t="str">
        <f t="shared" si="97"/>
        <v>0</v>
      </c>
      <c r="H300" s="39" t="str">
        <f t="shared" si="98"/>
        <v/>
      </c>
    </row>
    <row r="301" spans="1:8" s="40" customFormat="1" ht="15" x14ac:dyDescent="0.2">
      <c r="A301" s="68"/>
      <c r="B301" s="43" t="s">
        <v>477</v>
      </c>
      <c r="C301" s="41">
        <v>11</v>
      </c>
      <c r="D301" s="41">
        <v>11</v>
      </c>
      <c r="E301" s="37">
        <f t="shared" si="95"/>
        <v>7.4576271186440682E-3</v>
      </c>
      <c r="F301" s="37">
        <f t="shared" si="96"/>
        <v>5.0205385668644457E-3</v>
      </c>
      <c r="G301" s="38">
        <f t="shared" si="97"/>
        <v>0</v>
      </c>
      <c r="H301" s="39">
        <f t="shared" si="98"/>
        <v>0</v>
      </c>
    </row>
    <row r="302" spans="1:8" s="40" customFormat="1" ht="15" x14ac:dyDescent="0.2">
      <c r="A302" s="68"/>
      <c r="B302" s="43" t="s">
        <v>478</v>
      </c>
      <c r="C302" s="41">
        <v>0</v>
      </c>
      <c r="D302" s="41">
        <v>1</v>
      </c>
      <c r="E302" s="37" t="str">
        <f t="shared" si="95"/>
        <v/>
      </c>
      <c r="F302" s="37">
        <f t="shared" si="96"/>
        <v>4.5641259698767686E-4</v>
      </c>
      <c r="G302" s="38" t="str">
        <f t="shared" si="97"/>
        <v>0</v>
      </c>
      <c r="H302" s="39" t="str">
        <f t="shared" si="98"/>
        <v/>
      </c>
    </row>
    <row r="303" spans="1:8" s="40" customFormat="1" ht="30" x14ac:dyDescent="0.2">
      <c r="A303" s="68"/>
      <c r="B303" s="43" t="s">
        <v>608</v>
      </c>
      <c r="C303" s="41">
        <v>10</v>
      </c>
      <c r="D303" s="41">
        <v>51</v>
      </c>
      <c r="E303" s="37">
        <f t="shared" si="95"/>
        <v>6.7796610169491523E-3</v>
      </c>
      <c r="F303" s="37">
        <f t="shared" si="96"/>
        <v>2.3277042446371521E-2</v>
      </c>
      <c r="G303" s="38">
        <f t="shared" si="97"/>
        <v>4.0999999999999996</v>
      </c>
      <c r="H303" s="39">
        <f t="shared" si="98"/>
        <v>2.7796610169491521E-2</v>
      </c>
    </row>
    <row r="304" spans="1:8" s="40" customFormat="1" ht="15" x14ac:dyDescent="0.2">
      <c r="A304" s="68"/>
      <c r="B304" s="43" t="s">
        <v>250</v>
      </c>
      <c r="C304" s="41">
        <v>0</v>
      </c>
      <c r="D304" s="41">
        <v>1</v>
      </c>
      <c r="E304" s="37" t="str">
        <f t="shared" si="95"/>
        <v/>
      </c>
      <c r="F304" s="37">
        <f t="shared" si="96"/>
        <v>4.5641259698767686E-4</v>
      </c>
      <c r="G304" s="38" t="str">
        <f t="shared" si="97"/>
        <v>0</v>
      </c>
      <c r="H304" s="39" t="str">
        <f t="shared" si="98"/>
        <v/>
      </c>
    </row>
    <row r="305" spans="1:8" s="40" customFormat="1" ht="30" x14ac:dyDescent="0.2">
      <c r="A305" s="68"/>
      <c r="B305" s="43" t="s">
        <v>251</v>
      </c>
      <c r="C305" s="41">
        <v>13</v>
      </c>
      <c r="D305" s="41">
        <v>9</v>
      </c>
      <c r="E305" s="37">
        <f t="shared" si="95"/>
        <v>8.8135593220338981E-3</v>
      </c>
      <c r="F305" s="37">
        <f t="shared" si="96"/>
        <v>4.1077133728890918E-3</v>
      </c>
      <c r="G305" s="38">
        <f t="shared" si="97"/>
        <v>-0.30769230769230771</v>
      </c>
      <c r="H305" s="39">
        <f t="shared" si="98"/>
        <v>-2.7118644067796612E-3</v>
      </c>
    </row>
    <row r="306" spans="1:8" s="40" customFormat="1" ht="15" x14ac:dyDescent="0.2">
      <c r="A306" s="68"/>
      <c r="B306" s="43" t="s">
        <v>479</v>
      </c>
      <c r="C306" s="41">
        <v>0</v>
      </c>
      <c r="D306" s="41">
        <v>0</v>
      </c>
      <c r="E306" s="37" t="str">
        <f t="shared" si="95"/>
        <v/>
      </c>
      <c r="F306" s="37" t="str">
        <f t="shared" si="96"/>
        <v/>
      </c>
      <c r="G306" s="38" t="str">
        <f t="shared" si="97"/>
        <v>0</v>
      </c>
      <c r="H306" s="39" t="str">
        <f t="shared" si="98"/>
        <v/>
      </c>
    </row>
    <row r="307" spans="1:8" s="40" customFormat="1" ht="30" x14ac:dyDescent="0.2">
      <c r="A307" s="68"/>
      <c r="B307" s="43" t="s">
        <v>480</v>
      </c>
      <c r="C307" s="41">
        <v>0</v>
      </c>
      <c r="D307" s="41">
        <v>0</v>
      </c>
      <c r="E307" s="37" t="str">
        <f t="shared" si="95"/>
        <v/>
      </c>
      <c r="F307" s="37" t="str">
        <f t="shared" si="96"/>
        <v/>
      </c>
      <c r="G307" s="38" t="str">
        <f t="shared" si="97"/>
        <v>0</v>
      </c>
      <c r="H307" s="39" t="str">
        <f t="shared" si="98"/>
        <v/>
      </c>
    </row>
    <row r="308" spans="1:8" s="40" customFormat="1" ht="15" x14ac:dyDescent="0.2">
      <c r="A308" s="68"/>
      <c r="B308" s="43" t="s">
        <v>481</v>
      </c>
      <c r="C308" s="41">
        <v>18</v>
      </c>
      <c r="D308" s="41">
        <v>11</v>
      </c>
      <c r="E308" s="37">
        <f t="shared" si="95"/>
        <v>1.2203389830508475E-2</v>
      </c>
      <c r="F308" s="37">
        <f t="shared" si="96"/>
        <v>5.0205385668644457E-3</v>
      </c>
      <c r="G308" s="38">
        <f t="shared" si="97"/>
        <v>-0.3888888888888889</v>
      </c>
      <c r="H308" s="39">
        <f t="shared" si="98"/>
        <v>-4.7457627118644066E-3</v>
      </c>
    </row>
    <row r="309" spans="1:8" s="40" customFormat="1" ht="15" x14ac:dyDescent="0.2">
      <c r="A309" s="68"/>
      <c r="B309" s="43" t="s">
        <v>482</v>
      </c>
      <c r="C309" s="41">
        <v>4</v>
      </c>
      <c r="D309" s="41">
        <v>3</v>
      </c>
      <c r="E309" s="37">
        <f t="shared" si="95"/>
        <v>2.7118644067796612E-3</v>
      </c>
      <c r="F309" s="37">
        <f t="shared" si="96"/>
        <v>1.3692377909630307E-3</v>
      </c>
      <c r="G309" s="38">
        <f t="shared" si="97"/>
        <v>-0.25</v>
      </c>
      <c r="H309" s="39">
        <f t="shared" si="98"/>
        <v>-6.779661016949153E-4</v>
      </c>
    </row>
    <row r="310" spans="1:8" s="40" customFormat="1" ht="30" x14ac:dyDescent="0.2">
      <c r="A310" s="68"/>
      <c r="B310" s="43" t="s">
        <v>483</v>
      </c>
      <c r="C310" s="41">
        <v>0</v>
      </c>
      <c r="D310" s="41">
        <v>1</v>
      </c>
      <c r="E310" s="37" t="str">
        <f t="shared" si="95"/>
        <v/>
      </c>
      <c r="F310" s="37">
        <f t="shared" si="96"/>
        <v>4.5641259698767686E-4</v>
      </c>
      <c r="G310" s="38" t="str">
        <f t="shared" si="97"/>
        <v>0</v>
      </c>
      <c r="H310" s="39" t="str">
        <f t="shared" si="98"/>
        <v/>
      </c>
    </row>
    <row r="311" spans="1:8" s="40" customFormat="1" ht="15" x14ac:dyDescent="0.2">
      <c r="A311" s="68"/>
      <c r="B311" s="43" t="s">
        <v>484</v>
      </c>
      <c r="C311" s="41">
        <v>6</v>
      </c>
      <c r="D311" s="41">
        <v>4</v>
      </c>
      <c r="E311" s="37">
        <f t="shared" si="95"/>
        <v>4.0677966101694916E-3</v>
      </c>
      <c r="F311" s="37">
        <f t="shared" si="96"/>
        <v>1.8256503879507074E-3</v>
      </c>
      <c r="G311" s="38">
        <f t="shared" si="97"/>
        <v>-0.33333333333333331</v>
      </c>
      <c r="H311" s="39">
        <f t="shared" si="98"/>
        <v>-1.3559322033898304E-3</v>
      </c>
    </row>
    <row r="312" spans="1:8" s="40" customFormat="1" ht="30" x14ac:dyDescent="0.2">
      <c r="A312" s="68"/>
      <c r="B312" s="43" t="s">
        <v>578</v>
      </c>
      <c r="C312" s="41">
        <v>0</v>
      </c>
      <c r="D312" s="41">
        <v>16</v>
      </c>
      <c r="E312" s="37" t="str">
        <f t="shared" ref="E312" si="127">+IF(C312=0,"",C312/C$165)</f>
        <v/>
      </c>
      <c r="F312" s="37">
        <f t="shared" ref="F312" si="128">+IF(D312=0,"",D312/D$165)</f>
        <v>7.3026015518028297E-3</v>
      </c>
      <c r="G312" s="38" t="str">
        <f t="shared" ref="G312" si="129">+IF(OR(AND(D312=0),(C312=0)),"0",((D312-C312)/C312))</f>
        <v>0</v>
      </c>
      <c r="H312" s="39" t="str">
        <f t="shared" ref="H312" si="130">+IF(OR(AND(E312=""),(G312="")),"",E312*G312)</f>
        <v/>
      </c>
    </row>
    <row r="313" spans="1:8" s="40" customFormat="1" ht="15" x14ac:dyDescent="0.2">
      <c r="A313" s="68"/>
      <c r="B313" s="43" t="s">
        <v>485</v>
      </c>
      <c r="C313" s="41">
        <v>1</v>
      </c>
      <c r="D313" s="41">
        <v>11</v>
      </c>
      <c r="E313" s="37">
        <f t="shared" si="95"/>
        <v>6.779661016949153E-4</v>
      </c>
      <c r="F313" s="37">
        <f t="shared" si="96"/>
        <v>5.0205385668644457E-3</v>
      </c>
      <c r="G313" s="38">
        <f t="shared" si="97"/>
        <v>10</v>
      </c>
      <c r="H313" s="39">
        <f t="shared" si="98"/>
        <v>6.7796610169491532E-3</v>
      </c>
    </row>
    <row r="314" spans="1:8" s="40" customFormat="1" ht="15" x14ac:dyDescent="0.2">
      <c r="A314" s="68"/>
      <c r="B314" s="43" t="s">
        <v>486</v>
      </c>
      <c r="C314" s="41">
        <v>0</v>
      </c>
      <c r="D314" s="41">
        <v>0</v>
      </c>
      <c r="E314" s="37" t="str">
        <f t="shared" si="95"/>
        <v/>
      </c>
      <c r="F314" s="37" t="str">
        <f t="shared" si="96"/>
        <v/>
      </c>
      <c r="G314" s="38" t="str">
        <f t="shared" si="97"/>
        <v>0</v>
      </c>
      <c r="H314" s="39" t="str">
        <f t="shared" si="98"/>
        <v/>
      </c>
    </row>
    <row r="315" spans="1:8" s="40" customFormat="1" ht="15" x14ac:dyDescent="0.2">
      <c r="A315" s="68"/>
      <c r="B315" s="43" t="s">
        <v>487</v>
      </c>
      <c r="C315" s="41">
        <v>0</v>
      </c>
      <c r="D315" s="41">
        <v>0</v>
      </c>
      <c r="E315" s="37" t="str">
        <f t="shared" si="95"/>
        <v/>
      </c>
      <c r="F315" s="37" t="str">
        <f t="shared" si="96"/>
        <v/>
      </c>
      <c r="G315" s="38" t="str">
        <f t="shared" si="97"/>
        <v>0</v>
      </c>
      <c r="H315" s="39" t="str">
        <f t="shared" si="98"/>
        <v/>
      </c>
    </row>
    <row r="316" spans="1:8" s="40" customFormat="1" ht="15" x14ac:dyDescent="0.2">
      <c r="A316" s="68"/>
      <c r="B316" s="43" t="s">
        <v>488</v>
      </c>
      <c r="C316" s="41">
        <v>1</v>
      </c>
      <c r="D316" s="41">
        <v>1</v>
      </c>
      <c r="E316" s="37">
        <f t="shared" si="95"/>
        <v>6.779661016949153E-4</v>
      </c>
      <c r="F316" s="37">
        <f t="shared" si="96"/>
        <v>4.5641259698767686E-4</v>
      </c>
      <c r="G316" s="38">
        <f t="shared" si="97"/>
        <v>0</v>
      </c>
      <c r="H316" s="39">
        <f t="shared" si="98"/>
        <v>0</v>
      </c>
    </row>
    <row r="317" spans="1:8" s="40" customFormat="1" ht="15" x14ac:dyDescent="0.2">
      <c r="A317" s="68"/>
      <c r="B317" s="43" t="s">
        <v>489</v>
      </c>
      <c r="C317" s="41">
        <v>26</v>
      </c>
      <c r="D317" s="41">
        <v>21</v>
      </c>
      <c r="E317" s="37">
        <f t="shared" ref="E317:E324" si="131">+IF(C317=0,"",C317/C$165)</f>
        <v>1.7627118644067796E-2</v>
      </c>
      <c r="F317" s="37">
        <f t="shared" ref="F317:F324" si="132">+IF(D317=0,"",D317/D$165)</f>
        <v>9.5846645367412137E-3</v>
      </c>
      <c r="G317" s="38">
        <f t="shared" ref="G317:G324" si="133">+IF(OR(AND(D317=0),(C317=0)),"0",((D317-C317)/C317))</f>
        <v>-0.19230769230769232</v>
      </c>
      <c r="H317" s="39">
        <f t="shared" ref="H317:H324" si="134">+IF(OR(AND(E317=""),(G317="")),"",E317*G317)</f>
        <v>-3.3898305084745766E-3</v>
      </c>
    </row>
    <row r="318" spans="1:8" s="40" customFormat="1" ht="15" x14ac:dyDescent="0.2">
      <c r="A318" s="68"/>
      <c r="B318" s="43" t="s">
        <v>490</v>
      </c>
      <c r="C318" s="41">
        <v>0</v>
      </c>
      <c r="D318" s="41">
        <v>4</v>
      </c>
      <c r="E318" s="37" t="str">
        <f t="shared" si="131"/>
        <v/>
      </c>
      <c r="F318" s="37">
        <f t="shared" si="132"/>
        <v>1.8256503879507074E-3</v>
      </c>
      <c r="G318" s="38" t="str">
        <f t="shared" si="133"/>
        <v>0</v>
      </c>
      <c r="H318" s="39" t="str">
        <f t="shared" si="134"/>
        <v/>
      </c>
    </row>
    <row r="319" spans="1:8" s="40" customFormat="1" ht="30" x14ac:dyDescent="0.2">
      <c r="A319" s="68"/>
      <c r="B319" s="43" t="s">
        <v>491</v>
      </c>
      <c r="C319" s="41">
        <v>2</v>
      </c>
      <c r="D319" s="41">
        <v>4</v>
      </c>
      <c r="E319" s="37">
        <f t="shared" si="131"/>
        <v>1.3559322033898306E-3</v>
      </c>
      <c r="F319" s="37">
        <f t="shared" si="132"/>
        <v>1.8256503879507074E-3</v>
      </c>
      <c r="G319" s="38">
        <f t="shared" si="133"/>
        <v>1</v>
      </c>
      <c r="H319" s="39">
        <f t="shared" si="134"/>
        <v>1.3559322033898306E-3</v>
      </c>
    </row>
    <row r="320" spans="1:8" s="40" customFormat="1" ht="15" x14ac:dyDescent="0.2">
      <c r="A320" s="68"/>
      <c r="B320" s="43" t="s">
        <v>492</v>
      </c>
      <c r="C320" s="41">
        <v>0</v>
      </c>
      <c r="D320" s="41">
        <v>0</v>
      </c>
      <c r="E320" s="37" t="str">
        <f t="shared" si="131"/>
        <v/>
      </c>
      <c r="F320" s="37" t="str">
        <f t="shared" si="132"/>
        <v/>
      </c>
      <c r="G320" s="38" t="str">
        <f t="shared" si="133"/>
        <v>0</v>
      </c>
      <c r="H320" s="39" t="str">
        <f t="shared" si="134"/>
        <v/>
      </c>
    </row>
    <row r="321" spans="1:8" s="40" customFormat="1" ht="30" x14ac:dyDescent="0.2">
      <c r="A321" s="68"/>
      <c r="B321" s="43" t="s">
        <v>69</v>
      </c>
      <c r="C321" s="41">
        <v>0</v>
      </c>
      <c r="D321" s="41">
        <v>0</v>
      </c>
      <c r="E321" s="37" t="str">
        <f t="shared" si="131"/>
        <v/>
      </c>
      <c r="F321" s="37" t="str">
        <f t="shared" si="132"/>
        <v/>
      </c>
      <c r="G321" s="38" t="str">
        <f t="shared" si="133"/>
        <v>0</v>
      </c>
      <c r="H321" s="39" t="str">
        <f t="shared" si="134"/>
        <v/>
      </c>
    </row>
    <row r="322" spans="1:8" s="40" customFormat="1" ht="15" x14ac:dyDescent="0.2">
      <c r="A322" s="68"/>
      <c r="B322" s="43" t="s">
        <v>252</v>
      </c>
      <c r="C322" s="41">
        <v>3</v>
      </c>
      <c r="D322" s="41">
        <v>0</v>
      </c>
      <c r="E322" s="37">
        <f t="shared" si="131"/>
        <v>2.0338983050847458E-3</v>
      </c>
      <c r="F322" s="37" t="str">
        <f t="shared" si="132"/>
        <v/>
      </c>
      <c r="G322" s="38" t="str">
        <f t="shared" si="133"/>
        <v>0</v>
      </c>
      <c r="H322" s="39">
        <f t="shared" si="134"/>
        <v>0</v>
      </c>
    </row>
    <row r="323" spans="1:8" s="40" customFormat="1" ht="15" x14ac:dyDescent="0.2">
      <c r="A323" s="68"/>
      <c r="B323" s="43" t="s">
        <v>253</v>
      </c>
      <c r="C323" s="41">
        <v>0</v>
      </c>
      <c r="D323" s="41">
        <v>0</v>
      </c>
      <c r="E323" s="37" t="str">
        <f t="shared" si="131"/>
        <v/>
      </c>
      <c r="F323" s="37" t="str">
        <f t="shared" si="132"/>
        <v/>
      </c>
      <c r="G323" s="38" t="str">
        <f t="shared" si="133"/>
        <v>0</v>
      </c>
      <c r="H323" s="39" t="str">
        <f t="shared" si="134"/>
        <v/>
      </c>
    </row>
    <row r="324" spans="1:8" s="40" customFormat="1" ht="15" x14ac:dyDescent="0.2">
      <c r="A324" s="68"/>
      <c r="B324" s="43" t="s">
        <v>254</v>
      </c>
      <c r="C324" s="41">
        <v>0</v>
      </c>
      <c r="D324" s="41">
        <v>0</v>
      </c>
      <c r="E324" s="37" t="str">
        <f t="shared" si="131"/>
        <v/>
      </c>
      <c r="F324" s="37" t="str">
        <f t="shared" si="132"/>
        <v/>
      </c>
      <c r="G324" s="38" t="str">
        <f t="shared" si="133"/>
        <v>0</v>
      </c>
      <c r="H324" s="39" t="str">
        <f t="shared" si="134"/>
        <v/>
      </c>
    </row>
    <row r="325" spans="1:8" s="40" customFormat="1" ht="15" x14ac:dyDescent="0.2">
      <c r="A325" s="68"/>
      <c r="B325" s="43" t="s">
        <v>566</v>
      </c>
      <c r="C325" s="41">
        <v>11</v>
      </c>
      <c r="D325" s="41">
        <v>28</v>
      </c>
      <c r="E325" s="37">
        <f t="shared" ref="E325:E327" si="135">+IF(C325=0,"",C325/C$165)</f>
        <v>7.4576271186440682E-3</v>
      </c>
      <c r="F325" s="37">
        <f t="shared" ref="F325:F327" si="136">+IF(D325=0,"",D325/D$165)</f>
        <v>1.2779552715654952E-2</v>
      </c>
      <c r="G325" s="38">
        <f t="shared" ref="G325:G327" si="137">+IF(OR(AND(D325=0),(C325=0)),"0",((D325-C325)/C325))</f>
        <v>1.5454545454545454</v>
      </c>
      <c r="H325" s="39">
        <f t="shared" ref="H325:H327" si="138">+IF(OR(AND(E325=""),(G325="")),"",E325*G325)</f>
        <v>1.152542372881356E-2</v>
      </c>
    </row>
    <row r="326" spans="1:8" s="40" customFormat="1" ht="15" x14ac:dyDescent="0.2">
      <c r="A326" s="68"/>
      <c r="B326" s="43" t="s">
        <v>567</v>
      </c>
      <c r="C326" s="41">
        <v>1</v>
      </c>
      <c r="D326" s="41">
        <v>1</v>
      </c>
      <c r="E326" s="37">
        <f t="shared" si="135"/>
        <v>6.779661016949153E-4</v>
      </c>
      <c r="F326" s="37">
        <f t="shared" si="136"/>
        <v>4.5641259698767686E-4</v>
      </c>
      <c r="G326" s="38">
        <f t="shared" si="137"/>
        <v>0</v>
      </c>
      <c r="H326" s="39">
        <f t="shared" si="138"/>
        <v>0</v>
      </c>
    </row>
    <row r="327" spans="1:8" s="40" customFormat="1" ht="15" x14ac:dyDescent="0.2">
      <c r="A327" s="68"/>
      <c r="B327" s="43" t="s">
        <v>568</v>
      </c>
      <c r="C327" s="41">
        <v>1</v>
      </c>
      <c r="D327" s="41">
        <v>7</v>
      </c>
      <c r="E327" s="37">
        <f t="shared" si="135"/>
        <v>6.779661016949153E-4</v>
      </c>
      <c r="F327" s="37">
        <f t="shared" si="136"/>
        <v>3.1948881789137379E-3</v>
      </c>
      <c r="G327" s="38">
        <f t="shared" si="137"/>
        <v>6</v>
      </c>
      <c r="H327" s="39">
        <f t="shared" si="138"/>
        <v>4.0677966101694916E-3</v>
      </c>
    </row>
    <row r="328" spans="1:8" s="10" customFormat="1" ht="15" x14ac:dyDescent="0.2">
      <c r="A328" s="67"/>
      <c r="B328" s="24"/>
      <c r="C328" s="16"/>
      <c r="D328" s="16"/>
      <c r="E328" s="25"/>
      <c r="F328" s="25"/>
      <c r="G328" s="26"/>
      <c r="H328" s="27"/>
    </row>
    <row r="329" spans="1:8" s="10" customFormat="1" ht="15" x14ac:dyDescent="0.2">
      <c r="A329" s="67"/>
      <c r="B329" s="24"/>
      <c r="C329" s="16"/>
      <c r="D329" s="16"/>
      <c r="E329" s="25"/>
      <c r="F329" s="25"/>
      <c r="G329" s="26"/>
      <c r="H329" s="27"/>
    </row>
    <row r="330" spans="1:8" s="30" customFormat="1" ht="15.75" thickBot="1" x14ac:dyDescent="0.25">
      <c r="A330" s="67"/>
      <c r="B330" s="29"/>
      <c r="C330" s="29"/>
      <c r="D330" s="29"/>
      <c r="E330" s="29"/>
      <c r="F330" s="29"/>
      <c r="H330" s="28"/>
    </row>
    <row r="331" spans="1:8" s="10" customFormat="1" ht="30" customHeight="1" x14ac:dyDescent="0.2">
      <c r="A331" s="67"/>
      <c r="B331" s="85" t="s">
        <v>374</v>
      </c>
      <c r="C331" s="71" t="s">
        <v>375</v>
      </c>
      <c r="D331" s="72"/>
      <c r="E331" s="71" t="s">
        <v>429</v>
      </c>
      <c r="F331" s="72"/>
      <c r="G331" s="73" t="s">
        <v>572</v>
      </c>
      <c r="H331" s="69" t="s">
        <v>350</v>
      </c>
    </row>
    <row r="332" spans="1:8" s="10" customFormat="1" x14ac:dyDescent="0.2">
      <c r="A332" s="67"/>
      <c r="B332" s="85"/>
      <c r="C332" s="48">
        <v>2017</v>
      </c>
      <c r="D332" s="48">
        <v>2018</v>
      </c>
      <c r="E332" s="48">
        <v>2017</v>
      </c>
      <c r="F332" s="48">
        <v>2018</v>
      </c>
      <c r="G332" s="74"/>
      <c r="H332" s="70"/>
    </row>
    <row r="333" spans="1:8" s="10" customFormat="1" x14ac:dyDescent="0.2">
      <c r="A333" s="67"/>
      <c r="B333" s="12" t="s">
        <v>379</v>
      </c>
      <c r="C333" s="13">
        <f>SUM(C334:C547)</f>
        <v>7109</v>
      </c>
      <c r="D333" s="13">
        <f>SUM(D334:D547)</f>
        <v>8877</v>
      </c>
      <c r="E333" s="14">
        <f>+IF(C333=0,"",C333/C$333)</f>
        <v>1</v>
      </c>
      <c r="F333" s="14">
        <f>+IF(D333=0,"",D333/D$333)</f>
        <v>1</v>
      </c>
      <c r="G333" s="15">
        <f>+IF(OR(AND(D333=0),(C333=0)),"0",((D333-C333)/C333))</f>
        <v>0.24869883246588831</v>
      </c>
      <c r="H333" s="15">
        <f>+IF(OR(AND(E333=""),(G333="")),"",E333*G333)</f>
        <v>0.24869883246588831</v>
      </c>
    </row>
    <row r="334" spans="1:8" s="40" customFormat="1" ht="15" x14ac:dyDescent="0.2">
      <c r="A334" s="68"/>
      <c r="B334" s="35" t="s">
        <v>74</v>
      </c>
      <c r="C334" s="41">
        <v>175</v>
      </c>
      <c r="D334" s="41">
        <v>96</v>
      </c>
      <c r="E334" s="37">
        <f>+IF(C334=0,"",C334/C$333)</f>
        <v>2.461668307778872E-2</v>
      </c>
      <c r="F334" s="37">
        <f>+IF(D334=0,"",D334/D$333)</f>
        <v>1.0814464346062858E-2</v>
      </c>
      <c r="G334" s="38">
        <f>+IF(OR(AND(D334=0),(C334=0)),"0",((D334-C334)/C334))</f>
        <v>-0.4514285714285714</v>
      </c>
      <c r="H334" s="39">
        <f>+IF(OR(AND(E334=""),(G334="")),"",E334*G334)</f>
        <v>-1.111267407511605E-2</v>
      </c>
    </row>
    <row r="335" spans="1:8" s="40" customFormat="1" ht="15" x14ac:dyDescent="0.2">
      <c r="A335" s="68"/>
      <c r="B335" s="35" t="s">
        <v>78</v>
      </c>
      <c r="C335" s="41">
        <v>24</v>
      </c>
      <c r="D335" s="41">
        <v>13</v>
      </c>
      <c r="E335" s="37">
        <f t="shared" ref="E335:E400" si="139">+IF(C335=0,"",C335/C$333)</f>
        <v>3.3760022506681671E-3</v>
      </c>
      <c r="F335" s="37">
        <f t="shared" ref="F335:F400" si="140">+IF(D335=0,"",D335/D$333)</f>
        <v>1.4644587135293455E-3</v>
      </c>
      <c r="G335" s="38">
        <f t="shared" ref="G335:G400" si="141">+IF(OR(AND(D335=0),(C335=0)),"0",((D335-C335)/C335))</f>
        <v>-0.45833333333333331</v>
      </c>
      <c r="H335" s="39">
        <f t="shared" ref="H335:H400" si="142">+IF(OR(AND(E335=""),(G335="")),"",E335*G335)</f>
        <v>-1.5473343648895765E-3</v>
      </c>
    </row>
    <row r="336" spans="1:8" s="40" customFormat="1" ht="15" x14ac:dyDescent="0.2">
      <c r="A336" s="68"/>
      <c r="B336" s="35" t="s">
        <v>70</v>
      </c>
      <c r="C336" s="41">
        <v>26</v>
      </c>
      <c r="D336" s="41">
        <v>18</v>
      </c>
      <c r="E336" s="37">
        <f t="shared" si="139"/>
        <v>3.6573357715571808E-3</v>
      </c>
      <c r="F336" s="37">
        <f t="shared" si="140"/>
        <v>2.0277120648867861E-3</v>
      </c>
      <c r="G336" s="38">
        <f t="shared" si="141"/>
        <v>-0.30769230769230771</v>
      </c>
      <c r="H336" s="39">
        <f t="shared" si="142"/>
        <v>-1.1253340835560557E-3</v>
      </c>
    </row>
    <row r="337" spans="1:8" s="40" customFormat="1" ht="15" x14ac:dyDescent="0.2">
      <c r="A337" s="68"/>
      <c r="B337" s="35" t="s">
        <v>84</v>
      </c>
      <c r="C337" s="41">
        <v>1</v>
      </c>
      <c r="D337" s="41">
        <v>0</v>
      </c>
      <c r="E337" s="37">
        <f t="shared" si="139"/>
        <v>1.4066676044450696E-4</v>
      </c>
      <c r="F337" s="37" t="str">
        <f t="shared" si="140"/>
        <v/>
      </c>
      <c r="G337" s="38" t="str">
        <f t="shared" si="141"/>
        <v>0</v>
      </c>
      <c r="H337" s="39">
        <f t="shared" si="142"/>
        <v>0</v>
      </c>
    </row>
    <row r="338" spans="1:8" s="40" customFormat="1" ht="15" x14ac:dyDescent="0.2">
      <c r="A338" s="68"/>
      <c r="B338" s="35" t="s">
        <v>83</v>
      </c>
      <c r="C338" s="41">
        <v>4</v>
      </c>
      <c r="D338" s="41">
        <v>1</v>
      </c>
      <c r="E338" s="37">
        <f t="shared" si="139"/>
        <v>5.6266704177802785E-4</v>
      </c>
      <c r="F338" s="37">
        <f t="shared" si="140"/>
        <v>1.1265067027148812E-4</v>
      </c>
      <c r="G338" s="38">
        <f t="shared" si="141"/>
        <v>-0.75</v>
      </c>
      <c r="H338" s="39">
        <f t="shared" si="142"/>
        <v>-4.2200028133352089E-4</v>
      </c>
    </row>
    <row r="339" spans="1:8" s="40" customFormat="1" ht="15" x14ac:dyDescent="0.2">
      <c r="A339" s="68"/>
      <c r="B339" s="35" t="s">
        <v>493</v>
      </c>
      <c r="C339" s="41">
        <v>247</v>
      </c>
      <c r="D339" s="41">
        <v>242</v>
      </c>
      <c r="E339" s="37">
        <f t="shared" si="139"/>
        <v>3.4744689829793222E-2</v>
      </c>
      <c r="F339" s="37">
        <f t="shared" si="140"/>
        <v>2.7261462205700124E-2</v>
      </c>
      <c r="G339" s="38">
        <f t="shared" si="141"/>
        <v>-2.0242914979757085E-2</v>
      </c>
      <c r="H339" s="39">
        <f t="shared" si="142"/>
        <v>-7.0333380222253493E-4</v>
      </c>
    </row>
    <row r="340" spans="1:8" s="40" customFormat="1" ht="15" x14ac:dyDescent="0.2">
      <c r="A340" s="68"/>
      <c r="B340" s="35" t="s">
        <v>81</v>
      </c>
      <c r="C340" s="41">
        <v>12</v>
      </c>
      <c r="D340" s="41">
        <v>14</v>
      </c>
      <c r="E340" s="37">
        <f t="shared" si="139"/>
        <v>1.6880011253340836E-3</v>
      </c>
      <c r="F340" s="37">
        <f t="shared" si="140"/>
        <v>1.5771093838008337E-3</v>
      </c>
      <c r="G340" s="38">
        <f t="shared" si="141"/>
        <v>0.16666666666666666</v>
      </c>
      <c r="H340" s="39">
        <f t="shared" si="142"/>
        <v>2.8133352088901393E-4</v>
      </c>
    </row>
    <row r="341" spans="1:8" s="40" customFormat="1" ht="15" x14ac:dyDescent="0.2">
      <c r="A341" s="68"/>
      <c r="B341" s="35" t="s">
        <v>609</v>
      </c>
      <c r="C341" s="41">
        <v>36</v>
      </c>
      <c r="D341" s="41">
        <v>20</v>
      </c>
      <c r="E341" s="37">
        <f t="shared" si="139"/>
        <v>5.0640033760022502E-3</v>
      </c>
      <c r="F341" s="37">
        <f t="shared" si="140"/>
        <v>2.2530134054297621E-3</v>
      </c>
      <c r="G341" s="38">
        <f t="shared" si="141"/>
        <v>-0.44444444444444442</v>
      </c>
      <c r="H341" s="39">
        <f t="shared" si="142"/>
        <v>-2.250668167112111E-3</v>
      </c>
    </row>
    <row r="342" spans="1:8" s="40" customFormat="1" ht="15" x14ac:dyDescent="0.2">
      <c r="A342" s="68"/>
      <c r="B342" s="35" t="s">
        <v>80</v>
      </c>
      <c r="C342" s="41">
        <v>76</v>
      </c>
      <c r="D342" s="41">
        <v>37</v>
      </c>
      <c r="E342" s="37">
        <f t="shared" si="139"/>
        <v>1.0690673793782529E-2</v>
      </c>
      <c r="F342" s="37">
        <f t="shared" si="140"/>
        <v>4.1680748000450605E-3</v>
      </c>
      <c r="G342" s="38">
        <f t="shared" si="141"/>
        <v>-0.51315789473684215</v>
      </c>
      <c r="H342" s="39">
        <f t="shared" si="142"/>
        <v>-5.4860036573357715E-3</v>
      </c>
    </row>
    <row r="343" spans="1:8" s="40" customFormat="1" ht="15" x14ac:dyDescent="0.2">
      <c r="A343" s="68"/>
      <c r="B343" s="35" t="s">
        <v>255</v>
      </c>
      <c r="C343" s="41">
        <v>17</v>
      </c>
      <c r="D343" s="41">
        <v>12</v>
      </c>
      <c r="E343" s="37">
        <f t="shared" si="139"/>
        <v>2.3913349275566185E-3</v>
      </c>
      <c r="F343" s="37">
        <f t="shared" si="140"/>
        <v>1.3518080432578573E-3</v>
      </c>
      <c r="G343" s="38">
        <f t="shared" si="141"/>
        <v>-0.29411764705882354</v>
      </c>
      <c r="H343" s="39">
        <f t="shared" si="142"/>
        <v>-7.0333380222253493E-4</v>
      </c>
    </row>
    <row r="344" spans="1:8" s="40" customFormat="1" ht="15" x14ac:dyDescent="0.2">
      <c r="A344" s="68"/>
      <c r="B344" s="35" t="s">
        <v>494</v>
      </c>
      <c r="C344" s="41">
        <v>0</v>
      </c>
      <c r="D344" s="41">
        <v>2</v>
      </c>
      <c r="E344" s="37" t="str">
        <f t="shared" si="139"/>
        <v/>
      </c>
      <c r="F344" s="37">
        <f t="shared" si="140"/>
        <v>2.2530134054297624E-4</v>
      </c>
      <c r="G344" s="38" t="str">
        <f t="shared" si="141"/>
        <v>0</v>
      </c>
      <c r="H344" s="39" t="str">
        <f t="shared" si="142"/>
        <v/>
      </c>
    </row>
    <row r="345" spans="1:8" s="40" customFormat="1" ht="15" x14ac:dyDescent="0.2">
      <c r="A345" s="68"/>
      <c r="B345" s="35" t="s">
        <v>82</v>
      </c>
      <c r="C345" s="41">
        <v>174</v>
      </c>
      <c r="D345" s="41">
        <v>282</v>
      </c>
      <c r="E345" s="37">
        <f t="shared" si="139"/>
        <v>2.4476016317344213E-2</v>
      </c>
      <c r="F345" s="37">
        <f t="shared" si="140"/>
        <v>3.1767489016559645E-2</v>
      </c>
      <c r="G345" s="38">
        <f t="shared" si="141"/>
        <v>0.62068965517241381</v>
      </c>
      <c r="H345" s="39">
        <f t="shared" si="142"/>
        <v>1.5192010128006753E-2</v>
      </c>
    </row>
    <row r="346" spans="1:8" s="40" customFormat="1" ht="15" x14ac:dyDescent="0.2">
      <c r="A346" s="68"/>
      <c r="B346" s="35" t="s">
        <v>610</v>
      </c>
      <c r="C346" s="41">
        <v>115</v>
      </c>
      <c r="D346" s="41">
        <v>109</v>
      </c>
      <c r="E346" s="37">
        <f t="shared" si="139"/>
        <v>1.6176677451118299E-2</v>
      </c>
      <c r="F346" s="37">
        <f t="shared" si="140"/>
        <v>1.2278923059592205E-2</v>
      </c>
      <c r="G346" s="38">
        <f t="shared" si="141"/>
        <v>-5.2173913043478258E-2</v>
      </c>
      <c r="H346" s="39">
        <f t="shared" si="142"/>
        <v>-8.4400056266704167E-4</v>
      </c>
    </row>
    <row r="347" spans="1:8" s="40" customFormat="1" ht="15" x14ac:dyDescent="0.2">
      <c r="A347" s="68"/>
      <c r="B347" s="35" t="s">
        <v>71</v>
      </c>
      <c r="C347" s="41">
        <v>0</v>
      </c>
      <c r="D347" s="41">
        <v>0</v>
      </c>
      <c r="E347" s="37" t="str">
        <f t="shared" si="139"/>
        <v/>
      </c>
      <c r="F347" s="37" t="str">
        <f t="shared" si="140"/>
        <v/>
      </c>
      <c r="G347" s="38" t="str">
        <f t="shared" si="141"/>
        <v>0</v>
      </c>
      <c r="H347" s="39" t="str">
        <f t="shared" si="142"/>
        <v/>
      </c>
    </row>
    <row r="348" spans="1:8" s="40" customFormat="1" ht="15" x14ac:dyDescent="0.2">
      <c r="A348" s="68"/>
      <c r="B348" s="35" t="s">
        <v>79</v>
      </c>
      <c r="C348" s="41">
        <v>38</v>
      </c>
      <c r="D348" s="41">
        <v>42</v>
      </c>
      <c r="E348" s="37">
        <f t="shared" si="139"/>
        <v>5.3453368968912644E-3</v>
      </c>
      <c r="F348" s="37">
        <f t="shared" si="140"/>
        <v>4.7313281514025007E-3</v>
      </c>
      <c r="G348" s="38">
        <f t="shared" si="141"/>
        <v>0.10526315789473684</v>
      </c>
      <c r="H348" s="39">
        <f t="shared" si="142"/>
        <v>5.6266704177802785E-4</v>
      </c>
    </row>
    <row r="349" spans="1:8" s="40" customFormat="1" ht="15" x14ac:dyDescent="0.2">
      <c r="A349" s="68"/>
      <c r="B349" s="35" t="s">
        <v>76</v>
      </c>
      <c r="C349" s="41">
        <v>47</v>
      </c>
      <c r="D349" s="41">
        <v>107</v>
      </c>
      <c r="E349" s="37">
        <f t="shared" si="139"/>
        <v>6.6113377408918272E-3</v>
      </c>
      <c r="F349" s="37">
        <f t="shared" si="140"/>
        <v>1.2053621719049229E-2</v>
      </c>
      <c r="G349" s="38">
        <f t="shared" si="141"/>
        <v>1.2765957446808511</v>
      </c>
      <c r="H349" s="39">
        <f t="shared" si="142"/>
        <v>8.4400056266704174E-3</v>
      </c>
    </row>
    <row r="350" spans="1:8" s="50" customFormat="1" ht="15" x14ac:dyDescent="0.2">
      <c r="A350" s="60" t="s">
        <v>570</v>
      </c>
      <c r="B350" s="51" t="s">
        <v>583</v>
      </c>
      <c r="C350" s="55"/>
      <c r="D350" s="41">
        <v>8</v>
      </c>
      <c r="E350" s="37" t="str">
        <f t="shared" ref="E350" si="143">+IF(C350=0,"",C350/C$333)</f>
        <v/>
      </c>
      <c r="F350" s="37">
        <f t="shared" ref="F350" si="144">+IF(D350=0,"",D350/D$333)</f>
        <v>9.0120536217190496E-4</v>
      </c>
      <c r="G350" s="38" t="str">
        <f t="shared" ref="G350" si="145">+IF(OR(AND(D350=0),(C350=0)),"0",((D350-C350)/C350))</f>
        <v>0</v>
      </c>
      <c r="H350" s="39" t="str">
        <f t="shared" ref="H350" si="146">+IF(OR(AND(E350=""),(G350="")),"",E350*G350)</f>
        <v/>
      </c>
    </row>
    <row r="351" spans="1:8" s="40" customFormat="1" ht="15" x14ac:dyDescent="0.2">
      <c r="A351" s="68"/>
      <c r="B351" s="35" t="s">
        <v>72</v>
      </c>
      <c r="C351" s="41">
        <v>2</v>
      </c>
      <c r="D351" s="41">
        <v>1</v>
      </c>
      <c r="E351" s="37">
        <f t="shared" si="139"/>
        <v>2.8133352088901393E-4</v>
      </c>
      <c r="F351" s="37">
        <f t="shared" si="140"/>
        <v>1.1265067027148812E-4</v>
      </c>
      <c r="G351" s="38">
        <f t="shared" si="141"/>
        <v>-0.5</v>
      </c>
      <c r="H351" s="39">
        <f t="shared" si="142"/>
        <v>-1.4066676044450696E-4</v>
      </c>
    </row>
    <row r="352" spans="1:8" s="40" customFormat="1" ht="15" x14ac:dyDescent="0.2">
      <c r="A352" s="68"/>
      <c r="B352" s="35" t="s">
        <v>256</v>
      </c>
      <c r="C352" s="41">
        <v>1</v>
      </c>
      <c r="D352" s="41">
        <v>1</v>
      </c>
      <c r="E352" s="37">
        <f t="shared" si="139"/>
        <v>1.4066676044450696E-4</v>
      </c>
      <c r="F352" s="37">
        <f t="shared" si="140"/>
        <v>1.1265067027148812E-4</v>
      </c>
      <c r="G352" s="38">
        <f t="shared" si="141"/>
        <v>0</v>
      </c>
      <c r="H352" s="39">
        <f t="shared" si="142"/>
        <v>0</v>
      </c>
    </row>
    <row r="353" spans="1:8" s="40" customFormat="1" ht="15" x14ac:dyDescent="0.2">
      <c r="A353" s="68"/>
      <c r="B353" s="35" t="s">
        <v>257</v>
      </c>
      <c r="C353" s="41">
        <v>233</v>
      </c>
      <c r="D353" s="41">
        <v>753</v>
      </c>
      <c r="E353" s="37">
        <f t="shared" si="139"/>
        <v>3.2775355183570123E-2</v>
      </c>
      <c r="F353" s="37">
        <f t="shared" si="140"/>
        <v>8.4825954714430551E-2</v>
      </c>
      <c r="G353" s="38">
        <f t="shared" si="141"/>
        <v>2.2317596566523603</v>
      </c>
      <c r="H353" s="39">
        <f t="shared" si="142"/>
        <v>7.3146715431143622E-2</v>
      </c>
    </row>
    <row r="354" spans="1:8" s="40" customFormat="1" ht="15" x14ac:dyDescent="0.2">
      <c r="A354" s="68"/>
      <c r="B354" s="35" t="s">
        <v>258</v>
      </c>
      <c r="C354" s="41">
        <v>1</v>
      </c>
      <c r="D354" s="41">
        <v>23</v>
      </c>
      <c r="E354" s="37">
        <f t="shared" si="139"/>
        <v>1.4066676044450696E-4</v>
      </c>
      <c r="F354" s="37">
        <f t="shared" si="140"/>
        <v>2.5909654162442268E-3</v>
      </c>
      <c r="G354" s="38">
        <f t="shared" si="141"/>
        <v>22</v>
      </c>
      <c r="H354" s="39">
        <f t="shared" si="142"/>
        <v>3.094668729779153E-3</v>
      </c>
    </row>
    <row r="355" spans="1:8" s="40" customFormat="1" ht="15" x14ac:dyDescent="0.2">
      <c r="A355" s="68"/>
      <c r="B355" s="35" t="s">
        <v>75</v>
      </c>
      <c r="C355" s="41">
        <v>0</v>
      </c>
      <c r="D355" s="41">
        <v>0</v>
      </c>
      <c r="E355" s="37" t="str">
        <f t="shared" si="139"/>
        <v/>
      </c>
      <c r="F355" s="37" t="str">
        <f t="shared" si="140"/>
        <v/>
      </c>
      <c r="G355" s="38" t="str">
        <f t="shared" si="141"/>
        <v>0</v>
      </c>
      <c r="H355" s="39" t="str">
        <f t="shared" si="142"/>
        <v/>
      </c>
    </row>
    <row r="356" spans="1:8" s="40" customFormat="1" ht="15" x14ac:dyDescent="0.2">
      <c r="A356" s="68"/>
      <c r="B356" s="35" t="s">
        <v>77</v>
      </c>
      <c r="C356" s="41">
        <v>134</v>
      </c>
      <c r="D356" s="41">
        <v>84</v>
      </c>
      <c r="E356" s="37">
        <f t="shared" si="139"/>
        <v>1.8849345899563934E-2</v>
      </c>
      <c r="F356" s="37">
        <f t="shared" si="140"/>
        <v>9.4626563028050014E-3</v>
      </c>
      <c r="G356" s="38">
        <f t="shared" si="141"/>
        <v>-0.37313432835820898</v>
      </c>
      <c r="H356" s="39">
        <f t="shared" si="142"/>
        <v>-7.0333380222253493E-3</v>
      </c>
    </row>
    <row r="357" spans="1:8" s="40" customFormat="1" ht="15" x14ac:dyDescent="0.2">
      <c r="A357" s="68"/>
      <c r="B357" s="35" t="s">
        <v>611</v>
      </c>
      <c r="C357" s="41">
        <v>178</v>
      </c>
      <c r="D357" s="41">
        <v>273</v>
      </c>
      <c r="E357" s="37">
        <f t="shared" si="139"/>
        <v>2.5038683359122238E-2</v>
      </c>
      <c r="F357" s="37">
        <f t="shared" si="140"/>
        <v>3.0753632984116257E-2</v>
      </c>
      <c r="G357" s="38">
        <f t="shared" si="141"/>
        <v>0.5337078651685393</v>
      </c>
      <c r="H357" s="39">
        <f t="shared" si="142"/>
        <v>1.336334224222816E-2</v>
      </c>
    </row>
    <row r="358" spans="1:8" s="40" customFormat="1" ht="15" x14ac:dyDescent="0.2">
      <c r="A358" s="68"/>
      <c r="B358" s="35" t="s">
        <v>86</v>
      </c>
      <c r="C358" s="41">
        <v>22</v>
      </c>
      <c r="D358" s="41">
        <v>36</v>
      </c>
      <c r="E358" s="37">
        <f t="shared" si="139"/>
        <v>3.094668729779153E-3</v>
      </c>
      <c r="F358" s="37">
        <f t="shared" si="140"/>
        <v>4.0554241297735723E-3</v>
      </c>
      <c r="G358" s="38">
        <f t="shared" si="141"/>
        <v>0.63636363636363635</v>
      </c>
      <c r="H358" s="39">
        <f t="shared" si="142"/>
        <v>1.9693346462230973E-3</v>
      </c>
    </row>
    <row r="359" spans="1:8" s="40" customFormat="1" ht="15" x14ac:dyDescent="0.2">
      <c r="A359" s="68"/>
      <c r="B359" s="35" t="s">
        <v>85</v>
      </c>
      <c r="C359" s="41">
        <v>1</v>
      </c>
      <c r="D359" s="41">
        <v>6</v>
      </c>
      <c r="E359" s="37">
        <f t="shared" si="139"/>
        <v>1.4066676044450696E-4</v>
      </c>
      <c r="F359" s="37">
        <f t="shared" si="140"/>
        <v>6.7590402162892864E-4</v>
      </c>
      <c r="G359" s="38">
        <f t="shared" si="141"/>
        <v>5</v>
      </c>
      <c r="H359" s="39">
        <f t="shared" si="142"/>
        <v>7.0333380222253482E-4</v>
      </c>
    </row>
    <row r="360" spans="1:8" s="40" customFormat="1" ht="15" x14ac:dyDescent="0.2">
      <c r="A360" s="68"/>
      <c r="B360" s="35" t="s">
        <v>73</v>
      </c>
      <c r="C360" s="41">
        <v>6</v>
      </c>
      <c r="D360" s="41">
        <v>2</v>
      </c>
      <c r="E360" s="37">
        <f t="shared" si="139"/>
        <v>8.4400056266704178E-4</v>
      </c>
      <c r="F360" s="37">
        <f t="shared" si="140"/>
        <v>2.2530134054297624E-4</v>
      </c>
      <c r="G360" s="38">
        <f t="shared" si="141"/>
        <v>-0.66666666666666663</v>
      </c>
      <c r="H360" s="39">
        <f t="shared" si="142"/>
        <v>-5.6266704177802785E-4</v>
      </c>
    </row>
    <row r="361" spans="1:8" s="40" customFormat="1" ht="15" x14ac:dyDescent="0.2">
      <c r="A361" s="68"/>
      <c r="B361" s="35" t="s">
        <v>259</v>
      </c>
      <c r="C361" s="41">
        <v>0</v>
      </c>
      <c r="D361" s="41">
        <v>0</v>
      </c>
      <c r="E361" s="37" t="str">
        <f t="shared" si="139"/>
        <v/>
      </c>
      <c r="F361" s="37" t="str">
        <f t="shared" si="140"/>
        <v/>
      </c>
      <c r="G361" s="38" t="str">
        <f t="shared" si="141"/>
        <v>0</v>
      </c>
      <c r="H361" s="39" t="str">
        <f t="shared" si="142"/>
        <v/>
      </c>
    </row>
    <row r="362" spans="1:8" s="40" customFormat="1" ht="15" x14ac:dyDescent="0.2">
      <c r="A362" s="68"/>
      <c r="B362" s="35" t="s">
        <v>344</v>
      </c>
      <c r="C362" s="41">
        <v>5</v>
      </c>
      <c r="D362" s="41">
        <v>0</v>
      </c>
      <c r="E362" s="37">
        <f t="shared" si="139"/>
        <v>7.0333380222253482E-4</v>
      </c>
      <c r="F362" s="37" t="str">
        <f t="shared" si="140"/>
        <v/>
      </c>
      <c r="G362" s="38" t="str">
        <f t="shared" si="141"/>
        <v>0</v>
      </c>
      <c r="H362" s="39">
        <f t="shared" si="142"/>
        <v>0</v>
      </c>
    </row>
    <row r="363" spans="1:8" s="40" customFormat="1" ht="15" x14ac:dyDescent="0.2">
      <c r="A363" s="68"/>
      <c r="B363" s="35" t="s">
        <v>345</v>
      </c>
      <c r="C363" s="41">
        <v>7</v>
      </c>
      <c r="D363" s="41">
        <v>22</v>
      </c>
      <c r="E363" s="37">
        <f t="shared" si="139"/>
        <v>9.8466732311154864E-4</v>
      </c>
      <c r="F363" s="37">
        <f t="shared" si="140"/>
        <v>2.4783147459727386E-3</v>
      </c>
      <c r="G363" s="38">
        <f t="shared" si="141"/>
        <v>2.1428571428571428</v>
      </c>
      <c r="H363" s="39">
        <f t="shared" si="142"/>
        <v>2.1100014066676043E-3</v>
      </c>
    </row>
    <row r="364" spans="1:8" s="40" customFormat="1" ht="15" x14ac:dyDescent="0.2">
      <c r="A364" s="68"/>
      <c r="B364" s="35" t="s">
        <v>495</v>
      </c>
      <c r="C364" s="41">
        <v>4</v>
      </c>
      <c r="D364" s="41">
        <v>29</v>
      </c>
      <c r="E364" s="37">
        <f t="shared" si="139"/>
        <v>5.6266704177802785E-4</v>
      </c>
      <c r="F364" s="37">
        <f t="shared" si="140"/>
        <v>3.2668694378731552E-3</v>
      </c>
      <c r="G364" s="38">
        <f t="shared" si="141"/>
        <v>6.25</v>
      </c>
      <c r="H364" s="39">
        <f t="shared" si="142"/>
        <v>3.5166690111126742E-3</v>
      </c>
    </row>
    <row r="365" spans="1:8" s="40" customFormat="1" ht="15" x14ac:dyDescent="0.2">
      <c r="A365" s="68"/>
      <c r="B365" s="35" t="s">
        <v>496</v>
      </c>
      <c r="C365" s="41">
        <v>79</v>
      </c>
      <c r="D365" s="41">
        <v>705</v>
      </c>
      <c r="E365" s="37">
        <f t="shared" si="139"/>
        <v>1.111267407511605E-2</v>
      </c>
      <c r="F365" s="37">
        <f t="shared" si="140"/>
        <v>7.9418722541399117E-2</v>
      </c>
      <c r="G365" s="38">
        <f t="shared" si="141"/>
        <v>7.924050632911392</v>
      </c>
      <c r="H365" s="39">
        <f t="shared" si="142"/>
        <v>8.8057392038261351E-2</v>
      </c>
    </row>
    <row r="366" spans="1:8" s="40" customFormat="1" ht="15" x14ac:dyDescent="0.2">
      <c r="A366" s="68"/>
      <c r="B366" s="35" t="s">
        <v>497</v>
      </c>
      <c r="C366" s="41">
        <v>16</v>
      </c>
      <c r="D366" s="41">
        <v>15</v>
      </c>
      <c r="E366" s="37">
        <f t="shared" si="139"/>
        <v>2.2506681671121114E-3</v>
      </c>
      <c r="F366" s="37">
        <f t="shared" si="140"/>
        <v>1.6897600540723217E-3</v>
      </c>
      <c r="G366" s="38">
        <f t="shared" si="141"/>
        <v>-6.25E-2</v>
      </c>
      <c r="H366" s="39">
        <f t="shared" si="142"/>
        <v>-1.4066676044450696E-4</v>
      </c>
    </row>
    <row r="367" spans="1:8" s="40" customFormat="1" ht="15" x14ac:dyDescent="0.2">
      <c r="A367" s="68"/>
      <c r="B367" s="35" t="s">
        <v>498</v>
      </c>
      <c r="C367" s="41">
        <v>0</v>
      </c>
      <c r="D367" s="41">
        <v>17</v>
      </c>
      <c r="E367" s="37" t="str">
        <f t="shared" si="139"/>
        <v/>
      </c>
      <c r="F367" s="37">
        <f t="shared" si="140"/>
        <v>1.9150613946152979E-3</v>
      </c>
      <c r="G367" s="38" t="str">
        <f t="shared" si="141"/>
        <v>0</v>
      </c>
      <c r="H367" s="39" t="str">
        <f t="shared" si="142"/>
        <v/>
      </c>
    </row>
    <row r="368" spans="1:8" s="40" customFormat="1" ht="15" x14ac:dyDescent="0.2">
      <c r="A368" s="68"/>
      <c r="B368" s="35" t="s">
        <v>260</v>
      </c>
      <c r="C368" s="41">
        <v>5</v>
      </c>
      <c r="D368" s="41">
        <v>1</v>
      </c>
      <c r="E368" s="37">
        <f t="shared" si="139"/>
        <v>7.0333380222253482E-4</v>
      </c>
      <c r="F368" s="37">
        <f t="shared" si="140"/>
        <v>1.1265067027148812E-4</v>
      </c>
      <c r="G368" s="38">
        <f t="shared" si="141"/>
        <v>-0.8</v>
      </c>
      <c r="H368" s="39">
        <f t="shared" si="142"/>
        <v>-5.6266704177802785E-4</v>
      </c>
    </row>
    <row r="369" spans="1:8" s="40" customFormat="1" ht="15" x14ac:dyDescent="0.2">
      <c r="A369" s="68"/>
      <c r="B369" s="35" t="s">
        <v>261</v>
      </c>
      <c r="C369" s="41">
        <v>83</v>
      </c>
      <c r="D369" s="41">
        <v>205</v>
      </c>
      <c r="E369" s="37">
        <f t="shared" si="139"/>
        <v>1.1675341116894078E-2</v>
      </c>
      <c r="F369" s="37">
        <f t="shared" si="140"/>
        <v>2.3093387405655065E-2</v>
      </c>
      <c r="G369" s="38">
        <f t="shared" si="141"/>
        <v>1.4698795180722892</v>
      </c>
      <c r="H369" s="39">
        <f t="shared" si="142"/>
        <v>1.7161344774229852E-2</v>
      </c>
    </row>
    <row r="370" spans="1:8" s="40" customFormat="1" ht="15" x14ac:dyDescent="0.2">
      <c r="A370" s="68"/>
      <c r="B370" s="35" t="s">
        <v>499</v>
      </c>
      <c r="C370" s="41">
        <v>0</v>
      </c>
      <c r="D370" s="41">
        <v>1</v>
      </c>
      <c r="E370" s="37" t="str">
        <f t="shared" si="139"/>
        <v/>
      </c>
      <c r="F370" s="37">
        <f t="shared" si="140"/>
        <v>1.1265067027148812E-4</v>
      </c>
      <c r="G370" s="38" t="str">
        <f t="shared" si="141"/>
        <v>0</v>
      </c>
      <c r="H370" s="39" t="str">
        <f t="shared" si="142"/>
        <v/>
      </c>
    </row>
    <row r="371" spans="1:8" s="50" customFormat="1" ht="15" x14ac:dyDescent="0.2">
      <c r="A371" s="60" t="s">
        <v>570</v>
      </c>
      <c r="B371" s="51" t="s">
        <v>587</v>
      </c>
      <c r="C371" s="55"/>
      <c r="D371" s="41">
        <v>241</v>
      </c>
      <c r="E371" s="37" t="str">
        <f t="shared" ref="E371" si="147">+IF(C371=0,"",C371/C$333)</f>
        <v/>
      </c>
      <c r="F371" s="37">
        <f t="shared" ref="F371" si="148">+IF(D371=0,"",D371/D$333)</f>
        <v>2.7148811535428637E-2</v>
      </c>
      <c r="G371" s="38" t="str">
        <f t="shared" ref="G371" si="149">+IF(OR(AND(D371=0),(C371=0)),"0",((D371-C371)/C371))</f>
        <v>0</v>
      </c>
      <c r="H371" s="39" t="str">
        <f t="shared" ref="H371" si="150">+IF(OR(AND(E371=""),(G371="")),"",E371*G371)</f>
        <v/>
      </c>
    </row>
    <row r="372" spans="1:8" s="40" customFormat="1" ht="15" x14ac:dyDescent="0.2">
      <c r="A372" s="68"/>
      <c r="B372" s="35" t="s">
        <v>500</v>
      </c>
      <c r="C372" s="41">
        <v>848</v>
      </c>
      <c r="D372" s="41">
        <v>1176</v>
      </c>
      <c r="E372" s="37">
        <f t="shared" si="139"/>
        <v>0.1192854128569419</v>
      </c>
      <c r="F372" s="37">
        <f t="shared" si="140"/>
        <v>0.13247718823927002</v>
      </c>
      <c r="G372" s="38">
        <f t="shared" si="141"/>
        <v>0.3867924528301887</v>
      </c>
      <c r="H372" s="39">
        <f t="shared" si="142"/>
        <v>4.6138697425798285E-2</v>
      </c>
    </row>
    <row r="373" spans="1:8" s="40" customFormat="1" ht="15" x14ac:dyDescent="0.2">
      <c r="A373" s="68"/>
      <c r="B373" s="35" t="s">
        <v>94</v>
      </c>
      <c r="C373" s="41">
        <v>110</v>
      </c>
      <c r="D373" s="41">
        <v>169</v>
      </c>
      <c r="E373" s="37">
        <f t="shared" si="139"/>
        <v>1.5473343648895766E-2</v>
      </c>
      <c r="F373" s="37">
        <f t="shared" si="140"/>
        <v>1.9037963275881493E-2</v>
      </c>
      <c r="G373" s="38">
        <f t="shared" si="141"/>
        <v>0.53636363636363638</v>
      </c>
      <c r="H373" s="39">
        <f t="shared" si="142"/>
        <v>8.2993388662259103E-3</v>
      </c>
    </row>
    <row r="374" spans="1:8" s="40" customFormat="1" ht="15" x14ac:dyDescent="0.2">
      <c r="A374" s="68"/>
      <c r="B374" s="35" t="s">
        <v>87</v>
      </c>
      <c r="C374" s="41">
        <v>198</v>
      </c>
      <c r="D374" s="41">
        <v>517</v>
      </c>
      <c r="E374" s="37">
        <f t="shared" si="139"/>
        <v>2.7852018568012379E-2</v>
      </c>
      <c r="F374" s="37">
        <f t="shared" si="140"/>
        <v>5.8240396530359353E-2</v>
      </c>
      <c r="G374" s="38">
        <f t="shared" si="141"/>
        <v>1.6111111111111112</v>
      </c>
      <c r="H374" s="39">
        <f t="shared" si="142"/>
        <v>4.4872696581797725E-2</v>
      </c>
    </row>
    <row r="375" spans="1:8" s="40" customFormat="1" ht="15" x14ac:dyDescent="0.2">
      <c r="A375" s="68"/>
      <c r="B375" s="35" t="s">
        <v>93</v>
      </c>
      <c r="C375" s="41">
        <v>130</v>
      </c>
      <c r="D375" s="41">
        <v>84</v>
      </c>
      <c r="E375" s="37">
        <f t="shared" si="139"/>
        <v>1.8286678857785905E-2</v>
      </c>
      <c r="F375" s="37">
        <f t="shared" si="140"/>
        <v>9.4626563028050014E-3</v>
      </c>
      <c r="G375" s="38">
        <f t="shared" si="141"/>
        <v>-0.35384615384615387</v>
      </c>
      <c r="H375" s="39">
        <f t="shared" si="142"/>
        <v>-6.470670980447321E-3</v>
      </c>
    </row>
    <row r="376" spans="1:8" s="40" customFormat="1" ht="15" x14ac:dyDescent="0.2">
      <c r="A376" s="68"/>
      <c r="B376" s="35" t="s">
        <v>96</v>
      </c>
      <c r="C376" s="41">
        <v>2</v>
      </c>
      <c r="D376" s="41">
        <v>0</v>
      </c>
      <c r="E376" s="37">
        <f t="shared" si="139"/>
        <v>2.8133352088901393E-4</v>
      </c>
      <c r="F376" s="37" t="str">
        <f t="shared" si="140"/>
        <v/>
      </c>
      <c r="G376" s="38" t="str">
        <f t="shared" si="141"/>
        <v>0</v>
      </c>
      <c r="H376" s="39">
        <f t="shared" si="142"/>
        <v>0</v>
      </c>
    </row>
    <row r="377" spans="1:8" s="40" customFormat="1" ht="15" x14ac:dyDescent="0.2">
      <c r="A377" s="68"/>
      <c r="B377" s="35" t="s">
        <v>97</v>
      </c>
      <c r="C377" s="41">
        <v>2</v>
      </c>
      <c r="D377" s="41">
        <v>1</v>
      </c>
      <c r="E377" s="37">
        <f t="shared" si="139"/>
        <v>2.8133352088901393E-4</v>
      </c>
      <c r="F377" s="37">
        <f t="shared" si="140"/>
        <v>1.1265067027148812E-4</v>
      </c>
      <c r="G377" s="38">
        <f t="shared" si="141"/>
        <v>-0.5</v>
      </c>
      <c r="H377" s="39">
        <f t="shared" si="142"/>
        <v>-1.4066676044450696E-4</v>
      </c>
    </row>
    <row r="378" spans="1:8" s="40" customFormat="1" ht="30" x14ac:dyDescent="0.2">
      <c r="A378" s="68"/>
      <c r="B378" s="35" t="s">
        <v>262</v>
      </c>
      <c r="C378" s="41">
        <v>1</v>
      </c>
      <c r="D378" s="41">
        <v>1</v>
      </c>
      <c r="E378" s="37">
        <f t="shared" si="139"/>
        <v>1.4066676044450696E-4</v>
      </c>
      <c r="F378" s="37">
        <f t="shared" si="140"/>
        <v>1.1265067027148812E-4</v>
      </c>
      <c r="G378" s="38">
        <f t="shared" si="141"/>
        <v>0</v>
      </c>
      <c r="H378" s="39">
        <f t="shared" si="142"/>
        <v>0</v>
      </c>
    </row>
    <row r="379" spans="1:8" s="40" customFormat="1" ht="15" x14ac:dyDescent="0.2">
      <c r="A379" s="68"/>
      <c r="B379" s="35" t="s">
        <v>263</v>
      </c>
      <c r="C379" s="41">
        <v>12</v>
      </c>
      <c r="D379" s="41">
        <v>6</v>
      </c>
      <c r="E379" s="37">
        <f t="shared" si="139"/>
        <v>1.6880011253340836E-3</v>
      </c>
      <c r="F379" s="37">
        <f t="shared" si="140"/>
        <v>6.7590402162892864E-4</v>
      </c>
      <c r="G379" s="38">
        <f t="shared" si="141"/>
        <v>-0.5</v>
      </c>
      <c r="H379" s="39">
        <f t="shared" si="142"/>
        <v>-8.4400056266704178E-4</v>
      </c>
    </row>
    <row r="380" spans="1:8" s="40" customFormat="1" ht="15" x14ac:dyDescent="0.2">
      <c r="A380" s="68"/>
      <c r="B380" s="35" t="s">
        <v>612</v>
      </c>
      <c r="C380" s="41">
        <v>6</v>
      </c>
      <c r="D380" s="41">
        <v>0</v>
      </c>
      <c r="E380" s="37">
        <f t="shared" si="139"/>
        <v>8.4400056266704178E-4</v>
      </c>
      <c r="F380" s="37" t="str">
        <f t="shared" si="140"/>
        <v/>
      </c>
      <c r="G380" s="38" t="str">
        <f t="shared" si="141"/>
        <v>0</v>
      </c>
      <c r="H380" s="39">
        <f t="shared" si="142"/>
        <v>0</v>
      </c>
    </row>
    <row r="381" spans="1:8" s="40" customFormat="1" ht="15" x14ac:dyDescent="0.2">
      <c r="A381" s="68"/>
      <c r="B381" s="35" t="s">
        <v>613</v>
      </c>
      <c r="C381" s="41">
        <v>1</v>
      </c>
      <c r="D381" s="41">
        <v>2</v>
      </c>
      <c r="E381" s="37">
        <f t="shared" si="139"/>
        <v>1.4066676044450696E-4</v>
      </c>
      <c r="F381" s="37">
        <f t="shared" si="140"/>
        <v>2.2530134054297624E-4</v>
      </c>
      <c r="G381" s="38">
        <f t="shared" si="141"/>
        <v>1</v>
      </c>
      <c r="H381" s="39">
        <f t="shared" si="142"/>
        <v>1.4066676044450696E-4</v>
      </c>
    </row>
    <row r="382" spans="1:8" s="40" customFormat="1" ht="15" x14ac:dyDescent="0.2">
      <c r="A382" s="68"/>
      <c r="B382" s="35" t="s">
        <v>264</v>
      </c>
      <c r="C382" s="41">
        <v>0</v>
      </c>
      <c r="D382" s="41">
        <v>0</v>
      </c>
      <c r="E382" s="37" t="str">
        <f t="shared" si="139"/>
        <v/>
      </c>
      <c r="F382" s="37" t="str">
        <f t="shared" si="140"/>
        <v/>
      </c>
      <c r="G382" s="38" t="str">
        <f t="shared" si="141"/>
        <v>0</v>
      </c>
      <c r="H382" s="39" t="str">
        <f t="shared" si="142"/>
        <v/>
      </c>
    </row>
    <row r="383" spans="1:8" s="40" customFormat="1" ht="15" x14ac:dyDescent="0.2">
      <c r="A383" s="68"/>
      <c r="B383" s="35" t="s">
        <v>501</v>
      </c>
      <c r="C383" s="41">
        <v>20</v>
      </c>
      <c r="D383" s="41">
        <v>21</v>
      </c>
      <c r="E383" s="37">
        <f t="shared" si="139"/>
        <v>2.8133352088901393E-3</v>
      </c>
      <c r="F383" s="37">
        <f t="shared" si="140"/>
        <v>2.3656640757012504E-3</v>
      </c>
      <c r="G383" s="38">
        <f t="shared" si="141"/>
        <v>0.05</v>
      </c>
      <c r="H383" s="39">
        <f t="shared" si="142"/>
        <v>1.4066676044450696E-4</v>
      </c>
    </row>
    <row r="384" spans="1:8" s="40" customFormat="1" ht="15" x14ac:dyDescent="0.2">
      <c r="A384" s="68"/>
      <c r="B384" s="35" t="s">
        <v>95</v>
      </c>
      <c r="C384" s="41">
        <v>48</v>
      </c>
      <c r="D384" s="41">
        <v>40</v>
      </c>
      <c r="E384" s="37">
        <f t="shared" si="139"/>
        <v>6.7520045013363342E-3</v>
      </c>
      <c r="F384" s="37">
        <f t="shared" si="140"/>
        <v>4.5060268108595243E-3</v>
      </c>
      <c r="G384" s="38">
        <f t="shared" si="141"/>
        <v>-0.16666666666666666</v>
      </c>
      <c r="H384" s="39">
        <f t="shared" si="142"/>
        <v>-1.1253340835560557E-3</v>
      </c>
    </row>
    <row r="385" spans="1:8" s="40" customFormat="1" ht="15" x14ac:dyDescent="0.2">
      <c r="A385" s="68"/>
      <c r="B385" s="35" t="s">
        <v>265</v>
      </c>
      <c r="C385" s="41">
        <v>58</v>
      </c>
      <c r="D385" s="41">
        <v>40</v>
      </c>
      <c r="E385" s="37">
        <f t="shared" si="139"/>
        <v>8.1586721057814032E-3</v>
      </c>
      <c r="F385" s="37">
        <f t="shared" si="140"/>
        <v>4.5060268108595243E-3</v>
      </c>
      <c r="G385" s="38">
        <f t="shared" si="141"/>
        <v>-0.31034482758620691</v>
      </c>
      <c r="H385" s="39">
        <f t="shared" si="142"/>
        <v>-2.5320016880011251E-3</v>
      </c>
    </row>
    <row r="386" spans="1:8" s="40" customFormat="1" ht="15" x14ac:dyDescent="0.2">
      <c r="A386" s="68"/>
      <c r="B386" s="35" t="s">
        <v>614</v>
      </c>
      <c r="C386" s="41">
        <v>5</v>
      </c>
      <c r="D386" s="41">
        <v>2</v>
      </c>
      <c r="E386" s="37">
        <f t="shared" si="139"/>
        <v>7.0333380222253482E-4</v>
      </c>
      <c r="F386" s="37">
        <f t="shared" si="140"/>
        <v>2.2530134054297624E-4</v>
      </c>
      <c r="G386" s="38">
        <f t="shared" si="141"/>
        <v>-0.6</v>
      </c>
      <c r="H386" s="39">
        <f t="shared" si="142"/>
        <v>-4.2200028133352089E-4</v>
      </c>
    </row>
    <row r="387" spans="1:8" s="40" customFormat="1" ht="15" x14ac:dyDescent="0.2">
      <c r="A387" s="68"/>
      <c r="B387" s="35" t="s">
        <v>89</v>
      </c>
      <c r="C387" s="41">
        <v>87</v>
      </c>
      <c r="D387" s="41">
        <v>41</v>
      </c>
      <c r="E387" s="37">
        <f t="shared" si="139"/>
        <v>1.2238008158672107E-2</v>
      </c>
      <c r="F387" s="37">
        <f t="shared" si="140"/>
        <v>4.6186774811310125E-3</v>
      </c>
      <c r="G387" s="38">
        <f t="shared" si="141"/>
        <v>-0.52873563218390807</v>
      </c>
      <c r="H387" s="39">
        <f t="shared" si="142"/>
        <v>-6.470670980447321E-3</v>
      </c>
    </row>
    <row r="388" spans="1:8" s="40" customFormat="1" ht="15" x14ac:dyDescent="0.2">
      <c r="A388" s="68"/>
      <c r="B388" s="35" t="s">
        <v>552</v>
      </c>
      <c r="C388" s="41">
        <v>0</v>
      </c>
      <c r="D388" s="41">
        <v>8</v>
      </c>
      <c r="E388" s="37" t="str">
        <f t="shared" ref="E388" si="151">+IF(C388=0,"",C388/C$333)</f>
        <v/>
      </c>
      <c r="F388" s="37">
        <f t="shared" ref="F388" si="152">+IF(D388=0,"",D388/D$333)</f>
        <v>9.0120536217190496E-4</v>
      </c>
      <c r="G388" s="38" t="str">
        <f t="shared" ref="G388" si="153">+IF(OR(AND(D388=0),(C388=0)),"0",((D388-C388)/C388))</f>
        <v>0</v>
      </c>
      <c r="H388" s="39" t="str">
        <f t="shared" ref="H388" si="154">+IF(OR(AND(E388=""),(G388="")),"",E388*G388)</f>
        <v/>
      </c>
    </row>
    <row r="389" spans="1:8" s="40" customFormat="1" ht="15" x14ac:dyDescent="0.2">
      <c r="A389" s="68"/>
      <c r="B389" s="35" t="s">
        <v>266</v>
      </c>
      <c r="C389" s="41">
        <v>0</v>
      </c>
      <c r="D389" s="41">
        <v>1</v>
      </c>
      <c r="E389" s="37" t="str">
        <f t="shared" si="139"/>
        <v/>
      </c>
      <c r="F389" s="37">
        <f t="shared" si="140"/>
        <v>1.1265067027148812E-4</v>
      </c>
      <c r="G389" s="38" t="str">
        <f t="shared" si="141"/>
        <v>0</v>
      </c>
      <c r="H389" s="39" t="str">
        <f t="shared" si="142"/>
        <v/>
      </c>
    </row>
    <row r="390" spans="1:8" s="40" customFormat="1" ht="15" x14ac:dyDescent="0.2">
      <c r="A390" s="68"/>
      <c r="B390" s="35" t="s">
        <v>267</v>
      </c>
      <c r="C390" s="41">
        <v>0</v>
      </c>
      <c r="D390" s="41">
        <v>33</v>
      </c>
      <c r="E390" s="37" t="str">
        <f t="shared" si="139"/>
        <v/>
      </c>
      <c r="F390" s="37">
        <f t="shared" si="140"/>
        <v>3.7174721189591076E-3</v>
      </c>
      <c r="G390" s="38" t="str">
        <f t="shared" si="141"/>
        <v>0</v>
      </c>
      <c r="H390" s="39" t="str">
        <f t="shared" si="142"/>
        <v/>
      </c>
    </row>
    <row r="391" spans="1:8" s="40" customFormat="1" ht="15" x14ac:dyDescent="0.2">
      <c r="A391" s="68"/>
      <c r="B391" s="35" t="s">
        <v>615</v>
      </c>
      <c r="C391" s="41">
        <v>39</v>
      </c>
      <c r="D391" s="41">
        <v>9</v>
      </c>
      <c r="E391" s="37">
        <f t="shared" si="139"/>
        <v>5.4860036573357715E-3</v>
      </c>
      <c r="F391" s="37">
        <f t="shared" si="140"/>
        <v>1.0138560324433931E-3</v>
      </c>
      <c r="G391" s="38">
        <f t="shared" si="141"/>
        <v>-0.76923076923076927</v>
      </c>
      <c r="H391" s="39">
        <f t="shared" si="142"/>
        <v>-4.2200028133352087E-3</v>
      </c>
    </row>
    <row r="392" spans="1:8" s="40" customFormat="1" ht="15" x14ac:dyDescent="0.2">
      <c r="A392" s="68"/>
      <c r="B392" s="35" t="s">
        <v>88</v>
      </c>
      <c r="C392" s="41">
        <v>3</v>
      </c>
      <c r="D392" s="41">
        <v>37</v>
      </c>
      <c r="E392" s="37">
        <f t="shared" si="139"/>
        <v>4.2200028133352089E-4</v>
      </c>
      <c r="F392" s="37">
        <f t="shared" si="140"/>
        <v>4.1680748000450605E-3</v>
      </c>
      <c r="G392" s="38">
        <f t="shared" si="141"/>
        <v>11.333333333333334</v>
      </c>
      <c r="H392" s="39">
        <f t="shared" si="142"/>
        <v>4.782669855113237E-3</v>
      </c>
    </row>
    <row r="393" spans="1:8" s="40" customFormat="1" ht="15" x14ac:dyDescent="0.2">
      <c r="A393" s="68"/>
      <c r="B393" s="35" t="s">
        <v>268</v>
      </c>
      <c r="C393" s="41">
        <v>0</v>
      </c>
      <c r="D393" s="41">
        <v>0</v>
      </c>
      <c r="E393" s="37" t="str">
        <f t="shared" si="139"/>
        <v/>
      </c>
      <c r="F393" s="37" t="str">
        <f t="shared" si="140"/>
        <v/>
      </c>
      <c r="G393" s="38" t="str">
        <f t="shared" si="141"/>
        <v>0</v>
      </c>
      <c r="H393" s="39" t="str">
        <f t="shared" si="142"/>
        <v/>
      </c>
    </row>
    <row r="394" spans="1:8" s="40" customFormat="1" ht="15" x14ac:dyDescent="0.2">
      <c r="A394" s="68"/>
      <c r="B394" s="35" t="s">
        <v>92</v>
      </c>
      <c r="C394" s="41">
        <v>0</v>
      </c>
      <c r="D394" s="41">
        <v>2</v>
      </c>
      <c r="E394" s="37" t="str">
        <f t="shared" si="139"/>
        <v/>
      </c>
      <c r="F394" s="37">
        <f t="shared" si="140"/>
        <v>2.2530134054297624E-4</v>
      </c>
      <c r="G394" s="38" t="str">
        <f t="shared" si="141"/>
        <v>0</v>
      </c>
      <c r="H394" s="39" t="str">
        <f t="shared" si="142"/>
        <v/>
      </c>
    </row>
    <row r="395" spans="1:8" s="40" customFormat="1" ht="15" x14ac:dyDescent="0.2">
      <c r="A395" s="68"/>
      <c r="B395" s="35" t="s">
        <v>91</v>
      </c>
      <c r="C395" s="41">
        <v>62</v>
      </c>
      <c r="D395" s="41">
        <v>43</v>
      </c>
      <c r="E395" s="37">
        <f t="shared" si="139"/>
        <v>8.7213391475594315E-3</v>
      </c>
      <c r="F395" s="37">
        <f t="shared" si="140"/>
        <v>4.8439788216739889E-3</v>
      </c>
      <c r="G395" s="38">
        <f t="shared" si="141"/>
        <v>-0.30645161290322581</v>
      </c>
      <c r="H395" s="39">
        <f t="shared" si="142"/>
        <v>-2.6726684484456322E-3</v>
      </c>
    </row>
    <row r="396" spans="1:8" s="40" customFormat="1" ht="15" x14ac:dyDescent="0.2">
      <c r="A396" s="68"/>
      <c r="B396" s="35" t="s">
        <v>502</v>
      </c>
      <c r="C396" s="41">
        <v>0</v>
      </c>
      <c r="D396" s="41">
        <v>0</v>
      </c>
      <c r="E396" s="37" t="str">
        <f t="shared" si="139"/>
        <v/>
      </c>
      <c r="F396" s="37" t="str">
        <f t="shared" si="140"/>
        <v/>
      </c>
      <c r="G396" s="38" t="str">
        <f t="shared" si="141"/>
        <v>0</v>
      </c>
      <c r="H396" s="39" t="str">
        <f t="shared" si="142"/>
        <v/>
      </c>
    </row>
    <row r="397" spans="1:8" s="40" customFormat="1" ht="15" x14ac:dyDescent="0.2">
      <c r="A397" s="68"/>
      <c r="B397" s="35" t="s">
        <v>269</v>
      </c>
      <c r="C397" s="41">
        <v>42</v>
      </c>
      <c r="D397" s="41">
        <v>18</v>
      </c>
      <c r="E397" s="37">
        <f t="shared" si="139"/>
        <v>5.9080039386692927E-3</v>
      </c>
      <c r="F397" s="37">
        <f t="shared" si="140"/>
        <v>2.0277120648867861E-3</v>
      </c>
      <c r="G397" s="38">
        <f t="shared" si="141"/>
        <v>-0.5714285714285714</v>
      </c>
      <c r="H397" s="39">
        <f t="shared" si="142"/>
        <v>-3.3760022506681671E-3</v>
      </c>
    </row>
    <row r="398" spans="1:8" s="40" customFormat="1" ht="15" x14ac:dyDescent="0.2">
      <c r="A398" s="68"/>
      <c r="B398" s="35" t="s">
        <v>270</v>
      </c>
      <c r="C398" s="41">
        <v>9</v>
      </c>
      <c r="D398" s="41">
        <v>20</v>
      </c>
      <c r="E398" s="37">
        <f t="shared" si="139"/>
        <v>1.2660008440005626E-3</v>
      </c>
      <c r="F398" s="37">
        <f t="shared" si="140"/>
        <v>2.2530134054297621E-3</v>
      </c>
      <c r="G398" s="38">
        <f t="shared" si="141"/>
        <v>1.2222222222222223</v>
      </c>
      <c r="H398" s="39">
        <f t="shared" si="142"/>
        <v>1.5473343648895765E-3</v>
      </c>
    </row>
    <row r="399" spans="1:8" s="40" customFormat="1" ht="15" x14ac:dyDescent="0.2">
      <c r="A399" s="68"/>
      <c r="B399" s="35" t="s">
        <v>503</v>
      </c>
      <c r="C399" s="41">
        <v>40</v>
      </c>
      <c r="D399" s="41">
        <v>13</v>
      </c>
      <c r="E399" s="37">
        <f t="shared" si="139"/>
        <v>5.6266704177802785E-3</v>
      </c>
      <c r="F399" s="37">
        <f t="shared" si="140"/>
        <v>1.4644587135293455E-3</v>
      </c>
      <c r="G399" s="38">
        <f t="shared" si="141"/>
        <v>-0.67500000000000004</v>
      </c>
      <c r="H399" s="39">
        <f t="shared" si="142"/>
        <v>-3.7980025320016883E-3</v>
      </c>
    </row>
    <row r="400" spans="1:8" s="40" customFormat="1" ht="15" x14ac:dyDescent="0.2">
      <c r="A400" s="68"/>
      <c r="B400" s="35" t="s">
        <v>90</v>
      </c>
      <c r="C400" s="41">
        <v>1</v>
      </c>
      <c r="D400" s="41">
        <v>0</v>
      </c>
      <c r="E400" s="37">
        <f t="shared" si="139"/>
        <v>1.4066676044450696E-4</v>
      </c>
      <c r="F400" s="37" t="str">
        <f t="shared" si="140"/>
        <v/>
      </c>
      <c r="G400" s="38" t="str">
        <f t="shared" si="141"/>
        <v>0</v>
      </c>
      <c r="H400" s="39">
        <f t="shared" si="142"/>
        <v>0</v>
      </c>
    </row>
    <row r="401" spans="1:8" s="40" customFormat="1" ht="15" x14ac:dyDescent="0.2">
      <c r="A401" s="68"/>
      <c r="B401" s="35" t="s">
        <v>616</v>
      </c>
      <c r="C401" s="41">
        <v>0</v>
      </c>
      <c r="D401" s="41">
        <v>0</v>
      </c>
      <c r="E401" s="37" t="str">
        <f t="shared" ref="E401:E473" si="155">+IF(C401=0,"",C401/C$333)</f>
        <v/>
      </c>
      <c r="F401" s="37" t="str">
        <f t="shared" ref="F401:F473" si="156">+IF(D401=0,"",D401/D$333)</f>
        <v/>
      </c>
      <c r="G401" s="38" t="str">
        <f t="shared" ref="G401:G473" si="157">+IF(OR(AND(D401=0),(C401=0)),"0",((D401-C401)/C401))</f>
        <v>0</v>
      </c>
      <c r="H401" s="39" t="str">
        <f t="shared" ref="H401:H473" si="158">+IF(OR(AND(E401=""),(G401="")),"",E401*G401)</f>
        <v/>
      </c>
    </row>
    <row r="402" spans="1:8" s="40" customFormat="1" ht="15" x14ac:dyDescent="0.2">
      <c r="A402" s="68"/>
      <c r="B402" s="35" t="s">
        <v>271</v>
      </c>
      <c r="C402" s="41">
        <v>0</v>
      </c>
      <c r="D402" s="41">
        <v>0</v>
      </c>
      <c r="E402" s="37" t="str">
        <f t="shared" si="155"/>
        <v/>
      </c>
      <c r="F402" s="37" t="str">
        <f t="shared" si="156"/>
        <v/>
      </c>
      <c r="G402" s="38" t="str">
        <f t="shared" si="157"/>
        <v>0</v>
      </c>
      <c r="H402" s="39" t="str">
        <f t="shared" si="158"/>
        <v/>
      </c>
    </row>
    <row r="403" spans="1:8" s="40" customFormat="1" ht="15" x14ac:dyDescent="0.2">
      <c r="A403" s="68"/>
      <c r="B403" s="35" t="s">
        <v>553</v>
      </c>
      <c r="C403" s="41">
        <v>3</v>
      </c>
      <c r="D403" s="41">
        <v>3</v>
      </c>
      <c r="E403" s="37">
        <f t="shared" ref="E403:E405" si="159">+IF(C403=0,"",C403/C$333)</f>
        <v>4.2200028133352089E-4</v>
      </c>
      <c r="F403" s="37">
        <f t="shared" ref="F403:F405" si="160">+IF(D403=0,"",D403/D$333)</f>
        <v>3.3795201081446432E-4</v>
      </c>
      <c r="G403" s="38">
        <f t="shared" ref="G403:G405" si="161">+IF(OR(AND(D403=0),(C403=0)),"0",((D403-C403)/C403))</f>
        <v>0</v>
      </c>
      <c r="H403" s="39">
        <f t="shared" ref="H403:H405" si="162">+IF(OR(AND(E403=""),(G403="")),"",E403*G403)</f>
        <v>0</v>
      </c>
    </row>
    <row r="404" spans="1:8" s="40" customFormat="1" ht="15" x14ac:dyDescent="0.2">
      <c r="A404" s="68"/>
      <c r="B404" s="35" t="s">
        <v>554</v>
      </c>
      <c r="C404" s="41">
        <v>1</v>
      </c>
      <c r="D404" s="41">
        <v>4</v>
      </c>
      <c r="E404" s="37">
        <f t="shared" si="159"/>
        <v>1.4066676044450696E-4</v>
      </c>
      <c r="F404" s="37">
        <f t="shared" si="160"/>
        <v>4.5060268108595248E-4</v>
      </c>
      <c r="G404" s="38">
        <f t="shared" si="161"/>
        <v>3</v>
      </c>
      <c r="H404" s="39">
        <f t="shared" si="162"/>
        <v>4.2200028133352089E-4</v>
      </c>
    </row>
    <row r="405" spans="1:8" s="40" customFormat="1" ht="15" x14ac:dyDescent="0.2">
      <c r="A405" s="68"/>
      <c r="B405" s="35" t="s">
        <v>555</v>
      </c>
      <c r="C405" s="41">
        <v>0</v>
      </c>
      <c r="D405" s="41">
        <v>0</v>
      </c>
      <c r="E405" s="37" t="str">
        <f t="shared" si="159"/>
        <v/>
      </c>
      <c r="F405" s="37" t="str">
        <f t="shared" si="160"/>
        <v/>
      </c>
      <c r="G405" s="38" t="str">
        <f t="shared" si="161"/>
        <v>0</v>
      </c>
      <c r="H405" s="39" t="str">
        <f t="shared" si="162"/>
        <v/>
      </c>
    </row>
    <row r="406" spans="1:8" s="40" customFormat="1" ht="15" x14ac:dyDescent="0.2">
      <c r="A406" s="68"/>
      <c r="B406" s="35" t="s">
        <v>272</v>
      </c>
      <c r="C406" s="41">
        <v>2</v>
      </c>
      <c r="D406" s="41">
        <v>2</v>
      </c>
      <c r="E406" s="37">
        <f t="shared" si="155"/>
        <v>2.8133352088901393E-4</v>
      </c>
      <c r="F406" s="37">
        <f t="shared" si="156"/>
        <v>2.2530134054297624E-4</v>
      </c>
      <c r="G406" s="38">
        <f t="shared" si="157"/>
        <v>0</v>
      </c>
      <c r="H406" s="39">
        <f t="shared" si="158"/>
        <v>0</v>
      </c>
    </row>
    <row r="407" spans="1:8" s="40" customFormat="1" ht="15" x14ac:dyDescent="0.2">
      <c r="A407" s="68"/>
      <c r="B407" s="35" t="s">
        <v>273</v>
      </c>
      <c r="C407" s="41">
        <v>4</v>
      </c>
      <c r="D407" s="41">
        <v>5</v>
      </c>
      <c r="E407" s="37">
        <f t="shared" si="155"/>
        <v>5.6266704177802785E-4</v>
      </c>
      <c r="F407" s="37">
        <f t="shared" si="156"/>
        <v>5.6325335135744053E-4</v>
      </c>
      <c r="G407" s="38">
        <f t="shared" si="157"/>
        <v>0.25</v>
      </c>
      <c r="H407" s="39">
        <f t="shared" si="158"/>
        <v>1.4066676044450696E-4</v>
      </c>
    </row>
    <row r="408" spans="1:8" s="40" customFormat="1" ht="15" x14ac:dyDescent="0.2">
      <c r="A408" s="68"/>
      <c r="B408" s="35" t="s">
        <v>579</v>
      </c>
      <c r="C408" s="41">
        <v>12</v>
      </c>
      <c r="D408" s="41">
        <v>8</v>
      </c>
      <c r="E408" s="37">
        <f t="shared" si="155"/>
        <v>1.6880011253340836E-3</v>
      </c>
      <c r="F408" s="37">
        <f t="shared" si="156"/>
        <v>9.0120536217190496E-4</v>
      </c>
      <c r="G408" s="38">
        <f t="shared" si="157"/>
        <v>-0.33333333333333331</v>
      </c>
      <c r="H408" s="39">
        <f t="shared" si="158"/>
        <v>-5.6266704177802785E-4</v>
      </c>
    </row>
    <row r="409" spans="1:8" s="40" customFormat="1" ht="30" x14ac:dyDescent="0.2">
      <c r="A409" s="68"/>
      <c r="B409" s="35" t="s">
        <v>274</v>
      </c>
      <c r="C409" s="41">
        <v>2</v>
      </c>
      <c r="D409" s="41">
        <v>0</v>
      </c>
      <c r="E409" s="37">
        <f t="shared" si="155"/>
        <v>2.8133352088901393E-4</v>
      </c>
      <c r="F409" s="37" t="str">
        <f t="shared" si="156"/>
        <v/>
      </c>
      <c r="G409" s="38" t="str">
        <f t="shared" si="157"/>
        <v>0</v>
      </c>
      <c r="H409" s="39">
        <f t="shared" si="158"/>
        <v>0</v>
      </c>
    </row>
    <row r="410" spans="1:8" s="40" customFormat="1" ht="15" x14ac:dyDescent="0.2">
      <c r="A410" s="68"/>
      <c r="B410" s="35" t="s">
        <v>504</v>
      </c>
      <c r="C410" s="41">
        <v>0</v>
      </c>
      <c r="D410" s="41">
        <v>7</v>
      </c>
      <c r="E410" s="37" t="str">
        <f t="shared" si="155"/>
        <v/>
      </c>
      <c r="F410" s="37">
        <f t="shared" si="156"/>
        <v>7.8855469190041686E-4</v>
      </c>
      <c r="G410" s="38" t="str">
        <f t="shared" si="157"/>
        <v>0</v>
      </c>
      <c r="H410" s="39" t="str">
        <f t="shared" si="158"/>
        <v/>
      </c>
    </row>
    <row r="411" spans="1:8" s="40" customFormat="1" ht="15" x14ac:dyDescent="0.2">
      <c r="A411" s="68"/>
      <c r="B411" s="35" t="s">
        <v>558</v>
      </c>
      <c r="C411" s="41">
        <v>0</v>
      </c>
      <c r="D411" s="41">
        <v>3</v>
      </c>
      <c r="E411" s="37" t="str">
        <f t="shared" ref="E411" si="163">+IF(C411=0,"",C411/C$333)</f>
        <v/>
      </c>
      <c r="F411" s="37">
        <f t="shared" ref="F411" si="164">+IF(D411=0,"",D411/D$333)</f>
        <v>3.3795201081446432E-4</v>
      </c>
      <c r="G411" s="38" t="str">
        <f t="shared" ref="G411" si="165">+IF(OR(AND(D411=0),(C411=0)),"0",((D411-C411)/C411))</f>
        <v>0</v>
      </c>
      <c r="H411" s="39" t="str">
        <f t="shared" ref="H411" si="166">+IF(OR(AND(E411=""),(G411="")),"",E411*G411)</f>
        <v/>
      </c>
    </row>
    <row r="412" spans="1:8" s="40" customFormat="1" ht="15" x14ac:dyDescent="0.2">
      <c r="A412" s="68"/>
      <c r="B412" s="35" t="s">
        <v>275</v>
      </c>
      <c r="C412" s="41">
        <v>2</v>
      </c>
      <c r="D412" s="41">
        <v>3</v>
      </c>
      <c r="E412" s="37">
        <f t="shared" si="155"/>
        <v>2.8133352088901393E-4</v>
      </c>
      <c r="F412" s="37">
        <f t="shared" si="156"/>
        <v>3.3795201081446432E-4</v>
      </c>
      <c r="G412" s="38">
        <f t="shared" si="157"/>
        <v>0.5</v>
      </c>
      <c r="H412" s="39">
        <f t="shared" si="158"/>
        <v>1.4066676044450696E-4</v>
      </c>
    </row>
    <row r="413" spans="1:8" s="40" customFormat="1" ht="15" x14ac:dyDescent="0.2">
      <c r="A413" s="68"/>
      <c r="B413" s="35" t="s">
        <v>276</v>
      </c>
      <c r="C413" s="41">
        <v>54</v>
      </c>
      <c r="D413" s="41">
        <v>28</v>
      </c>
      <c r="E413" s="37">
        <f t="shared" si="155"/>
        <v>7.5960050640033758E-3</v>
      </c>
      <c r="F413" s="37">
        <f t="shared" si="156"/>
        <v>3.1542187676016674E-3</v>
      </c>
      <c r="G413" s="38">
        <f t="shared" si="157"/>
        <v>-0.48148148148148145</v>
      </c>
      <c r="H413" s="39">
        <f t="shared" si="158"/>
        <v>-3.6573357715571808E-3</v>
      </c>
    </row>
    <row r="414" spans="1:8" s="40" customFormat="1" ht="15" x14ac:dyDescent="0.2">
      <c r="A414" s="68"/>
      <c r="B414" s="35" t="s">
        <v>277</v>
      </c>
      <c r="C414" s="41">
        <v>47</v>
      </c>
      <c r="D414" s="41">
        <v>54</v>
      </c>
      <c r="E414" s="37">
        <f t="shared" si="155"/>
        <v>6.6113377408918272E-3</v>
      </c>
      <c r="F414" s="37">
        <f t="shared" si="156"/>
        <v>6.0831361946603584E-3</v>
      </c>
      <c r="G414" s="38">
        <f t="shared" si="157"/>
        <v>0.14893617021276595</v>
      </c>
      <c r="H414" s="39">
        <f t="shared" si="158"/>
        <v>9.8466732311154864E-4</v>
      </c>
    </row>
    <row r="415" spans="1:8" s="40" customFormat="1" ht="15" x14ac:dyDescent="0.2">
      <c r="A415" s="68"/>
      <c r="B415" s="35" t="s">
        <v>99</v>
      </c>
      <c r="C415" s="41">
        <v>5</v>
      </c>
      <c r="D415" s="41">
        <v>7</v>
      </c>
      <c r="E415" s="37">
        <f t="shared" si="155"/>
        <v>7.0333380222253482E-4</v>
      </c>
      <c r="F415" s="37">
        <f t="shared" si="156"/>
        <v>7.8855469190041686E-4</v>
      </c>
      <c r="G415" s="38">
        <f t="shared" si="157"/>
        <v>0.4</v>
      </c>
      <c r="H415" s="39">
        <f t="shared" si="158"/>
        <v>2.8133352088901393E-4</v>
      </c>
    </row>
    <row r="416" spans="1:8" s="40" customFormat="1" ht="15" x14ac:dyDescent="0.2">
      <c r="A416" s="68"/>
      <c r="B416" s="35" t="s">
        <v>100</v>
      </c>
      <c r="C416" s="41">
        <v>2</v>
      </c>
      <c r="D416" s="41">
        <v>7</v>
      </c>
      <c r="E416" s="37">
        <f t="shared" si="155"/>
        <v>2.8133352088901393E-4</v>
      </c>
      <c r="F416" s="37">
        <f t="shared" si="156"/>
        <v>7.8855469190041686E-4</v>
      </c>
      <c r="G416" s="38">
        <f t="shared" si="157"/>
        <v>2.5</v>
      </c>
      <c r="H416" s="39">
        <f t="shared" si="158"/>
        <v>7.0333380222253482E-4</v>
      </c>
    </row>
    <row r="417" spans="1:8" s="40" customFormat="1" ht="15" x14ac:dyDescent="0.2">
      <c r="A417" s="68"/>
      <c r="B417" s="35" t="s">
        <v>101</v>
      </c>
      <c r="C417" s="41">
        <v>5</v>
      </c>
      <c r="D417" s="41">
        <v>30</v>
      </c>
      <c r="E417" s="37">
        <f t="shared" si="155"/>
        <v>7.0333380222253482E-4</v>
      </c>
      <c r="F417" s="37">
        <f t="shared" si="156"/>
        <v>3.3795201081446434E-3</v>
      </c>
      <c r="G417" s="38">
        <f t="shared" si="157"/>
        <v>5</v>
      </c>
      <c r="H417" s="39">
        <f t="shared" si="158"/>
        <v>3.5166690111126742E-3</v>
      </c>
    </row>
    <row r="418" spans="1:8" s="40" customFormat="1" ht="15" x14ac:dyDescent="0.2">
      <c r="A418" s="68"/>
      <c r="B418" s="35" t="s">
        <v>278</v>
      </c>
      <c r="C418" s="41">
        <v>0</v>
      </c>
      <c r="D418" s="41">
        <v>0</v>
      </c>
      <c r="E418" s="37" t="str">
        <f t="shared" si="155"/>
        <v/>
      </c>
      <c r="F418" s="37" t="str">
        <f t="shared" si="156"/>
        <v/>
      </c>
      <c r="G418" s="38" t="str">
        <f t="shared" si="157"/>
        <v>0</v>
      </c>
      <c r="H418" s="39" t="str">
        <f t="shared" si="158"/>
        <v/>
      </c>
    </row>
    <row r="419" spans="1:8" s="40" customFormat="1" ht="15" x14ac:dyDescent="0.2">
      <c r="A419" s="68"/>
      <c r="B419" s="35" t="s">
        <v>559</v>
      </c>
      <c r="C419" s="41">
        <v>0</v>
      </c>
      <c r="D419" s="41">
        <v>0</v>
      </c>
      <c r="E419" s="37" t="str">
        <f t="shared" ref="E419:E420" si="167">+IF(C419=0,"",C419/C$333)</f>
        <v/>
      </c>
      <c r="F419" s="37" t="str">
        <f t="shared" ref="F419:F420" si="168">+IF(D419=0,"",D419/D$333)</f>
        <v/>
      </c>
      <c r="G419" s="38" t="str">
        <f t="shared" ref="G419:G420" si="169">+IF(OR(AND(D419=0),(C419=0)),"0",((D419-C419)/C419))</f>
        <v>0</v>
      </c>
      <c r="H419" s="39" t="str">
        <f t="shared" ref="H419:H420" si="170">+IF(OR(AND(E419=""),(G419="")),"",E419*G419)</f>
        <v/>
      </c>
    </row>
    <row r="420" spans="1:8" s="40" customFormat="1" ht="15" x14ac:dyDescent="0.2">
      <c r="A420" s="68"/>
      <c r="B420" s="35" t="s">
        <v>560</v>
      </c>
      <c r="C420" s="41">
        <v>0</v>
      </c>
      <c r="D420" s="41">
        <v>1</v>
      </c>
      <c r="E420" s="37" t="str">
        <f t="shared" si="167"/>
        <v/>
      </c>
      <c r="F420" s="37">
        <f t="shared" si="168"/>
        <v>1.1265067027148812E-4</v>
      </c>
      <c r="G420" s="38" t="str">
        <f t="shared" si="169"/>
        <v>0</v>
      </c>
      <c r="H420" s="39" t="str">
        <f t="shared" si="170"/>
        <v/>
      </c>
    </row>
    <row r="421" spans="1:8" s="40" customFormat="1" ht="15" x14ac:dyDescent="0.2">
      <c r="A421" s="68"/>
      <c r="B421" s="35" t="s">
        <v>98</v>
      </c>
      <c r="C421" s="41">
        <v>0</v>
      </c>
      <c r="D421" s="41">
        <v>0</v>
      </c>
      <c r="E421" s="37" t="str">
        <f t="shared" si="155"/>
        <v/>
      </c>
      <c r="F421" s="37" t="str">
        <f t="shared" si="156"/>
        <v/>
      </c>
      <c r="G421" s="38" t="str">
        <f t="shared" si="157"/>
        <v>0</v>
      </c>
      <c r="H421" s="39" t="str">
        <f t="shared" si="158"/>
        <v/>
      </c>
    </row>
    <row r="422" spans="1:8" s="40" customFormat="1" ht="15" x14ac:dyDescent="0.2">
      <c r="A422" s="68"/>
      <c r="B422" s="35" t="s">
        <v>561</v>
      </c>
      <c r="C422" s="41">
        <v>0</v>
      </c>
      <c r="D422" s="41">
        <v>0</v>
      </c>
      <c r="E422" s="37" t="str">
        <f t="shared" ref="E422:E424" si="171">+IF(C422=0,"",C422/C$333)</f>
        <v/>
      </c>
      <c r="F422" s="37" t="str">
        <f t="shared" ref="F422:F424" si="172">+IF(D422=0,"",D422/D$333)</f>
        <v/>
      </c>
      <c r="G422" s="38" t="str">
        <f t="shared" ref="G422:G424" si="173">+IF(OR(AND(D422=0),(C422=0)),"0",((D422-C422)/C422))</f>
        <v>0</v>
      </c>
      <c r="H422" s="39" t="str">
        <f t="shared" ref="H422:H424" si="174">+IF(OR(AND(E422=""),(G422="")),"",E422*G422)</f>
        <v/>
      </c>
    </row>
    <row r="423" spans="1:8" s="40" customFormat="1" ht="15" x14ac:dyDescent="0.2">
      <c r="A423" s="68"/>
      <c r="B423" s="35" t="s">
        <v>562</v>
      </c>
      <c r="C423" s="41">
        <v>0</v>
      </c>
      <c r="D423" s="41">
        <v>0</v>
      </c>
      <c r="E423" s="37" t="str">
        <f t="shared" si="171"/>
        <v/>
      </c>
      <c r="F423" s="37" t="str">
        <f t="shared" si="172"/>
        <v/>
      </c>
      <c r="G423" s="38" t="str">
        <f t="shared" si="173"/>
        <v>0</v>
      </c>
      <c r="H423" s="39" t="str">
        <f t="shared" si="174"/>
        <v/>
      </c>
    </row>
    <row r="424" spans="1:8" s="40" customFormat="1" ht="15" x14ac:dyDescent="0.2">
      <c r="A424" s="68"/>
      <c r="B424" s="35" t="s">
        <v>563</v>
      </c>
      <c r="C424" s="41">
        <v>0</v>
      </c>
      <c r="D424" s="41">
        <v>0</v>
      </c>
      <c r="E424" s="37" t="str">
        <f t="shared" si="171"/>
        <v/>
      </c>
      <c r="F424" s="37" t="str">
        <f t="shared" si="172"/>
        <v/>
      </c>
      <c r="G424" s="38" t="str">
        <f t="shared" si="173"/>
        <v>0</v>
      </c>
      <c r="H424" s="39" t="str">
        <f t="shared" si="174"/>
        <v/>
      </c>
    </row>
    <row r="425" spans="1:8" s="40" customFormat="1" ht="15" x14ac:dyDescent="0.2">
      <c r="A425" s="68"/>
      <c r="B425" s="35" t="s">
        <v>505</v>
      </c>
      <c r="C425" s="41">
        <v>4</v>
      </c>
      <c r="D425" s="41">
        <v>3</v>
      </c>
      <c r="E425" s="37">
        <f t="shared" si="155"/>
        <v>5.6266704177802785E-4</v>
      </c>
      <c r="F425" s="37">
        <f t="shared" si="156"/>
        <v>3.3795201081446432E-4</v>
      </c>
      <c r="G425" s="38">
        <f t="shared" si="157"/>
        <v>-0.25</v>
      </c>
      <c r="H425" s="39">
        <f t="shared" si="158"/>
        <v>-1.4066676044450696E-4</v>
      </c>
    </row>
    <row r="426" spans="1:8" s="40" customFormat="1" ht="15" x14ac:dyDescent="0.2">
      <c r="A426" s="68"/>
      <c r="B426" s="35" t="s">
        <v>105</v>
      </c>
      <c r="C426" s="41">
        <v>1</v>
      </c>
      <c r="D426" s="41">
        <v>3</v>
      </c>
      <c r="E426" s="37">
        <f t="shared" si="155"/>
        <v>1.4066676044450696E-4</v>
      </c>
      <c r="F426" s="37">
        <f t="shared" si="156"/>
        <v>3.3795201081446432E-4</v>
      </c>
      <c r="G426" s="38">
        <f t="shared" si="157"/>
        <v>2</v>
      </c>
      <c r="H426" s="39">
        <f t="shared" si="158"/>
        <v>2.8133352088901393E-4</v>
      </c>
    </row>
    <row r="427" spans="1:8" s="40" customFormat="1" ht="15" x14ac:dyDescent="0.2">
      <c r="A427" s="68"/>
      <c r="B427" s="35" t="s">
        <v>114</v>
      </c>
      <c r="C427" s="41">
        <v>31</v>
      </c>
      <c r="D427" s="41">
        <v>44</v>
      </c>
      <c r="E427" s="37">
        <f t="shared" si="155"/>
        <v>4.3606695737797158E-3</v>
      </c>
      <c r="F427" s="37">
        <f t="shared" si="156"/>
        <v>4.9566294919454771E-3</v>
      </c>
      <c r="G427" s="38">
        <f t="shared" si="157"/>
        <v>0.41935483870967744</v>
      </c>
      <c r="H427" s="39">
        <f t="shared" si="158"/>
        <v>1.8286678857785906E-3</v>
      </c>
    </row>
    <row r="428" spans="1:8" s="40" customFormat="1" ht="15" x14ac:dyDescent="0.2">
      <c r="A428" s="68"/>
      <c r="B428" s="35" t="s">
        <v>113</v>
      </c>
      <c r="C428" s="41">
        <v>66</v>
      </c>
      <c r="D428" s="41">
        <v>106</v>
      </c>
      <c r="E428" s="37">
        <f t="shared" si="155"/>
        <v>9.2840061893374598E-3</v>
      </c>
      <c r="F428" s="37">
        <f t="shared" si="156"/>
        <v>1.194097104877774E-2</v>
      </c>
      <c r="G428" s="38">
        <f t="shared" si="157"/>
        <v>0.60606060606060608</v>
      </c>
      <c r="H428" s="39">
        <f t="shared" si="158"/>
        <v>5.6266704177802785E-3</v>
      </c>
    </row>
    <row r="429" spans="1:8" s="40" customFormat="1" ht="15" x14ac:dyDescent="0.2">
      <c r="A429" s="68"/>
      <c r="B429" s="35" t="s">
        <v>279</v>
      </c>
      <c r="C429" s="41">
        <v>37</v>
      </c>
      <c r="D429" s="41">
        <v>0</v>
      </c>
      <c r="E429" s="37">
        <f t="shared" si="155"/>
        <v>5.2046701364467573E-3</v>
      </c>
      <c r="F429" s="37" t="str">
        <f t="shared" si="156"/>
        <v/>
      </c>
      <c r="G429" s="38" t="str">
        <f t="shared" si="157"/>
        <v>0</v>
      </c>
      <c r="H429" s="39">
        <f t="shared" si="158"/>
        <v>0</v>
      </c>
    </row>
    <row r="430" spans="1:8" s="40" customFormat="1" ht="15" x14ac:dyDescent="0.2">
      <c r="A430" s="68"/>
      <c r="B430" s="35" t="s">
        <v>506</v>
      </c>
      <c r="C430" s="41">
        <v>296</v>
      </c>
      <c r="D430" s="41">
        <v>209</v>
      </c>
      <c r="E430" s="37">
        <f t="shared" si="155"/>
        <v>4.1637361091574059E-2</v>
      </c>
      <c r="F430" s="37">
        <f t="shared" si="156"/>
        <v>2.3543990086741014E-2</v>
      </c>
      <c r="G430" s="38">
        <f t="shared" si="157"/>
        <v>-0.29391891891891891</v>
      </c>
      <c r="H430" s="39">
        <f t="shared" si="158"/>
        <v>-1.2238008158672105E-2</v>
      </c>
    </row>
    <row r="431" spans="1:8" s="40" customFormat="1" ht="30" x14ac:dyDescent="0.2">
      <c r="A431" s="68"/>
      <c r="B431" s="35" t="s">
        <v>580</v>
      </c>
      <c r="C431" s="41">
        <v>59</v>
      </c>
      <c r="D431" s="41">
        <v>31</v>
      </c>
      <c r="E431" s="37">
        <f t="shared" si="155"/>
        <v>8.2993388662259103E-3</v>
      </c>
      <c r="F431" s="37">
        <f t="shared" si="156"/>
        <v>3.4921707784161316E-3</v>
      </c>
      <c r="G431" s="38">
        <f t="shared" si="157"/>
        <v>-0.47457627118644069</v>
      </c>
      <c r="H431" s="39">
        <f t="shared" si="158"/>
        <v>-3.9386692924461945E-3</v>
      </c>
    </row>
    <row r="432" spans="1:8" s="40" customFormat="1" ht="15" x14ac:dyDescent="0.2">
      <c r="A432" s="68"/>
      <c r="B432" s="35" t="s">
        <v>507</v>
      </c>
      <c r="C432" s="41">
        <v>0</v>
      </c>
      <c r="D432" s="41">
        <v>13</v>
      </c>
      <c r="E432" s="37" t="str">
        <f t="shared" si="155"/>
        <v/>
      </c>
      <c r="F432" s="37">
        <f t="shared" si="156"/>
        <v>1.4644587135293455E-3</v>
      </c>
      <c r="G432" s="38" t="str">
        <f t="shared" si="157"/>
        <v>0</v>
      </c>
      <c r="H432" s="39" t="str">
        <f t="shared" si="158"/>
        <v/>
      </c>
    </row>
    <row r="433" spans="1:8" s="40" customFormat="1" ht="15" x14ac:dyDescent="0.2">
      <c r="A433" s="68"/>
      <c r="B433" s="35" t="s">
        <v>109</v>
      </c>
      <c r="C433" s="41">
        <v>60</v>
      </c>
      <c r="D433" s="41">
        <v>21</v>
      </c>
      <c r="E433" s="37">
        <f t="shared" si="155"/>
        <v>8.4400056266704174E-3</v>
      </c>
      <c r="F433" s="37">
        <f t="shared" si="156"/>
        <v>2.3656640757012504E-3</v>
      </c>
      <c r="G433" s="38">
        <f t="shared" si="157"/>
        <v>-0.65</v>
      </c>
      <c r="H433" s="39">
        <f t="shared" si="158"/>
        <v>-5.4860036573357715E-3</v>
      </c>
    </row>
    <row r="434" spans="1:8" s="40" customFormat="1" ht="15" x14ac:dyDescent="0.2">
      <c r="A434" s="68"/>
      <c r="B434" s="35" t="s">
        <v>280</v>
      </c>
      <c r="C434" s="41">
        <v>1</v>
      </c>
      <c r="D434" s="41">
        <v>0</v>
      </c>
      <c r="E434" s="37">
        <f t="shared" si="155"/>
        <v>1.4066676044450696E-4</v>
      </c>
      <c r="F434" s="37" t="str">
        <f t="shared" si="156"/>
        <v/>
      </c>
      <c r="G434" s="38" t="str">
        <f t="shared" si="157"/>
        <v>0</v>
      </c>
      <c r="H434" s="39">
        <f t="shared" si="158"/>
        <v>0</v>
      </c>
    </row>
    <row r="435" spans="1:8" s="40" customFormat="1" ht="15" x14ac:dyDescent="0.2">
      <c r="A435" s="68"/>
      <c r="B435" s="35" t="s">
        <v>110</v>
      </c>
      <c r="C435" s="41">
        <v>4</v>
      </c>
      <c r="D435" s="41">
        <v>15</v>
      </c>
      <c r="E435" s="37">
        <f t="shared" si="155"/>
        <v>5.6266704177802785E-4</v>
      </c>
      <c r="F435" s="37">
        <f t="shared" si="156"/>
        <v>1.6897600540723217E-3</v>
      </c>
      <c r="G435" s="38">
        <f t="shared" si="157"/>
        <v>2.75</v>
      </c>
      <c r="H435" s="39">
        <f t="shared" si="158"/>
        <v>1.5473343648895765E-3</v>
      </c>
    </row>
    <row r="436" spans="1:8" s="40" customFormat="1" ht="15" x14ac:dyDescent="0.2">
      <c r="A436" s="68"/>
      <c r="B436" s="35" t="s">
        <v>382</v>
      </c>
      <c r="C436" s="41">
        <v>1</v>
      </c>
      <c r="D436" s="41">
        <v>6</v>
      </c>
      <c r="E436" s="37">
        <f t="shared" si="155"/>
        <v>1.4066676044450696E-4</v>
      </c>
      <c r="F436" s="37">
        <f t="shared" si="156"/>
        <v>6.7590402162892864E-4</v>
      </c>
      <c r="G436" s="38">
        <f t="shared" si="157"/>
        <v>5</v>
      </c>
      <c r="H436" s="39">
        <f t="shared" si="158"/>
        <v>7.0333380222253482E-4</v>
      </c>
    </row>
    <row r="437" spans="1:8" s="40" customFormat="1" ht="15" x14ac:dyDescent="0.2">
      <c r="A437" s="68"/>
      <c r="B437" s="35" t="s">
        <v>108</v>
      </c>
      <c r="C437" s="41">
        <v>140</v>
      </c>
      <c r="D437" s="41">
        <v>163</v>
      </c>
      <c r="E437" s="37">
        <f t="shared" si="155"/>
        <v>1.9693346462230976E-2</v>
      </c>
      <c r="F437" s="37">
        <f t="shared" si="156"/>
        <v>1.8362059254252563E-2</v>
      </c>
      <c r="G437" s="38">
        <f t="shared" si="157"/>
        <v>0.16428571428571428</v>
      </c>
      <c r="H437" s="39">
        <f t="shared" si="158"/>
        <v>3.2353354902236605E-3</v>
      </c>
    </row>
    <row r="438" spans="1:8" s="40" customFormat="1" ht="15" x14ac:dyDescent="0.2">
      <c r="A438" s="68"/>
      <c r="B438" s="35" t="s">
        <v>281</v>
      </c>
      <c r="C438" s="41">
        <v>210</v>
      </c>
      <c r="D438" s="41">
        <v>12</v>
      </c>
      <c r="E438" s="37">
        <f t="shared" si="155"/>
        <v>2.9540019693346461E-2</v>
      </c>
      <c r="F438" s="37">
        <f t="shared" si="156"/>
        <v>1.3518080432578573E-3</v>
      </c>
      <c r="G438" s="38">
        <f t="shared" si="157"/>
        <v>-0.94285714285714284</v>
      </c>
      <c r="H438" s="39">
        <f t="shared" si="158"/>
        <v>-2.7852018568012376E-2</v>
      </c>
    </row>
    <row r="439" spans="1:8" s="40" customFormat="1" ht="15" x14ac:dyDescent="0.2">
      <c r="A439" s="68"/>
      <c r="B439" s="35" t="s">
        <v>107</v>
      </c>
      <c r="C439" s="41">
        <v>8</v>
      </c>
      <c r="D439" s="41">
        <v>4</v>
      </c>
      <c r="E439" s="37">
        <f t="shared" si="155"/>
        <v>1.1253340835560557E-3</v>
      </c>
      <c r="F439" s="37">
        <f t="shared" si="156"/>
        <v>4.5060268108595248E-4</v>
      </c>
      <c r="G439" s="38">
        <f t="shared" si="157"/>
        <v>-0.5</v>
      </c>
      <c r="H439" s="39">
        <f t="shared" si="158"/>
        <v>-5.6266704177802785E-4</v>
      </c>
    </row>
    <row r="440" spans="1:8" s="40" customFormat="1" ht="15" x14ac:dyDescent="0.2">
      <c r="A440" s="68"/>
      <c r="B440" s="35" t="s">
        <v>346</v>
      </c>
      <c r="C440" s="41">
        <v>3</v>
      </c>
      <c r="D440" s="41">
        <v>14</v>
      </c>
      <c r="E440" s="37">
        <f t="shared" si="155"/>
        <v>4.2200028133352089E-4</v>
      </c>
      <c r="F440" s="37">
        <f t="shared" si="156"/>
        <v>1.5771093838008337E-3</v>
      </c>
      <c r="G440" s="38">
        <f t="shared" si="157"/>
        <v>3.6666666666666665</v>
      </c>
      <c r="H440" s="39">
        <f t="shared" si="158"/>
        <v>1.5473343648895765E-3</v>
      </c>
    </row>
    <row r="441" spans="1:8" s="40" customFormat="1" ht="15" x14ac:dyDescent="0.2">
      <c r="A441" s="68"/>
      <c r="B441" s="35" t="s">
        <v>117</v>
      </c>
      <c r="C441" s="41">
        <v>52</v>
      </c>
      <c r="D441" s="41">
        <v>27</v>
      </c>
      <c r="E441" s="37">
        <f t="shared" si="155"/>
        <v>7.3146715431143617E-3</v>
      </c>
      <c r="F441" s="37">
        <f t="shared" si="156"/>
        <v>3.0415680973301792E-3</v>
      </c>
      <c r="G441" s="38">
        <f t="shared" si="157"/>
        <v>-0.48076923076923078</v>
      </c>
      <c r="H441" s="39">
        <f t="shared" si="158"/>
        <v>-3.5166690111126738E-3</v>
      </c>
    </row>
    <row r="442" spans="1:8" s="40" customFormat="1" ht="15" x14ac:dyDescent="0.2">
      <c r="A442" s="68"/>
      <c r="B442" s="35" t="s">
        <v>104</v>
      </c>
      <c r="C442" s="41">
        <v>24</v>
      </c>
      <c r="D442" s="41">
        <v>18</v>
      </c>
      <c r="E442" s="37">
        <f t="shared" si="155"/>
        <v>3.3760022506681671E-3</v>
      </c>
      <c r="F442" s="37">
        <f t="shared" si="156"/>
        <v>2.0277120648867861E-3</v>
      </c>
      <c r="G442" s="38">
        <f t="shared" si="157"/>
        <v>-0.25</v>
      </c>
      <c r="H442" s="39">
        <f t="shared" si="158"/>
        <v>-8.4400056266704178E-4</v>
      </c>
    </row>
    <row r="443" spans="1:8" s="40" customFormat="1" ht="15" x14ac:dyDescent="0.2">
      <c r="A443" s="68"/>
      <c r="B443" s="35" t="s">
        <v>282</v>
      </c>
      <c r="C443" s="41">
        <v>119</v>
      </c>
      <c r="D443" s="41">
        <v>161</v>
      </c>
      <c r="E443" s="37">
        <f t="shared" si="155"/>
        <v>1.6739344492896328E-2</v>
      </c>
      <c r="F443" s="37">
        <f t="shared" si="156"/>
        <v>1.8136757913709587E-2</v>
      </c>
      <c r="G443" s="38">
        <f t="shared" si="157"/>
        <v>0.35294117647058826</v>
      </c>
      <c r="H443" s="39">
        <f t="shared" si="158"/>
        <v>5.9080039386692927E-3</v>
      </c>
    </row>
    <row r="444" spans="1:8" s="40" customFormat="1" ht="15" x14ac:dyDescent="0.2">
      <c r="A444" s="68"/>
      <c r="B444" s="35" t="s">
        <v>508</v>
      </c>
      <c r="C444" s="41">
        <v>0</v>
      </c>
      <c r="D444" s="41">
        <v>3</v>
      </c>
      <c r="E444" s="37" t="str">
        <f t="shared" si="155"/>
        <v/>
      </c>
      <c r="F444" s="37">
        <f t="shared" si="156"/>
        <v>3.3795201081446432E-4</v>
      </c>
      <c r="G444" s="38" t="str">
        <f t="shared" si="157"/>
        <v>0</v>
      </c>
      <c r="H444" s="39" t="str">
        <f t="shared" si="158"/>
        <v/>
      </c>
    </row>
    <row r="445" spans="1:8" s="40" customFormat="1" ht="15" x14ac:dyDescent="0.2">
      <c r="A445" s="68"/>
      <c r="B445" s="35" t="s">
        <v>111</v>
      </c>
      <c r="C445" s="41">
        <v>0</v>
      </c>
      <c r="D445" s="41">
        <v>0</v>
      </c>
      <c r="E445" s="37" t="str">
        <f t="shared" si="155"/>
        <v/>
      </c>
      <c r="F445" s="37" t="str">
        <f t="shared" si="156"/>
        <v/>
      </c>
      <c r="G445" s="38" t="str">
        <f t="shared" si="157"/>
        <v>0</v>
      </c>
      <c r="H445" s="39" t="str">
        <f t="shared" si="158"/>
        <v/>
      </c>
    </row>
    <row r="446" spans="1:8" s="40" customFormat="1" ht="15" x14ac:dyDescent="0.2">
      <c r="A446" s="68"/>
      <c r="B446" s="35" t="s">
        <v>115</v>
      </c>
      <c r="C446" s="41">
        <v>1</v>
      </c>
      <c r="D446" s="41">
        <v>2</v>
      </c>
      <c r="E446" s="37">
        <f t="shared" si="155"/>
        <v>1.4066676044450696E-4</v>
      </c>
      <c r="F446" s="37">
        <f t="shared" si="156"/>
        <v>2.2530134054297624E-4</v>
      </c>
      <c r="G446" s="38">
        <f t="shared" si="157"/>
        <v>1</v>
      </c>
      <c r="H446" s="39">
        <f t="shared" si="158"/>
        <v>1.4066676044450696E-4</v>
      </c>
    </row>
    <row r="447" spans="1:8" s="40" customFormat="1" ht="15" x14ac:dyDescent="0.2">
      <c r="A447" s="68"/>
      <c r="B447" s="35" t="s">
        <v>102</v>
      </c>
      <c r="C447" s="41">
        <v>0</v>
      </c>
      <c r="D447" s="41">
        <v>0</v>
      </c>
      <c r="E447" s="37" t="str">
        <f t="shared" si="155"/>
        <v/>
      </c>
      <c r="F447" s="37" t="str">
        <f t="shared" si="156"/>
        <v/>
      </c>
      <c r="G447" s="38" t="str">
        <f t="shared" si="157"/>
        <v>0</v>
      </c>
      <c r="H447" s="39" t="str">
        <f t="shared" si="158"/>
        <v/>
      </c>
    </row>
    <row r="448" spans="1:8" s="40" customFormat="1" ht="15" x14ac:dyDescent="0.2">
      <c r="A448" s="68"/>
      <c r="B448" s="35" t="s">
        <v>106</v>
      </c>
      <c r="C448" s="41">
        <v>4</v>
      </c>
      <c r="D448" s="41">
        <v>31</v>
      </c>
      <c r="E448" s="37">
        <f t="shared" si="155"/>
        <v>5.6266704177802785E-4</v>
      </c>
      <c r="F448" s="37">
        <f t="shared" si="156"/>
        <v>3.4921707784161316E-3</v>
      </c>
      <c r="G448" s="38">
        <f t="shared" si="157"/>
        <v>6.75</v>
      </c>
      <c r="H448" s="39">
        <f t="shared" si="158"/>
        <v>3.7980025320016879E-3</v>
      </c>
    </row>
    <row r="449" spans="1:8" s="40" customFormat="1" ht="15" x14ac:dyDescent="0.2">
      <c r="A449" s="68"/>
      <c r="B449" s="35" t="s">
        <v>112</v>
      </c>
      <c r="C449" s="41">
        <v>10</v>
      </c>
      <c r="D449" s="41">
        <v>0</v>
      </c>
      <c r="E449" s="37">
        <f t="shared" si="155"/>
        <v>1.4066676044450696E-3</v>
      </c>
      <c r="F449" s="37" t="str">
        <f t="shared" si="156"/>
        <v/>
      </c>
      <c r="G449" s="38" t="str">
        <f t="shared" si="157"/>
        <v>0</v>
      </c>
      <c r="H449" s="39">
        <f t="shared" si="158"/>
        <v>0</v>
      </c>
    </row>
    <row r="450" spans="1:8" s="40" customFormat="1" ht="15" x14ac:dyDescent="0.2">
      <c r="A450" s="68"/>
      <c r="B450" s="35" t="s">
        <v>116</v>
      </c>
      <c r="C450" s="41">
        <v>0</v>
      </c>
      <c r="D450" s="41">
        <v>0</v>
      </c>
      <c r="E450" s="37" t="str">
        <f t="shared" si="155"/>
        <v/>
      </c>
      <c r="F450" s="37" t="str">
        <f t="shared" si="156"/>
        <v/>
      </c>
      <c r="G450" s="38" t="str">
        <f t="shared" si="157"/>
        <v>0</v>
      </c>
      <c r="H450" s="39" t="str">
        <f t="shared" si="158"/>
        <v/>
      </c>
    </row>
    <row r="451" spans="1:8" s="40" customFormat="1" ht="15" x14ac:dyDescent="0.2">
      <c r="A451" s="68"/>
      <c r="B451" s="35" t="s">
        <v>283</v>
      </c>
      <c r="C451" s="41">
        <v>92</v>
      </c>
      <c r="D451" s="41">
        <v>66</v>
      </c>
      <c r="E451" s="37">
        <f t="shared" si="155"/>
        <v>1.294134196089464E-2</v>
      </c>
      <c r="F451" s="37">
        <f t="shared" si="156"/>
        <v>7.4349442379182153E-3</v>
      </c>
      <c r="G451" s="38">
        <f t="shared" si="157"/>
        <v>-0.28260869565217389</v>
      </c>
      <c r="H451" s="39">
        <f t="shared" si="158"/>
        <v>-3.6573357715571808E-3</v>
      </c>
    </row>
    <row r="452" spans="1:8" s="40" customFormat="1" ht="30" x14ac:dyDescent="0.2">
      <c r="A452" s="68"/>
      <c r="B452" s="35" t="s">
        <v>509</v>
      </c>
      <c r="C452" s="41">
        <v>2</v>
      </c>
      <c r="D452" s="41">
        <v>27</v>
      </c>
      <c r="E452" s="37">
        <f t="shared" si="155"/>
        <v>2.8133352088901393E-4</v>
      </c>
      <c r="F452" s="37">
        <f t="shared" si="156"/>
        <v>3.0415680973301792E-3</v>
      </c>
      <c r="G452" s="38">
        <f t="shared" si="157"/>
        <v>12.5</v>
      </c>
      <c r="H452" s="39">
        <f t="shared" si="158"/>
        <v>3.5166690111126742E-3</v>
      </c>
    </row>
    <row r="453" spans="1:8" s="40" customFormat="1" ht="15" x14ac:dyDescent="0.2">
      <c r="A453" s="68"/>
      <c r="B453" s="35" t="s">
        <v>284</v>
      </c>
      <c r="C453" s="41">
        <v>8</v>
      </c>
      <c r="D453" s="41">
        <v>17</v>
      </c>
      <c r="E453" s="37">
        <f t="shared" si="155"/>
        <v>1.1253340835560557E-3</v>
      </c>
      <c r="F453" s="37">
        <f t="shared" si="156"/>
        <v>1.9150613946152979E-3</v>
      </c>
      <c r="G453" s="38">
        <f t="shared" si="157"/>
        <v>1.125</v>
      </c>
      <c r="H453" s="39">
        <f t="shared" si="158"/>
        <v>1.2660008440005628E-3</v>
      </c>
    </row>
    <row r="454" spans="1:8" s="40" customFormat="1" ht="15" x14ac:dyDescent="0.2">
      <c r="A454" s="68"/>
      <c r="B454" s="35" t="s">
        <v>285</v>
      </c>
      <c r="C454" s="41">
        <v>0</v>
      </c>
      <c r="D454" s="41">
        <v>0</v>
      </c>
      <c r="E454" s="37" t="str">
        <f t="shared" si="155"/>
        <v/>
      </c>
      <c r="F454" s="37" t="str">
        <f t="shared" si="156"/>
        <v/>
      </c>
      <c r="G454" s="38" t="str">
        <f t="shared" si="157"/>
        <v>0</v>
      </c>
      <c r="H454" s="39" t="str">
        <f t="shared" si="158"/>
        <v/>
      </c>
    </row>
    <row r="455" spans="1:8" s="40" customFormat="1" ht="15" x14ac:dyDescent="0.2">
      <c r="A455" s="68"/>
      <c r="B455" s="35" t="s">
        <v>510</v>
      </c>
      <c r="C455" s="41">
        <v>15</v>
      </c>
      <c r="D455" s="41">
        <v>30</v>
      </c>
      <c r="E455" s="37">
        <f t="shared" si="155"/>
        <v>2.1100014066676043E-3</v>
      </c>
      <c r="F455" s="37">
        <f t="shared" si="156"/>
        <v>3.3795201081446434E-3</v>
      </c>
      <c r="G455" s="38">
        <f t="shared" si="157"/>
        <v>1</v>
      </c>
      <c r="H455" s="39">
        <f t="shared" si="158"/>
        <v>2.1100014066676043E-3</v>
      </c>
    </row>
    <row r="456" spans="1:8" s="40" customFormat="1" ht="15" x14ac:dyDescent="0.2">
      <c r="A456" s="68"/>
      <c r="B456" s="35" t="s">
        <v>286</v>
      </c>
      <c r="C456" s="41">
        <v>91</v>
      </c>
      <c r="D456" s="41">
        <v>101</v>
      </c>
      <c r="E456" s="37">
        <f t="shared" si="155"/>
        <v>1.2800675200450133E-2</v>
      </c>
      <c r="F456" s="37">
        <f t="shared" si="156"/>
        <v>1.1377717697420299E-2</v>
      </c>
      <c r="G456" s="38">
        <f t="shared" si="157"/>
        <v>0.10989010989010989</v>
      </c>
      <c r="H456" s="39">
        <f t="shared" si="158"/>
        <v>1.4066676044450696E-3</v>
      </c>
    </row>
    <row r="457" spans="1:8" s="40" customFormat="1" ht="15" x14ac:dyDescent="0.2">
      <c r="A457" s="68"/>
      <c r="B457" s="35" t="s">
        <v>287</v>
      </c>
      <c r="C457" s="41">
        <v>19</v>
      </c>
      <c r="D457" s="41">
        <v>7</v>
      </c>
      <c r="E457" s="37">
        <f t="shared" si="155"/>
        <v>2.6726684484456322E-3</v>
      </c>
      <c r="F457" s="37">
        <f t="shared" si="156"/>
        <v>7.8855469190041686E-4</v>
      </c>
      <c r="G457" s="38">
        <f t="shared" si="157"/>
        <v>-0.63157894736842102</v>
      </c>
      <c r="H457" s="39">
        <f t="shared" si="158"/>
        <v>-1.6880011253340833E-3</v>
      </c>
    </row>
    <row r="458" spans="1:8" s="40" customFormat="1" ht="15" x14ac:dyDescent="0.2">
      <c r="A458" s="68"/>
      <c r="B458" s="35" t="s">
        <v>288</v>
      </c>
      <c r="C458" s="41">
        <v>31</v>
      </c>
      <c r="D458" s="41">
        <v>9</v>
      </c>
      <c r="E458" s="37">
        <f t="shared" si="155"/>
        <v>4.3606695737797158E-3</v>
      </c>
      <c r="F458" s="37">
        <f t="shared" si="156"/>
        <v>1.0138560324433931E-3</v>
      </c>
      <c r="G458" s="38">
        <f t="shared" si="157"/>
        <v>-0.70967741935483875</v>
      </c>
      <c r="H458" s="39">
        <f t="shared" si="158"/>
        <v>-3.0946687297791534E-3</v>
      </c>
    </row>
    <row r="459" spans="1:8" s="40" customFormat="1" ht="15" x14ac:dyDescent="0.2">
      <c r="A459" s="68"/>
      <c r="B459" s="35" t="s">
        <v>103</v>
      </c>
      <c r="C459" s="41">
        <v>7</v>
      </c>
      <c r="D459" s="41">
        <v>7</v>
      </c>
      <c r="E459" s="37">
        <f t="shared" si="155"/>
        <v>9.8466732311154864E-4</v>
      </c>
      <c r="F459" s="37">
        <f t="shared" si="156"/>
        <v>7.8855469190041686E-4</v>
      </c>
      <c r="G459" s="38">
        <f t="shared" si="157"/>
        <v>0</v>
      </c>
      <c r="H459" s="39">
        <f t="shared" si="158"/>
        <v>0</v>
      </c>
    </row>
    <row r="460" spans="1:8" s="40" customFormat="1" ht="15" x14ac:dyDescent="0.2">
      <c r="A460" s="68"/>
      <c r="B460" s="35" t="s">
        <v>289</v>
      </c>
      <c r="C460" s="41">
        <v>8</v>
      </c>
      <c r="D460" s="41">
        <v>5</v>
      </c>
      <c r="E460" s="37">
        <f t="shared" si="155"/>
        <v>1.1253340835560557E-3</v>
      </c>
      <c r="F460" s="37">
        <f t="shared" si="156"/>
        <v>5.6325335135744053E-4</v>
      </c>
      <c r="G460" s="38">
        <f t="shared" si="157"/>
        <v>-0.375</v>
      </c>
      <c r="H460" s="39">
        <f t="shared" si="158"/>
        <v>-4.2200028133352089E-4</v>
      </c>
    </row>
    <row r="461" spans="1:8" s="40" customFormat="1" ht="15" x14ac:dyDescent="0.2">
      <c r="A461" s="68"/>
      <c r="B461" s="35" t="s">
        <v>290</v>
      </c>
      <c r="C461" s="41">
        <v>34</v>
      </c>
      <c r="D461" s="41">
        <v>48</v>
      </c>
      <c r="E461" s="37">
        <f t="shared" si="155"/>
        <v>4.782669855113237E-3</v>
      </c>
      <c r="F461" s="37">
        <f t="shared" si="156"/>
        <v>5.4072321730314291E-3</v>
      </c>
      <c r="G461" s="38">
        <f t="shared" si="157"/>
        <v>0.41176470588235292</v>
      </c>
      <c r="H461" s="39">
        <f t="shared" si="158"/>
        <v>1.9693346462230973E-3</v>
      </c>
    </row>
    <row r="462" spans="1:8" s="40" customFormat="1" ht="15" x14ac:dyDescent="0.2">
      <c r="A462" s="68"/>
      <c r="B462" s="35" t="s">
        <v>581</v>
      </c>
      <c r="C462" s="41">
        <v>42</v>
      </c>
      <c r="D462" s="41">
        <v>25</v>
      </c>
      <c r="E462" s="37">
        <f t="shared" si="155"/>
        <v>5.9080039386692927E-3</v>
      </c>
      <c r="F462" s="37">
        <f t="shared" si="156"/>
        <v>2.8162667567872028E-3</v>
      </c>
      <c r="G462" s="38">
        <f t="shared" si="157"/>
        <v>-0.40476190476190477</v>
      </c>
      <c r="H462" s="39">
        <f t="shared" si="158"/>
        <v>-2.3913349275566185E-3</v>
      </c>
    </row>
    <row r="463" spans="1:8" s="40" customFormat="1" ht="15" x14ac:dyDescent="0.2">
      <c r="A463" s="68"/>
      <c r="B463" s="35" t="s">
        <v>291</v>
      </c>
      <c r="C463" s="41">
        <v>0</v>
      </c>
      <c r="D463" s="41">
        <v>0</v>
      </c>
      <c r="E463" s="37" t="str">
        <f t="shared" si="155"/>
        <v/>
      </c>
      <c r="F463" s="37" t="str">
        <f t="shared" si="156"/>
        <v/>
      </c>
      <c r="G463" s="38" t="str">
        <f t="shared" si="157"/>
        <v>0</v>
      </c>
      <c r="H463" s="39" t="str">
        <f t="shared" si="158"/>
        <v/>
      </c>
    </row>
    <row r="464" spans="1:8" s="40" customFormat="1" ht="15" x14ac:dyDescent="0.2">
      <c r="A464" s="68"/>
      <c r="B464" s="35" t="s">
        <v>292</v>
      </c>
      <c r="C464" s="41">
        <v>0</v>
      </c>
      <c r="D464" s="41">
        <v>1</v>
      </c>
      <c r="E464" s="37" t="str">
        <f t="shared" si="155"/>
        <v/>
      </c>
      <c r="F464" s="37">
        <f t="shared" si="156"/>
        <v>1.1265067027148812E-4</v>
      </c>
      <c r="G464" s="38" t="str">
        <f t="shared" si="157"/>
        <v>0</v>
      </c>
      <c r="H464" s="39" t="str">
        <f t="shared" si="158"/>
        <v/>
      </c>
    </row>
    <row r="465" spans="1:8" s="40" customFormat="1" ht="15" x14ac:dyDescent="0.2">
      <c r="A465" s="68"/>
      <c r="B465" s="35" t="s">
        <v>293</v>
      </c>
      <c r="C465" s="41">
        <v>61</v>
      </c>
      <c r="D465" s="41">
        <v>0</v>
      </c>
      <c r="E465" s="37">
        <f t="shared" si="155"/>
        <v>8.5806723871149244E-3</v>
      </c>
      <c r="F465" s="37" t="str">
        <f t="shared" si="156"/>
        <v/>
      </c>
      <c r="G465" s="38" t="str">
        <f t="shared" si="157"/>
        <v>0</v>
      </c>
      <c r="H465" s="39">
        <f t="shared" si="158"/>
        <v>0</v>
      </c>
    </row>
    <row r="466" spans="1:8" s="40" customFormat="1" ht="15" x14ac:dyDescent="0.2">
      <c r="A466" s="68"/>
      <c r="B466" s="35" t="s">
        <v>294</v>
      </c>
      <c r="C466" s="41">
        <v>3</v>
      </c>
      <c r="D466" s="41">
        <v>0</v>
      </c>
      <c r="E466" s="37">
        <f t="shared" si="155"/>
        <v>4.2200028133352089E-4</v>
      </c>
      <c r="F466" s="37" t="str">
        <f t="shared" si="156"/>
        <v/>
      </c>
      <c r="G466" s="38" t="str">
        <f t="shared" si="157"/>
        <v>0</v>
      </c>
      <c r="H466" s="39">
        <f t="shared" si="158"/>
        <v>0</v>
      </c>
    </row>
    <row r="467" spans="1:8" s="40" customFormat="1" ht="15" x14ac:dyDescent="0.2">
      <c r="A467" s="68"/>
      <c r="B467" s="35" t="s">
        <v>126</v>
      </c>
      <c r="C467" s="41">
        <v>3</v>
      </c>
      <c r="D467" s="41">
        <v>3</v>
      </c>
      <c r="E467" s="37">
        <f t="shared" si="155"/>
        <v>4.2200028133352089E-4</v>
      </c>
      <c r="F467" s="37">
        <f t="shared" si="156"/>
        <v>3.3795201081446432E-4</v>
      </c>
      <c r="G467" s="38">
        <f t="shared" si="157"/>
        <v>0</v>
      </c>
      <c r="H467" s="39">
        <f t="shared" si="158"/>
        <v>0</v>
      </c>
    </row>
    <row r="468" spans="1:8" s="40" customFormat="1" ht="30" x14ac:dyDescent="0.2">
      <c r="A468" s="68"/>
      <c r="B468" s="35" t="s">
        <v>127</v>
      </c>
      <c r="C468" s="41">
        <v>0</v>
      </c>
      <c r="D468" s="41">
        <v>0</v>
      </c>
      <c r="E468" s="37" t="str">
        <f t="shared" si="155"/>
        <v/>
      </c>
      <c r="F468" s="37" t="str">
        <f t="shared" si="156"/>
        <v/>
      </c>
      <c r="G468" s="38" t="str">
        <f t="shared" si="157"/>
        <v>0</v>
      </c>
      <c r="H468" s="39" t="str">
        <f t="shared" si="158"/>
        <v/>
      </c>
    </row>
    <row r="469" spans="1:8" s="40" customFormat="1" ht="15" x14ac:dyDescent="0.2">
      <c r="A469" s="68"/>
      <c r="B469" s="35" t="s">
        <v>295</v>
      </c>
      <c r="C469" s="41">
        <v>12</v>
      </c>
      <c r="D469" s="41">
        <v>8</v>
      </c>
      <c r="E469" s="37">
        <f t="shared" si="155"/>
        <v>1.6880011253340836E-3</v>
      </c>
      <c r="F469" s="37">
        <f t="shared" si="156"/>
        <v>9.0120536217190496E-4</v>
      </c>
      <c r="G469" s="38">
        <f t="shared" si="157"/>
        <v>-0.33333333333333331</v>
      </c>
      <c r="H469" s="39">
        <f t="shared" si="158"/>
        <v>-5.6266704177802785E-4</v>
      </c>
    </row>
    <row r="470" spans="1:8" s="40" customFormat="1" ht="15" x14ac:dyDescent="0.2">
      <c r="A470" s="68"/>
      <c r="B470" s="35" t="s">
        <v>296</v>
      </c>
      <c r="C470" s="41">
        <v>32</v>
      </c>
      <c r="D470" s="41">
        <v>26</v>
      </c>
      <c r="E470" s="37">
        <f t="shared" si="155"/>
        <v>4.5013363342242228E-3</v>
      </c>
      <c r="F470" s="37">
        <f t="shared" si="156"/>
        <v>2.928917427058691E-3</v>
      </c>
      <c r="G470" s="38">
        <f t="shared" si="157"/>
        <v>-0.1875</v>
      </c>
      <c r="H470" s="39">
        <f t="shared" si="158"/>
        <v>-8.4400056266704178E-4</v>
      </c>
    </row>
    <row r="471" spans="1:8" s="40" customFormat="1" ht="30" x14ac:dyDescent="0.2">
      <c r="A471" s="68"/>
      <c r="B471" s="35" t="s">
        <v>297</v>
      </c>
      <c r="C471" s="41">
        <v>3</v>
      </c>
      <c r="D471" s="41">
        <v>0</v>
      </c>
      <c r="E471" s="37">
        <f t="shared" si="155"/>
        <v>4.2200028133352089E-4</v>
      </c>
      <c r="F471" s="37" t="str">
        <f t="shared" si="156"/>
        <v/>
      </c>
      <c r="G471" s="38" t="str">
        <f t="shared" si="157"/>
        <v>0</v>
      </c>
      <c r="H471" s="39">
        <f t="shared" si="158"/>
        <v>0</v>
      </c>
    </row>
    <row r="472" spans="1:8" s="40" customFormat="1" ht="15" x14ac:dyDescent="0.2">
      <c r="A472" s="68"/>
      <c r="B472" s="35" t="s">
        <v>124</v>
      </c>
      <c r="C472" s="41">
        <v>10</v>
      </c>
      <c r="D472" s="41">
        <v>10</v>
      </c>
      <c r="E472" s="37">
        <f t="shared" si="155"/>
        <v>1.4066676044450696E-3</v>
      </c>
      <c r="F472" s="37">
        <f t="shared" si="156"/>
        <v>1.1265067027148811E-3</v>
      </c>
      <c r="G472" s="38">
        <f t="shared" si="157"/>
        <v>0</v>
      </c>
      <c r="H472" s="39">
        <f t="shared" si="158"/>
        <v>0</v>
      </c>
    </row>
    <row r="473" spans="1:8" s="40" customFormat="1" ht="15" x14ac:dyDescent="0.2">
      <c r="A473" s="68"/>
      <c r="B473" s="35" t="s">
        <v>298</v>
      </c>
      <c r="C473" s="41">
        <v>1</v>
      </c>
      <c r="D473" s="41">
        <v>3</v>
      </c>
      <c r="E473" s="37">
        <f t="shared" si="155"/>
        <v>1.4066676044450696E-4</v>
      </c>
      <c r="F473" s="37">
        <f t="shared" si="156"/>
        <v>3.3795201081446432E-4</v>
      </c>
      <c r="G473" s="38">
        <f t="shared" si="157"/>
        <v>2</v>
      </c>
      <c r="H473" s="39">
        <f t="shared" si="158"/>
        <v>2.8133352088901393E-4</v>
      </c>
    </row>
    <row r="474" spans="1:8" s="40" customFormat="1" ht="15" x14ac:dyDescent="0.2">
      <c r="A474" s="68"/>
      <c r="B474" s="35" t="s">
        <v>299</v>
      </c>
      <c r="C474" s="41">
        <v>0</v>
      </c>
      <c r="D474" s="41">
        <v>0</v>
      </c>
      <c r="E474" s="37" t="str">
        <f t="shared" ref="E474:E535" si="175">+IF(C474=0,"",C474/C$333)</f>
        <v/>
      </c>
      <c r="F474" s="37" t="str">
        <f t="shared" ref="F474:F535" si="176">+IF(D474=0,"",D474/D$333)</f>
        <v/>
      </c>
      <c r="G474" s="38" t="str">
        <f t="shared" ref="G474:G535" si="177">+IF(OR(AND(D474=0),(C474=0)),"0",((D474-C474)/C474))</f>
        <v>0</v>
      </c>
      <c r="H474" s="39" t="str">
        <f t="shared" ref="H474:H535" si="178">+IF(OR(AND(E474=""),(G474="")),"",E474*G474)</f>
        <v/>
      </c>
    </row>
    <row r="475" spans="1:8" s="40" customFormat="1" ht="15" x14ac:dyDescent="0.2">
      <c r="A475" s="68"/>
      <c r="B475" s="35" t="s">
        <v>300</v>
      </c>
      <c r="C475" s="41">
        <v>0</v>
      </c>
      <c r="D475" s="41">
        <v>0</v>
      </c>
      <c r="E475" s="37" t="str">
        <f t="shared" si="175"/>
        <v/>
      </c>
      <c r="F475" s="37" t="str">
        <f t="shared" si="176"/>
        <v/>
      </c>
      <c r="G475" s="38" t="str">
        <f t="shared" si="177"/>
        <v>0</v>
      </c>
      <c r="H475" s="39" t="str">
        <f t="shared" si="178"/>
        <v/>
      </c>
    </row>
    <row r="476" spans="1:8" s="40" customFormat="1" ht="30" x14ac:dyDescent="0.2">
      <c r="A476" s="68"/>
      <c r="B476" s="35" t="s">
        <v>301</v>
      </c>
      <c r="C476" s="41">
        <v>5</v>
      </c>
      <c r="D476" s="41">
        <v>1</v>
      </c>
      <c r="E476" s="37">
        <f t="shared" si="175"/>
        <v>7.0333380222253482E-4</v>
      </c>
      <c r="F476" s="37">
        <f t="shared" si="176"/>
        <v>1.1265067027148812E-4</v>
      </c>
      <c r="G476" s="38">
        <f t="shared" si="177"/>
        <v>-0.8</v>
      </c>
      <c r="H476" s="39">
        <f t="shared" si="178"/>
        <v>-5.6266704177802785E-4</v>
      </c>
    </row>
    <row r="477" spans="1:8" s="40" customFormat="1" ht="15" x14ac:dyDescent="0.2">
      <c r="A477" s="68"/>
      <c r="B477" s="35" t="s">
        <v>122</v>
      </c>
      <c r="C477" s="41">
        <v>0</v>
      </c>
      <c r="D477" s="41">
        <v>0</v>
      </c>
      <c r="E477" s="37" t="str">
        <f t="shared" si="175"/>
        <v/>
      </c>
      <c r="F477" s="37" t="str">
        <f t="shared" si="176"/>
        <v/>
      </c>
      <c r="G477" s="38" t="str">
        <f t="shared" si="177"/>
        <v>0</v>
      </c>
      <c r="H477" s="39" t="str">
        <f t="shared" si="178"/>
        <v/>
      </c>
    </row>
    <row r="478" spans="1:8" s="40" customFormat="1" ht="15" x14ac:dyDescent="0.2">
      <c r="A478" s="68"/>
      <c r="B478" s="35" t="s">
        <v>302</v>
      </c>
      <c r="C478" s="41">
        <v>0</v>
      </c>
      <c r="D478" s="41">
        <v>0</v>
      </c>
      <c r="E478" s="37" t="str">
        <f t="shared" si="175"/>
        <v/>
      </c>
      <c r="F478" s="37" t="str">
        <f t="shared" si="176"/>
        <v/>
      </c>
      <c r="G478" s="38" t="str">
        <f t="shared" si="177"/>
        <v>0</v>
      </c>
      <c r="H478" s="39" t="str">
        <f t="shared" si="178"/>
        <v/>
      </c>
    </row>
    <row r="479" spans="1:8" s="40" customFormat="1" ht="15" x14ac:dyDescent="0.2">
      <c r="A479" s="68"/>
      <c r="B479" s="35" t="s">
        <v>303</v>
      </c>
      <c r="C479" s="41">
        <v>4</v>
      </c>
      <c r="D479" s="41">
        <v>25</v>
      </c>
      <c r="E479" s="37">
        <f t="shared" si="175"/>
        <v>5.6266704177802785E-4</v>
      </c>
      <c r="F479" s="37">
        <f t="shared" si="176"/>
        <v>2.8162667567872028E-3</v>
      </c>
      <c r="G479" s="38">
        <f t="shared" si="177"/>
        <v>5.25</v>
      </c>
      <c r="H479" s="39">
        <f t="shared" si="178"/>
        <v>2.9540019693346463E-3</v>
      </c>
    </row>
    <row r="480" spans="1:8" s="40" customFormat="1" ht="15" x14ac:dyDescent="0.2">
      <c r="A480" s="68"/>
      <c r="B480" s="35" t="s">
        <v>511</v>
      </c>
      <c r="C480" s="41">
        <v>212</v>
      </c>
      <c r="D480" s="41">
        <v>17</v>
      </c>
      <c r="E480" s="37">
        <f t="shared" si="175"/>
        <v>2.9821353214235475E-2</v>
      </c>
      <c r="F480" s="37">
        <f t="shared" si="176"/>
        <v>1.9150613946152979E-3</v>
      </c>
      <c r="G480" s="38">
        <f t="shared" si="177"/>
        <v>-0.91981132075471694</v>
      </c>
      <c r="H480" s="39">
        <f t="shared" si="178"/>
        <v>-2.7430018286678855E-2</v>
      </c>
    </row>
    <row r="481" spans="1:8" s="40" customFormat="1" ht="15" x14ac:dyDescent="0.2">
      <c r="A481" s="68"/>
      <c r="B481" s="35" t="s">
        <v>130</v>
      </c>
      <c r="C481" s="41">
        <v>21</v>
      </c>
      <c r="D481" s="41">
        <v>38</v>
      </c>
      <c r="E481" s="37">
        <f t="shared" si="175"/>
        <v>2.9540019693346463E-3</v>
      </c>
      <c r="F481" s="37">
        <f t="shared" si="176"/>
        <v>4.2807254703165487E-3</v>
      </c>
      <c r="G481" s="38">
        <f t="shared" si="177"/>
        <v>0.80952380952380953</v>
      </c>
      <c r="H481" s="39">
        <f t="shared" si="178"/>
        <v>2.3913349275566185E-3</v>
      </c>
    </row>
    <row r="482" spans="1:8" s="40" customFormat="1" ht="15" x14ac:dyDescent="0.2">
      <c r="A482" s="68"/>
      <c r="B482" s="35" t="s">
        <v>512</v>
      </c>
      <c r="C482" s="41">
        <v>312</v>
      </c>
      <c r="D482" s="41">
        <v>343</v>
      </c>
      <c r="E482" s="37">
        <f t="shared" si="175"/>
        <v>4.3888029258686172E-2</v>
      </c>
      <c r="F482" s="37">
        <f t="shared" si="176"/>
        <v>3.8639179903120421E-2</v>
      </c>
      <c r="G482" s="38">
        <f t="shared" si="177"/>
        <v>9.9358974358974353E-2</v>
      </c>
      <c r="H482" s="39">
        <f t="shared" si="178"/>
        <v>4.3606695737797158E-3</v>
      </c>
    </row>
    <row r="483" spans="1:8" s="40" customFormat="1" ht="15" x14ac:dyDescent="0.2">
      <c r="A483" s="68"/>
      <c r="B483" s="35" t="s">
        <v>123</v>
      </c>
      <c r="C483" s="41">
        <v>47</v>
      </c>
      <c r="D483" s="41">
        <v>52</v>
      </c>
      <c r="E483" s="37">
        <f t="shared" si="175"/>
        <v>6.6113377408918272E-3</v>
      </c>
      <c r="F483" s="37">
        <f t="shared" si="176"/>
        <v>5.857834854117382E-3</v>
      </c>
      <c r="G483" s="38">
        <f t="shared" si="177"/>
        <v>0.10638297872340426</v>
      </c>
      <c r="H483" s="39">
        <f t="shared" si="178"/>
        <v>7.0333380222253482E-4</v>
      </c>
    </row>
    <row r="484" spans="1:8" s="40" customFormat="1" ht="30" x14ac:dyDescent="0.2">
      <c r="A484" s="68"/>
      <c r="B484" s="35" t="s">
        <v>304</v>
      </c>
      <c r="C484" s="41">
        <v>73</v>
      </c>
      <c r="D484" s="41">
        <v>16</v>
      </c>
      <c r="E484" s="37">
        <f t="shared" si="175"/>
        <v>1.0268673512449008E-2</v>
      </c>
      <c r="F484" s="37">
        <f t="shared" si="176"/>
        <v>1.8024107243438099E-3</v>
      </c>
      <c r="G484" s="38">
        <f t="shared" si="177"/>
        <v>-0.78082191780821919</v>
      </c>
      <c r="H484" s="39">
        <f t="shared" si="178"/>
        <v>-8.0180053453368962E-3</v>
      </c>
    </row>
    <row r="485" spans="1:8" s="40" customFormat="1" ht="15" x14ac:dyDescent="0.2">
      <c r="A485" s="68"/>
      <c r="B485" s="35" t="s">
        <v>125</v>
      </c>
      <c r="C485" s="41">
        <v>0</v>
      </c>
      <c r="D485" s="41">
        <v>0</v>
      </c>
      <c r="E485" s="37" t="str">
        <f t="shared" si="175"/>
        <v/>
      </c>
      <c r="F485" s="37" t="str">
        <f t="shared" si="176"/>
        <v/>
      </c>
      <c r="G485" s="38" t="str">
        <f t="shared" si="177"/>
        <v>0</v>
      </c>
      <c r="H485" s="39" t="str">
        <f t="shared" si="178"/>
        <v/>
      </c>
    </row>
    <row r="486" spans="1:8" s="40" customFormat="1" ht="30" x14ac:dyDescent="0.2">
      <c r="A486" s="68"/>
      <c r="B486" s="35" t="s">
        <v>305</v>
      </c>
      <c r="C486" s="41">
        <v>31</v>
      </c>
      <c r="D486" s="41">
        <v>25</v>
      </c>
      <c r="E486" s="37">
        <f t="shared" si="175"/>
        <v>4.3606695737797158E-3</v>
      </c>
      <c r="F486" s="37">
        <f t="shared" si="176"/>
        <v>2.8162667567872028E-3</v>
      </c>
      <c r="G486" s="38">
        <f t="shared" si="177"/>
        <v>-0.19354838709677419</v>
      </c>
      <c r="H486" s="39">
        <f t="shared" si="178"/>
        <v>-8.4400056266704178E-4</v>
      </c>
    </row>
    <row r="487" spans="1:8" s="40" customFormat="1" ht="30" x14ac:dyDescent="0.2">
      <c r="A487" s="68"/>
      <c r="B487" s="35" t="s">
        <v>306</v>
      </c>
      <c r="C487" s="41">
        <v>80</v>
      </c>
      <c r="D487" s="41">
        <v>23</v>
      </c>
      <c r="E487" s="37">
        <f t="shared" si="175"/>
        <v>1.1253340835560557E-2</v>
      </c>
      <c r="F487" s="37">
        <f t="shared" si="176"/>
        <v>2.5909654162442268E-3</v>
      </c>
      <c r="G487" s="38">
        <f t="shared" si="177"/>
        <v>-0.71250000000000002</v>
      </c>
      <c r="H487" s="39">
        <f t="shared" si="178"/>
        <v>-8.0180053453368979E-3</v>
      </c>
    </row>
    <row r="488" spans="1:8" s="40" customFormat="1" ht="15" x14ac:dyDescent="0.2">
      <c r="A488" s="68"/>
      <c r="B488" s="35" t="s">
        <v>118</v>
      </c>
      <c r="C488" s="41">
        <v>2</v>
      </c>
      <c r="D488" s="41">
        <v>23</v>
      </c>
      <c r="E488" s="37">
        <f t="shared" si="175"/>
        <v>2.8133352088901393E-4</v>
      </c>
      <c r="F488" s="37">
        <f t="shared" si="176"/>
        <v>2.5909654162442268E-3</v>
      </c>
      <c r="G488" s="38">
        <f t="shared" si="177"/>
        <v>10.5</v>
      </c>
      <c r="H488" s="39">
        <f t="shared" si="178"/>
        <v>2.9540019693346463E-3</v>
      </c>
    </row>
    <row r="489" spans="1:8" s="40" customFormat="1" ht="30" x14ac:dyDescent="0.2">
      <c r="A489" s="68"/>
      <c r="B489" s="35" t="s">
        <v>513</v>
      </c>
      <c r="C489" s="41">
        <v>1</v>
      </c>
      <c r="D489" s="41">
        <v>4</v>
      </c>
      <c r="E489" s="37">
        <f t="shared" si="175"/>
        <v>1.4066676044450696E-4</v>
      </c>
      <c r="F489" s="37">
        <f t="shared" si="176"/>
        <v>4.5060268108595248E-4</v>
      </c>
      <c r="G489" s="38">
        <f t="shared" si="177"/>
        <v>3</v>
      </c>
      <c r="H489" s="39">
        <f t="shared" si="178"/>
        <v>4.2200028133352089E-4</v>
      </c>
    </row>
    <row r="490" spans="1:8" s="40" customFormat="1" ht="30" x14ac:dyDescent="0.2">
      <c r="A490" s="68"/>
      <c r="B490" s="35" t="s">
        <v>307</v>
      </c>
      <c r="C490" s="41">
        <v>0</v>
      </c>
      <c r="D490" s="41">
        <v>0</v>
      </c>
      <c r="E490" s="37" t="str">
        <f t="shared" si="175"/>
        <v/>
      </c>
      <c r="F490" s="37" t="str">
        <f t="shared" si="176"/>
        <v/>
      </c>
      <c r="G490" s="38" t="str">
        <f t="shared" si="177"/>
        <v>0</v>
      </c>
      <c r="H490" s="39" t="str">
        <f t="shared" si="178"/>
        <v/>
      </c>
    </row>
    <row r="491" spans="1:8" s="40" customFormat="1" ht="15" x14ac:dyDescent="0.2">
      <c r="A491" s="68"/>
      <c r="B491" s="35" t="s">
        <v>308</v>
      </c>
      <c r="C491" s="41">
        <v>0</v>
      </c>
      <c r="D491" s="41">
        <v>0</v>
      </c>
      <c r="E491" s="37" t="str">
        <f t="shared" si="175"/>
        <v/>
      </c>
      <c r="F491" s="37" t="str">
        <f t="shared" si="176"/>
        <v/>
      </c>
      <c r="G491" s="38" t="str">
        <f t="shared" si="177"/>
        <v>0</v>
      </c>
      <c r="H491" s="39" t="str">
        <f t="shared" si="178"/>
        <v/>
      </c>
    </row>
    <row r="492" spans="1:8" s="40" customFormat="1" ht="15" x14ac:dyDescent="0.2">
      <c r="A492" s="68"/>
      <c r="B492" s="35" t="s">
        <v>514</v>
      </c>
      <c r="C492" s="41">
        <v>0</v>
      </c>
      <c r="D492" s="41">
        <v>2</v>
      </c>
      <c r="E492" s="37" t="str">
        <f t="shared" si="175"/>
        <v/>
      </c>
      <c r="F492" s="37">
        <f t="shared" si="176"/>
        <v>2.2530134054297624E-4</v>
      </c>
      <c r="G492" s="38" t="str">
        <f t="shared" si="177"/>
        <v>0</v>
      </c>
      <c r="H492" s="39" t="str">
        <f t="shared" si="178"/>
        <v/>
      </c>
    </row>
    <row r="493" spans="1:8" s="40" customFormat="1" ht="15" x14ac:dyDescent="0.2">
      <c r="A493" s="68"/>
      <c r="B493" s="35" t="s">
        <v>515</v>
      </c>
      <c r="C493" s="41">
        <v>1</v>
      </c>
      <c r="D493" s="41">
        <v>1</v>
      </c>
      <c r="E493" s="37">
        <f t="shared" si="175"/>
        <v>1.4066676044450696E-4</v>
      </c>
      <c r="F493" s="37">
        <f t="shared" si="176"/>
        <v>1.1265067027148812E-4</v>
      </c>
      <c r="G493" s="38">
        <f t="shared" si="177"/>
        <v>0</v>
      </c>
      <c r="H493" s="39">
        <f t="shared" si="178"/>
        <v>0</v>
      </c>
    </row>
    <row r="494" spans="1:8" s="40" customFormat="1" ht="15" x14ac:dyDescent="0.2">
      <c r="A494" s="68"/>
      <c r="B494" s="35" t="s">
        <v>309</v>
      </c>
      <c r="C494" s="41">
        <v>0</v>
      </c>
      <c r="D494" s="41">
        <v>1</v>
      </c>
      <c r="E494" s="37" t="str">
        <f t="shared" si="175"/>
        <v/>
      </c>
      <c r="F494" s="37">
        <f t="shared" si="176"/>
        <v>1.1265067027148812E-4</v>
      </c>
      <c r="G494" s="38" t="str">
        <f t="shared" si="177"/>
        <v>0</v>
      </c>
      <c r="H494" s="39" t="str">
        <f t="shared" si="178"/>
        <v/>
      </c>
    </row>
    <row r="495" spans="1:8" s="40" customFormat="1" ht="30" x14ac:dyDescent="0.2">
      <c r="A495" s="68"/>
      <c r="B495" s="35" t="s">
        <v>310</v>
      </c>
      <c r="C495" s="41">
        <v>0</v>
      </c>
      <c r="D495" s="41">
        <v>2</v>
      </c>
      <c r="E495" s="37" t="str">
        <f t="shared" si="175"/>
        <v/>
      </c>
      <c r="F495" s="37">
        <f t="shared" si="176"/>
        <v>2.2530134054297624E-4</v>
      </c>
      <c r="G495" s="38" t="str">
        <f t="shared" si="177"/>
        <v>0</v>
      </c>
      <c r="H495" s="39" t="str">
        <f t="shared" si="178"/>
        <v/>
      </c>
    </row>
    <row r="496" spans="1:8" s="40" customFormat="1" ht="15" x14ac:dyDescent="0.2">
      <c r="A496" s="68"/>
      <c r="B496" s="35" t="s">
        <v>311</v>
      </c>
      <c r="C496" s="41">
        <v>10</v>
      </c>
      <c r="D496" s="41">
        <v>1</v>
      </c>
      <c r="E496" s="37">
        <f t="shared" si="175"/>
        <v>1.4066676044450696E-3</v>
      </c>
      <c r="F496" s="37">
        <f t="shared" si="176"/>
        <v>1.1265067027148812E-4</v>
      </c>
      <c r="G496" s="38">
        <f t="shared" si="177"/>
        <v>-0.9</v>
      </c>
      <c r="H496" s="39">
        <f t="shared" si="178"/>
        <v>-1.2660008440005628E-3</v>
      </c>
    </row>
    <row r="497" spans="1:8" s="40" customFormat="1" ht="15" x14ac:dyDescent="0.2">
      <c r="A497" s="68"/>
      <c r="B497" s="35" t="s">
        <v>120</v>
      </c>
      <c r="C497" s="41">
        <v>0</v>
      </c>
      <c r="D497" s="41">
        <v>0</v>
      </c>
      <c r="E497" s="37" t="str">
        <f t="shared" si="175"/>
        <v/>
      </c>
      <c r="F497" s="37" t="str">
        <f t="shared" si="176"/>
        <v/>
      </c>
      <c r="G497" s="38" t="str">
        <f t="shared" si="177"/>
        <v>0</v>
      </c>
      <c r="H497" s="39" t="str">
        <f t="shared" si="178"/>
        <v/>
      </c>
    </row>
    <row r="498" spans="1:8" s="40" customFormat="1" ht="30" x14ac:dyDescent="0.2">
      <c r="A498" s="68"/>
      <c r="B498" s="35" t="s">
        <v>312</v>
      </c>
      <c r="C498" s="41">
        <v>1</v>
      </c>
      <c r="D498" s="41">
        <v>0</v>
      </c>
      <c r="E498" s="37">
        <f t="shared" si="175"/>
        <v>1.4066676044450696E-4</v>
      </c>
      <c r="F498" s="37" t="str">
        <f t="shared" si="176"/>
        <v/>
      </c>
      <c r="G498" s="38" t="str">
        <f t="shared" si="177"/>
        <v>0</v>
      </c>
      <c r="H498" s="39">
        <f t="shared" si="178"/>
        <v>0</v>
      </c>
    </row>
    <row r="499" spans="1:8" s="40" customFormat="1" ht="15" x14ac:dyDescent="0.2">
      <c r="A499" s="68"/>
      <c r="B499" s="35" t="s">
        <v>128</v>
      </c>
      <c r="C499" s="41">
        <v>0</v>
      </c>
      <c r="D499" s="41">
        <v>0</v>
      </c>
      <c r="E499" s="37" t="str">
        <f t="shared" si="175"/>
        <v/>
      </c>
      <c r="F499" s="37" t="str">
        <f t="shared" si="176"/>
        <v/>
      </c>
      <c r="G499" s="38" t="str">
        <f t="shared" si="177"/>
        <v>0</v>
      </c>
      <c r="H499" s="39" t="str">
        <f t="shared" si="178"/>
        <v/>
      </c>
    </row>
    <row r="500" spans="1:8" s="40" customFormat="1" ht="15" x14ac:dyDescent="0.2">
      <c r="A500" s="68"/>
      <c r="B500" s="35" t="s">
        <v>119</v>
      </c>
      <c r="C500" s="41">
        <v>10</v>
      </c>
      <c r="D500" s="41">
        <v>3</v>
      </c>
      <c r="E500" s="37">
        <f t="shared" si="175"/>
        <v>1.4066676044450696E-3</v>
      </c>
      <c r="F500" s="37">
        <f t="shared" si="176"/>
        <v>3.3795201081446432E-4</v>
      </c>
      <c r="G500" s="38">
        <f t="shared" si="177"/>
        <v>-0.7</v>
      </c>
      <c r="H500" s="39">
        <f t="shared" si="178"/>
        <v>-9.8466732311154864E-4</v>
      </c>
    </row>
    <row r="501" spans="1:8" s="40" customFormat="1" ht="15" x14ac:dyDescent="0.2">
      <c r="A501" s="68"/>
      <c r="B501" s="35" t="s">
        <v>121</v>
      </c>
      <c r="C501" s="41">
        <v>12</v>
      </c>
      <c r="D501" s="41">
        <v>3</v>
      </c>
      <c r="E501" s="37">
        <f t="shared" si="175"/>
        <v>1.6880011253340836E-3</v>
      </c>
      <c r="F501" s="37">
        <f t="shared" si="176"/>
        <v>3.3795201081446432E-4</v>
      </c>
      <c r="G501" s="38">
        <f t="shared" si="177"/>
        <v>-0.75</v>
      </c>
      <c r="H501" s="39">
        <f t="shared" si="178"/>
        <v>-1.2660008440005628E-3</v>
      </c>
    </row>
    <row r="502" spans="1:8" s="40" customFormat="1" ht="15" x14ac:dyDescent="0.2">
      <c r="A502" s="68"/>
      <c r="B502" s="35" t="s">
        <v>313</v>
      </c>
      <c r="C502" s="41">
        <v>7</v>
      </c>
      <c r="D502" s="41">
        <v>13</v>
      </c>
      <c r="E502" s="37">
        <f t="shared" si="175"/>
        <v>9.8466732311154864E-4</v>
      </c>
      <c r="F502" s="37">
        <f t="shared" si="176"/>
        <v>1.4644587135293455E-3</v>
      </c>
      <c r="G502" s="38">
        <f t="shared" si="177"/>
        <v>0.8571428571428571</v>
      </c>
      <c r="H502" s="39">
        <f t="shared" si="178"/>
        <v>8.4400056266704167E-4</v>
      </c>
    </row>
    <row r="503" spans="1:8" s="40" customFormat="1" ht="15" x14ac:dyDescent="0.2">
      <c r="A503" s="68"/>
      <c r="B503" s="35" t="s">
        <v>314</v>
      </c>
      <c r="C503" s="41">
        <v>2</v>
      </c>
      <c r="D503" s="41">
        <v>0</v>
      </c>
      <c r="E503" s="37">
        <f t="shared" si="175"/>
        <v>2.8133352088901393E-4</v>
      </c>
      <c r="F503" s="37" t="str">
        <f t="shared" si="176"/>
        <v/>
      </c>
      <c r="G503" s="38" t="str">
        <f t="shared" si="177"/>
        <v>0</v>
      </c>
      <c r="H503" s="39">
        <f t="shared" si="178"/>
        <v>0</v>
      </c>
    </row>
    <row r="504" spans="1:8" s="40" customFormat="1" ht="15" x14ac:dyDescent="0.2">
      <c r="A504" s="68"/>
      <c r="B504" s="35" t="s">
        <v>129</v>
      </c>
      <c r="C504" s="41">
        <v>54</v>
      </c>
      <c r="D504" s="41">
        <v>15</v>
      </c>
      <c r="E504" s="37">
        <f t="shared" si="175"/>
        <v>7.5960050640033758E-3</v>
      </c>
      <c r="F504" s="37">
        <f t="shared" si="176"/>
        <v>1.6897600540723217E-3</v>
      </c>
      <c r="G504" s="38">
        <f t="shared" si="177"/>
        <v>-0.72222222222222221</v>
      </c>
      <c r="H504" s="39">
        <f t="shared" si="178"/>
        <v>-5.4860036573357715E-3</v>
      </c>
    </row>
    <row r="505" spans="1:8" s="40" customFormat="1" ht="15" x14ac:dyDescent="0.2">
      <c r="A505" s="68"/>
      <c r="B505" s="35" t="s">
        <v>516</v>
      </c>
      <c r="C505" s="41">
        <v>0</v>
      </c>
      <c r="D505" s="41">
        <v>1</v>
      </c>
      <c r="E505" s="37" t="str">
        <f t="shared" si="175"/>
        <v/>
      </c>
      <c r="F505" s="37">
        <f t="shared" si="176"/>
        <v>1.1265067027148812E-4</v>
      </c>
      <c r="G505" s="38" t="str">
        <f t="shared" si="177"/>
        <v>0</v>
      </c>
      <c r="H505" s="39" t="str">
        <f t="shared" si="178"/>
        <v/>
      </c>
    </row>
    <row r="506" spans="1:8" s="40" customFormat="1" ht="15" x14ac:dyDescent="0.2">
      <c r="A506" s="68"/>
      <c r="B506" s="35" t="s">
        <v>569</v>
      </c>
      <c r="C506" s="41">
        <v>16</v>
      </c>
      <c r="D506" s="41">
        <v>12</v>
      </c>
      <c r="E506" s="37">
        <f t="shared" ref="E506" si="179">+IF(C506=0,"",C506/C$333)</f>
        <v>2.2506681671121114E-3</v>
      </c>
      <c r="F506" s="37">
        <f t="shared" ref="F506" si="180">+IF(D506=0,"",D506/D$333)</f>
        <v>1.3518080432578573E-3</v>
      </c>
      <c r="G506" s="38">
        <f t="shared" ref="G506" si="181">+IF(OR(AND(D506=0),(C506=0)),"0",((D506-C506)/C506))</f>
        <v>-0.25</v>
      </c>
      <c r="H506" s="39">
        <f t="shared" ref="H506" si="182">+IF(OR(AND(E506=""),(G506="")),"",E506*G506)</f>
        <v>-5.6266704177802785E-4</v>
      </c>
    </row>
    <row r="507" spans="1:8" s="40" customFormat="1" ht="15" x14ac:dyDescent="0.2">
      <c r="A507" s="68"/>
      <c r="B507" s="35" t="s">
        <v>136</v>
      </c>
      <c r="C507" s="41">
        <v>52</v>
      </c>
      <c r="D507" s="41">
        <v>65</v>
      </c>
      <c r="E507" s="37">
        <f t="shared" si="175"/>
        <v>7.3146715431143617E-3</v>
      </c>
      <c r="F507" s="37">
        <f t="shared" si="176"/>
        <v>7.3222935676467279E-3</v>
      </c>
      <c r="G507" s="38">
        <f t="shared" si="177"/>
        <v>0.25</v>
      </c>
      <c r="H507" s="39">
        <f t="shared" si="178"/>
        <v>1.8286678857785904E-3</v>
      </c>
    </row>
    <row r="508" spans="1:8" s="40" customFormat="1" ht="30" x14ac:dyDescent="0.2">
      <c r="A508" s="68"/>
      <c r="B508" s="35" t="s">
        <v>517</v>
      </c>
      <c r="C508" s="41">
        <v>0</v>
      </c>
      <c r="D508" s="41">
        <v>9</v>
      </c>
      <c r="E508" s="37" t="str">
        <f t="shared" si="175"/>
        <v/>
      </c>
      <c r="F508" s="37">
        <f t="shared" si="176"/>
        <v>1.0138560324433931E-3</v>
      </c>
      <c r="G508" s="38" t="str">
        <f t="shared" si="177"/>
        <v>0</v>
      </c>
      <c r="H508" s="39" t="str">
        <f t="shared" si="178"/>
        <v/>
      </c>
    </row>
    <row r="509" spans="1:8" s="40" customFormat="1" ht="15" x14ac:dyDescent="0.2">
      <c r="A509" s="68"/>
      <c r="B509" s="35" t="s">
        <v>134</v>
      </c>
      <c r="C509" s="41">
        <v>0</v>
      </c>
      <c r="D509" s="41">
        <v>3</v>
      </c>
      <c r="E509" s="37" t="str">
        <f t="shared" si="175"/>
        <v/>
      </c>
      <c r="F509" s="37">
        <f t="shared" si="176"/>
        <v>3.3795201081446432E-4</v>
      </c>
      <c r="G509" s="38" t="str">
        <f t="shared" si="177"/>
        <v>0</v>
      </c>
      <c r="H509" s="39" t="str">
        <f t="shared" si="178"/>
        <v/>
      </c>
    </row>
    <row r="510" spans="1:8" s="40" customFormat="1" ht="15" x14ac:dyDescent="0.2">
      <c r="A510" s="68"/>
      <c r="B510" s="35" t="s">
        <v>347</v>
      </c>
      <c r="C510" s="41">
        <v>61</v>
      </c>
      <c r="D510" s="41">
        <v>74</v>
      </c>
      <c r="E510" s="37">
        <f t="shared" si="175"/>
        <v>8.5806723871149244E-3</v>
      </c>
      <c r="F510" s="37">
        <f t="shared" si="176"/>
        <v>8.336149600090121E-3</v>
      </c>
      <c r="G510" s="38">
        <f t="shared" si="177"/>
        <v>0.21311475409836064</v>
      </c>
      <c r="H510" s="39">
        <f t="shared" si="178"/>
        <v>1.8286678857785904E-3</v>
      </c>
    </row>
    <row r="511" spans="1:8" s="40" customFormat="1" ht="15" x14ac:dyDescent="0.2">
      <c r="A511" s="68"/>
      <c r="B511" s="35" t="s">
        <v>348</v>
      </c>
      <c r="C511" s="41">
        <v>14</v>
      </c>
      <c r="D511" s="41">
        <v>65</v>
      </c>
      <c r="E511" s="37">
        <f t="shared" si="175"/>
        <v>1.9693346462230973E-3</v>
      </c>
      <c r="F511" s="37">
        <f t="shared" si="176"/>
        <v>7.3222935676467279E-3</v>
      </c>
      <c r="G511" s="38">
        <f t="shared" si="177"/>
        <v>3.6428571428571428</v>
      </c>
      <c r="H511" s="39">
        <f t="shared" si="178"/>
        <v>7.1740047826698546E-3</v>
      </c>
    </row>
    <row r="512" spans="1:8" s="40" customFormat="1" ht="15" x14ac:dyDescent="0.2">
      <c r="A512" s="68"/>
      <c r="B512" s="35" t="s">
        <v>518</v>
      </c>
      <c r="C512" s="41">
        <v>1</v>
      </c>
      <c r="D512" s="41">
        <v>1</v>
      </c>
      <c r="E512" s="37">
        <f t="shared" si="175"/>
        <v>1.4066676044450696E-4</v>
      </c>
      <c r="F512" s="37">
        <f t="shared" si="176"/>
        <v>1.1265067027148812E-4</v>
      </c>
      <c r="G512" s="38">
        <f t="shared" si="177"/>
        <v>0</v>
      </c>
      <c r="H512" s="39">
        <f t="shared" si="178"/>
        <v>0</v>
      </c>
    </row>
    <row r="513" spans="1:8" s="40" customFormat="1" ht="15" x14ac:dyDescent="0.2">
      <c r="A513" s="68"/>
      <c r="B513" s="35" t="s">
        <v>138</v>
      </c>
      <c r="C513" s="41">
        <v>4</v>
      </c>
      <c r="D513" s="41">
        <v>3</v>
      </c>
      <c r="E513" s="37">
        <f t="shared" si="175"/>
        <v>5.6266704177802785E-4</v>
      </c>
      <c r="F513" s="37">
        <f t="shared" si="176"/>
        <v>3.3795201081446432E-4</v>
      </c>
      <c r="G513" s="38">
        <f t="shared" si="177"/>
        <v>-0.25</v>
      </c>
      <c r="H513" s="39">
        <f t="shared" si="178"/>
        <v>-1.4066676044450696E-4</v>
      </c>
    </row>
    <row r="514" spans="1:8" s="40" customFormat="1" ht="15" x14ac:dyDescent="0.2">
      <c r="A514" s="68"/>
      <c r="B514" s="35" t="s">
        <v>349</v>
      </c>
      <c r="C514" s="41">
        <v>3</v>
      </c>
      <c r="D514" s="41">
        <v>3</v>
      </c>
      <c r="E514" s="37">
        <f t="shared" si="175"/>
        <v>4.2200028133352089E-4</v>
      </c>
      <c r="F514" s="37">
        <f t="shared" si="176"/>
        <v>3.3795201081446432E-4</v>
      </c>
      <c r="G514" s="38">
        <f t="shared" si="177"/>
        <v>0</v>
      </c>
      <c r="H514" s="39">
        <f t="shared" si="178"/>
        <v>0</v>
      </c>
    </row>
    <row r="515" spans="1:8" s="40" customFormat="1" ht="15" x14ac:dyDescent="0.2">
      <c r="A515" s="68"/>
      <c r="B515" s="35" t="s">
        <v>142</v>
      </c>
      <c r="C515" s="41">
        <v>1</v>
      </c>
      <c r="D515" s="41">
        <v>3</v>
      </c>
      <c r="E515" s="37">
        <f t="shared" si="175"/>
        <v>1.4066676044450696E-4</v>
      </c>
      <c r="F515" s="37">
        <f t="shared" si="176"/>
        <v>3.3795201081446432E-4</v>
      </c>
      <c r="G515" s="38">
        <f t="shared" si="177"/>
        <v>2</v>
      </c>
      <c r="H515" s="39">
        <f t="shared" si="178"/>
        <v>2.8133352088901393E-4</v>
      </c>
    </row>
    <row r="516" spans="1:8" s="40" customFormat="1" ht="15" x14ac:dyDescent="0.2">
      <c r="A516" s="68"/>
      <c r="B516" s="35" t="s">
        <v>135</v>
      </c>
      <c r="C516" s="41">
        <v>0</v>
      </c>
      <c r="D516" s="41">
        <v>1</v>
      </c>
      <c r="E516" s="37" t="str">
        <f t="shared" si="175"/>
        <v/>
      </c>
      <c r="F516" s="37">
        <f t="shared" si="176"/>
        <v>1.1265067027148812E-4</v>
      </c>
      <c r="G516" s="38" t="str">
        <f t="shared" si="177"/>
        <v>0</v>
      </c>
      <c r="H516" s="39" t="str">
        <f t="shared" si="178"/>
        <v/>
      </c>
    </row>
    <row r="517" spans="1:8" s="40" customFormat="1" ht="15" x14ac:dyDescent="0.2">
      <c r="A517" s="68"/>
      <c r="B517" s="35" t="s">
        <v>315</v>
      </c>
      <c r="C517" s="41">
        <v>0</v>
      </c>
      <c r="D517" s="41">
        <v>0</v>
      </c>
      <c r="E517" s="37" t="str">
        <f t="shared" si="175"/>
        <v/>
      </c>
      <c r="F517" s="37" t="str">
        <f t="shared" si="176"/>
        <v/>
      </c>
      <c r="G517" s="38" t="str">
        <f t="shared" si="177"/>
        <v>0</v>
      </c>
      <c r="H517" s="39" t="str">
        <f t="shared" si="178"/>
        <v/>
      </c>
    </row>
    <row r="518" spans="1:8" s="40" customFormat="1" ht="15" x14ac:dyDescent="0.2">
      <c r="A518" s="68"/>
      <c r="B518" s="35" t="s">
        <v>131</v>
      </c>
      <c r="C518" s="41">
        <v>0</v>
      </c>
      <c r="D518" s="41">
        <v>0</v>
      </c>
      <c r="E518" s="37" t="str">
        <f t="shared" si="175"/>
        <v/>
      </c>
      <c r="F518" s="37" t="str">
        <f t="shared" si="176"/>
        <v/>
      </c>
      <c r="G518" s="38" t="str">
        <f t="shared" si="177"/>
        <v>0</v>
      </c>
      <c r="H518" s="39" t="str">
        <f t="shared" si="178"/>
        <v/>
      </c>
    </row>
    <row r="519" spans="1:8" s="40" customFormat="1" ht="15" x14ac:dyDescent="0.2">
      <c r="A519" s="68"/>
      <c r="B519" s="35" t="s">
        <v>144</v>
      </c>
      <c r="C519" s="41">
        <v>0</v>
      </c>
      <c r="D519" s="41">
        <v>0</v>
      </c>
      <c r="E519" s="37" t="str">
        <f t="shared" si="175"/>
        <v/>
      </c>
      <c r="F519" s="37" t="str">
        <f t="shared" si="176"/>
        <v/>
      </c>
      <c r="G519" s="38" t="str">
        <f t="shared" si="177"/>
        <v>0</v>
      </c>
      <c r="H519" s="39" t="str">
        <f t="shared" si="178"/>
        <v/>
      </c>
    </row>
    <row r="520" spans="1:8" s="40" customFormat="1" ht="15" x14ac:dyDescent="0.2">
      <c r="A520" s="68"/>
      <c r="B520" s="35" t="s">
        <v>316</v>
      </c>
      <c r="C520" s="41">
        <v>2</v>
      </c>
      <c r="D520" s="41">
        <v>23</v>
      </c>
      <c r="E520" s="37">
        <f t="shared" si="175"/>
        <v>2.8133352088901393E-4</v>
      </c>
      <c r="F520" s="37">
        <f t="shared" si="176"/>
        <v>2.5909654162442268E-3</v>
      </c>
      <c r="G520" s="38">
        <f t="shared" si="177"/>
        <v>10.5</v>
      </c>
      <c r="H520" s="39">
        <f t="shared" si="178"/>
        <v>2.9540019693346463E-3</v>
      </c>
    </row>
    <row r="521" spans="1:8" s="40" customFormat="1" ht="15" x14ac:dyDescent="0.2">
      <c r="A521" s="68"/>
      <c r="B521" s="35" t="s">
        <v>317</v>
      </c>
      <c r="C521" s="41">
        <v>0</v>
      </c>
      <c r="D521" s="41">
        <v>0</v>
      </c>
      <c r="E521" s="37" t="str">
        <f t="shared" si="175"/>
        <v/>
      </c>
      <c r="F521" s="37" t="str">
        <f t="shared" si="176"/>
        <v/>
      </c>
      <c r="G521" s="38" t="str">
        <f t="shared" si="177"/>
        <v>0</v>
      </c>
      <c r="H521" s="39" t="str">
        <f t="shared" si="178"/>
        <v/>
      </c>
    </row>
    <row r="522" spans="1:8" s="40" customFormat="1" ht="15" x14ac:dyDescent="0.2">
      <c r="A522" s="68"/>
      <c r="B522" s="35" t="s">
        <v>318</v>
      </c>
      <c r="C522" s="41">
        <v>3</v>
      </c>
      <c r="D522" s="41">
        <v>10</v>
      </c>
      <c r="E522" s="37">
        <f t="shared" si="175"/>
        <v>4.2200028133352089E-4</v>
      </c>
      <c r="F522" s="37">
        <f t="shared" si="176"/>
        <v>1.1265067027148811E-3</v>
      </c>
      <c r="G522" s="38">
        <f t="shared" si="177"/>
        <v>2.3333333333333335</v>
      </c>
      <c r="H522" s="39">
        <f t="shared" si="178"/>
        <v>9.8466732311154885E-4</v>
      </c>
    </row>
    <row r="523" spans="1:8" s="40" customFormat="1" ht="30" x14ac:dyDescent="0.2">
      <c r="A523" s="68"/>
      <c r="B523" s="35" t="s">
        <v>519</v>
      </c>
      <c r="C523" s="41">
        <v>3</v>
      </c>
      <c r="D523" s="41">
        <v>3</v>
      </c>
      <c r="E523" s="37">
        <f t="shared" si="175"/>
        <v>4.2200028133352089E-4</v>
      </c>
      <c r="F523" s="37">
        <f t="shared" si="176"/>
        <v>3.3795201081446432E-4</v>
      </c>
      <c r="G523" s="38">
        <f t="shared" si="177"/>
        <v>0</v>
      </c>
      <c r="H523" s="39">
        <f t="shared" si="178"/>
        <v>0</v>
      </c>
    </row>
    <row r="524" spans="1:8" s="40" customFormat="1" ht="15" x14ac:dyDescent="0.2">
      <c r="A524" s="68"/>
      <c r="B524" s="35" t="s">
        <v>141</v>
      </c>
      <c r="C524" s="41">
        <v>0</v>
      </c>
      <c r="D524" s="41">
        <v>0</v>
      </c>
      <c r="E524" s="37" t="str">
        <f t="shared" si="175"/>
        <v/>
      </c>
      <c r="F524" s="37" t="str">
        <f t="shared" si="176"/>
        <v/>
      </c>
      <c r="G524" s="38" t="str">
        <f t="shared" si="177"/>
        <v>0</v>
      </c>
      <c r="H524" s="39" t="str">
        <f t="shared" si="178"/>
        <v/>
      </c>
    </row>
    <row r="525" spans="1:8" s="40" customFormat="1" ht="15" x14ac:dyDescent="0.2">
      <c r="A525" s="68"/>
      <c r="B525" s="35" t="s">
        <v>319</v>
      </c>
      <c r="C525" s="41">
        <v>74</v>
      </c>
      <c r="D525" s="41">
        <v>79</v>
      </c>
      <c r="E525" s="37">
        <f t="shared" si="175"/>
        <v>1.0409340272893515E-2</v>
      </c>
      <c r="F525" s="37">
        <f t="shared" si="176"/>
        <v>8.8994029514475603E-3</v>
      </c>
      <c r="G525" s="38">
        <f t="shared" si="177"/>
        <v>6.7567567567567571E-2</v>
      </c>
      <c r="H525" s="39">
        <f t="shared" si="178"/>
        <v>7.0333380222253482E-4</v>
      </c>
    </row>
    <row r="526" spans="1:8" s="40" customFormat="1" ht="15" x14ac:dyDescent="0.2">
      <c r="A526" s="68"/>
      <c r="B526" s="35" t="s">
        <v>320</v>
      </c>
      <c r="C526" s="41">
        <v>0</v>
      </c>
      <c r="D526" s="41">
        <v>0</v>
      </c>
      <c r="E526" s="37" t="str">
        <f t="shared" si="175"/>
        <v/>
      </c>
      <c r="F526" s="37" t="str">
        <f t="shared" si="176"/>
        <v/>
      </c>
      <c r="G526" s="38" t="str">
        <f t="shared" si="177"/>
        <v>0</v>
      </c>
      <c r="H526" s="39" t="str">
        <f t="shared" si="178"/>
        <v/>
      </c>
    </row>
    <row r="527" spans="1:8" s="40" customFormat="1" ht="15" x14ac:dyDescent="0.2">
      <c r="A527" s="68"/>
      <c r="B527" s="35" t="s">
        <v>321</v>
      </c>
      <c r="C527" s="41">
        <v>0</v>
      </c>
      <c r="D527" s="41">
        <v>2</v>
      </c>
      <c r="E527" s="37" t="str">
        <f t="shared" si="175"/>
        <v/>
      </c>
      <c r="F527" s="37">
        <f t="shared" si="176"/>
        <v>2.2530134054297624E-4</v>
      </c>
      <c r="G527" s="38" t="str">
        <f t="shared" si="177"/>
        <v>0</v>
      </c>
      <c r="H527" s="39" t="str">
        <f t="shared" si="178"/>
        <v/>
      </c>
    </row>
    <row r="528" spans="1:8" s="40" customFormat="1" ht="15" x14ac:dyDescent="0.2">
      <c r="A528" s="68"/>
      <c r="B528" s="35" t="s">
        <v>137</v>
      </c>
      <c r="C528" s="41">
        <v>0</v>
      </c>
      <c r="D528" s="41">
        <v>0</v>
      </c>
      <c r="E528" s="37" t="str">
        <f t="shared" si="175"/>
        <v/>
      </c>
      <c r="F528" s="37" t="str">
        <f t="shared" si="176"/>
        <v/>
      </c>
      <c r="G528" s="38" t="str">
        <f t="shared" si="177"/>
        <v>0</v>
      </c>
      <c r="H528" s="39" t="str">
        <f t="shared" si="178"/>
        <v/>
      </c>
    </row>
    <row r="529" spans="1:8" s="40" customFormat="1" ht="15" x14ac:dyDescent="0.2">
      <c r="A529" s="68"/>
      <c r="B529" s="35" t="s">
        <v>139</v>
      </c>
      <c r="C529" s="41">
        <v>0</v>
      </c>
      <c r="D529" s="41">
        <v>0</v>
      </c>
      <c r="E529" s="37" t="str">
        <f t="shared" si="175"/>
        <v/>
      </c>
      <c r="F529" s="37" t="str">
        <f t="shared" si="176"/>
        <v/>
      </c>
      <c r="G529" s="38" t="str">
        <f t="shared" si="177"/>
        <v>0</v>
      </c>
      <c r="H529" s="39" t="str">
        <f t="shared" si="178"/>
        <v/>
      </c>
    </row>
    <row r="530" spans="1:8" s="40" customFormat="1" ht="15" x14ac:dyDescent="0.2">
      <c r="A530" s="68"/>
      <c r="B530" s="35" t="s">
        <v>322</v>
      </c>
      <c r="C530" s="41">
        <v>231</v>
      </c>
      <c r="D530" s="41">
        <v>185</v>
      </c>
      <c r="E530" s="37">
        <f t="shared" si="175"/>
        <v>3.2494021662681109E-2</v>
      </c>
      <c r="F530" s="37">
        <f t="shared" si="176"/>
        <v>2.0840374000225301E-2</v>
      </c>
      <c r="G530" s="38">
        <f t="shared" si="177"/>
        <v>-0.19913419913419914</v>
      </c>
      <c r="H530" s="39">
        <f t="shared" si="178"/>
        <v>-6.4706709804473201E-3</v>
      </c>
    </row>
    <row r="531" spans="1:8" s="40" customFormat="1" ht="30" x14ac:dyDescent="0.2">
      <c r="A531" s="68"/>
      <c r="B531" s="35" t="s">
        <v>143</v>
      </c>
      <c r="C531" s="41">
        <v>24</v>
      </c>
      <c r="D531" s="41">
        <v>24</v>
      </c>
      <c r="E531" s="37">
        <f t="shared" si="175"/>
        <v>3.3760022506681671E-3</v>
      </c>
      <c r="F531" s="37">
        <f t="shared" si="176"/>
        <v>2.7036160865157146E-3</v>
      </c>
      <c r="G531" s="38">
        <f t="shared" si="177"/>
        <v>0</v>
      </c>
      <c r="H531" s="39">
        <f t="shared" si="178"/>
        <v>0</v>
      </c>
    </row>
    <row r="532" spans="1:8" s="40" customFormat="1" ht="15" x14ac:dyDescent="0.2">
      <c r="A532" s="68"/>
      <c r="B532" s="35" t="s">
        <v>323</v>
      </c>
      <c r="C532" s="41">
        <v>157</v>
      </c>
      <c r="D532" s="41">
        <v>418</v>
      </c>
      <c r="E532" s="37">
        <f t="shared" si="175"/>
        <v>2.2084681389787593E-2</v>
      </c>
      <c r="F532" s="37">
        <f t="shared" si="176"/>
        <v>4.7087980173482029E-2</v>
      </c>
      <c r="G532" s="38">
        <f t="shared" si="177"/>
        <v>1.6624203821656052</v>
      </c>
      <c r="H532" s="39">
        <f t="shared" si="178"/>
        <v>3.6714024476016321E-2</v>
      </c>
    </row>
    <row r="533" spans="1:8" s="40" customFormat="1" ht="15" x14ac:dyDescent="0.2">
      <c r="A533" s="68"/>
      <c r="B533" s="35" t="s">
        <v>564</v>
      </c>
      <c r="C533" s="41">
        <v>2</v>
      </c>
      <c r="D533" s="41">
        <v>11</v>
      </c>
      <c r="E533" s="37">
        <f t="shared" ref="E533" si="183">+IF(C533=0,"",C533/C$333)</f>
        <v>2.8133352088901393E-4</v>
      </c>
      <c r="F533" s="37">
        <f t="shared" ref="F533" si="184">+IF(D533=0,"",D533/D$333)</f>
        <v>1.2391573729863693E-3</v>
      </c>
      <c r="G533" s="38">
        <f t="shared" ref="G533" si="185">+IF(OR(AND(D533=0),(C533=0)),"0",((D533-C533)/C533))</f>
        <v>4.5</v>
      </c>
      <c r="H533" s="39">
        <f t="shared" ref="H533" si="186">+IF(OR(AND(E533=""),(G533="")),"",E533*G533)</f>
        <v>1.2660008440005628E-3</v>
      </c>
    </row>
    <row r="534" spans="1:8" s="40" customFormat="1" ht="15" x14ac:dyDescent="0.2">
      <c r="A534" s="68"/>
      <c r="B534" s="35" t="s">
        <v>132</v>
      </c>
      <c r="C534" s="41">
        <v>0</v>
      </c>
      <c r="D534" s="41">
        <v>1</v>
      </c>
      <c r="E534" s="37" t="str">
        <f t="shared" si="175"/>
        <v/>
      </c>
      <c r="F534" s="37">
        <f t="shared" si="176"/>
        <v>1.1265067027148812E-4</v>
      </c>
      <c r="G534" s="38" t="str">
        <f t="shared" si="177"/>
        <v>0</v>
      </c>
      <c r="H534" s="39" t="str">
        <f t="shared" si="178"/>
        <v/>
      </c>
    </row>
    <row r="535" spans="1:8" s="40" customFormat="1" ht="15" x14ac:dyDescent="0.2">
      <c r="A535" s="68"/>
      <c r="B535" s="35" t="s">
        <v>324</v>
      </c>
      <c r="C535" s="41">
        <v>0</v>
      </c>
      <c r="D535" s="41">
        <v>1</v>
      </c>
      <c r="E535" s="37" t="str">
        <f t="shared" si="175"/>
        <v/>
      </c>
      <c r="F535" s="37">
        <f t="shared" si="176"/>
        <v>1.1265067027148812E-4</v>
      </c>
      <c r="G535" s="38" t="str">
        <f t="shared" si="177"/>
        <v>0</v>
      </c>
      <c r="H535" s="39" t="str">
        <f t="shared" si="178"/>
        <v/>
      </c>
    </row>
    <row r="536" spans="1:8" s="40" customFormat="1" ht="15" x14ac:dyDescent="0.2">
      <c r="A536" s="68"/>
      <c r="B536" s="35" t="s">
        <v>325</v>
      </c>
      <c r="C536" s="41">
        <v>2</v>
      </c>
      <c r="D536" s="41">
        <v>0</v>
      </c>
      <c r="E536" s="37">
        <f t="shared" ref="E536:E547" si="187">+IF(C536=0,"",C536/C$333)</f>
        <v>2.8133352088901393E-4</v>
      </c>
      <c r="F536" s="37" t="str">
        <f t="shared" ref="F536:F547" si="188">+IF(D536=0,"",D536/D$333)</f>
        <v/>
      </c>
      <c r="G536" s="38" t="str">
        <f t="shared" ref="G536:G547" si="189">+IF(OR(AND(D536=0),(C536=0)),"0",((D536-C536)/C536))</f>
        <v>0</v>
      </c>
      <c r="H536" s="39">
        <f t="shared" ref="H536:H547" si="190">+IF(OR(AND(E536=""),(G536="")),"",E536*G536)</f>
        <v>0</v>
      </c>
    </row>
    <row r="537" spans="1:8" s="40" customFormat="1" ht="15" x14ac:dyDescent="0.2">
      <c r="A537" s="68"/>
      <c r="B537" s="35" t="s">
        <v>520</v>
      </c>
      <c r="C537" s="41">
        <v>2</v>
      </c>
      <c r="D537" s="41">
        <v>0</v>
      </c>
      <c r="E537" s="37">
        <f t="shared" si="187"/>
        <v>2.8133352088901393E-4</v>
      </c>
      <c r="F537" s="37" t="str">
        <f t="shared" si="188"/>
        <v/>
      </c>
      <c r="G537" s="38" t="str">
        <f t="shared" si="189"/>
        <v>0</v>
      </c>
      <c r="H537" s="39">
        <f t="shared" si="190"/>
        <v>0</v>
      </c>
    </row>
    <row r="538" spans="1:8" s="40" customFormat="1" ht="15" x14ac:dyDescent="0.2">
      <c r="A538" s="68"/>
      <c r="B538" s="35" t="s">
        <v>133</v>
      </c>
      <c r="C538" s="41">
        <v>0</v>
      </c>
      <c r="D538" s="41">
        <v>2</v>
      </c>
      <c r="E538" s="37" t="str">
        <f t="shared" si="187"/>
        <v/>
      </c>
      <c r="F538" s="37">
        <f t="shared" si="188"/>
        <v>2.2530134054297624E-4</v>
      </c>
      <c r="G538" s="38" t="str">
        <f t="shared" si="189"/>
        <v>0</v>
      </c>
      <c r="H538" s="39" t="str">
        <f t="shared" si="190"/>
        <v/>
      </c>
    </row>
    <row r="539" spans="1:8" s="40" customFormat="1" ht="15" x14ac:dyDescent="0.2">
      <c r="A539" s="68"/>
      <c r="B539" s="35" t="s">
        <v>140</v>
      </c>
      <c r="C539" s="41">
        <v>244</v>
      </c>
      <c r="D539" s="41">
        <v>50</v>
      </c>
      <c r="E539" s="37">
        <f t="shared" si="187"/>
        <v>3.4322689548459698E-2</v>
      </c>
      <c r="F539" s="37">
        <f t="shared" si="188"/>
        <v>5.6325335135744056E-3</v>
      </c>
      <c r="G539" s="38">
        <f t="shared" si="189"/>
        <v>-0.79508196721311475</v>
      </c>
      <c r="H539" s="39">
        <f t="shared" si="190"/>
        <v>-2.7289351526234351E-2</v>
      </c>
    </row>
    <row r="540" spans="1:8" s="40" customFormat="1" ht="15" x14ac:dyDescent="0.2">
      <c r="A540" s="68"/>
      <c r="B540" s="35" t="s">
        <v>521</v>
      </c>
      <c r="C540" s="41">
        <v>1</v>
      </c>
      <c r="D540" s="41">
        <v>4</v>
      </c>
      <c r="E540" s="37">
        <f t="shared" si="187"/>
        <v>1.4066676044450696E-4</v>
      </c>
      <c r="F540" s="37">
        <f t="shared" si="188"/>
        <v>4.5060268108595248E-4</v>
      </c>
      <c r="G540" s="38">
        <f t="shared" si="189"/>
        <v>3</v>
      </c>
      <c r="H540" s="39">
        <f t="shared" si="190"/>
        <v>4.2200028133352089E-4</v>
      </c>
    </row>
    <row r="541" spans="1:8" s="40" customFormat="1" ht="15" x14ac:dyDescent="0.2">
      <c r="A541" s="68"/>
      <c r="B541" s="35" t="s">
        <v>326</v>
      </c>
      <c r="C541" s="41">
        <v>57</v>
      </c>
      <c r="D541" s="41">
        <v>31</v>
      </c>
      <c r="E541" s="37">
        <f t="shared" si="187"/>
        <v>8.0180053453368962E-3</v>
      </c>
      <c r="F541" s="37">
        <f t="shared" si="188"/>
        <v>3.4921707784161316E-3</v>
      </c>
      <c r="G541" s="38">
        <f t="shared" si="189"/>
        <v>-0.45614035087719296</v>
      </c>
      <c r="H541" s="39">
        <f t="shared" si="190"/>
        <v>-3.6573357715571804E-3</v>
      </c>
    </row>
    <row r="542" spans="1:8" s="40" customFormat="1" ht="15" x14ac:dyDescent="0.2">
      <c r="A542" s="68"/>
      <c r="B542" s="35" t="s">
        <v>327</v>
      </c>
      <c r="C542" s="41">
        <v>1</v>
      </c>
      <c r="D542" s="41">
        <v>19</v>
      </c>
      <c r="E542" s="37">
        <f t="shared" si="187"/>
        <v>1.4066676044450696E-4</v>
      </c>
      <c r="F542" s="37">
        <f t="shared" si="188"/>
        <v>2.1403627351582744E-3</v>
      </c>
      <c r="G542" s="38">
        <f t="shared" si="189"/>
        <v>18</v>
      </c>
      <c r="H542" s="39">
        <f t="shared" si="190"/>
        <v>2.5320016880011256E-3</v>
      </c>
    </row>
    <row r="543" spans="1:8" s="40" customFormat="1" ht="15" x14ac:dyDescent="0.2">
      <c r="A543" s="68"/>
      <c r="B543" s="35" t="s">
        <v>328</v>
      </c>
      <c r="C543" s="41">
        <v>17</v>
      </c>
      <c r="D543" s="41">
        <v>19</v>
      </c>
      <c r="E543" s="37">
        <f t="shared" si="187"/>
        <v>2.3913349275566185E-3</v>
      </c>
      <c r="F543" s="37">
        <f t="shared" si="188"/>
        <v>2.1403627351582744E-3</v>
      </c>
      <c r="G543" s="38">
        <f t="shared" si="189"/>
        <v>0.11764705882352941</v>
      </c>
      <c r="H543" s="39">
        <f t="shared" si="190"/>
        <v>2.8133352088901393E-4</v>
      </c>
    </row>
    <row r="544" spans="1:8" s="47" customFormat="1" ht="15" x14ac:dyDescent="0.2">
      <c r="A544" s="68"/>
      <c r="B544" s="35" t="s">
        <v>329</v>
      </c>
      <c r="C544" s="41">
        <v>1</v>
      </c>
      <c r="D544" s="41">
        <v>0</v>
      </c>
      <c r="E544" s="37">
        <f t="shared" si="187"/>
        <v>1.4066676044450696E-4</v>
      </c>
      <c r="F544" s="37" t="str">
        <f t="shared" si="188"/>
        <v/>
      </c>
      <c r="G544" s="38" t="str">
        <f t="shared" si="189"/>
        <v>0</v>
      </c>
      <c r="H544" s="39">
        <f t="shared" si="190"/>
        <v>0</v>
      </c>
    </row>
    <row r="545" spans="1:8" s="40" customFormat="1" ht="15" x14ac:dyDescent="0.2">
      <c r="A545" s="68"/>
      <c r="B545" s="35" t="s">
        <v>330</v>
      </c>
      <c r="C545" s="41">
        <v>0</v>
      </c>
      <c r="D545" s="41">
        <v>4</v>
      </c>
      <c r="E545" s="37" t="str">
        <f t="shared" si="187"/>
        <v/>
      </c>
      <c r="F545" s="37">
        <f t="shared" si="188"/>
        <v>4.5060268108595248E-4</v>
      </c>
      <c r="G545" s="38" t="str">
        <f t="shared" si="189"/>
        <v>0</v>
      </c>
      <c r="H545" s="39" t="str">
        <f t="shared" si="190"/>
        <v/>
      </c>
    </row>
    <row r="546" spans="1:8" s="40" customFormat="1" ht="30" x14ac:dyDescent="0.2">
      <c r="A546" s="68"/>
      <c r="B546" s="35" t="s">
        <v>522</v>
      </c>
      <c r="C546" s="41">
        <v>12</v>
      </c>
      <c r="D546" s="41">
        <v>0</v>
      </c>
      <c r="E546" s="37">
        <f t="shared" si="187"/>
        <v>1.6880011253340836E-3</v>
      </c>
      <c r="F546" s="37" t="str">
        <f t="shared" si="188"/>
        <v/>
      </c>
      <c r="G546" s="38" t="str">
        <f t="shared" si="189"/>
        <v>0</v>
      </c>
      <c r="H546" s="39">
        <f t="shared" si="190"/>
        <v>0</v>
      </c>
    </row>
    <row r="547" spans="1:8" s="40" customFormat="1" ht="30" x14ac:dyDescent="0.2">
      <c r="A547" s="68"/>
      <c r="B547" s="35" t="s">
        <v>523</v>
      </c>
      <c r="C547" s="41">
        <v>2</v>
      </c>
      <c r="D547" s="41">
        <v>0</v>
      </c>
      <c r="E547" s="37">
        <f t="shared" si="187"/>
        <v>2.8133352088901393E-4</v>
      </c>
      <c r="F547" s="37" t="str">
        <f t="shared" si="188"/>
        <v/>
      </c>
      <c r="G547" s="38" t="str">
        <f t="shared" si="189"/>
        <v>0</v>
      </c>
      <c r="H547" s="39">
        <f t="shared" si="190"/>
        <v>0</v>
      </c>
    </row>
    <row r="548" spans="1:8" s="10" customFormat="1" x14ac:dyDescent="0.2">
      <c r="A548" s="67"/>
      <c r="B548" s="22"/>
      <c r="C548" s="31"/>
      <c r="D548" s="31"/>
    </row>
    <row r="549" spans="1:8" s="10" customFormat="1" x14ac:dyDescent="0.2">
      <c r="A549" s="67"/>
      <c r="B549" s="22"/>
      <c r="C549" s="31"/>
      <c r="D549" s="31"/>
    </row>
    <row r="550" spans="1:8" s="10" customFormat="1" ht="13.5" thickBot="1" x14ac:dyDescent="0.25">
      <c r="A550" s="67"/>
      <c r="B550" s="29"/>
      <c r="C550" s="29"/>
      <c r="D550" s="29"/>
      <c r="E550" s="29"/>
      <c r="F550" s="29"/>
    </row>
    <row r="551" spans="1:8" s="10" customFormat="1" ht="30" customHeight="1" x14ac:dyDescent="0.2">
      <c r="A551" s="67"/>
      <c r="B551" s="85" t="s">
        <v>374</v>
      </c>
      <c r="C551" s="71" t="s">
        <v>375</v>
      </c>
      <c r="D551" s="72"/>
      <c r="E551" s="71" t="s">
        <v>429</v>
      </c>
      <c r="F551" s="72"/>
      <c r="G551" s="73" t="s">
        <v>572</v>
      </c>
      <c r="H551" s="69" t="s">
        <v>350</v>
      </c>
    </row>
    <row r="552" spans="1:8" s="10" customFormat="1" x14ac:dyDescent="0.2">
      <c r="A552" s="67"/>
      <c r="B552" s="85"/>
      <c r="C552" s="48">
        <v>2017</v>
      </c>
      <c r="D552" s="48">
        <v>2018</v>
      </c>
      <c r="E552" s="48">
        <v>2017</v>
      </c>
      <c r="F552" s="48">
        <v>2018</v>
      </c>
      <c r="G552" s="74"/>
      <c r="H552" s="70"/>
    </row>
    <row r="553" spans="1:8" s="10" customFormat="1" x14ac:dyDescent="0.2">
      <c r="A553" s="67"/>
      <c r="B553" s="12" t="s">
        <v>380</v>
      </c>
      <c r="C553" s="13">
        <f>SUM(C554:C579)</f>
        <v>1953</v>
      </c>
      <c r="D553" s="13">
        <f>SUM(D554:D579)</f>
        <v>2292</v>
      </c>
      <c r="E553" s="14">
        <f>+IF(C553=0,"",C553/C$553)</f>
        <v>1</v>
      </c>
      <c r="F553" s="14">
        <f>+IF(D553=0,"",D553/D$553)</f>
        <v>1</v>
      </c>
      <c r="G553" s="15">
        <f>+IF(OR(AND(D553=0),(C553=0)),"0",((D553-C553)/C553))</f>
        <v>0.17357910906298002</v>
      </c>
      <c r="H553" s="15">
        <f>+IF(OR(AND(E553=""),(G553="")),"",E553*G553)</f>
        <v>0.17357910906298002</v>
      </c>
    </row>
    <row r="554" spans="1:8" s="40" customFormat="1" ht="15" x14ac:dyDescent="0.2">
      <c r="A554" s="68"/>
      <c r="B554" s="35" t="s">
        <v>331</v>
      </c>
      <c r="C554" s="41">
        <v>9</v>
      </c>
      <c r="D554" s="41">
        <v>5</v>
      </c>
      <c r="E554" s="37">
        <f>+IF(C554=0,"",C554/C$553)</f>
        <v>4.608294930875576E-3</v>
      </c>
      <c r="F554" s="37">
        <f>+IF(D554=0,"",D554/D$553)</f>
        <v>2.181500872600349E-3</v>
      </c>
      <c r="G554" s="38">
        <f>+IF(OR(AND(D554=0),(C554=0)),"0",((D554-C554)/C554))</f>
        <v>-0.44444444444444442</v>
      </c>
      <c r="H554" s="39">
        <f>+IF(OR(AND(E554=""),(G554="")),"",E554*G554)</f>
        <v>-2.0481310803891449E-3</v>
      </c>
    </row>
    <row r="555" spans="1:8" s="40" customFormat="1" ht="15" x14ac:dyDescent="0.2">
      <c r="A555" s="68"/>
      <c r="B555" s="35" t="s">
        <v>146</v>
      </c>
      <c r="C555" s="41">
        <v>48</v>
      </c>
      <c r="D555" s="41">
        <v>49</v>
      </c>
      <c r="E555" s="37">
        <f t="shared" ref="E555:E579" si="191">+IF(C555=0,"",C555/C$553)</f>
        <v>2.4577572964669739E-2</v>
      </c>
      <c r="F555" s="37">
        <f t="shared" ref="F555:F579" si="192">+IF(D555=0,"",D555/D$553)</f>
        <v>2.1378708551483421E-2</v>
      </c>
      <c r="G555" s="38">
        <f t="shared" ref="G555:G579" si="193">+IF(OR(AND(D555=0),(C555=0)),"0",((D555-C555)/C555))</f>
        <v>2.0833333333333332E-2</v>
      </c>
      <c r="H555" s="39">
        <f t="shared" ref="H555:H579" si="194">+IF(OR(AND(E555=""),(G555="")),"",E555*G555)</f>
        <v>5.1203277009728623E-4</v>
      </c>
    </row>
    <row r="556" spans="1:8" s="40" customFormat="1" ht="15" x14ac:dyDescent="0.2">
      <c r="A556" s="68"/>
      <c r="B556" s="35" t="s">
        <v>618</v>
      </c>
      <c r="C556" s="41">
        <v>235</v>
      </c>
      <c r="D556" s="41">
        <v>254</v>
      </c>
      <c r="E556" s="37">
        <f t="shared" si="191"/>
        <v>0.12032770097286226</v>
      </c>
      <c r="F556" s="37">
        <f t="shared" si="192"/>
        <v>0.11082024432809773</v>
      </c>
      <c r="G556" s="38">
        <f t="shared" si="193"/>
        <v>8.085106382978724E-2</v>
      </c>
      <c r="H556" s="39">
        <f t="shared" si="194"/>
        <v>9.7286226318484392E-3</v>
      </c>
    </row>
    <row r="557" spans="1:8" s="40" customFormat="1" ht="15" x14ac:dyDescent="0.2">
      <c r="A557" s="68"/>
      <c r="B557" s="35" t="s">
        <v>332</v>
      </c>
      <c r="C557" s="41">
        <v>109</v>
      </c>
      <c r="D557" s="41">
        <v>294</v>
      </c>
      <c r="E557" s="37">
        <f t="shared" si="191"/>
        <v>5.5811571940604196E-2</v>
      </c>
      <c r="F557" s="37">
        <f t="shared" si="192"/>
        <v>0.12827225130890052</v>
      </c>
      <c r="G557" s="38">
        <f t="shared" si="193"/>
        <v>1.6972477064220184</v>
      </c>
      <c r="H557" s="39">
        <f t="shared" si="194"/>
        <v>9.4726062467997946E-2</v>
      </c>
    </row>
    <row r="558" spans="1:8" s="40" customFormat="1" ht="15" x14ac:dyDescent="0.2">
      <c r="A558" s="68"/>
      <c r="B558" s="35" t="s">
        <v>147</v>
      </c>
      <c r="C558" s="41">
        <v>83</v>
      </c>
      <c r="D558" s="41">
        <v>71</v>
      </c>
      <c r="E558" s="37">
        <f t="shared" si="191"/>
        <v>4.2498719918074759E-2</v>
      </c>
      <c r="F558" s="37">
        <f t="shared" si="192"/>
        <v>3.0977312390924956E-2</v>
      </c>
      <c r="G558" s="38">
        <f t="shared" si="193"/>
        <v>-0.14457831325301204</v>
      </c>
      <c r="H558" s="39">
        <f t="shared" si="194"/>
        <v>-6.1443932411674347E-3</v>
      </c>
    </row>
    <row r="559" spans="1:8" s="40" customFormat="1" ht="15" x14ac:dyDescent="0.2">
      <c r="A559" s="68"/>
      <c r="B559" s="35" t="s">
        <v>145</v>
      </c>
      <c r="C559" s="41">
        <v>0</v>
      </c>
      <c r="D559" s="41">
        <v>0</v>
      </c>
      <c r="E559" s="37" t="str">
        <f t="shared" si="191"/>
        <v/>
      </c>
      <c r="F559" s="37" t="str">
        <f t="shared" si="192"/>
        <v/>
      </c>
      <c r="G559" s="38" t="str">
        <f t="shared" si="193"/>
        <v>0</v>
      </c>
      <c r="H559" s="39" t="str">
        <f t="shared" si="194"/>
        <v/>
      </c>
    </row>
    <row r="560" spans="1:8" s="40" customFormat="1" ht="15" x14ac:dyDescent="0.2">
      <c r="A560" s="68"/>
      <c r="B560" s="35" t="s">
        <v>148</v>
      </c>
      <c r="C560" s="41">
        <v>23</v>
      </c>
      <c r="D560" s="41">
        <v>1</v>
      </c>
      <c r="E560" s="37">
        <f t="shared" si="191"/>
        <v>1.1776753712237584E-2</v>
      </c>
      <c r="F560" s="37">
        <f t="shared" si="192"/>
        <v>4.3630017452006982E-4</v>
      </c>
      <c r="G560" s="38">
        <f t="shared" si="193"/>
        <v>-0.95652173913043481</v>
      </c>
      <c r="H560" s="39">
        <f t="shared" si="194"/>
        <v>-1.1264720942140299E-2</v>
      </c>
    </row>
    <row r="561" spans="1:8" s="40" customFormat="1" ht="15" x14ac:dyDescent="0.2">
      <c r="A561" s="68"/>
      <c r="B561" s="35" t="s">
        <v>333</v>
      </c>
      <c r="C561" s="41">
        <v>0</v>
      </c>
      <c r="D561" s="41">
        <v>0</v>
      </c>
      <c r="E561" s="37" t="str">
        <f t="shared" si="191"/>
        <v/>
      </c>
      <c r="F561" s="37" t="str">
        <f t="shared" si="192"/>
        <v/>
      </c>
      <c r="G561" s="38" t="str">
        <f t="shared" si="193"/>
        <v>0</v>
      </c>
      <c r="H561" s="39" t="str">
        <f t="shared" si="194"/>
        <v/>
      </c>
    </row>
    <row r="562" spans="1:8" s="40" customFormat="1" ht="15" x14ac:dyDescent="0.2">
      <c r="A562" s="68"/>
      <c r="B562" s="35" t="s">
        <v>334</v>
      </c>
      <c r="C562" s="41">
        <v>3</v>
      </c>
      <c r="D562" s="41">
        <v>0</v>
      </c>
      <c r="E562" s="37">
        <f t="shared" si="191"/>
        <v>1.5360983102918587E-3</v>
      </c>
      <c r="F562" s="37" t="str">
        <f t="shared" si="192"/>
        <v/>
      </c>
      <c r="G562" s="38" t="str">
        <f t="shared" si="193"/>
        <v>0</v>
      </c>
      <c r="H562" s="39">
        <f t="shared" si="194"/>
        <v>0</v>
      </c>
    </row>
    <row r="563" spans="1:8" s="40" customFormat="1" ht="15" x14ac:dyDescent="0.2">
      <c r="A563" s="68"/>
      <c r="B563" s="35" t="s">
        <v>524</v>
      </c>
      <c r="C563" s="41">
        <v>8</v>
      </c>
      <c r="D563" s="41">
        <v>2</v>
      </c>
      <c r="E563" s="37">
        <f t="shared" si="191"/>
        <v>4.0962621607782898E-3</v>
      </c>
      <c r="F563" s="37">
        <f t="shared" si="192"/>
        <v>8.7260034904013963E-4</v>
      </c>
      <c r="G563" s="38">
        <f t="shared" si="193"/>
        <v>-0.75</v>
      </c>
      <c r="H563" s="39">
        <f t="shared" si="194"/>
        <v>-3.0721966205837174E-3</v>
      </c>
    </row>
    <row r="564" spans="1:8" s="40" customFormat="1" ht="15" x14ac:dyDescent="0.2">
      <c r="A564" s="68"/>
      <c r="B564" s="35" t="s">
        <v>556</v>
      </c>
      <c r="C564" s="41">
        <v>23</v>
      </c>
      <c r="D564" s="41">
        <v>3</v>
      </c>
      <c r="E564" s="37">
        <f t="shared" ref="E564" si="195">+IF(C564=0,"",C564/C$553)</f>
        <v>1.1776753712237584E-2</v>
      </c>
      <c r="F564" s="37">
        <f t="shared" ref="F564" si="196">+IF(D564=0,"",D564/D$553)</f>
        <v>1.3089005235602095E-3</v>
      </c>
      <c r="G564" s="38">
        <f t="shared" ref="G564" si="197">+IF(OR(AND(D564=0),(C564=0)),"0",((D564-C564)/C564))</f>
        <v>-0.86956521739130432</v>
      </c>
      <c r="H564" s="39">
        <f t="shared" ref="H564" si="198">+IF(OR(AND(E564=""),(G564="")),"",E564*G564)</f>
        <v>-1.0240655401945725E-2</v>
      </c>
    </row>
    <row r="565" spans="1:8" s="50" customFormat="1" ht="15" x14ac:dyDescent="0.2">
      <c r="A565" s="60" t="s">
        <v>570</v>
      </c>
      <c r="B565" s="51" t="s">
        <v>591</v>
      </c>
      <c r="C565" s="55"/>
      <c r="D565" s="41">
        <v>0</v>
      </c>
      <c r="E565" s="37" t="str">
        <f t="shared" ref="E565" si="199">+IF(C565=0,"",C565/C$553)</f>
        <v/>
      </c>
      <c r="F565" s="37" t="str">
        <f t="shared" ref="F565" si="200">+IF(D565=0,"",D565/D$553)</f>
        <v/>
      </c>
      <c r="G565" s="38" t="str">
        <f t="shared" ref="G565" si="201">+IF(OR(AND(D565=0),(C565=0)),"0",((D565-C565)/C565))</f>
        <v>0</v>
      </c>
      <c r="H565" s="39" t="str">
        <f t="shared" ref="H565" si="202">+IF(OR(AND(E565=""),(G565="")),"",E565*G565)</f>
        <v/>
      </c>
    </row>
    <row r="566" spans="1:8" s="40" customFormat="1" ht="15" x14ac:dyDescent="0.2">
      <c r="A566" s="68"/>
      <c r="B566" s="35" t="s">
        <v>335</v>
      </c>
      <c r="C566" s="41">
        <v>0</v>
      </c>
      <c r="D566" s="41">
        <v>53</v>
      </c>
      <c r="E566" s="37" t="str">
        <f t="shared" si="191"/>
        <v/>
      </c>
      <c r="F566" s="37">
        <f t="shared" si="192"/>
        <v>2.3123909249563701E-2</v>
      </c>
      <c r="G566" s="38" t="str">
        <f t="shared" si="193"/>
        <v>0</v>
      </c>
      <c r="H566" s="39" t="str">
        <f t="shared" si="194"/>
        <v/>
      </c>
    </row>
    <row r="567" spans="1:8" s="40" customFormat="1" ht="15" x14ac:dyDescent="0.2">
      <c r="A567" s="68"/>
      <c r="B567" s="35" t="s">
        <v>336</v>
      </c>
      <c r="C567" s="41">
        <v>93</v>
      </c>
      <c r="D567" s="41">
        <v>94</v>
      </c>
      <c r="E567" s="37">
        <f t="shared" si="191"/>
        <v>4.7619047619047616E-2</v>
      </c>
      <c r="F567" s="37">
        <f t="shared" si="192"/>
        <v>4.1012216404886559E-2</v>
      </c>
      <c r="G567" s="38">
        <f t="shared" si="193"/>
        <v>1.0752688172043012E-2</v>
      </c>
      <c r="H567" s="39">
        <f t="shared" si="194"/>
        <v>5.1203277009728623E-4</v>
      </c>
    </row>
    <row r="568" spans="1:8" s="40" customFormat="1" ht="15" x14ac:dyDescent="0.2">
      <c r="A568" s="68"/>
      <c r="B568" s="35" t="s">
        <v>149</v>
      </c>
      <c r="C568" s="41">
        <v>168</v>
      </c>
      <c r="D568" s="41">
        <v>56</v>
      </c>
      <c r="E568" s="37">
        <f t="shared" si="191"/>
        <v>8.6021505376344093E-2</v>
      </c>
      <c r="F568" s="37">
        <f t="shared" si="192"/>
        <v>2.4432809773123908E-2</v>
      </c>
      <c r="G568" s="38">
        <f t="shared" si="193"/>
        <v>-0.66666666666666663</v>
      </c>
      <c r="H568" s="39">
        <f t="shared" si="194"/>
        <v>-5.7347670250896057E-2</v>
      </c>
    </row>
    <row r="569" spans="1:8" s="40" customFormat="1" ht="15" x14ac:dyDescent="0.2">
      <c r="A569" s="68"/>
      <c r="B569" s="35" t="s">
        <v>150</v>
      </c>
      <c r="C569" s="41">
        <v>31</v>
      </c>
      <c r="D569" s="41">
        <v>20</v>
      </c>
      <c r="E569" s="37">
        <f t="shared" si="191"/>
        <v>1.5873015873015872E-2</v>
      </c>
      <c r="F569" s="37">
        <f t="shared" si="192"/>
        <v>8.7260034904013961E-3</v>
      </c>
      <c r="G569" s="38">
        <f t="shared" si="193"/>
        <v>-0.35483870967741937</v>
      </c>
      <c r="H569" s="39">
        <f t="shared" si="194"/>
        <v>-5.6323604710701485E-3</v>
      </c>
    </row>
    <row r="570" spans="1:8" s="40" customFormat="1" ht="15" x14ac:dyDescent="0.2">
      <c r="A570" s="68"/>
      <c r="B570" s="35" t="s">
        <v>337</v>
      </c>
      <c r="C570" s="41">
        <v>483</v>
      </c>
      <c r="D570" s="41">
        <v>484</v>
      </c>
      <c r="E570" s="37">
        <f t="shared" si="191"/>
        <v>0.24731182795698925</v>
      </c>
      <c r="F570" s="37">
        <f t="shared" si="192"/>
        <v>0.2111692844677138</v>
      </c>
      <c r="G570" s="38">
        <f t="shared" si="193"/>
        <v>2.070393374741201E-3</v>
      </c>
      <c r="H570" s="39">
        <f t="shared" si="194"/>
        <v>5.1203277009728623E-4</v>
      </c>
    </row>
    <row r="571" spans="1:8" s="40" customFormat="1" ht="15" x14ac:dyDescent="0.2">
      <c r="A571" s="68"/>
      <c r="B571" s="35" t="s">
        <v>151</v>
      </c>
      <c r="C571" s="41">
        <v>94</v>
      </c>
      <c r="D571" s="41">
        <v>74</v>
      </c>
      <c r="E571" s="37">
        <f t="shared" si="191"/>
        <v>4.8131080389144903E-2</v>
      </c>
      <c r="F571" s="37">
        <f t="shared" si="192"/>
        <v>3.2286212914485163E-2</v>
      </c>
      <c r="G571" s="38">
        <f t="shared" si="193"/>
        <v>-0.21276595744680851</v>
      </c>
      <c r="H571" s="39">
        <f t="shared" si="194"/>
        <v>-1.0240655401945725E-2</v>
      </c>
    </row>
    <row r="572" spans="1:8" s="40" customFormat="1" ht="15" x14ac:dyDescent="0.2">
      <c r="A572" s="68"/>
      <c r="B572" s="35" t="s">
        <v>338</v>
      </c>
      <c r="C572" s="41">
        <v>17</v>
      </c>
      <c r="D572" s="41">
        <v>2</v>
      </c>
      <c r="E572" s="37">
        <f t="shared" si="191"/>
        <v>8.7045570916538667E-3</v>
      </c>
      <c r="F572" s="37">
        <f t="shared" si="192"/>
        <v>8.7260034904013963E-4</v>
      </c>
      <c r="G572" s="38">
        <f t="shared" si="193"/>
        <v>-0.88235294117647056</v>
      </c>
      <c r="H572" s="39">
        <f t="shared" si="194"/>
        <v>-7.6804915514592943E-3</v>
      </c>
    </row>
    <row r="573" spans="1:8" s="40" customFormat="1" ht="15" x14ac:dyDescent="0.2">
      <c r="A573" s="68"/>
      <c r="B573" s="35" t="s">
        <v>152</v>
      </c>
      <c r="C573" s="41">
        <v>6</v>
      </c>
      <c r="D573" s="41">
        <v>3</v>
      </c>
      <c r="E573" s="37">
        <f t="shared" si="191"/>
        <v>3.0721966205837174E-3</v>
      </c>
      <c r="F573" s="37">
        <f t="shared" si="192"/>
        <v>1.3089005235602095E-3</v>
      </c>
      <c r="G573" s="38">
        <f t="shared" si="193"/>
        <v>-0.5</v>
      </c>
      <c r="H573" s="39">
        <f t="shared" si="194"/>
        <v>-1.5360983102918587E-3</v>
      </c>
    </row>
    <row r="574" spans="1:8" s="40" customFormat="1" ht="15" x14ac:dyDescent="0.2">
      <c r="A574" s="68"/>
      <c r="B574" s="35" t="s">
        <v>153</v>
      </c>
      <c r="C574" s="41">
        <v>0</v>
      </c>
      <c r="D574" s="41">
        <v>1</v>
      </c>
      <c r="E574" s="37" t="str">
        <f t="shared" si="191"/>
        <v/>
      </c>
      <c r="F574" s="37">
        <f t="shared" si="192"/>
        <v>4.3630017452006982E-4</v>
      </c>
      <c r="G574" s="38" t="str">
        <f t="shared" si="193"/>
        <v>0</v>
      </c>
      <c r="H574" s="39" t="str">
        <f t="shared" si="194"/>
        <v/>
      </c>
    </row>
    <row r="575" spans="1:8" s="40" customFormat="1" ht="15" x14ac:dyDescent="0.2">
      <c r="A575" s="68"/>
      <c r="B575" s="35" t="s">
        <v>339</v>
      </c>
      <c r="C575" s="41">
        <v>85</v>
      </c>
      <c r="D575" s="41">
        <v>56</v>
      </c>
      <c r="E575" s="37">
        <f t="shared" si="191"/>
        <v>4.3522785458269327E-2</v>
      </c>
      <c r="F575" s="37">
        <f t="shared" si="192"/>
        <v>2.4432809773123908E-2</v>
      </c>
      <c r="G575" s="38">
        <f t="shared" si="193"/>
        <v>-0.3411764705882353</v>
      </c>
      <c r="H575" s="39">
        <f t="shared" si="194"/>
        <v>-1.48489503328213E-2</v>
      </c>
    </row>
    <row r="576" spans="1:8" s="40" customFormat="1" ht="15" x14ac:dyDescent="0.2">
      <c r="A576" s="68"/>
      <c r="B576" s="35" t="s">
        <v>340</v>
      </c>
      <c r="C576" s="41">
        <v>0</v>
      </c>
      <c r="D576" s="41">
        <v>1</v>
      </c>
      <c r="E576" s="37" t="str">
        <f t="shared" si="191"/>
        <v/>
      </c>
      <c r="F576" s="37">
        <f t="shared" si="192"/>
        <v>4.3630017452006982E-4</v>
      </c>
      <c r="G576" s="38" t="str">
        <f t="shared" si="193"/>
        <v>0</v>
      </c>
      <c r="H576" s="39" t="str">
        <f t="shared" si="194"/>
        <v/>
      </c>
    </row>
    <row r="577" spans="1:8" s="40" customFormat="1" ht="30" x14ac:dyDescent="0.2">
      <c r="A577" s="68"/>
      <c r="B577" s="35" t="s">
        <v>341</v>
      </c>
      <c r="C577" s="41">
        <v>0</v>
      </c>
      <c r="D577" s="41">
        <v>1</v>
      </c>
      <c r="E577" s="37" t="str">
        <f t="shared" si="191"/>
        <v/>
      </c>
      <c r="F577" s="37">
        <f t="shared" si="192"/>
        <v>4.3630017452006982E-4</v>
      </c>
      <c r="G577" s="38" t="str">
        <f t="shared" si="193"/>
        <v>0</v>
      </c>
      <c r="H577" s="39" t="str">
        <f t="shared" si="194"/>
        <v/>
      </c>
    </row>
    <row r="578" spans="1:8" s="40" customFormat="1" ht="15" x14ac:dyDescent="0.2">
      <c r="A578" s="68"/>
      <c r="B578" s="35" t="s">
        <v>342</v>
      </c>
      <c r="C578" s="41">
        <v>50</v>
      </c>
      <c r="D578" s="41">
        <v>50</v>
      </c>
      <c r="E578" s="37">
        <f t="shared" si="191"/>
        <v>2.5601638504864313E-2</v>
      </c>
      <c r="F578" s="37">
        <f t="shared" si="192"/>
        <v>2.181500872600349E-2</v>
      </c>
      <c r="G578" s="38">
        <f t="shared" si="193"/>
        <v>0</v>
      </c>
      <c r="H578" s="39">
        <f t="shared" si="194"/>
        <v>0</v>
      </c>
    </row>
    <row r="579" spans="1:8" s="40" customFormat="1" ht="30" x14ac:dyDescent="0.2">
      <c r="A579" s="68"/>
      <c r="B579" s="35" t="s">
        <v>525</v>
      </c>
      <c r="C579" s="41">
        <v>385</v>
      </c>
      <c r="D579" s="41">
        <v>718</v>
      </c>
      <c r="E579" s="37">
        <f t="shared" si="191"/>
        <v>0.1971326164874552</v>
      </c>
      <c r="F579" s="37">
        <f t="shared" si="192"/>
        <v>0.31326352530541013</v>
      </c>
      <c r="G579" s="38">
        <f t="shared" si="193"/>
        <v>0.86493506493506489</v>
      </c>
      <c r="H579" s="39">
        <f t="shared" si="194"/>
        <v>0.1705069124423963</v>
      </c>
    </row>
    <row r="580" spans="1:8" x14ac:dyDescent="0.2">
      <c r="B580" s="4" t="s">
        <v>381</v>
      </c>
      <c r="D580" s="2"/>
    </row>
  </sheetData>
  <mergeCells count="33"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1"/>
  <sheetViews>
    <sheetView showGridLines="0" tabSelected="1" workbookViewId="0">
      <selection activeCell="I1" sqref="I1:I1048576"/>
    </sheetView>
  </sheetViews>
  <sheetFormatPr baseColWidth="10" defaultRowHeight="12.75" x14ac:dyDescent="0.2"/>
  <cols>
    <col min="1" max="1" width="8.28515625" style="66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33"/>
      <c r="C1" s="5"/>
      <c r="D1" s="75" t="s">
        <v>384</v>
      </c>
      <c r="E1" s="75"/>
      <c r="F1" s="75"/>
      <c r="G1" s="75"/>
      <c r="H1" s="75"/>
    </row>
    <row r="2" spans="1:8" ht="20.100000000000001" customHeight="1" thickBot="1" x14ac:dyDescent="0.25">
      <c r="B2" s="34"/>
      <c r="C2" s="6"/>
      <c r="D2" s="75"/>
      <c r="E2" s="75"/>
      <c r="F2" s="75"/>
      <c r="G2" s="75"/>
      <c r="H2" s="75"/>
    </row>
    <row r="3" spans="1:8" ht="20.100000000000001" customHeight="1" thickBot="1" x14ac:dyDescent="0.25">
      <c r="B3" s="34"/>
      <c r="C3" s="6"/>
      <c r="D3" s="7" t="s">
        <v>383</v>
      </c>
      <c r="E3" s="76" t="s">
        <v>571</v>
      </c>
      <c r="F3" s="77"/>
      <c r="G3" s="77"/>
      <c r="H3" s="78"/>
    </row>
    <row r="4" spans="1:8" ht="20.100000000000001" customHeight="1" x14ac:dyDescent="0.2">
      <c r="B4" s="34"/>
      <c r="C4" s="8"/>
      <c r="D4" s="79" t="s">
        <v>413</v>
      </c>
      <c r="E4" s="80"/>
      <c r="F4" s="80"/>
      <c r="G4" s="80"/>
      <c r="H4" s="81"/>
    </row>
    <row r="5" spans="1:8" ht="13.5" thickBot="1" x14ac:dyDescent="0.25">
      <c r="B5" s="9"/>
      <c r="C5" s="9"/>
      <c r="D5" s="82"/>
      <c r="E5" s="83"/>
      <c r="F5" s="83"/>
      <c r="G5" s="83"/>
      <c r="H5" s="84"/>
    </row>
    <row r="6" spans="1:8" s="10" customFormat="1" ht="30" customHeight="1" x14ac:dyDescent="0.2">
      <c r="A6" s="67"/>
      <c r="B6" s="85" t="s">
        <v>374</v>
      </c>
      <c r="C6" s="71" t="s">
        <v>375</v>
      </c>
      <c r="D6" s="72"/>
      <c r="E6" s="71" t="s">
        <v>429</v>
      </c>
      <c r="F6" s="72"/>
      <c r="G6" s="73" t="s">
        <v>572</v>
      </c>
      <c r="H6" s="69" t="s">
        <v>350</v>
      </c>
    </row>
    <row r="7" spans="1:8" s="10" customFormat="1" x14ac:dyDescent="0.2">
      <c r="A7" s="67"/>
      <c r="B7" s="85"/>
      <c r="C7" s="11">
        <v>2017</v>
      </c>
      <c r="D7" s="11">
        <v>2018</v>
      </c>
      <c r="E7" s="11">
        <v>2017</v>
      </c>
      <c r="F7" s="11">
        <v>2018</v>
      </c>
      <c r="G7" s="74"/>
      <c r="H7" s="70"/>
    </row>
    <row r="8" spans="1:8" s="10" customFormat="1" x14ac:dyDescent="0.2">
      <c r="A8" s="67"/>
      <c r="B8" s="12" t="s">
        <v>355</v>
      </c>
      <c r="C8" s="13">
        <f>+C18+C73+C165+C333+C553</f>
        <v>523</v>
      </c>
      <c r="D8" s="13">
        <f>+D18+D73+D165+D333+D553</f>
        <v>776</v>
      </c>
      <c r="E8" s="14">
        <f>SUM(E9:E13)</f>
        <v>1</v>
      </c>
      <c r="F8" s="14">
        <f>SUM(F9:F13)</f>
        <v>1</v>
      </c>
      <c r="G8" s="15">
        <f>+(D8-C8)/C8</f>
        <v>0.4837476099426386</v>
      </c>
      <c r="H8" s="15">
        <f>+E8*G8</f>
        <v>0.4837476099426386</v>
      </c>
    </row>
    <row r="9" spans="1:8" s="10" customFormat="1" x14ac:dyDescent="0.2">
      <c r="A9" s="67"/>
      <c r="B9" s="17" t="str">
        <f>+B18</f>
        <v>Total Vacantes en ocupaciones de nivel Directivo</v>
      </c>
      <c r="C9" s="18">
        <f>+C18</f>
        <v>5</v>
      </c>
      <c r="D9" s="18">
        <f>+D18</f>
        <v>2</v>
      </c>
      <c r="E9" s="19">
        <f>C9/$C$8</f>
        <v>9.5602294455066923E-3</v>
      </c>
      <c r="F9" s="19">
        <f>D9/$D$8</f>
        <v>2.5773195876288659E-3</v>
      </c>
      <c r="G9" s="20">
        <f>+IF(OR(AND(D9=0),(C9=0)),"0",((D9-C9)/C9))</f>
        <v>-0.6</v>
      </c>
      <c r="H9" s="21">
        <f>+IF(OR(AND(E9=""),(G9="")),"",E9*G9)</f>
        <v>-5.7361376673040155E-3</v>
      </c>
    </row>
    <row r="10" spans="1:8" s="10" customFormat="1" x14ac:dyDescent="0.2">
      <c r="A10" s="67"/>
      <c r="B10" s="17" t="str">
        <f>+B73</f>
        <v xml:space="preserve">Total Vacantes en ocupaciones de nivel Profesional </v>
      </c>
      <c r="C10" s="18">
        <f>+C73</f>
        <v>77</v>
      </c>
      <c r="D10" s="18">
        <f>+D73</f>
        <v>62</v>
      </c>
      <c r="E10" s="19">
        <f>C10/$C$8</f>
        <v>0.14722753346080306</v>
      </c>
      <c r="F10" s="19">
        <f>D10/$D$8</f>
        <v>7.9896907216494839E-2</v>
      </c>
      <c r="G10" s="20">
        <f>+IF(OR(AND(D10=0),(C10=0)),"0",((D10-C10)/C10))</f>
        <v>-0.19480519480519481</v>
      </c>
      <c r="H10" s="21">
        <f>+IF(OR(AND(E10=""),(G10="")),"",E10*G10)</f>
        <v>-2.8680688336520078E-2</v>
      </c>
    </row>
    <row r="11" spans="1:8" s="10" customFormat="1" ht="24" x14ac:dyDescent="0.2">
      <c r="A11" s="67"/>
      <c r="B11" s="17" t="str">
        <f>+B165</f>
        <v>Total Vacantes en ocupaciones de nivel Técnicos Profesionales - Tecnólogos</v>
      </c>
      <c r="C11" s="18">
        <f>+C165</f>
        <v>69</v>
      </c>
      <c r="D11" s="18">
        <f>+D165</f>
        <v>48</v>
      </c>
      <c r="E11" s="19">
        <f>C11/$C$8</f>
        <v>0.13193116634799235</v>
      </c>
      <c r="F11" s="19">
        <f>D11/$D$8</f>
        <v>6.1855670103092786E-2</v>
      </c>
      <c r="G11" s="20">
        <f>+IF(OR(AND(D11=0),(C11=0)),"0",((D11-C11)/C11))</f>
        <v>-0.30434782608695654</v>
      </c>
      <c r="H11" s="21">
        <f>+IF(OR(AND(E11=""),(G11="")),"",E11*G11)</f>
        <v>-4.0152963671128104E-2</v>
      </c>
    </row>
    <row r="12" spans="1:8" s="10" customFormat="1" x14ac:dyDescent="0.2">
      <c r="A12" s="67"/>
      <c r="B12" s="17" t="str">
        <f>+B333</f>
        <v>Total Vacantes  en ocupaciones de nivel Calificados</v>
      </c>
      <c r="C12" s="18">
        <f>+C333</f>
        <v>149</v>
      </c>
      <c r="D12" s="18">
        <f>+D333</f>
        <v>242</v>
      </c>
      <c r="E12" s="19">
        <f>C12/$C$8</f>
        <v>0.28489483747609945</v>
      </c>
      <c r="F12" s="19">
        <f>D12/$D$8</f>
        <v>0.31185567010309279</v>
      </c>
      <c r="G12" s="20">
        <f>+IF(OR(AND(D12=0),(C12=0)),"0",((D12-C12)/C12))</f>
        <v>0.62416107382550334</v>
      </c>
      <c r="H12" s="21">
        <f>+IF(OR(AND(E12=""),(G12="")),"",E12*G12)</f>
        <v>0.17782026768642448</v>
      </c>
    </row>
    <row r="13" spans="1:8" s="10" customFormat="1" x14ac:dyDescent="0.2">
      <c r="A13" s="67"/>
      <c r="B13" s="17" t="str">
        <f>+B553</f>
        <v>Total Vacantes en ocupaciones de nivel Elemental</v>
      </c>
      <c r="C13" s="18">
        <f>+C553</f>
        <v>223</v>
      </c>
      <c r="D13" s="18">
        <f>+D553</f>
        <v>422</v>
      </c>
      <c r="E13" s="19">
        <f>C13/$C$8</f>
        <v>0.42638623326959846</v>
      </c>
      <c r="F13" s="19">
        <f>D13/$D$8</f>
        <v>0.54381443298969068</v>
      </c>
      <c r="G13" s="20">
        <f>+IF(OR(AND(D13=0),(C13=0)),"0",((D13-C13)/C13))</f>
        <v>0.8923766816143498</v>
      </c>
      <c r="H13" s="21">
        <f>+IF(OR(AND(E13=""),(G13="")),"",E13*G13)</f>
        <v>0.38049713193116635</v>
      </c>
    </row>
    <row r="14" spans="1:8" s="10" customFormat="1" x14ac:dyDescent="0.2">
      <c r="A14" s="67"/>
      <c r="B14" s="22"/>
      <c r="C14" s="22"/>
      <c r="D14" s="22"/>
    </row>
    <row r="15" spans="1:8" s="10" customFormat="1" ht="13.5" thickBot="1" x14ac:dyDescent="0.25">
      <c r="A15" s="67"/>
      <c r="B15" s="22"/>
      <c r="C15" s="22"/>
      <c r="D15" s="22"/>
    </row>
    <row r="16" spans="1:8" s="10" customFormat="1" ht="30" customHeight="1" x14ac:dyDescent="0.2">
      <c r="A16" s="67"/>
      <c r="B16" s="85" t="s">
        <v>374</v>
      </c>
      <c r="C16" s="71" t="s">
        <v>375</v>
      </c>
      <c r="D16" s="72"/>
      <c r="E16" s="71" t="s">
        <v>429</v>
      </c>
      <c r="F16" s="72"/>
      <c r="G16" s="73" t="s">
        <v>572</v>
      </c>
      <c r="H16" s="69" t="s">
        <v>350</v>
      </c>
    </row>
    <row r="17" spans="1:8" s="10" customFormat="1" x14ac:dyDescent="0.2">
      <c r="A17" s="67"/>
      <c r="B17" s="85"/>
      <c r="C17" s="48">
        <v>2017</v>
      </c>
      <c r="D17" s="48">
        <v>2018</v>
      </c>
      <c r="E17" s="48">
        <v>2017</v>
      </c>
      <c r="F17" s="48">
        <v>2018</v>
      </c>
      <c r="G17" s="74"/>
      <c r="H17" s="70"/>
    </row>
    <row r="18" spans="1:8" s="10" customFormat="1" x14ac:dyDescent="0.2">
      <c r="A18" s="67"/>
      <c r="B18" s="12" t="s">
        <v>376</v>
      </c>
      <c r="C18" s="13">
        <f>SUM(C19:C67)</f>
        <v>5</v>
      </c>
      <c r="D18" s="13">
        <f>SUM(D19:D67)</f>
        <v>2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-0.6</v>
      </c>
      <c r="H18" s="15">
        <f>+IF(OR(AND(E18=""),(G18="")),"",E18*G18)</f>
        <v>-0.6</v>
      </c>
    </row>
    <row r="19" spans="1:8" s="40" customFormat="1" ht="15" x14ac:dyDescent="0.2">
      <c r="A19" s="68"/>
      <c r="B19" s="35" t="s">
        <v>0</v>
      </c>
      <c r="C19" s="36">
        <v>0</v>
      </c>
      <c r="D19" s="36">
        <v>0</v>
      </c>
      <c r="E19" s="42" t="str">
        <f>+IF(C19=0,"",C19/C$18)</f>
        <v/>
      </c>
      <c r="F19" s="42" t="str">
        <f>+IF(D19=0,"",D19/D$18)</f>
        <v/>
      </c>
      <c r="G19" s="38" t="str">
        <f>+IF(OR(AND(D19=0),(C19=0)),"0",((D19-C19)/C19))</f>
        <v>0</v>
      </c>
      <c r="H19" s="39" t="str">
        <f>+IF(OR(AND(E19=""),(G19="")),"",E19*G19)</f>
        <v/>
      </c>
    </row>
    <row r="20" spans="1:8" s="40" customFormat="1" ht="15" x14ac:dyDescent="0.2">
      <c r="A20" s="68"/>
      <c r="B20" s="35" t="s">
        <v>154</v>
      </c>
      <c r="C20" s="36">
        <v>0</v>
      </c>
      <c r="D20" s="36">
        <v>0</v>
      </c>
      <c r="E20" s="42" t="str">
        <f t="shared" ref="E20:E67" si="0">+IF(C20=0,"",C20/C$18)</f>
        <v/>
      </c>
      <c r="F20" s="42" t="str">
        <f t="shared" ref="F20:F67" si="1">+IF(D20=0,"",D20/D$18)</f>
        <v/>
      </c>
      <c r="G20" s="38" t="str">
        <f t="shared" ref="G20:G67" si="2">+IF(OR(AND(D20=0),(C20=0)),"0",((D20-C20)/C20))</f>
        <v>0</v>
      </c>
      <c r="H20" s="39" t="str">
        <f t="shared" ref="H20:H67" si="3">+IF(OR(AND(E20=""),(G20="")),"",E20*G20)</f>
        <v/>
      </c>
    </row>
    <row r="21" spans="1:8" s="40" customFormat="1" ht="30" x14ac:dyDescent="0.2">
      <c r="A21" s="68"/>
      <c r="B21" s="35" t="s">
        <v>1</v>
      </c>
      <c r="C21" s="36">
        <v>0</v>
      </c>
      <c r="D21" s="36">
        <v>0</v>
      </c>
      <c r="E21" s="42" t="str">
        <f t="shared" si="0"/>
        <v/>
      </c>
      <c r="F21" s="42" t="str">
        <f t="shared" si="1"/>
        <v/>
      </c>
      <c r="G21" s="38" t="str">
        <f t="shared" si="2"/>
        <v>0</v>
      </c>
      <c r="H21" s="39" t="str">
        <f t="shared" si="3"/>
        <v/>
      </c>
    </row>
    <row r="22" spans="1:8" s="40" customFormat="1" ht="30" x14ac:dyDescent="0.2">
      <c r="A22" s="68"/>
      <c r="B22" s="35" t="s">
        <v>432</v>
      </c>
      <c r="C22" s="36">
        <v>0</v>
      </c>
      <c r="D22" s="36">
        <v>0</v>
      </c>
      <c r="E22" s="42" t="str">
        <f t="shared" si="0"/>
        <v/>
      </c>
      <c r="F22" s="42" t="str">
        <f t="shared" si="1"/>
        <v/>
      </c>
      <c r="G22" s="38" t="str">
        <f t="shared" si="2"/>
        <v>0</v>
      </c>
      <c r="H22" s="39" t="str">
        <f t="shared" si="3"/>
        <v/>
      </c>
    </row>
    <row r="23" spans="1:8" s="40" customFormat="1" ht="30" x14ac:dyDescent="0.2">
      <c r="A23" s="68"/>
      <c r="B23" s="35" t="s">
        <v>155</v>
      </c>
      <c r="C23" s="36">
        <v>0</v>
      </c>
      <c r="D23" s="36">
        <v>0</v>
      </c>
      <c r="E23" s="42" t="str">
        <f t="shared" si="0"/>
        <v/>
      </c>
      <c r="F23" s="42" t="str">
        <f t="shared" si="1"/>
        <v/>
      </c>
      <c r="G23" s="38" t="str">
        <f t="shared" si="2"/>
        <v>0</v>
      </c>
      <c r="H23" s="39" t="str">
        <f t="shared" si="3"/>
        <v/>
      </c>
    </row>
    <row r="24" spans="1:8" s="40" customFormat="1" ht="30" x14ac:dyDescent="0.2">
      <c r="A24" s="68"/>
      <c r="B24" s="35" t="s">
        <v>156</v>
      </c>
      <c r="C24" s="36">
        <v>0</v>
      </c>
      <c r="D24" s="36">
        <v>0</v>
      </c>
      <c r="E24" s="42" t="str">
        <f t="shared" si="0"/>
        <v/>
      </c>
      <c r="F24" s="42" t="str">
        <f t="shared" si="1"/>
        <v/>
      </c>
      <c r="G24" s="38" t="str">
        <f t="shared" si="2"/>
        <v>0</v>
      </c>
      <c r="H24" s="39" t="str">
        <f t="shared" si="3"/>
        <v/>
      </c>
    </row>
    <row r="25" spans="1:8" s="40" customFormat="1" ht="30" x14ac:dyDescent="0.2">
      <c r="A25" s="68"/>
      <c r="B25" s="35" t="s">
        <v>526</v>
      </c>
      <c r="C25" s="36">
        <v>0</v>
      </c>
      <c r="D25" s="36">
        <v>0</v>
      </c>
      <c r="E25" s="42" t="str">
        <f t="shared" ref="E25:E27" si="4">+IF(C25=0,"",C25/C$18)</f>
        <v/>
      </c>
      <c r="F25" s="42" t="str">
        <f t="shared" ref="F25:F27" si="5">+IF(D25=0,"",D25/D$18)</f>
        <v/>
      </c>
      <c r="G25" s="38" t="str">
        <f t="shared" ref="G25:G27" si="6">+IF(OR(AND(D25=0),(C25=0)),"0",((D25-C25)/C25))</f>
        <v>0</v>
      </c>
      <c r="H25" s="39" t="str">
        <f t="shared" ref="H25:H27" si="7">+IF(OR(AND(E25=""),(G25="")),"",E25*G25)</f>
        <v/>
      </c>
    </row>
    <row r="26" spans="1:8" s="40" customFormat="1" ht="15" x14ac:dyDescent="0.2">
      <c r="A26" s="68"/>
      <c r="B26" s="35" t="s">
        <v>2</v>
      </c>
      <c r="C26" s="36">
        <v>0</v>
      </c>
      <c r="D26" s="36">
        <v>0</v>
      </c>
      <c r="E26" s="42" t="str">
        <f t="shared" si="4"/>
        <v/>
      </c>
      <c r="F26" s="42" t="str">
        <f t="shared" si="5"/>
        <v/>
      </c>
      <c r="G26" s="38" t="str">
        <f t="shared" si="6"/>
        <v>0</v>
      </c>
      <c r="H26" s="39" t="str">
        <f t="shared" si="7"/>
        <v/>
      </c>
    </row>
    <row r="27" spans="1:8" s="40" customFormat="1" ht="15" x14ac:dyDescent="0.2">
      <c r="A27" s="68"/>
      <c r="B27" s="35" t="s">
        <v>592</v>
      </c>
      <c r="C27" s="36">
        <v>0</v>
      </c>
      <c r="D27" s="36">
        <v>0</v>
      </c>
      <c r="E27" s="42" t="str">
        <f t="shared" si="4"/>
        <v/>
      </c>
      <c r="F27" s="42" t="str">
        <f t="shared" si="5"/>
        <v/>
      </c>
      <c r="G27" s="38" t="str">
        <f t="shared" si="6"/>
        <v>0</v>
      </c>
      <c r="H27" s="39" t="str">
        <f t="shared" si="7"/>
        <v/>
      </c>
    </row>
    <row r="28" spans="1:8" s="40" customFormat="1" ht="15" x14ac:dyDescent="0.2">
      <c r="A28" s="68"/>
      <c r="B28" s="35" t="s">
        <v>3</v>
      </c>
      <c r="C28" s="36">
        <v>0</v>
      </c>
      <c r="D28" s="36">
        <v>0</v>
      </c>
      <c r="E28" s="42" t="str">
        <f t="shared" si="0"/>
        <v/>
      </c>
      <c r="F28" s="42" t="str">
        <f t="shared" si="1"/>
        <v/>
      </c>
      <c r="G28" s="38" t="str">
        <f t="shared" si="2"/>
        <v>0</v>
      </c>
      <c r="H28" s="39" t="str">
        <f t="shared" si="3"/>
        <v/>
      </c>
    </row>
    <row r="29" spans="1:8" s="40" customFormat="1" ht="15" x14ac:dyDescent="0.2">
      <c r="A29" s="68"/>
      <c r="B29" s="35" t="s">
        <v>5</v>
      </c>
      <c r="C29" s="36">
        <v>1</v>
      </c>
      <c r="D29" s="36">
        <v>0</v>
      </c>
      <c r="E29" s="42">
        <f t="shared" si="0"/>
        <v>0.2</v>
      </c>
      <c r="F29" s="42" t="str">
        <f t="shared" si="1"/>
        <v/>
      </c>
      <c r="G29" s="38" t="str">
        <f t="shared" si="2"/>
        <v>0</v>
      </c>
      <c r="H29" s="39">
        <f t="shared" si="3"/>
        <v>0</v>
      </c>
    </row>
    <row r="30" spans="1:8" s="40" customFormat="1" ht="15" x14ac:dyDescent="0.2">
      <c r="A30" s="68"/>
      <c r="B30" s="35" t="s">
        <v>157</v>
      </c>
      <c r="C30" s="36">
        <v>0</v>
      </c>
      <c r="D30" s="36">
        <v>0</v>
      </c>
      <c r="E30" s="42" t="str">
        <f t="shared" si="0"/>
        <v/>
      </c>
      <c r="F30" s="42" t="str">
        <f t="shared" si="1"/>
        <v/>
      </c>
      <c r="G30" s="38" t="str">
        <f t="shared" si="2"/>
        <v>0</v>
      </c>
      <c r="H30" s="39" t="str">
        <f t="shared" si="3"/>
        <v/>
      </c>
    </row>
    <row r="31" spans="1:8" s="40" customFormat="1" ht="15" x14ac:dyDescent="0.2">
      <c r="A31" s="68"/>
      <c r="B31" s="35" t="s">
        <v>158</v>
      </c>
      <c r="C31" s="36">
        <v>0</v>
      </c>
      <c r="D31" s="36">
        <v>0</v>
      </c>
      <c r="E31" s="42" t="str">
        <f t="shared" si="0"/>
        <v/>
      </c>
      <c r="F31" s="42" t="str">
        <f t="shared" si="1"/>
        <v/>
      </c>
      <c r="G31" s="38" t="str">
        <f t="shared" si="2"/>
        <v>0</v>
      </c>
      <c r="H31" s="39" t="str">
        <f t="shared" si="3"/>
        <v/>
      </c>
    </row>
    <row r="32" spans="1:8" s="40" customFormat="1" ht="15" x14ac:dyDescent="0.2">
      <c r="A32" s="68"/>
      <c r="B32" s="35" t="s">
        <v>4</v>
      </c>
      <c r="C32" s="36">
        <v>0</v>
      </c>
      <c r="D32" s="36">
        <v>0</v>
      </c>
      <c r="E32" s="42" t="str">
        <f t="shared" si="0"/>
        <v/>
      </c>
      <c r="F32" s="42" t="str">
        <f t="shared" si="1"/>
        <v/>
      </c>
      <c r="G32" s="38" t="str">
        <f t="shared" si="2"/>
        <v>0</v>
      </c>
      <c r="H32" s="39" t="str">
        <f t="shared" si="3"/>
        <v/>
      </c>
    </row>
    <row r="33" spans="1:8" s="40" customFormat="1" ht="15" x14ac:dyDescent="0.2">
      <c r="A33" s="68"/>
      <c r="B33" s="35" t="s">
        <v>6</v>
      </c>
      <c r="C33" s="36">
        <v>0</v>
      </c>
      <c r="D33" s="36">
        <v>0</v>
      </c>
      <c r="E33" s="42" t="str">
        <f t="shared" si="0"/>
        <v/>
      </c>
      <c r="F33" s="42" t="str">
        <f t="shared" si="1"/>
        <v/>
      </c>
      <c r="G33" s="38" t="str">
        <f t="shared" si="2"/>
        <v>0</v>
      </c>
      <c r="H33" s="39" t="str">
        <f t="shared" si="3"/>
        <v/>
      </c>
    </row>
    <row r="34" spans="1:8" s="40" customFormat="1" ht="15" x14ac:dyDescent="0.2">
      <c r="A34" s="68"/>
      <c r="B34" s="35" t="s">
        <v>159</v>
      </c>
      <c r="C34" s="36">
        <v>0</v>
      </c>
      <c r="D34" s="36">
        <v>0</v>
      </c>
      <c r="E34" s="42" t="str">
        <f t="shared" si="0"/>
        <v/>
      </c>
      <c r="F34" s="42" t="str">
        <f t="shared" si="1"/>
        <v/>
      </c>
      <c r="G34" s="38" t="str">
        <f t="shared" si="2"/>
        <v>0</v>
      </c>
      <c r="H34" s="39" t="str">
        <f t="shared" si="3"/>
        <v/>
      </c>
    </row>
    <row r="35" spans="1:8" s="40" customFormat="1" ht="15" x14ac:dyDescent="0.2">
      <c r="A35" s="68"/>
      <c r="B35" s="35" t="s">
        <v>160</v>
      </c>
      <c r="C35" s="36">
        <v>0</v>
      </c>
      <c r="D35" s="36">
        <v>0</v>
      </c>
      <c r="E35" s="42" t="str">
        <f t="shared" si="0"/>
        <v/>
      </c>
      <c r="F35" s="42" t="str">
        <f t="shared" si="1"/>
        <v/>
      </c>
      <c r="G35" s="38" t="str">
        <f t="shared" si="2"/>
        <v>0</v>
      </c>
      <c r="H35" s="39" t="str">
        <f t="shared" si="3"/>
        <v/>
      </c>
    </row>
    <row r="36" spans="1:8" s="40" customFormat="1" ht="30" x14ac:dyDescent="0.2">
      <c r="A36" s="68"/>
      <c r="B36" s="35" t="s">
        <v>161</v>
      </c>
      <c r="C36" s="36">
        <v>0</v>
      </c>
      <c r="D36" s="36">
        <v>0</v>
      </c>
      <c r="E36" s="42" t="str">
        <f t="shared" si="0"/>
        <v/>
      </c>
      <c r="F36" s="42" t="str">
        <f t="shared" si="1"/>
        <v/>
      </c>
      <c r="G36" s="38" t="str">
        <f t="shared" si="2"/>
        <v>0</v>
      </c>
      <c r="H36" s="39" t="str">
        <f t="shared" si="3"/>
        <v/>
      </c>
    </row>
    <row r="37" spans="1:8" s="40" customFormat="1" ht="15" x14ac:dyDescent="0.2">
      <c r="A37" s="68"/>
      <c r="B37" s="35" t="s">
        <v>162</v>
      </c>
      <c r="C37" s="36">
        <v>0</v>
      </c>
      <c r="D37" s="36">
        <v>0</v>
      </c>
      <c r="E37" s="42" t="str">
        <f t="shared" si="0"/>
        <v/>
      </c>
      <c r="F37" s="42" t="str">
        <f t="shared" si="1"/>
        <v/>
      </c>
      <c r="G37" s="38" t="str">
        <f t="shared" si="2"/>
        <v>0</v>
      </c>
      <c r="H37" s="39" t="str">
        <f t="shared" si="3"/>
        <v/>
      </c>
    </row>
    <row r="38" spans="1:8" s="40" customFormat="1" ht="15" x14ac:dyDescent="0.2">
      <c r="A38" s="68"/>
      <c r="B38" s="35" t="s">
        <v>7</v>
      </c>
      <c r="C38" s="36">
        <v>0</v>
      </c>
      <c r="D38" s="36">
        <v>0</v>
      </c>
      <c r="E38" s="42" t="str">
        <f t="shared" si="0"/>
        <v/>
      </c>
      <c r="F38" s="42" t="str">
        <f t="shared" si="1"/>
        <v/>
      </c>
      <c r="G38" s="38" t="str">
        <f t="shared" si="2"/>
        <v>0</v>
      </c>
      <c r="H38" s="39" t="str">
        <f t="shared" si="3"/>
        <v/>
      </c>
    </row>
    <row r="39" spans="1:8" s="40" customFormat="1" ht="15" x14ac:dyDescent="0.2">
      <c r="A39" s="68"/>
      <c r="B39" s="35" t="s">
        <v>163</v>
      </c>
      <c r="C39" s="36">
        <v>0</v>
      </c>
      <c r="D39" s="36">
        <v>0</v>
      </c>
      <c r="E39" s="42" t="str">
        <f t="shared" si="0"/>
        <v/>
      </c>
      <c r="F39" s="42" t="str">
        <f t="shared" si="1"/>
        <v/>
      </c>
      <c r="G39" s="38" t="str">
        <f t="shared" si="2"/>
        <v>0</v>
      </c>
      <c r="H39" s="39" t="str">
        <f t="shared" si="3"/>
        <v/>
      </c>
    </row>
    <row r="40" spans="1:8" s="40" customFormat="1" ht="15" x14ac:dyDescent="0.2">
      <c r="A40" s="68"/>
      <c r="B40" s="35" t="s">
        <v>164</v>
      </c>
      <c r="C40" s="36">
        <v>0</v>
      </c>
      <c r="D40" s="36">
        <v>0</v>
      </c>
      <c r="E40" s="42" t="str">
        <f t="shared" si="0"/>
        <v/>
      </c>
      <c r="F40" s="42" t="str">
        <f t="shared" si="1"/>
        <v/>
      </c>
      <c r="G40" s="38" t="str">
        <f t="shared" si="2"/>
        <v>0</v>
      </c>
      <c r="H40" s="39" t="str">
        <f t="shared" si="3"/>
        <v/>
      </c>
    </row>
    <row r="41" spans="1:8" s="40" customFormat="1" ht="15" x14ac:dyDescent="0.2">
      <c r="A41" s="68"/>
      <c r="B41" s="35" t="s">
        <v>165</v>
      </c>
      <c r="C41" s="36">
        <v>0</v>
      </c>
      <c r="D41" s="36">
        <v>0</v>
      </c>
      <c r="E41" s="42" t="str">
        <f t="shared" si="0"/>
        <v/>
      </c>
      <c r="F41" s="42" t="str">
        <f t="shared" si="1"/>
        <v/>
      </c>
      <c r="G41" s="38" t="str">
        <f t="shared" si="2"/>
        <v>0</v>
      </c>
      <c r="H41" s="39" t="str">
        <f t="shared" si="3"/>
        <v/>
      </c>
    </row>
    <row r="42" spans="1:8" s="40" customFormat="1" ht="15" x14ac:dyDescent="0.2">
      <c r="A42" s="68"/>
      <c r="B42" s="35" t="s">
        <v>166</v>
      </c>
      <c r="C42" s="36">
        <v>0</v>
      </c>
      <c r="D42" s="36">
        <v>0</v>
      </c>
      <c r="E42" s="42" t="str">
        <f t="shared" si="0"/>
        <v/>
      </c>
      <c r="F42" s="42" t="str">
        <f t="shared" si="1"/>
        <v/>
      </c>
      <c r="G42" s="38" t="str">
        <f t="shared" si="2"/>
        <v>0</v>
      </c>
      <c r="H42" s="39" t="str">
        <f t="shared" si="3"/>
        <v/>
      </c>
    </row>
    <row r="43" spans="1:8" s="40" customFormat="1" ht="30" x14ac:dyDescent="0.2">
      <c r="A43" s="68"/>
      <c r="B43" s="35" t="s">
        <v>167</v>
      </c>
      <c r="C43" s="36">
        <v>0</v>
      </c>
      <c r="D43" s="36">
        <v>0</v>
      </c>
      <c r="E43" s="42" t="str">
        <f t="shared" si="0"/>
        <v/>
      </c>
      <c r="F43" s="42" t="str">
        <f t="shared" si="1"/>
        <v/>
      </c>
      <c r="G43" s="38" t="str">
        <f t="shared" si="2"/>
        <v>0</v>
      </c>
      <c r="H43" s="39" t="str">
        <f t="shared" si="3"/>
        <v/>
      </c>
    </row>
    <row r="44" spans="1:8" s="40" customFormat="1" ht="15" x14ac:dyDescent="0.2">
      <c r="A44" s="68"/>
      <c r="B44" s="35" t="s">
        <v>168</v>
      </c>
      <c r="C44" s="36">
        <v>0</v>
      </c>
      <c r="D44" s="36">
        <v>0</v>
      </c>
      <c r="E44" s="42" t="str">
        <f t="shared" si="0"/>
        <v/>
      </c>
      <c r="F44" s="42" t="str">
        <f t="shared" si="1"/>
        <v/>
      </c>
      <c r="G44" s="38" t="str">
        <f t="shared" si="2"/>
        <v>0</v>
      </c>
      <c r="H44" s="39" t="str">
        <f t="shared" si="3"/>
        <v/>
      </c>
    </row>
    <row r="45" spans="1:8" s="40" customFormat="1" ht="15" x14ac:dyDescent="0.2">
      <c r="A45" s="68"/>
      <c r="B45" s="35" t="s">
        <v>8</v>
      </c>
      <c r="C45" s="36">
        <v>0</v>
      </c>
      <c r="D45" s="36">
        <v>0</v>
      </c>
      <c r="E45" s="42" t="str">
        <f t="shared" si="0"/>
        <v/>
      </c>
      <c r="F45" s="42" t="str">
        <f t="shared" si="1"/>
        <v/>
      </c>
      <c r="G45" s="38" t="str">
        <f t="shared" si="2"/>
        <v>0</v>
      </c>
      <c r="H45" s="39" t="str">
        <f t="shared" si="3"/>
        <v/>
      </c>
    </row>
    <row r="46" spans="1:8" s="40" customFormat="1" ht="15" x14ac:dyDescent="0.2">
      <c r="A46" s="68"/>
      <c r="B46" s="35" t="s">
        <v>433</v>
      </c>
      <c r="C46" s="36">
        <v>0</v>
      </c>
      <c r="D46" s="36">
        <v>0</v>
      </c>
      <c r="E46" s="42" t="str">
        <f t="shared" si="0"/>
        <v/>
      </c>
      <c r="F46" s="42" t="str">
        <f t="shared" si="1"/>
        <v/>
      </c>
      <c r="G46" s="38" t="str">
        <f t="shared" si="2"/>
        <v>0</v>
      </c>
      <c r="H46" s="39" t="str">
        <f t="shared" si="3"/>
        <v/>
      </c>
    </row>
    <row r="47" spans="1:8" s="40" customFormat="1" ht="15" x14ac:dyDescent="0.2">
      <c r="A47" s="68"/>
      <c r="B47" s="35" t="s">
        <v>169</v>
      </c>
      <c r="C47" s="36">
        <v>0</v>
      </c>
      <c r="D47" s="36">
        <v>0</v>
      </c>
      <c r="E47" s="42" t="str">
        <f t="shared" si="0"/>
        <v/>
      </c>
      <c r="F47" s="42" t="str">
        <f t="shared" si="1"/>
        <v/>
      </c>
      <c r="G47" s="38" t="str">
        <f t="shared" si="2"/>
        <v>0</v>
      </c>
      <c r="H47" s="39" t="str">
        <f t="shared" si="3"/>
        <v/>
      </c>
    </row>
    <row r="48" spans="1:8" s="40" customFormat="1" ht="30" x14ac:dyDescent="0.2">
      <c r="A48" s="68"/>
      <c r="B48" s="35" t="s">
        <v>593</v>
      </c>
      <c r="C48" s="36">
        <v>0</v>
      </c>
      <c r="D48" s="36">
        <v>0</v>
      </c>
      <c r="E48" s="42" t="str">
        <f t="shared" si="0"/>
        <v/>
      </c>
      <c r="F48" s="42" t="str">
        <f t="shared" si="1"/>
        <v/>
      </c>
      <c r="G48" s="38" t="str">
        <f t="shared" si="2"/>
        <v>0</v>
      </c>
      <c r="H48" s="39" t="str">
        <f t="shared" si="3"/>
        <v/>
      </c>
    </row>
    <row r="49" spans="1:8" s="40" customFormat="1" ht="15" x14ac:dyDescent="0.2">
      <c r="A49" s="68"/>
      <c r="B49" s="35" t="s">
        <v>9</v>
      </c>
      <c r="C49" s="36">
        <v>2</v>
      </c>
      <c r="D49" s="36">
        <v>0</v>
      </c>
      <c r="E49" s="42">
        <f t="shared" si="0"/>
        <v>0.4</v>
      </c>
      <c r="F49" s="42" t="str">
        <f t="shared" si="1"/>
        <v/>
      </c>
      <c r="G49" s="38" t="str">
        <f t="shared" si="2"/>
        <v>0</v>
      </c>
      <c r="H49" s="39">
        <f t="shared" si="3"/>
        <v>0</v>
      </c>
    </row>
    <row r="50" spans="1:8" s="40" customFormat="1" ht="15" x14ac:dyDescent="0.2">
      <c r="A50" s="68"/>
      <c r="B50" s="35" t="s">
        <v>594</v>
      </c>
      <c r="C50" s="36">
        <v>0</v>
      </c>
      <c r="D50" s="36">
        <v>0</v>
      </c>
      <c r="E50" s="42" t="str">
        <f t="shared" si="0"/>
        <v/>
      </c>
      <c r="F50" s="42" t="str">
        <f t="shared" si="1"/>
        <v/>
      </c>
      <c r="G50" s="38" t="str">
        <f t="shared" si="2"/>
        <v>0</v>
      </c>
      <c r="H50" s="39" t="str">
        <f t="shared" si="3"/>
        <v/>
      </c>
    </row>
    <row r="51" spans="1:8" s="40" customFormat="1" ht="15" x14ac:dyDescent="0.2">
      <c r="A51" s="68"/>
      <c r="B51" s="35" t="s">
        <v>12</v>
      </c>
      <c r="C51" s="36">
        <v>0</v>
      </c>
      <c r="D51" s="36">
        <v>0</v>
      </c>
      <c r="E51" s="42" t="str">
        <f t="shared" si="0"/>
        <v/>
      </c>
      <c r="F51" s="42" t="str">
        <f t="shared" si="1"/>
        <v/>
      </c>
      <c r="G51" s="38" t="str">
        <f t="shared" si="2"/>
        <v>0</v>
      </c>
      <c r="H51" s="39" t="str">
        <f t="shared" si="3"/>
        <v/>
      </c>
    </row>
    <row r="52" spans="1:8" s="40" customFormat="1" ht="15" x14ac:dyDescent="0.2">
      <c r="A52" s="68"/>
      <c r="B52" s="35" t="s">
        <v>11</v>
      </c>
      <c r="C52" s="36">
        <v>0</v>
      </c>
      <c r="D52" s="36">
        <v>0</v>
      </c>
      <c r="E52" s="42" t="str">
        <f t="shared" si="0"/>
        <v/>
      </c>
      <c r="F52" s="42" t="str">
        <f t="shared" si="1"/>
        <v/>
      </c>
      <c r="G52" s="38" t="str">
        <f t="shared" si="2"/>
        <v>0</v>
      </c>
      <c r="H52" s="39" t="str">
        <f t="shared" si="3"/>
        <v/>
      </c>
    </row>
    <row r="53" spans="1:8" s="40" customFormat="1" ht="15" x14ac:dyDescent="0.2">
      <c r="A53" s="68"/>
      <c r="B53" s="35" t="s">
        <v>434</v>
      </c>
      <c r="C53" s="36">
        <v>0</v>
      </c>
      <c r="D53" s="36">
        <v>0</v>
      </c>
      <c r="E53" s="42" t="str">
        <f t="shared" si="0"/>
        <v/>
      </c>
      <c r="F53" s="42" t="str">
        <f t="shared" si="1"/>
        <v/>
      </c>
      <c r="G53" s="38" t="str">
        <f t="shared" si="2"/>
        <v>0</v>
      </c>
      <c r="H53" s="39" t="str">
        <f t="shared" si="3"/>
        <v/>
      </c>
    </row>
    <row r="54" spans="1:8" s="40" customFormat="1" ht="15" x14ac:dyDescent="0.2">
      <c r="A54" s="68"/>
      <c r="B54" s="35" t="s">
        <v>10</v>
      </c>
      <c r="C54" s="36">
        <v>0</v>
      </c>
      <c r="D54" s="36">
        <v>0</v>
      </c>
      <c r="E54" s="42" t="str">
        <f t="shared" si="0"/>
        <v/>
      </c>
      <c r="F54" s="42" t="str">
        <f t="shared" si="1"/>
        <v/>
      </c>
      <c r="G54" s="38" t="str">
        <f t="shared" si="2"/>
        <v>0</v>
      </c>
      <c r="H54" s="39" t="str">
        <f t="shared" si="3"/>
        <v/>
      </c>
    </row>
    <row r="55" spans="1:8" s="40" customFormat="1" ht="15" x14ac:dyDescent="0.2">
      <c r="A55" s="68"/>
      <c r="B55" s="35" t="s">
        <v>170</v>
      </c>
      <c r="C55" s="36">
        <v>0</v>
      </c>
      <c r="D55" s="36">
        <v>0</v>
      </c>
      <c r="E55" s="42" t="str">
        <f t="shared" si="0"/>
        <v/>
      </c>
      <c r="F55" s="42" t="str">
        <f t="shared" si="1"/>
        <v/>
      </c>
      <c r="G55" s="38" t="str">
        <f t="shared" si="2"/>
        <v>0</v>
      </c>
      <c r="H55" s="39" t="str">
        <f t="shared" si="3"/>
        <v/>
      </c>
    </row>
    <row r="56" spans="1:8" s="40" customFormat="1" ht="15" x14ac:dyDescent="0.2">
      <c r="A56" s="68"/>
      <c r="B56" s="35" t="s">
        <v>13</v>
      </c>
      <c r="C56" s="36">
        <v>0</v>
      </c>
      <c r="D56" s="36">
        <v>0</v>
      </c>
      <c r="E56" s="42" t="str">
        <f t="shared" si="0"/>
        <v/>
      </c>
      <c r="F56" s="42" t="str">
        <f t="shared" si="1"/>
        <v/>
      </c>
      <c r="G56" s="38" t="str">
        <f t="shared" si="2"/>
        <v>0</v>
      </c>
      <c r="H56" s="39" t="str">
        <f t="shared" si="3"/>
        <v/>
      </c>
    </row>
    <row r="57" spans="1:8" s="40" customFormat="1" ht="15" x14ac:dyDescent="0.2">
      <c r="A57" s="68"/>
      <c r="B57" s="35" t="s">
        <v>14</v>
      </c>
      <c r="C57" s="36">
        <v>0</v>
      </c>
      <c r="D57" s="36">
        <v>0</v>
      </c>
      <c r="E57" s="42" t="str">
        <f t="shared" si="0"/>
        <v/>
      </c>
      <c r="F57" s="42" t="str">
        <f t="shared" si="1"/>
        <v/>
      </c>
      <c r="G57" s="38" t="str">
        <f t="shared" si="2"/>
        <v>0</v>
      </c>
      <c r="H57" s="39" t="str">
        <f t="shared" si="3"/>
        <v/>
      </c>
    </row>
    <row r="58" spans="1:8" s="40" customFormat="1" ht="15" x14ac:dyDescent="0.2">
      <c r="A58" s="68"/>
      <c r="B58" s="35" t="s">
        <v>171</v>
      </c>
      <c r="C58" s="36">
        <v>0</v>
      </c>
      <c r="D58" s="36">
        <v>0</v>
      </c>
      <c r="E58" s="42" t="str">
        <f t="shared" si="0"/>
        <v/>
      </c>
      <c r="F58" s="42" t="str">
        <f t="shared" si="1"/>
        <v/>
      </c>
      <c r="G58" s="38" t="str">
        <f t="shared" si="2"/>
        <v>0</v>
      </c>
      <c r="H58" s="39" t="str">
        <f t="shared" si="3"/>
        <v/>
      </c>
    </row>
    <row r="59" spans="1:8" s="40" customFormat="1" ht="15" x14ac:dyDescent="0.2">
      <c r="A59" s="68"/>
      <c r="B59" s="35" t="s">
        <v>435</v>
      </c>
      <c r="C59" s="36">
        <v>0</v>
      </c>
      <c r="D59" s="36">
        <v>0</v>
      </c>
      <c r="E59" s="42" t="str">
        <f t="shared" si="0"/>
        <v/>
      </c>
      <c r="F59" s="42" t="str">
        <f t="shared" si="1"/>
        <v/>
      </c>
      <c r="G59" s="38" t="str">
        <f t="shared" si="2"/>
        <v>0</v>
      </c>
      <c r="H59" s="39" t="str">
        <f t="shared" si="3"/>
        <v/>
      </c>
    </row>
    <row r="60" spans="1:8" s="40" customFormat="1" ht="15" x14ac:dyDescent="0.2">
      <c r="A60" s="68"/>
      <c r="B60" s="35" t="s">
        <v>172</v>
      </c>
      <c r="C60" s="36">
        <v>0</v>
      </c>
      <c r="D60" s="36">
        <v>0</v>
      </c>
      <c r="E60" s="42" t="str">
        <f t="shared" si="0"/>
        <v/>
      </c>
      <c r="F60" s="42" t="str">
        <f t="shared" si="1"/>
        <v/>
      </c>
      <c r="G60" s="38" t="str">
        <f t="shared" si="2"/>
        <v>0</v>
      </c>
      <c r="H60" s="39" t="str">
        <f t="shared" si="3"/>
        <v/>
      </c>
    </row>
    <row r="61" spans="1:8" s="40" customFormat="1" ht="15" x14ac:dyDescent="0.2">
      <c r="A61" s="68"/>
      <c r="B61" s="35" t="s">
        <v>173</v>
      </c>
      <c r="C61" s="36">
        <v>2</v>
      </c>
      <c r="D61" s="36">
        <v>0</v>
      </c>
      <c r="E61" s="42">
        <f t="shared" si="0"/>
        <v>0.4</v>
      </c>
      <c r="F61" s="42" t="str">
        <f t="shared" si="1"/>
        <v/>
      </c>
      <c r="G61" s="38" t="str">
        <f t="shared" si="2"/>
        <v>0</v>
      </c>
      <c r="H61" s="39">
        <f t="shared" si="3"/>
        <v>0</v>
      </c>
    </row>
    <row r="62" spans="1:8" s="50" customFormat="1" ht="15" x14ac:dyDescent="0.2">
      <c r="A62" s="60" t="s">
        <v>570</v>
      </c>
      <c r="B62" s="51" t="s">
        <v>582</v>
      </c>
      <c r="C62" s="52"/>
      <c r="D62" s="36">
        <v>2</v>
      </c>
      <c r="E62" s="42" t="str">
        <f t="shared" ref="E62:E63" si="8">+IF(C62=0,"",C62/C$18)</f>
        <v/>
      </c>
      <c r="F62" s="42">
        <f t="shared" ref="F62:F63" si="9">+IF(D62=0,"",D62/D$18)</f>
        <v>1</v>
      </c>
      <c r="G62" s="38" t="str">
        <f t="shared" ref="G62:G63" si="10">+IF(OR(AND(D62=0),(C62=0)),"0",((D62-C62)/C62))</f>
        <v>0</v>
      </c>
      <c r="H62" s="39" t="str">
        <f t="shared" ref="H62:H63" si="11">+IF(OR(AND(E62=""),(G62="")),"",E62*G62)</f>
        <v/>
      </c>
    </row>
    <row r="63" spans="1:8" s="50" customFormat="1" ht="15" x14ac:dyDescent="0.2">
      <c r="A63" s="60" t="s">
        <v>570</v>
      </c>
      <c r="B63" s="51" t="s">
        <v>617</v>
      </c>
      <c r="C63" s="52"/>
      <c r="D63" s="36">
        <v>0</v>
      </c>
      <c r="E63" s="42" t="str">
        <f t="shared" si="8"/>
        <v/>
      </c>
      <c r="F63" s="42" t="str">
        <f t="shared" si="9"/>
        <v/>
      </c>
      <c r="G63" s="38" t="str">
        <f t="shared" si="10"/>
        <v>0</v>
      </c>
      <c r="H63" s="39" t="str">
        <f t="shared" si="11"/>
        <v/>
      </c>
    </row>
    <row r="64" spans="1:8" s="40" customFormat="1" ht="15" x14ac:dyDescent="0.2">
      <c r="A64" s="68"/>
      <c r="B64" s="35" t="s">
        <v>174</v>
      </c>
      <c r="C64" s="36">
        <v>0</v>
      </c>
      <c r="D64" s="36">
        <v>0</v>
      </c>
      <c r="E64" s="42" t="str">
        <f t="shared" si="0"/>
        <v/>
      </c>
      <c r="F64" s="42" t="str">
        <f t="shared" si="1"/>
        <v/>
      </c>
      <c r="G64" s="38" t="str">
        <f t="shared" si="2"/>
        <v>0</v>
      </c>
      <c r="H64" s="39" t="str">
        <f t="shared" si="3"/>
        <v/>
      </c>
    </row>
    <row r="65" spans="1:8" s="40" customFormat="1" ht="15" x14ac:dyDescent="0.2">
      <c r="A65" s="68"/>
      <c r="B65" s="35" t="s">
        <v>15</v>
      </c>
      <c r="C65" s="36">
        <v>0</v>
      </c>
      <c r="D65" s="36">
        <v>0</v>
      </c>
      <c r="E65" s="42" t="str">
        <f t="shared" si="0"/>
        <v/>
      </c>
      <c r="F65" s="42" t="str">
        <f t="shared" si="1"/>
        <v/>
      </c>
      <c r="G65" s="38" t="str">
        <f t="shared" si="2"/>
        <v>0</v>
      </c>
      <c r="H65" s="39" t="str">
        <f t="shared" si="3"/>
        <v/>
      </c>
    </row>
    <row r="66" spans="1:8" s="40" customFormat="1" ht="15" x14ac:dyDescent="0.2">
      <c r="A66" s="68"/>
      <c r="B66" s="35" t="s">
        <v>175</v>
      </c>
      <c r="C66" s="36">
        <v>0</v>
      </c>
      <c r="D66" s="36">
        <v>0</v>
      </c>
      <c r="E66" s="42" t="str">
        <f t="shared" si="0"/>
        <v/>
      </c>
      <c r="F66" s="42" t="str">
        <f t="shared" si="1"/>
        <v/>
      </c>
      <c r="G66" s="38" t="str">
        <f t="shared" si="2"/>
        <v>0</v>
      </c>
      <c r="H66" s="39" t="str">
        <f t="shared" si="3"/>
        <v/>
      </c>
    </row>
    <row r="67" spans="1:8" s="40" customFormat="1" ht="15" x14ac:dyDescent="0.2">
      <c r="A67" s="68"/>
      <c r="B67" s="35" t="s">
        <v>176</v>
      </c>
      <c r="C67" s="36">
        <v>0</v>
      </c>
      <c r="D67" s="36">
        <v>0</v>
      </c>
      <c r="E67" s="42" t="str">
        <f t="shared" si="0"/>
        <v/>
      </c>
      <c r="F67" s="42" t="str">
        <f t="shared" si="1"/>
        <v/>
      </c>
      <c r="G67" s="38" t="str">
        <f t="shared" si="2"/>
        <v>0</v>
      </c>
      <c r="H67" s="39" t="str">
        <f t="shared" si="3"/>
        <v/>
      </c>
    </row>
    <row r="68" spans="1:8" s="10" customFormat="1" x14ac:dyDescent="0.2">
      <c r="A68" s="67"/>
    </row>
    <row r="69" spans="1:8" s="10" customFormat="1" x14ac:dyDescent="0.2">
      <c r="A69" s="67"/>
    </row>
    <row r="70" spans="1:8" s="10" customFormat="1" ht="13.5" thickBot="1" x14ac:dyDescent="0.25">
      <c r="A70" s="67"/>
      <c r="B70" s="29"/>
    </row>
    <row r="71" spans="1:8" s="10" customFormat="1" ht="30" customHeight="1" x14ac:dyDescent="0.2">
      <c r="A71" s="67"/>
      <c r="B71" s="85" t="s">
        <v>374</v>
      </c>
      <c r="C71" s="71" t="s">
        <v>375</v>
      </c>
      <c r="D71" s="72"/>
      <c r="E71" s="71" t="s">
        <v>429</v>
      </c>
      <c r="F71" s="72"/>
      <c r="G71" s="73" t="s">
        <v>572</v>
      </c>
      <c r="H71" s="69" t="s">
        <v>350</v>
      </c>
    </row>
    <row r="72" spans="1:8" s="10" customFormat="1" x14ac:dyDescent="0.2">
      <c r="A72" s="67"/>
      <c r="B72" s="85"/>
      <c r="C72" s="48">
        <v>2017</v>
      </c>
      <c r="D72" s="48">
        <v>2018</v>
      </c>
      <c r="E72" s="48">
        <v>2017</v>
      </c>
      <c r="F72" s="48">
        <v>2018</v>
      </c>
      <c r="G72" s="74"/>
      <c r="H72" s="70"/>
    </row>
    <row r="73" spans="1:8" s="10" customFormat="1" x14ac:dyDescent="0.2">
      <c r="A73" s="67"/>
      <c r="B73" s="12" t="s">
        <v>377</v>
      </c>
      <c r="C73" s="13">
        <f>SUM(C74:C159)</f>
        <v>77</v>
      </c>
      <c r="D73" s="13">
        <f>SUM(D74:D159)</f>
        <v>62</v>
      </c>
      <c r="E73" s="14">
        <f>+IF(C73=0,"",C73/C$73)</f>
        <v>1</v>
      </c>
      <c r="F73" s="14">
        <f>+IF(D73=0,"",D73/D$73)</f>
        <v>1</v>
      </c>
      <c r="G73" s="15">
        <f>+IF(OR(AND(D73=0),(C73=0)),"0",((D73-C73)/C73))</f>
        <v>-0.19480519480519481</v>
      </c>
      <c r="H73" s="15">
        <f>+IF(OR(AND(E73=""),(G73="")),"",E73*G73)</f>
        <v>-0.19480519480519481</v>
      </c>
    </row>
    <row r="74" spans="1:8" s="40" customFormat="1" ht="15" x14ac:dyDescent="0.2">
      <c r="A74" s="68"/>
      <c r="B74" s="35" t="s">
        <v>436</v>
      </c>
      <c r="C74" s="36">
        <v>0</v>
      </c>
      <c r="D74" s="36">
        <v>1</v>
      </c>
      <c r="E74" s="37" t="str">
        <f>+IF(C74=0,"",C74/C$73)</f>
        <v/>
      </c>
      <c r="F74" s="37">
        <f>+IF(D74=0,"",D74/D$73)</f>
        <v>1.6129032258064516E-2</v>
      </c>
      <c r="G74" s="38" t="str">
        <f>+IF(OR(AND(D74=0),(C74=0)),"0",((D74-C74)/C74))</f>
        <v>0</v>
      </c>
      <c r="H74" s="39" t="str">
        <f>+IF(OR(AND(E74=""),(G74="")),"",E74*G74)</f>
        <v/>
      </c>
    </row>
    <row r="75" spans="1:8" s="40" customFormat="1" ht="30" x14ac:dyDescent="0.2">
      <c r="A75" s="68"/>
      <c r="B75" s="35" t="s">
        <v>595</v>
      </c>
      <c r="C75" s="36">
        <v>0</v>
      </c>
      <c r="D75" s="36">
        <v>1</v>
      </c>
      <c r="E75" s="37" t="str">
        <f t="shared" ref="E75:E146" si="12">+IF(C75=0,"",C75/C$73)</f>
        <v/>
      </c>
      <c r="F75" s="37">
        <f t="shared" ref="F75:F146" si="13">+IF(D75=0,"",D75/D$73)</f>
        <v>1.6129032258064516E-2</v>
      </c>
      <c r="G75" s="38" t="str">
        <f t="shared" ref="G75:G146" si="14">+IF(OR(AND(D75=0),(C75=0)),"0",((D75-C75)/C75))</f>
        <v>0</v>
      </c>
      <c r="H75" s="39" t="str">
        <f t="shared" ref="H75:H146" si="15">+IF(OR(AND(E75=""),(G75="")),"",E75*G75)</f>
        <v/>
      </c>
    </row>
    <row r="76" spans="1:8" s="40" customFormat="1" ht="15" x14ac:dyDescent="0.2">
      <c r="A76" s="68"/>
      <c r="B76" s="35" t="s">
        <v>527</v>
      </c>
      <c r="C76" s="36">
        <v>0</v>
      </c>
      <c r="D76" s="36">
        <v>0</v>
      </c>
      <c r="E76" s="37" t="str">
        <f t="shared" ref="E76:E77" si="16">+IF(C76=0,"",C76/C$73)</f>
        <v/>
      </c>
      <c r="F76" s="37" t="str">
        <f t="shared" ref="F76:F77" si="17">+IF(D76=0,"",D76/D$73)</f>
        <v/>
      </c>
      <c r="G76" s="38" t="str">
        <f t="shared" ref="G76:G77" si="18">+IF(OR(AND(D76=0),(C76=0)),"0",((D76-C76)/C76))</f>
        <v>0</v>
      </c>
      <c r="H76" s="39" t="str">
        <f t="shared" ref="H76:H77" si="19">+IF(OR(AND(E76=""),(G76="")),"",E76*G76)</f>
        <v/>
      </c>
    </row>
    <row r="77" spans="1:8" s="40" customFormat="1" ht="15" x14ac:dyDescent="0.2">
      <c r="A77" s="68"/>
      <c r="B77" s="35" t="s">
        <v>596</v>
      </c>
      <c r="C77" s="36">
        <v>2</v>
      </c>
      <c r="D77" s="36">
        <v>5</v>
      </c>
      <c r="E77" s="37">
        <f t="shared" si="16"/>
        <v>2.5974025974025976E-2</v>
      </c>
      <c r="F77" s="37">
        <f t="shared" si="17"/>
        <v>8.0645161290322578E-2</v>
      </c>
      <c r="G77" s="38">
        <f t="shared" si="18"/>
        <v>1.5</v>
      </c>
      <c r="H77" s="39">
        <f t="shared" si="19"/>
        <v>3.896103896103896E-2</v>
      </c>
    </row>
    <row r="78" spans="1:8" s="40" customFormat="1" ht="15" x14ac:dyDescent="0.2">
      <c r="A78" s="68"/>
      <c r="B78" s="35" t="s">
        <v>177</v>
      </c>
      <c r="C78" s="36">
        <v>0</v>
      </c>
      <c r="D78" s="36">
        <v>1</v>
      </c>
      <c r="E78" s="37" t="str">
        <f t="shared" si="12"/>
        <v/>
      </c>
      <c r="F78" s="37">
        <f t="shared" si="13"/>
        <v>1.6129032258064516E-2</v>
      </c>
      <c r="G78" s="38" t="str">
        <f t="shared" si="14"/>
        <v>0</v>
      </c>
      <c r="H78" s="39" t="str">
        <f t="shared" si="15"/>
        <v/>
      </c>
    </row>
    <row r="79" spans="1:8" s="40" customFormat="1" ht="15" x14ac:dyDescent="0.2">
      <c r="A79" s="68"/>
      <c r="B79" s="35" t="s">
        <v>16</v>
      </c>
      <c r="C79" s="36">
        <v>0</v>
      </c>
      <c r="D79" s="36">
        <v>0</v>
      </c>
      <c r="E79" s="37" t="str">
        <f t="shared" si="12"/>
        <v/>
      </c>
      <c r="F79" s="37" t="str">
        <f t="shared" si="13"/>
        <v/>
      </c>
      <c r="G79" s="38" t="str">
        <f t="shared" si="14"/>
        <v>0</v>
      </c>
      <c r="H79" s="39" t="str">
        <f t="shared" si="15"/>
        <v/>
      </c>
    </row>
    <row r="80" spans="1:8" s="40" customFormat="1" ht="15" x14ac:dyDescent="0.2">
      <c r="A80" s="68"/>
      <c r="B80" s="35" t="s">
        <v>35</v>
      </c>
      <c r="C80" s="36">
        <v>10</v>
      </c>
      <c r="D80" s="36">
        <v>0</v>
      </c>
      <c r="E80" s="37">
        <f t="shared" ref="E80:E81" si="20">+IF(C80=0,"",C80/C$73)</f>
        <v>0.12987012987012986</v>
      </c>
      <c r="F80" s="37" t="str">
        <f t="shared" ref="F80:F81" si="21">+IF(D80=0,"",D80/D$73)</f>
        <v/>
      </c>
      <c r="G80" s="38" t="str">
        <f t="shared" ref="G80:G81" si="22">+IF(OR(AND(D80=0),(C80=0)),"0",((D80-C80)/C80))</f>
        <v>0</v>
      </c>
      <c r="H80" s="39">
        <f t="shared" ref="H80:H81" si="23">+IF(OR(AND(E80=""),(G80="")),"",E80*G80)</f>
        <v>0</v>
      </c>
    </row>
    <row r="81" spans="1:8" s="40" customFormat="1" ht="15" x14ac:dyDescent="0.2">
      <c r="A81" s="68"/>
      <c r="B81" s="35" t="s">
        <v>178</v>
      </c>
      <c r="C81" s="36">
        <v>0</v>
      </c>
      <c r="D81" s="36">
        <v>0</v>
      </c>
      <c r="E81" s="37" t="str">
        <f t="shared" si="20"/>
        <v/>
      </c>
      <c r="F81" s="37" t="str">
        <f t="shared" si="21"/>
        <v/>
      </c>
      <c r="G81" s="38" t="str">
        <f t="shared" si="22"/>
        <v>0</v>
      </c>
      <c r="H81" s="39" t="str">
        <f t="shared" si="23"/>
        <v/>
      </c>
    </row>
    <row r="82" spans="1:8" s="40" customFormat="1" ht="15" x14ac:dyDescent="0.2">
      <c r="A82" s="68"/>
      <c r="B82" s="35" t="s">
        <v>179</v>
      </c>
      <c r="C82" s="36">
        <v>1</v>
      </c>
      <c r="D82" s="36">
        <v>1</v>
      </c>
      <c r="E82" s="37">
        <f t="shared" si="12"/>
        <v>1.2987012987012988E-2</v>
      </c>
      <c r="F82" s="37">
        <f t="shared" si="13"/>
        <v>1.6129032258064516E-2</v>
      </c>
      <c r="G82" s="38">
        <f t="shared" si="14"/>
        <v>0</v>
      </c>
      <c r="H82" s="39">
        <f t="shared" si="15"/>
        <v>0</v>
      </c>
    </row>
    <row r="83" spans="1:8" s="40" customFormat="1" ht="15" x14ac:dyDescent="0.2">
      <c r="A83" s="68"/>
      <c r="B83" s="35" t="s">
        <v>437</v>
      </c>
      <c r="C83" s="36">
        <v>0</v>
      </c>
      <c r="D83" s="36">
        <v>0</v>
      </c>
      <c r="E83" s="37" t="str">
        <f t="shared" si="12"/>
        <v/>
      </c>
      <c r="F83" s="37" t="str">
        <f t="shared" si="13"/>
        <v/>
      </c>
      <c r="G83" s="38" t="str">
        <f t="shared" si="14"/>
        <v>0</v>
      </c>
      <c r="H83" s="39" t="str">
        <f t="shared" si="15"/>
        <v/>
      </c>
    </row>
    <row r="84" spans="1:8" s="40" customFormat="1" ht="15" x14ac:dyDescent="0.2">
      <c r="A84" s="68"/>
      <c r="B84" s="35" t="s">
        <v>180</v>
      </c>
      <c r="C84" s="36">
        <v>0</v>
      </c>
      <c r="D84" s="36">
        <v>0</v>
      </c>
      <c r="E84" s="37" t="str">
        <f t="shared" si="12"/>
        <v/>
      </c>
      <c r="F84" s="37" t="str">
        <f t="shared" si="13"/>
        <v/>
      </c>
      <c r="G84" s="38" t="str">
        <f t="shared" si="14"/>
        <v>0</v>
      </c>
      <c r="H84" s="39" t="str">
        <f t="shared" si="15"/>
        <v/>
      </c>
    </row>
    <row r="85" spans="1:8" s="40" customFormat="1" ht="15" x14ac:dyDescent="0.2">
      <c r="A85" s="68"/>
      <c r="B85" s="35" t="s">
        <v>181</v>
      </c>
      <c r="C85" s="36">
        <v>0</v>
      </c>
      <c r="D85" s="36">
        <v>0</v>
      </c>
      <c r="E85" s="37" t="str">
        <f t="shared" si="12"/>
        <v/>
      </c>
      <c r="F85" s="37" t="str">
        <f t="shared" si="13"/>
        <v/>
      </c>
      <c r="G85" s="38" t="str">
        <f t="shared" si="14"/>
        <v>0</v>
      </c>
      <c r="H85" s="39" t="str">
        <f t="shared" si="15"/>
        <v/>
      </c>
    </row>
    <row r="86" spans="1:8" s="40" customFormat="1" ht="15" x14ac:dyDescent="0.2">
      <c r="A86" s="68"/>
      <c r="B86" s="35" t="s">
        <v>17</v>
      </c>
      <c r="C86" s="36">
        <v>0</v>
      </c>
      <c r="D86" s="36">
        <v>0</v>
      </c>
      <c r="E86" s="37" t="str">
        <f t="shared" si="12"/>
        <v/>
      </c>
      <c r="F86" s="37" t="str">
        <f t="shared" si="13"/>
        <v/>
      </c>
      <c r="G86" s="38" t="str">
        <f t="shared" si="14"/>
        <v>0</v>
      </c>
      <c r="H86" s="39" t="str">
        <f t="shared" si="15"/>
        <v/>
      </c>
    </row>
    <row r="87" spans="1:8" s="40" customFormat="1" ht="15" x14ac:dyDescent="0.2">
      <c r="A87" s="68"/>
      <c r="B87" s="35" t="s">
        <v>182</v>
      </c>
      <c r="C87" s="36">
        <v>10</v>
      </c>
      <c r="D87" s="36">
        <v>0</v>
      </c>
      <c r="E87" s="37">
        <f t="shared" si="12"/>
        <v>0.12987012987012986</v>
      </c>
      <c r="F87" s="37" t="str">
        <f t="shared" si="13"/>
        <v/>
      </c>
      <c r="G87" s="38" t="str">
        <f t="shared" si="14"/>
        <v>0</v>
      </c>
      <c r="H87" s="39">
        <f t="shared" si="15"/>
        <v>0</v>
      </c>
    </row>
    <row r="88" spans="1:8" s="40" customFormat="1" ht="15" x14ac:dyDescent="0.2">
      <c r="A88" s="68"/>
      <c r="B88" s="35" t="s">
        <v>597</v>
      </c>
      <c r="C88" s="36">
        <v>0</v>
      </c>
      <c r="D88" s="36">
        <v>2</v>
      </c>
      <c r="E88" s="37" t="str">
        <f t="shared" ref="E88" si="24">+IF(C88=0,"",C88/C$73)</f>
        <v/>
      </c>
      <c r="F88" s="37">
        <f t="shared" ref="F88" si="25">+IF(D88=0,"",D88/D$73)</f>
        <v>3.2258064516129031E-2</v>
      </c>
      <c r="G88" s="38" t="str">
        <f t="shared" ref="G88" si="26">+IF(OR(AND(D88=0),(C88=0)),"0",((D88-C88)/C88))</f>
        <v>0</v>
      </c>
      <c r="H88" s="39" t="str">
        <f t="shared" ref="H88" si="27">+IF(OR(AND(E88=""),(G88="")),"",E88*G88)</f>
        <v/>
      </c>
    </row>
    <row r="89" spans="1:8" s="40" customFormat="1" ht="15" x14ac:dyDescent="0.2">
      <c r="A89" s="68"/>
      <c r="B89" s="35" t="s">
        <v>183</v>
      </c>
      <c r="C89" s="36">
        <v>0</v>
      </c>
      <c r="D89" s="36">
        <v>4</v>
      </c>
      <c r="E89" s="37" t="str">
        <f t="shared" si="12"/>
        <v/>
      </c>
      <c r="F89" s="37">
        <f t="shared" si="13"/>
        <v>6.4516129032258063E-2</v>
      </c>
      <c r="G89" s="38" t="str">
        <f t="shared" si="14"/>
        <v>0</v>
      </c>
      <c r="H89" s="39" t="str">
        <f t="shared" si="15"/>
        <v/>
      </c>
    </row>
    <row r="90" spans="1:8" s="40" customFormat="1" ht="15" x14ac:dyDescent="0.2">
      <c r="A90" s="68"/>
      <c r="B90" s="35" t="s">
        <v>184</v>
      </c>
      <c r="C90" s="36">
        <v>0</v>
      </c>
      <c r="D90" s="36">
        <v>5</v>
      </c>
      <c r="E90" s="37" t="str">
        <f t="shared" si="12"/>
        <v/>
      </c>
      <c r="F90" s="37">
        <f t="shared" si="13"/>
        <v>8.0645161290322578E-2</v>
      </c>
      <c r="G90" s="38" t="str">
        <f t="shared" si="14"/>
        <v>0</v>
      </c>
      <c r="H90" s="39" t="str">
        <f t="shared" si="15"/>
        <v/>
      </c>
    </row>
    <row r="91" spans="1:8" s="40" customFormat="1" ht="15" x14ac:dyDescent="0.2">
      <c r="A91" s="68"/>
      <c r="B91" s="35" t="s">
        <v>21</v>
      </c>
      <c r="C91" s="36">
        <v>1</v>
      </c>
      <c r="D91" s="36">
        <v>1</v>
      </c>
      <c r="E91" s="37">
        <f t="shared" si="12"/>
        <v>1.2987012987012988E-2</v>
      </c>
      <c r="F91" s="37">
        <f t="shared" si="13"/>
        <v>1.6129032258064516E-2</v>
      </c>
      <c r="G91" s="38">
        <f t="shared" si="14"/>
        <v>0</v>
      </c>
      <c r="H91" s="39">
        <f t="shared" si="15"/>
        <v>0</v>
      </c>
    </row>
    <row r="92" spans="1:8" s="40" customFormat="1" ht="15" x14ac:dyDescent="0.2">
      <c r="A92" s="68"/>
      <c r="B92" s="35" t="s">
        <v>438</v>
      </c>
      <c r="C92" s="36">
        <v>0</v>
      </c>
      <c r="D92" s="36">
        <v>0</v>
      </c>
      <c r="E92" s="37" t="str">
        <f t="shared" si="12"/>
        <v/>
      </c>
      <c r="F92" s="37" t="str">
        <f t="shared" si="13"/>
        <v/>
      </c>
      <c r="G92" s="38" t="str">
        <f t="shared" si="14"/>
        <v>0</v>
      </c>
      <c r="H92" s="39" t="str">
        <f t="shared" si="15"/>
        <v/>
      </c>
    </row>
    <row r="93" spans="1:8" s="40" customFormat="1" ht="15" x14ac:dyDescent="0.2">
      <c r="A93" s="68"/>
      <c r="B93" s="35" t="s">
        <v>185</v>
      </c>
      <c r="C93" s="36">
        <v>0</v>
      </c>
      <c r="D93" s="36">
        <v>0</v>
      </c>
      <c r="E93" s="37" t="str">
        <f t="shared" si="12"/>
        <v/>
      </c>
      <c r="F93" s="37" t="str">
        <f t="shared" si="13"/>
        <v/>
      </c>
      <c r="G93" s="38" t="str">
        <f t="shared" si="14"/>
        <v>0</v>
      </c>
      <c r="H93" s="39" t="str">
        <f t="shared" si="15"/>
        <v/>
      </c>
    </row>
    <row r="94" spans="1:8" s="40" customFormat="1" ht="15" x14ac:dyDescent="0.2">
      <c r="A94" s="68"/>
      <c r="B94" s="35" t="s">
        <v>531</v>
      </c>
      <c r="C94" s="36">
        <v>0</v>
      </c>
      <c r="D94" s="36">
        <v>0</v>
      </c>
      <c r="E94" s="37" t="str">
        <f t="shared" ref="E94:E95" si="28">+IF(C94=0,"",C94/C$73)</f>
        <v/>
      </c>
      <c r="F94" s="37" t="str">
        <f t="shared" ref="F94:F95" si="29">+IF(D94=0,"",D94/D$73)</f>
        <v/>
      </c>
      <c r="G94" s="38" t="str">
        <f t="shared" ref="G94:G95" si="30">+IF(OR(AND(D94=0),(C94=0)),"0",((D94-C94)/C94))</f>
        <v>0</v>
      </c>
      <c r="H94" s="39" t="str">
        <f t="shared" ref="H94:H95" si="31">+IF(OR(AND(E94=""),(G94="")),"",E94*G94)</f>
        <v/>
      </c>
    </row>
    <row r="95" spans="1:8" s="40" customFormat="1" ht="15" x14ac:dyDescent="0.2">
      <c r="A95" s="68"/>
      <c r="B95" s="35" t="s">
        <v>532</v>
      </c>
      <c r="C95" s="36">
        <v>0</v>
      </c>
      <c r="D95" s="36">
        <v>0</v>
      </c>
      <c r="E95" s="37" t="str">
        <f t="shared" si="28"/>
        <v/>
      </c>
      <c r="F95" s="37" t="str">
        <f t="shared" si="29"/>
        <v/>
      </c>
      <c r="G95" s="38" t="str">
        <f t="shared" si="30"/>
        <v>0</v>
      </c>
      <c r="H95" s="39" t="str">
        <f t="shared" si="31"/>
        <v/>
      </c>
    </row>
    <row r="96" spans="1:8" s="40" customFormat="1" ht="15" x14ac:dyDescent="0.2">
      <c r="A96" s="68"/>
      <c r="B96" s="35" t="s">
        <v>186</v>
      </c>
      <c r="C96" s="36">
        <v>2</v>
      </c>
      <c r="D96" s="36">
        <v>1</v>
      </c>
      <c r="E96" s="37">
        <f t="shared" si="12"/>
        <v>2.5974025974025976E-2</v>
      </c>
      <c r="F96" s="37">
        <f t="shared" si="13"/>
        <v>1.6129032258064516E-2</v>
      </c>
      <c r="G96" s="38">
        <f t="shared" si="14"/>
        <v>-0.5</v>
      </c>
      <c r="H96" s="39">
        <f t="shared" si="15"/>
        <v>-1.2987012987012988E-2</v>
      </c>
    </row>
    <row r="97" spans="1:8" s="40" customFormat="1" ht="15" x14ac:dyDescent="0.2">
      <c r="A97" s="68"/>
      <c r="B97" s="35" t="s">
        <v>19</v>
      </c>
      <c r="C97" s="36">
        <v>0</v>
      </c>
      <c r="D97" s="36">
        <v>0</v>
      </c>
      <c r="E97" s="37" t="str">
        <f t="shared" si="12"/>
        <v/>
      </c>
      <c r="F97" s="37" t="str">
        <f t="shared" si="13"/>
        <v/>
      </c>
      <c r="G97" s="38" t="str">
        <f t="shared" si="14"/>
        <v>0</v>
      </c>
      <c r="H97" s="39" t="str">
        <f t="shared" si="15"/>
        <v/>
      </c>
    </row>
    <row r="98" spans="1:8" s="40" customFormat="1" ht="15" x14ac:dyDescent="0.2">
      <c r="A98" s="68"/>
      <c r="B98" s="35" t="s">
        <v>22</v>
      </c>
      <c r="C98" s="36">
        <v>0</v>
      </c>
      <c r="D98" s="36">
        <v>0</v>
      </c>
      <c r="E98" s="37" t="str">
        <f t="shared" si="12"/>
        <v/>
      </c>
      <c r="F98" s="37" t="str">
        <f t="shared" si="13"/>
        <v/>
      </c>
      <c r="G98" s="38" t="str">
        <f t="shared" si="14"/>
        <v>0</v>
      </c>
      <c r="H98" s="39" t="str">
        <f t="shared" si="15"/>
        <v/>
      </c>
    </row>
    <row r="99" spans="1:8" s="40" customFormat="1" ht="15" x14ac:dyDescent="0.2">
      <c r="A99" s="68"/>
      <c r="B99" s="35" t="s">
        <v>187</v>
      </c>
      <c r="C99" s="36">
        <v>0</v>
      </c>
      <c r="D99" s="36">
        <v>0</v>
      </c>
      <c r="E99" s="37" t="str">
        <f t="shared" si="12"/>
        <v/>
      </c>
      <c r="F99" s="37" t="str">
        <f t="shared" si="13"/>
        <v/>
      </c>
      <c r="G99" s="38" t="str">
        <f t="shared" si="14"/>
        <v>0</v>
      </c>
      <c r="H99" s="39" t="str">
        <f t="shared" si="15"/>
        <v/>
      </c>
    </row>
    <row r="100" spans="1:8" s="40" customFormat="1" ht="15" x14ac:dyDescent="0.2">
      <c r="A100" s="68"/>
      <c r="B100" s="35" t="s">
        <v>188</v>
      </c>
      <c r="C100" s="36">
        <v>0</v>
      </c>
      <c r="D100" s="36">
        <v>0</v>
      </c>
      <c r="E100" s="37" t="str">
        <f t="shared" si="12"/>
        <v/>
      </c>
      <c r="F100" s="37" t="str">
        <f t="shared" si="13"/>
        <v/>
      </c>
      <c r="G100" s="38" t="str">
        <f t="shared" si="14"/>
        <v>0</v>
      </c>
      <c r="H100" s="39" t="str">
        <f t="shared" si="15"/>
        <v/>
      </c>
    </row>
    <row r="101" spans="1:8" s="40" customFormat="1" ht="15" x14ac:dyDescent="0.2">
      <c r="A101" s="68"/>
      <c r="B101" s="35" t="s">
        <v>439</v>
      </c>
      <c r="C101" s="36">
        <v>0</v>
      </c>
      <c r="D101" s="36">
        <v>3</v>
      </c>
      <c r="E101" s="37" t="str">
        <f t="shared" si="12"/>
        <v/>
      </c>
      <c r="F101" s="37">
        <f t="shared" si="13"/>
        <v>4.8387096774193547E-2</v>
      </c>
      <c r="G101" s="38" t="str">
        <f t="shared" si="14"/>
        <v>0</v>
      </c>
      <c r="H101" s="39" t="str">
        <f t="shared" si="15"/>
        <v/>
      </c>
    </row>
    <row r="102" spans="1:8" s="40" customFormat="1" ht="15" x14ac:dyDescent="0.2">
      <c r="A102" s="68"/>
      <c r="B102" s="35" t="s">
        <v>18</v>
      </c>
      <c r="C102" s="36">
        <v>0</v>
      </c>
      <c r="D102" s="36">
        <v>1</v>
      </c>
      <c r="E102" s="37" t="str">
        <f t="shared" si="12"/>
        <v/>
      </c>
      <c r="F102" s="37">
        <f t="shared" si="13"/>
        <v>1.6129032258064516E-2</v>
      </c>
      <c r="G102" s="38" t="str">
        <f t="shared" si="14"/>
        <v>0</v>
      </c>
      <c r="H102" s="39" t="str">
        <f t="shared" si="15"/>
        <v/>
      </c>
    </row>
    <row r="103" spans="1:8" s="40" customFormat="1" ht="15" x14ac:dyDescent="0.2">
      <c r="A103" s="68"/>
      <c r="B103" s="35" t="s">
        <v>20</v>
      </c>
      <c r="C103" s="36">
        <v>0</v>
      </c>
      <c r="D103" s="36">
        <v>0</v>
      </c>
      <c r="E103" s="37" t="str">
        <f t="shared" si="12"/>
        <v/>
      </c>
      <c r="F103" s="37" t="str">
        <f t="shared" si="13"/>
        <v/>
      </c>
      <c r="G103" s="38" t="str">
        <f t="shared" si="14"/>
        <v>0</v>
      </c>
      <c r="H103" s="39" t="str">
        <f t="shared" si="15"/>
        <v/>
      </c>
    </row>
    <row r="104" spans="1:8" s="40" customFormat="1" ht="15" x14ac:dyDescent="0.2">
      <c r="A104" s="68"/>
      <c r="B104" s="35" t="s">
        <v>189</v>
      </c>
      <c r="C104" s="36">
        <v>0</v>
      </c>
      <c r="D104" s="36">
        <v>0</v>
      </c>
      <c r="E104" s="37" t="str">
        <f t="shared" si="12"/>
        <v/>
      </c>
      <c r="F104" s="37" t="str">
        <f t="shared" si="13"/>
        <v/>
      </c>
      <c r="G104" s="38" t="str">
        <f t="shared" si="14"/>
        <v>0</v>
      </c>
      <c r="H104" s="39" t="str">
        <f t="shared" si="15"/>
        <v/>
      </c>
    </row>
    <row r="105" spans="1:8" s="40" customFormat="1" ht="15" x14ac:dyDescent="0.2">
      <c r="A105" s="68"/>
      <c r="B105" s="35" t="s">
        <v>573</v>
      </c>
      <c r="C105" s="36">
        <v>0</v>
      </c>
      <c r="D105" s="36">
        <v>0</v>
      </c>
      <c r="E105" s="37" t="str">
        <f t="shared" ref="E105" si="32">+IF(C105=0,"",C105/C$73)</f>
        <v/>
      </c>
      <c r="F105" s="37" t="str">
        <f t="shared" ref="F105" si="33">+IF(D105=0,"",D105/D$73)</f>
        <v/>
      </c>
      <c r="G105" s="38" t="str">
        <f t="shared" ref="G105" si="34">+IF(OR(AND(D105=0),(C105=0)),"0",((D105-C105)/C105))</f>
        <v>0</v>
      </c>
      <c r="H105" s="39" t="str">
        <f t="shared" ref="H105" si="35">+IF(OR(AND(E105=""),(G105="")),"",E105*G105)</f>
        <v/>
      </c>
    </row>
    <row r="106" spans="1:8" s="40" customFormat="1" ht="15" x14ac:dyDescent="0.2">
      <c r="A106" s="68"/>
      <c r="B106" s="35" t="s">
        <v>190</v>
      </c>
      <c r="C106" s="36">
        <v>0</v>
      </c>
      <c r="D106" s="36">
        <v>0</v>
      </c>
      <c r="E106" s="37" t="str">
        <f t="shared" si="12"/>
        <v/>
      </c>
      <c r="F106" s="37" t="str">
        <f t="shared" si="13"/>
        <v/>
      </c>
      <c r="G106" s="38" t="str">
        <f t="shared" si="14"/>
        <v>0</v>
      </c>
      <c r="H106" s="39" t="str">
        <f t="shared" si="15"/>
        <v/>
      </c>
    </row>
    <row r="107" spans="1:8" s="40" customFormat="1" ht="15" x14ac:dyDescent="0.2">
      <c r="A107" s="68"/>
      <c r="B107" s="35" t="s">
        <v>191</v>
      </c>
      <c r="C107" s="36">
        <v>0</v>
      </c>
      <c r="D107" s="36">
        <v>0</v>
      </c>
      <c r="E107" s="37" t="str">
        <f t="shared" si="12"/>
        <v/>
      </c>
      <c r="F107" s="37" t="str">
        <f t="shared" si="13"/>
        <v/>
      </c>
      <c r="G107" s="38" t="str">
        <f t="shared" si="14"/>
        <v>0</v>
      </c>
      <c r="H107" s="39" t="str">
        <f t="shared" si="15"/>
        <v/>
      </c>
    </row>
    <row r="108" spans="1:8" s="40" customFormat="1" ht="15" x14ac:dyDescent="0.2">
      <c r="A108" s="68"/>
      <c r="B108" s="35" t="s">
        <v>192</v>
      </c>
      <c r="C108" s="36">
        <v>0</v>
      </c>
      <c r="D108" s="36">
        <v>0</v>
      </c>
      <c r="E108" s="37" t="str">
        <f t="shared" si="12"/>
        <v/>
      </c>
      <c r="F108" s="37" t="str">
        <f t="shared" si="13"/>
        <v/>
      </c>
      <c r="G108" s="38" t="str">
        <f t="shared" si="14"/>
        <v>0</v>
      </c>
      <c r="H108" s="39" t="str">
        <f t="shared" si="15"/>
        <v/>
      </c>
    </row>
    <row r="109" spans="1:8" s="40" customFormat="1" ht="15" x14ac:dyDescent="0.2">
      <c r="A109" s="68"/>
      <c r="B109" s="35" t="s">
        <v>193</v>
      </c>
      <c r="C109" s="36">
        <v>0</v>
      </c>
      <c r="D109" s="36">
        <v>0</v>
      </c>
      <c r="E109" s="37" t="str">
        <f t="shared" si="12"/>
        <v/>
      </c>
      <c r="F109" s="37" t="str">
        <f t="shared" si="13"/>
        <v/>
      </c>
      <c r="G109" s="38" t="str">
        <f t="shared" si="14"/>
        <v>0</v>
      </c>
      <c r="H109" s="39" t="str">
        <f t="shared" si="15"/>
        <v/>
      </c>
    </row>
    <row r="110" spans="1:8" s="40" customFormat="1" ht="15" x14ac:dyDescent="0.2">
      <c r="A110" s="68"/>
      <c r="B110" s="35" t="s">
        <v>194</v>
      </c>
      <c r="C110" s="36">
        <v>0</v>
      </c>
      <c r="D110" s="36">
        <v>0</v>
      </c>
      <c r="E110" s="37" t="str">
        <f t="shared" si="12"/>
        <v/>
      </c>
      <c r="F110" s="37" t="str">
        <f t="shared" si="13"/>
        <v/>
      </c>
      <c r="G110" s="38" t="str">
        <f t="shared" si="14"/>
        <v>0</v>
      </c>
      <c r="H110" s="39" t="str">
        <f t="shared" si="15"/>
        <v/>
      </c>
    </row>
    <row r="111" spans="1:8" s="40" customFormat="1" ht="15" x14ac:dyDescent="0.2">
      <c r="A111" s="68"/>
      <c r="B111" s="35" t="s">
        <v>195</v>
      </c>
      <c r="C111" s="36">
        <v>0</v>
      </c>
      <c r="D111" s="36">
        <v>2</v>
      </c>
      <c r="E111" s="37" t="str">
        <f t="shared" si="12"/>
        <v/>
      </c>
      <c r="F111" s="37">
        <f t="shared" si="13"/>
        <v>3.2258064516129031E-2</v>
      </c>
      <c r="G111" s="38" t="str">
        <f t="shared" si="14"/>
        <v>0</v>
      </c>
      <c r="H111" s="39" t="str">
        <f t="shared" si="15"/>
        <v/>
      </c>
    </row>
    <row r="112" spans="1:8" s="40" customFormat="1" ht="15" x14ac:dyDescent="0.2">
      <c r="A112" s="68"/>
      <c r="B112" s="35" t="s">
        <v>196</v>
      </c>
      <c r="C112" s="36">
        <v>0</v>
      </c>
      <c r="D112" s="36">
        <v>0</v>
      </c>
      <c r="E112" s="37" t="str">
        <f t="shared" si="12"/>
        <v/>
      </c>
      <c r="F112" s="37" t="str">
        <f t="shared" si="13"/>
        <v/>
      </c>
      <c r="G112" s="38" t="str">
        <f t="shared" si="14"/>
        <v>0</v>
      </c>
      <c r="H112" s="39" t="str">
        <f t="shared" si="15"/>
        <v/>
      </c>
    </row>
    <row r="113" spans="1:8" s="40" customFormat="1" ht="15" x14ac:dyDescent="0.2">
      <c r="A113" s="68"/>
      <c r="B113" s="35" t="s">
        <v>27</v>
      </c>
      <c r="C113" s="36">
        <v>0</v>
      </c>
      <c r="D113" s="36">
        <v>0</v>
      </c>
      <c r="E113" s="37" t="str">
        <f t="shared" si="12"/>
        <v/>
      </c>
      <c r="F113" s="37" t="str">
        <f t="shared" si="13"/>
        <v/>
      </c>
      <c r="G113" s="38" t="str">
        <f t="shared" si="14"/>
        <v>0</v>
      </c>
      <c r="H113" s="39" t="str">
        <f t="shared" si="15"/>
        <v/>
      </c>
    </row>
    <row r="114" spans="1:8" s="40" customFormat="1" ht="15" x14ac:dyDescent="0.2">
      <c r="A114" s="68"/>
      <c r="B114" s="35" t="s">
        <v>197</v>
      </c>
      <c r="C114" s="36">
        <v>0</v>
      </c>
      <c r="D114" s="36">
        <v>0</v>
      </c>
      <c r="E114" s="37" t="str">
        <f t="shared" si="12"/>
        <v/>
      </c>
      <c r="F114" s="37" t="str">
        <f t="shared" si="13"/>
        <v/>
      </c>
      <c r="G114" s="38" t="str">
        <f t="shared" si="14"/>
        <v>0</v>
      </c>
      <c r="H114" s="39" t="str">
        <f t="shared" si="15"/>
        <v/>
      </c>
    </row>
    <row r="115" spans="1:8" s="40" customFormat="1" ht="30" x14ac:dyDescent="0.2">
      <c r="A115" s="68"/>
      <c r="B115" s="35" t="s">
        <v>440</v>
      </c>
      <c r="C115" s="36">
        <v>0</v>
      </c>
      <c r="D115" s="36">
        <v>0</v>
      </c>
      <c r="E115" s="37" t="str">
        <f t="shared" si="12"/>
        <v/>
      </c>
      <c r="F115" s="37" t="str">
        <f t="shared" si="13"/>
        <v/>
      </c>
      <c r="G115" s="38" t="str">
        <f t="shared" si="14"/>
        <v>0</v>
      </c>
      <c r="H115" s="39" t="str">
        <f t="shared" si="15"/>
        <v/>
      </c>
    </row>
    <row r="116" spans="1:8" s="40" customFormat="1" ht="15" x14ac:dyDescent="0.2">
      <c r="A116" s="68"/>
      <c r="B116" s="35" t="s">
        <v>198</v>
      </c>
      <c r="C116" s="36">
        <v>0</v>
      </c>
      <c r="D116" s="36">
        <v>0</v>
      </c>
      <c r="E116" s="37" t="str">
        <f t="shared" si="12"/>
        <v/>
      </c>
      <c r="F116" s="37" t="str">
        <f t="shared" si="13"/>
        <v/>
      </c>
      <c r="G116" s="38" t="str">
        <f t="shared" si="14"/>
        <v>0</v>
      </c>
      <c r="H116" s="39" t="str">
        <f t="shared" si="15"/>
        <v/>
      </c>
    </row>
    <row r="117" spans="1:8" s="40" customFormat="1" ht="15" x14ac:dyDescent="0.2">
      <c r="A117" s="68"/>
      <c r="B117" s="35" t="s">
        <v>24</v>
      </c>
      <c r="C117" s="36">
        <v>1</v>
      </c>
      <c r="D117" s="36">
        <v>1</v>
      </c>
      <c r="E117" s="37">
        <f t="shared" si="12"/>
        <v>1.2987012987012988E-2</v>
      </c>
      <c r="F117" s="37">
        <f t="shared" si="13"/>
        <v>1.6129032258064516E-2</v>
      </c>
      <c r="G117" s="38">
        <f t="shared" si="14"/>
        <v>0</v>
      </c>
      <c r="H117" s="39">
        <f t="shared" si="15"/>
        <v>0</v>
      </c>
    </row>
    <row r="118" spans="1:8" s="40" customFormat="1" ht="15" x14ac:dyDescent="0.2">
      <c r="A118" s="68"/>
      <c r="B118" s="35" t="s">
        <v>199</v>
      </c>
      <c r="C118" s="36">
        <v>0</v>
      </c>
      <c r="D118" s="36">
        <v>0</v>
      </c>
      <c r="E118" s="37" t="str">
        <f t="shared" si="12"/>
        <v/>
      </c>
      <c r="F118" s="37" t="str">
        <f t="shared" si="13"/>
        <v/>
      </c>
      <c r="G118" s="38" t="str">
        <f t="shared" si="14"/>
        <v>0</v>
      </c>
      <c r="H118" s="39" t="str">
        <f t="shared" si="15"/>
        <v/>
      </c>
    </row>
    <row r="119" spans="1:8" s="40" customFormat="1" ht="15" x14ac:dyDescent="0.2">
      <c r="A119" s="68"/>
      <c r="B119" s="35" t="s">
        <v>25</v>
      </c>
      <c r="C119" s="36">
        <v>0</v>
      </c>
      <c r="D119" s="36">
        <v>0</v>
      </c>
      <c r="E119" s="37" t="str">
        <f t="shared" si="12"/>
        <v/>
      </c>
      <c r="F119" s="37" t="str">
        <f t="shared" si="13"/>
        <v/>
      </c>
      <c r="G119" s="38" t="str">
        <f t="shared" si="14"/>
        <v>0</v>
      </c>
      <c r="H119" s="39" t="str">
        <f t="shared" si="15"/>
        <v/>
      </c>
    </row>
    <row r="120" spans="1:8" s="40" customFormat="1" ht="15" x14ac:dyDescent="0.2">
      <c r="A120" s="68"/>
      <c r="B120" s="35" t="s">
        <v>23</v>
      </c>
      <c r="C120" s="36">
        <v>0</v>
      </c>
      <c r="D120" s="36">
        <v>1</v>
      </c>
      <c r="E120" s="37" t="str">
        <f t="shared" si="12"/>
        <v/>
      </c>
      <c r="F120" s="37">
        <f t="shared" si="13"/>
        <v>1.6129032258064516E-2</v>
      </c>
      <c r="G120" s="38" t="str">
        <f t="shared" si="14"/>
        <v>0</v>
      </c>
      <c r="H120" s="39" t="str">
        <f t="shared" si="15"/>
        <v/>
      </c>
    </row>
    <row r="121" spans="1:8" s="40" customFormat="1" ht="15" x14ac:dyDescent="0.2">
      <c r="A121" s="68"/>
      <c r="B121" s="35" t="s">
        <v>26</v>
      </c>
      <c r="C121" s="36">
        <v>0</v>
      </c>
      <c r="D121" s="36">
        <v>1</v>
      </c>
      <c r="E121" s="37" t="str">
        <f t="shared" si="12"/>
        <v/>
      </c>
      <c r="F121" s="37">
        <f t="shared" si="13"/>
        <v>1.6129032258064516E-2</v>
      </c>
      <c r="G121" s="38" t="str">
        <f t="shared" si="14"/>
        <v>0</v>
      </c>
      <c r="H121" s="39" t="str">
        <f t="shared" si="15"/>
        <v/>
      </c>
    </row>
    <row r="122" spans="1:8" s="40" customFormat="1" ht="15" x14ac:dyDescent="0.2">
      <c r="A122" s="68"/>
      <c r="B122" s="35" t="s">
        <v>200</v>
      </c>
      <c r="C122" s="36">
        <v>1</v>
      </c>
      <c r="D122" s="36">
        <v>4</v>
      </c>
      <c r="E122" s="37">
        <f t="shared" si="12"/>
        <v>1.2987012987012988E-2</v>
      </c>
      <c r="F122" s="37">
        <f t="shared" si="13"/>
        <v>6.4516129032258063E-2</v>
      </c>
      <c r="G122" s="38">
        <f t="shared" si="14"/>
        <v>3</v>
      </c>
      <c r="H122" s="39">
        <f t="shared" si="15"/>
        <v>3.896103896103896E-2</v>
      </c>
    </row>
    <row r="123" spans="1:8" s="40" customFormat="1" ht="15" x14ac:dyDescent="0.2">
      <c r="A123" s="68"/>
      <c r="B123" s="35" t="s">
        <v>31</v>
      </c>
      <c r="C123" s="36">
        <v>0</v>
      </c>
      <c r="D123" s="36">
        <v>0</v>
      </c>
      <c r="E123" s="37" t="str">
        <f t="shared" si="12"/>
        <v/>
      </c>
      <c r="F123" s="37" t="str">
        <f t="shared" si="13"/>
        <v/>
      </c>
      <c r="G123" s="38" t="str">
        <f t="shared" si="14"/>
        <v>0</v>
      </c>
      <c r="H123" s="39" t="str">
        <f t="shared" si="15"/>
        <v/>
      </c>
    </row>
    <row r="124" spans="1:8" s="40" customFormat="1" ht="15" x14ac:dyDescent="0.2">
      <c r="A124" s="68"/>
      <c r="B124" s="35" t="s">
        <v>33</v>
      </c>
      <c r="C124" s="36">
        <v>0</v>
      </c>
      <c r="D124" s="36">
        <v>0</v>
      </c>
      <c r="E124" s="37" t="str">
        <f t="shared" si="12"/>
        <v/>
      </c>
      <c r="F124" s="37" t="str">
        <f t="shared" si="13"/>
        <v/>
      </c>
      <c r="G124" s="38" t="str">
        <f t="shared" si="14"/>
        <v>0</v>
      </c>
      <c r="H124" s="39" t="str">
        <f t="shared" si="15"/>
        <v/>
      </c>
    </row>
    <row r="125" spans="1:8" s="40" customFormat="1" ht="15" x14ac:dyDescent="0.2">
      <c r="A125" s="68"/>
      <c r="B125" s="35" t="s">
        <v>201</v>
      </c>
      <c r="C125" s="36">
        <v>0</v>
      </c>
      <c r="D125" s="36">
        <v>9</v>
      </c>
      <c r="E125" s="37" t="str">
        <f t="shared" si="12"/>
        <v/>
      </c>
      <c r="F125" s="37">
        <f t="shared" si="13"/>
        <v>0.14516129032258066</v>
      </c>
      <c r="G125" s="38" t="str">
        <f t="shared" si="14"/>
        <v>0</v>
      </c>
      <c r="H125" s="39" t="str">
        <f t="shared" si="15"/>
        <v/>
      </c>
    </row>
    <row r="126" spans="1:8" s="40" customFormat="1" ht="15" x14ac:dyDescent="0.2">
      <c r="A126" s="68"/>
      <c r="B126" s="35" t="s">
        <v>441</v>
      </c>
      <c r="C126" s="36">
        <v>0</v>
      </c>
      <c r="D126" s="36">
        <v>0</v>
      </c>
      <c r="E126" s="37" t="str">
        <f t="shared" si="12"/>
        <v/>
      </c>
      <c r="F126" s="37" t="str">
        <f t="shared" si="13"/>
        <v/>
      </c>
      <c r="G126" s="38" t="str">
        <f t="shared" si="14"/>
        <v>0</v>
      </c>
      <c r="H126" s="39" t="str">
        <f t="shared" si="15"/>
        <v/>
      </c>
    </row>
    <row r="127" spans="1:8" s="40" customFormat="1" ht="15" x14ac:dyDescent="0.2">
      <c r="A127" s="68"/>
      <c r="B127" s="35" t="s">
        <v>442</v>
      </c>
      <c r="C127" s="36">
        <v>45</v>
      </c>
      <c r="D127" s="36">
        <v>12</v>
      </c>
      <c r="E127" s="37">
        <f t="shared" si="12"/>
        <v>0.58441558441558439</v>
      </c>
      <c r="F127" s="37">
        <f t="shared" si="13"/>
        <v>0.19354838709677419</v>
      </c>
      <c r="G127" s="38">
        <f t="shared" si="14"/>
        <v>-0.73333333333333328</v>
      </c>
      <c r="H127" s="39">
        <f t="shared" si="15"/>
        <v>-0.42857142857142855</v>
      </c>
    </row>
    <row r="128" spans="1:8" s="40" customFormat="1" ht="15" x14ac:dyDescent="0.2">
      <c r="A128" s="68"/>
      <c r="B128" s="35" t="s">
        <v>202</v>
      </c>
      <c r="C128" s="36">
        <v>0</v>
      </c>
      <c r="D128" s="36">
        <v>4</v>
      </c>
      <c r="E128" s="37" t="str">
        <f t="shared" si="12"/>
        <v/>
      </c>
      <c r="F128" s="37">
        <f t="shared" si="13"/>
        <v>6.4516129032258063E-2</v>
      </c>
      <c r="G128" s="38" t="str">
        <f t="shared" si="14"/>
        <v>0</v>
      </c>
      <c r="H128" s="39" t="str">
        <f t="shared" si="15"/>
        <v/>
      </c>
    </row>
    <row r="129" spans="1:8" s="40" customFormat="1" ht="15" x14ac:dyDescent="0.2">
      <c r="A129" s="68"/>
      <c r="B129" s="35" t="s">
        <v>203</v>
      </c>
      <c r="C129" s="36">
        <v>0</v>
      </c>
      <c r="D129" s="36">
        <v>0</v>
      </c>
      <c r="E129" s="37" t="str">
        <f t="shared" si="12"/>
        <v/>
      </c>
      <c r="F129" s="37" t="str">
        <f t="shared" si="13"/>
        <v/>
      </c>
      <c r="G129" s="38" t="str">
        <f t="shared" si="14"/>
        <v>0</v>
      </c>
      <c r="H129" s="39" t="str">
        <f t="shared" si="15"/>
        <v/>
      </c>
    </row>
    <row r="130" spans="1:8" s="40" customFormat="1" ht="15" x14ac:dyDescent="0.2">
      <c r="A130" s="68"/>
      <c r="B130" s="35" t="s">
        <v>28</v>
      </c>
      <c r="C130" s="36">
        <v>0</v>
      </c>
      <c r="D130" s="36">
        <v>0</v>
      </c>
      <c r="E130" s="37" t="str">
        <f t="shared" si="12"/>
        <v/>
      </c>
      <c r="F130" s="37" t="str">
        <f t="shared" si="13"/>
        <v/>
      </c>
      <c r="G130" s="38" t="str">
        <f t="shared" si="14"/>
        <v>0</v>
      </c>
      <c r="H130" s="39" t="str">
        <f t="shared" si="15"/>
        <v/>
      </c>
    </row>
    <row r="131" spans="1:8" s="40" customFormat="1" ht="15" x14ac:dyDescent="0.2">
      <c r="A131" s="68"/>
      <c r="B131" s="35" t="s">
        <v>32</v>
      </c>
      <c r="C131" s="36">
        <v>0</v>
      </c>
      <c r="D131" s="36">
        <v>0</v>
      </c>
      <c r="E131" s="37" t="str">
        <f t="shared" si="12"/>
        <v/>
      </c>
      <c r="F131" s="37" t="str">
        <f t="shared" si="13"/>
        <v/>
      </c>
      <c r="G131" s="38" t="str">
        <f t="shared" si="14"/>
        <v>0</v>
      </c>
      <c r="H131" s="39" t="str">
        <f t="shared" si="15"/>
        <v/>
      </c>
    </row>
    <row r="132" spans="1:8" s="40" customFormat="1" ht="15" x14ac:dyDescent="0.2">
      <c r="A132" s="68"/>
      <c r="B132" s="35" t="s">
        <v>536</v>
      </c>
      <c r="C132" s="36">
        <v>0</v>
      </c>
      <c r="D132" s="36">
        <v>0</v>
      </c>
      <c r="E132" s="37" t="str">
        <f t="shared" ref="E132:E133" si="36">+IF(C132=0,"",C132/C$73)</f>
        <v/>
      </c>
      <c r="F132" s="37" t="str">
        <f t="shared" ref="F132:F133" si="37">+IF(D132=0,"",D132/D$73)</f>
        <v/>
      </c>
      <c r="G132" s="38" t="str">
        <f t="shared" ref="G132:G133" si="38">+IF(OR(AND(D132=0),(C132=0)),"0",((D132-C132)/C132))</f>
        <v>0</v>
      </c>
      <c r="H132" s="39" t="str">
        <f t="shared" ref="H132:H133" si="39">+IF(OR(AND(E132=""),(G132="")),"",E132*G132)</f>
        <v/>
      </c>
    </row>
    <row r="133" spans="1:8" s="40" customFormat="1" ht="15" x14ac:dyDescent="0.2">
      <c r="A133" s="68"/>
      <c r="B133" s="35" t="s">
        <v>30</v>
      </c>
      <c r="C133" s="36">
        <v>2</v>
      </c>
      <c r="D133" s="36">
        <v>0</v>
      </c>
      <c r="E133" s="37">
        <f t="shared" si="36"/>
        <v>2.5974025974025976E-2</v>
      </c>
      <c r="F133" s="37" t="str">
        <f t="shared" si="37"/>
        <v/>
      </c>
      <c r="G133" s="38" t="str">
        <f t="shared" si="38"/>
        <v>0</v>
      </c>
      <c r="H133" s="39">
        <f t="shared" si="39"/>
        <v>0</v>
      </c>
    </row>
    <row r="134" spans="1:8" s="40" customFormat="1" ht="15" x14ac:dyDescent="0.2">
      <c r="A134" s="68"/>
      <c r="B134" s="35" t="s">
        <v>29</v>
      </c>
      <c r="C134" s="36">
        <v>0</v>
      </c>
      <c r="D134" s="36">
        <v>0</v>
      </c>
      <c r="E134" s="37" t="str">
        <f t="shared" si="12"/>
        <v/>
      </c>
      <c r="F134" s="37" t="str">
        <f t="shared" si="13"/>
        <v/>
      </c>
      <c r="G134" s="38" t="str">
        <f t="shared" si="14"/>
        <v>0</v>
      </c>
      <c r="H134" s="39" t="str">
        <f t="shared" si="15"/>
        <v/>
      </c>
    </row>
    <row r="135" spans="1:8" s="40" customFormat="1" ht="15" x14ac:dyDescent="0.2">
      <c r="A135" s="68"/>
      <c r="B135" s="35" t="s">
        <v>204</v>
      </c>
      <c r="C135" s="36">
        <v>0</v>
      </c>
      <c r="D135" s="36">
        <v>1</v>
      </c>
      <c r="E135" s="37" t="str">
        <f t="shared" si="12"/>
        <v/>
      </c>
      <c r="F135" s="37">
        <f t="shared" si="13"/>
        <v>1.6129032258064516E-2</v>
      </c>
      <c r="G135" s="38" t="str">
        <f t="shared" si="14"/>
        <v>0</v>
      </c>
      <c r="H135" s="39" t="str">
        <f t="shared" si="15"/>
        <v/>
      </c>
    </row>
    <row r="136" spans="1:8" s="40" customFormat="1" ht="15" x14ac:dyDescent="0.2">
      <c r="A136" s="68"/>
      <c r="B136" s="35" t="s">
        <v>205</v>
      </c>
      <c r="C136" s="36">
        <v>0</v>
      </c>
      <c r="D136" s="36">
        <v>0</v>
      </c>
      <c r="E136" s="37" t="str">
        <f t="shared" si="12"/>
        <v/>
      </c>
      <c r="F136" s="37" t="str">
        <f t="shared" si="13"/>
        <v/>
      </c>
      <c r="G136" s="38" t="str">
        <f t="shared" si="14"/>
        <v>0</v>
      </c>
      <c r="H136" s="39" t="str">
        <f t="shared" si="15"/>
        <v/>
      </c>
    </row>
    <row r="137" spans="1:8" s="40" customFormat="1" ht="15" x14ac:dyDescent="0.2">
      <c r="A137" s="68"/>
      <c r="B137" s="35" t="s">
        <v>206</v>
      </c>
      <c r="C137" s="36">
        <v>0</v>
      </c>
      <c r="D137" s="36">
        <v>1</v>
      </c>
      <c r="E137" s="37" t="str">
        <f t="shared" si="12"/>
        <v/>
      </c>
      <c r="F137" s="37">
        <f t="shared" si="13"/>
        <v>1.6129032258064516E-2</v>
      </c>
      <c r="G137" s="38" t="str">
        <f t="shared" si="14"/>
        <v>0</v>
      </c>
      <c r="H137" s="39" t="str">
        <f t="shared" si="15"/>
        <v/>
      </c>
    </row>
    <row r="138" spans="1:8" s="40" customFormat="1" ht="15" x14ac:dyDescent="0.2">
      <c r="A138" s="68"/>
      <c r="B138" s="35" t="s">
        <v>207</v>
      </c>
      <c r="C138" s="36">
        <v>0</v>
      </c>
      <c r="D138" s="36">
        <v>0</v>
      </c>
      <c r="E138" s="37" t="str">
        <f t="shared" si="12"/>
        <v/>
      </c>
      <c r="F138" s="37" t="str">
        <f t="shared" si="13"/>
        <v/>
      </c>
      <c r="G138" s="38" t="str">
        <f t="shared" si="14"/>
        <v>0</v>
      </c>
      <c r="H138" s="39" t="str">
        <f t="shared" si="15"/>
        <v/>
      </c>
    </row>
    <row r="139" spans="1:8" s="40" customFormat="1" ht="30" x14ac:dyDescent="0.2">
      <c r="A139" s="68"/>
      <c r="B139" s="35" t="s">
        <v>443</v>
      </c>
      <c r="C139" s="36">
        <v>1</v>
      </c>
      <c r="D139" s="36">
        <v>0</v>
      </c>
      <c r="E139" s="37">
        <f t="shared" si="12"/>
        <v>1.2987012987012988E-2</v>
      </c>
      <c r="F139" s="37" t="str">
        <f t="shared" si="13"/>
        <v/>
      </c>
      <c r="G139" s="38" t="str">
        <f t="shared" si="14"/>
        <v>0</v>
      </c>
      <c r="H139" s="39">
        <f t="shared" si="15"/>
        <v>0</v>
      </c>
    </row>
    <row r="140" spans="1:8" s="40" customFormat="1" ht="30" x14ac:dyDescent="0.2">
      <c r="A140" s="68"/>
      <c r="B140" s="35" t="s">
        <v>208</v>
      </c>
      <c r="C140" s="36">
        <v>0</v>
      </c>
      <c r="D140" s="36">
        <v>0</v>
      </c>
      <c r="E140" s="37" t="str">
        <f t="shared" si="12"/>
        <v/>
      </c>
      <c r="F140" s="37" t="str">
        <f t="shared" si="13"/>
        <v/>
      </c>
      <c r="G140" s="38" t="str">
        <f t="shared" si="14"/>
        <v>0</v>
      </c>
      <c r="H140" s="39" t="str">
        <f t="shared" si="15"/>
        <v/>
      </c>
    </row>
    <row r="141" spans="1:8" s="40" customFormat="1" ht="30" x14ac:dyDescent="0.2">
      <c r="A141" s="68"/>
      <c r="B141" s="35" t="s">
        <v>209</v>
      </c>
      <c r="C141" s="36">
        <v>0</v>
      </c>
      <c r="D141" s="36">
        <v>0</v>
      </c>
      <c r="E141" s="37" t="str">
        <f t="shared" si="12"/>
        <v/>
      </c>
      <c r="F141" s="37" t="str">
        <f t="shared" si="13"/>
        <v/>
      </c>
      <c r="G141" s="38" t="str">
        <f t="shared" si="14"/>
        <v>0</v>
      </c>
      <c r="H141" s="39" t="str">
        <f t="shared" si="15"/>
        <v/>
      </c>
    </row>
    <row r="142" spans="1:8" s="50" customFormat="1" ht="15" x14ac:dyDescent="0.2">
      <c r="A142" s="60" t="s">
        <v>570</v>
      </c>
      <c r="B142" s="51" t="s">
        <v>586</v>
      </c>
      <c r="C142" s="52"/>
      <c r="D142" s="36">
        <v>0</v>
      </c>
      <c r="E142" s="37" t="str">
        <f t="shared" ref="E142" si="40">+IF(C142=0,"",C142/C$73)</f>
        <v/>
      </c>
      <c r="F142" s="37" t="str">
        <f t="shared" ref="F142" si="41">+IF(D142=0,"",D142/D$73)</f>
        <v/>
      </c>
      <c r="G142" s="38" t="str">
        <f t="shared" ref="G142" si="42">+IF(OR(AND(D142=0),(C142=0)),"0",((D142-C142)/C142))</f>
        <v>0</v>
      </c>
      <c r="H142" s="39" t="str">
        <f t="shared" ref="H142" si="43">+IF(OR(AND(E142=""),(G142="")),"",E142*G142)</f>
        <v/>
      </c>
    </row>
    <row r="143" spans="1:8" s="40" customFormat="1" ht="15" x14ac:dyDescent="0.2">
      <c r="A143" s="68"/>
      <c r="B143" s="35" t="s">
        <v>598</v>
      </c>
      <c r="C143" s="36">
        <v>0</v>
      </c>
      <c r="D143" s="36">
        <v>0</v>
      </c>
      <c r="E143" s="37" t="str">
        <f t="shared" si="12"/>
        <v/>
      </c>
      <c r="F143" s="37" t="str">
        <f t="shared" si="13"/>
        <v/>
      </c>
      <c r="G143" s="38" t="str">
        <f t="shared" si="14"/>
        <v>0</v>
      </c>
      <c r="H143" s="39" t="str">
        <f t="shared" si="15"/>
        <v/>
      </c>
    </row>
    <row r="144" spans="1:8" s="40" customFormat="1" ht="15" x14ac:dyDescent="0.2">
      <c r="A144" s="68"/>
      <c r="B144" s="35" t="s">
        <v>599</v>
      </c>
      <c r="C144" s="36">
        <v>0</v>
      </c>
      <c r="D144" s="36">
        <v>0</v>
      </c>
      <c r="E144" s="37" t="str">
        <f t="shared" si="12"/>
        <v/>
      </c>
      <c r="F144" s="37" t="str">
        <f t="shared" si="13"/>
        <v/>
      </c>
      <c r="G144" s="38" t="str">
        <f t="shared" si="14"/>
        <v>0</v>
      </c>
      <c r="H144" s="39" t="str">
        <f t="shared" si="15"/>
        <v/>
      </c>
    </row>
    <row r="145" spans="1:8" s="50" customFormat="1" ht="15" x14ac:dyDescent="0.2">
      <c r="A145" s="60" t="s">
        <v>570</v>
      </c>
      <c r="B145" s="51" t="s">
        <v>588</v>
      </c>
      <c r="C145" s="52"/>
      <c r="D145" s="36">
        <v>0</v>
      </c>
      <c r="E145" s="37" t="str">
        <f t="shared" ref="E145" si="44">+IF(C145=0,"",C145/C$73)</f>
        <v/>
      </c>
      <c r="F145" s="37" t="str">
        <f t="shared" ref="F145" si="45">+IF(D145=0,"",D145/D$73)</f>
        <v/>
      </c>
      <c r="G145" s="38" t="str">
        <f t="shared" ref="G145" si="46">+IF(OR(AND(D145=0),(C145=0)),"0",((D145-C145)/C145))</f>
        <v>0</v>
      </c>
      <c r="H145" s="39" t="str">
        <f t="shared" ref="H145" si="47">+IF(OR(AND(E145=""),(G145="")),"",E145*G145)</f>
        <v/>
      </c>
    </row>
    <row r="146" spans="1:8" s="40" customFormat="1" ht="15" x14ac:dyDescent="0.2">
      <c r="A146" s="68"/>
      <c r="B146" s="35" t="s">
        <v>36</v>
      </c>
      <c r="C146" s="36">
        <v>0</v>
      </c>
      <c r="D146" s="36">
        <v>0</v>
      </c>
      <c r="E146" s="37" t="str">
        <f t="shared" si="12"/>
        <v/>
      </c>
      <c r="F146" s="37" t="str">
        <f t="shared" si="13"/>
        <v/>
      </c>
      <c r="G146" s="38" t="str">
        <f t="shared" si="14"/>
        <v>0</v>
      </c>
      <c r="H146" s="39" t="str">
        <f t="shared" si="15"/>
        <v/>
      </c>
    </row>
    <row r="147" spans="1:8" s="40" customFormat="1" ht="15" x14ac:dyDescent="0.2">
      <c r="A147" s="68"/>
      <c r="B147" s="35" t="s">
        <v>444</v>
      </c>
      <c r="C147" s="36">
        <v>0</v>
      </c>
      <c r="D147" s="36">
        <v>0</v>
      </c>
      <c r="E147" s="37" t="str">
        <f t="shared" ref="E147:E155" si="48">+IF(C147=0,"",C147/C$73)</f>
        <v/>
      </c>
      <c r="F147" s="37" t="str">
        <f t="shared" ref="F147:F155" si="49">+IF(D147=0,"",D147/D$73)</f>
        <v/>
      </c>
      <c r="G147" s="38" t="str">
        <f t="shared" ref="G147:G155" si="50">+IF(OR(AND(D147=0),(C147=0)),"0",((D147-C147)/C147))</f>
        <v>0</v>
      </c>
      <c r="H147" s="39" t="str">
        <f t="shared" ref="H147:H155" si="51">+IF(OR(AND(E147=""),(G147="")),"",E147*G147)</f>
        <v/>
      </c>
    </row>
    <row r="148" spans="1:8" s="40" customFormat="1" ht="15" x14ac:dyDescent="0.2">
      <c r="A148" s="68"/>
      <c r="B148" s="35" t="s">
        <v>34</v>
      </c>
      <c r="C148" s="36">
        <v>0</v>
      </c>
      <c r="D148" s="36">
        <v>0</v>
      </c>
      <c r="E148" s="37" t="str">
        <f t="shared" si="48"/>
        <v/>
      </c>
      <c r="F148" s="37" t="str">
        <f t="shared" si="49"/>
        <v/>
      </c>
      <c r="G148" s="38" t="str">
        <f t="shared" si="50"/>
        <v>0</v>
      </c>
      <c r="H148" s="39" t="str">
        <f t="shared" si="51"/>
        <v/>
      </c>
    </row>
    <row r="149" spans="1:8" s="40" customFormat="1" ht="15" x14ac:dyDescent="0.2">
      <c r="A149" s="68"/>
      <c r="B149" s="35" t="s">
        <v>210</v>
      </c>
      <c r="C149" s="36">
        <v>0</v>
      </c>
      <c r="D149" s="36">
        <v>0</v>
      </c>
      <c r="E149" s="37" t="str">
        <f t="shared" si="48"/>
        <v/>
      </c>
      <c r="F149" s="37" t="str">
        <f t="shared" si="49"/>
        <v/>
      </c>
      <c r="G149" s="38" t="str">
        <f t="shared" si="50"/>
        <v>0</v>
      </c>
      <c r="H149" s="39" t="str">
        <f t="shared" si="51"/>
        <v/>
      </c>
    </row>
    <row r="150" spans="1:8" s="40" customFormat="1" ht="30" x14ac:dyDescent="0.2">
      <c r="A150" s="68"/>
      <c r="B150" s="35" t="s">
        <v>211</v>
      </c>
      <c r="C150" s="36">
        <v>0</v>
      </c>
      <c r="D150" s="36">
        <v>0</v>
      </c>
      <c r="E150" s="37" t="str">
        <f t="shared" si="48"/>
        <v/>
      </c>
      <c r="F150" s="37" t="str">
        <f t="shared" si="49"/>
        <v/>
      </c>
      <c r="G150" s="38" t="str">
        <f t="shared" si="50"/>
        <v>0</v>
      </c>
      <c r="H150" s="39" t="str">
        <f t="shared" si="51"/>
        <v/>
      </c>
    </row>
    <row r="151" spans="1:8" s="40" customFormat="1" ht="30" x14ac:dyDescent="0.2">
      <c r="A151" s="68"/>
      <c r="B151" s="35" t="s">
        <v>212</v>
      </c>
      <c r="C151" s="36">
        <v>0</v>
      </c>
      <c r="D151" s="36">
        <v>0</v>
      </c>
      <c r="E151" s="37" t="str">
        <f t="shared" si="48"/>
        <v/>
      </c>
      <c r="F151" s="37" t="str">
        <f t="shared" si="49"/>
        <v/>
      </c>
      <c r="G151" s="38" t="str">
        <f t="shared" si="50"/>
        <v>0</v>
      </c>
      <c r="H151" s="39" t="str">
        <f t="shared" si="51"/>
        <v/>
      </c>
    </row>
    <row r="152" spans="1:8" s="40" customFormat="1" ht="15" x14ac:dyDescent="0.2">
      <c r="A152" s="68"/>
      <c r="B152" s="35" t="s">
        <v>445</v>
      </c>
      <c r="C152" s="36">
        <v>0</v>
      </c>
      <c r="D152" s="36">
        <v>0</v>
      </c>
      <c r="E152" s="37" t="str">
        <f t="shared" si="48"/>
        <v/>
      </c>
      <c r="F152" s="37" t="str">
        <f t="shared" si="49"/>
        <v/>
      </c>
      <c r="G152" s="38" t="str">
        <f t="shared" si="50"/>
        <v>0</v>
      </c>
      <c r="H152" s="39" t="str">
        <f t="shared" si="51"/>
        <v/>
      </c>
    </row>
    <row r="153" spans="1:8" s="40" customFormat="1" ht="15" x14ac:dyDescent="0.2">
      <c r="A153" s="68"/>
      <c r="B153" s="35" t="s">
        <v>39</v>
      </c>
      <c r="C153" s="36">
        <v>0</v>
      </c>
      <c r="D153" s="36">
        <v>0</v>
      </c>
      <c r="E153" s="37" t="str">
        <f t="shared" si="48"/>
        <v/>
      </c>
      <c r="F153" s="37" t="str">
        <f t="shared" si="49"/>
        <v/>
      </c>
      <c r="G153" s="38" t="str">
        <f t="shared" si="50"/>
        <v>0</v>
      </c>
      <c r="H153" s="39" t="str">
        <f t="shared" si="51"/>
        <v/>
      </c>
    </row>
    <row r="154" spans="1:8" s="40" customFormat="1" ht="15" x14ac:dyDescent="0.2">
      <c r="A154" s="68"/>
      <c r="B154" s="35" t="s">
        <v>37</v>
      </c>
      <c r="C154" s="36">
        <v>0</v>
      </c>
      <c r="D154" s="36">
        <v>0</v>
      </c>
      <c r="E154" s="37" t="str">
        <f t="shared" si="48"/>
        <v/>
      </c>
      <c r="F154" s="37" t="str">
        <f t="shared" si="49"/>
        <v/>
      </c>
      <c r="G154" s="38" t="str">
        <f t="shared" si="50"/>
        <v>0</v>
      </c>
      <c r="H154" s="39" t="str">
        <f t="shared" si="51"/>
        <v/>
      </c>
    </row>
    <row r="155" spans="1:8" s="40" customFormat="1" ht="15" x14ac:dyDescent="0.2">
      <c r="A155" s="68"/>
      <c r="B155" s="35" t="s">
        <v>38</v>
      </c>
      <c r="C155" s="36">
        <v>0</v>
      </c>
      <c r="D155" s="36">
        <v>0</v>
      </c>
      <c r="E155" s="37" t="str">
        <f t="shared" si="48"/>
        <v/>
      </c>
      <c r="F155" s="37" t="str">
        <f t="shared" si="49"/>
        <v/>
      </c>
      <c r="G155" s="38" t="str">
        <f t="shared" si="50"/>
        <v>0</v>
      </c>
      <c r="H155" s="39" t="str">
        <f t="shared" si="51"/>
        <v/>
      </c>
    </row>
    <row r="156" spans="1:8" s="40" customFormat="1" ht="15" x14ac:dyDescent="0.2">
      <c r="A156" s="68"/>
      <c r="B156" s="35" t="s">
        <v>537</v>
      </c>
      <c r="C156" s="36">
        <v>1</v>
      </c>
      <c r="D156" s="36">
        <v>0</v>
      </c>
      <c r="E156" s="37">
        <f t="shared" ref="E156" si="52">+IF(C156=0,"",C156/C$73)</f>
        <v>1.2987012987012988E-2</v>
      </c>
      <c r="F156" s="37" t="str">
        <f t="shared" ref="F156" si="53">+IF(D156=0,"",D156/D$73)</f>
        <v/>
      </c>
      <c r="G156" s="38" t="str">
        <f t="shared" ref="G156" si="54">+IF(OR(AND(D156=0),(C156=0)),"0",((D156-C156)/C156))</f>
        <v>0</v>
      </c>
      <c r="H156" s="39">
        <f t="shared" ref="H156" si="55">+IF(OR(AND(E156=""),(G156="")),"",E156*G156)</f>
        <v>0</v>
      </c>
    </row>
    <row r="157" spans="1:8" s="40" customFormat="1" ht="30" x14ac:dyDescent="0.2">
      <c r="A157" s="68"/>
      <c r="B157" s="35" t="s">
        <v>557</v>
      </c>
      <c r="C157" s="36">
        <v>0</v>
      </c>
      <c r="D157" s="36">
        <v>0</v>
      </c>
      <c r="E157" s="37" t="str">
        <f t="shared" ref="E157" si="56">+IF(C157=0,"",C157/C$73)</f>
        <v/>
      </c>
      <c r="F157" s="37" t="str">
        <f t="shared" ref="F157" si="57">+IF(D157=0,"",D157/D$73)</f>
        <v/>
      </c>
      <c r="G157" s="38" t="str">
        <f t="shared" ref="G157" si="58">+IF(OR(AND(D157=0),(C157=0)),"0",((D157-C157)/C157))</f>
        <v>0</v>
      </c>
      <c r="H157" s="39" t="str">
        <f t="shared" ref="H157" si="59">+IF(OR(AND(E157=""),(G157="")),"",E157*G157)</f>
        <v/>
      </c>
    </row>
    <row r="158" spans="1:8" s="40" customFormat="1" ht="15" x14ac:dyDescent="0.2">
      <c r="A158" s="68"/>
      <c r="B158" s="35" t="s">
        <v>574</v>
      </c>
      <c r="C158" s="36">
        <v>0</v>
      </c>
      <c r="D158" s="36">
        <v>0</v>
      </c>
      <c r="E158" s="37" t="str">
        <f t="shared" ref="E158:E159" si="60">+IF(C158=0,"",C158/C$73)</f>
        <v/>
      </c>
      <c r="F158" s="37" t="str">
        <f t="shared" ref="F158:F159" si="61">+IF(D158=0,"",D158/D$73)</f>
        <v/>
      </c>
      <c r="G158" s="38" t="str">
        <f t="shared" ref="G158:G159" si="62">+IF(OR(AND(D158=0),(C158=0)),"0",((D158-C158)/C158))</f>
        <v>0</v>
      </c>
      <c r="H158" s="39" t="str">
        <f t="shared" ref="H158:H159" si="63">+IF(OR(AND(E158=""),(G158="")),"",E158*G158)</f>
        <v/>
      </c>
    </row>
    <row r="159" spans="1:8" s="40" customFormat="1" ht="15" x14ac:dyDescent="0.2">
      <c r="A159" s="68"/>
      <c r="B159" s="35" t="s">
        <v>565</v>
      </c>
      <c r="C159" s="36">
        <v>0</v>
      </c>
      <c r="D159" s="36">
        <v>0</v>
      </c>
      <c r="E159" s="37" t="str">
        <f t="shared" si="60"/>
        <v/>
      </c>
      <c r="F159" s="37" t="str">
        <f t="shared" si="61"/>
        <v/>
      </c>
      <c r="G159" s="38" t="str">
        <f t="shared" si="62"/>
        <v>0</v>
      </c>
      <c r="H159" s="39" t="str">
        <f t="shared" si="63"/>
        <v/>
      </c>
    </row>
    <row r="160" spans="1:8" s="10" customFormat="1" x14ac:dyDescent="0.2">
      <c r="A160" s="67"/>
    </row>
    <row r="161" spans="1:9" s="10" customFormat="1" x14ac:dyDescent="0.2">
      <c r="A161" s="67"/>
    </row>
    <row r="162" spans="1:9" s="10" customFormat="1" ht="13.5" thickBot="1" x14ac:dyDescent="0.25">
      <c r="A162" s="67"/>
      <c r="B162" s="29"/>
      <c r="C162" s="29"/>
      <c r="D162" s="29"/>
      <c r="E162" s="29"/>
      <c r="F162" s="29"/>
    </row>
    <row r="163" spans="1:9" s="10" customFormat="1" ht="30" customHeight="1" x14ac:dyDescent="0.2">
      <c r="A163" s="67"/>
      <c r="B163" s="85" t="s">
        <v>374</v>
      </c>
      <c r="C163" s="71" t="s">
        <v>375</v>
      </c>
      <c r="D163" s="72"/>
      <c r="E163" s="71" t="s">
        <v>429</v>
      </c>
      <c r="F163" s="72"/>
      <c r="G163" s="73" t="s">
        <v>572</v>
      </c>
      <c r="H163" s="69" t="s">
        <v>350</v>
      </c>
    </row>
    <row r="164" spans="1:9" s="10" customFormat="1" x14ac:dyDescent="0.2">
      <c r="A164" s="67"/>
      <c r="B164" s="85"/>
      <c r="C164" s="48">
        <v>2017</v>
      </c>
      <c r="D164" s="48">
        <v>2018</v>
      </c>
      <c r="E164" s="48">
        <v>2017</v>
      </c>
      <c r="F164" s="48">
        <v>2018</v>
      </c>
      <c r="G164" s="74"/>
      <c r="H164" s="70"/>
    </row>
    <row r="165" spans="1:9" s="10" customFormat="1" ht="25.5" x14ac:dyDescent="0.2">
      <c r="A165" s="67"/>
      <c r="B165" s="12" t="s">
        <v>378</v>
      </c>
      <c r="C165" s="13">
        <f>SUM(C166:C327)</f>
        <v>69</v>
      </c>
      <c r="D165" s="13">
        <f>SUM(D166:D327)</f>
        <v>48</v>
      </c>
      <c r="E165" s="14">
        <f t="shared" ref="E165:E178" si="64">+IF(C165=0,"",C165/C$165)</f>
        <v>1</v>
      </c>
      <c r="F165" s="14">
        <f t="shared" ref="F165:F178" si="65">+IF(D165=0,"",D165/D$165)</f>
        <v>1</v>
      </c>
      <c r="G165" s="15">
        <f>+IF(OR(AND(D165=0),(C165=0)),"0",((D165-C165)/C165))</f>
        <v>-0.30434782608695654</v>
      </c>
      <c r="H165" s="15">
        <f>+IF(OR(AND(E165=""),(G165="")),"",E165*G165)</f>
        <v>-0.30434782608695654</v>
      </c>
      <c r="I165" s="16"/>
    </row>
    <row r="166" spans="1:9" s="40" customFormat="1" ht="15" x14ac:dyDescent="0.2">
      <c r="A166" s="68"/>
      <c r="B166" s="43" t="s">
        <v>446</v>
      </c>
      <c r="C166" s="36">
        <v>1</v>
      </c>
      <c r="D166" s="36">
        <v>1</v>
      </c>
      <c r="E166" s="37">
        <f t="shared" si="64"/>
        <v>1.4492753623188406E-2</v>
      </c>
      <c r="F166" s="37">
        <f t="shared" si="65"/>
        <v>2.0833333333333332E-2</v>
      </c>
      <c r="G166" s="38">
        <f>+IF(OR(AND(D166=0),(C166=0)),"0",((D166-C166)/C166))</f>
        <v>0</v>
      </c>
      <c r="H166" s="39">
        <f>+IF(OR(AND(E166=""),(G166="")),"",E166*G166)</f>
        <v>0</v>
      </c>
    </row>
    <row r="167" spans="1:9" s="40" customFormat="1" ht="15" x14ac:dyDescent="0.2">
      <c r="A167" s="68"/>
      <c r="B167" s="43" t="s">
        <v>600</v>
      </c>
      <c r="C167" s="36">
        <v>0</v>
      </c>
      <c r="D167" s="36">
        <v>1</v>
      </c>
      <c r="E167" s="37" t="str">
        <f t="shared" si="64"/>
        <v/>
      </c>
      <c r="F167" s="37">
        <f t="shared" si="65"/>
        <v>2.0833333333333332E-2</v>
      </c>
      <c r="G167" s="38" t="str">
        <f t="shared" ref="G167:G237" si="66">+IF(OR(AND(D167=0),(C167=0)),"0",((D167-C167)/C167))</f>
        <v>0</v>
      </c>
      <c r="H167" s="39" t="str">
        <f t="shared" ref="H167:H237" si="67">+IF(OR(AND(E167=""),(G167="")),"",E167*G167)</f>
        <v/>
      </c>
    </row>
    <row r="168" spans="1:9" s="40" customFormat="1" ht="30" x14ac:dyDescent="0.2">
      <c r="A168" s="68"/>
      <c r="B168" s="43" t="s">
        <v>447</v>
      </c>
      <c r="C168" s="36">
        <v>0</v>
      </c>
      <c r="D168" s="36">
        <v>0</v>
      </c>
      <c r="E168" s="37" t="str">
        <f t="shared" si="64"/>
        <v/>
      </c>
      <c r="F168" s="37" t="str">
        <f t="shared" si="65"/>
        <v/>
      </c>
      <c r="G168" s="38" t="str">
        <f t="shared" si="66"/>
        <v>0</v>
      </c>
      <c r="H168" s="39" t="str">
        <f t="shared" si="67"/>
        <v/>
      </c>
    </row>
    <row r="169" spans="1:9" s="40" customFormat="1" ht="15" x14ac:dyDescent="0.2">
      <c r="A169" s="68"/>
      <c r="B169" s="43" t="s">
        <v>448</v>
      </c>
      <c r="C169" s="36">
        <v>0</v>
      </c>
      <c r="D169" s="36">
        <v>0</v>
      </c>
      <c r="E169" s="37" t="str">
        <f t="shared" si="64"/>
        <v/>
      </c>
      <c r="F169" s="37" t="str">
        <f t="shared" si="65"/>
        <v/>
      </c>
      <c r="G169" s="38" t="str">
        <f t="shared" si="66"/>
        <v>0</v>
      </c>
      <c r="H169" s="39" t="str">
        <f t="shared" si="67"/>
        <v/>
      </c>
    </row>
    <row r="170" spans="1:9" s="40" customFormat="1" ht="15" x14ac:dyDescent="0.2">
      <c r="A170" s="68"/>
      <c r="B170" s="43" t="s">
        <v>601</v>
      </c>
      <c r="C170" s="36">
        <v>4</v>
      </c>
      <c r="D170" s="36">
        <v>0</v>
      </c>
      <c r="E170" s="37">
        <f t="shared" si="64"/>
        <v>5.7971014492753624E-2</v>
      </c>
      <c r="F170" s="37" t="str">
        <f t="shared" si="65"/>
        <v/>
      </c>
      <c r="G170" s="38" t="str">
        <f t="shared" si="66"/>
        <v>0</v>
      </c>
      <c r="H170" s="39">
        <f t="shared" si="67"/>
        <v>0</v>
      </c>
    </row>
    <row r="171" spans="1:9" s="40" customFormat="1" ht="15" x14ac:dyDescent="0.2">
      <c r="A171" s="68"/>
      <c r="B171" s="43" t="s">
        <v>42</v>
      </c>
      <c r="C171" s="36">
        <v>4</v>
      </c>
      <c r="D171" s="36">
        <v>1</v>
      </c>
      <c r="E171" s="37">
        <f t="shared" si="64"/>
        <v>5.7971014492753624E-2</v>
      </c>
      <c r="F171" s="37">
        <f t="shared" si="65"/>
        <v>2.0833333333333332E-2</v>
      </c>
      <c r="G171" s="38">
        <f t="shared" si="66"/>
        <v>-0.75</v>
      </c>
      <c r="H171" s="39">
        <f t="shared" si="67"/>
        <v>-4.3478260869565216E-2</v>
      </c>
    </row>
    <row r="172" spans="1:9" s="40" customFormat="1" ht="15" x14ac:dyDescent="0.2">
      <c r="A172" s="68"/>
      <c r="B172" s="43" t="s">
        <v>602</v>
      </c>
      <c r="C172" s="36">
        <v>0</v>
      </c>
      <c r="D172" s="36">
        <v>0</v>
      </c>
      <c r="E172" s="37" t="str">
        <f t="shared" si="64"/>
        <v/>
      </c>
      <c r="F172" s="37" t="str">
        <f t="shared" si="65"/>
        <v/>
      </c>
      <c r="G172" s="38" t="str">
        <f t="shared" si="66"/>
        <v>0</v>
      </c>
      <c r="H172" s="39" t="str">
        <f t="shared" si="67"/>
        <v/>
      </c>
    </row>
    <row r="173" spans="1:9" s="40" customFormat="1" ht="15" x14ac:dyDescent="0.2">
      <c r="A173" s="68"/>
      <c r="B173" s="43" t="s">
        <v>603</v>
      </c>
      <c r="C173" s="36">
        <v>0</v>
      </c>
      <c r="D173" s="36">
        <v>0</v>
      </c>
      <c r="E173" s="37" t="str">
        <f t="shared" si="64"/>
        <v/>
      </c>
      <c r="F173" s="37" t="str">
        <f t="shared" si="65"/>
        <v/>
      </c>
      <c r="G173" s="38" t="str">
        <f t="shared" si="66"/>
        <v>0</v>
      </c>
      <c r="H173" s="39" t="str">
        <f t="shared" si="67"/>
        <v/>
      </c>
    </row>
    <row r="174" spans="1:9" s="40" customFormat="1" ht="15" x14ac:dyDescent="0.2">
      <c r="A174" s="68"/>
      <c r="B174" s="43" t="s">
        <v>604</v>
      </c>
      <c r="C174" s="36">
        <v>0</v>
      </c>
      <c r="D174" s="36">
        <v>0</v>
      </c>
      <c r="E174" s="37" t="str">
        <f t="shared" si="64"/>
        <v/>
      </c>
      <c r="F174" s="37" t="str">
        <f t="shared" si="65"/>
        <v/>
      </c>
      <c r="G174" s="38" t="str">
        <f t="shared" si="66"/>
        <v>0</v>
      </c>
      <c r="H174" s="39" t="str">
        <f t="shared" si="67"/>
        <v/>
      </c>
    </row>
    <row r="175" spans="1:9" s="40" customFormat="1" ht="15" x14ac:dyDescent="0.2">
      <c r="A175" s="68"/>
      <c r="B175" s="43" t="s">
        <v>40</v>
      </c>
      <c r="C175" s="36">
        <v>0</v>
      </c>
      <c r="D175" s="36">
        <v>0</v>
      </c>
      <c r="E175" s="37" t="str">
        <f t="shared" si="64"/>
        <v/>
      </c>
      <c r="F175" s="37" t="str">
        <f t="shared" si="65"/>
        <v/>
      </c>
      <c r="G175" s="38" t="str">
        <f t="shared" si="66"/>
        <v>0</v>
      </c>
      <c r="H175" s="39" t="str">
        <f t="shared" si="67"/>
        <v/>
      </c>
    </row>
    <row r="176" spans="1:9" s="40" customFormat="1" ht="30" x14ac:dyDescent="0.2">
      <c r="A176" s="68"/>
      <c r="B176" s="43" t="s">
        <v>213</v>
      </c>
      <c r="C176" s="36">
        <v>0</v>
      </c>
      <c r="D176" s="36">
        <v>0</v>
      </c>
      <c r="E176" s="37" t="str">
        <f t="shared" si="64"/>
        <v/>
      </c>
      <c r="F176" s="37" t="str">
        <f t="shared" si="65"/>
        <v/>
      </c>
      <c r="G176" s="38" t="str">
        <f t="shared" si="66"/>
        <v>0</v>
      </c>
      <c r="H176" s="39" t="str">
        <f t="shared" si="67"/>
        <v/>
      </c>
    </row>
    <row r="177" spans="1:8" s="40" customFormat="1" ht="15" x14ac:dyDescent="0.2">
      <c r="A177" s="68"/>
      <c r="B177" s="43" t="s">
        <v>45</v>
      </c>
      <c r="C177" s="36">
        <v>0</v>
      </c>
      <c r="D177" s="36">
        <v>0</v>
      </c>
      <c r="E177" s="37" t="str">
        <f t="shared" si="64"/>
        <v/>
      </c>
      <c r="F177" s="37" t="str">
        <f t="shared" si="65"/>
        <v/>
      </c>
      <c r="G177" s="38" t="str">
        <f t="shared" si="66"/>
        <v>0</v>
      </c>
      <c r="H177" s="39" t="str">
        <f t="shared" si="67"/>
        <v/>
      </c>
    </row>
    <row r="178" spans="1:8" s="40" customFormat="1" ht="15" x14ac:dyDescent="0.2">
      <c r="A178" s="68"/>
      <c r="B178" s="43" t="s">
        <v>43</v>
      </c>
      <c r="C178" s="36">
        <v>0</v>
      </c>
      <c r="D178" s="36">
        <v>0</v>
      </c>
      <c r="E178" s="37" t="str">
        <f t="shared" si="64"/>
        <v/>
      </c>
      <c r="F178" s="37" t="str">
        <f t="shared" si="65"/>
        <v/>
      </c>
      <c r="G178" s="38" t="str">
        <f t="shared" si="66"/>
        <v>0</v>
      </c>
      <c r="H178" s="39" t="str">
        <f t="shared" si="67"/>
        <v/>
      </c>
    </row>
    <row r="179" spans="1:8" s="40" customFormat="1" ht="15" x14ac:dyDescent="0.2">
      <c r="A179" s="68"/>
      <c r="B179" s="43" t="s">
        <v>528</v>
      </c>
      <c r="C179" s="36">
        <v>0</v>
      </c>
      <c r="D179" s="36">
        <v>1</v>
      </c>
      <c r="E179" s="37" t="str">
        <f t="shared" ref="E179:E180" si="68">+IF(C179=0,"",C179/C$165)</f>
        <v/>
      </c>
      <c r="F179" s="37">
        <f t="shared" ref="F179:F180" si="69">+IF(D179=0,"",D179/D$165)</f>
        <v>2.0833333333333332E-2</v>
      </c>
      <c r="G179" s="38" t="str">
        <f t="shared" ref="G179:G180" si="70">+IF(OR(AND(D179=0),(C179=0)),"0",((D179-C179)/C179))</f>
        <v>0</v>
      </c>
      <c r="H179" s="39" t="str">
        <f t="shared" ref="H179:H180" si="71">+IF(OR(AND(E179=""),(G179="")),"",E179*G179)</f>
        <v/>
      </c>
    </row>
    <row r="180" spans="1:8" s="40" customFormat="1" ht="15" x14ac:dyDescent="0.2">
      <c r="A180" s="68"/>
      <c r="B180" s="43" t="s">
        <v>449</v>
      </c>
      <c r="C180" s="36">
        <v>2</v>
      </c>
      <c r="D180" s="36">
        <v>1</v>
      </c>
      <c r="E180" s="37">
        <f t="shared" si="68"/>
        <v>2.8985507246376812E-2</v>
      </c>
      <c r="F180" s="37">
        <f t="shared" si="69"/>
        <v>2.0833333333333332E-2</v>
      </c>
      <c r="G180" s="38">
        <f t="shared" si="70"/>
        <v>-0.5</v>
      </c>
      <c r="H180" s="39">
        <f t="shared" si="71"/>
        <v>-1.4492753623188406E-2</v>
      </c>
    </row>
    <row r="181" spans="1:8" s="40" customFormat="1" ht="15" x14ac:dyDescent="0.2">
      <c r="A181" s="68"/>
      <c r="B181" s="43" t="s">
        <v>605</v>
      </c>
      <c r="C181" s="36">
        <v>8</v>
      </c>
      <c r="D181" s="36">
        <v>0</v>
      </c>
      <c r="E181" s="37">
        <f t="shared" ref="E181:F183" si="72">+IF(C181=0,"",C181/C$165)</f>
        <v>0.11594202898550725</v>
      </c>
      <c r="F181" s="37" t="str">
        <f t="shared" si="72"/>
        <v/>
      </c>
      <c r="G181" s="38" t="str">
        <f t="shared" si="66"/>
        <v>0</v>
      </c>
      <c r="H181" s="39">
        <f t="shared" si="67"/>
        <v>0</v>
      </c>
    </row>
    <row r="182" spans="1:8" s="40" customFormat="1" ht="15" x14ac:dyDescent="0.2">
      <c r="A182" s="68"/>
      <c r="B182" s="43" t="s">
        <v>41</v>
      </c>
      <c r="C182" s="36">
        <v>0</v>
      </c>
      <c r="D182" s="36">
        <v>0</v>
      </c>
      <c r="E182" s="37" t="str">
        <f t="shared" si="72"/>
        <v/>
      </c>
      <c r="F182" s="37" t="str">
        <f t="shared" si="72"/>
        <v/>
      </c>
      <c r="G182" s="38" t="str">
        <f t="shared" si="66"/>
        <v>0</v>
      </c>
      <c r="H182" s="39" t="str">
        <f t="shared" si="67"/>
        <v/>
      </c>
    </row>
    <row r="183" spans="1:8" s="40" customFormat="1" ht="15" x14ac:dyDescent="0.2">
      <c r="A183" s="68"/>
      <c r="B183" s="43" t="s">
        <v>44</v>
      </c>
      <c r="C183" s="36">
        <v>0</v>
      </c>
      <c r="D183" s="36">
        <v>0</v>
      </c>
      <c r="E183" s="37" t="str">
        <f t="shared" si="72"/>
        <v/>
      </c>
      <c r="F183" s="37" t="str">
        <f t="shared" si="72"/>
        <v/>
      </c>
      <c r="G183" s="38" t="str">
        <f t="shared" si="66"/>
        <v>0</v>
      </c>
      <c r="H183" s="39" t="str">
        <f t="shared" si="67"/>
        <v/>
      </c>
    </row>
    <row r="184" spans="1:8" s="40" customFormat="1" ht="15" x14ac:dyDescent="0.2">
      <c r="A184" s="68"/>
      <c r="B184" s="43" t="s">
        <v>529</v>
      </c>
      <c r="C184" s="36">
        <v>0</v>
      </c>
      <c r="D184" s="36">
        <v>0</v>
      </c>
      <c r="E184" s="37" t="str">
        <f t="shared" ref="E184:E185" si="73">+IF(C184=0,"",C184/C$165)</f>
        <v/>
      </c>
      <c r="F184" s="37" t="str">
        <f t="shared" ref="F184:F185" si="74">+IF(D184=0,"",D184/D$165)</f>
        <v/>
      </c>
      <c r="G184" s="38" t="str">
        <f t="shared" ref="G184:G185" si="75">+IF(OR(AND(D184=0),(C184=0)),"0",((D184-C184)/C184))</f>
        <v>0</v>
      </c>
      <c r="H184" s="39" t="str">
        <f t="shared" ref="H184:H185" si="76">+IF(OR(AND(E184=""),(G184="")),"",E184*G184)</f>
        <v/>
      </c>
    </row>
    <row r="185" spans="1:8" s="40" customFormat="1" ht="15" x14ac:dyDescent="0.2">
      <c r="A185" s="68"/>
      <c r="B185" s="43" t="s">
        <v>530</v>
      </c>
      <c r="C185" s="36">
        <v>0</v>
      </c>
      <c r="D185" s="36">
        <v>0</v>
      </c>
      <c r="E185" s="37" t="str">
        <f t="shared" si="73"/>
        <v/>
      </c>
      <c r="F185" s="37" t="str">
        <f t="shared" si="74"/>
        <v/>
      </c>
      <c r="G185" s="38" t="str">
        <f t="shared" si="75"/>
        <v>0</v>
      </c>
      <c r="H185" s="39" t="str">
        <f t="shared" si="76"/>
        <v/>
      </c>
    </row>
    <row r="186" spans="1:8" s="40" customFormat="1" ht="15" x14ac:dyDescent="0.2">
      <c r="A186" s="68"/>
      <c r="B186" s="43" t="s">
        <v>214</v>
      </c>
      <c r="C186" s="36">
        <v>0</v>
      </c>
      <c r="D186" s="36">
        <v>0</v>
      </c>
      <c r="E186" s="37" t="str">
        <f t="shared" ref="E186:E217" si="77">+IF(C186=0,"",C186/C$165)</f>
        <v/>
      </c>
      <c r="F186" s="37" t="str">
        <f t="shared" ref="F186:F217" si="78">+IF(D186=0,"",D186/D$165)</f>
        <v/>
      </c>
      <c r="G186" s="38" t="str">
        <f t="shared" si="66"/>
        <v>0</v>
      </c>
      <c r="H186" s="39" t="str">
        <f t="shared" si="67"/>
        <v/>
      </c>
    </row>
    <row r="187" spans="1:8" s="40" customFormat="1" ht="15" x14ac:dyDescent="0.2">
      <c r="A187" s="68"/>
      <c r="B187" s="43" t="s">
        <v>215</v>
      </c>
      <c r="C187" s="36">
        <v>0</v>
      </c>
      <c r="D187" s="36">
        <v>0</v>
      </c>
      <c r="E187" s="37" t="str">
        <f t="shared" si="77"/>
        <v/>
      </c>
      <c r="F187" s="37" t="str">
        <f t="shared" si="78"/>
        <v/>
      </c>
      <c r="G187" s="38" t="str">
        <f t="shared" si="66"/>
        <v>0</v>
      </c>
      <c r="H187" s="39" t="str">
        <f t="shared" si="67"/>
        <v/>
      </c>
    </row>
    <row r="188" spans="1:8" s="40" customFormat="1" ht="15" x14ac:dyDescent="0.2">
      <c r="A188" s="68"/>
      <c r="B188" s="43" t="s">
        <v>216</v>
      </c>
      <c r="C188" s="36">
        <v>0</v>
      </c>
      <c r="D188" s="36">
        <v>0</v>
      </c>
      <c r="E188" s="37" t="str">
        <f t="shared" si="77"/>
        <v/>
      </c>
      <c r="F188" s="37" t="str">
        <f t="shared" si="78"/>
        <v/>
      </c>
      <c r="G188" s="38" t="str">
        <f t="shared" si="66"/>
        <v>0</v>
      </c>
      <c r="H188" s="39" t="str">
        <f t="shared" si="67"/>
        <v/>
      </c>
    </row>
    <row r="189" spans="1:8" s="50" customFormat="1" ht="15" x14ac:dyDescent="0.2">
      <c r="A189" s="60" t="s">
        <v>570</v>
      </c>
      <c r="B189" s="57" t="s">
        <v>584</v>
      </c>
      <c r="C189" s="52"/>
      <c r="D189" s="36">
        <v>0</v>
      </c>
      <c r="E189" s="37" t="str">
        <f t="shared" ref="E189" si="79">+IF(C189=0,"",C189/C$165)</f>
        <v/>
      </c>
      <c r="F189" s="37" t="str">
        <f t="shared" ref="F189" si="80">+IF(D189=0,"",D189/D$165)</f>
        <v/>
      </c>
      <c r="G189" s="38" t="str">
        <f t="shared" ref="G189" si="81">+IF(OR(AND(D189=0),(C189=0)),"0",((D189-C189)/C189))</f>
        <v>0</v>
      </c>
      <c r="H189" s="39" t="str">
        <f t="shared" ref="H189" si="82">+IF(OR(AND(E189=""),(G189="")),"",E189*G189)</f>
        <v/>
      </c>
    </row>
    <row r="190" spans="1:8" s="40" customFormat="1" ht="15" x14ac:dyDescent="0.2">
      <c r="A190" s="68"/>
      <c r="B190" s="43" t="s">
        <v>217</v>
      </c>
      <c r="C190" s="36">
        <v>0</v>
      </c>
      <c r="D190" s="36">
        <v>0</v>
      </c>
      <c r="E190" s="37" t="str">
        <f t="shared" si="77"/>
        <v/>
      </c>
      <c r="F190" s="37" t="str">
        <f t="shared" si="78"/>
        <v/>
      </c>
      <c r="G190" s="38" t="str">
        <f t="shared" si="66"/>
        <v>0</v>
      </c>
      <c r="H190" s="39" t="str">
        <f t="shared" si="67"/>
        <v/>
      </c>
    </row>
    <row r="191" spans="1:8" s="40" customFormat="1" ht="15" x14ac:dyDescent="0.2">
      <c r="A191" s="68"/>
      <c r="B191" s="43" t="s">
        <v>450</v>
      </c>
      <c r="C191" s="36">
        <v>1</v>
      </c>
      <c r="D191" s="36">
        <v>1</v>
      </c>
      <c r="E191" s="37">
        <f t="shared" si="77"/>
        <v>1.4492753623188406E-2</v>
      </c>
      <c r="F191" s="37">
        <f t="shared" si="78"/>
        <v>2.0833333333333332E-2</v>
      </c>
      <c r="G191" s="38">
        <f t="shared" si="66"/>
        <v>0</v>
      </c>
      <c r="H191" s="39">
        <f t="shared" si="67"/>
        <v>0</v>
      </c>
    </row>
    <row r="192" spans="1:8" s="40" customFormat="1" ht="15" x14ac:dyDescent="0.2">
      <c r="A192" s="68"/>
      <c r="B192" s="43" t="s">
        <v>533</v>
      </c>
      <c r="C192" s="36">
        <v>0</v>
      </c>
      <c r="D192" s="36">
        <v>1</v>
      </c>
      <c r="E192" s="37" t="str">
        <f t="shared" si="77"/>
        <v/>
      </c>
      <c r="F192" s="37">
        <f t="shared" si="78"/>
        <v>2.0833333333333332E-2</v>
      </c>
      <c r="G192" s="38" t="str">
        <f t="shared" ref="G192" si="83">+IF(OR(AND(D192=0),(C192=0)),"0",((D192-C192)/C192))</f>
        <v>0</v>
      </c>
      <c r="H192" s="39" t="str">
        <f t="shared" ref="H192" si="84">+IF(OR(AND(E192=""),(G192="")),"",E192*G192)</f>
        <v/>
      </c>
    </row>
    <row r="193" spans="1:8" s="40" customFormat="1" ht="15" x14ac:dyDescent="0.2">
      <c r="A193" s="68"/>
      <c r="B193" s="43" t="s">
        <v>218</v>
      </c>
      <c r="C193" s="36">
        <v>0</v>
      </c>
      <c r="D193" s="36">
        <v>0</v>
      </c>
      <c r="E193" s="37" t="str">
        <f t="shared" si="77"/>
        <v/>
      </c>
      <c r="F193" s="37" t="str">
        <f t="shared" si="78"/>
        <v/>
      </c>
      <c r="G193" s="38" t="str">
        <f t="shared" si="66"/>
        <v>0</v>
      </c>
      <c r="H193" s="39" t="str">
        <f t="shared" si="67"/>
        <v/>
      </c>
    </row>
    <row r="194" spans="1:8" s="40" customFormat="1" ht="15" x14ac:dyDescent="0.2">
      <c r="A194" s="68"/>
      <c r="B194" s="43" t="s">
        <v>219</v>
      </c>
      <c r="C194" s="36">
        <v>1</v>
      </c>
      <c r="D194" s="36">
        <v>0</v>
      </c>
      <c r="E194" s="37">
        <f t="shared" si="77"/>
        <v>1.4492753623188406E-2</v>
      </c>
      <c r="F194" s="37" t="str">
        <f t="shared" si="78"/>
        <v/>
      </c>
      <c r="G194" s="38" t="str">
        <f t="shared" si="66"/>
        <v>0</v>
      </c>
      <c r="H194" s="39">
        <f t="shared" si="67"/>
        <v>0</v>
      </c>
    </row>
    <row r="195" spans="1:8" s="40" customFormat="1" ht="15" x14ac:dyDescent="0.2">
      <c r="A195" s="68"/>
      <c r="B195" s="43" t="s">
        <v>220</v>
      </c>
      <c r="C195" s="36">
        <v>1</v>
      </c>
      <c r="D195" s="36">
        <v>1</v>
      </c>
      <c r="E195" s="37">
        <f t="shared" si="77"/>
        <v>1.4492753623188406E-2</v>
      </c>
      <c r="F195" s="37">
        <f t="shared" si="78"/>
        <v>2.0833333333333332E-2</v>
      </c>
      <c r="G195" s="38">
        <f t="shared" si="66"/>
        <v>0</v>
      </c>
      <c r="H195" s="39">
        <f t="shared" si="67"/>
        <v>0</v>
      </c>
    </row>
    <row r="196" spans="1:8" s="40" customFormat="1" ht="15" x14ac:dyDescent="0.2">
      <c r="A196" s="68"/>
      <c r="B196" s="43" t="s">
        <v>221</v>
      </c>
      <c r="C196" s="36">
        <v>0</v>
      </c>
      <c r="D196" s="36">
        <v>0</v>
      </c>
      <c r="E196" s="37" t="str">
        <f t="shared" si="77"/>
        <v/>
      </c>
      <c r="F196" s="37" t="str">
        <f t="shared" si="78"/>
        <v/>
      </c>
      <c r="G196" s="38" t="str">
        <f t="shared" si="66"/>
        <v>0</v>
      </c>
      <c r="H196" s="39" t="str">
        <f t="shared" si="67"/>
        <v/>
      </c>
    </row>
    <row r="197" spans="1:8" s="40" customFormat="1" ht="15" x14ac:dyDescent="0.2">
      <c r="A197" s="68"/>
      <c r="B197" s="43" t="s">
        <v>451</v>
      </c>
      <c r="C197" s="36">
        <v>0</v>
      </c>
      <c r="D197" s="36">
        <v>0</v>
      </c>
      <c r="E197" s="37" t="str">
        <f t="shared" si="77"/>
        <v/>
      </c>
      <c r="F197" s="37" t="str">
        <f t="shared" si="78"/>
        <v/>
      </c>
      <c r="G197" s="38" t="str">
        <f t="shared" si="66"/>
        <v>0</v>
      </c>
      <c r="H197" s="39" t="str">
        <f t="shared" si="67"/>
        <v/>
      </c>
    </row>
    <row r="198" spans="1:8" s="40" customFormat="1" ht="15" x14ac:dyDescent="0.2">
      <c r="A198" s="68"/>
      <c r="B198" s="43" t="s">
        <v>452</v>
      </c>
      <c r="C198" s="36">
        <v>0</v>
      </c>
      <c r="D198" s="36">
        <v>0</v>
      </c>
      <c r="E198" s="37" t="str">
        <f t="shared" si="77"/>
        <v/>
      </c>
      <c r="F198" s="37" t="str">
        <f t="shared" si="78"/>
        <v/>
      </c>
      <c r="G198" s="38" t="str">
        <f t="shared" si="66"/>
        <v>0</v>
      </c>
      <c r="H198" s="39" t="str">
        <f t="shared" si="67"/>
        <v/>
      </c>
    </row>
    <row r="199" spans="1:8" s="40" customFormat="1" ht="15" x14ac:dyDescent="0.2">
      <c r="A199" s="68"/>
      <c r="B199" s="43" t="s">
        <v>222</v>
      </c>
      <c r="C199" s="36">
        <v>0</v>
      </c>
      <c r="D199" s="36">
        <v>0</v>
      </c>
      <c r="E199" s="37" t="str">
        <f t="shared" si="77"/>
        <v/>
      </c>
      <c r="F199" s="37" t="str">
        <f t="shared" si="78"/>
        <v/>
      </c>
      <c r="G199" s="38" t="str">
        <f t="shared" si="66"/>
        <v>0</v>
      </c>
      <c r="H199" s="39" t="str">
        <f t="shared" si="67"/>
        <v/>
      </c>
    </row>
    <row r="200" spans="1:8" s="40" customFormat="1" ht="15" x14ac:dyDescent="0.2">
      <c r="A200" s="68"/>
      <c r="B200" s="43" t="s">
        <v>534</v>
      </c>
      <c r="C200" s="36">
        <v>0</v>
      </c>
      <c r="D200" s="36">
        <v>0</v>
      </c>
      <c r="E200" s="37" t="str">
        <f t="shared" si="77"/>
        <v/>
      </c>
      <c r="F200" s="37" t="str">
        <f t="shared" si="78"/>
        <v/>
      </c>
      <c r="G200" s="38" t="str">
        <f t="shared" ref="G200" si="85">+IF(OR(AND(D200=0),(C200=0)),"0",((D200-C200)/C200))</f>
        <v>0</v>
      </c>
      <c r="H200" s="39" t="str">
        <f t="shared" ref="H200" si="86">+IF(OR(AND(E200=""),(G200="")),"",E200*G200)</f>
        <v/>
      </c>
    </row>
    <row r="201" spans="1:8" s="40" customFormat="1" ht="15" x14ac:dyDescent="0.2">
      <c r="A201" s="68"/>
      <c r="B201" s="43" t="s">
        <v>223</v>
      </c>
      <c r="C201" s="36">
        <v>1</v>
      </c>
      <c r="D201" s="36">
        <v>0</v>
      </c>
      <c r="E201" s="37">
        <f t="shared" si="77"/>
        <v>1.4492753623188406E-2</v>
      </c>
      <c r="F201" s="37" t="str">
        <f t="shared" si="78"/>
        <v/>
      </c>
      <c r="G201" s="38" t="str">
        <f t="shared" si="66"/>
        <v>0</v>
      </c>
      <c r="H201" s="39">
        <f t="shared" si="67"/>
        <v>0</v>
      </c>
    </row>
    <row r="202" spans="1:8" s="40" customFormat="1" ht="15" x14ac:dyDescent="0.2">
      <c r="A202" s="68"/>
      <c r="B202" s="43" t="s">
        <v>224</v>
      </c>
      <c r="C202" s="36">
        <v>2</v>
      </c>
      <c r="D202" s="36">
        <v>0</v>
      </c>
      <c r="E202" s="37">
        <f t="shared" si="77"/>
        <v>2.8985507246376812E-2</v>
      </c>
      <c r="F202" s="37" t="str">
        <f t="shared" si="78"/>
        <v/>
      </c>
      <c r="G202" s="38" t="str">
        <f t="shared" si="66"/>
        <v>0</v>
      </c>
      <c r="H202" s="39">
        <f t="shared" si="67"/>
        <v>0</v>
      </c>
    </row>
    <row r="203" spans="1:8" s="40" customFormat="1" ht="15" x14ac:dyDescent="0.2">
      <c r="A203" s="68"/>
      <c r="B203" s="43" t="s">
        <v>225</v>
      </c>
      <c r="C203" s="36">
        <v>0</v>
      </c>
      <c r="D203" s="36">
        <v>0</v>
      </c>
      <c r="E203" s="37" t="str">
        <f t="shared" si="77"/>
        <v/>
      </c>
      <c r="F203" s="37" t="str">
        <f t="shared" si="78"/>
        <v/>
      </c>
      <c r="G203" s="38" t="str">
        <f t="shared" si="66"/>
        <v>0</v>
      </c>
      <c r="H203" s="39" t="str">
        <f t="shared" si="67"/>
        <v/>
      </c>
    </row>
    <row r="204" spans="1:8" s="40" customFormat="1" ht="15" x14ac:dyDescent="0.2">
      <c r="A204" s="68"/>
      <c r="B204" s="43" t="s">
        <v>46</v>
      </c>
      <c r="C204" s="36">
        <v>0</v>
      </c>
      <c r="D204" s="36">
        <v>0</v>
      </c>
      <c r="E204" s="37" t="str">
        <f t="shared" si="77"/>
        <v/>
      </c>
      <c r="F204" s="37" t="str">
        <f t="shared" si="78"/>
        <v/>
      </c>
      <c r="G204" s="38" t="str">
        <f t="shared" si="66"/>
        <v>0</v>
      </c>
      <c r="H204" s="39" t="str">
        <f t="shared" si="67"/>
        <v/>
      </c>
    </row>
    <row r="205" spans="1:8" s="40" customFormat="1" ht="15" x14ac:dyDescent="0.2">
      <c r="A205" s="68"/>
      <c r="B205" s="43" t="s">
        <v>47</v>
      </c>
      <c r="C205" s="36">
        <v>0</v>
      </c>
      <c r="D205" s="36">
        <v>4</v>
      </c>
      <c r="E205" s="37" t="str">
        <f t="shared" si="77"/>
        <v/>
      </c>
      <c r="F205" s="37">
        <f t="shared" si="78"/>
        <v>8.3333333333333329E-2</v>
      </c>
      <c r="G205" s="38" t="str">
        <f t="shared" si="66"/>
        <v>0</v>
      </c>
      <c r="H205" s="39" t="str">
        <f t="shared" si="67"/>
        <v/>
      </c>
    </row>
    <row r="206" spans="1:8" s="40" customFormat="1" ht="15" x14ac:dyDescent="0.2">
      <c r="A206" s="68"/>
      <c r="B206" s="43" t="s">
        <v>226</v>
      </c>
      <c r="C206" s="36">
        <v>0</v>
      </c>
      <c r="D206" s="36">
        <v>0</v>
      </c>
      <c r="E206" s="37" t="str">
        <f t="shared" si="77"/>
        <v/>
      </c>
      <c r="F206" s="37" t="str">
        <f t="shared" si="78"/>
        <v/>
      </c>
      <c r="G206" s="38" t="str">
        <f t="shared" si="66"/>
        <v>0</v>
      </c>
      <c r="H206" s="39" t="str">
        <f t="shared" si="67"/>
        <v/>
      </c>
    </row>
    <row r="207" spans="1:8" s="40" customFormat="1" ht="30" x14ac:dyDescent="0.2">
      <c r="A207" s="68"/>
      <c r="B207" s="43" t="s">
        <v>227</v>
      </c>
      <c r="C207" s="36">
        <v>0</v>
      </c>
      <c r="D207" s="36">
        <v>0</v>
      </c>
      <c r="E207" s="37" t="str">
        <f t="shared" si="77"/>
        <v/>
      </c>
      <c r="F207" s="37" t="str">
        <f t="shared" si="78"/>
        <v/>
      </c>
      <c r="G207" s="38" t="str">
        <f t="shared" si="66"/>
        <v>0</v>
      </c>
      <c r="H207" s="39" t="str">
        <f t="shared" si="67"/>
        <v/>
      </c>
    </row>
    <row r="208" spans="1:8" s="40" customFormat="1" ht="15" x14ac:dyDescent="0.2">
      <c r="A208" s="68"/>
      <c r="B208" s="43" t="s">
        <v>453</v>
      </c>
      <c r="C208" s="36">
        <v>0</v>
      </c>
      <c r="D208" s="36">
        <v>0</v>
      </c>
      <c r="E208" s="37" t="str">
        <f t="shared" si="77"/>
        <v/>
      </c>
      <c r="F208" s="37" t="str">
        <f t="shared" si="78"/>
        <v/>
      </c>
      <c r="G208" s="38" t="str">
        <f t="shared" si="66"/>
        <v>0</v>
      </c>
      <c r="H208" s="39" t="str">
        <f t="shared" si="67"/>
        <v/>
      </c>
    </row>
    <row r="209" spans="1:8" s="40" customFormat="1" ht="15" x14ac:dyDescent="0.2">
      <c r="A209" s="68"/>
      <c r="B209" s="43" t="s">
        <v>535</v>
      </c>
      <c r="C209" s="36">
        <v>0</v>
      </c>
      <c r="D209" s="36">
        <v>0</v>
      </c>
      <c r="E209" s="37" t="str">
        <f t="shared" si="77"/>
        <v/>
      </c>
      <c r="F209" s="37" t="str">
        <f t="shared" si="78"/>
        <v/>
      </c>
      <c r="G209" s="38" t="str">
        <f t="shared" ref="G209" si="87">+IF(OR(AND(D209=0),(C209=0)),"0",((D209-C209)/C209))</f>
        <v>0</v>
      </c>
      <c r="H209" s="39" t="str">
        <f t="shared" ref="H209" si="88">+IF(OR(AND(E209=""),(G209="")),"",E209*G209)</f>
        <v/>
      </c>
    </row>
    <row r="210" spans="1:8" s="40" customFormat="1" ht="15" x14ac:dyDescent="0.2">
      <c r="A210" s="68"/>
      <c r="B210" s="43" t="s">
        <v>575</v>
      </c>
      <c r="C210" s="36">
        <v>0</v>
      </c>
      <c r="D210" s="36">
        <v>0</v>
      </c>
      <c r="E210" s="37" t="str">
        <f t="shared" si="77"/>
        <v/>
      </c>
      <c r="F210" s="37" t="str">
        <f t="shared" si="78"/>
        <v/>
      </c>
      <c r="G210" s="38" t="str">
        <f t="shared" si="66"/>
        <v>0</v>
      </c>
      <c r="H210" s="39" t="str">
        <f t="shared" si="67"/>
        <v/>
      </c>
    </row>
    <row r="211" spans="1:8" s="40" customFormat="1" ht="15" x14ac:dyDescent="0.2">
      <c r="A211" s="68"/>
      <c r="B211" s="43" t="s">
        <v>228</v>
      </c>
      <c r="C211" s="36">
        <v>0</v>
      </c>
      <c r="D211" s="36">
        <v>0</v>
      </c>
      <c r="E211" s="37" t="str">
        <f t="shared" si="77"/>
        <v/>
      </c>
      <c r="F211" s="37" t="str">
        <f t="shared" si="78"/>
        <v/>
      </c>
      <c r="G211" s="38" t="str">
        <f t="shared" si="66"/>
        <v>0</v>
      </c>
      <c r="H211" s="39" t="str">
        <f t="shared" si="67"/>
        <v/>
      </c>
    </row>
    <row r="212" spans="1:8" s="40" customFormat="1" ht="15" x14ac:dyDescent="0.2">
      <c r="A212" s="68"/>
      <c r="B212" s="43" t="s">
        <v>48</v>
      </c>
      <c r="C212" s="36">
        <v>2</v>
      </c>
      <c r="D212" s="36">
        <v>1</v>
      </c>
      <c r="E212" s="37">
        <f t="shared" si="77"/>
        <v>2.8985507246376812E-2</v>
      </c>
      <c r="F212" s="37">
        <f t="shared" si="78"/>
        <v>2.0833333333333332E-2</v>
      </c>
      <c r="G212" s="38">
        <f t="shared" si="66"/>
        <v>-0.5</v>
      </c>
      <c r="H212" s="39">
        <f t="shared" si="67"/>
        <v>-1.4492753623188406E-2</v>
      </c>
    </row>
    <row r="213" spans="1:8" s="40" customFormat="1" ht="15" x14ac:dyDescent="0.2">
      <c r="A213" s="68"/>
      <c r="B213" s="43" t="s">
        <v>229</v>
      </c>
      <c r="C213" s="36">
        <v>0</v>
      </c>
      <c r="D213" s="36">
        <v>0</v>
      </c>
      <c r="E213" s="37" t="str">
        <f t="shared" si="77"/>
        <v/>
      </c>
      <c r="F213" s="37" t="str">
        <f t="shared" si="78"/>
        <v/>
      </c>
      <c r="G213" s="38" t="str">
        <f t="shared" si="66"/>
        <v>0</v>
      </c>
      <c r="H213" s="39" t="str">
        <f t="shared" si="67"/>
        <v/>
      </c>
    </row>
    <row r="214" spans="1:8" s="40" customFormat="1" ht="15" x14ac:dyDescent="0.2">
      <c r="A214" s="68"/>
      <c r="B214" s="43" t="s">
        <v>230</v>
      </c>
      <c r="C214" s="36">
        <v>0</v>
      </c>
      <c r="D214" s="36">
        <v>0</v>
      </c>
      <c r="E214" s="37" t="str">
        <f t="shared" si="77"/>
        <v/>
      </c>
      <c r="F214" s="37" t="str">
        <f t="shared" si="78"/>
        <v/>
      </c>
      <c r="G214" s="38" t="str">
        <f t="shared" si="66"/>
        <v>0</v>
      </c>
      <c r="H214" s="39" t="str">
        <f t="shared" si="67"/>
        <v/>
      </c>
    </row>
    <row r="215" spans="1:8" s="40" customFormat="1" ht="15" x14ac:dyDescent="0.2">
      <c r="A215" s="68"/>
      <c r="B215" s="43" t="s">
        <v>454</v>
      </c>
      <c r="C215" s="36">
        <v>0</v>
      </c>
      <c r="D215" s="36">
        <v>0</v>
      </c>
      <c r="E215" s="37" t="str">
        <f t="shared" si="77"/>
        <v/>
      </c>
      <c r="F215" s="37" t="str">
        <f t="shared" si="78"/>
        <v/>
      </c>
      <c r="G215" s="38" t="str">
        <f t="shared" si="66"/>
        <v>0</v>
      </c>
      <c r="H215" s="39" t="str">
        <f t="shared" si="67"/>
        <v/>
      </c>
    </row>
    <row r="216" spans="1:8" s="40" customFormat="1" ht="15" x14ac:dyDescent="0.2">
      <c r="A216" s="68"/>
      <c r="B216" s="43" t="s">
        <v>231</v>
      </c>
      <c r="C216" s="36">
        <v>9</v>
      </c>
      <c r="D216" s="36">
        <v>4</v>
      </c>
      <c r="E216" s="37">
        <f t="shared" si="77"/>
        <v>0.13043478260869565</v>
      </c>
      <c r="F216" s="37">
        <f t="shared" si="78"/>
        <v>8.3333333333333329E-2</v>
      </c>
      <c r="G216" s="38">
        <f t="shared" si="66"/>
        <v>-0.55555555555555558</v>
      </c>
      <c r="H216" s="39">
        <f t="shared" si="67"/>
        <v>-7.2463768115942032E-2</v>
      </c>
    </row>
    <row r="217" spans="1:8" s="40" customFormat="1" ht="15" x14ac:dyDescent="0.2">
      <c r="A217" s="68"/>
      <c r="B217" s="43" t="s">
        <v>232</v>
      </c>
      <c r="C217" s="36">
        <v>0</v>
      </c>
      <c r="D217" s="36">
        <v>0</v>
      </c>
      <c r="E217" s="37" t="str">
        <f t="shared" si="77"/>
        <v/>
      </c>
      <c r="F217" s="37" t="str">
        <f t="shared" si="78"/>
        <v/>
      </c>
      <c r="G217" s="38" t="str">
        <f t="shared" si="66"/>
        <v>0</v>
      </c>
      <c r="H217" s="39" t="str">
        <f t="shared" si="67"/>
        <v/>
      </c>
    </row>
    <row r="218" spans="1:8" s="40" customFormat="1" ht="15" x14ac:dyDescent="0.2">
      <c r="A218" s="68"/>
      <c r="B218" s="43" t="s">
        <v>233</v>
      </c>
      <c r="C218" s="36">
        <v>0</v>
      </c>
      <c r="D218" s="36">
        <v>0</v>
      </c>
      <c r="E218" s="37" t="str">
        <f t="shared" ref="E218:E237" si="89">+IF(C218=0,"",C218/C$165)</f>
        <v/>
      </c>
      <c r="F218" s="37" t="str">
        <f t="shared" ref="F218:F237" si="90">+IF(D218=0,"",D218/D$165)</f>
        <v/>
      </c>
      <c r="G218" s="38" t="str">
        <f t="shared" si="66"/>
        <v>0</v>
      </c>
      <c r="H218" s="39" t="str">
        <f t="shared" si="67"/>
        <v/>
      </c>
    </row>
    <row r="219" spans="1:8" s="40" customFormat="1" ht="15" x14ac:dyDescent="0.2">
      <c r="A219" s="68"/>
      <c r="B219" s="43" t="s">
        <v>234</v>
      </c>
      <c r="C219" s="36">
        <v>0</v>
      </c>
      <c r="D219" s="36">
        <v>0</v>
      </c>
      <c r="E219" s="37" t="str">
        <f t="shared" si="89"/>
        <v/>
      </c>
      <c r="F219" s="37" t="str">
        <f t="shared" si="90"/>
        <v/>
      </c>
      <c r="G219" s="38" t="str">
        <f t="shared" si="66"/>
        <v>0</v>
      </c>
      <c r="H219" s="39" t="str">
        <f t="shared" si="67"/>
        <v/>
      </c>
    </row>
    <row r="220" spans="1:8" s="40" customFormat="1" ht="15" x14ac:dyDescent="0.2">
      <c r="A220" s="68"/>
      <c r="B220" s="43" t="s">
        <v>606</v>
      </c>
      <c r="C220" s="36">
        <v>0</v>
      </c>
      <c r="D220" s="36">
        <v>0</v>
      </c>
      <c r="E220" s="37" t="str">
        <f t="shared" si="89"/>
        <v/>
      </c>
      <c r="F220" s="37" t="str">
        <f t="shared" si="90"/>
        <v/>
      </c>
      <c r="G220" s="38" t="str">
        <f t="shared" si="66"/>
        <v>0</v>
      </c>
      <c r="H220" s="39" t="str">
        <f t="shared" si="67"/>
        <v/>
      </c>
    </row>
    <row r="221" spans="1:8" s="40" customFormat="1" ht="15" x14ac:dyDescent="0.2">
      <c r="A221" s="68"/>
      <c r="B221" s="43" t="s">
        <v>455</v>
      </c>
      <c r="C221" s="36">
        <v>0</v>
      </c>
      <c r="D221" s="36">
        <v>0</v>
      </c>
      <c r="E221" s="37" t="str">
        <f t="shared" si="89"/>
        <v/>
      </c>
      <c r="F221" s="37" t="str">
        <f t="shared" si="90"/>
        <v/>
      </c>
      <c r="G221" s="38" t="str">
        <f t="shared" si="66"/>
        <v>0</v>
      </c>
      <c r="H221" s="39" t="str">
        <f t="shared" si="67"/>
        <v/>
      </c>
    </row>
    <row r="222" spans="1:8" s="50" customFormat="1" ht="15" x14ac:dyDescent="0.2">
      <c r="A222" s="60" t="s">
        <v>570</v>
      </c>
      <c r="B222" s="57" t="s">
        <v>585</v>
      </c>
      <c r="C222" s="52"/>
      <c r="D222" s="36">
        <v>0</v>
      </c>
      <c r="E222" s="37" t="str">
        <f t="shared" ref="E222" si="91">+IF(C222=0,"",C222/C$165)</f>
        <v/>
      </c>
      <c r="F222" s="37" t="str">
        <f t="shared" ref="F222" si="92">+IF(D222=0,"",D222/D$165)</f>
        <v/>
      </c>
      <c r="G222" s="38" t="str">
        <f t="shared" ref="G222" si="93">+IF(OR(AND(D222=0),(C222=0)),"0",((D222-C222)/C222))</f>
        <v>0</v>
      </c>
      <c r="H222" s="39" t="str">
        <f t="shared" ref="H222" si="94">+IF(OR(AND(E222=""),(G222="")),"",E222*G222)</f>
        <v/>
      </c>
    </row>
    <row r="223" spans="1:8" s="40" customFormat="1" ht="15" x14ac:dyDescent="0.2">
      <c r="A223" s="68"/>
      <c r="B223" s="43" t="s">
        <v>235</v>
      </c>
      <c r="C223" s="36">
        <v>0</v>
      </c>
      <c r="D223" s="36">
        <v>0</v>
      </c>
      <c r="E223" s="37" t="str">
        <f t="shared" si="89"/>
        <v/>
      </c>
      <c r="F223" s="37" t="str">
        <f t="shared" si="90"/>
        <v/>
      </c>
      <c r="G223" s="38" t="str">
        <f t="shared" si="66"/>
        <v>0</v>
      </c>
      <c r="H223" s="39" t="str">
        <f t="shared" si="67"/>
        <v/>
      </c>
    </row>
    <row r="224" spans="1:8" s="40" customFormat="1" ht="15" x14ac:dyDescent="0.2">
      <c r="A224" s="68"/>
      <c r="B224" s="43" t="s">
        <v>50</v>
      </c>
      <c r="C224" s="36">
        <v>0</v>
      </c>
      <c r="D224" s="36">
        <v>0</v>
      </c>
      <c r="E224" s="37" t="str">
        <f t="shared" si="89"/>
        <v/>
      </c>
      <c r="F224" s="37" t="str">
        <f t="shared" si="90"/>
        <v/>
      </c>
      <c r="G224" s="38" t="str">
        <f t="shared" si="66"/>
        <v>0</v>
      </c>
      <c r="H224" s="39" t="str">
        <f t="shared" si="67"/>
        <v/>
      </c>
    </row>
    <row r="225" spans="1:8" s="40" customFormat="1" ht="15" x14ac:dyDescent="0.2">
      <c r="A225" s="68"/>
      <c r="B225" s="43" t="s">
        <v>236</v>
      </c>
      <c r="C225" s="36">
        <v>0</v>
      </c>
      <c r="D225" s="36">
        <v>0</v>
      </c>
      <c r="E225" s="37" t="str">
        <f t="shared" si="89"/>
        <v/>
      </c>
      <c r="F225" s="37" t="str">
        <f t="shared" si="90"/>
        <v/>
      </c>
      <c r="G225" s="38" t="str">
        <f t="shared" si="66"/>
        <v>0</v>
      </c>
      <c r="H225" s="39" t="str">
        <f t="shared" si="67"/>
        <v/>
      </c>
    </row>
    <row r="226" spans="1:8" s="40" customFormat="1" ht="15" x14ac:dyDescent="0.2">
      <c r="A226" s="68"/>
      <c r="B226" s="43" t="s">
        <v>49</v>
      </c>
      <c r="C226" s="36">
        <v>0</v>
      </c>
      <c r="D226" s="36">
        <v>0</v>
      </c>
      <c r="E226" s="37" t="str">
        <f t="shared" si="89"/>
        <v/>
      </c>
      <c r="F226" s="37" t="str">
        <f t="shared" si="90"/>
        <v/>
      </c>
      <c r="G226" s="38" t="str">
        <f t="shared" si="66"/>
        <v>0</v>
      </c>
      <c r="H226" s="39" t="str">
        <f t="shared" si="67"/>
        <v/>
      </c>
    </row>
    <row r="227" spans="1:8" s="40" customFormat="1" ht="15" x14ac:dyDescent="0.2">
      <c r="A227" s="68"/>
      <c r="B227" s="43" t="s">
        <v>237</v>
      </c>
      <c r="C227" s="36">
        <v>0</v>
      </c>
      <c r="D227" s="36">
        <v>0</v>
      </c>
      <c r="E227" s="37" t="str">
        <f t="shared" si="89"/>
        <v/>
      </c>
      <c r="F227" s="37" t="str">
        <f t="shared" si="90"/>
        <v/>
      </c>
      <c r="G227" s="38" t="str">
        <f t="shared" si="66"/>
        <v>0</v>
      </c>
      <c r="H227" s="39" t="str">
        <f t="shared" si="67"/>
        <v/>
      </c>
    </row>
    <row r="228" spans="1:8" s="40" customFormat="1" ht="15" x14ac:dyDescent="0.2">
      <c r="A228" s="68"/>
      <c r="B228" s="43" t="s">
        <v>456</v>
      </c>
      <c r="C228" s="36">
        <v>0</v>
      </c>
      <c r="D228" s="36">
        <v>0</v>
      </c>
      <c r="E228" s="37" t="str">
        <f t="shared" si="89"/>
        <v/>
      </c>
      <c r="F228" s="37" t="str">
        <f t="shared" si="90"/>
        <v/>
      </c>
      <c r="G228" s="38" t="str">
        <f t="shared" si="66"/>
        <v>0</v>
      </c>
      <c r="H228" s="39" t="str">
        <f t="shared" si="67"/>
        <v/>
      </c>
    </row>
    <row r="229" spans="1:8" s="40" customFormat="1" ht="15" x14ac:dyDescent="0.2">
      <c r="A229" s="68"/>
      <c r="B229" s="43" t="s">
        <v>55</v>
      </c>
      <c r="C229" s="36">
        <v>0</v>
      </c>
      <c r="D229" s="36">
        <v>4</v>
      </c>
      <c r="E229" s="37" t="str">
        <f t="shared" si="89"/>
        <v/>
      </c>
      <c r="F229" s="37">
        <f t="shared" si="90"/>
        <v>8.3333333333333329E-2</v>
      </c>
      <c r="G229" s="38" t="str">
        <f t="shared" si="66"/>
        <v>0</v>
      </c>
      <c r="H229" s="39" t="str">
        <f t="shared" si="67"/>
        <v/>
      </c>
    </row>
    <row r="230" spans="1:8" s="40" customFormat="1" ht="15" x14ac:dyDescent="0.2">
      <c r="A230" s="68"/>
      <c r="B230" s="43" t="s">
        <v>54</v>
      </c>
      <c r="C230" s="36">
        <v>0</v>
      </c>
      <c r="D230" s="36">
        <v>0</v>
      </c>
      <c r="E230" s="37" t="str">
        <f t="shared" si="89"/>
        <v/>
      </c>
      <c r="F230" s="37" t="str">
        <f t="shared" si="90"/>
        <v/>
      </c>
      <c r="G230" s="38" t="str">
        <f t="shared" si="66"/>
        <v>0</v>
      </c>
      <c r="H230" s="39" t="str">
        <f t="shared" si="67"/>
        <v/>
      </c>
    </row>
    <row r="231" spans="1:8" s="40" customFormat="1" ht="30" x14ac:dyDescent="0.2">
      <c r="A231" s="68"/>
      <c r="B231" s="43" t="s">
        <v>576</v>
      </c>
      <c r="C231" s="36">
        <v>0</v>
      </c>
      <c r="D231" s="36">
        <v>0</v>
      </c>
      <c r="E231" s="37" t="str">
        <f t="shared" si="89"/>
        <v/>
      </c>
      <c r="F231" s="37" t="str">
        <f t="shared" si="90"/>
        <v/>
      </c>
      <c r="G231" s="38" t="str">
        <f t="shared" si="66"/>
        <v>0</v>
      </c>
      <c r="H231" s="39" t="str">
        <f t="shared" si="67"/>
        <v/>
      </c>
    </row>
    <row r="232" spans="1:8" s="40" customFormat="1" ht="15" x14ac:dyDescent="0.2">
      <c r="A232" s="68"/>
      <c r="B232" s="43" t="s">
        <v>52</v>
      </c>
      <c r="C232" s="36">
        <v>0</v>
      </c>
      <c r="D232" s="36">
        <v>0</v>
      </c>
      <c r="E232" s="37" t="str">
        <f t="shared" si="89"/>
        <v/>
      </c>
      <c r="F232" s="37" t="str">
        <f t="shared" si="90"/>
        <v/>
      </c>
      <c r="G232" s="38" t="str">
        <f t="shared" si="66"/>
        <v>0</v>
      </c>
      <c r="H232" s="39" t="str">
        <f t="shared" si="67"/>
        <v/>
      </c>
    </row>
    <row r="233" spans="1:8" s="40" customFormat="1" ht="15" x14ac:dyDescent="0.2">
      <c r="A233" s="68"/>
      <c r="B233" s="43" t="s">
        <v>51</v>
      </c>
      <c r="C233" s="36">
        <v>0</v>
      </c>
      <c r="D233" s="36">
        <v>0</v>
      </c>
      <c r="E233" s="37" t="str">
        <f t="shared" si="89"/>
        <v/>
      </c>
      <c r="F233" s="37" t="str">
        <f t="shared" si="90"/>
        <v/>
      </c>
      <c r="G233" s="38" t="str">
        <f t="shared" si="66"/>
        <v>0</v>
      </c>
      <c r="H233" s="39" t="str">
        <f t="shared" si="67"/>
        <v/>
      </c>
    </row>
    <row r="234" spans="1:8" s="40" customFormat="1" ht="15" x14ac:dyDescent="0.2">
      <c r="A234" s="68"/>
      <c r="B234" s="43" t="s">
        <v>238</v>
      </c>
      <c r="C234" s="36">
        <v>0</v>
      </c>
      <c r="D234" s="36">
        <v>0</v>
      </c>
      <c r="E234" s="37" t="str">
        <f t="shared" si="89"/>
        <v/>
      </c>
      <c r="F234" s="37" t="str">
        <f t="shared" si="90"/>
        <v/>
      </c>
      <c r="G234" s="38" t="str">
        <f t="shared" si="66"/>
        <v>0</v>
      </c>
      <c r="H234" s="39" t="str">
        <f t="shared" si="67"/>
        <v/>
      </c>
    </row>
    <row r="235" spans="1:8" s="40" customFormat="1" ht="15" x14ac:dyDescent="0.2">
      <c r="A235" s="68"/>
      <c r="B235" s="43" t="s">
        <v>53</v>
      </c>
      <c r="C235" s="36">
        <v>0</v>
      </c>
      <c r="D235" s="36">
        <v>0</v>
      </c>
      <c r="E235" s="37" t="str">
        <f t="shared" si="89"/>
        <v/>
      </c>
      <c r="F235" s="37" t="str">
        <f t="shared" si="90"/>
        <v/>
      </c>
      <c r="G235" s="38" t="str">
        <f t="shared" si="66"/>
        <v>0</v>
      </c>
      <c r="H235" s="39" t="str">
        <f t="shared" si="67"/>
        <v/>
      </c>
    </row>
    <row r="236" spans="1:8" s="40" customFormat="1" ht="15" x14ac:dyDescent="0.2">
      <c r="A236" s="68"/>
      <c r="B236" s="43" t="s">
        <v>239</v>
      </c>
      <c r="C236" s="36">
        <v>0</v>
      </c>
      <c r="D236" s="36">
        <v>0</v>
      </c>
      <c r="E236" s="37" t="str">
        <f t="shared" si="89"/>
        <v/>
      </c>
      <c r="F236" s="37" t="str">
        <f t="shared" si="90"/>
        <v/>
      </c>
      <c r="G236" s="38" t="str">
        <f t="shared" si="66"/>
        <v>0</v>
      </c>
      <c r="H236" s="39" t="str">
        <f t="shared" si="67"/>
        <v/>
      </c>
    </row>
    <row r="237" spans="1:8" s="40" customFormat="1" ht="15" x14ac:dyDescent="0.2">
      <c r="A237" s="68"/>
      <c r="B237" s="43" t="s">
        <v>457</v>
      </c>
      <c r="C237" s="36">
        <v>1</v>
      </c>
      <c r="D237" s="36">
        <v>0</v>
      </c>
      <c r="E237" s="37">
        <f t="shared" si="89"/>
        <v>1.4492753623188406E-2</v>
      </c>
      <c r="F237" s="37" t="str">
        <f t="shared" si="90"/>
        <v/>
      </c>
      <c r="G237" s="38" t="str">
        <f t="shared" si="66"/>
        <v>0</v>
      </c>
      <c r="H237" s="39">
        <f t="shared" si="67"/>
        <v>0</v>
      </c>
    </row>
    <row r="238" spans="1:8" s="40" customFormat="1" ht="15" x14ac:dyDescent="0.2">
      <c r="A238" s="68"/>
      <c r="B238" s="43" t="s">
        <v>343</v>
      </c>
      <c r="C238" s="36">
        <v>0</v>
      </c>
      <c r="D238" s="36">
        <v>0</v>
      </c>
      <c r="E238" s="37" t="str">
        <f t="shared" ref="E238:E316" si="95">+IF(C238=0,"",C238/C$165)</f>
        <v/>
      </c>
      <c r="F238" s="37" t="str">
        <f t="shared" ref="F238:F316" si="96">+IF(D238=0,"",D238/D$165)</f>
        <v/>
      </c>
      <c r="G238" s="38" t="str">
        <f t="shared" ref="G238:G316" si="97">+IF(OR(AND(D238=0),(C238=0)),"0",((D238-C238)/C238))</f>
        <v>0</v>
      </c>
      <c r="H238" s="39" t="str">
        <f t="shared" ref="H238:H316" si="98">+IF(OR(AND(E238=""),(G238="")),"",E238*G238)</f>
        <v/>
      </c>
    </row>
    <row r="239" spans="1:8" s="40" customFormat="1" ht="15" x14ac:dyDescent="0.2">
      <c r="A239" s="68"/>
      <c r="B239" s="43" t="s">
        <v>240</v>
      </c>
      <c r="C239" s="36">
        <v>0</v>
      </c>
      <c r="D239" s="36">
        <v>0</v>
      </c>
      <c r="E239" s="37" t="str">
        <f t="shared" si="95"/>
        <v/>
      </c>
      <c r="F239" s="37" t="str">
        <f t="shared" si="96"/>
        <v/>
      </c>
      <c r="G239" s="38" t="str">
        <f t="shared" si="97"/>
        <v>0</v>
      </c>
      <c r="H239" s="39" t="str">
        <f t="shared" si="98"/>
        <v/>
      </c>
    </row>
    <row r="240" spans="1:8" s="40" customFormat="1" ht="15" x14ac:dyDescent="0.2">
      <c r="A240" s="68"/>
      <c r="B240" s="43" t="s">
        <v>241</v>
      </c>
      <c r="C240" s="36">
        <v>0</v>
      </c>
      <c r="D240" s="36">
        <v>0</v>
      </c>
      <c r="E240" s="37" t="str">
        <f t="shared" si="95"/>
        <v/>
      </c>
      <c r="F240" s="37" t="str">
        <f t="shared" si="96"/>
        <v/>
      </c>
      <c r="G240" s="38" t="str">
        <f t="shared" si="97"/>
        <v>0</v>
      </c>
      <c r="H240" s="39" t="str">
        <f t="shared" si="98"/>
        <v/>
      </c>
    </row>
    <row r="241" spans="1:8" s="40" customFormat="1" ht="15" x14ac:dyDescent="0.2">
      <c r="A241" s="68"/>
      <c r="B241" s="43" t="s">
        <v>458</v>
      </c>
      <c r="C241" s="36">
        <v>0</v>
      </c>
      <c r="D241" s="36">
        <v>0</v>
      </c>
      <c r="E241" s="37" t="str">
        <f t="shared" si="95"/>
        <v/>
      </c>
      <c r="F241" s="37" t="str">
        <f t="shared" si="96"/>
        <v/>
      </c>
      <c r="G241" s="38" t="str">
        <f t="shared" si="97"/>
        <v>0</v>
      </c>
      <c r="H241" s="39" t="str">
        <f t="shared" si="98"/>
        <v/>
      </c>
    </row>
    <row r="242" spans="1:8" s="40" customFormat="1" ht="15" x14ac:dyDescent="0.2">
      <c r="A242" s="68"/>
      <c r="B242" s="43" t="s">
        <v>242</v>
      </c>
      <c r="C242" s="36">
        <v>0</v>
      </c>
      <c r="D242" s="36">
        <v>0</v>
      </c>
      <c r="E242" s="37" t="str">
        <f t="shared" si="95"/>
        <v/>
      </c>
      <c r="F242" s="37" t="str">
        <f t="shared" si="96"/>
        <v/>
      </c>
      <c r="G242" s="38" t="str">
        <f t="shared" si="97"/>
        <v>0</v>
      </c>
      <c r="H242" s="39" t="str">
        <f t="shared" si="98"/>
        <v/>
      </c>
    </row>
    <row r="243" spans="1:8" s="40" customFormat="1" ht="15" x14ac:dyDescent="0.2">
      <c r="A243" s="68"/>
      <c r="B243" s="43" t="s">
        <v>459</v>
      </c>
      <c r="C243" s="36">
        <v>0</v>
      </c>
      <c r="D243" s="36">
        <v>0</v>
      </c>
      <c r="E243" s="37" t="str">
        <f t="shared" si="95"/>
        <v/>
      </c>
      <c r="F243" s="37" t="str">
        <f t="shared" si="96"/>
        <v/>
      </c>
      <c r="G243" s="38" t="str">
        <f t="shared" si="97"/>
        <v>0</v>
      </c>
      <c r="H243" s="39" t="str">
        <f t="shared" si="98"/>
        <v/>
      </c>
    </row>
    <row r="244" spans="1:8" s="40" customFormat="1" ht="30" x14ac:dyDescent="0.2">
      <c r="A244" s="68"/>
      <c r="B244" s="43" t="s">
        <v>460</v>
      </c>
      <c r="C244" s="36">
        <v>0</v>
      </c>
      <c r="D244" s="36">
        <v>0</v>
      </c>
      <c r="E244" s="37" t="str">
        <f t="shared" si="95"/>
        <v/>
      </c>
      <c r="F244" s="37" t="str">
        <f t="shared" si="96"/>
        <v/>
      </c>
      <c r="G244" s="38" t="str">
        <f t="shared" si="97"/>
        <v>0</v>
      </c>
      <c r="H244" s="39" t="str">
        <f t="shared" si="98"/>
        <v/>
      </c>
    </row>
    <row r="245" spans="1:8" s="40" customFormat="1" ht="15" x14ac:dyDescent="0.2">
      <c r="A245" s="68"/>
      <c r="B245" s="43" t="s">
        <v>430</v>
      </c>
      <c r="C245" s="36">
        <v>0</v>
      </c>
      <c r="D245" s="36">
        <v>0</v>
      </c>
      <c r="E245" s="37" t="str">
        <f t="shared" ref="E245:E246" si="99">+IF(C245=0,"",C245/C$165)</f>
        <v/>
      </c>
      <c r="F245" s="37" t="str">
        <f t="shared" ref="F245:F246" si="100">+IF(D245=0,"",D245/D$165)</f>
        <v/>
      </c>
      <c r="G245" s="38" t="str">
        <f t="shared" ref="G245:G246" si="101">+IF(OR(AND(D245=0),(C245=0)),"0",((D245-C245)/C245))</f>
        <v>0</v>
      </c>
      <c r="H245" s="39" t="str">
        <f t="shared" ref="H245:H246" si="102">+IF(OR(AND(E245=""),(G245="")),"",E245*G245)</f>
        <v/>
      </c>
    </row>
    <row r="246" spans="1:8" s="40" customFormat="1" ht="15" x14ac:dyDescent="0.2">
      <c r="A246" s="68"/>
      <c r="B246" s="43" t="s">
        <v>431</v>
      </c>
      <c r="C246" s="36">
        <v>0</v>
      </c>
      <c r="D246" s="36">
        <v>0</v>
      </c>
      <c r="E246" s="37" t="str">
        <f t="shared" si="99"/>
        <v/>
      </c>
      <c r="F246" s="37" t="str">
        <f t="shared" si="100"/>
        <v/>
      </c>
      <c r="G246" s="38" t="str">
        <f t="shared" si="101"/>
        <v>0</v>
      </c>
      <c r="H246" s="39" t="str">
        <f t="shared" si="102"/>
        <v/>
      </c>
    </row>
    <row r="247" spans="1:8" s="40" customFormat="1" ht="15" x14ac:dyDescent="0.2">
      <c r="A247" s="68"/>
      <c r="B247" s="43" t="s">
        <v>461</v>
      </c>
      <c r="C247" s="36">
        <v>0</v>
      </c>
      <c r="D247" s="36">
        <v>0</v>
      </c>
      <c r="E247" s="37" t="str">
        <f t="shared" si="95"/>
        <v/>
      </c>
      <c r="F247" s="37" t="str">
        <f t="shared" si="96"/>
        <v/>
      </c>
      <c r="G247" s="38" t="str">
        <f t="shared" si="97"/>
        <v>0</v>
      </c>
      <c r="H247" s="39" t="str">
        <f t="shared" si="98"/>
        <v/>
      </c>
    </row>
    <row r="248" spans="1:8" s="40" customFormat="1" ht="15" x14ac:dyDescent="0.2">
      <c r="A248" s="68"/>
      <c r="B248" s="43" t="s">
        <v>607</v>
      </c>
      <c r="C248" s="36">
        <v>0</v>
      </c>
      <c r="D248" s="36">
        <v>0</v>
      </c>
      <c r="E248" s="37" t="str">
        <f t="shared" si="95"/>
        <v/>
      </c>
      <c r="F248" s="37" t="str">
        <f t="shared" si="96"/>
        <v/>
      </c>
      <c r="G248" s="38" t="str">
        <f t="shared" si="97"/>
        <v>0</v>
      </c>
      <c r="H248" s="39" t="str">
        <f t="shared" si="98"/>
        <v/>
      </c>
    </row>
    <row r="249" spans="1:8" s="40" customFormat="1" ht="15" x14ac:dyDescent="0.2">
      <c r="A249" s="68"/>
      <c r="B249" s="43" t="s">
        <v>462</v>
      </c>
      <c r="C249" s="36">
        <v>0</v>
      </c>
      <c r="D249" s="36">
        <v>0</v>
      </c>
      <c r="E249" s="37" t="str">
        <f t="shared" si="95"/>
        <v/>
      </c>
      <c r="F249" s="37" t="str">
        <f t="shared" si="96"/>
        <v/>
      </c>
      <c r="G249" s="38" t="str">
        <f t="shared" si="97"/>
        <v>0</v>
      </c>
      <c r="H249" s="39" t="str">
        <f t="shared" si="98"/>
        <v/>
      </c>
    </row>
    <row r="250" spans="1:8" s="40" customFormat="1" ht="15" x14ac:dyDescent="0.2">
      <c r="A250" s="68"/>
      <c r="B250" s="43" t="s">
        <v>243</v>
      </c>
      <c r="C250" s="36">
        <v>0</v>
      </c>
      <c r="D250" s="36">
        <v>0</v>
      </c>
      <c r="E250" s="37" t="str">
        <f t="shared" si="95"/>
        <v/>
      </c>
      <c r="F250" s="37" t="str">
        <f t="shared" si="96"/>
        <v/>
      </c>
      <c r="G250" s="38" t="str">
        <f t="shared" si="97"/>
        <v>0</v>
      </c>
      <c r="H250" s="39" t="str">
        <f t="shared" si="98"/>
        <v/>
      </c>
    </row>
    <row r="251" spans="1:8" s="40" customFormat="1" ht="30" x14ac:dyDescent="0.2">
      <c r="A251" s="68"/>
      <c r="B251" s="43" t="s">
        <v>463</v>
      </c>
      <c r="C251" s="36">
        <v>0</v>
      </c>
      <c r="D251" s="36">
        <v>0</v>
      </c>
      <c r="E251" s="37" t="str">
        <f t="shared" si="95"/>
        <v/>
      </c>
      <c r="F251" s="37" t="str">
        <f t="shared" si="96"/>
        <v/>
      </c>
      <c r="G251" s="38" t="str">
        <f t="shared" si="97"/>
        <v>0</v>
      </c>
      <c r="H251" s="39" t="str">
        <f t="shared" si="98"/>
        <v/>
      </c>
    </row>
    <row r="252" spans="1:8" s="40" customFormat="1" ht="15" x14ac:dyDescent="0.2">
      <c r="A252" s="68"/>
      <c r="B252" s="43" t="s">
        <v>464</v>
      </c>
      <c r="C252" s="36">
        <v>0</v>
      </c>
      <c r="D252" s="36">
        <v>0</v>
      </c>
      <c r="E252" s="37" t="str">
        <f t="shared" si="95"/>
        <v/>
      </c>
      <c r="F252" s="37" t="str">
        <f t="shared" si="96"/>
        <v/>
      </c>
      <c r="G252" s="38" t="str">
        <f t="shared" si="97"/>
        <v>0</v>
      </c>
      <c r="H252" s="39" t="str">
        <f t="shared" si="98"/>
        <v/>
      </c>
    </row>
    <row r="253" spans="1:8" s="40" customFormat="1" ht="15" x14ac:dyDescent="0.2">
      <c r="A253" s="68"/>
      <c r="B253" s="43" t="s">
        <v>538</v>
      </c>
      <c r="C253" s="36">
        <v>0</v>
      </c>
      <c r="D253" s="36">
        <v>0</v>
      </c>
      <c r="E253" s="37" t="str">
        <f t="shared" ref="E253:E254" si="103">+IF(C253=0,"",C253/C$165)</f>
        <v/>
      </c>
      <c r="F253" s="37" t="str">
        <f t="shared" ref="F253:F254" si="104">+IF(D253=0,"",D253/D$165)</f>
        <v/>
      </c>
      <c r="G253" s="38" t="str">
        <f t="shared" ref="G253:G254" si="105">+IF(OR(AND(D253=0),(C253=0)),"0",((D253-C253)/C253))</f>
        <v>0</v>
      </c>
      <c r="H253" s="39" t="str">
        <f t="shared" ref="H253:H254" si="106">+IF(OR(AND(E253=""),(G253="")),"",E253*G253)</f>
        <v/>
      </c>
    </row>
    <row r="254" spans="1:8" s="40" customFormat="1" ht="15" x14ac:dyDescent="0.2">
      <c r="A254" s="68"/>
      <c r="B254" s="43" t="s">
        <v>539</v>
      </c>
      <c r="C254" s="36">
        <v>0</v>
      </c>
      <c r="D254" s="36">
        <v>0</v>
      </c>
      <c r="E254" s="37" t="str">
        <f t="shared" si="103"/>
        <v/>
      </c>
      <c r="F254" s="37" t="str">
        <f t="shared" si="104"/>
        <v/>
      </c>
      <c r="G254" s="38" t="str">
        <f t="shared" si="105"/>
        <v>0</v>
      </c>
      <c r="H254" s="39" t="str">
        <f t="shared" si="106"/>
        <v/>
      </c>
    </row>
    <row r="255" spans="1:8" s="40" customFormat="1" ht="15" x14ac:dyDescent="0.2">
      <c r="A255" s="68"/>
      <c r="B255" s="43" t="s">
        <v>56</v>
      </c>
      <c r="C255" s="36">
        <v>0</v>
      </c>
      <c r="D255" s="36">
        <v>0</v>
      </c>
      <c r="E255" s="37" t="str">
        <f t="shared" si="95"/>
        <v/>
      </c>
      <c r="F255" s="37" t="str">
        <f t="shared" si="96"/>
        <v/>
      </c>
      <c r="G255" s="38" t="str">
        <f t="shared" si="97"/>
        <v>0</v>
      </c>
      <c r="H255" s="39" t="str">
        <f t="shared" si="98"/>
        <v/>
      </c>
    </row>
    <row r="256" spans="1:8" s="40" customFormat="1" ht="15" x14ac:dyDescent="0.2">
      <c r="A256" s="68"/>
      <c r="B256" s="43" t="s">
        <v>244</v>
      </c>
      <c r="C256" s="36">
        <v>0</v>
      </c>
      <c r="D256" s="36">
        <v>0</v>
      </c>
      <c r="E256" s="37" t="str">
        <f t="shared" si="95"/>
        <v/>
      </c>
      <c r="F256" s="37" t="str">
        <f t="shared" si="96"/>
        <v/>
      </c>
      <c r="G256" s="38" t="str">
        <f t="shared" si="97"/>
        <v>0</v>
      </c>
      <c r="H256" s="39" t="str">
        <f t="shared" si="98"/>
        <v/>
      </c>
    </row>
    <row r="257" spans="1:8" s="40" customFormat="1" ht="15" x14ac:dyDescent="0.2">
      <c r="A257" s="68"/>
      <c r="B257" s="43" t="s">
        <v>245</v>
      </c>
      <c r="C257" s="36">
        <v>0</v>
      </c>
      <c r="D257" s="36">
        <v>0</v>
      </c>
      <c r="E257" s="37" t="str">
        <f t="shared" si="95"/>
        <v/>
      </c>
      <c r="F257" s="37" t="str">
        <f t="shared" si="96"/>
        <v/>
      </c>
      <c r="G257" s="38" t="str">
        <f t="shared" si="97"/>
        <v>0</v>
      </c>
      <c r="H257" s="39" t="str">
        <f t="shared" si="98"/>
        <v/>
      </c>
    </row>
    <row r="258" spans="1:8" s="40" customFormat="1" ht="15" x14ac:dyDescent="0.2">
      <c r="A258" s="68"/>
      <c r="B258" s="43" t="s">
        <v>540</v>
      </c>
      <c r="C258" s="36">
        <v>0</v>
      </c>
      <c r="D258" s="36">
        <v>0</v>
      </c>
      <c r="E258" s="37" t="str">
        <f t="shared" ref="E258:E263" si="107">+IF(C258=0,"",C258/C$165)</f>
        <v/>
      </c>
      <c r="F258" s="37" t="str">
        <f t="shared" ref="F258:F263" si="108">+IF(D258=0,"",D258/D$165)</f>
        <v/>
      </c>
      <c r="G258" s="38" t="str">
        <f t="shared" ref="G258:G263" si="109">+IF(OR(AND(D258=0),(C258=0)),"0",((D258-C258)/C258))</f>
        <v>0</v>
      </c>
      <c r="H258" s="39" t="str">
        <f t="shared" ref="H258:H263" si="110">+IF(OR(AND(E258=""),(G258="")),"",E258*G258)</f>
        <v/>
      </c>
    </row>
    <row r="259" spans="1:8" s="40" customFormat="1" ht="15" x14ac:dyDescent="0.2">
      <c r="A259" s="68"/>
      <c r="B259" s="43" t="s">
        <v>541</v>
      </c>
      <c r="C259" s="36">
        <v>0</v>
      </c>
      <c r="D259" s="36">
        <v>0</v>
      </c>
      <c r="E259" s="37" t="str">
        <f t="shared" si="107"/>
        <v/>
      </c>
      <c r="F259" s="37" t="str">
        <f t="shared" si="108"/>
        <v/>
      </c>
      <c r="G259" s="38" t="str">
        <f t="shared" si="109"/>
        <v>0</v>
      </c>
      <c r="H259" s="39" t="str">
        <f t="shared" si="110"/>
        <v/>
      </c>
    </row>
    <row r="260" spans="1:8" s="40" customFormat="1" ht="15" x14ac:dyDescent="0.2">
      <c r="A260" s="68"/>
      <c r="B260" s="43" t="s">
        <v>542</v>
      </c>
      <c r="C260" s="36">
        <v>0</v>
      </c>
      <c r="D260" s="36">
        <v>0</v>
      </c>
      <c r="E260" s="37" t="str">
        <f t="shared" si="107"/>
        <v/>
      </c>
      <c r="F260" s="37" t="str">
        <f t="shared" si="108"/>
        <v/>
      </c>
      <c r="G260" s="38" t="str">
        <f t="shared" si="109"/>
        <v>0</v>
      </c>
      <c r="H260" s="39" t="str">
        <f t="shared" si="110"/>
        <v/>
      </c>
    </row>
    <row r="261" spans="1:8" s="40" customFormat="1" ht="15" x14ac:dyDescent="0.2">
      <c r="A261" s="68"/>
      <c r="B261" s="43" t="s">
        <v>543</v>
      </c>
      <c r="C261" s="36">
        <v>0</v>
      </c>
      <c r="D261" s="36">
        <v>0</v>
      </c>
      <c r="E261" s="37" t="str">
        <f t="shared" si="107"/>
        <v/>
      </c>
      <c r="F261" s="37" t="str">
        <f t="shared" si="108"/>
        <v/>
      </c>
      <c r="G261" s="38" t="str">
        <f t="shared" si="109"/>
        <v>0</v>
      </c>
      <c r="H261" s="39" t="str">
        <f t="shared" si="110"/>
        <v/>
      </c>
    </row>
    <row r="262" spans="1:8" s="40" customFormat="1" ht="15" x14ac:dyDescent="0.2">
      <c r="A262" s="68"/>
      <c r="B262" s="43" t="s">
        <v>544</v>
      </c>
      <c r="C262" s="36">
        <v>0</v>
      </c>
      <c r="D262" s="36">
        <v>0</v>
      </c>
      <c r="E262" s="37" t="str">
        <f t="shared" si="107"/>
        <v/>
      </c>
      <c r="F262" s="37" t="str">
        <f t="shared" si="108"/>
        <v/>
      </c>
      <c r="G262" s="38" t="str">
        <f t="shared" si="109"/>
        <v>0</v>
      </c>
      <c r="H262" s="39" t="str">
        <f t="shared" si="110"/>
        <v/>
      </c>
    </row>
    <row r="263" spans="1:8" s="40" customFormat="1" ht="15" x14ac:dyDescent="0.2">
      <c r="A263" s="68"/>
      <c r="B263" s="43" t="s">
        <v>545</v>
      </c>
      <c r="C263" s="36">
        <v>0</v>
      </c>
      <c r="D263" s="36">
        <v>0</v>
      </c>
      <c r="E263" s="37" t="str">
        <f t="shared" si="107"/>
        <v/>
      </c>
      <c r="F263" s="37" t="str">
        <f t="shared" si="108"/>
        <v/>
      </c>
      <c r="G263" s="38" t="str">
        <f t="shared" si="109"/>
        <v>0</v>
      </c>
      <c r="H263" s="39" t="str">
        <f t="shared" si="110"/>
        <v/>
      </c>
    </row>
    <row r="264" spans="1:8" s="40" customFormat="1" ht="15" x14ac:dyDescent="0.2">
      <c r="A264" s="68"/>
      <c r="B264" s="43" t="s">
        <v>59</v>
      </c>
      <c r="C264" s="36">
        <v>1</v>
      </c>
      <c r="D264" s="36">
        <v>2</v>
      </c>
      <c r="E264" s="37">
        <f t="shared" si="95"/>
        <v>1.4492753623188406E-2</v>
      </c>
      <c r="F264" s="37">
        <f t="shared" si="96"/>
        <v>4.1666666666666664E-2</v>
      </c>
      <c r="G264" s="38">
        <f t="shared" si="97"/>
        <v>1</v>
      </c>
      <c r="H264" s="39">
        <f t="shared" si="98"/>
        <v>1.4492753623188406E-2</v>
      </c>
    </row>
    <row r="265" spans="1:8" s="40" customFormat="1" ht="15" x14ac:dyDescent="0.2">
      <c r="A265" s="68"/>
      <c r="B265" s="43" t="s">
        <v>64</v>
      </c>
      <c r="C265" s="36">
        <v>0</v>
      </c>
      <c r="D265" s="36">
        <v>1</v>
      </c>
      <c r="E265" s="37" t="str">
        <f t="shared" si="95"/>
        <v/>
      </c>
      <c r="F265" s="37">
        <f t="shared" si="96"/>
        <v>2.0833333333333332E-2</v>
      </c>
      <c r="G265" s="38" t="str">
        <f t="shared" si="97"/>
        <v>0</v>
      </c>
      <c r="H265" s="39" t="str">
        <f t="shared" si="98"/>
        <v/>
      </c>
    </row>
    <row r="266" spans="1:8" s="40" customFormat="1" ht="15" x14ac:dyDescent="0.2">
      <c r="A266" s="68"/>
      <c r="B266" s="43" t="s">
        <v>60</v>
      </c>
      <c r="C266" s="36">
        <v>0</v>
      </c>
      <c r="D266" s="36">
        <v>0</v>
      </c>
      <c r="E266" s="37" t="str">
        <f t="shared" si="95"/>
        <v/>
      </c>
      <c r="F266" s="37" t="str">
        <f t="shared" si="96"/>
        <v/>
      </c>
      <c r="G266" s="38" t="str">
        <f t="shared" si="97"/>
        <v>0</v>
      </c>
      <c r="H266" s="39" t="str">
        <f t="shared" si="98"/>
        <v/>
      </c>
    </row>
    <row r="267" spans="1:8" s="40" customFormat="1" ht="15" x14ac:dyDescent="0.2">
      <c r="A267" s="68"/>
      <c r="B267" s="43" t="s">
        <v>246</v>
      </c>
      <c r="C267" s="36">
        <v>0</v>
      </c>
      <c r="D267" s="36">
        <v>0</v>
      </c>
      <c r="E267" s="37" t="str">
        <f t="shared" si="95"/>
        <v/>
      </c>
      <c r="F267" s="37" t="str">
        <f t="shared" si="96"/>
        <v/>
      </c>
      <c r="G267" s="38" t="str">
        <f t="shared" si="97"/>
        <v>0</v>
      </c>
      <c r="H267" s="39" t="str">
        <f t="shared" si="98"/>
        <v/>
      </c>
    </row>
    <row r="268" spans="1:8" s="40" customFormat="1" ht="15" x14ac:dyDescent="0.2">
      <c r="A268" s="68"/>
      <c r="B268" s="43" t="s">
        <v>57</v>
      </c>
      <c r="C268" s="36">
        <v>0</v>
      </c>
      <c r="D268" s="36">
        <v>0</v>
      </c>
      <c r="E268" s="37" t="str">
        <f t="shared" si="95"/>
        <v/>
      </c>
      <c r="F268" s="37" t="str">
        <f t="shared" si="96"/>
        <v/>
      </c>
      <c r="G268" s="38" t="str">
        <f t="shared" si="97"/>
        <v>0</v>
      </c>
      <c r="H268" s="39" t="str">
        <f t="shared" si="98"/>
        <v/>
      </c>
    </row>
    <row r="269" spans="1:8" s="40" customFormat="1" ht="15" x14ac:dyDescent="0.2">
      <c r="A269" s="68"/>
      <c r="B269" s="43" t="s">
        <v>546</v>
      </c>
      <c r="C269" s="36">
        <v>0</v>
      </c>
      <c r="D269" s="36">
        <v>0</v>
      </c>
      <c r="E269" s="37" t="str">
        <f t="shared" ref="E269" si="111">+IF(C269=0,"",C269/C$165)</f>
        <v/>
      </c>
      <c r="F269" s="37" t="str">
        <f t="shared" ref="F269" si="112">+IF(D269=0,"",D269/D$165)</f>
        <v/>
      </c>
      <c r="G269" s="38" t="str">
        <f t="shared" ref="G269" si="113">+IF(OR(AND(D269=0),(C269=0)),"0",((D269-C269)/C269))</f>
        <v>0</v>
      </c>
      <c r="H269" s="39" t="str">
        <f t="shared" ref="H269" si="114">+IF(OR(AND(E269=""),(G269="")),"",E269*G269)</f>
        <v/>
      </c>
    </row>
    <row r="270" spans="1:8" s="40" customFormat="1" ht="15" x14ac:dyDescent="0.2">
      <c r="A270" s="68"/>
      <c r="B270" s="43" t="s">
        <v>62</v>
      </c>
      <c r="C270" s="36">
        <v>0</v>
      </c>
      <c r="D270" s="36">
        <v>0</v>
      </c>
      <c r="E270" s="37" t="str">
        <f t="shared" si="95"/>
        <v/>
      </c>
      <c r="F270" s="37" t="str">
        <f t="shared" si="96"/>
        <v/>
      </c>
      <c r="G270" s="38" t="str">
        <f t="shared" si="97"/>
        <v>0</v>
      </c>
      <c r="H270" s="39" t="str">
        <f t="shared" si="98"/>
        <v/>
      </c>
    </row>
    <row r="271" spans="1:8" s="40" customFormat="1" ht="15" x14ac:dyDescent="0.2">
      <c r="A271" s="68"/>
      <c r="B271" s="43" t="s">
        <v>465</v>
      </c>
      <c r="C271" s="36">
        <v>0</v>
      </c>
      <c r="D271" s="36">
        <v>0</v>
      </c>
      <c r="E271" s="37" t="str">
        <f t="shared" si="95"/>
        <v/>
      </c>
      <c r="F271" s="37" t="str">
        <f t="shared" si="96"/>
        <v/>
      </c>
      <c r="G271" s="38" t="str">
        <f t="shared" si="97"/>
        <v>0</v>
      </c>
      <c r="H271" s="39" t="str">
        <f t="shared" si="98"/>
        <v/>
      </c>
    </row>
    <row r="272" spans="1:8" s="40" customFormat="1" ht="15" x14ac:dyDescent="0.2">
      <c r="A272" s="68"/>
      <c r="B272" s="43" t="s">
        <v>58</v>
      </c>
      <c r="C272" s="36">
        <v>0</v>
      </c>
      <c r="D272" s="36">
        <v>0</v>
      </c>
      <c r="E272" s="37" t="str">
        <f t="shared" si="95"/>
        <v/>
      </c>
      <c r="F272" s="37" t="str">
        <f t="shared" si="96"/>
        <v/>
      </c>
      <c r="G272" s="38" t="str">
        <f t="shared" si="97"/>
        <v>0</v>
      </c>
      <c r="H272" s="39" t="str">
        <f t="shared" si="98"/>
        <v/>
      </c>
    </row>
    <row r="273" spans="1:8" s="40" customFormat="1" ht="15" x14ac:dyDescent="0.2">
      <c r="A273" s="68"/>
      <c r="B273" s="43" t="s">
        <v>63</v>
      </c>
      <c r="C273" s="36">
        <v>0</v>
      </c>
      <c r="D273" s="36">
        <v>0</v>
      </c>
      <c r="E273" s="37" t="str">
        <f t="shared" si="95"/>
        <v/>
      </c>
      <c r="F273" s="37" t="str">
        <f t="shared" si="96"/>
        <v/>
      </c>
      <c r="G273" s="38" t="str">
        <f t="shared" si="97"/>
        <v>0</v>
      </c>
      <c r="H273" s="39" t="str">
        <f t="shared" si="98"/>
        <v/>
      </c>
    </row>
    <row r="274" spans="1:8" s="40" customFormat="1" ht="15" x14ac:dyDescent="0.2">
      <c r="A274" s="68"/>
      <c r="B274" s="43" t="s">
        <v>247</v>
      </c>
      <c r="C274" s="36">
        <v>0</v>
      </c>
      <c r="D274" s="36">
        <v>0</v>
      </c>
      <c r="E274" s="37" t="str">
        <f t="shared" si="95"/>
        <v/>
      </c>
      <c r="F274" s="37" t="str">
        <f t="shared" si="96"/>
        <v/>
      </c>
      <c r="G274" s="38" t="str">
        <f t="shared" si="97"/>
        <v>0</v>
      </c>
      <c r="H274" s="39" t="str">
        <f t="shared" si="98"/>
        <v/>
      </c>
    </row>
    <row r="275" spans="1:8" s="40" customFormat="1" ht="15" x14ac:dyDescent="0.2">
      <c r="A275" s="68"/>
      <c r="B275" s="43" t="s">
        <v>466</v>
      </c>
      <c r="C275" s="36">
        <v>30</v>
      </c>
      <c r="D275" s="36">
        <v>8</v>
      </c>
      <c r="E275" s="37">
        <f t="shared" si="95"/>
        <v>0.43478260869565216</v>
      </c>
      <c r="F275" s="37">
        <f t="shared" si="96"/>
        <v>0.16666666666666666</v>
      </c>
      <c r="G275" s="38">
        <f t="shared" si="97"/>
        <v>-0.73333333333333328</v>
      </c>
      <c r="H275" s="39">
        <f t="shared" si="98"/>
        <v>-0.3188405797101449</v>
      </c>
    </row>
    <row r="276" spans="1:8" s="40" customFormat="1" ht="15" x14ac:dyDescent="0.2">
      <c r="A276" s="68"/>
      <c r="B276" s="43" t="s">
        <v>65</v>
      </c>
      <c r="C276" s="36">
        <v>0</v>
      </c>
      <c r="D276" s="36">
        <v>0</v>
      </c>
      <c r="E276" s="37" t="str">
        <f t="shared" si="95"/>
        <v/>
      </c>
      <c r="F276" s="37" t="str">
        <f t="shared" si="96"/>
        <v/>
      </c>
      <c r="G276" s="38" t="str">
        <f t="shared" si="97"/>
        <v>0</v>
      </c>
      <c r="H276" s="39" t="str">
        <f t="shared" si="98"/>
        <v/>
      </c>
    </row>
    <row r="277" spans="1:8" s="40" customFormat="1" ht="15" x14ac:dyDescent="0.2">
      <c r="A277" s="68"/>
      <c r="B277" s="43" t="s">
        <v>547</v>
      </c>
      <c r="C277" s="36">
        <v>0</v>
      </c>
      <c r="D277" s="36">
        <v>0</v>
      </c>
      <c r="E277" s="37" t="str">
        <f t="shared" ref="E277:E278" si="115">+IF(C277=0,"",C277/C$165)</f>
        <v/>
      </c>
      <c r="F277" s="37" t="str">
        <f t="shared" ref="F277:F278" si="116">+IF(D277=0,"",D277/D$165)</f>
        <v/>
      </c>
      <c r="G277" s="38" t="str">
        <f t="shared" ref="G277:G278" si="117">+IF(OR(AND(D277=0),(C277=0)),"0",((D277-C277)/C277))</f>
        <v>0</v>
      </c>
      <c r="H277" s="39" t="str">
        <f t="shared" ref="H277:H278" si="118">+IF(OR(AND(E277=""),(G277="")),"",E277*G277)</f>
        <v/>
      </c>
    </row>
    <row r="278" spans="1:8" s="40" customFormat="1" ht="15" x14ac:dyDescent="0.2">
      <c r="A278" s="68"/>
      <c r="B278" s="43" t="s">
        <v>548</v>
      </c>
      <c r="C278" s="36">
        <v>0</v>
      </c>
      <c r="D278" s="36">
        <v>0</v>
      </c>
      <c r="E278" s="37" t="str">
        <f t="shared" si="115"/>
        <v/>
      </c>
      <c r="F278" s="37" t="str">
        <f t="shared" si="116"/>
        <v/>
      </c>
      <c r="G278" s="38" t="str">
        <f t="shared" si="117"/>
        <v>0</v>
      </c>
      <c r="H278" s="39" t="str">
        <f t="shared" si="118"/>
        <v/>
      </c>
    </row>
    <row r="279" spans="1:8" s="40" customFormat="1" ht="15" x14ac:dyDescent="0.2">
      <c r="A279" s="68"/>
      <c r="B279" s="43" t="s">
        <v>66</v>
      </c>
      <c r="C279" s="36">
        <v>0</v>
      </c>
      <c r="D279" s="36">
        <v>1</v>
      </c>
      <c r="E279" s="37" t="str">
        <f t="shared" si="95"/>
        <v/>
      </c>
      <c r="F279" s="37">
        <f t="shared" si="96"/>
        <v>2.0833333333333332E-2</v>
      </c>
      <c r="G279" s="38" t="str">
        <f t="shared" si="97"/>
        <v>0</v>
      </c>
      <c r="H279" s="39" t="str">
        <f t="shared" si="98"/>
        <v/>
      </c>
    </row>
    <row r="280" spans="1:8" s="40" customFormat="1" ht="15" x14ac:dyDescent="0.2">
      <c r="A280" s="68"/>
      <c r="B280" s="43" t="s">
        <v>61</v>
      </c>
      <c r="C280" s="36">
        <v>0</v>
      </c>
      <c r="D280" s="36">
        <v>0</v>
      </c>
      <c r="E280" s="37" t="str">
        <f t="shared" si="95"/>
        <v/>
      </c>
      <c r="F280" s="37" t="str">
        <f t="shared" si="96"/>
        <v/>
      </c>
      <c r="G280" s="38" t="str">
        <f t="shared" si="97"/>
        <v>0</v>
      </c>
      <c r="H280" s="39" t="str">
        <f t="shared" si="98"/>
        <v/>
      </c>
    </row>
    <row r="281" spans="1:8" s="40" customFormat="1" ht="15" x14ac:dyDescent="0.2">
      <c r="A281" s="68"/>
      <c r="B281" s="43" t="s">
        <v>549</v>
      </c>
      <c r="C281" s="36">
        <v>0</v>
      </c>
      <c r="D281" s="36">
        <v>0</v>
      </c>
      <c r="E281" s="37" t="str">
        <f t="shared" ref="E281:E283" si="119">+IF(C281=0,"",C281/C$165)</f>
        <v/>
      </c>
      <c r="F281" s="37" t="str">
        <f t="shared" ref="F281:F283" si="120">+IF(D281=0,"",D281/D$165)</f>
        <v/>
      </c>
      <c r="G281" s="38" t="str">
        <f t="shared" ref="G281:G283" si="121">+IF(OR(AND(D281=0),(C281=0)),"0",((D281-C281)/C281))</f>
        <v>0</v>
      </c>
      <c r="H281" s="39" t="str">
        <f t="shared" ref="H281:H283" si="122">+IF(OR(AND(E281=""),(G281="")),"",E281*G281)</f>
        <v/>
      </c>
    </row>
    <row r="282" spans="1:8" s="40" customFormat="1" ht="15" x14ac:dyDescent="0.2">
      <c r="A282" s="68"/>
      <c r="B282" s="43" t="s">
        <v>550</v>
      </c>
      <c r="C282" s="36">
        <v>0</v>
      </c>
      <c r="D282" s="36">
        <v>0</v>
      </c>
      <c r="E282" s="37" t="str">
        <f t="shared" si="119"/>
        <v/>
      </c>
      <c r="F282" s="37" t="str">
        <f t="shared" si="120"/>
        <v/>
      </c>
      <c r="G282" s="38" t="str">
        <f t="shared" si="121"/>
        <v>0</v>
      </c>
      <c r="H282" s="39" t="str">
        <f t="shared" si="122"/>
        <v/>
      </c>
    </row>
    <row r="283" spans="1:8" s="40" customFormat="1" ht="15" x14ac:dyDescent="0.2">
      <c r="A283" s="68"/>
      <c r="B283" s="43" t="s">
        <v>551</v>
      </c>
      <c r="C283" s="36">
        <v>0</v>
      </c>
      <c r="D283" s="36">
        <v>0</v>
      </c>
      <c r="E283" s="37" t="str">
        <f t="shared" si="119"/>
        <v/>
      </c>
      <c r="F283" s="37" t="str">
        <f t="shared" si="120"/>
        <v/>
      </c>
      <c r="G283" s="38" t="str">
        <f t="shared" si="121"/>
        <v>0</v>
      </c>
      <c r="H283" s="39" t="str">
        <f t="shared" si="122"/>
        <v/>
      </c>
    </row>
    <row r="284" spans="1:8" s="50" customFormat="1" ht="15" x14ac:dyDescent="0.2">
      <c r="A284" s="60" t="s">
        <v>570</v>
      </c>
      <c r="B284" s="57" t="s">
        <v>589</v>
      </c>
      <c r="C284" s="52"/>
      <c r="D284" s="36">
        <v>0</v>
      </c>
      <c r="E284" s="56"/>
      <c r="F284" s="56"/>
      <c r="G284" s="53"/>
      <c r="H284" s="54"/>
    </row>
    <row r="285" spans="1:8" s="50" customFormat="1" ht="15" x14ac:dyDescent="0.2">
      <c r="A285" s="60" t="s">
        <v>570</v>
      </c>
      <c r="B285" s="57" t="s">
        <v>590</v>
      </c>
      <c r="C285" s="52"/>
      <c r="D285" s="36">
        <v>0</v>
      </c>
      <c r="E285" s="56"/>
      <c r="F285" s="56"/>
      <c r="G285" s="53"/>
      <c r="H285" s="54"/>
    </row>
    <row r="286" spans="1:8" s="40" customFormat="1" ht="15" x14ac:dyDescent="0.2">
      <c r="A286" s="68"/>
      <c r="B286" s="43" t="s">
        <v>467</v>
      </c>
      <c r="C286" s="36">
        <v>0</v>
      </c>
      <c r="D286" s="36">
        <v>1</v>
      </c>
      <c r="E286" s="37" t="str">
        <f t="shared" si="95"/>
        <v/>
      </c>
      <c r="F286" s="37">
        <f t="shared" si="96"/>
        <v>2.0833333333333332E-2</v>
      </c>
      <c r="G286" s="38" t="str">
        <f t="shared" si="97"/>
        <v>0</v>
      </c>
      <c r="H286" s="39" t="str">
        <f t="shared" si="98"/>
        <v/>
      </c>
    </row>
    <row r="287" spans="1:8" s="40" customFormat="1" ht="15" x14ac:dyDescent="0.2">
      <c r="A287" s="68"/>
      <c r="B287" s="43" t="s">
        <v>468</v>
      </c>
      <c r="C287" s="36">
        <v>1</v>
      </c>
      <c r="D287" s="36">
        <v>6</v>
      </c>
      <c r="E287" s="37">
        <f t="shared" si="95"/>
        <v>1.4492753623188406E-2</v>
      </c>
      <c r="F287" s="37">
        <f t="shared" si="96"/>
        <v>0.125</v>
      </c>
      <c r="G287" s="38">
        <f t="shared" si="97"/>
        <v>5</v>
      </c>
      <c r="H287" s="39">
        <f t="shared" si="98"/>
        <v>7.2463768115942032E-2</v>
      </c>
    </row>
    <row r="288" spans="1:8" s="40" customFormat="1" ht="30" x14ac:dyDescent="0.2">
      <c r="A288" s="68"/>
      <c r="B288" s="43" t="s">
        <v>577</v>
      </c>
      <c r="C288" s="36">
        <v>0</v>
      </c>
      <c r="D288" s="36">
        <v>0</v>
      </c>
      <c r="E288" s="37" t="str">
        <f t="shared" ref="E288" si="123">+IF(C288=0,"",C288/C$165)</f>
        <v/>
      </c>
      <c r="F288" s="37" t="str">
        <f t="shared" ref="F288" si="124">+IF(D288=0,"",D288/D$165)</f>
        <v/>
      </c>
      <c r="G288" s="38" t="str">
        <f t="shared" ref="G288" si="125">+IF(OR(AND(D288=0),(C288=0)),"0",((D288-C288)/C288))</f>
        <v>0</v>
      </c>
      <c r="H288" s="39" t="str">
        <f t="shared" ref="H288" si="126">+IF(OR(AND(E288=""),(G288="")),"",E288*G288)</f>
        <v/>
      </c>
    </row>
    <row r="289" spans="1:8" s="40" customFormat="1" ht="15" x14ac:dyDescent="0.2">
      <c r="A289" s="68"/>
      <c r="B289" s="43" t="s">
        <v>469</v>
      </c>
      <c r="C289" s="36">
        <v>0</v>
      </c>
      <c r="D289" s="36">
        <v>0</v>
      </c>
      <c r="E289" s="37" t="str">
        <f t="shared" si="95"/>
        <v/>
      </c>
      <c r="F289" s="37" t="str">
        <f t="shared" si="96"/>
        <v/>
      </c>
      <c r="G289" s="38" t="str">
        <f t="shared" si="97"/>
        <v>0</v>
      </c>
      <c r="H289" s="39" t="str">
        <f t="shared" si="98"/>
        <v/>
      </c>
    </row>
    <row r="290" spans="1:8" s="40" customFormat="1" ht="15" x14ac:dyDescent="0.2">
      <c r="A290" s="68"/>
      <c r="B290" s="43" t="s">
        <v>470</v>
      </c>
      <c r="C290" s="36">
        <v>0</v>
      </c>
      <c r="D290" s="36">
        <v>0</v>
      </c>
      <c r="E290" s="37" t="str">
        <f t="shared" si="95"/>
        <v/>
      </c>
      <c r="F290" s="37" t="str">
        <f t="shared" si="96"/>
        <v/>
      </c>
      <c r="G290" s="38" t="str">
        <f t="shared" si="97"/>
        <v>0</v>
      </c>
      <c r="H290" s="39" t="str">
        <f t="shared" si="98"/>
        <v/>
      </c>
    </row>
    <row r="291" spans="1:8" s="40" customFormat="1" ht="15" x14ac:dyDescent="0.2">
      <c r="A291" s="68"/>
      <c r="B291" s="43" t="s">
        <v>471</v>
      </c>
      <c r="C291" s="36">
        <v>0</v>
      </c>
      <c r="D291" s="36">
        <v>0</v>
      </c>
      <c r="E291" s="37" t="str">
        <f t="shared" si="95"/>
        <v/>
      </c>
      <c r="F291" s="37" t="str">
        <f t="shared" si="96"/>
        <v/>
      </c>
      <c r="G291" s="38" t="str">
        <f t="shared" si="97"/>
        <v>0</v>
      </c>
      <c r="H291" s="39" t="str">
        <f t="shared" si="98"/>
        <v/>
      </c>
    </row>
    <row r="292" spans="1:8" s="40" customFormat="1" ht="15" x14ac:dyDescent="0.2">
      <c r="A292" s="68"/>
      <c r="B292" s="43" t="s">
        <v>67</v>
      </c>
      <c r="C292" s="36">
        <v>0</v>
      </c>
      <c r="D292" s="36">
        <v>0</v>
      </c>
      <c r="E292" s="37" t="str">
        <f t="shared" si="95"/>
        <v/>
      </c>
      <c r="F292" s="37" t="str">
        <f t="shared" si="96"/>
        <v/>
      </c>
      <c r="G292" s="38" t="str">
        <f t="shared" si="97"/>
        <v>0</v>
      </c>
      <c r="H292" s="39" t="str">
        <f t="shared" si="98"/>
        <v/>
      </c>
    </row>
    <row r="293" spans="1:8" s="40" customFormat="1" ht="15" x14ac:dyDescent="0.2">
      <c r="A293" s="68"/>
      <c r="B293" s="43" t="s">
        <v>248</v>
      </c>
      <c r="C293" s="36">
        <v>0</v>
      </c>
      <c r="D293" s="36">
        <v>0</v>
      </c>
      <c r="E293" s="37" t="str">
        <f t="shared" si="95"/>
        <v/>
      </c>
      <c r="F293" s="37" t="str">
        <f t="shared" si="96"/>
        <v/>
      </c>
      <c r="G293" s="38" t="str">
        <f t="shared" si="97"/>
        <v>0</v>
      </c>
      <c r="H293" s="39" t="str">
        <f t="shared" si="98"/>
        <v/>
      </c>
    </row>
    <row r="294" spans="1:8" s="40" customFormat="1" ht="30" x14ac:dyDescent="0.2">
      <c r="A294" s="68"/>
      <c r="B294" s="43" t="s">
        <v>249</v>
      </c>
      <c r="C294" s="36">
        <v>0</v>
      </c>
      <c r="D294" s="36">
        <v>0</v>
      </c>
      <c r="E294" s="37" t="str">
        <f t="shared" si="95"/>
        <v/>
      </c>
      <c r="F294" s="37" t="str">
        <f t="shared" si="96"/>
        <v/>
      </c>
      <c r="G294" s="38" t="str">
        <f t="shared" si="97"/>
        <v>0</v>
      </c>
      <c r="H294" s="39" t="str">
        <f t="shared" si="98"/>
        <v/>
      </c>
    </row>
    <row r="295" spans="1:8" s="40" customFormat="1" ht="15" x14ac:dyDescent="0.2">
      <c r="A295" s="68"/>
      <c r="B295" s="43" t="s">
        <v>68</v>
      </c>
      <c r="C295" s="36">
        <v>0</v>
      </c>
      <c r="D295" s="36">
        <v>0</v>
      </c>
      <c r="E295" s="37" t="str">
        <f t="shared" si="95"/>
        <v/>
      </c>
      <c r="F295" s="37" t="str">
        <f t="shared" si="96"/>
        <v/>
      </c>
      <c r="G295" s="38" t="str">
        <f t="shared" si="97"/>
        <v>0</v>
      </c>
      <c r="H295" s="39" t="str">
        <f t="shared" si="98"/>
        <v/>
      </c>
    </row>
    <row r="296" spans="1:8" s="40" customFormat="1" ht="30" x14ac:dyDescent="0.2">
      <c r="A296" s="68"/>
      <c r="B296" s="43" t="s">
        <v>472</v>
      </c>
      <c r="C296" s="36">
        <v>0</v>
      </c>
      <c r="D296" s="36">
        <v>0</v>
      </c>
      <c r="E296" s="37" t="str">
        <f t="shared" si="95"/>
        <v/>
      </c>
      <c r="F296" s="37" t="str">
        <f t="shared" si="96"/>
        <v/>
      </c>
      <c r="G296" s="38" t="str">
        <f t="shared" si="97"/>
        <v>0</v>
      </c>
      <c r="H296" s="39" t="str">
        <f t="shared" si="98"/>
        <v/>
      </c>
    </row>
    <row r="297" spans="1:8" s="40" customFormat="1" ht="30" x14ac:dyDescent="0.2">
      <c r="A297" s="68"/>
      <c r="B297" s="43" t="s">
        <v>473</v>
      </c>
      <c r="C297" s="36">
        <v>0</v>
      </c>
      <c r="D297" s="36">
        <v>0</v>
      </c>
      <c r="E297" s="37" t="str">
        <f t="shared" si="95"/>
        <v/>
      </c>
      <c r="F297" s="37" t="str">
        <f t="shared" si="96"/>
        <v/>
      </c>
      <c r="G297" s="38" t="str">
        <f t="shared" si="97"/>
        <v>0</v>
      </c>
      <c r="H297" s="39" t="str">
        <f t="shared" si="98"/>
        <v/>
      </c>
    </row>
    <row r="298" spans="1:8" s="40" customFormat="1" ht="15" x14ac:dyDescent="0.2">
      <c r="A298" s="68"/>
      <c r="B298" s="43" t="s">
        <v>474</v>
      </c>
      <c r="C298" s="36">
        <v>0</v>
      </c>
      <c r="D298" s="36">
        <v>0</v>
      </c>
      <c r="E298" s="37" t="str">
        <f t="shared" si="95"/>
        <v/>
      </c>
      <c r="F298" s="37" t="str">
        <f t="shared" si="96"/>
        <v/>
      </c>
      <c r="G298" s="38" t="str">
        <f t="shared" si="97"/>
        <v>0</v>
      </c>
      <c r="H298" s="39" t="str">
        <f t="shared" si="98"/>
        <v/>
      </c>
    </row>
    <row r="299" spans="1:8" s="40" customFormat="1" ht="30" x14ac:dyDescent="0.2">
      <c r="A299" s="68"/>
      <c r="B299" s="43" t="s">
        <v>475</v>
      </c>
      <c r="C299" s="36">
        <v>0</v>
      </c>
      <c r="D299" s="36">
        <v>0</v>
      </c>
      <c r="E299" s="37" t="str">
        <f t="shared" si="95"/>
        <v/>
      </c>
      <c r="F299" s="37" t="str">
        <f t="shared" si="96"/>
        <v/>
      </c>
      <c r="G299" s="38" t="str">
        <f t="shared" si="97"/>
        <v>0</v>
      </c>
      <c r="H299" s="39" t="str">
        <f t="shared" si="98"/>
        <v/>
      </c>
    </row>
    <row r="300" spans="1:8" s="40" customFormat="1" ht="15" x14ac:dyDescent="0.2">
      <c r="A300" s="68"/>
      <c r="B300" s="43" t="s">
        <v>476</v>
      </c>
      <c r="C300" s="36">
        <v>0</v>
      </c>
      <c r="D300" s="36">
        <v>0</v>
      </c>
      <c r="E300" s="37" t="str">
        <f t="shared" si="95"/>
        <v/>
      </c>
      <c r="F300" s="37" t="str">
        <f t="shared" si="96"/>
        <v/>
      </c>
      <c r="G300" s="38" t="str">
        <f t="shared" si="97"/>
        <v>0</v>
      </c>
      <c r="H300" s="39" t="str">
        <f t="shared" si="98"/>
        <v/>
      </c>
    </row>
    <row r="301" spans="1:8" s="40" customFormat="1" ht="15" x14ac:dyDescent="0.2">
      <c r="A301" s="68"/>
      <c r="B301" s="43" t="s">
        <v>477</v>
      </c>
      <c r="C301" s="36">
        <v>0</v>
      </c>
      <c r="D301" s="36">
        <v>2</v>
      </c>
      <c r="E301" s="37" t="str">
        <f t="shared" si="95"/>
        <v/>
      </c>
      <c r="F301" s="37">
        <f t="shared" si="96"/>
        <v>4.1666666666666664E-2</v>
      </c>
      <c r="G301" s="38" t="str">
        <f t="shared" si="97"/>
        <v>0</v>
      </c>
      <c r="H301" s="39" t="str">
        <f t="shared" si="98"/>
        <v/>
      </c>
    </row>
    <row r="302" spans="1:8" s="40" customFormat="1" ht="15" x14ac:dyDescent="0.2">
      <c r="A302" s="68"/>
      <c r="B302" s="43" t="s">
        <v>478</v>
      </c>
      <c r="C302" s="36">
        <v>0</v>
      </c>
      <c r="D302" s="36">
        <v>0</v>
      </c>
      <c r="E302" s="37" t="str">
        <f t="shared" si="95"/>
        <v/>
      </c>
      <c r="F302" s="37" t="str">
        <f t="shared" si="96"/>
        <v/>
      </c>
      <c r="G302" s="38" t="str">
        <f t="shared" si="97"/>
        <v>0</v>
      </c>
      <c r="H302" s="39" t="str">
        <f t="shared" si="98"/>
        <v/>
      </c>
    </row>
    <row r="303" spans="1:8" s="40" customFormat="1" ht="30" x14ac:dyDescent="0.2">
      <c r="A303" s="68"/>
      <c r="B303" s="43" t="s">
        <v>608</v>
      </c>
      <c r="C303" s="36">
        <v>0</v>
      </c>
      <c r="D303" s="36">
        <v>3</v>
      </c>
      <c r="E303" s="37" t="str">
        <f t="shared" si="95"/>
        <v/>
      </c>
      <c r="F303" s="37">
        <f t="shared" si="96"/>
        <v>6.25E-2</v>
      </c>
      <c r="G303" s="38" t="str">
        <f t="shared" si="97"/>
        <v>0</v>
      </c>
      <c r="H303" s="39" t="str">
        <f t="shared" si="98"/>
        <v/>
      </c>
    </row>
    <row r="304" spans="1:8" s="40" customFormat="1" ht="15" x14ac:dyDescent="0.2">
      <c r="A304" s="68"/>
      <c r="B304" s="43" t="s">
        <v>250</v>
      </c>
      <c r="C304" s="36">
        <v>0</v>
      </c>
      <c r="D304" s="36">
        <v>0</v>
      </c>
      <c r="E304" s="37" t="str">
        <f t="shared" si="95"/>
        <v/>
      </c>
      <c r="F304" s="37" t="str">
        <f t="shared" si="96"/>
        <v/>
      </c>
      <c r="G304" s="38" t="str">
        <f t="shared" si="97"/>
        <v>0</v>
      </c>
      <c r="H304" s="39" t="str">
        <f t="shared" si="98"/>
        <v/>
      </c>
    </row>
    <row r="305" spans="1:8" s="40" customFormat="1" ht="30" x14ac:dyDescent="0.2">
      <c r="A305" s="68"/>
      <c r="B305" s="43" t="s">
        <v>251</v>
      </c>
      <c r="C305" s="36">
        <v>0</v>
      </c>
      <c r="D305" s="36">
        <v>0</v>
      </c>
      <c r="E305" s="37" t="str">
        <f t="shared" si="95"/>
        <v/>
      </c>
      <c r="F305" s="37" t="str">
        <f t="shared" si="96"/>
        <v/>
      </c>
      <c r="G305" s="38" t="str">
        <f t="shared" si="97"/>
        <v>0</v>
      </c>
      <c r="H305" s="39" t="str">
        <f t="shared" si="98"/>
        <v/>
      </c>
    </row>
    <row r="306" spans="1:8" s="40" customFormat="1" ht="15" x14ac:dyDescent="0.2">
      <c r="A306" s="68"/>
      <c r="B306" s="43" t="s">
        <v>479</v>
      </c>
      <c r="C306" s="36">
        <v>0</v>
      </c>
      <c r="D306" s="36">
        <v>0</v>
      </c>
      <c r="E306" s="37" t="str">
        <f t="shared" si="95"/>
        <v/>
      </c>
      <c r="F306" s="37" t="str">
        <f t="shared" si="96"/>
        <v/>
      </c>
      <c r="G306" s="38" t="str">
        <f t="shared" si="97"/>
        <v>0</v>
      </c>
      <c r="H306" s="39" t="str">
        <f t="shared" si="98"/>
        <v/>
      </c>
    </row>
    <row r="307" spans="1:8" s="40" customFormat="1" ht="30" x14ac:dyDescent="0.2">
      <c r="A307" s="68"/>
      <c r="B307" s="43" t="s">
        <v>480</v>
      </c>
      <c r="C307" s="36">
        <v>0</v>
      </c>
      <c r="D307" s="36">
        <v>0</v>
      </c>
      <c r="E307" s="37" t="str">
        <f t="shared" si="95"/>
        <v/>
      </c>
      <c r="F307" s="37" t="str">
        <f t="shared" si="96"/>
        <v/>
      </c>
      <c r="G307" s="38" t="str">
        <f t="shared" si="97"/>
        <v>0</v>
      </c>
      <c r="H307" s="39" t="str">
        <f t="shared" si="98"/>
        <v/>
      </c>
    </row>
    <row r="308" spans="1:8" s="40" customFormat="1" ht="15" x14ac:dyDescent="0.2">
      <c r="A308" s="68"/>
      <c r="B308" s="43" t="s">
        <v>481</v>
      </c>
      <c r="C308" s="36">
        <v>0</v>
      </c>
      <c r="D308" s="36">
        <v>0</v>
      </c>
      <c r="E308" s="37" t="str">
        <f t="shared" si="95"/>
        <v/>
      </c>
      <c r="F308" s="37" t="str">
        <f t="shared" si="96"/>
        <v/>
      </c>
      <c r="G308" s="38" t="str">
        <f t="shared" si="97"/>
        <v>0</v>
      </c>
      <c r="H308" s="39" t="str">
        <f t="shared" si="98"/>
        <v/>
      </c>
    </row>
    <row r="309" spans="1:8" s="40" customFormat="1" ht="15" x14ac:dyDescent="0.2">
      <c r="A309" s="68"/>
      <c r="B309" s="43" t="s">
        <v>482</v>
      </c>
      <c r="C309" s="36">
        <v>0</v>
      </c>
      <c r="D309" s="36">
        <v>0</v>
      </c>
      <c r="E309" s="37" t="str">
        <f t="shared" si="95"/>
        <v/>
      </c>
      <c r="F309" s="37" t="str">
        <f t="shared" si="96"/>
        <v/>
      </c>
      <c r="G309" s="38" t="str">
        <f t="shared" si="97"/>
        <v>0</v>
      </c>
      <c r="H309" s="39" t="str">
        <f t="shared" si="98"/>
        <v/>
      </c>
    </row>
    <row r="310" spans="1:8" s="40" customFormat="1" ht="30" x14ac:dyDescent="0.2">
      <c r="A310" s="68"/>
      <c r="B310" s="43" t="s">
        <v>483</v>
      </c>
      <c r="C310" s="36">
        <v>0</v>
      </c>
      <c r="D310" s="36">
        <v>0</v>
      </c>
      <c r="E310" s="37" t="str">
        <f t="shared" si="95"/>
        <v/>
      </c>
      <c r="F310" s="37" t="str">
        <f t="shared" si="96"/>
        <v/>
      </c>
      <c r="G310" s="38" t="str">
        <f t="shared" si="97"/>
        <v>0</v>
      </c>
      <c r="H310" s="39" t="str">
        <f t="shared" si="98"/>
        <v/>
      </c>
    </row>
    <row r="311" spans="1:8" s="40" customFormat="1" ht="15" x14ac:dyDescent="0.2">
      <c r="A311" s="68"/>
      <c r="B311" s="43" t="s">
        <v>484</v>
      </c>
      <c r="C311" s="36">
        <v>0</v>
      </c>
      <c r="D311" s="36">
        <v>0</v>
      </c>
      <c r="E311" s="37" t="str">
        <f t="shared" si="95"/>
        <v/>
      </c>
      <c r="F311" s="37" t="str">
        <f t="shared" si="96"/>
        <v/>
      </c>
      <c r="G311" s="38" t="str">
        <f t="shared" si="97"/>
        <v>0</v>
      </c>
      <c r="H311" s="39" t="str">
        <f t="shared" si="98"/>
        <v/>
      </c>
    </row>
    <row r="312" spans="1:8" s="40" customFormat="1" ht="30" x14ac:dyDescent="0.2">
      <c r="A312" s="68"/>
      <c r="B312" s="43" t="s">
        <v>578</v>
      </c>
      <c r="C312" s="36">
        <v>0</v>
      </c>
      <c r="D312" s="36">
        <v>0</v>
      </c>
      <c r="E312" s="37" t="str">
        <f t="shared" ref="E312" si="127">+IF(C312=0,"",C312/C$165)</f>
        <v/>
      </c>
      <c r="F312" s="37" t="str">
        <f t="shared" ref="F312" si="128">+IF(D312=0,"",D312/D$165)</f>
        <v/>
      </c>
      <c r="G312" s="38" t="str">
        <f t="shared" ref="G312" si="129">+IF(OR(AND(D312=0),(C312=0)),"0",((D312-C312)/C312))</f>
        <v>0</v>
      </c>
      <c r="H312" s="39" t="str">
        <f t="shared" ref="H312" si="130">+IF(OR(AND(E312=""),(G312="")),"",E312*G312)</f>
        <v/>
      </c>
    </row>
    <row r="313" spans="1:8" s="40" customFormat="1" ht="15" x14ac:dyDescent="0.2">
      <c r="A313" s="68"/>
      <c r="B313" s="43" t="s">
        <v>485</v>
      </c>
      <c r="C313" s="36">
        <v>0</v>
      </c>
      <c r="D313" s="36">
        <v>0</v>
      </c>
      <c r="E313" s="37" t="str">
        <f t="shared" si="95"/>
        <v/>
      </c>
      <c r="F313" s="37" t="str">
        <f t="shared" si="96"/>
        <v/>
      </c>
      <c r="G313" s="38" t="str">
        <f t="shared" si="97"/>
        <v>0</v>
      </c>
      <c r="H313" s="39" t="str">
        <f t="shared" si="98"/>
        <v/>
      </c>
    </row>
    <row r="314" spans="1:8" s="40" customFormat="1" ht="15" x14ac:dyDescent="0.2">
      <c r="A314" s="68"/>
      <c r="B314" s="43" t="s">
        <v>486</v>
      </c>
      <c r="C314" s="36">
        <v>0</v>
      </c>
      <c r="D314" s="36">
        <v>0</v>
      </c>
      <c r="E314" s="37" t="str">
        <f t="shared" si="95"/>
        <v/>
      </c>
      <c r="F314" s="37" t="str">
        <f t="shared" si="96"/>
        <v/>
      </c>
      <c r="G314" s="38" t="str">
        <f t="shared" si="97"/>
        <v>0</v>
      </c>
      <c r="H314" s="39" t="str">
        <f t="shared" si="98"/>
        <v/>
      </c>
    </row>
    <row r="315" spans="1:8" s="40" customFormat="1" ht="15" x14ac:dyDescent="0.2">
      <c r="A315" s="68"/>
      <c r="B315" s="43" t="s">
        <v>487</v>
      </c>
      <c r="C315" s="36">
        <v>0</v>
      </c>
      <c r="D315" s="36">
        <v>0</v>
      </c>
      <c r="E315" s="37" t="str">
        <f t="shared" si="95"/>
        <v/>
      </c>
      <c r="F315" s="37" t="str">
        <f t="shared" si="96"/>
        <v/>
      </c>
      <c r="G315" s="38" t="str">
        <f t="shared" si="97"/>
        <v>0</v>
      </c>
      <c r="H315" s="39" t="str">
        <f t="shared" si="98"/>
        <v/>
      </c>
    </row>
    <row r="316" spans="1:8" s="40" customFormat="1" ht="15" x14ac:dyDescent="0.2">
      <c r="A316" s="68"/>
      <c r="B316" s="43" t="s">
        <v>488</v>
      </c>
      <c r="C316" s="36">
        <v>0</v>
      </c>
      <c r="D316" s="36">
        <v>0</v>
      </c>
      <c r="E316" s="37" t="str">
        <f t="shared" si="95"/>
        <v/>
      </c>
      <c r="F316" s="37" t="str">
        <f t="shared" si="96"/>
        <v/>
      </c>
      <c r="G316" s="38" t="str">
        <f t="shared" si="97"/>
        <v>0</v>
      </c>
      <c r="H316" s="39" t="str">
        <f t="shared" si="98"/>
        <v/>
      </c>
    </row>
    <row r="317" spans="1:8" s="40" customFormat="1" ht="15" x14ac:dyDescent="0.2">
      <c r="A317" s="68"/>
      <c r="B317" s="43" t="s">
        <v>489</v>
      </c>
      <c r="C317" s="36">
        <v>0</v>
      </c>
      <c r="D317" s="36">
        <v>0</v>
      </c>
      <c r="E317" s="37" t="str">
        <f t="shared" ref="E317:E324" si="131">+IF(C317=0,"",C317/C$165)</f>
        <v/>
      </c>
      <c r="F317" s="37" t="str">
        <f t="shared" ref="F317:F324" si="132">+IF(D317=0,"",D317/D$165)</f>
        <v/>
      </c>
      <c r="G317" s="38" t="str">
        <f t="shared" ref="G317:G324" si="133">+IF(OR(AND(D317=0),(C317=0)),"0",((D317-C317)/C317))</f>
        <v>0</v>
      </c>
      <c r="H317" s="39" t="str">
        <f t="shared" ref="H317:H324" si="134">+IF(OR(AND(E317=""),(G317="")),"",E317*G317)</f>
        <v/>
      </c>
    </row>
    <row r="318" spans="1:8" s="40" customFormat="1" ht="15" x14ac:dyDescent="0.2">
      <c r="A318" s="68"/>
      <c r="B318" s="43" t="s">
        <v>490</v>
      </c>
      <c r="C318" s="36">
        <v>0</v>
      </c>
      <c r="D318" s="36">
        <v>0</v>
      </c>
      <c r="E318" s="37" t="str">
        <f t="shared" si="131"/>
        <v/>
      </c>
      <c r="F318" s="37" t="str">
        <f t="shared" si="132"/>
        <v/>
      </c>
      <c r="G318" s="38" t="str">
        <f t="shared" si="133"/>
        <v>0</v>
      </c>
      <c r="H318" s="39" t="str">
        <f t="shared" si="134"/>
        <v/>
      </c>
    </row>
    <row r="319" spans="1:8" s="40" customFormat="1" ht="30" x14ac:dyDescent="0.2">
      <c r="A319" s="68"/>
      <c r="B319" s="43" t="s">
        <v>491</v>
      </c>
      <c r="C319" s="36">
        <v>0</v>
      </c>
      <c r="D319" s="36">
        <v>0</v>
      </c>
      <c r="E319" s="37" t="str">
        <f t="shared" si="131"/>
        <v/>
      </c>
      <c r="F319" s="37" t="str">
        <f t="shared" si="132"/>
        <v/>
      </c>
      <c r="G319" s="38" t="str">
        <f t="shared" si="133"/>
        <v>0</v>
      </c>
      <c r="H319" s="39" t="str">
        <f t="shared" si="134"/>
        <v/>
      </c>
    </row>
    <row r="320" spans="1:8" s="40" customFormat="1" ht="15" x14ac:dyDescent="0.2">
      <c r="A320" s="68"/>
      <c r="B320" s="43" t="s">
        <v>492</v>
      </c>
      <c r="C320" s="36">
        <v>0</v>
      </c>
      <c r="D320" s="36">
        <v>0</v>
      </c>
      <c r="E320" s="37" t="str">
        <f t="shared" si="131"/>
        <v/>
      </c>
      <c r="F320" s="37" t="str">
        <f t="shared" si="132"/>
        <v/>
      </c>
      <c r="G320" s="38" t="str">
        <f t="shared" si="133"/>
        <v>0</v>
      </c>
      <c r="H320" s="39" t="str">
        <f t="shared" si="134"/>
        <v/>
      </c>
    </row>
    <row r="321" spans="1:8" s="40" customFormat="1" ht="30" x14ac:dyDescent="0.2">
      <c r="A321" s="68"/>
      <c r="B321" s="43" t="s">
        <v>69</v>
      </c>
      <c r="C321" s="36">
        <v>0</v>
      </c>
      <c r="D321" s="36">
        <v>3</v>
      </c>
      <c r="E321" s="37" t="str">
        <f t="shared" si="131"/>
        <v/>
      </c>
      <c r="F321" s="37">
        <f t="shared" si="132"/>
        <v>6.25E-2</v>
      </c>
      <c r="G321" s="38" t="str">
        <f t="shared" si="133"/>
        <v>0</v>
      </c>
      <c r="H321" s="39" t="str">
        <f t="shared" si="134"/>
        <v/>
      </c>
    </row>
    <row r="322" spans="1:8" s="40" customFormat="1" ht="15" x14ac:dyDescent="0.2">
      <c r="A322" s="68"/>
      <c r="B322" s="43" t="s">
        <v>252</v>
      </c>
      <c r="C322" s="36">
        <v>0</v>
      </c>
      <c r="D322" s="36">
        <v>0</v>
      </c>
      <c r="E322" s="37" t="str">
        <f t="shared" si="131"/>
        <v/>
      </c>
      <c r="F322" s="37" t="str">
        <f t="shared" si="132"/>
        <v/>
      </c>
      <c r="G322" s="38" t="str">
        <f t="shared" si="133"/>
        <v>0</v>
      </c>
      <c r="H322" s="39" t="str">
        <f t="shared" si="134"/>
        <v/>
      </c>
    </row>
    <row r="323" spans="1:8" s="40" customFormat="1" ht="15" x14ac:dyDescent="0.2">
      <c r="A323" s="68"/>
      <c r="B323" s="43" t="s">
        <v>253</v>
      </c>
      <c r="C323" s="36">
        <v>0</v>
      </c>
      <c r="D323" s="36">
        <v>0</v>
      </c>
      <c r="E323" s="37" t="str">
        <f t="shared" si="131"/>
        <v/>
      </c>
      <c r="F323" s="37" t="str">
        <f t="shared" si="132"/>
        <v/>
      </c>
      <c r="G323" s="38" t="str">
        <f t="shared" si="133"/>
        <v>0</v>
      </c>
      <c r="H323" s="39" t="str">
        <f t="shared" si="134"/>
        <v/>
      </c>
    </row>
    <row r="324" spans="1:8" s="40" customFormat="1" ht="15" x14ac:dyDescent="0.2">
      <c r="A324" s="68"/>
      <c r="B324" s="43" t="s">
        <v>254</v>
      </c>
      <c r="C324" s="36">
        <v>0</v>
      </c>
      <c r="D324" s="36">
        <v>0</v>
      </c>
      <c r="E324" s="37" t="str">
        <f t="shared" si="131"/>
        <v/>
      </c>
      <c r="F324" s="37" t="str">
        <f t="shared" si="132"/>
        <v/>
      </c>
      <c r="G324" s="38" t="str">
        <f t="shared" si="133"/>
        <v>0</v>
      </c>
      <c r="H324" s="39" t="str">
        <f t="shared" si="134"/>
        <v/>
      </c>
    </row>
    <row r="325" spans="1:8" s="40" customFormat="1" ht="15" x14ac:dyDescent="0.2">
      <c r="A325" s="68"/>
      <c r="B325" s="43" t="s">
        <v>566</v>
      </c>
      <c r="C325" s="36">
        <v>0</v>
      </c>
      <c r="D325" s="36">
        <v>0</v>
      </c>
      <c r="E325" s="37" t="str">
        <f t="shared" ref="E325:E327" si="135">+IF(C325=0,"",C325/C$165)</f>
        <v/>
      </c>
      <c r="F325" s="37" t="str">
        <f t="shared" ref="F325:F327" si="136">+IF(D325=0,"",D325/D$165)</f>
        <v/>
      </c>
      <c r="G325" s="38" t="str">
        <f t="shared" ref="G325:G327" si="137">+IF(OR(AND(D325=0),(C325=0)),"0",((D325-C325)/C325))</f>
        <v>0</v>
      </c>
      <c r="H325" s="39" t="str">
        <f t="shared" ref="H325:H327" si="138">+IF(OR(AND(E325=""),(G325="")),"",E325*G325)</f>
        <v/>
      </c>
    </row>
    <row r="326" spans="1:8" s="40" customFormat="1" ht="15" x14ac:dyDescent="0.2">
      <c r="A326" s="68"/>
      <c r="B326" s="43" t="s">
        <v>567</v>
      </c>
      <c r="C326" s="36">
        <v>0</v>
      </c>
      <c r="D326" s="36">
        <v>0</v>
      </c>
      <c r="E326" s="37" t="str">
        <f t="shared" si="135"/>
        <v/>
      </c>
      <c r="F326" s="37" t="str">
        <f t="shared" si="136"/>
        <v/>
      </c>
      <c r="G326" s="38" t="str">
        <f t="shared" si="137"/>
        <v>0</v>
      </c>
      <c r="H326" s="39" t="str">
        <f t="shared" si="138"/>
        <v/>
      </c>
    </row>
    <row r="327" spans="1:8" s="40" customFormat="1" ht="15" x14ac:dyDescent="0.2">
      <c r="A327" s="68"/>
      <c r="B327" s="43" t="s">
        <v>568</v>
      </c>
      <c r="C327" s="36">
        <v>0</v>
      </c>
      <c r="D327" s="36">
        <v>0</v>
      </c>
      <c r="E327" s="37" t="str">
        <f t="shared" si="135"/>
        <v/>
      </c>
      <c r="F327" s="37" t="str">
        <f t="shared" si="136"/>
        <v/>
      </c>
      <c r="G327" s="38" t="str">
        <f t="shared" si="137"/>
        <v>0</v>
      </c>
      <c r="H327" s="39" t="str">
        <f t="shared" si="138"/>
        <v/>
      </c>
    </row>
    <row r="328" spans="1:8" s="10" customFormat="1" ht="15" x14ac:dyDescent="0.2">
      <c r="A328" s="67"/>
      <c r="B328" s="24"/>
      <c r="E328" s="25"/>
      <c r="F328" s="25"/>
      <c r="G328" s="26"/>
      <c r="H328" s="27"/>
    </row>
    <row r="329" spans="1:8" s="10" customFormat="1" ht="15" x14ac:dyDescent="0.2">
      <c r="A329" s="67"/>
      <c r="B329" s="24"/>
      <c r="E329" s="25"/>
      <c r="F329" s="25"/>
      <c r="G329" s="26"/>
      <c r="H329" s="27"/>
    </row>
    <row r="330" spans="1:8" s="30" customFormat="1" ht="15.75" thickBot="1" x14ac:dyDescent="0.25">
      <c r="A330" s="67"/>
      <c r="B330" s="29"/>
      <c r="C330" s="29"/>
      <c r="D330" s="29"/>
      <c r="E330" s="29"/>
      <c r="F330" s="29"/>
      <c r="H330" s="28"/>
    </row>
    <row r="331" spans="1:8" s="10" customFormat="1" ht="30" customHeight="1" x14ac:dyDescent="0.2">
      <c r="A331" s="67"/>
      <c r="B331" s="85" t="s">
        <v>374</v>
      </c>
      <c r="C331" s="71" t="s">
        <v>375</v>
      </c>
      <c r="D331" s="72"/>
      <c r="E331" s="71" t="s">
        <v>429</v>
      </c>
      <c r="F331" s="72"/>
      <c r="G331" s="73" t="s">
        <v>572</v>
      </c>
      <c r="H331" s="69" t="s">
        <v>350</v>
      </c>
    </row>
    <row r="332" spans="1:8" s="10" customFormat="1" x14ac:dyDescent="0.2">
      <c r="A332" s="67"/>
      <c r="B332" s="85"/>
      <c r="C332" s="48">
        <v>2017</v>
      </c>
      <c r="D332" s="48">
        <v>2018</v>
      </c>
      <c r="E332" s="48">
        <v>2017</v>
      </c>
      <c r="F332" s="48">
        <v>2018</v>
      </c>
      <c r="G332" s="74"/>
      <c r="H332" s="70"/>
    </row>
    <row r="333" spans="1:8" s="10" customFormat="1" x14ac:dyDescent="0.2">
      <c r="A333" s="67"/>
      <c r="B333" s="12" t="s">
        <v>379</v>
      </c>
      <c r="C333" s="13">
        <f>SUM(C334:C547)</f>
        <v>149</v>
      </c>
      <c r="D333" s="13">
        <f>SUM(D334:D547)</f>
        <v>242</v>
      </c>
      <c r="E333" s="14">
        <f>+IF(C333=0,"",C333/C$333)</f>
        <v>1</v>
      </c>
      <c r="F333" s="14">
        <f>+IF(D333=0,"",D333/D$333)</f>
        <v>1</v>
      </c>
      <c r="G333" s="15">
        <f>+IF(OR(AND(D333=0),(C333=0)),"0",((D333-C333)/C333))</f>
        <v>0.62416107382550334</v>
      </c>
      <c r="H333" s="15">
        <f>+IF(OR(AND(E333=""),(G333="")),"",E333*G333)</f>
        <v>0.62416107382550334</v>
      </c>
    </row>
    <row r="334" spans="1:8" s="40" customFormat="1" ht="15" x14ac:dyDescent="0.2">
      <c r="A334" s="68"/>
      <c r="B334" s="35" t="s">
        <v>74</v>
      </c>
      <c r="C334" s="36">
        <v>0</v>
      </c>
      <c r="D334" s="36">
        <v>1</v>
      </c>
      <c r="E334" s="37" t="str">
        <f>+IF(C334=0,"",C334/C$333)</f>
        <v/>
      </c>
      <c r="F334" s="37">
        <f>+IF(D334=0,"",D334/D$333)</f>
        <v>4.1322314049586778E-3</v>
      </c>
      <c r="G334" s="38" t="str">
        <f>+IF(OR(AND(D334=0),(C334=0)),"0",((D334-C334)/C334))</f>
        <v>0</v>
      </c>
      <c r="H334" s="39" t="str">
        <f>+IF(OR(AND(E334=""),(G334="")),"",E334*G334)</f>
        <v/>
      </c>
    </row>
    <row r="335" spans="1:8" s="40" customFormat="1" ht="15" x14ac:dyDescent="0.2">
      <c r="A335" s="68"/>
      <c r="B335" s="35" t="s">
        <v>78</v>
      </c>
      <c r="C335" s="36">
        <v>0</v>
      </c>
      <c r="D335" s="36">
        <v>0</v>
      </c>
      <c r="E335" s="37" t="str">
        <f t="shared" ref="E335:E400" si="139">+IF(C335=0,"",C335/C$333)</f>
        <v/>
      </c>
      <c r="F335" s="37" t="str">
        <f t="shared" ref="F335:F400" si="140">+IF(D335=0,"",D335/D$333)</f>
        <v/>
      </c>
      <c r="G335" s="38" t="str">
        <f t="shared" ref="G335:G400" si="141">+IF(OR(AND(D335=0),(C335=0)),"0",((D335-C335)/C335))</f>
        <v>0</v>
      </c>
      <c r="H335" s="39" t="str">
        <f t="shared" ref="H335:H400" si="142">+IF(OR(AND(E335=""),(G335="")),"",E335*G335)</f>
        <v/>
      </c>
    </row>
    <row r="336" spans="1:8" s="40" customFormat="1" ht="15" x14ac:dyDescent="0.2">
      <c r="A336" s="68"/>
      <c r="B336" s="35" t="s">
        <v>70</v>
      </c>
      <c r="C336" s="36">
        <v>3</v>
      </c>
      <c r="D336" s="36">
        <v>0</v>
      </c>
      <c r="E336" s="37">
        <f t="shared" si="139"/>
        <v>2.0134228187919462E-2</v>
      </c>
      <c r="F336" s="37" t="str">
        <f t="shared" si="140"/>
        <v/>
      </c>
      <c r="G336" s="38" t="str">
        <f t="shared" si="141"/>
        <v>0</v>
      </c>
      <c r="H336" s="39">
        <f t="shared" si="142"/>
        <v>0</v>
      </c>
    </row>
    <row r="337" spans="1:8" s="40" customFormat="1" ht="15" x14ac:dyDescent="0.2">
      <c r="A337" s="68"/>
      <c r="B337" s="35" t="s">
        <v>84</v>
      </c>
      <c r="C337" s="36">
        <v>0</v>
      </c>
      <c r="D337" s="36">
        <v>0</v>
      </c>
      <c r="E337" s="37" t="str">
        <f t="shared" si="139"/>
        <v/>
      </c>
      <c r="F337" s="37" t="str">
        <f t="shared" si="140"/>
        <v/>
      </c>
      <c r="G337" s="38" t="str">
        <f t="shared" si="141"/>
        <v>0</v>
      </c>
      <c r="H337" s="39" t="str">
        <f t="shared" si="142"/>
        <v/>
      </c>
    </row>
    <row r="338" spans="1:8" s="40" customFormat="1" ht="15" x14ac:dyDescent="0.2">
      <c r="A338" s="68"/>
      <c r="B338" s="35" t="s">
        <v>83</v>
      </c>
      <c r="C338" s="36">
        <v>0</v>
      </c>
      <c r="D338" s="36">
        <v>0</v>
      </c>
      <c r="E338" s="37" t="str">
        <f t="shared" si="139"/>
        <v/>
      </c>
      <c r="F338" s="37" t="str">
        <f t="shared" si="140"/>
        <v/>
      </c>
      <c r="G338" s="38" t="str">
        <f t="shared" si="141"/>
        <v>0</v>
      </c>
      <c r="H338" s="39" t="str">
        <f t="shared" si="142"/>
        <v/>
      </c>
    </row>
    <row r="339" spans="1:8" s="40" customFormat="1" ht="15" x14ac:dyDescent="0.2">
      <c r="A339" s="68"/>
      <c r="B339" s="35" t="s">
        <v>493</v>
      </c>
      <c r="C339" s="36">
        <v>4</v>
      </c>
      <c r="D339" s="36">
        <v>3</v>
      </c>
      <c r="E339" s="37">
        <f t="shared" si="139"/>
        <v>2.6845637583892617E-2</v>
      </c>
      <c r="F339" s="37">
        <f t="shared" si="140"/>
        <v>1.2396694214876033E-2</v>
      </c>
      <c r="G339" s="38">
        <f t="shared" si="141"/>
        <v>-0.25</v>
      </c>
      <c r="H339" s="39">
        <f t="shared" si="142"/>
        <v>-6.7114093959731542E-3</v>
      </c>
    </row>
    <row r="340" spans="1:8" s="40" customFormat="1" ht="15" x14ac:dyDescent="0.2">
      <c r="A340" s="68"/>
      <c r="B340" s="35" t="s">
        <v>81</v>
      </c>
      <c r="C340" s="36">
        <v>0</v>
      </c>
      <c r="D340" s="36">
        <v>0</v>
      </c>
      <c r="E340" s="37" t="str">
        <f t="shared" si="139"/>
        <v/>
      </c>
      <c r="F340" s="37" t="str">
        <f t="shared" si="140"/>
        <v/>
      </c>
      <c r="G340" s="38" t="str">
        <f t="shared" si="141"/>
        <v>0</v>
      </c>
      <c r="H340" s="39" t="str">
        <f t="shared" si="142"/>
        <v/>
      </c>
    </row>
    <row r="341" spans="1:8" s="40" customFormat="1" ht="15" x14ac:dyDescent="0.2">
      <c r="A341" s="68"/>
      <c r="B341" s="35" t="s">
        <v>609</v>
      </c>
      <c r="C341" s="36">
        <v>0</v>
      </c>
      <c r="D341" s="36">
        <v>0</v>
      </c>
      <c r="E341" s="37" t="str">
        <f t="shared" si="139"/>
        <v/>
      </c>
      <c r="F341" s="37" t="str">
        <f t="shared" si="140"/>
        <v/>
      </c>
      <c r="G341" s="38" t="str">
        <f t="shared" si="141"/>
        <v>0</v>
      </c>
      <c r="H341" s="39" t="str">
        <f t="shared" si="142"/>
        <v/>
      </c>
    </row>
    <row r="342" spans="1:8" s="40" customFormat="1" ht="15" x14ac:dyDescent="0.2">
      <c r="A342" s="68"/>
      <c r="B342" s="35" t="s">
        <v>80</v>
      </c>
      <c r="C342" s="36">
        <v>7</v>
      </c>
      <c r="D342" s="36">
        <v>0</v>
      </c>
      <c r="E342" s="37">
        <f t="shared" si="139"/>
        <v>4.6979865771812082E-2</v>
      </c>
      <c r="F342" s="37" t="str">
        <f t="shared" si="140"/>
        <v/>
      </c>
      <c r="G342" s="38" t="str">
        <f t="shared" si="141"/>
        <v>0</v>
      </c>
      <c r="H342" s="39">
        <f t="shared" si="142"/>
        <v>0</v>
      </c>
    </row>
    <row r="343" spans="1:8" s="40" customFormat="1" ht="15" x14ac:dyDescent="0.2">
      <c r="A343" s="68"/>
      <c r="B343" s="35" t="s">
        <v>255</v>
      </c>
      <c r="C343" s="36">
        <v>0</v>
      </c>
      <c r="D343" s="36">
        <v>0</v>
      </c>
      <c r="E343" s="37" t="str">
        <f t="shared" si="139"/>
        <v/>
      </c>
      <c r="F343" s="37" t="str">
        <f t="shared" si="140"/>
        <v/>
      </c>
      <c r="G343" s="38" t="str">
        <f t="shared" si="141"/>
        <v>0</v>
      </c>
      <c r="H343" s="39" t="str">
        <f t="shared" si="142"/>
        <v/>
      </c>
    </row>
    <row r="344" spans="1:8" s="40" customFormat="1" ht="15" x14ac:dyDescent="0.2">
      <c r="A344" s="68"/>
      <c r="B344" s="35" t="s">
        <v>494</v>
      </c>
      <c r="C344" s="36">
        <v>0</v>
      </c>
      <c r="D344" s="36">
        <v>0</v>
      </c>
      <c r="E344" s="37" t="str">
        <f t="shared" si="139"/>
        <v/>
      </c>
      <c r="F344" s="37" t="str">
        <f t="shared" si="140"/>
        <v/>
      </c>
      <c r="G344" s="38" t="str">
        <f t="shared" si="141"/>
        <v>0</v>
      </c>
      <c r="H344" s="39" t="str">
        <f t="shared" si="142"/>
        <v/>
      </c>
    </row>
    <row r="345" spans="1:8" s="40" customFormat="1" ht="15" x14ac:dyDescent="0.2">
      <c r="A345" s="68"/>
      <c r="B345" s="35" t="s">
        <v>82</v>
      </c>
      <c r="C345" s="36">
        <v>2</v>
      </c>
      <c r="D345" s="36">
        <v>2</v>
      </c>
      <c r="E345" s="37">
        <f t="shared" si="139"/>
        <v>1.3422818791946308E-2</v>
      </c>
      <c r="F345" s="37">
        <f t="shared" si="140"/>
        <v>8.2644628099173556E-3</v>
      </c>
      <c r="G345" s="38">
        <f t="shared" si="141"/>
        <v>0</v>
      </c>
      <c r="H345" s="39">
        <f t="shared" si="142"/>
        <v>0</v>
      </c>
    </row>
    <row r="346" spans="1:8" s="40" customFormat="1" ht="15" x14ac:dyDescent="0.2">
      <c r="A346" s="68"/>
      <c r="B346" s="35" t="s">
        <v>610</v>
      </c>
      <c r="C346" s="36">
        <v>0</v>
      </c>
      <c r="D346" s="36">
        <v>0</v>
      </c>
      <c r="E346" s="37" t="str">
        <f t="shared" si="139"/>
        <v/>
      </c>
      <c r="F346" s="37" t="str">
        <f t="shared" si="140"/>
        <v/>
      </c>
      <c r="G346" s="38" t="str">
        <f t="shared" si="141"/>
        <v>0</v>
      </c>
      <c r="H346" s="39" t="str">
        <f t="shared" si="142"/>
        <v/>
      </c>
    </row>
    <row r="347" spans="1:8" s="40" customFormat="1" ht="15" x14ac:dyDescent="0.2">
      <c r="A347" s="68"/>
      <c r="B347" s="35" t="s">
        <v>71</v>
      </c>
      <c r="C347" s="36">
        <v>0</v>
      </c>
      <c r="D347" s="36">
        <v>0</v>
      </c>
      <c r="E347" s="37" t="str">
        <f t="shared" si="139"/>
        <v/>
      </c>
      <c r="F347" s="37" t="str">
        <f t="shared" si="140"/>
        <v/>
      </c>
      <c r="G347" s="38" t="str">
        <f t="shared" si="141"/>
        <v>0</v>
      </c>
      <c r="H347" s="39" t="str">
        <f t="shared" si="142"/>
        <v/>
      </c>
    </row>
    <row r="348" spans="1:8" s="40" customFormat="1" ht="15" x14ac:dyDescent="0.2">
      <c r="A348" s="68"/>
      <c r="B348" s="35" t="s">
        <v>79</v>
      </c>
      <c r="C348" s="36">
        <v>0</v>
      </c>
      <c r="D348" s="36">
        <v>0</v>
      </c>
      <c r="E348" s="37" t="str">
        <f t="shared" si="139"/>
        <v/>
      </c>
      <c r="F348" s="37" t="str">
        <f t="shared" si="140"/>
        <v/>
      </c>
      <c r="G348" s="38" t="str">
        <f t="shared" si="141"/>
        <v>0</v>
      </c>
      <c r="H348" s="39" t="str">
        <f t="shared" si="142"/>
        <v/>
      </c>
    </row>
    <row r="349" spans="1:8" s="40" customFormat="1" ht="15" x14ac:dyDescent="0.2">
      <c r="A349" s="68"/>
      <c r="B349" s="35" t="s">
        <v>76</v>
      </c>
      <c r="C349" s="36">
        <v>1</v>
      </c>
      <c r="D349" s="36">
        <v>0</v>
      </c>
      <c r="E349" s="37">
        <f t="shared" si="139"/>
        <v>6.7114093959731542E-3</v>
      </c>
      <c r="F349" s="37" t="str">
        <f t="shared" si="140"/>
        <v/>
      </c>
      <c r="G349" s="38" t="str">
        <f t="shared" si="141"/>
        <v>0</v>
      </c>
      <c r="H349" s="39">
        <f t="shared" si="142"/>
        <v>0</v>
      </c>
    </row>
    <row r="350" spans="1:8" s="50" customFormat="1" ht="15" x14ac:dyDescent="0.2">
      <c r="A350" s="60" t="s">
        <v>570</v>
      </c>
      <c r="B350" s="51" t="s">
        <v>583</v>
      </c>
      <c r="C350" s="52"/>
      <c r="D350" s="36">
        <v>0</v>
      </c>
      <c r="E350" s="37" t="str">
        <f t="shared" ref="E350" si="143">+IF(C350=0,"",C350/C$333)</f>
        <v/>
      </c>
      <c r="F350" s="37" t="str">
        <f t="shared" ref="F350" si="144">+IF(D350=0,"",D350/D$333)</f>
        <v/>
      </c>
      <c r="G350" s="38" t="str">
        <f t="shared" ref="G350" si="145">+IF(OR(AND(D350=0),(C350=0)),"0",((D350-C350)/C350))</f>
        <v>0</v>
      </c>
      <c r="H350" s="39" t="str">
        <f t="shared" ref="H350" si="146">+IF(OR(AND(E350=""),(G350="")),"",E350*G350)</f>
        <v/>
      </c>
    </row>
    <row r="351" spans="1:8" s="40" customFormat="1" ht="15" x14ac:dyDescent="0.2">
      <c r="A351" s="68"/>
      <c r="B351" s="35" t="s">
        <v>72</v>
      </c>
      <c r="C351" s="36">
        <v>0</v>
      </c>
      <c r="D351" s="36">
        <v>0</v>
      </c>
      <c r="E351" s="37" t="str">
        <f t="shared" si="139"/>
        <v/>
      </c>
      <c r="F351" s="37" t="str">
        <f t="shared" si="140"/>
        <v/>
      </c>
      <c r="G351" s="38" t="str">
        <f t="shared" si="141"/>
        <v>0</v>
      </c>
      <c r="H351" s="39" t="str">
        <f t="shared" si="142"/>
        <v/>
      </c>
    </row>
    <row r="352" spans="1:8" s="40" customFormat="1" ht="15" x14ac:dyDescent="0.2">
      <c r="A352" s="68"/>
      <c r="B352" s="35" t="s">
        <v>256</v>
      </c>
      <c r="C352" s="36">
        <v>0</v>
      </c>
      <c r="D352" s="36">
        <v>0</v>
      </c>
      <c r="E352" s="37" t="str">
        <f t="shared" si="139"/>
        <v/>
      </c>
      <c r="F352" s="37" t="str">
        <f t="shared" si="140"/>
        <v/>
      </c>
      <c r="G352" s="38" t="str">
        <f t="shared" si="141"/>
        <v>0</v>
      </c>
      <c r="H352" s="39" t="str">
        <f t="shared" si="142"/>
        <v/>
      </c>
    </row>
    <row r="353" spans="1:8" s="40" customFormat="1" ht="15" x14ac:dyDescent="0.2">
      <c r="A353" s="68"/>
      <c r="B353" s="35" t="s">
        <v>257</v>
      </c>
      <c r="C353" s="36">
        <v>2</v>
      </c>
      <c r="D353" s="36">
        <v>3</v>
      </c>
      <c r="E353" s="37">
        <f t="shared" si="139"/>
        <v>1.3422818791946308E-2</v>
      </c>
      <c r="F353" s="37">
        <f t="shared" si="140"/>
        <v>1.2396694214876033E-2</v>
      </c>
      <c r="G353" s="38">
        <f t="shared" si="141"/>
        <v>0.5</v>
      </c>
      <c r="H353" s="39">
        <f t="shared" si="142"/>
        <v>6.7114093959731542E-3</v>
      </c>
    </row>
    <row r="354" spans="1:8" s="40" customFormat="1" ht="15" x14ac:dyDescent="0.2">
      <c r="A354" s="68"/>
      <c r="B354" s="35" t="s">
        <v>258</v>
      </c>
      <c r="C354" s="36">
        <v>0</v>
      </c>
      <c r="D354" s="36">
        <v>0</v>
      </c>
      <c r="E354" s="37" t="str">
        <f t="shared" si="139"/>
        <v/>
      </c>
      <c r="F354" s="37" t="str">
        <f t="shared" si="140"/>
        <v/>
      </c>
      <c r="G354" s="38" t="str">
        <f t="shared" si="141"/>
        <v>0</v>
      </c>
      <c r="H354" s="39" t="str">
        <f t="shared" si="142"/>
        <v/>
      </c>
    </row>
    <row r="355" spans="1:8" s="40" customFormat="1" ht="15" x14ac:dyDescent="0.2">
      <c r="A355" s="68"/>
      <c r="B355" s="35" t="s">
        <v>75</v>
      </c>
      <c r="C355" s="36">
        <v>0</v>
      </c>
      <c r="D355" s="36">
        <v>0</v>
      </c>
      <c r="E355" s="37" t="str">
        <f t="shared" si="139"/>
        <v/>
      </c>
      <c r="F355" s="37" t="str">
        <f t="shared" si="140"/>
        <v/>
      </c>
      <c r="G355" s="38" t="str">
        <f t="shared" si="141"/>
        <v>0</v>
      </c>
      <c r="H355" s="39" t="str">
        <f t="shared" si="142"/>
        <v/>
      </c>
    </row>
    <row r="356" spans="1:8" s="40" customFormat="1" ht="15" x14ac:dyDescent="0.2">
      <c r="A356" s="68"/>
      <c r="B356" s="35" t="s">
        <v>77</v>
      </c>
      <c r="C356" s="36">
        <v>1</v>
      </c>
      <c r="D356" s="36">
        <v>0</v>
      </c>
      <c r="E356" s="37">
        <f t="shared" si="139"/>
        <v>6.7114093959731542E-3</v>
      </c>
      <c r="F356" s="37" t="str">
        <f t="shared" si="140"/>
        <v/>
      </c>
      <c r="G356" s="38" t="str">
        <f t="shared" si="141"/>
        <v>0</v>
      </c>
      <c r="H356" s="39">
        <f t="shared" si="142"/>
        <v>0</v>
      </c>
    </row>
    <row r="357" spans="1:8" s="40" customFormat="1" ht="15" x14ac:dyDescent="0.2">
      <c r="A357" s="68"/>
      <c r="B357" s="35" t="s">
        <v>611</v>
      </c>
      <c r="C357" s="36">
        <v>23</v>
      </c>
      <c r="D357" s="36">
        <v>7</v>
      </c>
      <c r="E357" s="37">
        <f t="shared" si="139"/>
        <v>0.15436241610738255</v>
      </c>
      <c r="F357" s="37">
        <f t="shared" si="140"/>
        <v>2.8925619834710745E-2</v>
      </c>
      <c r="G357" s="38">
        <f t="shared" si="141"/>
        <v>-0.69565217391304346</v>
      </c>
      <c r="H357" s="39">
        <f t="shared" si="142"/>
        <v>-0.10738255033557047</v>
      </c>
    </row>
    <row r="358" spans="1:8" s="40" customFormat="1" ht="15" x14ac:dyDescent="0.2">
      <c r="A358" s="68"/>
      <c r="B358" s="35" t="s">
        <v>86</v>
      </c>
      <c r="C358" s="36">
        <v>0</v>
      </c>
      <c r="D358" s="36">
        <v>0</v>
      </c>
      <c r="E358" s="37" t="str">
        <f t="shared" si="139"/>
        <v/>
      </c>
      <c r="F358" s="37" t="str">
        <f t="shared" si="140"/>
        <v/>
      </c>
      <c r="G358" s="38" t="str">
        <f t="shared" si="141"/>
        <v>0</v>
      </c>
      <c r="H358" s="39" t="str">
        <f t="shared" si="142"/>
        <v/>
      </c>
    </row>
    <row r="359" spans="1:8" s="40" customFormat="1" ht="15" x14ac:dyDescent="0.2">
      <c r="A359" s="68"/>
      <c r="B359" s="35" t="s">
        <v>85</v>
      </c>
      <c r="C359" s="36">
        <v>0</v>
      </c>
      <c r="D359" s="36">
        <v>0</v>
      </c>
      <c r="E359" s="37" t="str">
        <f t="shared" si="139"/>
        <v/>
      </c>
      <c r="F359" s="37" t="str">
        <f t="shared" si="140"/>
        <v/>
      </c>
      <c r="G359" s="38" t="str">
        <f t="shared" si="141"/>
        <v>0</v>
      </c>
      <c r="H359" s="39" t="str">
        <f t="shared" si="142"/>
        <v/>
      </c>
    </row>
    <row r="360" spans="1:8" s="40" customFormat="1" ht="15" x14ac:dyDescent="0.2">
      <c r="A360" s="68"/>
      <c r="B360" s="35" t="s">
        <v>73</v>
      </c>
      <c r="C360" s="36">
        <v>0</v>
      </c>
      <c r="D360" s="36">
        <v>0</v>
      </c>
      <c r="E360" s="37" t="str">
        <f t="shared" si="139"/>
        <v/>
      </c>
      <c r="F360" s="37" t="str">
        <f t="shared" si="140"/>
        <v/>
      </c>
      <c r="G360" s="38" t="str">
        <f t="shared" si="141"/>
        <v>0</v>
      </c>
      <c r="H360" s="39" t="str">
        <f t="shared" si="142"/>
        <v/>
      </c>
    </row>
    <row r="361" spans="1:8" s="40" customFormat="1" ht="15" x14ac:dyDescent="0.2">
      <c r="A361" s="68"/>
      <c r="B361" s="35" t="s">
        <v>259</v>
      </c>
      <c r="C361" s="36">
        <v>0</v>
      </c>
      <c r="D361" s="36">
        <v>0</v>
      </c>
      <c r="E361" s="37" t="str">
        <f t="shared" si="139"/>
        <v/>
      </c>
      <c r="F361" s="37" t="str">
        <f t="shared" si="140"/>
        <v/>
      </c>
      <c r="G361" s="38" t="str">
        <f t="shared" si="141"/>
        <v>0</v>
      </c>
      <c r="H361" s="39" t="str">
        <f t="shared" si="142"/>
        <v/>
      </c>
    </row>
    <row r="362" spans="1:8" s="40" customFormat="1" ht="15" x14ac:dyDescent="0.2">
      <c r="A362" s="68"/>
      <c r="B362" s="35" t="s">
        <v>344</v>
      </c>
      <c r="C362" s="36">
        <v>0</v>
      </c>
      <c r="D362" s="36">
        <v>0</v>
      </c>
      <c r="E362" s="37" t="str">
        <f t="shared" si="139"/>
        <v/>
      </c>
      <c r="F362" s="37" t="str">
        <f t="shared" si="140"/>
        <v/>
      </c>
      <c r="G362" s="38" t="str">
        <f t="shared" si="141"/>
        <v>0</v>
      </c>
      <c r="H362" s="39" t="str">
        <f t="shared" si="142"/>
        <v/>
      </c>
    </row>
    <row r="363" spans="1:8" s="40" customFormat="1" ht="15" x14ac:dyDescent="0.2">
      <c r="A363" s="68"/>
      <c r="B363" s="35" t="s">
        <v>345</v>
      </c>
      <c r="C363" s="36">
        <v>0</v>
      </c>
      <c r="D363" s="36">
        <v>3</v>
      </c>
      <c r="E363" s="37" t="str">
        <f t="shared" si="139"/>
        <v/>
      </c>
      <c r="F363" s="37">
        <f t="shared" si="140"/>
        <v>1.2396694214876033E-2</v>
      </c>
      <c r="G363" s="38" t="str">
        <f t="shared" si="141"/>
        <v>0</v>
      </c>
      <c r="H363" s="39" t="str">
        <f t="shared" si="142"/>
        <v/>
      </c>
    </row>
    <row r="364" spans="1:8" s="40" customFormat="1" ht="15" x14ac:dyDescent="0.2">
      <c r="A364" s="68"/>
      <c r="B364" s="35" t="s">
        <v>495</v>
      </c>
      <c r="C364" s="36">
        <v>1</v>
      </c>
      <c r="D364" s="36">
        <v>1</v>
      </c>
      <c r="E364" s="37">
        <f t="shared" si="139"/>
        <v>6.7114093959731542E-3</v>
      </c>
      <c r="F364" s="37">
        <f t="shared" si="140"/>
        <v>4.1322314049586778E-3</v>
      </c>
      <c r="G364" s="38">
        <f t="shared" si="141"/>
        <v>0</v>
      </c>
      <c r="H364" s="39">
        <f t="shared" si="142"/>
        <v>0</v>
      </c>
    </row>
    <row r="365" spans="1:8" s="40" customFormat="1" ht="15" x14ac:dyDescent="0.2">
      <c r="A365" s="68"/>
      <c r="B365" s="35" t="s">
        <v>496</v>
      </c>
      <c r="C365" s="36">
        <v>1</v>
      </c>
      <c r="D365" s="36">
        <v>6</v>
      </c>
      <c r="E365" s="37">
        <f t="shared" si="139"/>
        <v>6.7114093959731542E-3</v>
      </c>
      <c r="F365" s="37">
        <f t="shared" si="140"/>
        <v>2.4793388429752067E-2</v>
      </c>
      <c r="G365" s="38">
        <f t="shared" si="141"/>
        <v>5</v>
      </c>
      <c r="H365" s="39">
        <f t="shared" si="142"/>
        <v>3.3557046979865772E-2</v>
      </c>
    </row>
    <row r="366" spans="1:8" s="40" customFormat="1" ht="15" x14ac:dyDescent="0.2">
      <c r="A366" s="68"/>
      <c r="B366" s="35" t="s">
        <v>497</v>
      </c>
      <c r="C366" s="36">
        <v>0</v>
      </c>
      <c r="D366" s="36">
        <v>0</v>
      </c>
      <c r="E366" s="37" t="str">
        <f t="shared" si="139"/>
        <v/>
      </c>
      <c r="F366" s="37" t="str">
        <f t="shared" si="140"/>
        <v/>
      </c>
      <c r="G366" s="38" t="str">
        <f t="shared" si="141"/>
        <v>0</v>
      </c>
      <c r="H366" s="39" t="str">
        <f t="shared" si="142"/>
        <v/>
      </c>
    </row>
    <row r="367" spans="1:8" s="40" customFormat="1" ht="15" x14ac:dyDescent="0.2">
      <c r="A367" s="68"/>
      <c r="B367" s="35" t="s">
        <v>498</v>
      </c>
      <c r="C367" s="36">
        <v>0</v>
      </c>
      <c r="D367" s="36">
        <v>0</v>
      </c>
      <c r="E367" s="37" t="str">
        <f t="shared" si="139"/>
        <v/>
      </c>
      <c r="F367" s="37" t="str">
        <f t="shared" si="140"/>
        <v/>
      </c>
      <c r="G367" s="38" t="str">
        <f t="shared" si="141"/>
        <v>0</v>
      </c>
      <c r="H367" s="39" t="str">
        <f t="shared" si="142"/>
        <v/>
      </c>
    </row>
    <row r="368" spans="1:8" s="40" customFormat="1" ht="15" x14ac:dyDescent="0.2">
      <c r="A368" s="68"/>
      <c r="B368" s="35" t="s">
        <v>260</v>
      </c>
      <c r="C368" s="36">
        <v>0</v>
      </c>
      <c r="D368" s="36">
        <v>0</v>
      </c>
      <c r="E368" s="37" t="str">
        <f t="shared" si="139"/>
        <v/>
      </c>
      <c r="F368" s="37" t="str">
        <f t="shared" si="140"/>
        <v/>
      </c>
      <c r="G368" s="38" t="str">
        <f t="shared" si="141"/>
        <v>0</v>
      </c>
      <c r="H368" s="39" t="str">
        <f t="shared" si="142"/>
        <v/>
      </c>
    </row>
    <row r="369" spans="1:8" s="40" customFormat="1" ht="15" x14ac:dyDescent="0.2">
      <c r="A369" s="68"/>
      <c r="B369" s="35" t="s">
        <v>261</v>
      </c>
      <c r="C369" s="36">
        <v>1</v>
      </c>
      <c r="D369" s="36">
        <v>8</v>
      </c>
      <c r="E369" s="37">
        <f t="shared" si="139"/>
        <v>6.7114093959731542E-3</v>
      </c>
      <c r="F369" s="37">
        <f t="shared" si="140"/>
        <v>3.3057851239669422E-2</v>
      </c>
      <c r="G369" s="38">
        <f t="shared" si="141"/>
        <v>7</v>
      </c>
      <c r="H369" s="39">
        <f t="shared" si="142"/>
        <v>4.6979865771812082E-2</v>
      </c>
    </row>
    <row r="370" spans="1:8" s="40" customFormat="1" ht="15" x14ac:dyDescent="0.2">
      <c r="A370" s="68"/>
      <c r="B370" s="35" t="s">
        <v>499</v>
      </c>
      <c r="C370" s="36">
        <v>0</v>
      </c>
      <c r="D370" s="36">
        <v>0</v>
      </c>
      <c r="E370" s="37" t="str">
        <f t="shared" si="139"/>
        <v/>
      </c>
      <c r="F370" s="37" t="str">
        <f t="shared" si="140"/>
        <v/>
      </c>
      <c r="G370" s="38" t="str">
        <f t="shared" si="141"/>
        <v>0</v>
      </c>
      <c r="H370" s="39" t="str">
        <f t="shared" si="142"/>
        <v/>
      </c>
    </row>
    <row r="371" spans="1:8" s="50" customFormat="1" ht="15" x14ac:dyDescent="0.2">
      <c r="A371" s="60" t="s">
        <v>570</v>
      </c>
      <c r="B371" s="51" t="s">
        <v>587</v>
      </c>
      <c r="C371" s="52"/>
      <c r="D371" s="36">
        <v>0</v>
      </c>
      <c r="E371" s="37" t="str">
        <f t="shared" ref="E371" si="147">+IF(C371=0,"",C371/C$333)</f>
        <v/>
      </c>
      <c r="F371" s="37" t="str">
        <f t="shared" ref="F371" si="148">+IF(D371=0,"",D371/D$333)</f>
        <v/>
      </c>
      <c r="G371" s="38" t="str">
        <f t="shared" ref="G371" si="149">+IF(OR(AND(D371=0),(C371=0)),"0",((D371-C371)/C371))</f>
        <v>0</v>
      </c>
      <c r="H371" s="39" t="str">
        <f t="shared" ref="H371" si="150">+IF(OR(AND(E371=""),(G371="")),"",E371*G371)</f>
        <v/>
      </c>
    </row>
    <row r="372" spans="1:8" s="40" customFormat="1" ht="15" x14ac:dyDescent="0.2">
      <c r="A372" s="68"/>
      <c r="B372" s="35" t="s">
        <v>500</v>
      </c>
      <c r="C372" s="36">
        <v>26</v>
      </c>
      <c r="D372" s="36">
        <v>17</v>
      </c>
      <c r="E372" s="37">
        <f t="shared" si="139"/>
        <v>0.17449664429530201</v>
      </c>
      <c r="F372" s="37">
        <f t="shared" si="140"/>
        <v>7.0247933884297523E-2</v>
      </c>
      <c r="G372" s="38">
        <f t="shared" si="141"/>
        <v>-0.34615384615384615</v>
      </c>
      <c r="H372" s="39">
        <f t="shared" si="142"/>
        <v>-6.0402684563758385E-2</v>
      </c>
    </row>
    <row r="373" spans="1:8" s="40" customFormat="1" ht="15" x14ac:dyDescent="0.2">
      <c r="A373" s="68"/>
      <c r="B373" s="35" t="s">
        <v>94</v>
      </c>
      <c r="C373" s="36">
        <v>3</v>
      </c>
      <c r="D373" s="36">
        <v>0</v>
      </c>
      <c r="E373" s="37">
        <f t="shared" si="139"/>
        <v>2.0134228187919462E-2</v>
      </c>
      <c r="F373" s="37" t="str">
        <f t="shared" si="140"/>
        <v/>
      </c>
      <c r="G373" s="38" t="str">
        <f t="shared" si="141"/>
        <v>0</v>
      </c>
      <c r="H373" s="39">
        <f t="shared" si="142"/>
        <v>0</v>
      </c>
    </row>
    <row r="374" spans="1:8" s="40" customFormat="1" ht="15" x14ac:dyDescent="0.2">
      <c r="A374" s="68"/>
      <c r="B374" s="35" t="s">
        <v>87</v>
      </c>
      <c r="C374" s="36">
        <v>3</v>
      </c>
      <c r="D374" s="36">
        <v>12</v>
      </c>
      <c r="E374" s="37">
        <f t="shared" si="139"/>
        <v>2.0134228187919462E-2</v>
      </c>
      <c r="F374" s="37">
        <f t="shared" si="140"/>
        <v>4.9586776859504134E-2</v>
      </c>
      <c r="G374" s="38">
        <f t="shared" si="141"/>
        <v>3</v>
      </c>
      <c r="H374" s="39">
        <f t="shared" si="142"/>
        <v>6.0402684563758385E-2</v>
      </c>
    </row>
    <row r="375" spans="1:8" s="40" customFormat="1" ht="15" x14ac:dyDescent="0.2">
      <c r="A375" s="68"/>
      <c r="B375" s="35" t="s">
        <v>93</v>
      </c>
      <c r="C375" s="36">
        <v>2</v>
      </c>
      <c r="D375" s="36">
        <v>15</v>
      </c>
      <c r="E375" s="37">
        <f t="shared" si="139"/>
        <v>1.3422818791946308E-2</v>
      </c>
      <c r="F375" s="37">
        <f t="shared" si="140"/>
        <v>6.1983471074380167E-2</v>
      </c>
      <c r="G375" s="38">
        <f t="shared" si="141"/>
        <v>6.5</v>
      </c>
      <c r="H375" s="39">
        <f t="shared" si="142"/>
        <v>8.7248322147651006E-2</v>
      </c>
    </row>
    <row r="376" spans="1:8" s="40" customFormat="1" ht="15" x14ac:dyDescent="0.2">
      <c r="A376" s="68"/>
      <c r="B376" s="35" t="s">
        <v>96</v>
      </c>
      <c r="C376" s="36">
        <v>0</v>
      </c>
      <c r="D376" s="36">
        <v>0</v>
      </c>
      <c r="E376" s="37" t="str">
        <f t="shared" si="139"/>
        <v/>
      </c>
      <c r="F376" s="37" t="str">
        <f t="shared" si="140"/>
        <v/>
      </c>
      <c r="G376" s="38" t="str">
        <f t="shared" si="141"/>
        <v>0</v>
      </c>
      <c r="H376" s="39" t="str">
        <f t="shared" si="142"/>
        <v/>
      </c>
    </row>
    <row r="377" spans="1:8" s="40" customFormat="1" ht="15" x14ac:dyDescent="0.2">
      <c r="A377" s="68"/>
      <c r="B377" s="35" t="s">
        <v>97</v>
      </c>
      <c r="C377" s="36">
        <v>0</v>
      </c>
      <c r="D377" s="36">
        <v>0</v>
      </c>
      <c r="E377" s="37" t="str">
        <f t="shared" si="139"/>
        <v/>
      </c>
      <c r="F377" s="37" t="str">
        <f t="shared" si="140"/>
        <v/>
      </c>
      <c r="G377" s="38" t="str">
        <f t="shared" si="141"/>
        <v>0</v>
      </c>
      <c r="H377" s="39" t="str">
        <f t="shared" si="142"/>
        <v/>
      </c>
    </row>
    <row r="378" spans="1:8" s="40" customFormat="1" ht="30" x14ac:dyDescent="0.2">
      <c r="A378" s="68"/>
      <c r="B378" s="35" t="s">
        <v>262</v>
      </c>
      <c r="C378" s="36">
        <v>0</v>
      </c>
      <c r="D378" s="36">
        <v>0</v>
      </c>
      <c r="E378" s="37" t="str">
        <f t="shared" si="139"/>
        <v/>
      </c>
      <c r="F378" s="37" t="str">
        <f t="shared" si="140"/>
        <v/>
      </c>
      <c r="G378" s="38" t="str">
        <f t="shared" si="141"/>
        <v>0</v>
      </c>
      <c r="H378" s="39" t="str">
        <f t="shared" si="142"/>
        <v/>
      </c>
    </row>
    <row r="379" spans="1:8" s="40" customFormat="1" ht="15" x14ac:dyDescent="0.2">
      <c r="A379" s="68"/>
      <c r="B379" s="35" t="s">
        <v>263</v>
      </c>
      <c r="C379" s="36">
        <v>0</v>
      </c>
      <c r="D379" s="36">
        <v>0</v>
      </c>
      <c r="E379" s="37" t="str">
        <f t="shared" si="139"/>
        <v/>
      </c>
      <c r="F379" s="37" t="str">
        <f t="shared" si="140"/>
        <v/>
      </c>
      <c r="G379" s="38" t="str">
        <f t="shared" si="141"/>
        <v>0</v>
      </c>
      <c r="H379" s="39" t="str">
        <f t="shared" si="142"/>
        <v/>
      </c>
    </row>
    <row r="380" spans="1:8" s="40" customFormat="1" ht="15" x14ac:dyDescent="0.2">
      <c r="A380" s="68"/>
      <c r="B380" s="35" t="s">
        <v>612</v>
      </c>
      <c r="C380" s="36">
        <v>0</v>
      </c>
      <c r="D380" s="36">
        <v>0</v>
      </c>
      <c r="E380" s="37" t="str">
        <f t="shared" si="139"/>
        <v/>
      </c>
      <c r="F380" s="37" t="str">
        <f t="shared" si="140"/>
        <v/>
      </c>
      <c r="G380" s="38" t="str">
        <f t="shared" si="141"/>
        <v>0</v>
      </c>
      <c r="H380" s="39" t="str">
        <f t="shared" si="142"/>
        <v/>
      </c>
    </row>
    <row r="381" spans="1:8" s="40" customFormat="1" ht="15" x14ac:dyDescent="0.2">
      <c r="A381" s="68"/>
      <c r="B381" s="35" t="s">
        <v>613</v>
      </c>
      <c r="C381" s="36">
        <v>0</v>
      </c>
      <c r="D381" s="36">
        <v>0</v>
      </c>
      <c r="E381" s="37" t="str">
        <f t="shared" si="139"/>
        <v/>
      </c>
      <c r="F381" s="37" t="str">
        <f t="shared" si="140"/>
        <v/>
      </c>
      <c r="G381" s="38" t="str">
        <f t="shared" si="141"/>
        <v>0</v>
      </c>
      <c r="H381" s="39" t="str">
        <f t="shared" si="142"/>
        <v/>
      </c>
    </row>
    <row r="382" spans="1:8" s="40" customFormat="1" ht="15" x14ac:dyDescent="0.2">
      <c r="A382" s="68"/>
      <c r="B382" s="35" t="s">
        <v>264</v>
      </c>
      <c r="C382" s="36">
        <v>0</v>
      </c>
      <c r="D382" s="36">
        <v>0</v>
      </c>
      <c r="E382" s="37" t="str">
        <f t="shared" si="139"/>
        <v/>
      </c>
      <c r="F382" s="37" t="str">
        <f t="shared" si="140"/>
        <v/>
      </c>
      <c r="G382" s="38" t="str">
        <f t="shared" si="141"/>
        <v>0</v>
      </c>
      <c r="H382" s="39" t="str">
        <f t="shared" si="142"/>
        <v/>
      </c>
    </row>
    <row r="383" spans="1:8" s="40" customFormat="1" ht="15" x14ac:dyDescent="0.2">
      <c r="A383" s="68"/>
      <c r="B383" s="35" t="s">
        <v>501</v>
      </c>
      <c r="C383" s="36">
        <v>0</v>
      </c>
      <c r="D383" s="36">
        <v>0</v>
      </c>
      <c r="E383" s="37" t="str">
        <f t="shared" si="139"/>
        <v/>
      </c>
      <c r="F383" s="37" t="str">
        <f t="shared" si="140"/>
        <v/>
      </c>
      <c r="G383" s="38" t="str">
        <f t="shared" si="141"/>
        <v>0</v>
      </c>
      <c r="H383" s="39" t="str">
        <f t="shared" si="142"/>
        <v/>
      </c>
    </row>
    <row r="384" spans="1:8" s="40" customFormat="1" ht="15" x14ac:dyDescent="0.2">
      <c r="A384" s="68"/>
      <c r="B384" s="35" t="s">
        <v>95</v>
      </c>
      <c r="C384" s="36">
        <v>0</v>
      </c>
      <c r="D384" s="36">
        <v>0</v>
      </c>
      <c r="E384" s="37" t="str">
        <f t="shared" si="139"/>
        <v/>
      </c>
      <c r="F384" s="37" t="str">
        <f t="shared" si="140"/>
        <v/>
      </c>
      <c r="G384" s="38" t="str">
        <f t="shared" si="141"/>
        <v>0</v>
      </c>
      <c r="H384" s="39" t="str">
        <f t="shared" si="142"/>
        <v/>
      </c>
    </row>
    <row r="385" spans="1:8" s="40" customFormat="1" ht="15" x14ac:dyDescent="0.2">
      <c r="A385" s="68"/>
      <c r="B385" s="35" t="s">
        <v>265</v>
      </c>
      <c r="C385" s="36">
        <v>0</v>
      </c>
      <c r="D385" s="36">
        <v>0</v>
      </c>
      <c r="E385" s="37" t="str">
        <f t="shared" si="139"/>
        <v/>
      </c>
      <c r="F385" s="37" t="str">
        <f t="shared" si="140"/>
        <v/>
      </c>
      <c r="G385" s="38" t="str">
        <f t="shared" si="141"/>
        <v>0</v>
      </c>
      <c r="H385" s="39" t="str">
        <f t="shared" si="142"/>
        <v/>
      </c>
    </row>
    <row r="386" spans="1:8" s="40" customFormat="1" ht="15" x14ac:dyDescent="0.2">
      <c r="A386" s="68"/>
      <c r="B386" s="35" t="s">
        <v>614</v>
      </c>
      <c r="C386" s="36">
        <v>0</v>
      </c>
      <c r="D386" s="36">
        <v>0</v>
      </c>
      <c r="E386" s="37" t="str">
        <f t="shared" si="139"/>
        <v/>
      </c>
      <c r="F386" s="37" t="str">
        <f t="shared" si="140"/>
        <v/>
      </c>
      <c r="G386" s="38" t="str">
        <f t="shared" si="141"/>
        <v>0</v>
      </c>
      <c r="H386" s="39" t="str">
        <f t="shared" si="142"/>
        <v/>
      </c>
    </row>
    <row r="387" spans="1:8" s="40" customFormat="1" ht="15" x14ac:dyDescent="0.2">
      <c r="A387" s="68"/>
      <c r="B387" s="35" t="s">
        <v>89</v>
      </c>
      <c r="C387" s="36">
        <v>1</v>
      </c>
      <c r="D387" s="36">
        <v>2</v>
      </c>
      <c r="E387" s="37">
        <f t="shared" si="139"/>
        <v>6.7114093959731542E-3</v>
      </c>
      <c r="F387" s="37">
        <f t="shared" si="140"/>
        <v>8.2644628099173556E-3</v>
      </c>
      <c r="G387" s="38">
        <f t="shared" si="141"/>
        <v>1</v>
      </c>
      <c r="H387" s="39">
        <f t="shared" si="142"/>
        <v>6.7114093959731542E-3</v>
      </c>
    </row>
    <row r="388" spans="1:8" s="40" customFormat="1" ht="15" x14ac:dyDescent="0.2">
      <c r="A388" s="68"/>
      <c r="B388" s="35" t="s">
        <v>552</v>
      </c>
      <c r="C388" s="36">
        <v>0</v>
      </c>
      <c r="D388" s="36">
        <v>0</v>
      </c>
      <c r="E388" s="37" t="str">
        <f t="shared" ref="E388" si="151">+IF(C388=0,"",C388/C$333)</f>
        <v/>
      </c>
      <c r="F388" s="37" t="str">
        <f t="shared" ref="F388" si="152">+IF(D388=0,"",D388/D$333)</f>
        <v/>
      </c>
      <c r="G388" s="38" t="str">
        <f t="shared" ref="G388" si="153">+IF(OR(AND(D388=0),(C388=0)),"0",((D388-C388)/C388))</f>
        <v>0</v>
      </c>
      <c r="H388" s="39" t="str">
        <f t="shared" ref="H388" si="154">+IF(OR(AND(E388=""),(G388="")),"",E388*G388)</f>
        <v/>
      </c>
    </row>
    <row r="389" spans="1:8" s="40" customFormat="1" ht="15" x14ac:dyDescent="0.2">
      <c r="A389" s="68"/>
      <c r="B389" s="35" t="s">
        <v>266</v>
      </c>
      <c r="C389" s="36">
        <v>0</v>
      </c>
      <c r="D389" s="36">
        <v>0</v>
      </c>
      <c r="E389" s="37" t="str">
        <f t="shared" si="139"/>
        <v/>
      </c>
      <c r="F389" s="37" t="str">
        <f t="shared" si="140"/>
        <v/>
      </c>
      <c r="G389" s="38" t="str">
        <f t="shared" si="141"/>
        <v>0</v>
      </c>
      <c r="H389" s="39" t="str">
        <f t="shared" si="142"/>
        <v/>
      </c>
    </row>
    <row r="390" spans="1:8" s="40" customFormat="1" ht="15" x14ac:dyDescent="0.2">
      <c r="A390" s="68"/>
      <c r="B390" s="35" t="s">
        <v>267</v>
      </c>
      <c r="C390" s="36">
        <v>0</v>
      </c>
      <c r="D390" s="36">
        <v>0</v>
      </c>
      <c r="E390" s="37" t="str">
        <f t="shared" si="139"/>
        <v/>
      </c>
      <c r="F390" s="37" t="str">
        <f t="shared" si="140"/>
        <v/>
      </c>
      <c r="G390" s="38" t="str">
        <f t="shared" si="141"/>
        <v>0</v>
      </c>
      <c r="H390" s="39" t="str">
        <f t="shared" si="142"/>
        <v/>
      </c>
    </row>
    <row r="391" spans="1:8" s="40" customFormat="1" ht="15" x14ac:dyDescent="0.2">
      <c r="A391" s="68"/>
      <c r="B391" s="35" t="s">
        <v>615</v>
      </c>
      <c r="C391" s="36">
        <v>0</v>
      </c>
      <c r="D391" s="36">
        <v>0</v>
      </c>
      <c r="E391" s="37" t="str">
        <f t="shared" si="139"/>
        <v/>
      </c>
      <c r="F391" s="37" t="str">
        <f t="shared" si="140"/>
        <v/>
      </c>
      <c r="G391" s="38" t="str">
        <f t="shared" si="141"/>
        <v>0</v>
      </c>
      <c r="H391" s="39" t="str">
        <f t="shared" si="142"/>
        <v/>
      </c>
    </row>
    <row r="392" spans="1:8" s="40" customFormat="1" ht="15" x14ac:dyDescent="0.2">
      <c r="A392" s="68"/>
      <c r="B392" s="35" t="s">
        <v>88</v>
      </c>
      <c r="C392" s="36">
        <v>0</v>
      </c>
      <c r="D392" s="36">
        <v>0</v>
      </c>
      <c r="E392" s="37" t="str">
        <f t="shared" si="139"/>
        <v/>
      </c>
      <c r="F392" s="37" t="str">
        <f t="shared" si="140"/>
        <v/>
      </c>
      <c r="G392" s="38" t="str">
        <f t="shared" si="141"/>
        <v>0</v>
      </c>
      <c r="H392" s="39" t="str">
        <f t="shared" si="142"/>
        <v/>
      </c>
    </row>
    <row r="393" spans="1:8" s="40" customFormat="1" ht="15" x14ac:dyDescent="0.2">
      <c r="A393" s="68"/>
      <c r="B393" s="35" t="s">
        <v>268</v>
      </c>
      <c r="C393" s="36">
        <v>0</v>
      </c>
      <c r="D393" s="36">
        <v>0</v>
      </c>
      <c r="E393" s="37" t="str">
        <f t="shared" si="139"/>
        <v/>
      </c>
      <c r="F393" s="37" t="str">
        <f t="shared" si="140"/>
        <v/>
      </c>
      <c r="G393" s="38" t="str">
        <f t="shared" si="141"/>
        <v>0</v>
      </c>
      <c r="H393" s="39" t="str">
        <f t="shared" si="142"/>
        <v/>
      </c>
    </row>
    <row r="394" spans="1:8" s="40" customFormat="1" ht="15" x14ac:dyDescent="0.2">
      <c r="A394" s="68"/>
      <c r="B394" s="35" t="s">
        <v>92</v>
      </c>
      <c r="C394" s="36">
        <v>0</v>
      </c>
      <c r="D394" s="36">
        <v>0</v>
      </c>
      <c r="E394" s="37" t="str">
        <f t="shared" si="139"/>
        <v/>
      </c>
      <c r="F394" s="37" t="str">
        <f t="shared" si="140"/>
        <v/>
      </c>
      <c r="G394" s="38" t="str">
        <f t="shared" si="141"/>
        <v>0</v>
      </c>
      <c r="H394" s="39" t="str">
        <f t="shared" si="142"/>
        <v/>
      </c>
    </row>
    <row r="395" spans="1:8" s="40" customFormat="1" ht="15" x14ac:dyDescent="0.2">
      <c r="A395" s="68"/>
      <c r="B395" s="35" t="s">
        <v>91</v>
      </c>
      <c r="C395" s="36">
        <v>0</v>
      </c>
      <c r="D395" s="36">
        <v>47</v>
      </c>
      <c r="E395" s="37" t="str">
        <f t="shared" si="139"/>
        <v/>
      </c>
      <c r="F395" s="37">
        <f t="shared" si="140"/>
        <v>0.19421487603305784</v>
      </c>
      <c r="G395" s="38" t="str">
        <f t="shared" si="141"/>
        <v>0</v>
      </c>
      <c r="H395" s="39" t="str">
        <f t="shared" si="142"/>
        <v/>
      </c>
    </row>
    <row r="396" spans="1:8" s="40" customFormat="1" ht="15" x14ac:dyDescent="0.2">
      <c r="A396" s="68"/>
      <c r="B396" s="35" t="s">
        <v>502</v>
      </c>
      <c r="C396" s="36">
        <v>0</v>
      </c>
      <c r="D396" s="36">
        <v>0</v>
      </c>
      <c r="E396" s="37" t="str">
        <f t="shared" si="139"/>
        <v/>
      </c>
      <c r="F396" s="37" t="str">
        <f t="shared" si="140"/>
        <v/>
      </c>
      <c r="G396" s="38" t="str">
        <f t="shared" si="141"/>
        <v>0</v>
      </c>
      <c r="H396" s="39" t="str">
        <f t="shared" si="142"/>
        <v/>
      </c>
    </row>
    <row r="397" spans="1:8" s="40" customFormat="1" ht="15" x14ac:dyDescent="0.2">
      <c r="A397" s="68"/>
      <c r="B397" s="35" t="s">
        <v>269</v>
      </c>
      <c r="C397" s="36">
        <v>0</v>
      </c>
      <c r="D397" s="36">
        <v>0</v>
      </c>
      <c r="E397" s="37" t="str">
        <f t="shared" si="139"/>
        <v/>
      </c>
      <c r="F397" s="37" t="str">
        <f t="shared" si="140"/>
        <v/>
      </c>
      <c r="G397" s="38" t="str">
        <f t="shared" si="141"/>
        <v>0</v>
      </c>
      <c r="H397" s="39" t="str">
        <f t="shared" si="142"/>
        <v/>
      </c>
    </row>
    <row r="398" spans="1:8" s="40" customFormat="1" ht="15" x14ac:dyDescent="0.2">
      <c r="A398" s="68"/>
      <c r="B398" s="35" t="s">
        <v>270</v>
      </c>
      <c r="C398" s="36">
        <v>0</v>
      </c>
      <c r="D398" s="36">
        <v>0</v>
      </c>
      <c r="E398" s="37" t="str">
        <f t="shared" si="139"/>
        <v/>
      </c>
      <c r="F398" s="37" t="str">
        <f t="shared" si="140"/>
        <v/>
      </c>
      <c r="G398" s="38" t="str">
        <f t="shared" si="141"/>
        <v>0</v>
      </c>
      <c r="H398" s="39" t="str">
        <f t="shared" si="142"/>
        <v/>
      </c>
    </row>
    <row r="399" spans="1:8" s="40" customFormat="1" ht="15" x14ac:dyDescent="0.2">
      <c r="A399" s="68"/>
      <c r="B399" s="35" t="s">
        <v>503</v>
      </c>
      <c r="C399" s="36">
        <v>0</v>
      </c>
      <c r="D399" s="36">
        <v>0</v>
      </c>
      <c r="E399" s="37" t="str">
        <f t="shared" si="139"/>
        <v/>
      </c>
      <c r="F399" s="37" t="str">
        <f t="shared" si="140"/>
        <v/>
      </c>
      <c r="G399" s="38" t="str">
        <f t="shared" si="141"/>
        <v>0</v>
      </c>
      <c r="H399" s="39" t="str">
        <f t="shared" si="142"/>
        <v/>
      </c>
    </row>
    <row r="400" spans="1:8" s="40" customFormat="1" ht="15" x14ac:dyDescent="0.2">
      <c r="A400" s="68"/>
      <c r="B400" s="35" t="s">
        <v>90</v>
      </c>
      <c r="C400" s="36">
        <v>0</v>
      </c>
      <c r="D400" s="36">
        <v>0</v>
      </c>
      <c r="E400" s="37" t="str">
        <f t="shared" si="139"/>
        <v/>
      </c>
      <c r="F400" s="37" t="str">
        <f t="shared" si="140"/>
        <v/>
      </c>
      <c r="G400" s="38" t="str">
        <f t="shared" si="141"/>
        <v>0</v>
      </c>
      <c r="H400" s="39" t="str">
        <f t="shared" si="142"/>
        <v/>
      </c>
    </row>
    <row r="401" spans="1:8" s="40" customFormat="1" ht="15" x14ac:dyDescent="0.2">
      <c r="A401" s="68"/>
      <c r="B401" s="35" t="s">
        <v>616</v>
      </c>
      <c r="C401" s="36">
        <v>0</v>
      </c>
      <c r="D401" s="36">
        <v>0</v>
      </c>
      <c r="E401" s="37" t="str">
        <f t="shared" ref="E401:E473" si="155">+IF(C401=0,"",C401/C$333)</f>
        <v/>
      </c>
      <c r="F401" s="37" t="str">
        <f t="shared" ref="F401:F473" si="156">+IF(D401=0,"",D401/D$333)</f>
        <v/>
      </c>
      <c r="G401" s="38" t="str">
        <f t="shared" ref="G401:G473" si="157">+IF(OR(AND(D401=0),(C401=0)),"0",((D401-C401)/C401))</f>
        <v>0</v>
      </c>
      <c r="H401" s="39" t="str">
        <f t="shared" ref="H401:H473" si="158">+IF(OR(AND(E401=""),(G401="")),"",E401*G401)</f>
        <v/>
      </c>
    </row>
    <row r="402" spans="1:8" s="40" customFormat="1" ht="15" x14ac:dyDescent="0.2">
      <c r="A402" s="68"/>
      <c r="B402" s="35" t="s">
        <v>271</v>
      </c>
      <c r="C402" s="36">
        <v>0</v>
      </c>
      <c r="D402" s="36">
        <v>0</v>
      </c>
      <c r="E402" s="37" t="str">
        <f t="shared" si="155"/>
        <v/>
      </c>
      <c r="F402" s="37" t="str">
        <f t="shared" si="156"/>
        <v/>
      </c>
      <c r="G402" s="38" t="str">
        <f t="shared" si="157"/>
        <v>0</v>
      </c>
      <c r="H402" s="39" t="str">
        <f t="shared" si="158"/>
        <v/>
      </c>
    </row>
    <row r="403" spans="1:8" s="40" customFormat="1" ht="15" x14ac:dyDescent="0.2">
      <c r="A403" s="68"/>
      <c r="B403" s="35" t="s">
        <v>553</v>
      </c>
      <c r="C403" s="36">
        <v>0</v>
      </c>
      <c r="D403" s="36">
        <v>0</v>
      </c>
      <c r="E403" s="37" t="str">
        <f t="shared" ref="E403:E405" si="159">+IF(C403=0,"",C403/C$333)</f>
        <v/>
      </c>
      <c r="F403" s="37" t="str">
        <f t="shared" ref="F403:F405" si="160">+IF(D403=0,"",D403/D$333)</f>
        <v/>
      </c>
      <c r="G403" s="38" t="str">
        <f t="shared" ref="G403:G405" si="161">+IF(OR(AND(D403=0),(C403=0)),"0",((D403-C403)/C403))</f>
        <v>0</v>
      </c>
      <c r="H403" s="39" t="str">
        <f t="shared" ref="H403:H405" si="162">+IF(OR(AND(E403=""),(G403="")),"",E403*G403)</f>
        <v/>
      </c>
    </row>
    <row r="404" spans="1:8" s="40" customFormat="1" ht="15" x14ac:dyDescent="0.2">
      <c r="A404" s="68"/>
      <c r="B404" s="35" t="s">
        <v>554</v>
      </c>
      <c r="C404" s="36">
        <v>0</v>
      </c>
      <c r="D404" s="36">
        <v>0</v>
      </c>
      <c r="E404" s="37" t="str">
        <f t="shared" si="159"/>
        <v/>
      </c>
      <c r="F404" s="37" t="str">
        <f t="shared" si="160"/>
        <v/>
      </c>
      <c r="G404" s="38" t="str">
        <f t="shared" si="161"/>
        <v>0</v>
      </c>
      <c r="H404" s="39" t="str">
        <f t="shared" si="162"/>
        <v/>
      </c>
    </row>
    <row r="405" spans="1:8" s="40" customFormat="1" ht="15" x14ac:dyDescent="0.2">
      <c r="A405" s="68"/>
      <c r="B405" s="35" t="s">
        <v>555</v>
      </c>
      <c r="C405" s="36">
        <v>0</v>
      </c>
      <c r="D405" s="36">
        <v>0</v>
      </c>
      <c r="E405" s="37" t="str">
        <f t="shared" si="159"/>
        <v/>
      </c>
      <c r="F405" s="37" t="str">
        <f t="shared" si="160"/>
        <v/>
      </c>
      <c r="G405" s="38" t="str">
        <f t="shared" si="161"/>
        <v>0</v>
      </c>
      <c r="H405" s="39" t="str">
        <f t="shared" si="162"/>
        <v/>
      </c>
    </row>
    <row r="406" spans="1:8" s="40" customFormat="1" ht="15" x14ac:dyDescent="0.2">
      <c r="A406" s="68"/>
      <c r="B406" s="35" t="s">
        <v>272</v>
      </c>
      <c r="C406" s="36">
        <v>0</v>
      </c>
      <c r="D406" s="36">
        <v>1</v>
      </c>
      <c r="E406" s="37" t="str">
        <f t="shared" si="155"/>
        <v/>
      </c>
      <c r="F406" s="37">
        <f t="shared" si="156"/>
        <v>4.1322314049586778E-3</v>
      </c>
      <c r="G406" s="38" t="str">
        <f t="shared" si="157"/>
        <v>0</v>
      </c>
      <c r="H406" s="39" t="str">
        <f t="shared" si="158"/>
        <v/>
      </c>
    </row>
    <row r="407" spans="1:8" s="40" customFormat="1" ht="15" x14ac:dyDescent="0.2">
      <c r="A407" s="68"/>
      <c r="B407" s="35" t="s">
        <v>273</v>
      </c>
      <c r="C407" s="36">
        <v>0</v>
      </c>
      <c r="D407" s="36">
        <v>2</v>
      </c>
      <c r="E407" s="37" t="str">
        <f t="shared" si="155"/>
        <v/>
      </c>
      <c r="F407" s="37">
        <f t="shared" si="156"/>
        <v>8.2644628099173556E-3</v>
      </c>
      <c r="G407" s="38" t="str">
        <f t="shared" si="157"/>
        <v>0</v>
      </c>
      <c r="H407" s="39" t="str">
        <f t="shared" si="158"/>
        <v/>
      </c>
    </row>
    <row r="408" spans="1:8" s="40" customFormat="1" ht="15" x14ac:dyDescent="0.2">
      <c r="A408" s="68"/>
      <c r="B408" s="35" t="s">
        <v>579</v>
      </c>
      <c r="C408" s="36">
        <v>0</v>
      </c>
      <c r="D408" s="36">
        <v>0</v>
      </c>
      <c r="E408" s="37" t="str">
        <f t="shared" si="155"/>
        <v/>
      </c>
      <c r="F408" s="37" t="str">
        <f t="shared" si="156"/>
        <v/>
      </c>
      <c r="G408" s="38" t="str">
        <f t="shared" si="157"/>
        <v>0</v>
      </c>
      <c r="H408" s="39" t="str">
        <f t="shared" si="158"/>
        <v/>
      </c>
    </row>
    <row r="409" spans="1:8" s="40" customFormat="1" ht="30" x14ac:dyDescent="0.2">
      <c r="A409" s="68"/>
      <c r="B409" s="35" t="s">
        <v>274</v>
      </c>
      <c r="C409" s="36">
        <v>0</v>
      </c>
      <c r="D409" s="36">
        <v>0</v>
      </c>
      <c r="E409" s="37" t="str">
        <f t="shared" si="155"/>
        <v/>
      </c>
      <c r="F409" s="37" t="str">
        <f t="shared" si="156"/>
        <v/>
      </c>
      <c r="G409" s="38" t="str">
        <f t="shared" si="157"/>
        <v>0</v>
      </c>
      <c r="H409" s="39" t="str">
        <f t="shared" si="158"/>
        <v/>
      </c>
    </row>
    <row r="410" spans="1:8" s="40" customFormat="1" ht="15" x14ac:dyDescent="0.2">
      <c r="A410" s="68"/>
      <c r="B410" s="35" t="s">
        <v>504</v>
      </c>
      <c r="C410" s="36">
        <v>0</v>
      </c>
      <c r="D410" s="36">
        <v>0</v>
      </c>
      <c r="E410" s="37" t="str">
        <f t="shared" si="155"/>
        <v/>
      </c>
      <c r="F410" s="37" t="str">
        <f t="shared" si="156"/>
        <v/>
      </c>
      <c r="G410" s="38" t="str">
        <f t="shared" si="157"/>
        <v>0</v>
      </c>
      <c r="H410" s="39" t="str">
        <f t="shared" si="158"/>
        <v/>
      </c>
    </row>
    <row r="411" spans="1:8" s="40" customFormat="1" ht="15" x14ac:dyDescent="0.2">
      <c r="A411" s="68"/>
      <c r="B411" s="35" t="s">
        <v>558</v>
      </c>
      <c r="C411" s="36">
        <v>0</v>
      </c>
      <c r="D411" s="36">
        <v>0</v>
      </c>
      <c r="E411" s="37" t="str">
        <f t="shared" ref="E411" si="163">+IF(C411=0,"",C411/C$333)</f>
        <v/>
      </c>
      <c r="F411" s="37" t="str">
        <f t="shared" ref="F411" si="164">+IF(D411=0,"",D411/D$333)</f>
        <v/>
      </c>
      <c r="G411" s="38" t="str">
        <f t="shared" ref="G411" si="165">+IF(OR(AND(D411=0),(C411=0)),"0",((D411-C411)/C411))</f>
        <v>0</v>
      </c>
      <c r="H411" s="39" t="str">
        <f t="shared" ref="H411" si="166">+IF(OR(AND(E411=""),(G411="")),"",E411*G411)</f>
        <v/>
      </c>
    </row>
    <row r="412" spans="1:8" s="40" customFormat="1" ht="15" x14ac:dyDescent="0.2">
      <c r="A412" s="68"/>
      <c r="B412" s="35" t="s">
        <v>275</v>
      </c>
      <c r="C412" s="36">
        <v>0</v>
      </c>
      <c r="D412" s="36">
        <v>0</v>
      </c>
      <c r="E412" s="37" t="str">
        <f t="shared" si="155"/>
        <v/>
      </c>
      <c r="F412" s="37" t="str">
        <f t="shared" si="156"/>
        <v/>
      </c>
      <c r="G412" s="38" t="str">
        <f t="shared" si="157"/>
        <v>0</v>
      </c>
      <c r="H412" s="39" t="str">
        <f t="shared" si="158"/>
        <v/>
      </c>
    </row>
    <row r="413" spans="1:8" s="40" customFormat="1" ht="15" x14ac:dyDescent="0.2">
      <c r="A413" s="68"/>
      <c r="B413" s="35" t="s">
        <v>276</v>
      </c>
      <c r="C413" s="36">
        <v>2</v>
      </c>
      <c r="D413" s="36">
        <v>0</v>
      </c>
      <c r="E413" s="37">
        <f t="shared" si="155"/>
        <v>1.3422818791946308E-2</v>
      </c>
      <c r="F413" s="37" t="str">
        <f t="shared" si="156"/>
        <v/>
      </c>
      <c r="G413" s="38" t="str">
        <f t="shared" si="157"/>
        <v>0</v>
      </c>
      <c r="H413" s="39">
        <f t="shared" si="158"/>
        <v>0</v>
      </c>
    </row>
    <row r="414" spans="1:8" s="40" customFormat="1" ht="15" x14ac:dyDescent="0.2">
      <c r="A414" s="68"/>
      <c r="B414" s="35" t="s">
        <v>277</v>
      </c>
      <c r="C414" s="36">
        <v>0</v>
      </c>
      <c r="D414" s="36">
        <v>0</v>
      </c>
      <c r="E414" s="37" t="str">
        <f t="shared" si="155"/>
        <v/>
      </c>
      <c r="F414" s="37" t="str">
        <f t="shared" si="156"/>
        <v/>
      </c>
      <c r="G414" s="38" t="str">
        <f t="shared" si="157"/>
        <v>0</v>
      </c>
      <c r="H414" s="39" t="str">
        <f t="shared" si="158"/>
        <v/>
      </c>
    </row>
    <row r="415" spans="1:8" s="40" customFormat="1" ht="15" x14ac:dyDescent="0.2">
      <c r="A415" s="68"/>
      <c r="B415" s="35" t="s">
        <v>99</v>
      </c>
      <c r="C415" s="36">
        <v>0</v>
      </c>
      <c r="D415" s="36">
        <v>0</v>
      </c>
      <c r="E415" s="37" t="str">
        <f t="shared" si="155"/>
        <v/>
      </c>
      <c r="F415" s="37" t="str">
        <f t="shared" si="156"/>
        <v/>
      </c>
      <c r="G415" s="38" t="str">
        <f t="shared" si="157"/>
        <v>0</v>
      </c>
      <c r="H415" s="39" t="str">
        <f t="shared" si="158"/>
        <v/>
      </c>
    </row>
    <row r="416" spans="1:8" s="40" customFormat="1" ht="15" x14ac:dyDescent="0.2">
      <c r="A416" s="68"/>
      <c r="B416" s="35" t="s">
        <v>100</v>
      </c>
      <c r="C416" s="36">
        <v>0</v>
      </c>
      <c r="D416" s="36">
        <v>0</v>
      </c>
      <c r="E416" s="37" t="str">
        <f t="shared" si="155"/>
        <v/>
      </c>
      <c r="F416" s="37" t="str">
        <f t="shared" si="156"/>
        <v/>
      </c>
      <c r="G416" s="38" t="str">
        <f t="shared" si="157"/>
        <v>0</v>
      </c>
      <c r="H416" s="39" t="str">
        <f t="shared" si="158"/>
        <v/>
      </c>
    </row>
    <row r="417" spans="1:8" s="40" customFormat="1" ht="15" x14ac:dyDescent="0.2">
      <c r="A417" s="68"/>
      <c r="B417" s="35" t="s">
        <v>101</v>
      </c>
      <c r="C417" s="36">
        <v>1</v>
      </c>
      <c r="D417" s="36">
        <v>1</v>
      </c>
      <c r="E417" s="37">
        <f t="shared" si="155"/>
        <v>6.7114093959731542E-3</v>
      </c>
      <c r="F417" s="37">
        <f t="shared" si="156"/>
        <v>4.1322314049586778E-3</v>
      </c>
      <c r="G417" s="38">
        <f t="shared" si="157"/>
        <v>0</v>
      </c>
      <c r="H417" s="39">
        <f t="shared" si="158"/>
        <v>0</v>
      </c>
    </row>
    <row r="418" spans="1:8" s="40" customFormat="1" ht="15" x14ac:dyDescent="0.2">
      <c r="A418" s="68"/>
      <c r="B418" s="35" t="s">
        <v>278</v>
      </c>
      <c r="C418" s="36">
        <v>0</v>
      </c>
      <c r="D418" s="36">
        <v>0</v>
      </c>
      <c r="E418" s="37" t="str">
        <f t="shared" si="155"/>
        <v/>
      </c>
      <c r="F418" s="37" t="str">
        <f t="shared" si="156"/>
        <v/>
      </c>
      <c r="G418" s="38" t="str">
        <f t="shared" si="157"/>
        <v>0</v>
      </c>
      <c r="H418" s="39" t="str">
        <f t="shared" si="158"/>
        <v/>
      </c>
    </row>
    <row r="419" spans="1:8" s="40" customFormat="1" ht="15" x14ac:dyDescent="0.2">
      <c r="A419" s="68"/>
      <c r="B419" s="35" t="s">
        <v>559</v>
      </c>
      <c r="C419" s="36">
        <v>0</v>
      </c>
      <c r="D419" s="36">
        <v>0</v>
      </c>
      <c r="E419" s="37" t="str">
        <f t="shared" ref="E419:E420" si="167">+IF(C419=0,"",C419/C$333)</f>
        <v/>
      </c>
      <c r="F419" s="37" t="str">
        <f t="shared" ref="F419:F420" si="168">+IF(D419=0,"",D419/D$333)</f>
        <v/>
      </c>
      <c r="G419" s="38" t="str">
        <f t="shared" ref="G419:G420" si="169">+IF(OR(AND(D419=0),(C419=0)),"0",((D419-C419)/C419))</f>
        <v>0</v>
      </c>
      <c r="H419" s="39" t="str">
        <f t="shared" ref="H419:H420" si="170">+IF(OR(AND(E419=""),(G419="")),"",E419*G419)</f>
        <v/>
      </c>
    </row>
    <row r="420" spans="1:8" s="40" customFormat="1" ht="15" x14ac:dyDescent="0.2">
      <c r="A420" s="68"/>
      <c r="B420" s="35" t="s">
        <v>560</v>
      </c>
      <c r="C420" s="36">
        <v>0</v>
      </c>
      <c r="D420" s="36">
        <v>0</v>
      </c>
      <c r="E420" s="37" t="str">
        <f t="shared" si="167"/>
        <v/>
      </c>
      <c r="F420" s="37" t="str">
        <f t="shared" si="168"/>
        <v/>
      </c>
      <c r="G420" s="38" t="str">
        <f t="shared" si="169"/>
        <v>0</v>
      </c>
      <c r="H420" s="39" t="str">
        <f t="shared" si="170"/>
        <v/>
      </c>
    </row>
    <row r="421" spans="1:8" s="40" customFormat="1" ht="15" x14ac:dyDescent="0.2">
      <c r="A421" s="68"/>
      <c r="B421" s="35" t="s">
        <v>98</v>
      </c>
      <c r="C421" s="36">
        <v>0</v>
      </c>
      <c r="D421" s="36">
        <v>0</v>
      </c>
      <c r="E421" s="37" t="str">
        <f t="shared" si="155"/>
        <v/>
      </c>
      <c r="F421" s="37" t="str">
        <f t="shared" si="156"/>
        <v/>
      </c>
      <c r="G421" s="38" t="str">
        <f t="shared" si="157"/>
        <v>0</v>
      </c>
      <c r="H421" s="39" t="str">
        <f t="shared" si="158"/>
        <v/>
      </c>
    </row>
    <row r="422" spans="1:8" s="40" customFormat="1" ht="15" x14ac:dyDescent="0.2">
      <c r="A422" s="68"/>
      <c r="B422" s="35" t="s">
        <v>561</v>
      </c>
      <c r="C422" s="36">
        <v>0</v>
      </c>
      <c r="D422" s="36">
        <v>0</v>
      </c>
      <c r="E422" s="37" t="str">
        <f t="shared" ref="E422:E424" si="171">+IF(C422=0,"",C422/C$333)</f>
        <v/>
      </c>
      <c r="F422" s="37" t="str">
        <f t="shared" ref="F422:F424" si="172">+IF(D422=0,"",D422/D$333)</f>
        <v/>
      </c>
      <c r="G422" s="38" t="str">
        <f t="shared" ref="G422:G424" si="173">+IF(OR(AND(D422=0),(C422=0)),"0",((D422-C422)/C422))</f>
        <v>0</v>
      </c>
      <c r="H422" s="39" t="str">
        <f t="shared" ref="H422:H424" si="174">+IF(OR(AND(E422=""),(G422="")),"",E422*G422)</f>
        <v/>
      </c>
    </row>
    <row r="423" spans="1:8" s="40" customFormat="1" ht="15" x14ac:dyDescent="0.2">
      <c r="A423" s="68"/>
      <c r="B423" s="35" t="s">
        <v>562</v>
      </c>
      <c r="C423" s="36">
        <v>0</v>
      </c>
      <c r="D423" s="36">
        <v>0</v>
      </c>
      <c r="E423" s="37" t="str">
        <f t="shared" si="171"/>
        <v/>
      </c>
      <c r="F423" s="37" t="str">
        <f t="shared" si="172"/>
        <v/>
      </c>
      <c r="G423" s="38" t="str">
        <f t="shared" si="173"/>
        <v>0</v>
      </c>
      <c r="H423" s="39" t="str">
        <f t="shared" si="174"/>
        <v/>
      </c>
    </row>
    <row r="424" spans="1:8" s="40" customFormat="1" ht="15" x14ac:dyDescent="0.2">
      <c r="A424" s="68"/>
      <c r="B424" s="35" t="s">
        <v>563</v>
      </c>
      <c r="C424" s="36">
        <v>0</v>
      </c>
      <c r="D424" s="36">
        <v>0</v>
      </c>
      <c r="E424" s="37" t="str">
        <f t="shared" si="171"/>
        <v/>
      </c>
      <c r="F424" s="37" t="str">
        <f t="shared" si="172"/>
        <v/>
      </c>
      <c r="G424" s="38" t="str">
        <f t="shared" si="173"/>
        <v>0</v>
      </c>
      <c r="H424" s="39" t="str">
        <f t="shared" si="174"/>
        <v/>
      </c>
    </row>
    <row r="425" spans="1:8" s="40" customFormat="1" ht="15" x14ac:dyDescent="0.2">
      <c r="A425" s="68"/>
      <c r="B425" s="35" t="s">
        <v>505</v>
      </c>
      <c r="C425" s="36">
        <v>0</v>
      </c>
      <c r="D425" s="36">
        <v>1</v>
      </c>
      <c r="E425" s="37" t="str">
        <f t="shared" si="155"/>
        <v/>
      </c>
      <c r="F425" s="37">
        <f t="shared" si="156"/>
        <v>4.1322314049586778E-3</v>
      </c>
      <c r="G425" s="38" t="str">
        <f t="shared" si="157"/>
        <v>0</v>
      </c>
      <c r="H425" s="39" t="str">
        <f t="shared" si="158"/>
        <v/>
      </c>
    </row>
    <row r="426" spans="1:8" s="40" customFormat="1" ht="15" x14ac:dyDescent="0.2">
      <c r="A426" s="68"/>
      <c r="B426" s="35" t="s">
        <v>105</v>
      </c>
      <c r="C426" s="36">
        <v>0</v>
      </c>
      <c r="D426" s="36">
        <v>0</v>
      </c>
      <c r="E426" s="37" t="str">
        <f t="shared" si="155"/>
        <v/>
      </c>
      <c r="F426" s="37" t="str">
        <f t="shared" si="156"/>
        <v/>
      </c>
      <c r="G426" s="38" t="str">
        <f t="shared" si="157"/>
        <v>0</v>
      </c>
      <c r="H426" s="39" t="str">
        <f t="shared" si="158"/>
        <v/>
      </c>
    </row>
    <row r="427" spans="1:8" s="40" customFormat="1" ht="15" x14ac:dyDescent="0.2">
      <c r="A427" s="68"/>
      <c r="B427" s="35" t="s">
        <v>114</v>
      </c>
      <c r="C427" s="36">
        <v>0</v>
      </c>
      <c r="D427" s="36">
        <v>0</v>
      </c>
      <c r="E427" s="37" t="str">
        <f t="shared" si="155"/>
        <v/>
      </c>
      <c r="F427" s="37" t="str">
        <f t="shared" si="156"/>
        <v/>
      </c>
      <c r="G427" s="38" t="str">
        <f t="shared" si="157"/>
        <v>0</v>
      </c>
      <c r="H427" s="39" t="str">
        <f t="shared" si="158"/>
        <v/>
      </c>
    </row>
    <row r="428" spans="1:8" s="40" customFormat="1" ht="15" x14ac:dyDescent="0.2">
      <c r="A428" s="68"/>
      <c r="B428" s="35" t="s">
        <v>113</v>
      </c>
      <c r="C428" s="36">
        <v>1</v>
      </c>
      <c r="D428" s="36">
        <v>0</v>
      </c>
      <c r="E428" s="37">
        <f t="shared" si="155"/>
        <v>6.7114093959731542E-3</v>
      </c>
      <c r="F428" s="37" t="str">
        <f t="shared" si="156"/>
        <v/>
      </c>
      <c r="G428" s="38" t="str">
        <f t="shared" si="157"/>
        <v>0</v>
      </c>
      <c r="H428" s="39">
        <f t="shared" si="158"/>
        <v>0</v>
      </c>
    </row>
    <row r="429" spans="1:8" s="40" customFormat="1" ht="15" x14ac:dyDescent="0.2">
      <c r="A429" s="68"/>
      <c r="B429" s="35" t="s">
        <v>279</v>
      </c>
      <c r="C429" s="36">
        <v>3</v>
      </c>
      <c r="D429" s="36">
        <v>0</v>
      </c>
      <c r="E429" s="37">
        <f t="shared" si="155"/>
        <v>2.0134228187919462E-2</v>
      </c>
      <c r="F429" s="37" t="str">
        <f t="shared" si="156"/>
        <v/>
      </c>
      <c r="G429" s="38" t="str">
        <f t="shared" si="157"/>
        <v>0</v>
      </c>
      <c r="H429" s="39">
        <f t="shared" si="158"/>
        <v>0</v>
      </c>
    </row>
    <row r="430" spans="1:8" s="40" customFormat="1" ht="15" x14ac:dyDescent="0.2">
      <c r="A430" s="68"/>
      <c r="B430" s="35" t="s">
        <v>506</v>
      </c>
      <c r="C430" s="36">
        <v>0</v>
      </c>
      <c r="D430" s="36">
        <v>0</v>
      </c>
      <c r="E430" s="37" t="str">
        <f t="shared" si="155"/>
        <v/>
      </c>
      <c r="F430" s="37" t="str">
        <f t="shared" si="156"/>
        <v/>
      </c>
      <c r="G430" s="38" t="str">
        <f t="shared" si="157"/>
        <v>0</v>
      </c>
      <c r="H430" s="39" t="str">
        <f t="shared" si="158"/>
        <v/>
      </c>
    </row>
    <row r="431" spans="1:8" s="40" customFormat="1" ht="30" x14ac:dyDescent="0.2">
      <c r="A431" s="68"/>
      <c r="B431" s="35" t="s">
        <v>580</v>
      </c>
      <c r="C431" s="36">
        <v>0</v>
      </c>
      <c r="D431" s="36">
        <v>0</v>
      </c>
      <c r="E431" s="37" t="str">
        <f t="shared" si="155"/>
        <v/>
      </c>
      <c r="F431" s="37" t="str">
        <f t="shared" si="156"/>
        <v/>
      </c>
      <c r="G431" s="38" t="str">
        <f t="shared" si="157"/>
        <v>0</v>
      </c>
      <c r="H431" s="39" t="str">
        <f t="shared" si="158"/>
        <v/>
      </c>
    </row>
    <row r="432" spans="1:8" s="40" customFormat="1" ht="15" x14ac:dyDescent="0.2">
      <c r="A432" s="68"/>
      <c r="B432" s="35" t="s">
        <v>507</v>
      </c>
      <c r="C432" s="36">
        <v>0</v>
      </c>
      <c r="D432" s="36">
        <v>0</v>
      </c>
      <c r="E432" s="37" t="str">
        <f t="shared" si="155"/>
        <v/>
      </c>
      <c r="F432" s="37" t="str">
        <f t="shared" si="156"/>
        <v/>
      </c>
      <c r="G432" s="38" t="str">
        <f t="shared" si="157"/>
        <v>0</v>
      </c>
      <c r="H432" s="39" t="str">
        <f t="shared" si="158"/>
        <v/>
      </c>
    </row>
    <row r="433" spans="1:8" s="40" customFormat="1" ht="15" x14ac:dyDescent="0.2">
      <c r="A433" s="68"/>
      <c r="B433" s="35" t="s">
        <v>109</v>
      </c>
      <c r="C433" s="36">
        <v>0</v>
      </c>
      <c r="D433" s="36">
        <v>0</v>
      </c>
      <c r="E433" s="37" t="str">
        <f t="shared" si="155"/>
        <v/>
      </c>
      <c r="F433" s="37" t="str">
        <f t="shared" si="156"/>
        <v/>
      </c>
      <c r="G433" s="38" t="str">
        <f t="shared" si="157"/>
        <v>0</v>
      </c>
      <c r="H433" s="39" t="str">
        <f t="shared" si="158"/>
        <v/>
      </c>
    </row>
    <row r="434" spans="1:8" s="40" customFormat="1" ht="15" x14ac:dyDescent="0.2">
      <c r="A434" s="68"/>
      <c r="B434" s="35" t="s">
        <v>280</v>
      </c>
      <c r="C434" s="36">
        <v>0</v>
      </c>
      <c r="D434" s="36">
        <v>0</v>
      </c>
      <c r="E434" s="37" t="str">
        <f t="shared" si="155"/>
        <v/>
      </c>
      <c r="F434" s="37" t="str">
        <f t="shared" si="156"/>
        <v/>
      </c>
      <c r="G434" s="38" t="str">
        <f t="shared" si="157"/>
        <v>0</v>
      </c>
      <c r="H434" s="39" t="str">
        <f t="shared" si="158"/>
        <v/>
      </c>
    </row>
    <row r="435" spans="1:8" s="40" customFormat="1" ht="15" x14ac:dyDescent="0.2">
      <c r="A435" s="68"/>
      <c r="B435" s="35" t="s">
        <v>110</v>
      </c>
      <c r="C435" s="36">
        <v>0</v>
      </c>
      <c r="D435" s="36">
        <v>1</v>
      </c>
      <c r="E435" s="37" t="str">
        <f t="shared" si="155"/>
        <v/>
      </c>
      <c r="F435" s="37">
        <f t="shared" si="156"/>
        <v>4.1322314049586778E-3</v>
      </c>
      <c r="G435" s="38" t="str">
        <f t="shared" si="157"/>
        <v>0</v>
      </c>
      <c r="H435" s="39" t="str">
        <f t="shared" si="158"/>
        <v/>
      </c>
    </row>
    <row r="436" spans="1:8" s="40" customFormat="1" ht="15" x14ac:dyDescent="0.2">
      <c r="A436" s="68"/>
      <c r="B436" s="35" t="s">
        <v>382</v>
      </c>
      <c r="C436" s="36">
        <v>0</v>
      </c>
      <c r="D436" s="36">
        <v>1</v>
      </c>
      <c r="E436" s="37" t="str">
        <f t="shared" si="155"/>
        <v/>
      </c>
      <c r="F436" s="37">
        <f t="shared" si="156"/>
        <v>4.1322314049586778E-3</v>
      </c>
      <c r="G436" s="38" t="str">
        <f t="shared" si="157"/>
        <v>0</v>
      </c>
      <c r="H436" s="39" t="str">
        <f t="shared" si="158"/>
        <v/>
      </c>
    </row>
    <row r="437" spans="1:8" s="40" customFormat="1" ht="15" x14ac:dyDescent="0.2">
      <c r="A437" s="68"/>
      <c r="B437" s="35" t="s">
        <v>108</v>
      </c>
      <c r="C437" s="36">
        <v>3</v>
      </c>
      <c r="D437" s="36">
        <v>19</v>
      </c>
      <c r="E437" s="37">
        <f t="shared" si="155"/>
        <v>2.0134228187919462E-2</v>
      </c>
      <c r="F437" s="37">
        <f t="shared" si="156"/>
        <v>7.8512396694214878E-2</v>
      </c>
      <c r="G437" s="38">
        <f t="shared" si="157"/>
        <v>5.333333333333333</v>
      </c>
      <c r="H437" s="39">
        <f t="shared" si="158"/>
        <v>0.10738255033557045</v>
      </c>
    </row>
    <row r="438" spans="1:8" s="40" customFormat="1" ht="15" x14ac:dyDescent="0.2">
      <c r="A438" s="68"/>
      <c r="B438" s="35" t="s">
        <v>281</v>
      </c>
      <c r="C438" s="36">
        <v>0</v>
      </c>
      <c r="D438" s="36">
        <v>0</v>
      </c>
      <c r="E438" s="37" t="str">
        <f t="shared" si="155"/>
        <v/>
      </c>
      <c r="F438" s="37" t="str">
        <f t="shared" si="156"/>
        <v/>
      </c>
      <c r="G438" s="38" t="str">
        <f t="shared" si="157"/>
        <v>0</v>
      </c>
      <c r="H438" s="39" t="str">
        <f t="shared" si="158"/>
        <v/>
      </c>
    </row>
    <row r="439" spans="1:8" s="40" customFormat="1" ht="15" x14ac:dyDescent="0.2">
      <c r="A439" s="68"/>
      <c r="B439" s="35" t="s">
        <v>107</v>
      </c>
      <c r="C439" s="36">
        <v>0</v>
      </c>
      <c r="D439" s="36">
        <v>0</v>
      </c>
      <c r="E439" s="37" t="str">
        <f t="shared" si="155"/>
        <v/>
      </c>
      <c r="F439" s="37" t="str">
        <f t="shared" si="156"/>
        <v/>
      </c>
      <c r="G439" s="38" t="str">
        <f t="shared" si="157"/>
        <v>0</v>
      </c>
      <c r="H439" s="39" t="str">
        <f t="shared" si="158"/>
        <v/>
      </c>
    </row>
    <row r="440" spans="1:8" s="40" customFormat="1" ht="15" x14ac:dyDescent="0.2">
      <c r="A440" s="68"/>
      <c r="B440" s="35" t="s">
        <v>346</v>
      </c>
      <c r="C440" s="36">
        <v>1</v>
      </c>
      <c r="D440" s="36">
        <v>0</v>
      </c>
      <c r="E440" s="37">
        <f t="shared" si="155"/>
        <v>6.7114093959731542E-3</v>
      </c>
      <c r="F440" s="37" t="str">
        <f t="shared" si="156"/>
        <v/>
      </c>
      <c r="G440" s="38" t="str">
        <f t="shared" si="157"/>
        <v>0</v>
      </c>
      <c r="H440" s="39">
        <f t="shared" si="158"/>
        <v>0</v>
      </c>
    </row>
    <row r="441" spans="1:8" s="40" customFormat="1" ht="15" x14ac:dyDescent="0.2">
      <c r="A441" s="68"/>
      <c r="B441" s="35" t="s">
        <v>117</v>
      </c>
      <c r="C441" s="36">
        <v>0</v>
      </c>
      <c r="D441" s="36">
        <v>0</v>
      </c>
      <c r="E441" s="37" t="str">
        <f t="shared" si="155"/>
        <v/>
      </c>
      <c r="F441" s="37" t="str">
        <f t="shared" si="156"/>
        <v/>
      </c>
      <c r="G441" s="38" t="str">
        <f t="shared" si="157"/>
        <v>0</v>
      </c>
      <c r="H441" s="39" t="str">
        <f t="shared" si="158"/>
        <v/>
      </c>
    </row>
    <row r="442" spans="1:8" s="40" customFormat="1" ht="15" x14ac:dyDescent="0.2">
      <c r="A442" s="68"/>
      <c r="B442" s="35" t="s">
        <v>104</v>
      </c>
      <c r="C442" s="36">
        <v>0</v>
      </c>
      <c r="D442" s="36">
        <v>0</v>
      </c>
      <c r="E442" s="37" t="str">
        <f t="shared" si="155"/>
        <v/>
      </c>
      <c r="F442" s="37" t="str">
        <f t="shared" si="156"/>
        <v/>
      </c>
      <c r="G442" s="38" t="str">
        <f t="shared" si="157"/>
        <v>0</v>
      </c>
      <c r="H442" s="39" t="str">
        <f t="shared" si="158"/>
        <v/>
      </c>
    </row>
    <row r="443" spans="1:8" s="40" customFormat="1" ht="15" x14ac:dyDescent="0.2">
      <c r="A443" s="68"/>
      <c r="B443" s="35" t="s">
        <v>282</v>
      </c>
      <c r="C443" s="36">
        <v>1</v>
      </c>
      <c r="D443" s="36">
        <v>15</v>
      </c>
      <c r="E443" s="37">
        <f t="shared" si="155"/>
        <v>6.7114093959731542E-3</v>
      </c>
      <c r="F443" s="37">
        <f t="shared" si="156"/>
        <v>6.1983471074380167E-2</v>
      </c>
      <c r="G443" s="38">
        <f t="shared" si="157"/>
        <v>14</v>
      </c>
      <c r="H443" s="39">
        <f t="shared" si="158"/>
        <v>9.3959731543624164E-2</v>
      </c>
    </row>
    <row r="444" spans="1:8" s="40" customFormat="1" ht="15" x14ac:dyDescent="0.2">
      <c r="A444" s="68"/>
      <c r="B444" s="35" t="s">
        <v>508</v>
      </c>
      <c r="C444" s="36">
        <v>0</v>
      </c>
      <c r="D444" s="36">
        <v>0</v>
      </c>
      <c r="E444" s="37" t="str">
        <f t="shared" si="155"/>
        <v/>
      </c>
      <c r="F444" s="37" t="str">
        <f t="shared" si="156"/>
        <v/>
      </c>
      <c r="G444" s="38" t="str">
        <f t="shared" si="157"/>
        <v>0</v>
      </c>
      <c r="H444" s="39" t="str">
        <f t="shared" si="158"/>
        <v/>
      </c>
    </row>
    <row r="445" spans="1:8" s="40" customFormat="1" ht="15" x14ac:dyDescent="0.2">
      <c r="A445" s="68"/>
      <c r="B445" s="35" t="s">
        <v>111</v>
      </c>
      <c r="C445" s="36">
        <v>0</v>
      </c>
      <c r="D445" s="36">
        <v>0</v>
      </c>
      <c r="E445" s="37" t="str">
        <f t="shared" si="155"/>
        <v/>
      </c>
      <c r="F445" s="37" t="str">
        <f t="shared" si="156"/>
        <v/>
      </c>
      <c r="G445" s="38" t="str">
        <f t="shared" si="157"/>
        <v>0</v>
      </c>
      <c r="H445" s="39" t="str">
        <f t="shared" si="158"/>
        <v/>
      </c>
    </row>
    <row r="446" spans="1:8" s="40" customFormat="1" ht="15" x14ac:dyDescent="0.2">
      <c r="A446" s="68"/>
      <c r="B446" s="35" t="s">
        <v>115</v>
      </c>
      <c r="C446" s="36">
        <v>0</v>
      </c>
      <c r="D446" s="36">
        <v>0</v>
      </c>
      <c r="E446" s="37" t="str">
        <f t="shared" si="155"/>
        <v/>
      </c>
      <c r="F446" s="37" t="str">
        <f t="shared" si="156"/>
        <v/>
      </c>
      <c r="G446" s="38" t="str">
        <f t="shared" si="157"/>
        <v>0</v>
      </c>
      <c r="H446" s="39" t="str">
        <f t="shared" si="158"/>
        <v/>
      </c>
    </row>
    <row r="447" spans="1:8" s="40" customFormat="1" ht="15" x14ac:dyDescent="0.2">
      <c r="A447" s="68"/>
      <c r="B447" s="35" t="s">
        <v>102</v>
      </c>
      <c r="C447" s="36">
        <v>0</v>
      </c>
      <c r="D447" s="36">
        <v>0</v>
      </c>
      <c r="E447" s="37" t="str">
        <f t="shared" si="155"/>
        <v/>
      </c>
      <c r="F447" s="37" t="str">
        <f t="shared" si="156"/>
        <v/>
      </c>
      <c r="G447" s="38" t="str">
        <f t="shared" si="157"/>
        <v>0</v>
      </c>
      <c r="H447" s="39" t="str">
        <f t="shared" si="158"/>
        <v/>
      </c>
    </row>
    <row r="448" spans="1:8" s="40" customFormat="1" ht="15" x14ac:dyDescent="0.2">
      <c r="A448" s="68"/>
      <c r="B448" s="35" t="s">
        <v>106</v>
      </c>
      <c r="C448" s="36">
        <v>0</v>
      </c>
      <c r="D448" s="36">
        <v>0</v>
      </c>
      <c r="E448" s="37" t="str">
        <f t="shared" si="155"/>
        <v/>
      </c>
      <c r="F448" s="37" t="str">
        <f t="shared" si="156"/>
        <v/>
      </c>
      <c r="G448" s="38" t="str">
        <f t="shared" si="157"/>
        <v>0</v>
      </c>
      <c r="H448" s="39" t="str">
        <f t="shared" si="158"/>
        <v/>
      </c>
    </row>
    <row r="449" spans="1:8" s="40" customFormat="1" ht="15" x14ac:dyDescent="0.2">
      <c r="A449" s="68"/>
      <c r="B449" s="35" t="s">
        <v>112</v>
      </c>
      <c r="C449" s="36">
        <v>0</v>
      </c>
      <c r="D449" s="36">
        <v>0</v>
      </c>
      <c r="E449" s="37" t="str">
        <f t="shared" si="155"/>
        <v/>
      </c>
      <c r="F449" s="37" t="str">
        <f t="shared" si="156"/>
        <v/>
      </c>
      <c r="G449" s="38" t="str">
        <f t="shared" si="157"/>
        <v>0</v>
      </c>
      <c r="H449" s="39" t="str">
        <f t="shared" si="158"/>
        <v/>
      </c>
    </row>
    <row r="450" spans="1:8" s="40" customFormat="1" ht="15" x14ac:dyDescent="0.2">
      <c r="A450" s="68"/>
      <c r="B450" s="35" t="s">
        <v>116</v>
      </c>
      <c r="C450" s="36">
        <v>0</v>
      </c>
      <c r="D450" s="36">
        <v>0</v>
      </c>
      <c r="E450" s="37" t="str">
        <f t="shared" si="155"/>
        <v/>
      </c>
      <c r="F450" s="37" t="str">
        <f t="shared" si="156"/>
        <v/>
      </c>
      <c r="G450" s="38" t="str">
        <f t="shared" si="157"/>
        <v>0</v>
      </c>
      <c r="H450" s="39" t="str">
        <f t="shared" si="158"/>
        <v/>
      </c>
    </row>
    <row r="451" spans="1:8" s="40" customFormat="1" ht="15" x14ac:dyDescent="0.2">
      <c r="A451" s="68"/>
      <c r="B451" s="35" t="s">
        <v>283</v>
      </c>
      <c r="C451" s="36">
        <v>0</v>
      </c>
      <c r="D451" s="36">
        <v>20</v>
      </c>
      <c r="E451" s="37" t="str">
        <f t="shared" si="155"/>
        <v/>
      </c>
      <c r="F451" s="37">
        <f t="shared" si="156"/>
        <v>8.2644628099173556E-2</v>
      </c>
      <c r="G451" s="38" t="str">
        <f t="shared" si="157"/>
        <v>0</v>
      </c>
      <c r="H451" s="39" t="str">
        <f t="shared" si="158"/>
        <v/>
      </c>
    </row>
    <row r="452" spans="1:8" s="40" customFormat="1" ht="30" x14ac:dyDescent="0.2">
      <c r="A452" s="68"/>
      <c r="B452" s="35" t="s">
        <v>509</v>
      </c>
      <c r="C452" s="36">
        <v>0</v>
      </c>
      <c r="D452" s="36">
        <v>0</v>
      </c>
      <c r="E452" s="37" t="str">
        <f t="shared" si="155"/>
        <v/>
      </c>
      <c r="F452" s="37" t="str">
        <f t="shared" si="156"/>
        <v/>
      </c>
      <c r="G452" s="38" t="str">
        <f t="shared" si="157"/>
        <v>0</v>
      </c>
      <c r="H452" s="39" t="str">
        <f t="shared" si="158"/>
        <v/>
      </c>
    </row>
    <row r="453" spans="1:8" s="40" customFormat="1" ht="15" x14ac:dyDescent="0.2">
      <c r="A453" s="68"/>
      <c r="B453" s="35" t="s">
        <v>284</v>
      </c>
      <c r="C453" s="36">
        <v>0</v>
      </c>
      <c r="D453" s="36">
        <v>1</v>
      </c>
      <c r="E453" s="37" t="str">
        <f t="shared" si="155"/>
        <v/>
      </c>
      <c r="F453" s="37">
        <f t="shared" si="156"/>
        <v>4.1322314049586778E-3</v>
      </c>
      <c r="G453" s="38" t="str">
        <f t="shared" si="157"/>
        <v>0</v>
      </c>
      <c r="H453" s="39" t="str">
        <f t="shared" si="158"/>
        <v/>
      </c>
    </row>
    <row r="454" spans="1:8" s="40" customFormat="1" ht="15" x14ac:dyDescent="0.2">
      <c r="A454" s="68"/>
      <c r="B454" s="35" t="s">
        <v>285</v>
      </c>
      <c r="C454" s="36">
        <v>0</v>
      </c>
      <c r="D454" s="36">
        <v>0</v>
      </c>
      <c r="E454" s="37" t="str">
        <f t="shared" si="155"/>
        <v/>
      </c>
      <c r="F454" s="37" t="str">
        <f t="shared" si="156"/>
        <v/>
      </c>
      <c r="G454" s="38" t="str">
        <f t="shared" si="157"/>
        <v>0</v>
      </c>
      <c r="H454" s="39" t="str">
        <f t="shared" si="158"/>
        <v/>
      </c>
    </row>
    <row r="455" spans="1:8" s="40" customFormat="1" ht="15" x14ac:dyDescent="0.2">
      <c r="A455" s="68"/>
      <c r="B455" s="35" t="s">
        <v>510</v>
      </c>
      <c r="C455" s="36">
        <v>0</v>
      </c>
      <c r="D455" s="36">
        <v>0</v>
      </c>
      <c r="E455" s="37" t="str">
        <f t="shared" si="155"/>
        <v/>
      </c>
      <c r="F455" s="37" t="str">
        <f t="shared" si="156"/>
        <v/>
      </c>
      <c r="G455" s="38" t="str">
        <f t="shared" si="157"/>
        <v>0</v>
      </c>
      <c r="H455" s="39" t="str">
        <f t="shared" si="158"/>
        <v/>
      </c>
    </row>
    <row r="456" spans="1:8" s="40" customFormat="1" ht="15" x14ac:dyDescent="0.2">
      <c r="A456" s="68"/>
      <c r="B456" s="35" t="s">
        <v>286</v>
      </c>
      <c r="C456" s="36">
        <v>0</v>
      </c>
      <c r="D456" s="36">
        <v>1</v>
      </c>
      <c r="E456" s="37" t="str">
        <f t="shared" si="155"/>
        <v/>
      </c>
      <c r="F456" s="37">
        <f t="shared" si="156"/>
        <v>4.1322314049586778E-3</v>
      </c>
      <c r="G456" s="38" t="str">
        <f t="shared" si="157"/>
        <v>0</v>
      </c>
      <c r="H456" s="39" t="str">
        <f t="shared" si="158"/>
        <v/>
      </c>
    </row>
    <row r="457" spans="1:8" s="40" customFormat="1" ht="15" x14ac:dyDescent="0.2">
      <c r="A457" s="68"/>
      <c r="B457" s="35" t="s">
        <v>287</v>
      </c>
      <c r="C457" s="36">
        <v>0</v>
      </c>
      <c r="D457" s="36">
        <v>0</v>
      </c>
      <c r="E457" s="37" t="str">
        <f t="shared" si="155"/>
        <v/>
      </c>
      <c r="F457" s="37" t="str">
        <f t="shared" si="156"/>
        <v/>
      </c>
      <c r="G457" s="38" t="str">
        <f t="shared" si="157"/>
        <v>0</v>
      </c>
      <c r="H457" s="39" t="str">
        <f t="shared" si="158"/>
        <v/>
      </c>
    </row>
    <row r="458" spans="1:8" s="40" customFormat="1" ht="15" x14ac:dyDescent="0.2">
      <c r="A458" s="68"/>
      <c r="B458" s="35" t="s">
        <v>288</v>
      </c>
      <c r="C458" s="36">
        <v>0</v>
      </c>
      <c r="D458" s="36">
        <v>2</v>
      </c>
      <c r="E458" s="37" t="str">
        <f t="shared" si="155"/>
        <v/>
      </c>
      <c r="F458" s="37">
        <f t="shared" si="156"/>
        <v>8.2644628099173556E-3</v>
      </c>
      <c r="G458" s="38" t="str">
        <f t="shared" si="157"/>
        <v>0</v>
      </c>
      <c r="H458" s="39" t="str">
        <f t="shared" si="158"/>
        <v/>
      </c>
    </row>
    <row r="459" spans="1:8" s="40" customFormat="1" ht="15" x14ac:dyDescent="0.2">
      <c r="A459" s="68"/>
      <c r="B459" s="35" t="s">
        <v>103</v>
      </c>
      <c r="C459" s="36">
        <v>0</v>
      </c>
      <c r="D459" s="36">
        <v>0</v>
      </c>
      <c r="E459" s="37" t="str">
        <f t="shared" si="155"/>
        <v/>
      </c>
      <c r="F459" s="37" t="str">
        <f t="shared" si="156"/>
        <v/>
      </c>
      <c r="G459" s="38" t="str">
        <f t="shared" si="157"/>
        <v>0</v>
      </c>
      <c r="H459" s="39" t="str">
        <f t="shared" si="158"/>
        <v/>
      </c>
    </row>
    <row r="460" spans="1:8" s="40" customFormat="1" ht="15" x14ac:dyDescent="0.2">
      <c r="A460" s="68"/>
      <c r="B460" s="35" t="s">
        <v>289</v>
      </c>
      <c r="C460" s="36">
        <v>0</v>
      </c>
      <c r="D460" s="36">
        <v>0</v>
      </c>
      <c r="E460" s="37" t="str">
        <f t="shared" si="155"/>
        <v/>
      </c>
      <c r="F460" s="37" t="str">
        <f t="shared" si="156"/>
        <v/>
      </c>
      <c r="G460" s="38" t="str">
        <f t="shared" si="157"/>
        <v>0</v>
      </c>
      <c r="H460" s="39" t="str">
        <f t="shared" si="158"/>
        <v/>
      </c>
    </row>
    <row r="461" spans="1:8" s="40" customFormat="1" ht="15" x14ac:dyDescent="0.2">
      <c r="A461" s="68"/>
      <c r="B461" s="35" t="s">
        <v>290</v>
      </c>
      <c r="C461" s="36">
        <v>0</v>
      </c>
      <c r="D461" s="36">
        <v>0</v>
      </c>
      <c r="E461" s="37" t="str">
        <f t="shared" si="155"/>
        <v/>
      </c>
      <c r="F461" s="37" t="str">
        <f t="shared" si="156"/>
        <v/>
      </c>
      <c r="G461" s="38" t="str">
        <f t="shared" si="157"/>
        <v>0</v>
      </c>
      <c r="H461" s="39" t="str">
        <f t="shared" si="158"/>
        <v/>
      </c>
    </row>
    <row r="462" spans="1:8" s="40" customFormat="1" ht="15" x14ac:dyDescent="0.2">
      <c r="A462" s="68"/>
      <c r="B462" s="35" t="s">
        <v>581</v>
      </c>
      <c r="C462" s="36">
        <v>0</v>
      </c>
      <c r="D462" s="36">
        <v>1</v>
      </c>
      <c r="E462" s="37" t="str">
        <f t="shared" si="155"/>
        <v/>
      </c>
      <c r="F462" s="37">
        <f t="shared" si="156"/>
        <v>4.1322314049586778E-3</v>
      </c>
      <c r="G462" s="38" t="str">
        <f t="shared" si="157"/>
        <v>0</v>
      </c>
      <c r="H462" s="39" t="str">
        <f t="shared" si="158"/>
        <v/>
      </c>
    </row>
    <row r="463" spans="1:8" s="40" customFormat="1" ht="15" x14ac:dyDescent="0.2">
      <c r="A463" s="68"/>
      <c r="B463" s="35" t="s">
        <v>291</v>
      </c>
      <c r="C463" s="36">
        <v>0</v>
      </c>
      <c r="D463" s="36">
        <v>0</v>
      </c>
      <c r="E463" s="37" t="str">
        <f t="shared" si="155"/>
        <v/>
      </c>
      <c r="F463" s="37" t="str">
        <f t="shared" si="156"/>
        <v/>
      </c>
      <c r="G463" s="38" t="str">
        <f t="shared" si="157"/>
        <v>0</v>
      </c>
      <c r="H463" s="39" t="str">
        <f t="shared" si="158"/>
        <v/>
      </c>
    </row>
    <row r="464" spans="1:8" s="40" customFormat="1" ht="15" x14ac:dyDescent="0.2">
      <c r="A464" s="68"/>
      <c r="B464" s="35" t="s">
        <v>292</v>
      </c>
      <c r="C464" s="36">
        <v>0</v>
      </c>
      <c r="D464" s="36">
        <v>2</v>
      </c>
      <c r="E464" s="37" t="str">
        <f t="shared" si="155"/>
        <v/>
      </c>
      <c r="F464" s="37">
        <f t="shared" si="156"/>
        <v>8.2644628099173556E-3</v>
      </c>
      <c r="G464" s="38" t="str">
        <f t="shared" si="157"/>
        <v>0</v>
      </c>
      <c r="H464" s="39" t="str">
        <f t="shared" si="158"/>
        <v/>
      </c>
    </row>
    <row r="465" spans="1:8" s="40" customFormat="1" ht="15" x14ac:dyDescent="0.2">
      <c r="A465" s="68"/>
      <c r="B465" s="35" t="s">
        <v>293</v>
      </c>
      <c r="C465" s="36">
        <v>0</v>
      </c>
      <c r="D465" s="36">
        <v>0</v>
      </c>
      <c r="E465" s="37" t="str">
        <f t="shared" si="155"/>
        <v/>
      </c>
      <c r="F465" s="37" t="str">
        <f t="shared" si="156"/>
        <v/>
      </c>
      <c r="G465" s="38" t="str">
        <f t="shared" si="157"/>
        <v>0</v>
      </c>
      <c r="H465" s="39" t="str">
        <f t="shared" si="158"/>
        <v/>
      </c>
    </row>
    <row r="466" spans="1:8" s="40" customFormat="1" ht="15" x14ac:dyDescent="0.2">
      <c r="A466" s="68"/>
      <c r="B466" s="35" t="s">
        <v>294</v>
      </c>
      <c r="C466" s="36">
        <v>0</v>
      </c>
      <c r="D466" s="36">
        <v>0</v>
      </c>
      <c r="E466" s="37" t="str">
        <f t="shared" si="155"/>
        <v/>
      </c>
      <c r="F466" s="37" t="str">
        <f t="shared" si="156"/>
        <v/>
      </c>
      <c r="G466" s="38" t="str">
        <f t="shared" si="157"/>
        <v>0</v>
      </c>
      <c r="H466" s="39" t="str">
        <f t="shared" si="158"/>
        <v/>
      </c>
    </row>
    <row r="467" spans="1:8" s="40" customFormat="1" ht="15" x14ac:dyDescent="0.2">
      <c r="A467" s="68"/>
      <c r="B467" s="35" t="s">
        <v>126</v>
      </c>
      <c r="C467" s="36">
        <v>0</v>
      </c>
      <c r="D467" s="36">
        <v>0</v>
      </c>
      <c r="E467" s="37" t="str">
        <f t="shared" si="155"/>
        <v/>
      </c>
      <c r="F467" s="37" t="str">
        <f t="shared" si="156"/>
        <v/>
      </c>
      <c r="G467" s="38" t="str">
        <f t="shared" si="157"/>
        <v>0</v>
      </c>
      <c r="H467" s="39" t="str">
        <f t="shared" si="158"/>
        <v/>
      </c>
    </row>
    <row r="468" spans="1:8" s="40" customFormat="1" ht="30" x14ac:dyDescent="0.2">
      <c r="A468" s="68"/>
      <c r="B468" s="35" t="s">
        <v>127</v>
      </c>
      <c r="C468" s="36">
        <v>0</v>
      </c>
      <c r="D468" s="36">
        <v>0</v>
      </c>
      <c r="E468" s="37" t="str">
        <f t="shared" si="155"/>
        <v/>
      </c>
      <c r="F468" s="37" t="str">
        <f t="shared" si="156"/>
        <v/>
      </c>
      <c r="G468" s="38" t="str">
        <f t="shared" si="157"/>
        <v>0</v>
      </c>
      <c r="H468" s="39" t="str">
        <f t="shared" si="158"/>
        <v/>
      </c>
    </row>
    <row r="469" spans="1:8" s="40" customFormat="1" ht="15" x14ac:dyDescent="0.2">
      <c r="A469" s="68"/>
      <c r="B469" s="35" t="s">
        <v>295</v>
      </c>
      <c r="C469" s="36">
        <v>0</v>
      </c>
      <c r="D469" s="36">
        <v>0</v>
      </c>
      <c r="E469" s="37" t="str">
        <f t="shared" si="155"/>
        <v/>
      </c>
      <c r="F469" s="37" t="str">
        <f t="shared" si="156"/>
        <v/>
      </c>
      <c r="G469" s="38" t="str">
        <f t="shared" si="157"/>
        <v>0</v>
      </c>
      <c r="H469" s="39" t="str">
        <f t="shared" si="158"/>
        <v/>
      </c>
    </row>
    <row r="470" spans="1:8" s="40" customFormat="1" ht="15" x14ac:dyDescent="0.2">
      <c r="A470" s="68"/>
      <c r="B470" s="35" t="s">
        <v>296</v>
      </c>
      <c r="C470" s="36">
        <v>0</v>
      </c>
      <c r="D470" s="36">
        <v>0</v>
      </c>
      <c r="E470" s="37" t="str">
        <f t="shared" si="155"/>
        <v/>
      </c>
      <c r="F470" s="37" t="str">
        <f t="shared" si="156"/>
        <v/>
      </c>
      <c r="G470" s="38" t="str">
        <f t="shared" si="157"/>
        <v>0</v>
      </c>
      <c r="H470" s="39" t="str">
        <f t="shared" si="158"/>
        <v/>
      </c>
    </row>
    <row r="471" spans="1:8" s="40" customFormat="1" ht="30" x14ac:dyDescent="0.2">
      <c r="A471" s="68"/>
      <c r="B471" s="35" t="s">
        <v>297</v>
      </c>
      <c r="C471" s="36">
        <v>0</v>
      </c>
      <c r="D471" s="36">
        <v>0</v>
      </c>
      <c r="E471" s="37" t="str">
        <f t="shared" si="155"/>
        <v/>
      </c>
      <c r="F471" s="37" t="str">
        <f t="shared" si="156"/>
        <v/>
      </c>
      <c r="G471" s="38" t="str">
        <f t="shared" si="157"/>
        <v>0</v>
      </c>
      <c r="H471" s="39" t="str">
        <f t="shared" si="158"/>
        <v/>
      </c>
    </row>
    <row r="472" spans="1:8" s="40" customFormat="1" ht="15" x14ac:dyDescent="0.2">
      <c r="A472" s="68"/>
      <c r="B472" s="35" t="s">
        <v>124</v>
      </c>
      <c r="C472" s="36">
        <v>0</v>
      </c>
      <c r="D472" s="36">
        <v>0</v>
      </c>
      <c r="E472" s="37" t="str">
        <f t="shared" si="155"/>
        <v/>
      </c>
      <c r="F472" s="37" t="str">
        <f t="shared" si="156"/>
        <v/>
      </c>
      <c r="G472" s="38" t="str">
        <f t="shared" si="157"/>
        <v>0</v>
      </c>
      <c r="H472" s="39" t="str">
        <f t="shared" si="158"/>
        <v/>
      </c>
    </row>
    <row r="473" spans="1:8" s="40" customFormat="1" ht="15" x14ac:dyDescent="0.2">
      <c r="A473" s="68"/>
      <c r="B473" s="35" t="s">
        <v>298</v>
      </c>
      <c r="C473" s="36">
        <v>0</v>
      </c>
      <c r="D473" s="36">
        <v>0</v>
      </c>
      <c r="E473" s="37" t="str">
        <f t="shared" si="155"/>
        <v/>
      </c>
      <c r="F473" s="37" t="str">
        <f t="shared" si="156"/>
        <v/>
      </c>
      <c r="G473" s="38" t="str">
        <f t="shared" si="157"/>
        <v>0</v>
      </c>
      <c r="H473" s="39" t="str">
        <f t="shared" si="158"/>
        <v/>
      </c>
    </row>
    <row r="474" spans="1:8" s="40" customFormat="1" ht="15" x14ac:dyDescent="0.2">
      <c r="A474" s="68"/>
      <c r="B474" s="35" t="s">
        <v>299</v>
      </c>
      <c r="C474" s="36">
        <v>0</v>
      </c>
      <c r="D474" s="36">
        <v>0</v>
      </c>
      <c r="E474" s="37" t="str">
        <f t="shared" ref="E474:E535" si="175">+IF(C474=0,"",C474/C$333)</f>
        <v/>
      </c>
      <c r="F474" s="37" t="str">
        <f t="shared" ref="F474:F535" si="176">+IF(D474=0,"",D474/D$333)</f>
        <v/>
      </c>
      <c r="G474" s="38" t="str">
        <f t="shared" ref="G474:G535" si="177">+IF(OR(AND(D474=0),(C474=0)),"0",((D474-C474)/C474))</f>
        <v>0</v>
      </c>
      <c r="H474" s="39" t="str">
        <f t="shared" ref="H474:H535" si="178">+IF(OR(AND(E474=""),(G474="")),"",E474*G474)</f>
        <v/>
      </c>
    </row>
    <row r="475" spans="1:8" s="40" customFormat="1" ht="15" x14ac:dyDescent="0.2">
      <c r="A475" s="68"/>
      <c r="B475" s="35" t="s">
        <v>300</v>
      </c>
      <c r="C475" s="36">
        <v>0</v>
      </c>
      <c r="D475" s="36">
        <v>0</v>
      </c>
      <c r="E475" s="37" t="str">
        <f t="shared" si="175"/>
        <v/>
      </c>
      <c r="F475" s="37" t="str">
        <f t="shared" si="176"/>
        <v/>
      </c>
      <c r="G475" s="38" t="str">
        <f t="shared" si="177"/>
        <v>0</v>
      </c>
      <c r="H475" s="39" t="str">
        <f t="shared" si="178"/>
        <v/>
      </c>
    </row>
    <row r="476" spans="1:8" s="40" customFormat="1" ht="30" x14ac:dyDescent="0.2">
      <c r="A476" s="68"/>
      <c r="B476" s="35" t="s">
        <v>301</v>
      </c>
      <c r="C476" s="36">
        <v>0</v>
      </c>
      <c r="D476" s="36">
        <v>0</v>
      </c>
      <c r="E476" s="37" t="str">
        <f t="shared" si="175"/>
        <v/>
      </c>
      <c r="F476" s="37" t="str">
        <f t="shared" si="176"/>
        <v/>
      </c>
      <c r="G476" s="38" t="str">
        <f t="shared" si="177"/>
        <v>0</v>
      </c>
      <c r="H476" s="39" t="str">
        <f t="shared" si="178"/>
        <v/>
      </c>
    </row>
    <row r="477" spans="1:8" s="40" customFormat="1" ht="15" x14ac:dyDescent="0.2">
      <c r="A477" s="68"/>
      <c r="B477" s="35" t="s">
        <v>122</v>
      </c>
      <c r="C477" s="36">
        <v>0</v>
      </c>
      <c r="D477" s="36">
        <v>0</v>
      </c>
      <c r="E477" s="37" t="str">
        <f t="shared" si="175"/>
        <v/>
      </c>
      <c r="F477" s="37" t="str">
        <f t="shared" si="176"/>
        <v/>
      </c>
      <c r="G477" s="38" t="str">
        <f t="shared" si="177"/>
        <v>0</v>
      </c>
      <c r="H477" s="39" t="str">
        <f t="shared" si="178"/>
        <v/>
      </c>
    </row>
    <row r="478" spans="1:8" s="40" customFormat="1" ht="15" x14ac:dyDescent="0.2">
      <c r="A478" s="68"/>
      <c r="B478" s="35" t="s">
        <v>302</v>
      </c>
      <c r="C478" s="36">
        <v>0</v>
      </c>
      <c r="D478" s="36">
        <v>0</v>
      </c>
      <c r="E478" s="37" t="str">
        <f t="shared" si="175"/>
        <v/>
      </c>
      <c r="F478" s="37" t="str">
        <f t="shared" si="176"/>
        <v/>
      </c>
      <c r="G478" s="38" t="str">
        <f t="shared" si="177"/>
        <v>0</v>
      </c>
      <c r="H478" s="39" t="str">
        <f t="shared" si="178"/>
        <v/>
      </c>
    </row>
    <row r="479" spans="1:8" s="40" customFormat="1" ht="15" x14ac:dyDescent="0.2">
      <c r="A479" s="68"/>
      <c r="B479" s="35" t="s">
        <v>303</v>
      </c>
      <c r="C479" s="36">
        <v>0</v>
      </c>
      <c r="D479" s="36">
        <v>0</v>
      </c>
      <c r="E479" s="37" t="str">
        <f t="shared" si="175"/>
        <v/>
      </c>
      <c r="F479" s="37" t="str">
        <f t="shared" si="176"/>
        <v/>
      </c>
      <c r="G479" s="38" t="str">
        <f t="shared" si="177"/>
        <v>0</v>
      </c>
      <c r="H479" s="39" t="str">
        <f t="shared" si="178"/>
        <v/>
      </c>
    </row>
    <row r="480" spans="1:8" s="40" customFormat="1" ht="15" x14ac:dyDescent="0.2">
      <c r="A480" s="68"/>
      <c r="B480" s="35" t="s">
        <v>511</v>
      </c>
      <c r="C480" s="36">
        <v>0</v>
      </c>
      <c r="D480" s="36">
        <v>0</v>
      </c>
      <c r="E480" s="37" t="str">
        <f t="shared" si="175"/>
        <v/>
      </c>
      <c r="F480" s="37" t="str">
        <f t="shared" si="176"/>
        <v/>
      </c>
      <c r="G480" s="38" t="str">
        <f t="shared" si="177"/>
        <v>0</v>
      </c>
      <c r="H480" s="39" t="str">
        <f t="shared" si="178"/>
        <v/>
      </c>
    </row>
    <row r="481" spans="1:8" s="40" customFormat="1" ht="15" x14ac:dyDescent="0.2">
      <c r="A481" s="68"/>
      <c r="B481" s="35" t="s">
        <v>130</v>
      </c>
      <c r="C481" s="36">
        <v>0</v>
      </c>
      <c r="D481" s="36">
        <v>0</v>
      </c>
      <c r="E481" s="37" t="str">
        <f t="shared" si="175"/>
        <v/>
      </c>
      <c r="F481" s="37" t="str">
        <f t="shared" si="176"/>
        <v/>
      </c>
      <c r="G481" s="38" t="str">
        <f t="shared" si="177"/>
        <v>0</v>
      </c>
      <c r="H481" s="39" t="str">
        <f t="shared" si="178"/>
        <v/>
      </c>
    </row>
    <row r="482" spans="1:8" s="40" customFormat="1" ht="15" x14ac:dyDescent="0.2">
      <c r="A482" s="68"/>
      <c r="B482" s="35" t="s">
        <v>512</v>
      </c>
      <c r="C482" s="36">
        <v>0</v>
      </c>
      <c r="D482" s="36">
        <v>0</v>
      </c>
      <c r="E482" s="37" t="str">
        <f t="shared" si="175"/>
        <v/>
      </c>
      <c r="F482" s="37" t="str">
        <f t="shared" si="176"/>
        <v/>
      </c>
      <c r="G482" s="38" t="str">
        <f t="shared" si="177"/>
        <v>0</v>
      </c>
      <c r="H482" s="39" t="str">
        <f t="shared" si="178"/>
        <v/>
      </c>
    </row>
    <row r="483" spans="1:8" s="40" customFormat="1" ht="15" x14ac:dyDescent="0.2">
      <c r="A483" s="68"/>
      <c r="B483" s="35" t="s">
        <v>123</v>
      </c>
      <c r="C483" s="36">
        <v>0</v>
      </c>
      <c r="D483" s="36">
        <v>0</v>
      </c>
      <c r="E483" s="37" t="str">
        <f t="shared" si="175"/>
        <v/>
      </c>
      <c r="F483" s="37" t="str">
        <f t="shared" si="176"/>
        <v/>
      </c>
      <c r="G483" s="38" t="str">
        <f t="shared" si="177"/>
        <v>0</v>
      </c>
      <c r="H483" s="39" t="str">
        <f t="shared" si="178"/>
        <v/>
      </c>
    </row>
    <row r="484" spans="1:8" s="40" customFormat="1" ht="30" x14ac:dyDescent="0.2">
      <c r="A484" s="68"/>
      <c r="B484" s="35" t="s">
        <v>304</v>
      </c>
      <c r="C484" s="36">
        <v>0</v>
      </c>
      <c r="D484" s="36">
        <v>0</v>
      </c>
      <c r="E484" s="37" t="str">
        <f t="shared" si="175"/>
        <v/>
      </c>
      <c r="F484" s="37" t="str">
        <f t="shared" si="176"/>
        <v/>
      </c>
      <c r="G484" s="38" t="str">
        <f t="shared" si="177"/>
        <v>0</v>
      </c>
      <c r="H484" s="39" t="str">
        <f t="shared" si="178"/>
        <v/>
      </c>
    </row>
    <row r="485" spans="1:8" s="40" customFormat="1" ht="15" x14ac:dyDescent="0.2">
      <c r="A485" s="68"/>
      <c r="B485" s="35" t="s">
        <v>125</v>
      </c>
      <c r="C485" s="36">
        <v>0</v>
      </c>
      <c r="D485" s="36">
        <v>0</v>
      </c>
      <c r="E485" s="37" t="str">
        <f t="shared" si="175"/>
        <v/>
      </c>
      <c r="F485" s="37" t="str">
        <f t="shared" si="176"/>
        <v/>
      </c>
      <c r="G485" s="38" t="str">
        <f t="shared" si="177"/>
        <v>0</v>
      </c>
      <c r="H485" s="39" t="str">
        <f t="shared" si="178"/>
        <v/>
      </c>
    </row>
    <row r="486" spans="1:8" s="40" customFormat="1" ht="30" x14ac:dyDescent="0.2">
      <c r="A486" s="68"/>
      <c r="B486" s="35" t="s">
        <v>305</v>
      </c>
      <c r="C486" s="36">
        <v>0</v>
      </c>
      <c r="D486" s="36">
        <v>0</v>
      </c>
      <c r="E486" s="37" t="str">
        <f t="shared" si="175"/>
        <v/>
      </c>
      <c r="F486" s="37" t="str">
        <f t="shared" si="176"/>
        <v/>
      </c>
      <c r="G486" s="38" t="str">
        <f t="shared" si="177"/>
        <v>0</v>
      </c>
      <c r="H486" s="39" t="str">
        <f t="shared" si="178"/>
        <v/>
      </c>
    </row>
    <row r="487" spans="1:8" s="40" customFormat="1" ht="30" x14ac:dyDescent="0.2">
      <c r="A487" s="68"/>
      <c r="B487" s="35" t="s">
        <v>306</v>
      </c>
      <c r="C487" s="36">
        <v>36</v>
      </c>
      <c r="D487" s="36">
        <v>0</v>
      </c>
      <c r="E487" s="37">
        <f t="shared" si="175"/>
        <v>0.24161073825503357</v>
      </c>
      <c r="F487" s="37" t="str">
        <f t="shared" si="176"/>
        <v/>
      </c>
      <c r="G487" s="38" t="str">
        <f t="shared" si="177"/>
        <v>0</v>
      </c>
      <c r="H487" s="39">
        <f t="shared" si="178"/>
        <v>0</v>
      </c>
    </row>
    <row r="488" spans="1:8" s="40" customFormat="1" ht="15" x14ac:dyDescent="0.2">
      <c r="A488" s="68"/>
      <c r="B488" s="35" t="s">
        <v>118</v>
      </c>
      <c r="C488" s="36">
        <v>0</v>
      </c>
      <c r="D488" s="36">
        <v>0</v>
      </c>
      <c r="E488" s="37" t="str">
        <f t="shared" si="175"/>
        <v/>
      </c>
      <c r="F488" s="37" t="str">
        <f t="shared" si="176"/>
        <v/>
      </c>
      <c r="G488" s="38" t="str">
        <f t="shared" si="177"/>
        <v>0</v>
      </c>
      <c r="H488" s="39" t="str">
        <f t="shared" si="178"/>
        <v/>
      </c>
    </row>
    <row r="489" spans="1:8" s="40" customFormat="1" ht="30" x14ac:dyDescent="0.2">
      <c r="A489" s="68"/>
      <c r="B489" s="35" t="s">
        <v>513</v>
      </c>
      <c r="C489" s="36">
        <v>0</v>
      </c>
      <c r="D489" s="36">
        <v>2</v>
      </c>
      <c r="E489" s="37" t="str">
        <f t="shared" si="175"/>
        <v/>
      </c>
      <c r="F489" s="37">
        <f t="shared" si="176"/>
        <v>8.2644628099173556E-3</v>
      </c>
      <c r="G489" s="38" t="str">
        <f t="shared" si="177"/>
        <v>0</v>
      </c>
      <c r="H489" s="39" t="str">
        <f t="shared" si="178"/>
        <v/>
      </c>
    </row>
    <row r="490" spans="1:8" s="40" customFormat="1" ht="30" x14ac:dyDescent="0.2">
      <c r="A490" s="68"/>
      <c r="B490" s="35" t="s">
        <v>307</v>
      </c>
      <c r="C490" s="36">
        <v>0</v>
      </c>
      <c r="D490" s="36">
        <v>0</v>
      </c>
      <c r="E490" s="37" t="str">
        <f t="shared" si="175"/>
        <v/>
      </c>
      <c r="F490" s="37" t="str">
        <f t="shared" si="176"/>
        <v/>
      </c>
      <c r="G490" s="38" t="str">
        <f t="shared" si="177"/>
        <v>0</v>
      </c>
      <c r="H490" s="39" t="str">
        <f t="shared" si="178"/>
        <v/>
      </c>
    </row>
    <row r="491" spans="1:8" s="40" customFormat="1" ht="15" x14ac:dyDescent="0.2">
      <c r="A491" s="68"/>
      <c r="B491" s="35" t="s">
        <v>308</v>
      </c>
      <c r="C491" s="36">
        <v>0</v>
      </c>
      <c r="D491" s="36">
        <v>0</v>
      </c>
      <c r="E491" s="37" t="str">
        <f t="shared" si="175"/>
        <v/>
      </c>
      <c r="F491" s="37" t="str">
        <f t="shared" si="176"/>
        <v/>
      </c>
      <c r="G491" s="38" t="str">
        <f t="shared" si="177"/>
        <v>0</v>
      </c>
      <c r="H491" s="39" t="str">
        <f t="shared" si="178"/>
        <v/>
      </c>
    </row>
    <row r="492" spans="1:8" s="40" customFormat="1" ht="15" x14ac:dyDescent="0.2">
      <c r="A492" s="68"/>
      <c r="B492" s="35" t="s">
        <v>514</v>
      </c>
      <c r="C492" s="36">
        <v>0</v>
      </c>
      <c r="D492" s="36">
        <v>0</v>
      </c>
      <c r="E492" s="37" t="str">
        <f t="shared" si="175"/>
        <v/>
      </c>
      <c r="F492" s="37" t="str">
        <f t="shared" si="176"/>
        <v/>
      </c>
      <c r="G492" s="38" t="str">
        <f t="shared" si="177"/>
        <v>0</v>
      </c>
      <c r="H492" s="39" t="str">
        <f t="shared" si="178"/>
        <v/>
      </c>
    </row>
    <row r="493" spans="1:8" s="40" customFormat="1" ht="15" x14ac:dyDescent="0.2">
      <c r="A493" s="68"/>
      <c r="B493" s="35" t="s">
        <v>515</v>
      </c>
      <c r="C493" s="36">
        <v>0</v>
      </c>
      <c r="D493" s="36">
        <v>0</v>
      </c>
      <c r="E493" s="37" t="str">
        <f t="shared" si="175"/>
        <v/>
      </c>
      <c r="F493" s="37" t="str">
        <f t="shared" si="176"/>
        <v/>
      </c>
      <c r="G493" s="38" t="str">
        <f t="shared" si="177"/>
        <v>0</v>
      </c>
      <c r="H493" s="39" t="str">
        <f t="shared" si="178"/>
        <v/>
      </c>
    </row>
    <row r="494" spans="1:8" s="40" customFormat="1" ht="15" x14ac:dyDescent="0.2">
      <c r="A494" s="68"/>
      <c r="B494" s="35" t="s">
        <v>309</v>
      </c>
      <c r="C494" s="36">
        <v>0</v>
      </c>
      <c r="D494" s="36">
        <v>0</v>
      </c>
      <c r="E494" s="37" t="str">
        <f t="shared" si="175"/>
        <v/>
      </c>
      <c r="F494" s="37" t="str">
        <f t="shared" si="176"/>
        <v/>
      </c>
      <c r="G494" s="38" t="str">
        <f t="shared" si="177"/>
        <v>0</v>
      </c>
      <c r="H494" s="39" t="str">
        <f t="shared" si="178"/>
        <v/>
      </c>
    </row>
    <row r="495" spans="1:8" s="40" customFormat="1" ht="30" x14ac:dyDescent="0.2">
      <c r="A495" s="68"/>
      <c r="B495" s="35" t="s">
        <v>310</v>
      </c>
      <c r="C495" s="36">
        <v>0</v>
      </c>
      <c r="D495" s="36">
        <v>0</v>
      </c>
      <c r="E495" s="37" t="str">
        <f t="shared" si="175"/>
        <v/>
      </c>
      <c r="F495" s="37" t="str">
        <f t="shared" si="176"/>
        <v/>
      </c>
      <c r="G495" s="38" t="str">
        <f t="shared" si="177"/>
        <v>0</v>
      </c>
      <c r="H495" s="39" t="str">
        <f t="shared" si="178"/>
        <v/>
      </c>
    </row>
    <row r="496" spans="1:8" s="40" customFormat="1" ht="15" x14ac:dyDescent="0.2">
      <c r="A496" s="68"/>
      <c r="B496" s="35" t="s">
        <v>311</v>
      </c>
      <c r="C496" s="36">
        <v>0</v>
      </c>
      <c r="D496" s="36">
        <v>0</v>
      </c>
      <c r="E496" s="37" t="str">
        <f t="shared" si="175"/>
        <v/>
      </c>
      <c r="F496" s="37" t="str">
        <f t="shared" si="176"/>
        <v/>
      </c>
      <c r="G496" s="38" t="str">
        <f t="shared" si="177"/>
        <v>0</v>
      </c>
      <c r="H496" s="39" t="str">
        <f t="shared" si="178"/>
        <v/>
      </c>
    </row>
    <row r="497" spans="1:8" s="40" customFormat="1" ht="15" x14ac:dyDescent="0.2">
      <c r="A497" s="68"/>
      <c r="B497" s="35" t="s">
        <v>120</v>
      </c>
      <c r="C497" s="36">
        <v>0</v>
      </c>
      <c r="D497" s="36">
        <v>0</v>
      </c>
      <c r="E497" s="37" t="str">
        <f t="shared" si="175"/>
        <v/>
      </c>
      <c r="F497" s="37" t="str">
        <f t="shared" si="176"/>
        <v/>
      </c>
      <c r="G497" s="38" t="str">
        <f t="shared" si="177"/>
        <v>0</v>
      </c>
      <c r="H497" s="39" t="str">
        <f t="shared" si="178"/>
        <v/>
      </c>
    </row>
    <row r="498" spans="1:8" s="40" customFormat="1" ht="30" x14ac:dyDescent="0.2">
      <c r="A498" s="68"/>
      <c r="B498" s="35" t="s">
        <v>312</v>
      </c>
      <c r="C498" s="36">
        <v>0</v>
      </c>
      <c r="D498" s="36">
        <v>0</v>
      </c>
      <c r="E498" s="37" t="str">
        <f t="shared" si="175"/>
        <v/>
      </c>
      <c r="F498" s="37" t="str">
        <f t="shared" si="176"/>
        <v/>
      </c>
      <c r="G498" s="38" t="str">
        <f t="shared" si="177"/>
        <v>0</v>
      </c>
      <c r="H498" s="39" t="str">
        <f t="shared" si="178"/>
        <v/>
      </c>
    </row>
    <row r="499" spans="1:8" s="40" customFormat="1" ht="15" x14ac:dyDescent="0.2">
      <c r="A499" s="68"/>
      <c r="B499" s="35" t="s">
        <v>128</v>
      </c>
      <c r="C499" s="36">
        <v>0</v>
      </c>
      <c r="D499" s="36">
        <v>0</v>
      </c>
      <c r="E499" s="37" t="str">
        <f t="shared" si="175"/>
        <v/>
      </c>
      <c r="F499" s="37" t="str">
        <f t="shared" si="176"/>
        <v/>
      </c>
      <c r="G499" s="38" t="str">
        <f t="shared" si="177"/>
        <v>0</v>
      </c>
      <c r="H499" s="39" t="str">
        <f t="shared" si="178"/>
        <v/>
      </c>
    </row>
    <row r="500" spans="1:8" s="40" customFormat="1" ht="15" x14ac:dyDescent="0.2">
      <c r="A500" s="68"/>
      <c r="B500" s="35" t="s">
        <v>119</v>
      </c>
      <c r="C500" s="36">
        <v>0</v>
      </c>
      <c r="D500" s="36">
        <v>0</v>
      </c>
      <c r="E500" s="37" t="str">
        <f t="shared" si="175"/>
        <v/>
      </c>
      <c r="F500" s="37" t="str">
        <f t="shared" si="176"/>
        <v/>
      </c>
      <c r="G500" s="38" t="str">
        <f t="shared" si="177"/>
        <v>0</v>
      </c>
      <c r="H500" s="39" t="str">
        <f t="shared" si="178"/>
        <v/>
      </c>
    </row>
    <row r="501" spans="1:8" s="40" customFormat="1" ht="15" x14ac:dyDescent="0.2">
      <c r="A501" s="68"/>
      <c r="B501" s="35" t="s">
        <v>121</v>
      </c>
      <c r="C501" s="36">
        <v>0</v>
      </c>
      <c r="D501" s="36">
        <v>0</v>
      </c>
      <c r="E501" s="37" t="str">
        <f t="shared" si="175"/>
        <v/>
      </c>
      <c r="F501" s="37" t="str">
        <f t="shared" si="176"/>
        <v/>
      </c>
      <c r="G501" s="38" t="str">
        <f t="shared" si="177"/>
        <v>0</v>
      </c>
      <c r="H501" s="39" t="str">
        <f t="shared" si="178"/>
        <v/>
      </c>
    </row>
    <row r="502" spans="1:8" s="40" customFormat="1" ht="15" x14ac:dyDescent="0.2">
      <c r="A502" s="68"/>
      <c r="B502" s="35" t="s">
        <v>313</v>
      </c>
      <c r="C502" s="36">
        <v>0</v>
      </c>
      <c r="D502" s="36">
        <v>0</v>
      </c>
      <c r="E502" s="37" t="str">
        <f t="shared" si="175"/>
        <v/>
      </c>
      <c r="F502" s="37" t="str">
        <f t="shared" si="176"/>
        <v/>
      </c>
      <c r="G502" s="38" t="str">
        <f t="shared" si="177"/>
        <v>0</v>
      </c>
      <c r="H502" s="39" t="str">
        <f t="shared" si="178"/>
        <v/>
      </c>
    </row>
    <row r="503" spans="1:8" s="40" customFormat="1" ht="15" x14ac:dyDescent="0.2">
      <c r="A503" s="68"/>
      <c r="B503" s="35" t="s">
        <v>314</v>
      </c>
      <c r="C503" s="36">
        <v>0</v>
      </c>
      <c r="D503" s="36">
        <v>2</v>
      </c>
      <c r="E503" s="37" t="str">
        <f t="shared" si="175"/>
        <v/>
      </c>
      <c r="F503" s="37">
        <f t="shared" si="176"/>
        <v>8.2644628099173556E-3</v>
      </c>
      <c r="G503" s="38" t="str">
        <f t="shared" si="177"/>
        <v>0</v>
      </c>
      <c r="H503" s="39" t="str">
        <f t="shared" si="178"/>
        <v/>
      </c>
    </row>
    <row r="504" spans="1:8" s="40" customFormat="1" ht="15" x14ac:dyDescent="0.2">
      <c r="A504" s="68"/>
      <c r="B504" s="35" t="s">
        <v>129</v>
      </c>
      <c r="C504" s="36">
        <v>0</v>
      </c>
      <c r="D504" s="36">
        <v>5</v>
      </c>
      <c r="E504" s="37" t="str">
        <f t="shared" si="175"/>
        <v/>
      </c>
      <c r="F504" s="37">
        <f t="shared" si="176"/>
        <v>2.0661157024793389E-2</v>
      </c>
      <c r="G504" s="38" t="str">
        <f t="shared" si="177"/>
        <v>0</v>
      </c>
      <c r="H504" s="39" t="str">
        <f t="shared" si="178"/>
        <v/>
      </c>
    </row>
    <row r="505" spans="1:8" s="40" customFormat="1" ht="15" x14ac:dyDescent="0.2">
      <c r="A505" s="68"/>
      <c r="B505" s="35" t="s">
        <v>516</v>
      </c>
      <c r="C505" s="36">
        <v>0</v>
      </c>
      <c r="D505" s="36">
        <v>0</v>
      </c>
      <c r="E505" s="37" t="str">
        <f t="shared" si="175"/>
        <v/>
      </c>
      <c r="F505" s="37" t="str">
        <f t="shared" si="176"/>
        <v/>
      </c>
      <c r="G505" s="38" t="str">
        <f t="shared" si="177"/>
        <v>0</v>
      </c>
      <c r="H505" s="39" t="str">
        <f t="shared" si="178"/>
        <v/>
      </c>
    </row>
    <row r="506" spans="1:8" s="40" customFormat="1" ht="15" x14ac:dyDescent="0.2">
      <c r="A506" s="68"/>
      <c r="B506" s="35" t="s">
        <v>569</v>
      </c>
      <c r="C506" s="36">
        <v>0</v>
      </c>
      <c r="D506" s="36">
        <v>0</v>
      </c>
      <c r="E506" s="37" t="str">
        <f t="shared" ref="E506" si="179">+IF(C506=0,"",C506/C$333)</f>
        <v/>
      </c>
      <c r="F506" s="37" t="str">
        <f t="shared" ref="F506" si="180">+IF(D506=0,"",D506/D$333)</f>
        <v/>
      </c>
      <c r="G506" s="38" t="str">
        <f t="shared" ref="G506" si="181">+IF(OR(AND(D506=0),(C506=0)),"0",((D506-C506)/C506))</f>
        <v>0</v>
      </c>
      <c r="H506" s="39" t="str">
        <f t="shared" ref="H506" si="182">+IF(OR(AND(E506=""),(G506="")),"",E506*G506)</f>
        <v/>
      </c>
    </row>
    <row r="507" spans="1:8" s="40" customFormat="1" ht="15" x14ac:dyDescent="0.2">
      <c r="A507" s="68"/>
      <c r="B507" s="35" t="s">
        <v>136</v>
      </c>
      <c r="C507" s="36">
        <v>0</v>
      </c>
      <c r="D507" s="36">
        <v>0</v>
      </c>
      <c r="E507" s="37" t="str">
        <f t="shared" si="175"/>
        <v/>
      </c>
      <c r="F507" s="37" t="str">
        <f t="shared" si="176"/>
        <v/>
      </c>
      <c r="G507" s="38" t="str">
        <f t="shared" si="177"/>
        <v>0</v>
      </c>
      <c r="H507" s="39" t="str">
        <f t="shared" si="178"/>
        <v/>
      </c>
    </row>
    <row r="508" spans="1:8" s="40" customFormat="1" ht="30" x14ac:dyDescent="0.2">
      <c r="A508" s="68"/>
      <c r="B508" s="35" t="s">
        <v>517</v>
      </c>
      <c r="C508" s="36">
        <v>0</v>
      </c>
      <c r="D508" s="36">
        <v>0</v>
      </c>
      <c r="E508" s="37" t="str">
        <f t="shared" si="175"/>
        <v/>
      </c>
      <c r="F508" s="37" t="str">
        <f t="shared" si="176"/>
        <v/>
      </c>
      <c r="G508" s="38" t="str">
        <f t="shared" si="177"/>
        <v>0</v>
      </c>
      <c r="H508" s="39" t="str">
        <f t="shared" si="178"/>
        <v/>
      </c>
    </row>
    <row r="509" spans="1:8" s="40" customFormat="1" ht="15" x14ac:dyDescent="0.2">
      <c r="A509" s="68"/>
      <c r="B509" s="35" t="s">
        <v>134</v>
      </c>
      <c r="C509" s="36">
        <v>0</v>
      </c>
      <c r="D509" s="36">
        <v>0</v>
      </c>
      <c r="E509" s="37" t="str">
        <f t="shared" si="175"/>
        <v/>
      </c>
      <c r="F509" s="37" t="str">
        <f t="shared" si="176"/>
        <v/>
      </c>
      <c r="G509" s="38" t="str">
        <f t="shared" si="177"/>
        <v>0</v>
      </c>
      <c r="H509" s="39" t="str">
        <f t="shared" si="178"/>
        <v/>
      </c>
    </row>
    <row r="510" spans="1:8" s="40" customFormat="1" ht="15" x14ac:dyDescent="0.2">
      <c r="A510" s="68"/>
      <c r="B510" s="35" t="s">
        <v>347</v>
      </c>
      <c r="C510" s="36">
        <v>1</v>
      </c>
      <c r="D510" s="36">
        <v>7</v>
      </c>
      <c r="E510" s="37">
        <f t="shared" si="175"/>
        <v>6.7114093959731542E-3</v>
      </c>
      <c r="F510" s="37">
        <f t="shared" si="176"/>
        <v>2.8925619834710745E-2</v>
      </c>
      <c r="G510" s="38">
        <f t="shared" si="177"/>
        <v>6</v>
      </c>
      <c r="H510" s="39">
        <f t="shared" si="178"/>
        <v>4.0268456375838924E-2</v>
      </c>
    </row>
    <row r="511" spans="1:8" s="40" customFormat="1" ht="15" x14ac:dyDescent="0.2">
      <c r="A511" s="68"/>
      <c r="B511" s="35" t="s">
        <v>348</v>
      </c>
      <c r="C511" s="36">
        <v>0</v>
      </c>
      <c r="D511" s="36">
        <v>2</v>
      </c>
      <c r="E511" s="37" t="str">
        <f t="shared" si="175"/>
        <v/>
      </c>
      <c r="F511" s="37">
        <f t="shared" si="176"/>
        <v>8.2644628099173556E-3</v>
      </c>
      <c r="G511" s="38" t="str">
        <f t="shared" si="177"/>
        <v>0</v>
      </c>
      <c r="H511" s="39" t="str">
        <f t="shared" si="178"/>
        <v/>
      </c>
    </row>
    <row r="512" spans="1:8" s="40" customFormat="1" ht="15" x14ac:dyDescent="0.2">
      <c r="A512" s="68"/>
      <c r="B512" s="35" t="s">
        <v>518</v>
      </c>
      <c r="C512" s="36">
        <v>0</v>
      </c>
      <c r="D512" s="36">
        <v>0</v>
      </c>
      <c r="E512" s="37" t="str">
        <f t="shared" si="175"/>
        <v/>
      </c>
      <c r="F512" s="37" t="str">
        <f t="shared" si="176"/>
        <v/>
      </c>
      <c r="G512" s="38" t="str">
        <f t="shared" si="177"/>
        <v>0</v>
      </c>
      <c r="H512" s="39" t="str">
        <f t="shared" si="178"/>
        <v/>
      </c>
    </row>
    <row r="513" spans="1:8" s="40" customFormat="1" ht="15" x14ac:dyDescent="0.2">
      <c r="A513" s="68"/>
      <c r="B513" s="35" t="s">
        <v>138</v>
      </c>
      <c r="C513" s="36">
        <v>0</v>
      </c>
      <c r="D513" s="36">
        <v>0</v>
      </c>
      <c r="E513" s="37" t="str">
        <f t="shared" si="175"/>
        <v/>
      </c>
      <c r="F513" s="37" t="str">
        <f t="shared" si="176"/>
        <v/>
      </c>
      <c r="G513" s="38" t="str">
        <f t="shared" si="177"/>
        <v>0</v>
      </c>
      <c r="H513" s="39" t="str">
        <f t="shared" si="178"/>
        <v/>
      </c>
    </row>
    <row r="514" spans="1:8" s="40" customFormat="1" ht="15" x14ac:dyDescent="0.2">
      <c r="A514" s="68"/>
      <c r="B514" s="35" t="s">
        <v>349</v>
      </c>
      <c r="C514" s="36">
        <v>0</v>
      </c>
      <c r="D514" s="36">
        <v>0</v>
      </c>
      <c r="E514" s="37" t="str">
        <f t="shared" si="175"/>
        <v/>
      </c>
      <c r="F514" s="37" t="str">
        <f t="shared" si="176"/>
        <v/>
      </c>
      <c r="G514" s="38" t="str">
        <f t="shared" si="177"/>
        <v>0</v>
      </c>
      <c r="H514" s="39" t="str">
        <f t="shared" si="178"/>
        <v/>
      </c>
    </row>
    <row r="515" spans="1:8" s="40" customFormat="1" ht="15" x14ac:dyDescent="0.2">
      <c r="A515" s="68"/>
      <c r="B515" s="35" t="s">
        <v>142</v>
      </c>
      <c r="C515" s="36">
        <v>0</v>
      </c>
      <c r="D515" s="36">
        <v>0</v>
      </c>
      <c r="E515" s="37" t="str">
        <f t="shared" si="175"/>
        <v/>
      </c>
      <c r="F515" s="37" t="str">
        <f t="shared" si="176"/>
        <v/>
      </c>
      <c r="G515" s="38" t="str">
        <f t="shared" si="177"/>
        <v>0</v>
      </c>
      <c r="H515" s="39" t="str">
        <f t="shared" si="178"/>
        <v/>
      </c>
    </row>
    <row r="516" spans="1:8" s="40" customFormat="1" ht="15" x14ac:dyDescent="0.2">
      <c r="A516" s="68"/>
      <c r="B516" s="35" t="s">
        <v>135</v>
      </c>
      <c r="C516" s="36">
        <v>0</v>
      </c>
      <c r="D516" s="36">
        <v>0</v>
      </c>
      <c r="E516" s="37" t="str">
        <f t="shared" si="175"/>
        <v/>
      </c>
      <c r="F516" s="37" t="str">
        <f t="shared" si="176"/>
        <v/>
      </c>
      <c r="G516" s="38" t="str">
        <f t="shared" si="177"/>
        <v>0</v>
      </c>
      <c r="H516" s="39" t="str">
        <f t="shared" si="178"/>
        <v/>
      </c>
    </row>
    <row r="517" spans="1:8" s="40" customFormat="1" ht="15" x14ac:dyDescent="0.2">
      <c r="A517" s="68"/>
      <c r="B517" s="35" t="s">
        <v>315</v>
      </c>
      <c r="C517" s="36">
        <v>0</v>
      </c>
      <c r="D517" s="36">
        <v>0</v>
      </c>
      <c r="E517" s="37" t="str">
        <f t="shared" si="175"/>
        <v/>
      </c>
      <c r="F517" s="37" t="str">
        <f t="shared" si="176"/>
        <v/>
      </c>
      <c r="G517" s="38" t="str">
        <f t="shared" si="177"/>
        <v>0</v>
      </c>
      <c r="H517" s="39" t="str">
        <f t="shared" si="178"/>
        <v/>
      </c>
    </row>
    <row r="518" spans="1:8" s="40" customFormat="1" ht="15" x14ac:dyDescent="0.2">
      <c r="A518" s="68"/>
      <c r="B518" s="35" t="s">
        <v>131</v>
      </c>
      <c r="C518" s="36">
        <v>0</v>
      </c>
      <c r="D518" s="36">
        <v>0</v>
      </c>
      <c r="E518" s="37" t="str">
        <f t="shared" si="175"/>
        <v/>
      </c>
      <c r="F518" s="37" t="str">
        <f t="shared" si="176"/>
        <v/>
      </c>
      <c r="G518" s="38" t="str">
        <f t="shared" si="177"/>
        <v>0</v>
      </c>
      <c r="H518" s="39" t="str">
        <f t="shared" si="178"/>
        <v/>
      </c>
    </row>
    <row r="519" spans="1:8" s="40" customFormat="1" ht="15" x14ac:dyDescent="0.2">
      <c r="A519" s="68"/>
      <c r="B519" s="35" t="s">
        <v>144</v>
      </c>
      <c r="C519" s="36">
        <v>0</v>
      </c>
      <c r="D519" s="36">
        <v>0</v>
      </c>
      <c r="E519" s="37" t="str">
        <f t="shared" si="175"/>
        <v/>
      </c>
      <c r="F519" s="37" t="str">
        <f t="shared" si="176"/>
        <v/>
      </c>
      <c r="G519" s="38" t="str">
        <f t="shared" si="177"/>
        <v>0</v>
      </c>
      <c r="H519" s="39" t="str">
        <f t="shared" si="178"/>
        <v/>
      </c>
    </row>
    <row r="520" spans="1:8" s="40" customFormat="1" ht="15" x14ac:dyDescent="0.2">
      <c r="A520" s="68"/>
      <c r="B520" s="35" t="s">
        <v>316</v>
      </c>
      <c r="C520" s="36">
        <v>0</v>
      </c>
      <c r="D520" s="36">
        <v>0</v>
      </c>
      <c r="E520" s="37" t="str">
        <f t="shared" si="175"/>
        <v/>
      </c>
      <c r="F520" s="37" t="str">
        <f t="shared" si="176"/>
        <v/>
      </c>
      <c r="G520" s="38" t="str">
        <f t="shared" si="177"/>
        <v>0</v>
      </c>
      <c r="H520" s="39" t="str">
        <f t="shared" si="178"/>
        <v/>
      </c>
    </row>
    <row r="521" spans="1:8" s="40" customFormat="1" ht="15" x14ac:dyDescent="0.2">
      <c r="A521" s="68"/>
      <c r="B521" s="35" t="s">
        <v>317</v>
      </c>
      <c r="C521" s="36">
        <v>0</v>
      </c>
      <c r="D521" s="36">
        <v>0</v>
      </c>
      <c r="E521" s="37" t="str">
        <f t="shared" si="175"/>
        <v/>
      </c>
      <c r="F521" s="37" t="str">
        <f t="shared" si="176"/>
        <v/>
      </c>
      <c r="G521" s="38" t="str">
        <f t="shared" si="177"/>
        <v>0</v>
      </c>
      <c r="H521" s="39" t="str">
        <f t="shared" si="178"/>
        <v/>
      </c>
    </row>
    <row r="522" spans="1:8" s="40" customFormat="1" ht="15" x14ac:dyDescent="0.2">
      <c r="A522" s="68"/>
      <c r="B522" s="35" t="s">
        <v>318</v>
      </c>
      <c r="C522" s="36">
        <v>0</v>
      </c>
      <c r="D522" s="36">
        <v>0</v>
      </c>
      <c r="E522" s="37" t="str">
        <f t="shared" si="175"/>
        <v/>
      </c>
      <c r="F522" s="37" t="str">
        <f t="shared" si="176"/>
        <v/>
      </c>
      <c r="G522" s="38" t="str">
        <f t="shared" si="177"/>
        <v>0</v>
      </c>
      <c r="H522" s="39" t="str">
        <f t="shared" si="178"/>
        <v/>
      </c>
    </row>
    <row r="523" spans="1:8" s="40" customFormat="1" ht="30" x14ac:dyDescent="0.2">
      <c r="A523" s="68"/>
      <c r="B523" s="35" t="s">
        <v>519</v>
      </c>
      <c r="C523" s="36">
        <v>0</v>
      </c>
      <c r="D523" s="36">
        <v>0</v>
      </c>
      <c r="E523" s="37" t="str">
        <f t="shared" si="175"/>
        <v/>
      </c>
      <c r="F523" s="37" t="str">
        <f t="shared" si="176"/>
        <v/>
      </c>
      <c r="G523" s="38" t="str">
        <f t="shared" si="177"/>
        <v>0</v>
      </c>
      <c r="H523" s="39" t="str">
        <f t="shared" si="178"/>
        <v/>
      </c>
    </row>
    <row r="524" spans="1:8" s="40" customFormat="1" ht="15" x14ac:dyDescent="0.2">
      <c r="A524" s="68"/>
      <c r="B524" s="35" t="s">
        <v>141</v>
      </c>
      <c r="C524" s="36">
        <v>0</v>
      </c>
      <c r="D524" s="36">
        <v>0</v>
      </c>
      <c r="E524" s="37" t="str">
        <f t="shared" si="175"/>
        <v/>
      </c>
      <c r="F524" s="37" t="str">
        <f t="shared" si="176"/>
        <v/>
      </c>
      <c r="G524" s="38" t="str">
        <f t="shared" si="177"/>
        <v>0</v>
      </c>
      <c r="H524" s="39" t="str">
        <f t="shared" si="178"/>
        <v/>
      </c>
    </row>
    <row r="525" spans="1:8" s="40" customFormat="1" ht="15" x14ac:dyDescent="0.2">
      <c r="A525" s="68"/>
      <c r="B525" s="35" t="s">
        <v>319</v>
      </c>
      <c r="C525" s="36">
        <v>0</v>
      </c>
      <c r="D525" s="36">
        <v>4</v>
      </c>
      <c r="E525" s="37" t="str">
        <f t="shared" si="175"/>
        <v/>
      </c>
      <c r="F525" s="37">
        <f t="shared" si="176"/>
        <v>1.6528925619834711E-2</v>
      </c>
      <c r="G525" s="38" t="str">
        <f t="shared" si="177"/>
        <v>0</v>
      </c>
      <c r="H525" s="39" t="str">
        <f t="shared" si="178"/>
        <v/>
      </c>
    </row>
    <row r="526" spans="1:8" s="40" customFormat="1" ht="15" x14ac:dyDescent="0.2">
      <c r="A526" s="68"/>
      <c r="B526" s="35" t="s">
        <v>320</v>
      </c>
      <c r="C526" s="36">
        <v>0</v>
      </c>
      <c r="D526" s="36">
        <v>0</v>
      </c>
      <c r="E526" s="37" t="str">
        <f t="shared" si="175"/>
        <v/>
      </c>
      <c r="F526" s="37" t="str">
        <f t="shared" si="176"/>
        <v/>
      </c>
      <c r="G526" s="38" t="str">
        <f t="shared" si="177"/>
        <v>0</v>
      </c>
      <c r="H526" s="39" t="str">
        <f t="shared" si="178"/>
        <v/>
      </c>
    </row>
    <row r="527" spans="1:8" s="40" customFormat="1" ht="15" x14ac:dyDescent="0.2">
      <c r="A527" s="68"/>
      <c r="B527" s="35" t="s">
        <v>321</v>
      </c>
      <c r="C527" s="36">
        <v>0</v>
      </c>
      <c r="D527" s="36">
        <v>0</v>
      </c>
      <c r="E527" s="37" t="str">
        <f t="shared" si="175"/>
        <v/>
      </c>
      <c r="F527" s="37" t="str">
        <f t="shared" si="176"/>
        <v/>
      </c>
      <c r="G527" s="38" t="str">
        <f t="shared" si="177"/>
        <v>0</v>
      </c>
      <c r="H527" s="39" t="str">
        <f t="shared" si="178"/>
        <v/>
      </c>
    </row>
    <row r="528" spans="1:8" s="40" customFormat="1" ht="15" x14ac:dyDescent="0.2">
      <c r="A528" s="68"/>
      <c r="B528" s="35" t="s">
        <v>137</v>
      </c>
      <c r="C528" s="36">
        <v>0</v>
      </c>
      <c r="D528" s="36">
        <v>0</v>
      </c>
      <c r="E528" s="37" t="str">
        <f t="shared" si="175"/>
        <v/>
      </c>
      <c r="F528" s="37" t="str">
        <f t="shared" si="176"/>
        <v/>
      </c>
      <c r="G528" s="38" t="str">
        <f t="shared" si="177"/>
        <v>0</v>
      </c>
      <c r="H528" s="39" t="str">
        <f t="shared" si="178"/>
        <v/>
      </c>
    </row>
    <row r="529" spans="1:8" s="40" customFormat="1" ht="15" x14ac:dyDescent="0.2">
      <c r="A529" s="68"/>
      <c r="B529" s="35" t="s">
        <v>139</v>
      </c>
      <c r="C529" s="36">
        <v>0</v>
      </c>
      <c r="D529" s="36">
        <v>0</v>
      </c>
      <c r="E529" s="37" t="str">
        <f t="shared" si="175"/>
        <v/>
      </c>
      <c r="F529" s="37" t="str">
        <f t="shared" si="176"/>
        <v/>
      </c>
      <c r="G529" s="38" t="str">
        <f t="shared" si="177"/>
        <v>0</v>
      </c>
      <c r="H529" s="39" t="str">
        <f t="shared" si="178"/>
        <v/>
      </c>
    </row>
    <row r="530" spans="1:8" s="40" customFormat="1" ht="15" x14ac:dyDescent="0.2">
      <c r="A530" s="68"/>
      <c r="B530" s="35" t="s">
        <v>322</v>
      </c>
      <c r="C530" s="36">
        <v>2</v>
      </c>
      <c r="D530" s="36">
        <v>2</v>
      </c>
      <c r="E530" s="37">
        <f t="shared" si="175"/>
        <v>1.3422818791946308E-2</v>
      </c>
      <c r="F530" s="37">
        <f t="shared" si="176"/>
        <v>8.2644628099173556E-3</v>
      </c>
      <c r="G530" s="38">
        <f t="shared" si="177"/>
        <v>0</v>
      </c>
      <c r="H530" s="39">
        <f t="shared" si="178"/>
        <v>0</v>
      </c>
    </row>
    <row r="531" spans="1:8" s="40" customFormat="1" ht="30" x14ac:dyDescent="0.2">
      <c r="A531" s="68"/>
      <c r="B531" s="35" t="s">
        <v>143</v>
      </c>
      <c r="C531" s="36">
        <v>0</v>
      </c>
      <c r="D531" s="36">
        <v>1</v>
      </c>
      <c r="E531" s="37" t="str">
        <f t="shared" si="175"/>
        <v/>
      </c>
      <c r="F531" s="37">
        <f t="shared" si="176"/>
        <v>4.1322314049586778E-3</v>
      </c>
      <c r="G531" s="38" t="str">
        <f t="shared" si="177"/>
        <v>0</v>
      </c>
      <c r="H531" s="39" t="str">
        <f t="shared" si="178"/>
        <v/>
      </c>
    </row>
    <row r="532" spans="1:8" s="40" customFormat="1" ht="15" x14ac:dyDescent="0.2">
      <c r="A532" s="68"/>
      <c r="B532" s="35" t="s">
        <v>323</v>
      </c>
      <c r="C532" s="36">
        <v>1</v>
      </c>
      <c r="D532" s="36">
        <v>10</v>
      </c>
      <c r="E532" s="37">
        <f t="shared" si="175"/>
        <v>6.7114093959731542E-3</v>
      </c>
      <c r="F532" s="37">
        <f t="shared" si="176"/>
        <v>4.1322314049586778E-2</v>
      </c>
      <c r="G532" s="38">
        <f t="shared" si="177"/>
        <v>9</v>
      </c>
      <c r="H532" s="39">
        <f t="shared" si="178"/>
        <v>6.0402684563758385E-2</v>
      </c>
    </row>
    <row r="533" spans="1:8" s="40" customFormat="1" ht="15" x14ac:dyDescent="0.2">
      <c r="A533" s="68"/>
      <c r="B533" s="35" t="s">
        <v>564</v>
      </c>
      <c r="C533" s="36">
        <v>0</v>
      </c>
      <c r="D533" s="36">
        <v>9</v>
      </c>
      <c r="E533" s="37" t="str">
        <f t="shared" ref="E533" si="183">+IF(C533=0,"",C533/C$333)</f>
        <v/>
      </c>
      <c r="F533" s="37">
        <f t="shared" ref="F533" si="184">+IF(D533=0,"",D533/D$333)</f>
        <v>3.71900826446281E-2</v>
      </c>
      <c r="G533" s="38" t="str">
        <f t="shared" ref="G533" si="185">+IF(OR(AND(D533=0),(C533=0)),"0",((D533-C533)/C533))</f>
        <v>0</v>
      </c>
      <c r="H533" s="39" t="str">
        <f t="shared" ref="H533" si="186">+IF(OR(AND(E533=""),(G533="")),"",E533*G533)</f>
        <v/>
      </c>
    </row>
    <row r="534" spans="1:8" s="40" customFormat="1" ht="15" x14ac:dyDescent="0.2">
      <c r="A534" s="68"/>
      <c r="B534" s="35" t="s">
        <v>132</v>
      </c>
      <c r="C534" s="36">
        <v>3</v>
      </c>
      <c r="D534" s="36">
        <v>0</v>
      </c>
      <c r="E534" s="37">
        <f t="shared" si="175"/>
        <v>2.0134228187919462E-2</v>
      </c>
      <c r="F534" s="37" t="str">
        <f t="shared" si="176"/>
        <v/>
      </c>
      <c r="G534" s="38" t="str">
        <f t="shared" si="177"/>
        <v>0</v>
      </c>
      <c r="H534" s="39">
        <f t="shared" si="178"/>
        <v>0</v>
      </c>
    </row>
    <row r="535" spans="1:8" s="40" customFormat="1" ht="15" x14ac:dyDescent="0.2">
      <c r="A535" s="68"/>
      <c r="B535" s="35" t="s">
        <v>324</v>
      </c>
      <c r="C535" s="36">
        <v>0</v>
      </c>
      <c r="D535" s="36">
        <v>0</v>
      </c>
      <c r="E535" s="37" t="str">
        <f t="shared" si="175"/>
        <v/>
      </c>
      <c r="F535" s="37" t="str">
        <f t="shared" si="176"/>
        <v/>
      </c>
      <c r="G535" s="38" t="str">
        <f t="shared" si="177"/>
        <v>0</v>
      </c>
      <c r="H535" s="39" t="str">
        <f t="shared" si="178"/>
        <v/>
      </c>
    </row>
    <row r="536" spans="1:8" s="40" customFormat="1" ht="15" x14ac:dyDescent="0.2">
      <c r="A536" s="68"/>
      <c r="B536" s="35" t="s">
        <v>325</v>
      </c>
      <c r="C536" s="36">
        <v>0</v>
      </c>
      <c r="D536" s="36">
        <v>0</v>
      </c>
      <c r="E536" s="37" t="str">
        <f t="shared" ref="E536:E547" si="187">+IF(C536=0,"",C536/C$333)</f>
        <v/>
      </c>
      <c r="F536" s="37" t="str">
        <f t="shared" ref="F536:F547" si="188">+IF(D536=0,"",D536/D$333)</f>
        <v/>
      </c>
      <c r="G536" s="38" t="str">
        <f t="shared" ref="G536:G547" si="189">+IF(OR(AND(D536=0),(C536=0)),"0",((D536-C536)/C536))</f>
        <v>0</v>
      </c>
      <c r="H536" s="39" t="str">
        <f t="shared" ref="H536:H547" si="190">+IF(OR(AND(E536=""),(G536="")),"",E536*G536)</f>
        <v/>
      </c>
    </row>
    <row r="537" spans="1:8" s="40" customFormat="1" ht="15" x14ac:dyDescent="0.2">
      <c r="A537" s="68"/>
      <c r="B537" s="35" t="s">
        <v>520</v>
      </c>
      <c r="C537" s="36">
        <v>0</v>
      </c>
      <c r="D537" s="36">
        <v>0</v>
      </c>
      <c r="E537" s="37" t="str">
        <f t="shared" si="187"/>
        <v/>
      </c>
      <c r="F537" s="37" t="str">
        <f t="shared" si="188"/>
        <v/>
      </c>
      <c r="G537" s="38" t="str">
        <f t="shared" si="189"/>
        <v>0</v>
      </c>
      <c r="H537" s="39" t="str">
        <f t="shared" si="190"/>
        <v/>
      </c>
    </row>
    <row r="538" spans="1:8" s="40" customFormat="1" ht="15" x14ac:dyDescent="0.2">
      <c r="A538" s="68"/>
      <c r="B538" s="35" t="s">
        <v>133</v>
      </c>
      <c r="C538" s="36">
        <v>0</v>
      </c>
      <c r="D538" s="36">
        <v>0</v>
      </c>
      <c r="E538" s="37" t="str">
        <f t="shared" si="187"/>
        <v/>
      </c>
      <c r="F538" s="37" t="str">
        <f t="shared" si="188"/>
        <v/>
      </c>
      <c r="G538" s="38" t="str">
        <f t="shared" si="189"/>
        <v>0</v>
      </c>
      <c r="H538" s="39" t="str">
        <f t="shared" si="190"/>
        <v/>
      </c>
    </row>
    <row r="539" spans="1:8" s="40" customFormat="1" ht="15" x14ac:dyDescent="0.2">
      <c r="A539" s="68"/>
      <c r="B539" s="35" t="s">
        <v>140</v>
      </c>
      <c r="C539" s="36">
        <v>12</v>
      </c>
      <c r="D539" s="36">
        <v>0</v>
      </c>
      <c r="E539" s="37">
        <f t="shared" si="187"/>
        <v>8.0536912751677847E-2</v>
      </c>
      <c r="F539" s="37" t="str">
        <f t="shared" si="188"/>
        <v/>
      </c>
      <c r="G539" s="38" t="str">
        <f t="shared" si="189"/>
        <v>0</v>
      </c>
      <c r="H539" s="39">
        <f t="shared" si="190"/>
        <v>0</v>
      </c>
    </row>
    <row r="540" spans="1:8" s="40" customFormat="1" ht="15" x14ac:dyDescent="0.2">
      <c r="A540" s="68"/>
      <c r="B540" s="35" t="s">
        <v>521</v>
      </c>
      <c r="C540" s="36">
        <v>0</v>
      </c>
      <c r="D540" s="36">
        <v>2</v>
      </c>
      <c r="E540" s="37" t="str">
        <f t="shared" si="187"/>
        <v/>
      </c>
      <c r="F540" s="37">
        <f t="shared" si="188"/>
        <v>8.2644628099173556E-3</v>
      </c>
      <c r="G540" s="38" t="str">
        <f t="shared" si="189"/>
        <v>0</v>
      </c>
      <c r="H540" s="39" t="str">
        <f t="shared" si="190"/>
        <v/>
      </c>
    </row>
    <row r="541" spans="1:8" s="40" customFormat="1" ht="15" x14ac:dyDescent="0.2">
      <c r="A541" s="68"/>
      <c r="B541" s="35" t="s">
        <v>326</v>
      </c>
      <c r="C541" s="36">
        <v>1</v>
      </c>
      <c r="D541" s="36">
        <v>1</v>
      </c>
      <c r="E541" s="37">
        <f t="shared" si="187"/>
        <v>6.7114093959731542E-3</v>
      </c>
      <c r="F541" s="37">
        <f t="shared" si="188"/>
        <v>4.1322314049586778E-3</v>
      </c>
      <c r="G541" s="38">
        <f t="shared" si="189"/>
        <v>0</v>
      </c>
      <c r="H541" s="39">
        <f t="shared" si="190"/>
        <v>0</v>
      </c>
    </row>
    <row r="542" spans="1:8" s="40" customFormat="1" ht="15" x14ac:dyDescent="0.2">
      <c r="A542" s="68"/>
      <c r="B542" s="35" t="s">
        <v>327</v>
      </c>
      <c r="C542" s="36">
        <v>0</v>
      </c>
      <c r="D542" s="36">
        <v>0</v>
      </c>
      <c r="E542" s="37" t="str">
        <f t="shared" si="187"/>
        <v/>
      </c>
      <c r="F542" s="37" t="str">
        <f t="shared" si="188"/>
        <v/>
      </c>
      <c r="G542" s="38" t="str">
        <f t="shared" si="189"/>
        <v>0</v>
      </c>
      <c r="H542" s="39" t="str">
        <f t="shared" si="190"/>
        <v/>
      </c>
    </row>
    <row r="543" spans="1:8" s="40" customFormat="1" ht="15" x14ac:dyDescent="0.2">
      <c r="A543" s="68"/>
      <c r="B543" s="35" t="s">
        <v>328</v>
      </c>
      <c r="C543" s="36">
        <v>0</v>
      </c>
      <c r="D543" s="36">
        <v>0</v>
      </c>
      <c r="E543" s="37" t="str">
        <f t="shared" si="187"/>
        <v/>
      </c>
      <c r="F543" s="37" t="str">
        <f t="shared" si="188"/>
        <v/>
      </c>
      <c r="G543" s="38" t="str">
        <f t="shared" si="189"/>
        <v>0</v>
      </c>
      <c r="H543" s="39" t="str">
        <f t="shared" si="190"/>
        <v/>
      </c>
    </row>
    <row r="544" spans="1:8" s="47" customFormat="1" ht="15" x14ac:dyDescent="0.2">
      <c r="A544" s="68"/>
      <c r="B544" s="35" t="s">
        <v>329</v>
      </c>
      <c r="C544" s="36">
        <v>0</v>
      </c>
      <c r="D544" s="36">
        <v>0</v>
      </c>
      <c r="E544" s="37" t="str">
        <f t="shared" si="187"/>
        <v/>
      </c>
      <c r="F544" s="37" t="str">
        <f t="shared" si="188"/>
        <v/>
      </c>
      <c r="G544" s="38" t="str">
        <f t="shared" si="189"/>
        <v>0</v>
      </c>
      <c r="H544" s="39" t="str">
        <f t="shared" si="190"/>
        <v/>
      </c>
    </row>
    <row r="545" spans="1:8" s="40" customFormat="1" ht="15" x14ac:dyDescent="0.2">
      <c r="A545" s="68"/>
      <c r="B545" s="35" t="s">
        <v>330</v>
      </c>
      <c r="C545" s="36">
        <v>0</v>
      </c>
      <c r="D545" s="36">
        <v>0</v>
      </c>
      <c r="E545" s="37" t="str">
        <f t="shared" si="187"/>
        <v/>
      </c>
      <c r="F545" s="37" t="str">
        <f t="shared" si="188"/>
        <v/>
      </c>
      <c r="G545" s="38" t="str">
        <f t="shared" si="189"/>
        <v>0</v>
      </c>
      <c r="H545" s="39" t="str">
        <f t="shared" si="190"/>
        <v/>
      </c>
    </row>
    <row r="546" spans="1:8" s="40" customFormat="1" ht="30" x14ac:dyDescent="0.2">
      <c r="A546" s="68"/>
      <c r="B546" s="35" t="s">
        <v>522</v>
      </c>
      <c r="C546" s="36">
        <v>0</v>
      </c>
      <c r="D546" s="36">
        <v>0</v>
      </c>
      <c r="E546" s="37" t="str">
        <f t="shared" si="187"/>
        <v/>
      </c>
      <c r="F546" s="37" t="str">
        <f t="shared" si="188"/>
        <v/>
      </c>
      <c r="G546" s="38" t="str">
        <f t="shared" si="189"/>
        <v>0</v>
      </c>
      <c r="H546" s="39" t="str">
        <f t="shared" si="190"/>
        <v/>
      </c>
    </row>
    <row r="547" spans="1:8" s="40" customFormat="1" ht="30" x14ac:dyDescent="0.2">
      <c r="A547" s="68"/>
      <c r="B547" s="35" t="s">
        <v>523</v>
      </c>
      <c r="C547" s="36">
        <v>0</v>
      </c>
      <c r="D547" s="36">
        <v>0</v>
      </c>
      <c r="E547" s="37" t="str">
        <f t="shared" si="187"/>
        <v/>
      </c>
      <c r="F547" s="37" t="str">
        <f t="shared" si="188"/>
        <v/>
      </c>
      <c r="G547" s="38" t="str">
        <f t="shared" si="189"/>
        <v>0</v>
      </c>
      <c r="H547" s="39" t="str">
        <f t="shared" si="190"/>
        <v/>
      </c>
    </row>
    <row r="548" spans="1:8" s="10" customFormat="1" x14ac:dyDescent="0.2">
      <c r="A548" s="67"/>
      <c r="B548" s="22"/>
      <c r="C548" s="22"/>
      <c r="D548" s="22"/>
    </row>
    <row r="549" spans="1:8" s="10" customFormat="1" x14ac:dyDescent="0.2">
      <c r="A549" s="67"/>
      <c r="B549" s="22"/>
      <c r="C549" s="22"/>
      <c r="D549" s="22"/>
    </row>
    <row r="550" spans="1:8" s="10" customFormat="1" ht="13.5" thickBot="1" x14ac:dyDescent="0.25">
      <c r="A550" s="67"/>
      <c r="B550" s="29"/>
      <c r="C550" s="29"/>
      <c r="D550" s="29"/>
      <c r="E550" s="29"/>
      <c r="F550" s="29"/>
    </row>
    <row r="551" spans="1:8" s="10" customFormat="1" ht="30" customHeight="1" x14ac:dyDescent="0.2">
      <c r="A551" s="67"/>
      <c r="B551" s="85" t="s">
        <v>374</v>
      </c>
      <c r="C551" s="71" t="s">
        <v>375</v>
      </c>
      <c r="D551" s="72"/>
      <c r="E551" s="71" t="s">
        <v>429</v>
      </c>
      <c r="F551" s="72"/>
      <c r="G551" s="73" t="s">
        <v>572</v>
      </c>
      <c r="H551" s="69" t="s">
        <v>350</v>
      </c>
    </row>
    <row r="552" spans="1:8" s="10" customFormat="1" x14ac:dyDescent="0.2">
      <c r="A552" s="67"/>
      <c r="B552" s="85"/>
      <c r="C552" s="48">
        <v>2017</v>
      </c>
      <c r="D552" s="48">
        <v>2018</v>
      </c>
      <c r="E552" s="48">
        <v>2017</v>
      </c>
      <c r="F552" s="48">
        <v>2018</v>
      </c>
      <c r="G552" s="74"/>
      <c r="H552" s="70"/>
    </row>
    <row r="553" spans="1:8" s="10" customFormat="1" x14ac:dyDescent="0.2">
      <c r="A553" s="67"/>
      <c r="B553" s="12" t="s">
        <v>380</v>
      </c>
      <c r="C553" s="13">
        <f>SUM(C554:C579)</f>
        <v>223</v>
      </c>
      <c r="D553" s="13">
        <f>SUM(D554:D579)</f>
        <v>422</v>
      </c>
      <c r="E553" s="14">
        <f>+IF(C553=0,"",C553/C$553)</f>
        <v>1</v>
      </c>
      <c r="F553" s="14">
        <f>+IF(D553=0,"",D553/D$553)</f>
        <v>1</v>
      </c>
      <c r="G553" s="15">
        <f>+IF(OR(AND(D553=0),(C553=0)),"0",((D553-C553)/C553))</f>
        <v>0.8923766816143498</v>
      </c>
      <c r="H553" s="15">
        <f>+IF(OR(AND(E553=""),(G553="")),"",E553*G553)</f>
        <v>0.8923766816143498</v>
      </c>
    </row>
    <row r="554" spans="1:8" s="40" customFormat="1" ht="15" x14ac:dyDescent="0.2">
      <c r="A554" s="68"/>
      <c r="B554" s="35" t="s">
        <v>331</v>
      </c>
      <c r="C554" s="36">
        <v>0</v>
      </c>
      <c r="D554" s="36">
        <v>0</v>
      </c>
      <c r="E554" s="37" t="str">
        <f>+IF(C554=0,"",C554/C$553)</f>
        <v/>
      </c>
      <c r="F554" s="37" t="str">
        <f>+IF(D554=0,"",D554/D$553)</f>
        <v/>
      </c>
      <c r="G554" s="38" t="str">
        <f>+IF(OR(AND(D554=0),(C554=0)),"0",((D554-C554)/C554))</f>
        <v>0</v>
      </c>
      <c r="H554" s="39" t="str">
        <f>+IF(OR(AND(E554=""),(G554="")),"",E554*G554)</f>
        <v/>
      </c>
    </row>
    <row r="555" spans="1:8" s="40" customFormat="1" ht="15" x14ac:dyDescent="0.2">
      <c r="A555" s="68"/>
      <c r="B555" s="35" t="s">
        <v>146</v>
      </c>
      <c r="C555" s="36">
        <v>0</v>
      </c>
      <c r="D555" s="36">
        <v>0</v>
      </c>
      <c r="E555" s="37" t="str">
        <f t="shared" ref="E555:E579" si="191">+IF(C555=0,"",C555/C$553)</f>
        <v/>
      </c>
      <c r="F555" s="37" t="str">
        <f t="shared" ref="F555:F579" si="192">+IF(D555=0,"",D555/D$553)</f>
        <v/>
      </c>
      <c r="G555" s="38" t="str">
        <f t="shared" ref="G555:G579" si="193">+IF(OR(AND(D555=0),(C555=0)),"0",((D555-C555)/C555))</f>
        <v>0</v>
      </c>
      <c r="H555" s="39" t="str">
        <f t="shared" ref="H555:H579" si="194">+IF(OR(AND(E555=""),(G555="")),"",E555*G555)</f>
        <v/>
      </c>
    </row>
    <row r="556" spans="1:8" s="40" customFormat="1" ht="15" x14ac:dyDescent="0.2">
      <c r="A556" s="68"/>
      <c r="B556" s="35" t="s">
        <v>618</v>
      </c>
      <c r="C556" s="36">
        <v>0</v>
      </c>
      <c r="D556" s="36">
        <v>4</v>
      </c>
      <c r="E556" s="37" t="str">
        <f t="shared" si="191"/>
        <v/>
      </c>
      <c r="F556" s="37">
        <f t="shared" si="192"/>
        <v>9.4786729857819912E-3</v>
      </c>
      <c r="G556" s="38" t="str">
        <f t="shared" si="193"/>
        <v>0</v>
      </c>
      <c r="H556" s="39" t="str">
        <f t="shared" si="194"/>
        <v/>
      </c>
    </row>
    <row r="557" spans="1:8" s="40" customFormat="1" ht="15" x14ac:dyDescent="0.2">
      <c r="A557" s="68"/>
      <c r="B557" s="35" t="s">
        <v>332</v>
      </c>
      <c r="C557" s="36">
        <v>1</v>
      </c>
      <c r="D557" s="36">
        <v>9</v>
      </c>
      <c r="E557" s="37">
        <f t="shared" si="191"/>
        <v>4.4843049327354259E-3</v>
      </c>
      <c r="F557" s="37">
        <f t="shared" si="192"/>
        <v>2.132701421800948E-2</v>
      </c>
      <c r="G557" s="38">
        <f t="shared" si="193"/>
        <v>8</v>
      </c>
      <c r="H557" s="39">
        <f t="shared" si="194"/>
        <v>3.5874439461883408E-2</v>
      </c>
    </row>
    <row r="558" spans="1:8" s="40" customFormat="1" ht="15" x14ac:dyDescent="0.2">
      <c r="A558" s="68"/>
      <c r="B558" s="35" t="s">
        <v>147</v>
      </c>
      <c r="C558" s="36">
        <v>0</v>
      </c>
      <c r="D558" s="36">
        <v>0</v>
      </c>
      <c r="E558" s="37" t="str">
        <f t="shared" si="191"/>
        <v/>
      </c>
      <c r="F558" s="37" t="str">
        <f t="shared" si="192"/>
        <v/>
      </c>
      <c r="G558" s="38" t="str">
        <f t="shared" si="193"/>
        <v>0</v>
      </c>
      <c r="H558" s="39" t="str">
        <f t="shared" si="194"/>
        <v/>
      </c>
    </row>
    <row r="559" spans="1:8" s="40" customFormat="1" ht="15" x14ac:dyDescent="0.2">
      <c r="A559" s="68"/>
      <c r="B559" s="35" t="s">
        <v>145</v>
      </c>
      <c r="C559" s="36">
        <v>0</v>
      </c>
      <c r="D559" s="36">
        <v>0</v>
      </c>
      <c r="E559" s="37" t="str">
        <f t="shared" si="191"/>
        <v/>
      </c>
      <c r="F559" s="37" t="str">
        <f t="shared" si="192"/>
        <v/>
      </c>
      <c r="G559" s="38" t="str">
        <f t="shared" si="193"/>
        <v>0</v>
      </c>
      <c r="H559" s="39" t="str">
        <f t="shared" si="194"/>
        <v/>
      </c>
    </row>
    <row r="560" spans="1:8" s="40" customFormat="1" ht="15" x14ac:dyDescent="0.2">
      <c r="A560" s="68"/>
      <c r="B560" s="35" t="s">
        <v>148</v>
      </c>
      <c r="C560" s="36">
        <v>0</v>
      </c>
      <c r="D560" s="36">
        <v>0</v>
      </c>
      <c r="E560" s="37" t="str">
        <f t="shared" si="191"/>
        <v/>
      </c>
      <c r="F560" s="37" t="str">
        <f t="shared" si="192"/>
        <v/>
      </c>
      <c r="G560" s="38" t="str">
        <f t="shared" si="193"/>
        <v>0</v>
      </c>
      <c r="H560" s="39" t="str">
        <f t="shared" si="194"/>
        <v/>
      </c>
    </row>
    <row r="561" spans="1:8" s="40" customFormat="1" ht="15" x14ac:dyDescent="0.2">
      <c r="A561" s="68"/>
      <c r="B561" s="35" t="s">
        <v>333</v>
      </c>
      <c r="C561" s="36">
        <v>0</v>
      </c>
      <c r="D561" s="36">
        <v>0</v>
      </c>
      <c r="E561" s="37" t="str">
        <f t="shared" si="191"/>
        <v/>
      </c>
      <c r="F561" s="37" t="str">
        <f t="shared" si="192"/>
        <v/>
      </c>
      <c r="G561" s="38" t="str">
        <f t="shared" si="193"/>
        <v>0</v>
      </c>
      <c r="H561" s="39" t="str">
        <f t="shared" si="194"/>
        <v/>
      </c>
    </row>
    <row r="562" spans="1:8" s="40" customFormat="1" ht="15" x14ac:dyDescent="0.2">
      <c r="A562" s="68"/>
      <c r="B562" s="35" t="s">
        <v>334</v>
      </c>
      <c r="C562" s="36">
        <v>0</v>
      </c>
      <c r="D562" s="36">
        <v>0</v>
      </c>
      <c r="E562" s="37" t="str">
        <f t="shared" si="191"/>
        <v/>
      </c>
      <c r="F562" s="37" t="str">
        <f t="shared" si="192"/>
        <v/>
      </c>
      <c r="G562" s="38" t="str">
        <f t="shared" si="193"/>
        <v>0</v>
      </c>
      <c r="H562" s="39" t="str">
        <f t="shared" si="194"/>
        <v/>
      </c>
    </row>
    <row r="563" spans="1:8" s="40" customFormat="1" ht="15" x14ac:dyDescent="0.2">
      <c r="A563" s="68"/>
      <c r="B563" s="35" t="s">
        <v>524</v>
      </c>
      <c r="C563" s="36">
        <v>0</v>
      </c>
      <c r="D563" s="36">
        <v>0</v>
      </c>
      <c r="E563" s="37" t="str">
        <f t="shared" si="191"/>
        <v/>
      </c>
      <c r="F563" s="37" t="str">
        <f t="shared" si="192"/>
        <v/>
      </c>
      <c r="G563" s="38" t="str">
        <f t="shared" si="193"/>
        <v>0</v>
      </c>
      <c r="H563" s="39" t="str">
        <f t="shared" si="194"/>
        <v/>
      </c>
    </row>
    <row r="564" spans="1:8" s="40" customFormat="1" ht="15" x14ac:dyDescent="0.2">
      <c r="A564" s="68"/>
      <c r="B564" s="35" t="s">
        <v>556</v>
      </c>
      <c r="C564" s="36">
        <v>0</v>
      </c>
      <c r="D564" s="36">
        <v>0</v>
      </c>
      <c r="E564" s="37" t="str">
        <f t="shared" ref="E564" si="195">+IF(C564=0,"",C564/C$553)</f>
        <v/>
      </c>
      <c r="F564" s="37" t="str">
        <f t="shared" ref="F564" si="196">+IF(D564=0,"",D564/D$553)</f>
        <v/>
      </c>
      <c r="G564" s="38" t="str">
        <f t="shared" ref="G564" si="197">+IF(OR(AND(D564=0),(C564=0)),"0",((D564-C564)/C564))</f>
        <v>0</v>
      </c>
      <c r="H564" s="39" t="str">
        <f t="shared" ref="H564" si="198">+IF(OR(AND(E564=""),(G564="")),"",E564*G564)</f>
        <v/>
      </c>
    </row>
    <row r="565" spans="1:8" s="50" customFormat="1" ht="15" x14ac:dyDescent="0.2">
      <c r="A565" s="60" t="s">
        <v>570</v>
      </c>
      <c r="B565" s="51" t="s">
        <v>591</v>
      </c>
      <c r="C565" s="52"/>
      <c r="D565" s="36">
        <v>0</v>
      </c>
      <c r="E565" s="37" t="str">
        <f t="shared" ref="E565" si="199">+IF(C565=0,"",C565/C$553)</f>
        <v/>
      </c>
      <c r="F565" s="37" t="str">
        <f t="shared" ref="F565" si="200">+IF(D565=0,"",D565/D$553)</f>
        <v/>
      </c>
      <c r="G565" s="38" t="str">
        <f t="shared" ref="G565" si="201">+IF(OR(AND(D565=0),(C565=0)),"0",((D565-C565)/C565))</f>
        <v>0</v>
      </c>
      <c r="H565" s="39" t="str">
        <f t="shared" ref="H565" si="202">+IF(OR(AND(E565=""),(G565="")),"",E565*G565)</f>
        <v/>
      </c>
    </row>
    <row r="566" spans="1:8" s="40" customFormat="1" ht="15" x14ac:dyDescent="0.2">
      <c r="A566" s="68"/>
      <c r="B566" s="35" t="s">
        <v>335</v>
      </c>
      <c r="C566" s="36">
        <v>0</v>
      </c>
      <c r="D566" s="36">
        <v>0</v>
      </c>
      <c r="E566" s="37" t="str">
        <f t="shared" si="191"/>
        <v/>
      </c>
      <c r="F566" s="37" t="str">
        <f t="shared" si="192"/>
        <v/>
      </c>
      <c r="G566" s="38" t="str">
        <f t="shared" si="193"/>
        <v>0</v>
      </c>
      <c r="H566" s="39" t="str">
        <f t="shared" si="194"/>
        <v/>
      </c>
    </row>
    <row r="567" spans="1:8" s="40" customFormat="1" ht="15" x14ac:dyDescent="0.2">
      <c r="A567" s="68"/>
      <c r="B567" s="35" t="s">
        <v>336</v>
      </c>
      <c r="C567" s="36">
        <v>4</v>
      </c>
      <c r="D567" s="36">
        <v>116</v>
      </c>
      <c r="E567" s="37">
        <f t="shared" si="191"/>
        <v>1.7937219730941704E-2</v>
      </c>
      <c r="F567" s="37">
        <f t="shared" si="192"/>
        <v>0.27488151658767773</v>
      </c>
      <c r="G567" s="38">
        <f t="shared" si="193"/>
        <v>28</v>
      </c>
      <c r="H567" s="39">
        <f t="shared" si="194"/>
        <v>0.50224215246636772</v>
      </c>
    </row>
    <row r="568" spans="1:8" s="40" customFormat="1" ht="15" x14ac:dyDescent="0.2">
      <c r="A568" s="68"/>
      <c r="B568" s="35" t="s">
        <v>149</v>
      </c>
      <c r="C568" s="36">
        <v>0</v>
      </c>
      <c r="D568" s="36">
        <v>0</v>
      </c>
      <c r="E568" s="37" t="str">
        <f t="shared" si="191"/>
        <v/>
      </c>
      <c r="F568" s="37" t="str">
        <f t="shared" si="192"/>
        <v/>
      </c>
      <c r="G568" s="38" t="str">
        <f t="shared" si="193"/>
        <v>0</v>
      </c>
      <c r="H568" s="39" t="str">
        <f t="shared" si="194"/>
        <v/>
      </c>
    </row>
    <row r="569" spans="1:8" s="40" customFormat="1" ht="15" x14ac:dyDescent="0.2">
      <c r="A569" s="68"/>
      <c r="B569" s="35" t="s">
        <v>150</v>
      </c>
      <c r="C569" s="36">
        <v>0</v>
      </c>
      <c r="D569" s="36">
        <v>2</v>
      </c>
      <c r="E569" s="37" t="str">
        <f t="shared" si="191"/>
        <v/>
      </c>
      <c r="F569" s="37">
        <f t="shared" si="192"/>
        <v>4.7393364928909956E-3</v>
      </c>
      <c r="G569" s="38" t="str">
        <f t="shared" si="193"/>
        <v>0</v>
      </c>
      <c r="H569" s="39" t="str">
        <f t="shared" si="194"/>
        <v/>
      </c>
    </row>
    <row r="570" spans="1:8" s="40" customFormat="1" ht="15" x14ac:dyDescent="0.2">
      <c r="A570" s="68"/>
      <c r="B570" s="35" t="s">
        <v>337</v>
      </c>
      <c r="C570" s="36">
        <v>149</v>
      </c>
      <c r="D570" s="36">
        <v>65</v>
      </c>
      <c r="E570" s="37">
        <f t="shared" si="191"/>
        <v>0.66816143497757852</v>
      </c>
      <c r="F570" s="37">
        <f t="shared" si="192"/>
        <v>0.15402843601895735</v>
      </c>
      <c r="G570" s="38">
        <f t="shared" si="193"/>
        <v>-0.56375838926174493</v>
      </c>
      <c r="H570" s="39">
        <f t="shared" si="194"/>
        <v>-0.37668161434977576</v>
      </c>
    </row>
    <row r="571" spans="1:8" s="40" customFormat="1" ht="15" x14ac:dyDescent="0.2">
      <c r="A571" s="68"/>
      <c r="B571" s="35" t="s">
        <v>151</v>
      </c>
      <c r="C571" s="36">
        <v>1</v>
      </c>
      <c r="D571" s="36">
        <v>7</v>
      </c>
      <c r="E571" s="37">
        <f t="shared" si="191"/>
        <v>4.4843049327354259E-3</v>
      </c>
      <c r="F571" s="37">
        <f t="shared" si="192"/>
        <v>1.6587677725118485E-2</v>
      </c>
      <c r="G571" s="38">
        <f t="shared" si="193"/>
        <v>6</v>
      </c>
      <c r="H571" s="39">
        <f t="shared" si="194"/>
        <v>2.6905829596412557E-2</v>
      </c>
    </row>
    <row r="572" spans="1:8" s="40" customFormat="1" ht="15" x14ac:dyDescent="0.2">
      <c r="A572" s="68"/>
      <c r="B572" s="35" t="s">
        <v>338</v>
      </c>
      <c r="C572" s="36">
        <v>0</v>
      </c>
      <c r="D572" s="36">
        <v>0</v>
      </c>
      <c r="E572" s="37" t="str">
        <f t="shared" si="191"/>
        <v/>
      </c>
      <c r="F572" s="37" t="str">
        <f t="shared" si="192"/>
        <v/>
      </c>
      <c r="G572" s="38" t="str">
        <f t="shared" si="193"/>
        <v>0</v>
      </c>
      <c r="H572" s="39" t="str">
        <f t="shared" si="194"/>
        <v/>
      </c>
    </row>
    <row r="573" spans="1:8" s="40" customFormat="1" ht="15" x14ac:dyDescent="0.2">
      <c r="A573" s="68"/>
      <c r="B573" s="35" t="s">
        <v>152</v>
      </c>
      <c r="C573" s="36">
        <v>0</v>
      </c>
      <c r="D573" s="36">
        <v>3</v>
      </c>
      <c r="E573" s="37" t="str">
        <f t="shared" si="191"/>
        <v/>
      </c>
      <c r="F573" s="37">
        <f t="shared" si="192"/>
        <v>7.1090047393364926E-3</v>
      </c>
      <c r="G573" s="38" t="str">
        <f t="shared" si="193"/>
        <v>0</v>
      </c>
      <c r="H573" s="39" t="str">
        <f t="shared" si="194"/>
        <v/>
      </c>
    </row>
    <row r="574" spans="1:8" s="40" customFormat="1" ht="15" x14ac:dyDescent="0.2">
      <c r="A574" s="68"/>
      <c r="B574" s="35" t="s">
        <v>153</v>
      </c>
      <c r="C574" s="36">
        <v>0</v>
      </c>
      <c r="D574" s="36">
        <v>0</v>
      </c>
      <c r="E574" s="37" t="str">
        <f t="shared" si="191"/>
        <v/>
      </c>
      <c r="F574" s="37" t="str">
        <f t="shared" si="192"/>
        <v/>
      </c>
      <c r="G574" s="38" t="str">
        <f t="shared" si="193"/>
        <v>0</v>
      </c>
      <c r="H574" s="39" t="str">
        <f t="shared" si="194"/>
        <v/>
      </c>
    </row>
    <row r="575" spans="1:8" s="40" customFormat="1" ht="15" x14ac:dyDescent="0.2">
      <c r="A575" s="68"/>
      <c r="B575" s="35" t="s">
        <v>339</v>
      </c>
      <c r="C575" s="36">
        <v>0</v>
      </c>
      <c r="D575" s="36">
        <v>8</v>
      </c>
      <c r="E575" s="37" t="str">
        <f t="shared" si="191"/>
        <v/>
      </c>
      <c r="F575" s="37">
        <f t="shared" si="192"/>
        <v>1.8957345971563982E-2</v>
      </c>
      <c r="G575" s="38" t="str">
        <f t="shared" si="193"/>
        <v>0</v>
      </c>
      <c r="H575" s="39" t="str">
        <f t="shared" si="194"/>
        <v/>
      </c>
    </row>
    <row r="576" spans="1:8" s="40" customFormat="1" ht="15" x14ac:dyDescent="0.2">
      <c r="A576" s="68"/>
      <c r="B576" s="35" t="s">
        <v>340</v>
      </c>
      <c r="C576" s="36">
        <v>0</v>
      </c>
      <c r="D576" s="36">
        <v>1</v>
      </c>
      <c r="E576" s="37" t="str">
        <f t="shared" si="191"/>
        <v/>
      </c>
      <c r="F576" s="37">
        <f t="shared" si="192"/>
        <v>2.3696682464454978E-3</v>
      </c>
      <c r="G576" s="38" t="str">
        <f t="shared" si="193"/>
        <v>0</v>
      </c>
      <c r="H576" s="39" t="str">
        <f t="shared" si="194"/>
        <v/>
      </c>
    </row>
    <row r="577" spans="1:8" s="40" customFormat="1" ht="30" x14ac:dyDescent="0.2">
      <c r="A577" s="68"/>
      <c r="B577" s="35" t="s">
        <v>341</v>
      </c>
      <c r="C577" s="36">
        <v>0</v>
      </c>
      <c r="D577" s="36">
        <v>0</v>
      </c>
      <c r="E577" s="37" t="str">
        <f t="shared" si="191"/>
        <v/>
      </c>
      <c r="F577" s="37" t="str">
        <f t="shared" si="192"/>
        <v/>
      </c>
      <c r="G577" s="38" t="str">
        <f t="shared" si="193"/>
        <v>0</v>
      </c>
      <c r="H577" s="39" t="str">
        <f t="shared" si="194"/>
        <v/>
      </c>
    </row>
    <row r="578" spans="1:8" s="40" customFormat="1" ht="15" x14ac:dyDescent="0.2">
      <c r="A578" s="68"/>
      <c r="B578" s="35" t="s">
        <v>342</v>
      </c>
      <c r="C578" s="36">
        <v>68</v>
      </c>
      <c r="D578" s="36">
        <v>201</v>
      </c>
      <c r="E578" s="37">
        <f t="shared" si="191"/>
        <v>0.30493273542600896</v>
      </c>
      <c r="F578" s="37">
        <f t="shared" si="192"/>
        <v>0.476303317535545</v>
      </c>
      <c r="G578" s="38">
        <f t="shared" si="193"/>
        <v>1.9558823529411764</v>
      </c>
      <c r="H578" s="39">
        <f t="shared" si="194"/>
        <v>0.5964125560538116</v>
      </c>
    </row>
    <row r="579" spans="1:8" s="40" customFormat="1" ht="30" x14ac:dyDescent="0.2">
      <c r="A579" s="68"/>
      <c r="B579" s="35" t="s">
        <v>525</v>
      </c>
      <c r="C579" s="36">
        <v>0</v>
      </c>
      <c r="D579" s="36">
        <v>6</v>
      </c>
      <c r="E579" s="37" t="str">
        <f t="shared" si="191"/>
        <v/>
      </c>
      <c r="F579" s="37">
        <f t="shared" si="192"/>
        <v>1.4218009478672985E-2</v>
      </c>
      <c r="G579" s="38" t="str">
        <f t="shared" si="193"/>
        <v>0</v>
      </c>
      <c r="H579" s="39" t="str">
        <f t="shared" si="194"/>
        <v/>
      </c>
    </row>
    <row r="580" spans="1:8" x14ac:dyDescent="0.2">
      <c r="B580" s="4" t="s">
        <v>381</v>
      </c>
      <c r="C580" s="3"/>
      <c r="D580" s="36"/>
    </row>
    <row r="581" spans="1:8" x14ac:dyDescent="0.2">
      <c r="C581" s="3"/>
      <c r="D581" s="3"/>
    </row>
  </sheetData>
  <mergeCells count="33"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1"/>
  <sheetViews>
    <sheetView showGridLines="0" tabSelected="1" workbookViewId="0">
      <selection activeCell="I1" sqref="I1:I1048576"/>
    </sheetView>
  </sheetViews>
  <sheetFormatPr baseColWidth="10" defaultRowHeight="12.75" x14ac:dyDescent="0.2"/>
  <cols>
    <col min="1" max="1" width="8.28515625" style="66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33"/>
      <c r="C1" s="5"/>
      <c r="D1" s="75" t="s">
        <v>384</v>
      </c>
      <c r="E1" s="75"/>
      <c r="F1" s="75"/>
      <c r="G1" s="75"/>
      <c r="H1" s="75"/>
    </row>
    <row r="2" spans="1:8" ht="20.100000000000001" customHeight="1" thickBot="1" x14ac:dyDescent="0.25">
      <c r="B2" s="34"/>
      <c r="C2" s="6"/>
      <c r="D2" s="75"/>
      <c r="E2" s="75"/>
      <c r="F2" s="75"/>
      <c r="G2" s="75"/>
      <c r="H2" s="75"/>
    </row>
    <row r="3" spans="1:8" ht="20.100000000000001" customHeight="1" thickBot="1" x14ac:dyDescent="0.25">
      <c r="B3" s="34"/>
      <c r="C3" s="6"/>
      <c r="D3" s="7" t="s">
        <v>383</v>
      </c>
      <c r="E3" s="76" t="s">
        <v>571</v>
      </c>
      <c r="F3" s="77"/>
      <c r="G3" s="77"/>
      <c r="H3" s="78"/>
    </row>
    <row r="4" spans="1:8" ht="20.100000000000001" customHeight="1" x14ac:dyDescent="0.2">
      <c r="B4" s="34"/>
      <c r="C4" s="8"/>
      <c r="D4" s="79" t="s">
        <v>414</v>
      </c>
      <c r="E4" s="80"/>
      <c r="F4" s="80"/>
      <c r="G4" s="80"/>
      <c r="H4" s="81"/>
    </row>
    <row r="5" spans="1:8" ht="13.5" thickBot="1" x14ac:dyDescent="0.25">
      <c r="B5" s="9"/>
      <c r="C5" s="9"/>
      <c r="D5" s="82"/>
      <c r="E5" s="83"/>
      <c r="F5" s="83"/>
      <c r="G5" s="83"/>
      <c r="H5" s="84"/>
    </row>
    <row r="6" spans="1:8" s="10" customFormat="1" ht="30" customHeight="1" x14ac:dyDescent="0.2">
      <c r="A6" s="67"/>
      <c r="B6" s="85" t="s">
        <v>374</v>
      </c>
      <c r="C6" s="71" t="s">
        <v>375</v>
      </c>
      <c r="D6" s="72"/>
      <c r="E6" s="71" t="s">
        <v>429</v>
      </c>
      <c r="F6" s="72"/>
      <c r="G6" s="73" t="s">
        <v>572</v>
      </c>
      <c r="H6" s="69" t="s">
        <v>350</v>
      </c>
    </row>
    <row r="7" spans="1:8" s="10" customFormat="1" x14ac:dyDescent="0.2">
      <c r="A7" s="67"/>
      <c r="B7" s="85"/>
      <c r="C7" s="11">
        <v>2017</v>
      </c>
      <c r="D7" s="11">
        <v>2018</v>
      </c>
      <c r="E7" s="11">
        <v>2017</v>
      </c>
      <c r="F7" s="11">
        <v>2018</v>
      </c>
      <c r="G7" s="74"/>
      <c r="H7" s="70"/>
    </row>
    <row r="8" spans="1:8" s="10" customFormat="1" x14ac:dyDescent="0.2">
      <c r="A8" s="67"/>
      <c r="B8" s="12" t="s">
        <v>354</v>
      </c>
      <c r="C8" s="13">
        <f>+C18+C73+C165+C333+C553</f>
        <v>2307</v>
      </c>
      <c r="D8" s="13">
        <f>+D18+D73+D165+D333+D553</f>
        <v>2665</v>
      </c>
      <c r="E8" s="14">
        <f>SUM(E9:E13)</f>
        <v>1</v>
      </c>
      <c r="F8" s="14">
        <f>SUM(F9:F13)</f>
        <v>1</v>
      </c>
      <c r="G8" s="15">
        <f>+(D8-C8)/C8</f>
        <v>0.1551798872995232</v>
      </c>
      <c r="H8" s="15">
        <f>+E8*G8</f>
        <v>0.1551798872995232</v>
      </c>
    </row>
    <row r="9" spans="1:8" s="10" customFormat="1" x14ac:dyDescent="0.2">
      <c r="A9" s="67"/>
      <c r="B9" s="17" t="str">
        <f>+B18</f>
        <v>Total Vacantes en ocupaciones de nivel Directivo</v>
      </c>
      <c r="C9" s="18">
        <f>+C18</f>
        <v>38</v>
      </c>
      <c r="D9" s="18">
        <f>+D18</f>
        <v>38</v>
      </c>
      <c r="E9" s="19">
        <f>C9/$C$8</f>
        <v>1.6471608149111399E-2</v>
      </c>
      <c r="F9" s="19">
        <f>D9/$D$8</f>
        <v>1.425891181988743E-2</v>
      </c>
      <c r="G9" s="20">
        <f>+IF(OR(AND(D9=0),(C9=0)),"0",((D9-C9)/C9))</f>
        <v>0</v>
      </c>
      <c r="H9" s="21">
        <f>+IF(OR(AND(E9=""),(G9="")),"",E9*G9)</f>
        <v>0</v>
      </c>
    </row>
    <row r="10" spans="1:8" s="10" customFormat="1" x14ac:dyDescent="0.2">
      <c r="A10" s="67"/>
      <c r="B10" s="17" t="str">
        <f>+B73</f>
        <v xml:space="preserve">Total Vacantes en ocupaciones de nivel Profesional </v>
      </c>
      <c r="C10" s="18">
        <f>+C73</f>
        <v>411</v>
      </c>
      <c r="D10" s="18">
        <f>+D73</f>
        <v>244</v>
      </c>
      <c r="E10" s="19">
        <f>C10/$C$8</f>
        <v>0.17815344603381014</v>
      </c>
      <c r="F10" s="19">
        <f>D10/$D$8</f>
        <v>9.1557223264540341E-2</v>
      </c>
      <c r="G10" s="20">
        <f>+IF(OR(AND(D10=0),(C10=0)),"0",((D10-C10)/C10))</f>
        <v>-0.40632603406326034</v>
      </c>
      <c r="H10" s="21">
        <f>+IF(OR(AND(E10=""),(G10="")),"",E10*G10)</f>
        <v>-7.2388383181621149E-2</v>
      </c>
    </row>
    <row r="11" spans="1:8" s="10" customFormat="1" ht="24" x14ac:dyDescent="0.2">
      <c r="A11" s="67"/>
      <c r="B11" s="17" t="str">
        <f>+B165</f>
        <v>Total Vacantes en ocupaciones de nivel Técnicos Profesionales - Tecnólogos</v>
      </c>
      <c r="C11" s="18">
        <f>+C165</f>
        <v>424</v>
      </c>
      <c r="D11" s="18">
        <f>+D165</f>
        <v>380</v>
      </c>
      <c r="E11" s="19">
        <f>C11/$C$8</f>
        <v>0.18378846987429562</v>
      </c>
      <c r="F11" s="19">
        <f>D11/$D$8</f>
        <v>0.14258911819887429</v>
      </c>
      <c r="G11" s="20">
        <f>+IF(OR(AND(D11=0),(C11=0)),"0",((D11-C11)/C11))</f>
        <v>-0.10377358490566038</v>
      </c>
      <c r="H11" s="21">
        <f>+IF(OR(AND(E11=""),(G11="")),"",E11*G11)</f>
        <v>-1.9072388383181621E-2</v>
      </c>
    </row>
    <row r="12" spans="1:8" s="10" customFormat="1" x14ac:dyDescent="0.2">
      <c r="A12" s="67"/>
      <c r="B12" s="17" t="str">
        <f>+B333</f>
        <v>Total Vacantes  en ocupaciones de nivel Calificados</v>
      </c>
      <c r="C12" s="18">
        <f>+C333</f>
        <v>1025</v>
      </c>
      <c r="D12" s="18">
        <f>+D333</f>
        <v>1433</v>
      </c>
      <c r="E12" s="19">
        <f>C12/$C$8</f>
        <v>0.44429995665366279</v>
      </c>
      <c r="F12" s="19">
        <f>D12/$D$8</f>
        <v>0.53771106941838653</v>
      </c>
      <c r="G12" s="20">
        <f>+IF(OR(AND(D12=0),(C12=0)),"0",((D12-C12)/C12))</f>
        <v>0.3980487804878049</v>
      </c>
      <c r="H12" s="21">
        <f>+IF(OR(AND(E12=""),(G12="")),"",E12*G12)</f>
        <v>0.17685305591677505</v>
      </c>
    </row>
    <row r="13" spans="1:8" s="10" customFormat="1" x14ac:dyDescent="0.2">
      <c r="A13" s="67"/>
      <c r="B13" s="17" t="str">
        <f>+B553</f>
        <v>Total Vacantes en ocupaciones de nivel Elemental</v>
      </c>
      <c r="C13" s="18">
        <f>+C553</f>
        <v>409</v>
      </c>
      <c r="D13" s="18">
        <f>+D553</f>
        <v>570</v>
      </c>
      <c r="E13" s="19">
        <f>C13/$C$8</f>
        <v>0.17728651928912006</v>
      </c>
      <c r="F13" s="19">
        <f>D13/$D$8</f>
        <v>0.21388367729831145</v>
      </c>
      <c r="G13" s="20">
        <f>+IF(OR(AND(D13=0),(C13=0)),"0",((D13-C13)/C13))</f>
        <v>0.39364303178484106</v>
      </c>
      <c r="H13" s="21">
        <f>+IF(OR(AND(E13=""),(G13="")),"",E13*G13)</f>
        <v>6.9787602947550931E-2</v>
      </c>
    </row>
    <row r="14" spans="1:8" s="10" customFormat="1" x14ac:dyDescent="0.2">
      <c r="A14" s="67"/>
      <c r="B14" s="22"/>
      <c r="C14" s="22"/>
      <c r="D14" s="22"/>
    </row>
    <row r="15" spans="1:8" s="10" customFormat="1" ht="13.5" thickBot="1" x14ac:dyDescent="0.25">
      <c r="A15" s="67"/>
      <c r="B15" s="22"/>
      <c r="C15" s="22"/>
      <c r="D15" s="22"/>
    </row>
    <row r="16" spans="1:8" s="10" customFormat="1" ht="30" customHeight="1" x14ac:dyDescent="0.2">
      <c r="A16" s="67"/>
      <c r="B16" s="85" t="s">
        <v>374</v>
      </c>
      <c r="C16" s="71" t="s">
        <v>375</v>
      </c>
      <c r="D16" s="72"/>
      <c r="E16" s="71" t="s">
        <v>429</v>
      </c>
      <c r="F16" s="72"/>
      <c r="G16" s="73" t="s">
        <v>572</v>
      </c>
      <c r="H16" s="69" t="s">
        <v>350</v>
      </c>
    </row>
    <row r="17" spans="1:8" s="10" customFormat="1" x14ac:dyDescent="0.2">
      <c r="A17" s="67"/>
      <c r="B17" s="85"/>
      <c r="C17" s="48">
        <v>2017</v>
      </c>
      <c r="D17" s="48">
        <v>2018</v>
      </c>
      <c r="E17" s="48">
        <v>2017</v>
      </c>
      <c r="F17" s="48">
        <v>2018</v>
      </c>
      <c r="G17" s="74"/>
      <c r="H17" s="70"/>
    </row>
    <row r="18" spans="1:8" s="10" customFormat="1" x14ac:dyDescent="0.2">
      <c r="A18" s="67"/>
      <c r="B18" s="12" t="s">
        <v>376</v>
      </c>
      <c r="C18" s="13">
        <f>SUM(C19:C67)</f>
        <v>38</v>
      </c>
      <c r="D18" s="13">
        <f>SUM(D19:D67)</f>
        <v>38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0</v>
      </c>
      <c r="H18" s="15">
        <f>+IF(OR(AND(E18=""),(G18="")),"",E18*G18)</f>
        <v>0</v>
      </c>
    </row>
    <row r="19" spans="1:8" s="40" customFormat="1" ht="15" x14ac:dyDescent="0.2">
      <c r="A19" s="68"/>
      <c r="B19" s="35" t="s">
        <v>0</v>
      </c>
      <c r="C19" s="36">
        <v>0</v>
      </c>
      <c r="D19" s="36">
        <v>0</v>
      </c>
      <c r="E19" s="42" t="str">
        <f>+IF(C19=0,"",C19/C$18)</f>
        <v/>
      </c>
      <c r="F19" s="42" t="str">
        <f>+IF(D19=0,"",D19/D$18)</f>
        <v/>
      </c>
      <c r="G19" s="38" t="str">
        <f>+IF(OR(AND(D19=0),(C19=0)),"0",((D19-C19)/C19))</f>
        <v>0</v>
      </c>
      <c r="H19" s="39" t="str">
        <f>+IF(OR(AND(E19=""),(G19="")),"",E19*G19)</f>
        <v/>
      </c>
    </row>
    <row r="20" spans="1:8" s="40" customFormat="1" ht="15" x14ac:dyDescent="0.2">
      <c r="A20" s="68"/>
      <c r="B20" s="35" t="s">
        <v>154</v>
      </c>
      <c r="C20" s="36">
        <v>0</v>
      </c>
      <c r="D20" s="36">
        <v>0</v>
      </c>
      <c r="E20" s="42" t="str">
        <f t="shared" ref="E20:E67" si="0">+IF(C20=0,"",C20/C$18)</f>
        <v/>
      </c>
      <c r="F20" s="42" t="str">
        <f t="shared" ref="F20:F67" si="1">+IF(D20=0,"",D20/D$18)</f>
        <v/>
      </c>
      <c r="G20" s="38" t="str">
        <f t="shared" ref="G20:G67" si="2">+IF(OR(AND(D20=0),(C20=0)),"0",((D20-C20)/C20))</f>
        <v>0</v>
      </c>
      <c r="H20" s="39" t="str">
        <f t="shared" ref="H20:H67" si="3">+IF(OR(AND(E20=""),(G20="")),"",E20*G20)</f>
        <v/>
      </c>
    </row>
    <row r="21" spans="1:8" s="40" customFormat="1" ht="30" x14ac:dyDescent="0.2">
      <c r="A21" s="68"/>
      <c r="B21" s="35" t="s">
        <v>1</v>
      </c>
      <c r="C21" s="36">
        <v>0</v>
      </c>
      <c r="D21" s="36">
        <v>0</v>
      </c>
      <c r="E21" s="42" t="str">
        <f t="shared" si="0"/>
        <v/>
      </c>
      <c r="F21" s="42" t="str">
        <f t="shared" si="1"/>
        <v/>
      </c>
      <c r="G21" s="38" t="str">
        <f t="shared" si="2"/>
        <v>0</v>
      </c>
      <c r="H21" s="39" t="str">
        <f t="shared" si="3"/>
        <v/>
      </c>
    </row>
    <row r="22" spans="1:8" s="40" customFormat="1" ht="30" x14ac:dyDescent="0.2">
      <c r="A22" s="68"/>
      <c r="B22" s="35" t="s">
        <v>432</v>
      </c>
      <c r="C22" s="36">
        <v>1</v>
      </c>
      <c r="D22" s="36">
        <v>0</v>
      </c>
      <c r="E22" s="42">
        <f t="shared" si="0"/>
        <v>2.6315789473684209E-2</v>
      </c>
      <c r="F22" s="42" t="str">
        <f t="shared" si="1"/>
        <v/>
      </c>
      <c r="G22" s="38" t="str">
        <f t="shared" si="2"/>
        <v>0</v>
      </c>
      <c r="H22" s="39">
        <f t="shared" si="3"/>
        <v>0</v>
      </c>
    </row>
    <row r="23" spans="1:8" s="40" customFormat="1" ht="30" x14ac:dyDescent="0.2">
      <c r="A23" s="68"/>
      <c r="B23" s="35" t="s">
        <v>155</v>
      </c>
      <c r="C23" s="36">
        <v>0</v>
      </c>
      <c r="D23" s="36">
        <v>0</v>
      </c>
      <c r="E23" s="42" t="str">
        <f t="shared" si="0"/>
        <v/>
      </c>
      <c r="F23" s="42" t="str">
        <f t="shared" si="1"/>
        <v/>
      </c>
      <c r="G23" s="38" t="str">
        <f t="shared" si="2"/>
        <v>0</v>
      </c>
      <c r="H23" s="39" t="str">
        <f t="shared" si="3"/>
        <v/>
      </c>
    </row>
    <row r="24" spans="1:8" s="40" customFormat="1" ht="30" x14ac:dyDescent="0.2">
      <c r="A24" s="68"/>
      <c r="B24" s="35" t="s">
        <v>156</v>
      </c>
      <c r="C24" s="36">
        <v>0</v>
      </c>
      <c r="D24" s="36">
        <v>2</v>
      </c>
      <c r="E24" s="42" t="str">
        <f t="shared" si="0"/>
        <v/>
      </c>
      <c r="F24" s="42">
        <f t="shared" si="1"/>
        <v>5.2631578947368418E-2</v>
      </c>
      <c r="G24" s="38" t="str">
        <f t="shared" si="2"/>
        <v>0</v>
      </c>
      <c r="H24" s="39" t="str">
        <f t="shared" si="3"/>
        <v/>
      </c>
    </row>
    <row r="25" spans="1:8" s="40" customFormat="1" ht="30" x14ac:dyDescent="0.2">
      <c r="A25" s="68"/>
      <c r="B25" s="35" t="s">
        <v>526</v>
      </c>
      <c r="C25" s="36">
        <v>0</v>
      </c>
      <c r="D25" s="36">
        <v>0</v>
      </c>
      <c r="E25" s="42" t="str">
        <f t="shared" ref="E25:E27" si="4">+IF(C25=0,"",C25/C$18)</f>
        <v/>
      </c>
      <c r="F25" s="42" t="str">
        <f t="shared" ref="F25:F27" si="5">+IF(D25=0,"",D25/D$18)</f>
        <v/>
      </c>
      <c r="G25" s="38" t="str">
        <f t="shared" ref="G25:G27" si="6">+IF(OR(AND(D25=0),(C25=0)),"0",((D25-C25)/C25))</f>
        <v>0</v>
      </c>
      <c r="H25" s="39" t="str">
        <f t="shared" ref="H25:H27" si="7">+IF(OR(AND(E25=""),(G25="")),"",E25*G25)</f>
        <v/>
      </c>
    </row>
    <row r="26" spans="1:8" s="40" customFormat="1" ht="15" x14ac:dyDescent="0.2">
      <c r="A26" s="68"/>
      <c r="B26" s="35" t="s">
        <v>2</v>
      </c>
      <c r="C26" s="36">
        <v>3</v>
      </c>
      <c r="D26" s="36">
        <v>1</v>
      </c>
      <c r="E26" s="42">
        <f t="shared" si="4"/>
        <v>7.8947368421052627E-2</v>
      </c>
      <c r="F26" s="42">
        <f t="shared" si="5"/>
        <v>2.6315789473684209E-2</v>
      </c>
      <c r="G26" s="38">
        <f t="shared" si="6"/>
        <v>-0.66666666666666663</v>
      </c>
      <c r="H26" s="39">
        <f t="shared" si="7"/>
        <v>-5.2631578947368418E-2</v>
      </c>
    </row>
    <row r="27" spans="1:8" s="40" customFormat="1" ht="15" x14ac:dyDescent="0.2">
      <c r="A27" s="68"/>
      <c r="B27" s="35" t="s">
        <v>592</v>
      </c>
      <c r="C27" s="36">
        <v>5</v>
      </c>
      <c r="D27" s="36">
        <v>1</v>
      </c>
      <c r="E27" s="42">
        <f t="shared" si="4"/>
        <v>0.13157894736842105</v>
      </c>
      <c r="F27" s="42">
        <f t="shared" si="5"/>
        <v>2.6315789473684209E-2</v>
      </c>
      <c r="G27" s="38">
        <f t="shared" si="6"/>
        <v>-0.8</v>
      </c>
      <c r="H27" s="39">
        <f t="shared" si="7"/>
        <v>-0.10526315789473684</v>
      </c>
    </row>
    <row r="28" spans="1:8" s="40" customFormat="1" ht="15" x14ac:dyDescent="0.2">
      <c r="A28" s="68"/>
      <c r="B28" s="35" t="s">
        <v>3</v>
      </c>
      <c r="C28" s="36">
        <v>0</v>
      </c>
      <c r="D28" s="36">
        <v>1</v>
      </c>
      <c r="E28" s="42" t="str">
        <f t="shared" si="0"/>
        <v/>
      </c>
      <c r="F28" s="42">
        <f t="shared" si="1"/>
        <v>2.6315789473684209E-2</v>
      </c>
      <c r="G28" s="38" t="str">
        <f t="shared" si="2"/>
        <v>0</v>
      </c>
      <c r="H28" s="39" t="str">
        <f t="shared" si="3"/>
        <v/>
      </c>
    </row>
    <row r="29" spans="1:8" s="40" customFormat="1" ht="15" x14ac:dyDescent="0.2">
      <c r="A29" s="68"/>
      <c r="B29" s="35" t="s">
        <v>5</v>
      </c>
      <c r="C29" s="36">
        <v>2</v>
      </c>
      <c r="D29" s="36">
        <v>2</v>
      </c>
      <c r="E29" s="42">
        <f t="shared" si="0"/>
        <v>5.2631578947368418E-2</v>
      </c>
      <c r="F29" s="42">
        <f t="shared" si="1"/>
        <v>5.2631578947368418E-2</v>
      </c>
      <c r="G29" s="38">
        <f t="shared" si="2"/>
        <v>0</v>
      </c>
      <c r="H29" s="39">
        <f t="shared" si="3"/>
        <v>0</v>
      </c>
    </row>
    <row r="30" spans="1:8" s="40" customFormat="1" ht="15" x14ac:dyDescent="0.2">
      <c r="A30" s="68"/>
      <c r="B30" s="35" t="s">
        <v>157</v>
      </c>
      <c r="C30" s="36">
        <v>0</v>
      </c>
      <c r="D30" s="36">
        <v>0</v>
      </c>
      <c r="E30" s="42" t="str">
        <f t="shared" si="0"/>
        <v/>
      </c>
      <c r="F30" s="42" t="str">
        <f t="shared" si="1"/>
        <v/>
      </c>
      <c r="G30" s="38" t="str">
        <f t="shared" si="2"/>
        <v>0</v>
      </c>
      <c r="H30" s="39" t="str">
        <f t="shared" si="3"/>
        <v/>
      </c>
    </row>
    <row r="31" spans="1:8" s="40" customFormat="1" ht="15" x14ac:dyDescent="0.2">
      <c r="A31" s="68"/>
      <c r="B31" s="35" t="s">
        <v>158</v>
      </c>
      <c r="C31" s="36">
        <v>0</v>
      </c>
      <c r="D31" s="36">
        <v>0</v>
      </c>
      <c r="E31" s="42" t="str">
        <f t="shared" si="0"/>
        <v/>
      </c>
      <c r="F31" s="42" t="str">
        <f t="shared" si="1"/>
        <v/>
      </c>
      <c r="G31" s="38" t="str">
        <f t="shared" si="2"/>
        <v>0</v>
      </c>
      <c r="H31" s="39" t="str">
        <f t="shared" si="3"/>
        <v/>
      </c>
    </row>
    <row r="32" spans="1:8" s="40" customFormat="1" ht="15" x14ac:dyDescent="0.2">
      <c r="A32" s="68"/>
      <c r="B32" s="35" t="s">
        <v>4</v>
      </c>
      <c r="C32" s="36">
        <v>0</v>
      </c>
      <c r="D32" s="36">
        <v>0</v>
      </c>
      <c r="E32" s="42" t="str">
        <f t="shared" si="0"/>
        <v/>
      </c>
      <c r="F32" s="42" t="str">
        <f t="shared" si="1"/>
        <v/>
      </c>
      <c r="G32" s="38" t="str">
        <f t="shared" si="2"/>
        <v>0</v>
      </c>
      <c r="H32" s="39" t="str">
        <f t="shared" si="3"/>
        <v/>
      </c>
    </row>
    <row r="33" spans="1:8" s="40" customFormat="1" ht="15" x14ac:dyDescent="0.2">
      <c r="A33" s="68"/>
      <c r="B33" s="35" t="s">
        <v>6</v>
      </c>
      <c r="C33" s="36">
        <v>0</v>
      </c>
      <c r="D33" s="36">
        <v>0</v>
      </c>
      <c r="E33" s="42" t="str">
        <f t="shared" si="0"/>
        <v/>
      </c>
      <c r="F33" s="42" t="str">
        <f t="shared" si="1"/>
        <v/>
      </c>
      <c r="G33" s="38" t="str">
        <f t="shared" si="2"/>
        <v>0</v>
      </c>
      <c r="H33" s="39" t="str">
        <f t="shared" si="3"/>
        <v/>
      </c>
    </row>
    <row r="34" spans="1:8" s="40" customFormat="1" ht="15" x14ac:dyDescent="0.2">
      <c r="A34" s="68"/>
      <c r="B34" s="35" t="s">
        <v>159</v>
      </c>
      <c r="C34" s="36">
        <v>0</v>
      </c>
      <c r="D34" s="36">
        <v>0</v>
      </c>
      <c r="E34" s="42" t="str">
        <f t="shared" si="0"/>
        <v/>
      </c>
      <c r="F34" s="42" t="str">
        <f t="shared" si="1"/>
        <v/>
      </c>
      <c r="G34" s="38" t="str">
        <f t="shared" si="2"/>
        <v>0</v>
      </c>
      <c r="H34" s="39" t="str">
        <f t="shared" si="3"/>
        <v/>
      </c>
    </row>
    <row r="35" spans="1:8" s="40" customFormat="1" ht="15" x14ac:dyDescent="0.2">
      <c r="A35" s="68"/>
      <c r="B35" s="35" t="s">
        <v>160</v>
      </c>
      <c r="C35" s="36">
        <v>3</v>
      </c>
      <c r="D35" s="36">
        <v>2</v>
      </c>
      <c r="E35" s="42">
        <f t="shared" si="0"/>
        <v>7.8947368421052627E-2</v>
      </c>
      <c r="F35" s="42">
        <f t="shared" si="1"/>
        <v>5.2631578947368418E-2</v>
      </c>
      <c r="G35" s="38">
        <f t="shared" si="2"/>
        <v>-0.33333333333333331</v>
      </c>
      <c r="H35" s="39">
        <f t="shared" si="3"/>
        <v>-2.6315789473684209E-2</v>
      </c>
    </row>
    <row r="36" spans="1:8" s="40" customFormat="1" ht="30" x14ac:dyDescent="0.2">
      <c r="A36" s="68"/>
      <c r="B36" s="35" t="s">
        <v>161</v>
      </c>
      <c r="C36" s="36">
        <v>0</v>
      </c>
      <c r="D36" s="36">
        <v>0</v>
      </c>
      <c r="E36" s="42" t="str">
        <f t="shared" si="0"/>
        <v/>
      </c>
      <c r="F36" s="42" t="str">
        <f t="shared" si="1"/>
        <v/>
      </c>
      <c r="G36" s="38" t="str">
        <f t="shared" si="2"/>
        <v>0</v>
      </c>
      <c r="H36" s="39" t="str">
        <f t="shared" si="3"/>
        <v/>
      </c>
    </row>
    <row r="37" spans="1:8" s="40" customFormat="1" ht="15" x14ac:dyDescent="0.2">
      <c r="A37" s="68"/>
      <c r="B37" s="35" t="s">
        <v>162</v>
      </c>
      <c r="C37" s="36">
        <v>0</v>
      </c>
      <c r="D37" s="36">
        <v>0</v>
      </c>
      <c r="E37" s="42" t="str">
        <f t="shared" si="0"/>
        <v/>
      </c>
      <c r="F37" s="42" t="str">
        <f t="shared" si="1"/>
        <v/>
      </c>
      <c r="G37" s="38" t="str">
        <f t="shared" si="2"/>
        <v>0</v>
      </c>
      <c r="H37" s="39" t="str">
        <f t="shared" si="3"/>
        <v/>
      </c>
    </row>
    <row r="38" spans="1:8" s="40" customFormat="1" ht="15" x14ac:dyDescent="0.2">
      <c r="A38" s="68"/>
      <c r="B38" s="35" t="s">
        <v>7</v>
      </c>
      <c r="C38" s="36">
        <v>0</v>
      </c>
      <c r="D38" s="36">
        <v>0</v>
      </c>
      <c r="E38" s="42" t="str">
        <f t="shared" si="0"/>
        <v/>
      </c>
      <c r="F38" s="42" t="str">
        <f t="shared" si="1"/>
        <v/>
      </c>
      <c r="G38" s="38" t="str">
        <f t="shared" si="2"/>
        <v>0</v>
      </c>
      <c r="H38" s="39" t="str">
        <f t="shared" si="3"/>
        <v/>
      </c>
    </row>
    <row r="39" spans="1:8" s="40" customFormat="1" ht="15" x14ac:dyDescent="0.2">
      <c r="A39" s="68"/>
      <c r="B39" s="35" t="s">
        <v>163</v>
      </c>
      <c r="C39" s="36">
        <v>0</v>
      </c>
      <c r="D39" s="36">
        <v>0</v>
      </c>
      <c r="E39" s="42" t="str">
        <f t="shared" si="0"/>
        <v/>
      </c>
      <c r="F39" s="42" t="str">
        <f t="shared" si="1"/>
        <v/>
      </c>
      <c r="G39" s="38" t="str">
        <f t="shared" si="2"/>
        <v>0</v>
      </c>
      <c r="H39" s="39" t="str">
        <f t="shared" si="3"/>
        <v/>
      </c>
    </row>
    <row r="40" spans="1:8" s="40" customFormat="1" ht="15" x14ac:dyDescent="0.2">
      <c r="A40" s="68"/>
      <c r="B40" s="35" t="s">
        <v>164</v>
      </c>
      <c r="C40" s="36">
        <v>0</v>
      </c>
      <c r="D40" s="36">
        <v>0</v>
      </c>
      <c r="E40" s="42" t="str">
        <f t="shared" si="0"/>
        <v/>
      </c>
      <c r="F40" s="42" t="str">
        <f t="shared" si="1"/>
        <v/>
      </c>
      <c r="G40" s="38" t="str">
        <f t="shared" si="2"/>
        <v>0</v>
      </c>
      <c r="H40" s="39" t="str">
        <f t="shared" si="3"/>
        <v/>
      </c>
    </row>
    <row r="41" spans="1:8" s="40" customFormat="1" ht="15" x14ac:dyDescent="0.2">
      <c r="A41" s="68"/>
      <c r="B41" s="35" t="s">
        <v>165</v>
      </c>
      <c r="C41" s="36">
        <v>1</v>
      </c>
      <c r="D41" s="36">
        <v>0</v>
      </c>
      <c r="E41" s="42">
        <f t="shared" si="0"/>
        <v>2.6315789473684209E-2</v>
      </c>
      <c r="F41" s="42" t="str">
        <f t="shared" si="1"/>
        <v/>
      </c>
      <c r="G41" s="38" t="str">
        <f t="shared" si="2"/>
        <v>0</v>
      </c>
      <c r="H41" s="39">
        <f t="shared" si="3"/>
        <v>0</v>
      </c>
    </row>
    <row r="42" spans="1:8" s="40" customFormat="1" ht="15" x14ac:dyDescent="0.2">
      <c r="A42" s="68"/>
      <c r="B42" s="35" t="s">
        <v>166</v>
      </c>
      <c r="C42" s="36">
        <v>1</v>
      </c>
      <c r="D42" s="36">
        <v>0</v>
      </c>
      <c r="E42" s="42">
        <f t="shared" si="0"/>
        <v>2.6315789473684209E-2</v>
      </c>
      <c r="F42" s="42" t="str">
        <f t="shared" si="1"/>
        <v/>
      </c>
      <c r="G42" s="38" t="str">
        <f t="shared" si="2"/>
        <v>0</v>
      </c>
      <c r="H42" s="39">
        <f t="shared" si="3"/>
        <v>0</v>
      </c>
    </row>
    <row r="43" spans="1:8" s="40" customFormat="1" ht="30" x14ac:dyDescent="0.2">
      <c r="A43" s="68"/>
      <c r="B43" s="35" t="s">
        <v>167</v>
      </c>
      <c r="C43" s="36">
        <v>2</v>
      </c>
      <c r="D43" s="36">
        <v>0</v>
      </c>
      <c r="E43" s="42">
        <f t="shared" si="0"/>
        <v>5.2631578947368418E-2</v>
      </c>
      <c r="F43" s="42" t="str">
        <f t="shared" si="1"/>
        <v/>
      </c>
      <c r="G43" s="38" t="str">
        <f t="shared" si="2"/>
        <v>0</v>
      </c>
      <c r="H43" s="39">
        <f t="shared" si="3"/>
        <v>0</v>
      </c>
    </row>
    <row r="44" spans="1:8" s="40" customFormat="1" ht="15" x14ac:dyDescent="0.2">
      <c r="A44" s="68"/>
      <c r="B44" s="35" t="s">
        <v>168</v>
      </c>
      <c r="C44" s="36">
        <v>0</v>
      </c>
      <c r="D44" s="36">
        <v>4</v>
      </c>
      <c r="E44" s="42" t="str">
        <f t="shared" si="0"/>
        <v/>
      </c>
      <c r="F44" s="42">
        <f t="shared" si="1"/>
        <v>0.10526315789473684</v>
      </c>
      <c r="G44" s="38" t="str">
        <f t="shared" si="2"/>
        <v>0</v>
      </c>
      <c r="H44" s="39" t="str">
        <f t="shared" si="3"/>
        <v/>
      </c>
    </row>
    <row r="45" spans="1:8" s="40" customFormat="1" ht="15" x14ac:dyDescent="0.2">
      <c r="A45" s="68"/>
      <c r="B45" s="35" t="s">
        <v>8</v>
      </c>
      <c r="C45" s="36">
        <v>0</v>
      </c>
      <c r="D45" s="36">
        <v>0</v>
      </c>
      <c r="E45" s="42" t="str">
        <f t="shared" si="0"/>
        <v/>
      </c>
      <c r="F45" s="42" t="str">
        <f t="shared" si="1"/>
        <v/>
      </c>
      <c r="G45" s="38" t="str">
        <f t="shared" si="2"/>
        <v>0</v>
      </c>
      <c r="H45" s="39" t="str">
        <f t="shared" si="3"/>
        <v/>
      </c>
    </row>
    <row r="46" spans="1:8" s="40" customFormat="1" ht="15" x14ac:dyDescent="0.2">
      <c r="A46" s="68"/>
      <c r="B46" s="35" t="s">
        <v>433</v>
      </c>
      <c r="C46" s="36">
        <v>1</v>
      </c>
      <c r="D46" s="36">
        <v>1</v>
      </c>
      <c r="E46" s="42">
        <f t="shared" si="0"/>
        <v>2.6315789473684209E-2</v>
      </c>
      <c r="F46" s="42">
        <f t="shared" si="1"/>
        <v>2.6315789473684209E-2</v>
      </c>
      <c r="G46" s="38">
        <f t="shared" si="2"/>
        <v>0</v>
      </c>
      <c r="H46" s="39">
        <f t="shared" si="3"/>
        <v>0</v>
      </c>
    </row>
    <row r="47" spans="1:8" s="40" customFormat="1" ht="15" x14ac:dyDescent="0.2">
      <c r="A47" s="68"/>
      <c r="B47" s="35" t="s">
        <v>169</v>
      </c>
      <c r="C47" s="36">
        <v>0</v>
      </c>
      <c r="D47" s="36">
        <v>0</v>
      </c>
      <c r="E47" s="42" t="str">
        <f t="shared" si="0"/>
        <v/>
      </c>
      <c r="F47" s="42" t="str">
        <f t="shared" si="1"/>
        <v/>
      </c>
      <c r="G47" s="38" t="str">
        <f t="shared" si="2"/>
        <v>0</v>
      </c>
      <c r="H47" s="39" t="str">
        <f t="shared" si="3"/>
        <v/>
      </c>
    </row>
    <row r="48" spans="1:8" s="40" customFormat="1" ht="30" x14ac:dyDescent="0.2">
      <c r="A48" s="68"/>
      <c r="B48" s="35" t="s">
        <v>593</v>
      </c>
      <c r="C48" s="36">
        <v>1</v>
      </c>
      <c r="D48" s="36">
        <v>0</v>
      </c>
      <c r="E48" s="42">
        <f t="shared" si="0"/>
        <v>2.6315789473684209E-2</v>
      </c>
      <c r="F48" s="42" t="str">
        <f t="shared" si="1"/>
        <v/>
      </c>
      <c r="G48" s="38" t="str">
        <f t="shared" si="2"/>
        <v>0</v>
      </c>
      <c r="H48" s="39">
        <f t="shared" si="3"/>
        <v>0</v>
      </c>
    </row>
    <row r="49" spans="1:8" s="40" customFormat="1" ht="15" x14ac:dyDescent="0.2">
      <c r="A49" s="68"/>
      <c r="B49" s="35" t="s">
        <v>9</v>
      </c>
      <c r="C49" s="36">
        <v>8</v>
      </c>
      <c r="D49" s="36">
        <v>10</v>
      </c>
      <c r="E49" s="42">
        <f t="shared" si="0"/>
        <v>0.21052631578947367</v>
      </c>
      <c r="F49" s="42">
        <f t="shared" si="1"/>
        <v>0.26315789473684209</v>
      </c>
      <c r="G49" s="38">
        <f t="shared" si="2"/>
        <v>0.25</v>
      </c>
      <c r="H49" s="39">
        <f t="shared" si="3"/>
        <v>5.2631578947368418E-2</v>
      </c>
    </row>
    <row r="50" spans="1:8" s="40" customFormat="1" ht="15" x14ac:dyDescent="0.2">
      <c r="A50" s="68"/>
      <c r="B50" s="35" t="s">
        <v>594</v>
      </c>
      <c r="C50" s="36">
        <v>0</v>
      </c>
      <c r="D50" s="36">
        <v>0</v>
      </c>
      <c r="E50" s="42" t="str">
        <f t="shared" si="0"/>
        <v/>
      </c>
      <c r="F50" s="42" t="str">
        <f t="shared" si="1"/>
        <v/>
      </c>
      <c r="G50" s="38" t="str">
        <f t="shared" si="2"/>
        <v>0</v>
      </c>
      <c r="H50" s="39" t="str">
        <f t="shared" si="3"/>
        <v/>
      </c>
    </row>
    <row r="51" spans="1:8" s="40" customFormat="1" ht="15" x14ac:dyDescent="0.2">
      <c r="A51" s="68"/>
      <c r="B51" s="35" t="s">
        <v>12</v>
      </c>
      <c r="C51" s="36">
        <v>2</v>
      </c>
      <c r="D51" s="36">
        <v>0</v>
      </c>
      <c r="E51" s="42">
        <f t="shared" si="0"/>
        <v>5.2631578947368418E-2</v>
      </c>
      <c r="F51" s="42" t="str">
        <f t="shared" si="1"/>
        <v/>
      </c>
      <c r="G51" s="38" t="str">
        <f t="shared" si="2"/>
        <v>0</v>
      </c>
      <c r="H51" s="39">
        <f t="shared" si="3"/>
        <v>0</v>
      </c>
    </row>
    <row r="52" spans="1:8" s="40" customFormat="1" ht="15" x14ac:dyDescent="0.2">
      <c r="A52" s="68"/>
      <c r="B52" s="35" t="s">
        <v>11</v>
      </c>
      <c r="C52" s="36">
        <v>0</v>
      </c>
      <c r="D52" s="36">
        <v>0</v>
      </c>
      <c r="E52" s="42" t="str">
        <f t="shared" si="0"/>
        <v/>
      </c>
      <c r="F52" s="42" t="str">
        <f t="shared" si="1"/>
        <v/>
      </c>
      <c r="G52" s="38" t="str">
        <f t="shared" si="2"/>
        <v>0</v>
      </c>
      <c r="H52" s="39" t="str">
        <f t="shared" si="3"/>
        <v/>
      </c>
    </row>
    <row r="53" spans="1:8" s="40" customFormat="1" ht="15" x14ac:dyDescent="0.2">
      <c r="A53" s="68"/>
      <c r="B53" s="35" t="s">
        <v>434</v>
      </c>
      <c r="C53" s="36">
        <v>2</v>
      </c>
      <c r="D53" s="36">
        <v>3</v>
      </c>
      <c r="E53" s="42">
        <f t="shared" si="0"/>
        <v>5.2631578947368418E-2</v>
      </c>
      <c r="F53" s="42">
        <f t="shared" si="1"/>
        <v>7.8947368421052627E-2</v>
      </c>
      <c r="G53" s="38">
        <f t="shared" si="2"/>
        <v>0.5</v>
      </c>
      <c r="H53" s="39">
        <f t="shared" si="3"/>
        <v>2.6315789473684209E-2</v>
      </c>
    </row>
    <row r="54" spans="1:8" s="40" customFormat="1" ht="15" x14ac:dyDescent="0.2">
      <c r="A54" s="68"/>
      <c r="B54" s="35" t="s">
        <v>10</v>
      </c>
      <c r="C54" s="36">
        <v>0</v>
      </c>
      <c r="D54" s="36">
        <v>0</v>
      </c>
      <c r="E54" s="42" t="str">
        <f t="shared" si="0"/>
        <v/>
      </c>
      <c r="F54" s="42" t="str">
        <f t="shared" si="1"/>
        <v/>
      </c>
      <c r="G54" s="38" t="str">
        <f t="shared" si="2"/>
        <v>0</v>
      </c>
      <c r="H54" s="39" t="str">
        <f t="shared" si="3"/>
        <v/>
      </c>
    </row>
    <row r="55" spans="1:8" s="40" customFormat="1" ht="15" x14ac:dyDescent="0.2">
      <c r="A55" s="68"/>
      <c r="B55" s="35" t="s">
        <v>170</v>
      </c>
      <c r="C55" s="36">
        <v>0</v>
      </c>
      <c r="D55" s="36">
        <v>0</v>
      </c>
      <c r="E55" s="42" t="str">
        <f t="shared" si="0"/>
        <v/>
      </c>
      <c r="F55" s="42" t="str">
        <f t="shared" si="1"/>
        <v/>
      </c>
      <c r="G55" s="38" t="str">
        <f t="shared" si="2"/>
        <v>0</v>
      </c>
      <c r="H55" s="39" t="str">
        <f t="shared" si="3"/>
        <v/>
      </c>
    </row>
    <row r="56" spans="1:8" s="40" customFormat="1" ht="15" x14ac:dyDescent="0.2">
      <c r="A56" s="68"/>
      <c r="B56" s="35" t="s">
        <v>13</v>
      </c>
      <c r="C56" s="36">
        <v>0</v>
      </c>
      <c r="D56" s="36">
        <v>0</v>
      </c>
      <c r="E56" s="42" t="str">
        <f t="shared" si="0"/>
        <v/>
      </c>
      <c r="F56" s="42" t="str">
        <f t="shared" si="1"/>
        <v/>
      </c>
      <c r="G56" s="38" t="str">
        <f t="shared" si="2"/>
        <v>0</v>
      </c>
      <c r="H56" s="39" t="str">
        <f t="shared" si="3"/>
        <v/>
      </c>
    </row>
    <row r="57" spans="1:8" s="40" customFormat="1" ht="15" x14ac:dyDescent="0.2">
      <c r="A57" s="68"/>
      <c r="B57" s="35" t="s">
        <v>14</v>
      </c>
      <c r="C57" s="36">
        <v>0</v>
      </c>
      <c r="D57" s="36">
        <v>1</v>
      </c>
      <c r="E57" s="42" t="str">
        <f t="shared" si="0"/>
        <v/>
      </c>
      <c r="F57" s="42">
        <f t="shared" si="1"/>
        <v>2.6315789473684209E-2</v>
      </c>
      <c r="G57" s="38" t="str">
        <f t="shared" si="2"/>
        <v>0</v>
      </c>
      <c r="H57" s="39" t="str">
        <f t="shared" si="3"/>
        <v/>
      </c>
    </row>
    <row r="58" spans="1:8" s="40" customFormat="1" ht="15" x14ac:dyDescent="0.2">
      <c r="A58" s="68"/>
      <c r="B58" s="35" t="s">
        <v>171</v>
      </c>
      <c r="C58" s="36">
        <v>0</v>
      </c>
      <c r="D58" s="36">
        <v>0</v>
      </c>
      <c r="E58" s="42" t="str">
        <f t="shared" si="0"/>
        <v/>
      </c>
      <c r="F58" s="42" t="str">
        <f t="shared" si="1"/>
        <v/>
      </c>
      <c r="G58" s="38" t="str">
        <f t="shared" si="2"/>
        <v>0</v>
      </c>
      <c r="H58" s="39" t="str">
        <f t="shared" si="3"/>
        <v/>
      </c>
    </row>
    <row r="59" spans="1:8" s="40" customFormat="1" ht="15" x14ac:dyDescent="0.2">
      <c r="A59" s="68"/>
      <c r="B59" s="35" t="s">
        <v>435</v>
      </c>
      <c r="C59" s="36">
        <v>1</v>
      </c>
      <c r="D59" s="36">
        <v>2</v>
      </c>
      <c r="E59" s="42">
        <f t="shared" si="0"/>
        <v>2.6315789473684209E-2</v>
      </c>
      <c r="F59" s="42">
        <f t="shared" si="1"/>
        <v>5.2631578947368418E-2</v>
      </c>
      <c r="G59" s="38">
        <f t="shared" si="2"/>
        <v>1</v>
      </c>
      <c r="H59" s="39">
        <f t="shared" si="3"/>
        <v>2.6315789473684209E-2</v>
      </c>
    </row>
    <row r="60" spans="1:8" s="40" customFormat="1" ht="15" x14ac:dyDescent="0.2">
      <c r="A60" s="68"/>
      <c r="B60" s="35" t="s">
        <v>172</v>
      </c>
      <c r="C60" s="36">
        <v>1</v>
      </c>
      <c r="D60" s="36">
        <v>1</v>
      </c>
      <c r="E60" s="42">
        <f t="shared" si="0"/>
        <v>2.6315789473684209E-2</v>
      </c>
      <c r="F60" s="42">
        <f t="shared" si="1"/>
        <v>2.6315789473684209E-2</v>
      </c>
      <c r="G60" s="38">
        <f t="shared" si="2"/>
        <v>0</v>
      </c>
      <c r="H60" s="39">
        <f t="shared" si="3"/>
        <v>0</v>
      </c>
    </row>
    <row r="61" spans="1:8" s="40" customFormat="1" ht="15" x14ac:dyDescent="0.2">
      <c r="A61" s="68"/>
      <c r="B61" s="35" t="s">
        <v>173</v>
      </c>
      <c r="C61" s="36">
        <v>3</v>
      </c>
      <c r="D61" s="36">
        <v>0</v>
      </c>
      <c r="E61" s="42">
        <f t="shared" si="0"/>
        <v>7.8947368421052627E-2</v>
      </c>
      <c r="F61" s="42" t="str">
        <f t="shared" si="1"/>
        <v/>
      </c>
      <c r="G61" s="38" t="str">
        <f t="shared" si="2"/>
        <v>0</v>
      </c>
      <c r="H61" s="39">
        <f t="shared" si="3"/>
        <v>0</v>
      </c>
    </row>
    <row r="62" spans="1:8" s="50" customFormat="1" ht="15" x14ac:dyDescent="0.2">
      <c r="A62" s="60" t="s">
        <v>570</v>
      </c>
      <c r="B62" s="51" t="s">
        <v>582</v>
      </c>
      <c r="C62" s="52"/>
      <c r="D62" s="36">
        <v>3</v>
      </c>
      <c r="E62" s="42" t="str">
        <f t="shared" ref="E62:E63" si="8">+IF(C62=0,"",C62/C$18)</f>
        <v/>
      </c>
      <c r="F62" s="42">
        <f t="shared" ref="F62:F63" si="9">+IF(D62=0,"",D62/D$18)</f>
        <v>7.8947368421052627E-2</v>
      </c>
      <c r="G62" s="38" t="str">
        <f t="shared" ref="G62:G63" si="10">+IF(OR(AND(D62=0),(C62=0)),"0",((D62-C62)/C62))</f>
        <v>0</v>
      </c>
      <c r="H62" s="39" t="str">
        <f t="shared" ref="H62:H63" si="11">+IF(OR(AND(E62=""),(G62="")),"",E62*G62)</f>
        <v/>
      </c>
    </row>
    <row r="63" spans="1:8" s="50" customFormat="1" ht="15" x14ac:dyDescent="0.2">
      <c r="A63" s="60" t="s">
        <v>570</v>
      </c>
      <c r="B63" s="51" t="s">
        <v>617</v>
      </c>
      <c r="C63" s="52"/>
      <c r="D63" s="36">
        <v>0</v>
      </c>
      <c r="E63" s="42" t="str">
        <f t="shared" si="8"/>
        <v/>
      </c>
      <c r="F63" s="42" t="str">
        <f t="shared" si="9"/>
        <v/>
      </c>
      <c r="G63" s="38" t="str">
        <f t="shared" si="10"/>
        <v>0</v>
      </c>
      <c r="H63" s="39" t="str">
        <f t="shared" si="11"/>
        <v/>
      </c>
    </row>
    <row r="64" spans="1:8" s="40" customFormat="1" ht="15" x14ac:dyDescent="0.2">
      <c r="A64" s="68"/>
      <c r="B64" s="35" t="s">
        <v>174</v>
      </c>
      <c r="C64" s="36">
        <v>0</v>
      </c>
      <c r="D64" s="36">
        <v>1</v>
      </c>
      <c r="E64" s="42" t="str">
        <f t="shared" si="0"/>
        <v/>
      </c>
      <c r="F64" s="42">
        <f t="shared" si="1"/>
        <v>2.6315789473684209E-2</v>
      </c>
      <c r="G64" s="38" t="str">
        <f t="shared" si="2"/>
        <v>0</v>
      </c>
      <c r="H64" s="39" t="str">
        <f t="shared" si="3"/>
        <v/>
      </c>
    </row>
    <row r="65" spans="1:8" s="40" customFormat="1" ht="15" x14ac:dyDescent="0.2">
      <c r="A65" s="68"/>
      <c r="B65" s="35" t="s">
        <v>15</v>
      </c>
      <c r="C65" s="36">
        <v>0</v>
      </c>
      <c r="D65" s="36">
        <v>1</v>
      </c>
      <c r="E65" s="42" t="str">
        <f t="shared" si="0"/>
        <v/>
      </c>
      <c r="F65" s="42">
        <f t="shared" si="1"/>
        <v>2.6315789473684209E-2</v>
      </c>
      <c r="G65" s="38" t="str">
        <f t="shared" si="2"/>
        <v>0</v>
      </c>
      <c r="H65" s="39" t="str">
        <f t="shared" si="3"/>
        <v/>
      </c>
    </row>
    <row r="66" spans="1:8" s="40" customFormat="1" ht="15" x14ac:dyDescent="0.2">
      <c r="A66" s="68"/>
      <c r="B66" s="35" t="s">
        <v>175</v>
      </c>
      <c r="C66" s="36">
        <v>1</v>
      </c>
      <c r="D66" s="36">
        <v>2</v>
      </c>
      <c r="E66" s="42">
        <f t="shared" si="0"/>
        <v>2.6315789473684209E-2</v>
      </c>
      <c r="F66" s="42">
        <f t="shared" si="1"/>
        <v>5.2631578947368418E-2</v>
      </c>
      <c r="G66" s="38">
        <f t="shared" si="2"/>
        <v>1</v>
      </c>
      <c r="H66" s="39">
        <f t="shared" si="3"/>
        <v>2.6315789473684209E-2</v>
      </c>
    </row>
    <row r="67" spans="1:8" s="40" customFormat="1" ht="15" x14ac:dyDescent="0.2">
      <c r="A67" s="68"/>
      <c r="B67" s="35" t="s">
        <v>176</v>
      </c>
      <c r="C67" s="36">
        <v>0</v>
      </c>
      <c r="D67" s="36">
        <v>0</v>
      </c>
      <c r="E67" s="42" t="str">
        <f t="shared" si="0"/>
        <v/>
      </c>
      <c r="F67" s="42" t="str">
        <f t="shared" si="1"/>
        <v/>
      </c>
      <c r="G67" s="38" t="str">
        <f t="shared" si="2"/>
        <v>0</v>
      </c>
      <c r="H67" s="39" t="str">
        <f t="shared" si="3"/>
        <v/>
      </c>
    </row>
    <row r="68" spans="1:8" s="10" customFormat="1" x14ac:dyDescent="0.2">
      <c r="A68" s="67"/>
    </row>
    <row r="69" spans="1:8" s="10" customFormat="1" x14ac:dyDescent="0.2">
      <c r="A69" s="67"/>
    </row>
    <row r="70" spans="1:8" s="10" customFormat="1" ht="13.5" thickBot="1" x14ac:dyDescent="0.25">
      <c r="A70" s="67"/>
      <c r="B70" s="29"/>
    </row>
    <row r="71" spans="1:8" s="10" customFormat="1" ht="30" customHeight="1" x14ac:dyDescent="0.2">
      <c r="A71" s="67"/>
      <c r="B71" s="85" t="s">
        <v>374</v>
      </c>
      <c r="C71" s="71" t="s">
        <v>375</v>
      </c>
      <c r="D71" s="72"/>
      <c r="E71" s="71" t="s">
        <v>429</v>
      </c>
      <c r="F71" s="72"/>
      <c r="G71" s="73" t="s">
        <v>572</v>
      </c>
      <c r="H71" s="69" t="s">
        <v>350</v>
      </c>
    </row>
    <row r="72" spans="1:8" s="10" customFormat="1" x14ac:dyDescent="0.2">
      <c r="A72" s="67"/>
      <c r="B72" s="85"/>
      <c r="C72" s="48">
        <v>2017</v>
      </c>
      <c r="D72" s="48">
        <v>2018</v>
      </c>
      <c r="E72" s="48">
        <v>2017</v>
      </c>
      <c r="F72" s="48">
        <v>2018</v>
      </c>
      <c r="G72" s="74"/>
      <c r="H72" s="70"/>
    </row>
    <row r="73" spans="1:8" s="10" customFormat="1" x14ac:dyDescent="0.2">
      <c r="A73" s="67"/>
      <c r="B73" s="12" t="s">
        <v>377</v>
      </c>
      <c r="C73" s="13">
        <f>SUM(C74:C159)</f>
        <v>411</v>
      </c>
      <c r="D73" s="13">
        <f>SUM(D74:D159)</f>
        <v>244</v>
      </c>
      <c r="E73" s="14">
        <f>+IF(C73=0,"",C73/C$73)</f>
        <v>1</v>
      </c>
      <c r="F73" s="14">
        <f>+IF(D73=0,"",D73/D$73)</f>
        <v>1</v>
      </c>
      <c r="G73" s="15">
        <f>+IF(OR(AND(D73=0),(C73=0)),"0",((D73-C73)/C73))</f>
        <v>-0.40632603406326034</v>
      </c>
      <c r="H73" s="15">
        <f>+IF(OR(AND(E73=""),(G73="")),"",E73*G73)</f>
        <v>-0.40632603406326034</v>
      </c>
    </row>
    <row r="74" spans="1:8" s="40" customFormat="1" ht="15" x14ac:dyDescent="0.2">
      <c r="A74" s="68"/>
      <c r="B74" s="35" t="s">
        <v>436</v>
      </c>
      <c r="C74" s="36">
        <v>10</v>
      </c>
      <c r="D74" s="36">
        <v>8</v>
      </c>
      <c r="E74" s="37">
        <f>+IF(C74=0,"",C74/C$73)</f>
        <v>2.4330900243309004E-2</v>
      </c>
      <c r="F74" s="37">
        <f>+IF(D74=0,"",D74/D$73)</f>
        <v>3.2786885245901641E-2</v>
      </c>
      <c r="G74" s="38">
        <f>+IF(OR(AND(D74=0),(C74=0)),"0",((D74-C74)/C74))</f>
        <v>-0.2</v>
      </c>
      <c r="H74" s="39">
        <f>+IF(OR(AND(E74=""),(G74="")),"",E74*G74)</f>
        <v>-4.8661800486618015E-3</v>
      </c>
    </row>
    <row r="75" spans="1:8" s="40" customFormat="1" ht="30" x14ac:dyDescent="0.2">
      <c r="A75" s="68"/>
      <c r="B75" s="35" t="s">
        <v>595</v>
      </c>
      <c r="C75" s="36">
        <v>1</v>
      </c>
      <c r="D75" s="36">
        <v>0</v>
      </c>
      <c r="E75" s="37">
        <f t="shared" ref="E75:E146" si="12">+IF(C75=0,"",C75/C$73)</f>
        <v>2.4330900243309003E-3</v>
      </c>
      <c r="F75" s="37" t="str">
        <f t="shared" ref="F75:F146" si="13">+IF(D75=0,"",D75/D$73)</f>
        <v/>
      </c>
      <c r="G75" s="38" t="str">
        <f t="shared" ref="G75:G146" si="14">+IF(OR(AND(D75=0),(C75=0)),"0",((D75-C75)/C75))</f>
        <v>0</v>
      </c>
      <c r="H75" s="39">
        <f t="shared" ref="H75:H146" si="15">+IF(OR(AND(E75=""),(G75="")),"",E75*G75)</f>
        <v>0</v>
      </c>
    </row>
    <row r="76" spans="1:8" s="40" customFormat="1" ht="15" x14ac:dyDescent="0.2">
      <c r="A76" s="68"/>
      <c r="B76" s="35" t="s">
        <v>527</v>
      </c>
      <c r="C76" s="36">
        <v>2</v>
      </c>
      <c r="D76" s="36">
        <v>3</v>
      </c>
      <c r="E76" s="37">
        <f t="shared" ref="E76:E77" si="16">+IF(C76=0,"",C76/C$73)</f>
        <v>4.8661800486618006E-3</v>
      </c>
      <c r="F76" s="37">
        <f t="shared" ref="F76:F77" si="17">+IF(D76=0,"",D76/D$73)</f>
        <v>1.2295081967213115E-2</v>
      </c>
      <c r="G76" s="38">
        <f t="shared" ref="G76:G77" si="18">+IF(OR(AND(D76=0),(C76=0)),"0",((D76-C76)/C76))</f>
        <v>0.5</v>
      </c>
      <c r="H76" s="39">
        <f t="shared" ref="H76:H77" si="19">+IF(OR(AND(E76=""),(G76="")),"",E76*G76)</f>
        <v>2.4330900243309003E-3</v>
      </c>
    </row>
    <row r="77" spans="1:8" s="40" customFormat="1" ht="15" x14ac:dyDescent="0.2">
      <c r="A77" s="68"/>
      <c r="B77" s="35" t="s">
        <v>596</v>
      </c>
      <c r="C77" s="36">
        <v>49</v>
      </c>
      <c r="D77" s="36">
        <v>12</v>
      </c>
      <c r="E77" s="37">
        <f t="shared" si="16"/>
        <v>0.11922141119221411</v>
      </c>
      <c r="F77" s="37">
        <f t="shared" si="17"/>
        <v>4.9180327868852458E-2</v>
      </c>
      <c r="G77" s="38">
        <f t="shared" si="18"/>
        <v>-0.75510204081632648</v>
      </c>
      <c r="H77" s="39">
        <f t="shared" si="19"/>
        <v>-9.0024330900243296E-2</v>
      </c>
    </row>
    <row r="78" spans="1:8" s="40" customFormat="1" ht="15" x14ac:dyDescent="0.2">
      <c r="A78" s="68"/>
      <c r="B78" s="35" t="s">
        <v>177</v>
      </c>
      <c r="C78" s="36">
        <v>11</v>
      </c>
      <c r="D78" s="36">
        <v>13</v>
      </c>
      <c r="E78" s="37">
        <f t="shared" si="12"/>
        <v>2.6763990267639901E-2</v>
      </c>
      <c r="F78" s="37">
        <f t="shared" si="13"/>
        <v>5.3278688524590161E-2</v>
      </c>
      <c r="G78" s="38">
        <f t="shared" si="14"/>
        <v>0.18181818181818182</v>
      </c>
      <c r="H78" s="39">
        <f t="shared" si="15"/>
        <v>4.8661800486618006E-3</v>
      </c>
    </row>
    <row r="79" spans="1:8" s="40" customFormat="1" ht="15" x14ac:dyDescent="0.2">
      <c r="A79" s="68"/>
      <c r="B79" s="35" t="s">
        <v>16</v>
      </c>
      <c r="C79" s="36">
        <v>0</v>
      </c>
      <c r="D79" s="36">
        <v>0</v>
      </c>
      <c r="E79" s="37" t="str">
        <f t="shared" si="12"/>
        <v/>
      </c>
      <c r="F79" s="37" t="str">
        <f t="shared" si="13"/>
        <v/>
      </c>
      <c r="G79" s="38" t="str">
        <f t="shared" si="14"/>
        <v>0</v>
      </c>
      <c r="H79" s="39" t="str">
        <f t="shared" si="15"/>
        <v/>
      </c>
    </row>
    <row r="80" spans="1:8" s="40" customFormat="1" ht="15" x14ac:dyDescent="0.2">
      <c r="A80" s="68"/>
      <c r="B80" s="35" t="s">
        <v>35</v>
      </c>
      <c r="C80" s="36">
        <v>1</v>
      </c>
      <c r="D80" s="36">
        <v>0</v>
      </c>
      <c r="E80" s="37">
        <f t="shared" ref="E80:E81" si="20">+IF(C80=0,"",C80/C$73)</f>
        <v>2.4330900243309003E-3</v>
      </c>
      <c r="F80" s="37" t="str">
        <f t="shared" ref="F80:F81" si="21">+IF(D80=0,"",D80/D$73)</f>
        <v/>
      </c>
      <c r="G80" s="38" t="str">
        <f t="shared" ref="G80:G81" si="22">+IF(OR(AND(D80=0),(C80=0)),"0",((D80-C80)/C80))</f>
        <v>0</v>
      </c>
      <c r="H80" s="39">
        <f t="shared" ref="H80:H81" si="23">+IF(OR(AND(E80=""),(G80="")),"",E80*G80)</f>
        <v>0</v>
      </c>
    </row>
    <row r="81" spans="1:8" s="40" customFormat="1" ht="15" x14ac:dyDescent="0.2">
      <c r="A81" s="68"/>
      <c r="B81" s="35" t="s">
        <v>178</v>
      </c>
      <c r="C81" s="36">
        <v>0</v>
      </c>
      <c r="D81" s="36">
        <v>0</v>
      </c>
      <c r="E81" s="37" t="str">
        <f t="shared" si="20"/>
        <v/>
      </c>
      <c r="F81" s="37" t="str">
        <f t="shared" si="21"/>
        <v/>
      </c>
      <c r="G81" s="38" t="str">
        <f t="shared" si="22"/>
        <v>0</v>
      </c>
      <c r="H81" s="39" t="str">
        <f t="shared" si="23"/>
        <v/>
      </c>
    </row>
    <row r="82" spans="1:8" s="40" customFormat="1" ht="15" x14ac:dyDescent="0.2">
      <c r="A82" s="68"/>
      <c r="B82" s="35" t="s">
        <v>179</v>
      </c>
      <c r="C82" s="36">
        <v>5</v>
      </c>
      <c r="D82" s="36">
        <v>0</v>
      </c>
      <c r="E82" s="37">
        <f t="shared" si="12"/>
        <v>1.2165450121654502E-2</v>
      </c>
      <c r="F82" s="37" t="str">
        <f t="shared" si="13"/>
        <v/>
      </c>
      <c r="G82" s="38" t="str">
        <f t="shared" si="14"/>
        <v>0</v>
      </c>
      <c r="H82" s="39">
        <f t="shared" si="15"/>
        <v>0</v>
      </c>
    </row>
    <row r="83" spans="1:8" s="40" customFormat="1" ht="15" x14ac:dyDescent="0.2">
      <c r="A83" s="68"/>
      <c r="B83" s="35" t="s">
        <v>437</v>
      </c>
      <c r="C83" s="36">
        <v>0</v>
      </c>
      <c r="D83" s="36">
        <v>0</v>
      </c>
      <c r="E83" s="37" t="str">
        <f t="shared" si="12"/>
        <v/>
      </c>
      <c r="F83" s="37" t="str">
        <f t="shared" si="13"/>
        <v/>
      </c>
      <c r="G83" s="38" t="str">
        <f t="shared" si="14"/>
        <v>0</v>
      </c>
      <c r="H83" s="39" t="str">
        <f t="shared" si="15"/>
        <v/>
      </c>
    </row>
    <row r="84" spans="1:8" s="40" customFormat="1" ht="15" x14ac:dyDescent="0.2">
      <c r="A84" s="68"/>
      <c r="B84" s="35" t="s">
        <v>180</v>
      </c>
      <c r="C84" s="36">
        <v>0</v>
      </c>
      <c r="D84" s="36">
        <v>0</v>
      </c>
      <c r="E84" s="37" t="str">
        <f t="shared" si="12"/>
        <v/>
      </c>
      <c r="F84" s="37" t="str">
        <f t="shared" si="13"/>
        <v/>
      </c>
      <c r="G84" s="38" t="str">
        <f t="shared" si="14"/>
        <v>0</v>
      </c>
      <c r="H84" s="39" t="str">
        <f t="shared" si="15"/>
        <v/>
      </c>
    </row>
    <row r="85" spans="1:8" s="40" customFormat="1" ht="15" x14ac:dyDescent="0.2">
      <c r="A85" s="68"/>
      <c r="B85" s="35" t="s">
        <v>181</v>
      </c>
      <c r="C85" s="36">
        <v>7</v>
      </c>
      <c r="D85" s="36">
        <v>1</v>
      </c>
      <c r="E85" s="37">
        <f t="shared" si="12"/>
        <v>1.7031630170316302E-2</v>
      </c>
      <c r="F85" s="37">
        <f t="shared" si="13"/>
        <v>4.0983606557377051E-3</v>
      </c>
      <c r="G85" s="38">
        <f t="shared" si="14"/>
        <v>-0.8571428571428571</v>
      </c>
      <c r="H85" s="39">
        <f t="shared" si="15"/>
        <v>-1.4598540145985401E-2</v>
      </c>
    </row>
    <row r="86" spans="1:8" s="40" customFormat="1" ht="15" x14ac:dyDescent="0.2">
      <c r="A86" s="68"/>
      <c r="B86" s="35" t="s">
        <v>17</v>
      </c>
      <c r="C86" s="36">
        <v>8</v>
      </c>
      <c r="D86" s="36">
        <v>2</v>
      </c>
      <c r="E86" s="37">
        <f t="shared" si="12"/>
        <v>1.9464720194647202E-2</v>
      </c>
      <c r="F86" s="37">
        <f t="shared" si="13"/>
        <v>8.1967213114754103E-3</v>
      </c>
      <c r="G86" s="38">
        <f t="shared" si="14"/>
        <v>-0.75</v>
      </c>
      <c r="H86" s="39">
        <f t="shared" si="15"/>
        <v>-1.4598540145985401E-2</v>
      </c>
    </row>
    <row r="87" spans="1:8" s="40" customFormat="1" ht="15" x14ac:dyDescent="0.2">
      <c r="A87" s="68"/>
      <c r="B87" s="35" t="s">
        <v>182</v>
      </c>
      <c r="C87" s="36">
        <v>9</v>
      </c>
      <c r="D87" s="36">
        <v>8</v>
      </c>
      <c r="E87" s="37">
        <f t="shared" si="12"/>
        <v>2.1897810218978103E-2</v>
      </c>
      <c r="F87" s="37">
        <f t="shared" si="13"/>
        <v>3.2786885245901641E-2</v>
      </c>
      <c r="G87" s="38">
        <f t="shared" si="14"/>
        <v>-0.1111111111111111</v>
      </c>
      <c r="H87" s="39">
        <f t="shared" si="15"/>
        <v>-2.4330900243309003E-3</v>
      </c>
    </row>
    <row r="88" spans="1:8" s="40" customFormat="1" ht="15" x14ac:dyDescent="0.2">
      <c r="A88" s="68"/>
      <c r="B88" s="35" t="s">
        <v>597</v>
      </c>
      <c r="C88" s="36">
        <v>1</v>
      </c>
      <c r="D88" s="36">
        <v>2</v>
      </c>
      <c r="E88" s="37">
        <f t="shared" ref="E88" si="24">+IF(C88=0,"",C88/C$73)</f>
        <v>2.4330900243309003E-3</v>
      </c>
      <c r="F88" s="37">
        <f t="shared" ref="F88" si="25">+IF(D88=0,"",D88/D$73)</f>
        <v>8.1967213114754103E-3</v>
      </c>
      <c r="G88" s="38">
        <f t="shared" ref="G88" si="26">+IF(OR(AND(D88=0),(C88=0)),"0",((D88-C88)/C88))</f>
        <v>1</v>
      </c>
      <c r="H88" s="39">
        <f t="shared" ref="H88" si="27">+IF(OR(AND(E88=""),(G88="")),"",E88*G88)</f>
        <v>2.4330900243309003E-3</v>
      </c>
    </row>
    <row r="89" spans="1:8" s="40" customFormat="1" ht="15" x14ac:dyDescent="0.2">
      <c r="A89" s="68"/>
      <c r="B89" s="35" t="s">
        <v>183</v>
      </c>
      <c r="C89" s="36">
        <v>28</v>
      </c>
      <c r="D89" s="36">
        <v>15</v>
      </c>
      <c r="E89" s="37">
        <f t="shared" si="12"/>
        <v>6.8126520681265207E-2</v>
      </c>
      <c r="F89" s="37">
        <f t="shared" si="13"/>
        <v>6.1475409836065573E-2</v>
      </c>
      <c r="G89" s="38">
        <f t="shared" si="14"/>
        <v>-0.4642857142857143</v>
      </c>
      <c r="H89" s="39">
        <f t="shared" si="15"/>
        <v>-3.1630170316301706E-2</v>
      </c>
    </row>
    <row r="90" spans="1:8" s="40" customFormat="1" ht="15" x14ac:dyDescent="0.2">
      <c r="A90" s="68"/>
      <c r="B90" s="35" t="s">
        <v>184</v>
      </c>
      <c r="C90" s="36">
        <v>0</v>
      </c>
      <c r="D90" s="36">
        <v>4</v>
      </c>
      <c r="E90" s="37" t="str">
        <f t="shared" si="12"/>
        <v/>
      </c>
      <c r="F90" s="37">
        <f t="shared" si="13"/>
        <v>1.6393442622950821E-2</v>
      </c>
      <c r="G90" s="38" t="str">
        <f t="shared" si="14"/>
        <v>0</v>
      </c>
      <c r="H90" s="39" t="str">
        <f t="shared" si="15"/>
        <v/>
      </c>
    </row>
    <row r="91" spans="1:8" s="40" customFormat="1" ht="15" x14ac:dyDescent="0.2">
      <c r="A91" s="68"/>
      <c r="B91" s="35" t="s">
        <v>21</v>
      </c>
      <c r="C91" s="36">
        <v>1</v>
      </c>
      <c r="D91" s="36">
        <v>0</v>
      </c>
      <c r="E91" s="37">
        <f t="shared" si="12"/>
        <v>2.4330900243309003E-3</v>
      </c>
      <c r="F91" s="37" t="str">
        <f t="shared" si="13"/>
        <v/>
      </c>
      <c r="G91" s="38" t="str">
        <f t="shared" si="14"/>
        <v>0</v>
      </c>
      <c r="H91" s="39">
        <f t="shared" si="15"/>
        <v>0</v>
      </c>
    </row>
    <row r="92" spans="1:8" s="40" customFormat="1" ht="15" x14ac:dyDescent="0.2">
      <c r="A92" s="68"/>
      <c r="B92" s="35" t="s">
        <v>438</v>
      </c>
      <c r="C92" s="36">
        <v>0</v>
      </c>
      <c r="D92" s="36">
        <v>0</v>
      </c>
      <c r="E92" s="37" t="str">
        <f t="shared" si="12"/>
        <v/>
      </c>
      <c r="F92" s="37" t="str">
        <f t="shared" si="13"/>
        <v/>
      </c>
      <c r="G92" s="38" t="str">
        <f t="shared" si="14"/>
        <v>0</v>
      </c>
      <c r="H92" s="39" t="str">
        <f t="shared" si="15"/>
        <v/>
      </c>
    </row>
    <row r="93" spans="1:8" s="40" customFormat="1" ht="15" x14ac:dyDescent="0.2">
      <c r="A93" s="68"/>
      <c r="B93" s="35" t="s">
        <v>185</v>
      </c>
      <c r="C93" s="36">
        <v>0</v>
      </c>
      <c r="D93" s="36">
        <v>1</v>
      </c>
      <c r="E93" s="37" t="str">
        <f t="shared" si="12"/>
        <v/>
      </c>
      <c r="F93" s="37">
        <f t="shared" si="13"/>
        <v>4.0983606557377051E-3</v>
      </c>
      <c r="G93" s="38" t="str">
        <f t="shared" si="14"/>
        <v>0</v>
      </c>
      <c r="H93" s="39" t="str">
        <f t="shared" si="15"/>
        <v/>
      </c>
    </row>
    <row r="94" spans="1:8" s="40" customFormat="1" ht="15" x14ac:dyDescent="0.2">
      <c r="A94" s="68"/>
      <c r="B94" s="35" t="s">
        <v>531</v>
      </c>
      <c r="C94" s="36">
        <v>0</v>
      </c>
      <c r="D94" s="36">
        <v>0</v>
      </c>
      <c r="E94" s="37" t="str">
        <f t="shared" ref="E94:E95" si="28">+IF(C94=0,"",C94/C$73)</f>
        <v/>
      </c>
      <c r="F94" s="37" t="str">
        <f t="shared" ref="F94:F95" si="29">+IF(D94=0,"",D94/D$73)</f>
        <v/>
      </c>
      <c r="G94" s="38" t="str">
        <f t="shared" ref="G94:G95" si="30">+IF(OR(AND(D94=0),(C94=0)),"0",((D94-C94)/C94))</f>
        <v>0</v>
      </c>
      <c r="H94" s="39" t="str">
        <f t="shared" ref="H94:H95" si="31">+IF(OR(AND(E94=""),(G94="")),"",E94*G94)</f>
        <v/>
      </c>
    </row>
    <row r="95" spans="1:8" s="40" customFormat="1" ht="15" x14ac:dyDescent="0.2">
      <c r="A95" s="68"/>
      <c r="B95" s="35" t="s">
        <v>532</v>
      </c>
      <c r="C95" s="36">
        <v>0</v>
      </c>
      <c r="D95" s="36">
        <v>0</v>
      </c>
      <c r="E95" s="37" t="str">
        <f t="shared" si="28"/>
        <v/>
      </c>
      <c r="F95" s="37" t="str">
        <f t="shared" si="29"/>
        <v/>
      </c>
      <c r="G95" s="38" t="str">
        <f t="shared" si="30"/>
        <v>0</v>
      </c>
      <c r="H95" s="39" t="str">
        <f t="shared" si="31"/>
        <v/>
      </c>
    </row>
    <row r="96" spans="1:8" s="40" customFormat="1" ht="15" x14ac:dyDescent="0.2">
      <c r="A96" s="68"/>
      <c r="B96" s="35" t="s">
        <v>186</v>
      </c>
      <c r="C96" s="36">
        <v>2</v>
      </c>
      <c r="D96" s="36">
        <v>5</v>
      </c>
      <c r="E96" s="37">
        <f t="shared" si="12"/>
        <v>4.8661800486618006E-3</v>
      </c>
      <c r="F96" s="37">
        <f t="shared" si="13"/>
        <v>2.0491803278688523E-2</v>
      </c>
      <c r="G96" s="38">
        <f t="shared" si="14"/>
        <v>1.5</v>
      </c>
      <c r="H96" s="39">
        <f t="shared" si="15"/>
        <v>7.2992700729927005E-3</v>
      </c>
    </row>
    <row r="97" spans="1:8" s="40" customFormat="1" ht="15" x14ac:dyDescent="0.2">
      <c r="A97" s="68"/>
      <c r="B97" s="35" t="s">
        <v>19</v>
      </c>
      <c r="C97" s="36">
        <v>0</v>
      </c>
      <c r="D97" s="36">
        <v>0</v>
      </c>
      <c r="E97" s="37" t="str">
        <f t="shared" si="12"/>
        <v/>
      </c>
      <c r="F97" s="37" t="str">
        <f t="shared" si="13"/>
        <v/>
      </c>
      <c r="G97" s="38" t="str">
        <f t="shared" si="14"/>
        <v>0</v>
      </c>
      <c r="H97" s="39" t="str">
        <f t="shared" si="15"/>
        <v/>
      </c>
    </row>
    <row r="98" spans="1:8" s="40" customFormat="1" ht="15" x14ac:dyDescent="0.2">
      <c r="A98" s="68"/>
      <c r="B98" s="35" t="s">
        <v>22</v>
      </c>
      <c r="C98" s="36">
        <v>2</v>
      </c>
      <c r="D98" s="36">
        <v>0</v>
      </c>
      <c r="E98" s="37">
        <f t="shared" si="12"/>
        <v>4.8661800486618006E-3</v>
      </c>
      <c r="F98" s="37" t="str">
        <f t="shared" si="13"/>
        <v/>
      </c>
      <c r="G98" s="38" t="str">
        <f t="shared" si="14"/>
        <v>0</v>
      </c>
      <c r="H98" s="39">
        <f t="shared" si="15"/>
        <v>0</v>
      </c>
    </row>
    <row r="99" spans="1:8" s="40" customFormat="1" ht="15" x14ac:dyDescent="0.2">
      <c r="A99" s="68"/>
      <c r="B99" s="35" t="s">
        <v>187</v>
      </c>
      <c r="C99" s="36">
        <v>0</v>
      </c>
      <c r="D99" s="36">
        <v>7</v>
      </c>
      <c r="E99" s="37" t="str">
        <f t="shared" si="12"/>
        <v/>
      </c>
      <c r="F99" s="37">
        <f t="shared" si="13"/>
        <v>2.8688524590163935E-2</v>
      </c>
      <c r="G99" s="38" t="str">
        <f t="shared" si="14"/>
        <v>0</v>
      </c>
      <c r="H99" s="39" t="str">
        <f t="shared" si="15"/>
        <v/>
      </c>
    </row>
    <row r="100" spans="1:8" s="40" customFormat="1" ht="15" x14ac:dyDescent="0.2">
      <c r="A100" s="68"/>
      <c r="B100" s="35" t="s">
        <v>188</v>
      </c>
      <c r="C100" s="36">
        <v>3</v>
      </c>
      <c r="D100" s="36">
        <v>4</v>
      </c>
      <c r="E100" s="37">
        <f t="shared" si="12"/>
        <v>7.2992700729927005E-3</v>
      </c>
      <c r="F100" s="37">
        <f t="shared" si="13"/>
        <v>1.6393442622950821E-2</v>
      </c>
      <c r="G100" s="38">
        <f t="shared" si="14"/>
        <v>0.33333333333333331</v>
      </c>
      <c r="H100" s="39">
        <f t="shared" si="15"/>
        <v>2.4330900243308999E-3</v>
      </c>
    </row>
    <row r="101" spans="1:8" s="40" customFormat="1" ht="15" x14ac:dyDescent="0.2">
      <c r="A101" s="68"/>
      <c r="B101" s="35" t="s">
        <v>439</v>
      </c>
      <c r="C101" s="36">
        <v>6</v>
      </c>
      <c r="D101" s="36">
        <v>0</v>
      </c>
      <c r="E101" s="37">
        <f t="shared" si="12"/>
        <v>1.4598540145985401E-2</v>
      </c>
      <c r="F101" s="37" t="str">
        <f t="shared" si="13"/>
        <v/>
      </c>
      <c r="G101" s="38" t="str">
        <f t="shared" si="14"/>
        <v>0</v>
      </c>
      <c r="H101" s="39">
        <f t="shared" si="15"/>
        <v>0</v>
      </c>
    </row>
    <row r="102" spans="1:8" s="40" customFormat="1" ht="15" x14ac:dyDescent="0.2">
      <c r="A102" s="68"/>
      <c r="B102" s="35" t="s">
        <v>18</v>
      </c>
      <c r="C102" s="36">
        <v>4</v>
      </c>
      <c r="D102" s="36">
        <v>1</v>
      </c>
      <c r="E102" s="37">
        <f t="shared" si="12"/>
        <v>9.7323600973236012E-3</v>
      </c>
      <c r="F102" s="37">
        <f t="shared" si="13"/>
        <v>4.0983606557377051E-3</v>
      </c>
      <c r="G102" s="38">
        <f t="shared" si="14"/>
        <v>-0.75</v>
      </c>
      <c r="H102" s="39">
        <f t="shared" si="15"/>
        <v>-7.2992700729927005E-3</v>
      </c>
    </row>
    <row r="103" spans="1:8" s="40" customFormat="1" ht="15" x14ac:dyDescent="0.2">
      <c r="A103" s="68"/>
      <c r="B103" s="35" t="s">
        <v>20</v>
      </c>
      <c r="C103" s="36">
        <v>0</v>
      </c>
      <c r="D103" s="36">
        <v>0</v>
      </c>
      <c r="E103" s="37" t="str">
        <f t="shared" si="12"/>
        <v/>
      </c>
      <c r="F103" s="37" t="str">
        <f t="shared" si="13"/>
        <v/>
      </c>
      <c r="G103" s="38" t="str">
        <f t="shared" si="14"/>
        <v>0</v>
      </c>
      <c r="H103" s="39" t="str">
        <f t="shared" si="15"/>
        <v/>
      </c>
    </row>
    <row r="104" spans="1:8" s="40" customFormat="1" ht="15" x14ac:dyDescent="0.2">
      <c r="A104" s="68"/>
      <c r="B104" s="35" t="s">
        <v>189</v>
      </c>
      <c r="C104" s="36">
        <v>0</v>
      </c>
      <c r="D104" s="36">
        <v>0</v>
      </c>
      <c r="E104" s="37" t="str">
        <f t="shared" si="12"/>
        <v/>
      </c>
      <c r="F104" s="37" t="str">
        <f t="shared" si="13"/>
        <v/>
      </c>
      <c r="G104" s="38" t="str">
        <f t="shared" si="14"/>
        <v>0</v>
      </c>
      <c r="H104" s="39" t="str">
        <f t="shared" si="15"/>
        <v/>
      </c>
    </row>
    <row r="105" spans="1:8" s="40" customFormat="1" ht="15" x14ac:dyDescent="0.2">
      <c r="A105" s="68"/>
      <c r="B105" s="35" t="s">
        <v>573</v>
      </c>
      <c r="C105" s="36">
        <v>0</v>
      </c>
      <c r="D105" s="36">
        <v>1</v>
      </c>
      <c r="E105" s="37" t="str">
        <f t="shared" ref="E105" si="32">+IF(C105=0,"",C105/C$73)</f>
        <v/>
      </c>
      <c r="F105" s="37">
        <f t="shared" ref="F105" si="33">+IF(D105=0,"",D105/D$73)</f>
        <v>4.0983606557377051E-3</v>
      </c>
      <c r="G105" s="38" t="str">
        <f t="shared" ref="G105" si="34">+IF(OR(AND(D105=0),(C105=0)),"0",((D105-C105)/C105))</f>
        <v>0</v>
      </c>
      <c r="H105" s="39" t="str">
        <f t="shared" ref="H105" si="35">+IF(OR(AND(E105=""),(G105="")),"",E105*G105)</f>
        <v/>
      </c>
    </row>
    <row r="106" spans="1:8" s="40" customFormat="1" ht="15" x14ac:dyDescent="0.2">
      <c r="A106" s="68"/>
      <c r="B106" s="35" t="s">
        <v>190</v>
      </c>
      <c r="C106" s="36">
        <v>0</v>
      </c>
      <c r="D106" s="36">
        <v>0</v>
      </c>
      <c r="E106" s="37" t="str">
        <f t="shared" si="12"/>
        <v/>
      </c>
      <c r="F106" s="37" t="str">
        <f t="shared" si="13"/>
        <v/>
      </c>
      <c r="G106" s="38" t="str">
        <f t="shared" si="14"/>
        <v>0</v>
      </c>
      <c r="H106" s="39" t="str">
        <f t="shared" si="15"/>
        <v/>
      </c>
    </row>
    <row r="107" spans="1:8" s="40" customFormat="1" ht="15" x14ac:dyDescent="0.2">
      <c r="A107" s="68"/>
      <c r="B107" s="35" t="s">
        <v>191</v>
      </c>
      <c r="C107" s="36">
        <v>2</v>
      </c>
      <c r="D107" s="36">
        <v>2</v>
      </c>
      <c r="E107" s="37">
        <f t="shared" si="12"/>
        <v>4.8661800486618006E-3</v>
      </c>
      <c r="F107" s="37">
        <f t="shared" si="13"/>
        <v>8.1967213114754103E-3</v>
      </c>
      <c r="G107" s="38">
        <f t="shared" si="14"/>
        <v>0</v>
      </c>
      <c r="H107" s="39">
        <f t="shared" si="15"/>
        <v>0</v>
      </c>
    </row>
    <row r="108" spans="1:8" s="40" customFormat="1" ht="15" x14ac:dyDescent="0.2">
      <c r="A108" s="68"/>
      <c r="B108" s="35" t="s">
        <v>192</v>
      </c>
      <c r="C108" s="36">
        <v>0</v>
      </c>
      <c r="D108" s="36">
        <v>2</v>
      </c>
      <c r="E108" s="37" t="str">
        <f t="shared" si="12"/>
        <v/>
      </c>
      <c r="F108" s="37">
        <f t="shared" si="13"/>
        <v>8.1967213114754103E-3</v>
      </c>
      <c r="G108" s="38" t="str">
        <f t="shared" si="14"/>
        <v>0</v>
      </c>
      <c r="H108" s="39" t="str">
        <f t="shared" si="15"/>
        <v/>
      </c>
    </row>
    <row r="109" spans="1:8" s="40" customFormat="1" ht="15" x14ac:dyDescent="0.2">
      <c r="A109" s="68"/>
      <c r="B109" s="35" t="s">
        <v>193</v>
      </c>
      <c r="C109" s="36">
        <v>0</v>
      </c>
      <c r="D109" s="36">
        <v>9</v>
      </c>
      <c r="E109" s="37" t="str">
        <f t="shared" si="12"/>
        <v/>
      </c>
      <c r="F109" s="37">
        <f t="shared" si="13"/>
        <v>3.6885245901639344E-2</v>
      </c>
      <c r="G109" s="38" t="str">
        <f t="shared" si="14"/>
        <v>0</v>
      </c>
      <c r="H109" s="39" t="str">
        <f t="shared" si="15"/>
        <v/>
      </c>
    </row>
    <row r="110" spans="1:8" s="40" customFormat="1" ht="15" x14ac:dyDescent="0.2">
      <c r="A110" s="68"/>
      <c r="B110" s="35" t="s">
        <v>194</v>
      </c>
      <c r="C110" s="36">
        <v>0</v>
      </c>
      <c r="D110" s="36">
        <v>1</v>
      </c>
      <c r="E110" s="37" t="str">
        <f t="shared" si="12"/>
        <v/>
      </c>
      <c r="F110" s="37">
        <f t="shared" si="13"/>
        <v>4.0983606557377051E-3</v>
      </c>
      <c r="G110" s="38" t="str">
        <f t="shared" si="14"/>
        <v>0</v>
      </c>
      <c r="H110" s="39" t="str">
        <f t="shared" si="15"/>
        <v/>
      </c>
    </row>
    <row r="111" spans="1:8" s="40" customFormat="1" ht="15" x14ac:dyDescent="0.2">
      <c r="A111" s="68"/>
      <c r="B111" s="35" t="s">
        <v>195</v>
      </c>
      <c r="C111" s="36">
        <v>0</v>
      </c>
      <c r="D111" s="36">
        <v>24</v>
      </c>
      <c r="E111" s="37" t="str">
        <f t="shared" si="12"/>
        <v/>
      </c>
      <c r="F111" s="37">
        <f t="shared" si="13"/>
        <v>9.8360655737704916E-2</v>
      </c>
      <c r="G111" s="38" t="str">
        <f t="shared" si="14"/>
        <v>0</v>
      </c>
      <c r="H111" s="39" t="str">
        <f t="shared" si="15"/>
        <v/>
      </c>
    </row>
    <row r="112" spans="1:8" s="40" customFormat="1" ht="15" x14ac:dyDescent="0.2">
      <c r="A112" s="68"/>
      <c r="B112" s="35" t="s">
        <v>196</v>
      </c>
      <c r="C112" s="36">
        <v>2</v>
      </c>
      <c r="D112" s="36">
        <v>1</v>
      </c>
      <c r="E112" s="37">
        <f t="shared" si="12"/>
        <v>4.8661800486618006E-3</v>
      </c>
      <c r="F112" s="37">
        <f t="shared" si="13"/>
        <v>4.0983606557377051E-3</v>
      </c>
      <c r="G112" s="38">
        <f t="shared" si="14"/>
        <v>-0.5</v>
      </c>
      <c r="H112" s="39">
        <f t="shared" si="15"/>
        <v>-2.4330900243309003E-3</v>
      </c>
    </row>
    <row r="113" spans="1:8" s="40" customFormat="1" ht="15" x14ac:dyDescent="0.2">
      <c r="A113" s="68"/>
      <c r="B113" s="35" t="s">
        <v>27</v>
      </c>
      <c r="C113" s="36">
        <v>2</v>
      </c>
      <c r="D113" s="36">
        <v>0</v>
      </c>
      <c r="E113" s="37">
        <f t="shared" si="12"/>
        <v>4.8661800486618006E-3</v>
      </c>
      <c r="F113" s="37" t="str">
        <f t="shared" si="13"/>
        <v/>
      </c>
      <c r="G113" s="38" t="str">
        <f t="shared" si="14"/>
        <v>0</v>
      </c>
      <c r="H113" s="39">
        <f t="shared" si="15"/>
        <v>0</v>
      </c>
    </row>
    <row r="114" spans="1:8" s="40" customFormat="1" ht="15" x14ac:dyDescent="0.2">
      <c r="A114" s="68"/>
      <c r="B114" s="35" t="s">
        <v>197</v>
      </c>
      <c r="C114" s="36">
        <v>0</v>
      </c>
      <c r="D114" s="36">
        <v>0</v>
      </c>
      <c r="E114" s="37" t="str">
        <f t="shared" si="12"/>
        <v/>
      </c>
      <c r="F114" s="37" t="str">
        <f t="shared" si="13"/>
        <v/>
      </c>
      <c r="G114" s="38" t="str">
        <f t="shared" si="14"/>
        <v>0</v>
      </c>
      <c r="H114" s="39" t="str">
        <f t="shared" si="15"/>
        <v/>
      </c>
    </row>
    <row r="115" spans="1:8" s="40" customFormat="1" ht="30" x14ac:dyDescent="0.2">
      <c r="A115" s="68"/>
      <c r="B115" s="35" t="s">
        <v>440</v>
      </c>
      <c r="C115" s="36">
        <v>0</v>
      </c>
      <c r="D115" s="36">
        <v>0</v>
      </c>
      <c r="E115" s="37" t="str">
        <f t="shared" si="12"/>
        <v/>
      </c>
      <c r="F115" s="37" t="str">
        <f t="shared" si="13"/>
        <v/>
      </c>
      <c r="G115" s="38" t="str">
        <f t="shared" si="14"/>
        <v>0</v>
      </c>
      <c r="H115" s="39" t="str">
        <f t="shared" si="15"/>
        <v/>
      </c>
    </row>
    <row r="116" spans="1:8" s="40" customFormat="1" ht="15" x14ac:dyDescent="0.2">
      <c r="A116" s="68"/>
      <c r="B116" s="35" t="s">
        <v>198</v>
      </c>
      <c r="C116" s="36">
        <v>3</v>
      </c>
      <c r="D116" s="36">
        <v>2</v>
      </c>
      <c r="E116" s="37">
        <f t="shared" si="12"/>
        <v>7.2992700729927005E-3</v>
      </c>
      <c r="F116" s="37">
        <f t="shared" si="13"/>
        <v>8.1967213114754103E-3</v>
      </c>
      <c r="G116" s="38">
        <f t="shared" si="14"/>
        <v>-0.33333333333333331</v>
      </c>
      <c r="H116" s="39">
        <f t="shared" si="15"/>
        <v>-2.4330900243308999E-3</v>
      </c>
    </row>
    <row r="117" spans="1:8" s="40" customFormat="1" ht="15" x14ac:dyDescent="0.2">
      <c r="A117" s="68"/>
      <c r="B117" s="35" t="s">
        <v>24</v>
      </c>
      <c r="C117" s="36">
        <v>2</v>
      </c>
      <c r="D117" s="36">
        <v>5</v>
      </c>
      <c r="E117" s="37">
        <f t="shared" si="12"/>
        <v>4.8661800486618006E-3</v>
      </c>
      <c r="F117" s="37">
        <f t="shared" si="13"/>
        <v>2.0491803278688523E-2</v>
      </c>
      <c r="G117" s="38">
        <f t="shared" si="14"/>
        <v>1.5</v>
      </c>
      <c r="H117" s="39">
        <f t="shared" si="15"/>
        <v>7.2992700729927005E-3</v>
      </c>
    </row>
    <row r="118" spans="1:8" s="40" customFormat="1" ht="15" x14ac:dyDescent="0.2">
      <c r="A118" s="68"/>
      <c r="B118" s="35" t="s">
        <v>199</v>
      </c>
      <c r="C118" s="36">
        <v>0</v>
      </c>
      <c r="D118" s="36">
        <v>0</v>
      </c>
      <c r="E118" s="37" t="str">
        <f t="shared" si="12"/>
        <v/>
      </c>
      <c r="F118" s="37" t="str">
        <f t="shared" si="13"/>
        <v/>
      </c>
      <c r="G118" s="38" t="str">
        <f t="shared" si="14"/>
        <v>0</v>
      </c>
      <c r="H118" s="39" t="str">
        <f t="shared" si="15"/>
        <v/>
      </c>
    </row>
    <row r="119" spans="1:8" s="40" customFormat="1" ht="15" x14ac:dyDescent="0.2">
      <c r="A119" s="68"/>
      <c r="B119" s="35" t="s">
        <v>25</v>
      </c>
      <c r="C119" s="36">
        <v>10</v>
      </c>
      <c r="D119" s="36">
        <v>10</v>
      </c>
      <c r="E119" s="37">
        <f t="shared" si="12"/>
        <v>2.4330900243309004E-2</v>
      </c>
      <c r="F119" s="37">
        <f t="shared" si="13"/>
        <v>4.0983606557377046E-2</v>
      </c>
      <c r="G119" s="38">
        <f t="shared" si="14"/>
        <v>0</v>
      </c>
      <c r="H119" s="39">
        <f t="shared" si="15"/>
        <v>0</v>
      </c>
    </row>
    <row r="120" spans="1:8" s="40" customFormat="1" ht="15" x14ac:dyDescent="0.2">
      <c r="A120" s="68"/>
      <c r="B120" s="35" t="s">
        <v>23</v>
      </c>
      <c r="C120" s="36">
        <v>0</v>
      </c>
      <c r="D120" s="36">
        <v>25</v>
      </c>
      <c r="E120" s="37" t="str">
        <f t="shared" si="12"/>
        <v/>
      </c>
      <c r="F120" s="37">
        <f t="shared" si="13"/>
        <v>0.10245901639344263</v>
      </c>
      <c r="G120" s="38" t="str">
        <f t="shared" si="14"/>
        <v>0</v>
      </c>
      <c r="H120" s="39" t="str">
        <f t="shared" si="15"/>
        <v/>
      </c>
    </row>
    <row r="121" spans="1:8" s="40" customFormat="1" ht="15" x14ac:dyDescent="0.2">
      <c r="A121" s="68"/>
      <c r="B121" s="35" t="s">
        <v>26</v>
      </c>
      <c r="C121" s="36">
        <v>52</v>
      </c>
      <c r="D121" s="36">
        <v>9</v>
      </c>
      <c r="E121" s="37">
        <f t="shared" si="12"/>
        <v>0.12652068126520682</v>
      </c>
      <c r="F121" s="37">
        <f t="shared" si="13"/>
        <v>3.6885245901639344E-2</v>
      </c>
      <c r="G121" s="38">
        <f t="shared" si="14"/>
        <v>-0.82692307692307687</v>
      </c>
      <c r="H121" s="39">
        <f t="shared" si="15"/>
        <v>-0.10462287104622871</v>
      </c>
    </row>
    <row r="122" spans="1:8" s="40" customFormat="1" ht="15" x14ac:dyDescent="0.2">
      <c r="A122" s="68"/>
      <c r="B122" s="35" t="s">
        <v>200</v>
      </c>
      <c r="C122" s="36">
        <v>16</v>
      </c>
      <c r="D122" s="36">
        <v>3</v>
      </c>
      <c r="E122" s="37">
        <f t="shared" si="12"/>
        <v>3.8929440389294405E-2</v>
      </c>
      <c r="F122" s="37">
        <f t="shared" si="13"/>
        <v>1.2295081967213115E-2</v>
      </c>
      <c r="G122" s="38">
        <f t="shared" si="14"/>
        <v>-0.8125</v>
      </c>
      <c r="H122" s="39">
        <f t="shared" si="15"/>
        <v>-3.1630170316301706E-2</v>
      </c>
    </row>
    <row r="123" spans="1:8" s="40" customFormat="1" ht="15" x14ac:dyDescent="0.2">
      <c r="A123" s="68"/>
      <c r="B123" s="35" t="s">
        <v>31</v>
      </c>
      <c r="C123" s="36">
        <v>0</v>
      </c>
      <c r="D123" s="36">
        <v>0</v>
      </c>
      <c r="E123" s="37" t="str">
        <f t="shared" si="12"/>
        <v/>
      </c>
      <c r="F123" s="37" t="str">
        <f t="shared" si="13"/>
        <v/>
      </c>
      <c r="G123" s="38" t="str">
        <f t="shared" si="14"/>
        <v>0</v>
      </c>
      <c r="H123" s="39" t="str">
        <f t="shared" si="15"/>
        <v/>
      </c>
    </row>
    <row r="124" spans="1:8" s="40" customFormat="1" ht="15" x14ac:dyDescent="0.2">
      <c r="A124" s="68"/>
      <c r="B124" s="35" t="s">
        <v>33</v>
      </c>
      <c r="C124" s="36">
        <v>7</v>
      </c>
      <c r="D124" s="36">
        <v>0</v>
      </c>
      <c r="E124" s="37">
        <f t="shared" si="12"/>
        <v>1.7031630170316302E-2</v>
      </c>
      <c r="F124" s="37" t="str">
        <f t="shared" si="13"/>
        <v/>
      </c>
      <c r="G124" s="38" t="str">
        <f t="shared" si="14"/>
        <v>0</v>
      </c>
      <c r="H124" s="39">
        <f t="shared" si="15"/>
        <v>0</v>
      </c>
    </row>
    <row r="125" spans="1:8" s="40" customFormat="1" ht="15" x14ac:dyDescent="0.2">
      <c r="A125" s="68"/>
      <c r="B125" s="35" t="s">
        <v>201</v>
      </c>
      <c r="C125" s="36">
        <v>5</v>
      </c>
      <c r="D125" s="36">
        <v>19</v>
      </c>
      <c r="E125" s="37">
        <f t="shared" si="12"/>
        <v>1.2165450121654502E-2</v>
      </c>
      <c r="F125" s="37">
        <f t="shared" si="13"/>
        <v>7.7868852459016397E-2</v>
      </c>
      <c r="G125" s="38">
        <f t="shared" si="14"/>
        <v>2.8</v>
      </c>
      <c r="H125" s="39">
        <f t="shared" si="15"/>
        <v>3.4063260340632603E-2</v>
      </c>
    </row>
    <row r="126" spans="1:8" s="40" customFormat="1" ht="15" x14ac:dyDescent="0.2">
      <c r="A126" s="68"/>
      <c r="B126" s="35" t="s">
        <v>441</v>
      </c>
      <c r="C126" s="36">
        <v>0</v>
      </c>
      <c r="D126" s="36">
        <v>0</v>
      </c>
      <c r="E126" s="37" t="str">
        <f t="shared" si="12"/>
        <v/>
      </c>
      <c r="F126" s="37" t="str">
        <f t="shared" si="13"/>
        <v/>
      </c>
      <c r="G126" s="38" t="str">
        <f t="shared" si="14"/>
        <v>0</v>
      </c>
      <c r="H126" s="39" t="str">
        <f t="shared" si="15"/>
        <v/>
      </c>
    </row>
    <row r="127" spans="1:8" s="40" customFormat="1" ht="15" x14ac:dyDescent="0.2">
      <c r="A127" s="68"/>
      <c r="B127" s="35" t="s">
        <v>442</v>
      </c>
      <c r="C127" s="36">
        <v>126</v>
      </c>
      <c r="D127" s="36">
        <v>2</v>
      </c>
      <c r="E127" s="37">
        <f t="shared" si="12"/>
        <v>0.30656934306569344</v>
      </c>
      <c r="F127" s="37">
        <f t="shared" si="13"/>
        <v>8.1967213114754103E-3</v>
      </c>
      <c r="G127" s="38">
        <f t="shared" si="14"/>
        <v>-0.98412698412698407</v>
      </c>
      <c r="H127" s="39">
        <f t="shared" si="15"/>
        <v>-0.30170316301703165</v>
      </c>
    </row>
    <row r="128" spans="1:8" s="40" customFormat="1" ht="15" x14ac:dyDescent="0.2">
      <c r="A128" s="68"/>
      <c r="B128" s="35" t="s">
        <v>202</v>
      </c>
      <c r="C128" s="36">
        <v>1</v>
      </c>
      <c r="D128" s="36">
        <v>24</v>
      </c>
      <c r="E128" s="37">
        <f t="shared" si="12"/>
        <v>2.4330900243309003E-3</v>
      </c>
      <c r="F128" s="37">
        <f t="shared" si="13"/>
        <v>9.8360655737704916E-2</v>
      </c>
      <c r="G128" s="38">
        <f t="shared" si="14"/>
        <v>23</v>
      </c>
      <c r="H128" s="39">
        <f t="shared" si="15"/>
        <v>5.5961070559610707E-2</v>
      </c>
    </row>
    <row r="129" spans="1:8" s="40" customFormat="1" ht="15" x14ac:dyDescent="0.2">
      <c r="A129" s="68"/>
      <c r="B129" s="35" t="s">
        <v>203</v>
      </c>
      <c r="C129" s="36">
        <v>3</v>
      </c>
      <c r="D129" s="36">
        <v>0</v>
      </c>
      <c r="E129" s="37">
        <f t="shared" si="12"/>
        <v>7.2992700729927005E-3</v>
      </c>
      <c r="F129" s="37" t="str">
        <f t="shared" si="13"/>
        <v/>
      </c>
      <c r="G129" s="38" t="str">
        <f t="shared" si="14"/>
        <v>0</v>
      </c>
      <c r="H129" s="39">
        <f t="shared" si="15"/>
        <v>0</v>
      </c>
    </row>
    <row r="130" spans="1:8" s="40" customFormat="1" ht="15" x14ac:dyDescent="0.2">
      <c r="A130" s="68"/>
      <c r="B130" s="35" t="s">
        <v>28</v>
      </c>
      <c r="C130" s="36">
        <v>0</v>
      </c>
      <c r="D130" s="36">
        <v>0</v>
      </c>
      <c r="E130" s="37" t="str">
        <f t="shared" si="12"/>
        <v/>
      </c>
      <c r="F130" s="37" t="str">
        <f t="shared" si="13"/>
        <v/>
      </c>
      <c r="G130" s="38" t="str">
        <f t="shared" si="14"/>
        <v>0</v>
      </c>
      <c r="H130" s="39" t="str">
        <f t="shared" si="15"/>
        <v/>
      </c>
    </row>
    <row r="131" spans="1:8" s="40" customFormat="1" ht="15" x14ac:dyDescent="0.2">
      <c r="A131" s="68"/>
      <c r="B131" s="35" t="s">
        <v>32</v>
      </c>
      <c r="C131" s="36">
        <v>0</v>
      </c>
      <c r="D131" s="36">
        <v>0</v>
      </c>
      <c r="E131" s="37" t="str">
        <f t="shared" si="12"/>
        <v/>
      </c>
      <c r="F131" s="37" t="str">
        <f t="shared" si="13"/>
        <v/>
      </c>
      <c r="G131" s="38" t="str">
        <f t="shared" si="14"/>
        <v>0</v>
      </c>
      <c r="H131" s="39" t="str">
        <f t="shared" si="15"/>
        <v/>
      </c>
    </row>
    <row r="132" spans="1:8" s="40" customFormat="1" ht="15" x14ac:dyDescent="0.2">
      <c r="A132" s="68"/>
      <c r="B132" s="35" t="s">
        <v>536</v>
      </c>
      <c r="C132" s="36">
        <v>0</v>
      </c>
      <c r="D132" s="36">
        <v>0</v>
      </c>
      <c r="E132" s="37" t="str">
        <f t="shared" ref="E132:E133" si="36">+IF(C132=0,"",C132/C$73)</f>
        <v/>
      </c>
      <c r="F132" s="37" t="str">
        <f t="shared" ref="F132:F133" si="37">+IF(D132=0,"",D132/D$73)</f>
        <v/>
      </c>
      <c r="G132" s="38" t="str">
        <f t="shared" ref="G132:G133" si="38">+IF(OR(AND(D132=0),(C132=0)),"0",((D132-C132)/C132))</f>
        <v>0</v>
      </c>
      <c r="H132" s="39" t="str">
        <f t="shared" ref="H132:H133" si="39">+IF(OR(AND(E132=""),(G132="")),"",E132*G132)</f>
        <v/>
      </c>
    </row>
    <row r="133" spans="1:8" s="40" customFormat="1" ht="15" x14ac:dyDescent="0.2">
      <c r="A133" s="68"/>
      <c r="B133" s="35" t="s">
        <v>30</v>
      </c>
      <c r="C133" s="36">
        <v>8</v>
      </c>
      <c r="D133" s="36">
        <v>1</v>
      </c>
      <c r="E133" s="37">
        <f t="shared" si="36"/>
        <v>1.9464720194647202E-2</v>
      </c>
      <c r="F133" s="37">
        <f t="shared" si="37"/>
        <v>4.0983606557377051E-3</v>
      </c>
      <c r="G133" s="38">
        <f t="shared" si="38"/>
        <v>-0.875</v>
      </c>
      <c r="H133" s="39">
        <f t="shared" si="39"/>
        <v>-1.7031630170316302E-2</v>
      </c>
    </row>
    <row r="134" spans="1:8" s="40" customFormat="1" ht="15" x14ac:dyDescent="0.2">
      <c r="A134" s="68"/>
      <c r="B134" s="35" t="s">
        <v>29</v>
      </c>
      <c r="C134" s="36">
        <v>0</v>
      </c>
      <c r="D134" s="36">
        <v>0</v>
      </c>
      <c r="E134" s="37" t="str">
        <f t="shared" si="12"/>
        <v/>
      </c>
      <c r="F134" s="37" t="str">
        <f t="shared" si="13"/>
        <v/>
      </c>
      <c r="G134" s="38" t="str">
        <f t="shared" si="14"/>
        <v>0</v>
      </c>
      <c r="H134" s="39" t="str">
        <f t="shared" si="15"/>
        <v/>
      </c>
    </row>
    <row r="135" spans="1:8" s="40" customFormat="1" ht="15" x14ac:dyDescent="0.2">
      <c r="A135" s="68"/>
      <c r="B135" s="35" t="s">
        <v>204</v>
      </c>
      <c r="C135" s="36">
        <v>4</v>
      </c>
      <c r="D135" s="36">
        <v>3</v>
      </c>
      <c r="E135" s="37">
        <f t="shared" si="12"/>
        <v>9.7323600973236012E-3</v>
      </c>
      <c r="F135" s="37">
        <f t="shared" si="13"/>
        <v>1.2295081967213115E-2</v>
      </c>
      <c r="G135" s="38">
        <f t="shared" si="14"/>
        <v>-0.25</v>
      </c>
      <c r="H135" s="39">
        <f t="shared" si="15"/>
        <v>-2.4330900243309003E-3</v>
      </c>
    </row>
    <row r="136" spans="1:8" s="40" customFormat="1" ht="15" x14ac:dyDescent="0.2">
      <c r="A136" s="68"/>
      <c r="B136" s="35" t="s">
        <v>205</v>
      </c>
      <c r="C136" s="36">
        <v>0</v>
      </c>
      <c r="D136" s="36">
        <v>0</v>
      </c>
      <c r="E136" s="37" t="str">
        <f t="shared" si="12"/>
        <v/>
      </c>
      <c r="F136" s="37" t="str">
        <f t="shared" si="13"/>
        <v/>
      </c>
      <c r="G136" s="38" t="str">
        <f t="shared" si="14"/>
        <v>0</v>
      </c>
      <c r="H136" s="39" t="str">
        <f t="shared" si="15"/>
        <v/>
      </c>
    </row>
    <row r="137" spans="1:8" s="40" customFormat="1" ht="15" x14ac:dyDescent="0.2">
      <c r="A137" s="68"/>
      <c r="B137" s="35" t="s">
        <v>206</v>
      </c>
      <c r="C137" s="36">
        <v>0</v>
      </c>
      <c r="D137" s="36">
        <v>0</v>
      </c>
      <c r="E137" s="37" t="str">
        <f t="shared" si="12"/>
        <v/>
      </c>
      <c r="F137" s="37" t="str">
        <f t="shared" si="13"/>
        <v/>
      </c>
      <c r="G137" s="38" t="str">
        <f t="shared" si="14"/>
        <v>0</v>
      </c>
      <c r="H137" s="39" t="str">
        <f t="shared" si="15"/>
        <v/>
      </c>
    </row>
    <row r="138" spans="1:8" s="40" customFormat="1" ht="15" x14ac:dyDescent="0.2">
      <c r="A138" s="68"/>
      <c r="B138" s="35" t="s">
        <v>207</v>
      </c>
      <c r="C138" s="36">
        <v>0</v>
      </c>
      <c r="D138" s="36">
        <v>0</v>
      </c>
      <c r="E138" s="37" t="str">
        <f t="shared" si="12"/>
        <v/>
      </c>
      <c r="F138" s="37" t="str">
        <f t="shared" si="13"/>
        <v/>
      </c>
      <c r="G138" s="38" t="str">
        <f t="shared" si="14"/>
        <v>0</v>
      </c>
      <c r="H138" s="39" t="str">
        <f t="shared" si="15"/>
        <v/>
      </c>
    </row>
    <row r="139" spans="1:8" s="40" customFormat="1" ht="30" x14ac:dyDescent="0.2">
      <c r="A139" s="68"/>
      <c r="B139" s="35" t="s">
        <v>443</v>
      </c>
      <c r="C139" s="36">
        <v>6</v>
      </c>
      <c r="D139" s="36">
        <v>2</v>
      </c>
      <c r="E139" s="37">
        <f t="shared" si="12"/>
        <v>1.4598540145985401E-2</v>
      </c>
      <c r="F139" s="37">
        <f t="shared" si="13"/>
        <v>8.1967213114754103E-3</v>
      </c>
      <c r="G139" s="38">
        <f t="shared" si="14"/>
        <v>-0.66666666666666663</v>
      </c>
      <c r="H139" s="39">
        <f t="shared" si="15"/>
        <v>-9.7323600973235995E-3</v>
      </c>
    </row>
    <row r="140" spans="1:8" s="40" customFormat="1" ht="30" x14ac:dyDescent="0.2">
      <c r="A140" s="68"/>
      <c r="B140" s="35" t="s">
        <v>208</v>
      </c>
      <c r="C140" s="36">
        <v>1</v>
      </c>
      <c r="D140" s="36">
        <v>0</v>
      </c>
      <c r="E140" s="37">
        <f t="shared" si="12"/>
        <v>2.4330900243309003E-3</v>
      </c>
      <c r="F140" s="37" t="str">
        <f t="shared" si="13"/>
        <v/>
      </c>
      <c r="G140" s="38" t="str">
        <f t="shared" si="14"/>
        <v>0</v>
      </c>
      <c r="H140" s="39">
        <f t="shared" si="15"/>
        <v>0</v>
      </c>
    </row>
    <row r="141" spans="1:8" s="40" customFormat="1" ht="30" x14ac:dyDescent="0.2">
      <c r="A141" s="68"/>
      <c r="B141" s="35" t="s">
        <v>209</v>
      </c>
      <c r="C141" s="36">
        <v>0</v>
      </c>
      <c r="D141" s="36">
        <v>0</v>
      </c>
      <c r="E141" s="37" t="str">
        <f t="shared" si="12"/>
        <v/>
      </c>
      <c r="F141" s="37" t="str">
        <f t="shared" si="13"/>
        <v/>
      </c>
      <c r="G141" s="38" t="str">
        <f t="shared" si="14"/>
        <v>0</v>
      </c>
      <c r="H141" s="39" t="str">
        <f t="shared" si="15"/>
        <v/>
      </c>
    </row>
    <row r="142" spans="1:8" s="50" customFormat="1" ht="15" x14ac:dyDescent="0.2">
      <c r="A142" s="60" t="s">
        <v>570</v>
      </c>
      <c r="B142" s="51" t="s">
        <v>586</v>
      </c>
      <c r="C142" s="52"/>
      <c r="D142" s="36">
        <v>0</v>
      </c>
      <c r="E142" s="37" t="str">
        <f t="shared" ref="E142" si="40">+IF(C142=0,"",C142/C$73)</f>
        <v/>
      </c>
      <c r="F142" s="37" t="str">
        <f t="shared" ref="F142" si="41">+IF(D142=0,"",D142/D$73)</f>
        <v/>
      </c>
      <c r="G142" s="38" t="str">
        <f t="shared" ref="G142" si="42">+IF(OR(AND(D142=0),(C142=0)),"0",((D142-C142)/C142))</f>
        <v>0</v>
      </c>
      <c r="H142" s="39" t="str">
        <f t="shared" ref="H142" si="43">+IF(OR(AND(E142=""),(G142="")),"",E142*G142)</f>
        <v/>
      </c>
    </row>
    <row r="143" spans="1:8" s="40" customFormat="1" ht="15" x14ac:dyDescent="0.2">
      <c r="A143" s="68"/>
      <c r="B143" s="35" t="s">
        <v>598</v>
      </c>
      <c r="C143" s="36">
        <v>0</v>
      </c>
      <c r="D143" s="36">
        <v>0</v>
      </c>
      <c r="E143" s="37" t="str">
        <f t="shared" si="12"/>
        <v/>
      </c>
      <c r="F143" s="37" t="str">
        <f t="shared" si="13"/>
        <v/>
      </c>
      <c r="G143" s="38" t="str">
        <f t="shared" si="14"/>
        <v>0</v>
      </c>
      <c r="H143" s="39" t="str">
        <f t="shared" si="15"/>
        <v/>
      </c>
    </row>
    <row r="144" spans="1:8" s="40" customFormat="1" ht="15" x14ac:dyDescent="0.2">
      <c r="A144" s="68"/>
      <c r="B144" s="35" t="s">
        <v>599</v>
      </c>
      <c r="C144" s="36">
        <v>0</v>
      </c>
      <c r="D144" s="36">
        <v>0</v>
      </c>
      <c r="E144" s="37" t="str">
        <f t="shared" si="12"/>
        <v/>
      </c>
      <c r="F144" s="37" t="str">
        <f t="shared" si="13"/>
        <v/>
      </c>
      <c r="G144" s="38" t="str">
        <f t="shared" si="14"/>
        <v>0</v>
      </c>
      <c r="H144" s="39" t="str">
        <f t="shared" si="15"/>
        <v/>
      </c>
    </row>
    <row r="145" spans="1:8" s="50" customFormat="1" ht="15" x14ac:dyDescent="0.2">
      <c r="A145" s="60" t="s">
        <v>570</v>
      </c>
      <c r="B145" s="51" t="s">
        <v>588</v>
      </c>
      <c r="C145" s="52"/>
      <c r="D145" s="36">
        <v>0</v>
      </c>
      <c r="E145" s="37" t="str">
        <f t="shared" ref="E145" si="44">+IF(C145=0,"",C145/C$73)</f>
        <v/>
      </c>
      <c r="F145" s="37" t="str">
        <f t="shared" ref="F145" si="45">+IF(D145=0,"",D145/D$73)</f>
        <v/>
      </c>
      <c r="G145" s="38" t="str">
        <f t="shared" ref="G145" si="46">+IF(OR(AND(D145=0),(C145=0)),"0",((D145-C145)/C145))</f>
        <v>0</v>
      </c>
      <c r="H145" s="39" t="str">
        <f t="shared" ref="H145" si="47">+IF(OR(AND(E145=""),(G145="")),"",E145*G145)</f>
        <v/>
      </c>
    </row>
    <row r="146" spans="1:8" s="40" customFormat="1" ht="15" x14ac:dyDescent="0.2">
      <c r="A146" s="68"/>
      <c r="B146" s="35" t="s">
        <v>36</v>
      </c>
      <c r="C146" s="36">
        <v>0</v>
      </c>
      <c r="D146" s="36">
        <v>0</v>
      </c>
      <c r="E146" s="37" t="str">
        <f t="shared" si="12"/>
        <v/>
      </c>
      <c r="F146" s="37" t="str">
        <f t="shared" si="13"/>
        <v/>
      </c>
      <c r="G146" s="38" t="str">
        <f t="shared" si="14"/>
        <v>0</v>
      </c>
      <c r="H146" s="39" t="str">
        <f t="shared" si="15"/>
        <v/>
      </c>
    </row>
    <row r="147" spans="1:8" s="40" customFormat="1" ht="15" x14ac:dyDescent="0.2">
      <c r="A147" s="68"/>
      <c r="B147" s="35" t="s">
        <v>444</v>
      </c>
      <c r="C147" s="36">
        <v>0</v>
      </c>
      <c r="D147" s="36">
        <v>0</v>
      </c>
      <c r="E147" s="37" t="str">
        <f t="shared" ref="E147:E155" si="48">+IF(C147=0,"",C147/C$73)</f>
        <v/>
      </c>
      <c r="F147" s="37" t="str">
        <f t="shared" ref="F147:F155" si="49">+IF(D147=0,"",D147/D$73)</f>
        <v/>
      </c>
      <c r="G147" s="38" t="str">
        <f t="shared" ref="G147:G155" si="50">+IF(OR(AND(D147=0),(C147=0)),"0",((D147-C147)/C147))</f>
        <v>0</v>
      </c>
      <c r="H147" s="39" t="str">
        <f t="shared" ref="H147:H155" si="51">+IF(OR(AND(E147=""),(G147="")),"",E147*G147)</f>
        <v/>
      </c>
    </row>
    <row r="148" spans="1:8" s="40" customFormat="1" ht="15" x14ac:dyDescent="0.2">
      <c r="A148" s="68"/>
      <c r="B148" s="35" t="s">
        <v>34</v>
      </c>
      <c r="C148" s="36">
        <v>2</v>
      </c>
      <c r="D148" s="36">
        <v>4</v>
      </c>
      <c r="E148" s="37">
        <f t="shared" si="48"/>
        <v>4.8661800486618006E-3</v>
      </c>
      <c r="F148" s="37">
        <f t="shared" si="49"/>
        <v>1.6393442622950821E-2</v>
      </c>
      <c r="G148" s="38">
        <f t="shared" si="50"/>
        <v>1</v>
      </c>
      <c r="H148" s="39">
        <f t="shared" si="51"/>
        <v>4.8661800486618006E-3</v>
      </c>
    </row>
    <row r="149" spans="1:8" s="40" customFormat="1" ht="15" x14ac:dyDescent="0.2">
      <c r="A149" s="68"/>
      <c r="B149" s="35" t="s">
        <v>210</v>
      </c>
      <c r="C149" s="36">
        <v>0</v>
      </c>
      <c r="D149" s="36">
        <v>0</v>
      </c>
      <c r="E149" s="37" t="str">
        <f t="shared" si="48"/>
        <v/>
      </c>
      <c r="F149" s="37" t="str">
        <f t="shared" si="49"/>
        <v/>
      </c>
      <c r="G149" s="38" t="str">
        <f t="shared" si="50"/>
        <v>0</v>
      </c>
      <c r="H149" s="39" t="str">
        <f t="shared" si="51"/>
        <v/>
      </c>
    </row>
    <row r="150" spans="1:8" s="40" customFormat="1" ht="30" x14ac:dyDescent="0.2">
      <c r="A150" s="68"/>
      <c r="B150" s="35" t="s">
        <v>211</v>
      </c>
      <c r="C150" s="36">
        <v>1</v>
      </c>
      <c r="D150" s="36">
        <v>2</v>
      </c>
      <c r="E150" s="37">
        <f t="shared" si="48"/>
        <v>2.4330900243309003E-3</v>
      </c>
      <c r="F150" s="37">
        <f t="shared" si="49"/>
        <v>8.1967213114754103E-3</v>
      </c>
      <c r="G150" s="38">
        <f t="shared" si="50"/>
        <v>1</v>
      </c>
      <c r="H150" s="39">
        <f t="shared" si="51"/>
        <v>2.4330900243309003E-3</v>
      </c>
    </row>
    <row r="151" spans="1:8" s="40" customFormat="1" ht="30" x14ac:dyDescent="0.2">
      <c r="A151" s="68"/>
      <c r="B151" s="35" t="s">
        <v>212</v>
      </c>
      <c r="C151" s="36">
        <v>0</v>
      </c>
      <c r="D151" s="36">
        <v>1</v>
      </c>
      <c r="E151" s="37" t="str">
        <f t="shared" si="48"/>
        <v/>
      </c>
      <c r="F151" s="37">
        <f t="shared" si="49"/>
        <v>4.0983606557377051E-3</v>
      </c>
      <c r="G151" s="38" t="str">
        <f t="shared" si="50"/>
        <v>0</v>
      </c>
      <c r="H151" s="39" t="str">
        <f t="shared" si="51"/>
        <v/>
      </c>
    </row>
    <row r="152" spans="1:8" s="40" customFormat="1" ht="15" x14ac:dyDescent="0.2">
      <c r="A152" s="68"/>
      <c r="B152" s="35" t="s">
        <v>445</v>
      </c>
      <c r="C152" s="36">
        <v>4</v>
      </c>
      <c r="D152" s="36">
        <v>1</v>
      </c>
      <c r="E152" s="37">
        <f t="shared" si="48"/>
        <v>9.7323600973236012E-3</v>
      </c>
      <c r="F152" s="37">
        <f t="shared" si="49"/>
        <v>4.0983606557377051E-3</v>
      </c>
      <c r="G152" s="38">
        <f t="shared" si="50"/>
        <v>-0.75</v>
      </c>
      <c r="H152" s="39">
        <f t="shared" si="51"/>
        <v>-7.2992700729927005E-3</v>
      </c>
    </row>
    <row r="153" spans="1:8" s="40" customFormat="1" ht="15" x14ac:dyDescent="0.2">
      <c r="A153" s="68"/>
      <c r="B153" s="35" t="s">
        <v>39</v>
      </c>
      <c r="C153" s="36">
        <v>2</v>
      </c>
      <c r="D153" s="36">
        <v>0</v>
      </c>
      <c r="E153" s="37">
        <f t="shared" si="48"/>
        <v>4.8661800486618006E-3</v>
      </c>
      <c r="F153" s="37" t="str">
        <f t="shared" si="49"/>
        <v/>
      </c>
      <c r="G153" s="38" t="str">
        <f t="shared" si="50"/>
        <v>0</v>
      </c>
      <c r="H153" s="39">
        <f t="shared" si="51"/>
        <v>0</v>
      </c>
    </row>
    <row r="154" spans="1:8" s="40" customFormat="1" ht="15" x14ac:dyDescent="0.2">
      <c r="A154" s="68"/>
      <c r="B154" s="35" t="s">
        <v>37</v>
      </c>
      <c r="C154" s="36">
        <v>0</v>
      </c>
      <c r="D154" s="36">
        <v>0</v>
      </c>
      <c r="E154" s="37" t="str">
        <f t="shared" si="48"/>
        <v/>
      </c>
      <c r="F154" s="37" t="str">
        <f t="shared" si="49"/>
        <v/>
      </c>
      <c r="G154" s="38" t="str">
        <f t="shared" si="50"/>
        <v>0</v>
      </c>
      <c r="H154" s="39" t="str">
        <f t="shared" si="51"/>
        <v/>
      </c>
    </row>
    <row r="155" spans="1:8" s="40" customFormat="1" ht="15" x14ac:dyDescent="0.2">
      <c r="A155" s="68"/>
      <c r="B155" s="35" t="s">
        <v>38</v>
      </c>
      <c r="C155" s="36">
        <v>0</v>
      </c>
      <c r="D155" s="36">
        <v>0</v>
      </c>
      <c r="E155" s="37" t="str">
        <f t="shared" si="48"/>
        <v/>
      </c>
      <c r="F155" s="37" t="str">
        <f t="shared" si="49"/>
        <v/>
      </c>
      <c r="G155" s="38" t="str">
        <f t="shared" si="50"/>
        <v>0</v>
      </c>
      <c r="H155" s="39" t="str">
        <f t="shared" si="51"/>
        <v/>
      </c>
    </row>
    <row r="156" spans="1:8" s="40" customFormat="1" ht="15" x14ac:dyDescent="0.2">
      <c r="A156" s="68"/>
      <c r="B156" s="35" t="s">
        <v>537</v>
      </c>
      <c r="C156" s="36">
        <v>2</v>
      </c>
      <c r="D156" s="36">
        <v>5</v>
      </c>
      <c r="E156" s="37">
        <f t="shared" ref="E156" si="52">+IF(C156=0,"",C156/C$73)</f>
        <v>4.8661800486618006E-3</v>
      </c>
      <c r="F156" s="37">
        <f t="shared" ref="F156" si="53">+IF(D156=0,"",D156/D$73)</f>
        <v>2.0491803278688523E-2</v>
      </c>
      <c r="G156" s="38">
        <f t="shared" ref="G156" si="54">+IF(OR(AND(D156=0),(C156=0)),"0",((D156-C156)/C156))</f>
        <v>1.5</v>
      </c>
      <c r="H156" s="39">
        <f t="shared" ref="H156" si="55">+IF(OR(AND(E156=""),(G156="")),"",E156*G156)</f>
        <v>7.2992700729927005E-3</v>
      </c>
    </row>
    <row r="157" spans="1:8" s="40" customFormat="1" ht="30" x14ac:dyDescent="0.2">
      <c r="A157" s="68"/>
      <c r="B157" s="35" t="s">
        <v>557</v>
      </c>
      <c r="C157" s="36">
        <v>0</v>
      </c>
      <c r="D157" s="36">
        <v>0</v>
      </c>
      <c r="E157" s="37" t="str">
        <f t="shared" ref="E157" si="56">+IF(C157=0,"",C157/C$73)</f>
        <v/>
      </c>
      <c r="F157" s="37" t="str">
        <f t="shared" ref="F157" si="57">+IF(D157=0,"",D157/D$73)</f>
        <v/>
      </c>
      <c r="G157" s="38" t="str">
        <f t="shared" ref="G157" si="58">+IF(OR(AND(D157=0),(C157=0)),"0",((D157-C157)/C157))</f>
        <v>0</v>
      </c>
      <c r="H157" s="39" t="str">
        <f t="shared" ref="H157" si="59">+IF(OR(AND(E157=""),(G157="")),"",E157*G157)</f>
        <v/>
      </c>
    </row>
    <row r="158" spans="1:8" s="40" customFormat="1" ht="15" x14ac:dyDescent="0.2">
      <c r="A158" s="68"/>
      <c r="B158" s="35" t="s">
        <v>574</v>
      </c>
      <c r="C158" s="36">
        <v>0</v>
      </c>
      <c r="D158" s="36">
        <v>0</v>
      </c>
      <c r="E158" s="37" t="str">
        <f t="shared" ref="E158:E159" si="60">+IF(C158=0,"",C158/C$73)</f>
        <v/>
      </c>
      <c r="F158" s="37" t="str">
        <f t="shared" ref="F158:F159" si="61">+IF(D158=0,"",D158/D$73)</f>
        <v/>
      </c>
      <c r="G158" s="38" t="str">
        <f t="shared" ref="G158:G159" si="62">+IF(OR(AND(D158=0),(C158=0)),"0",((D158-C158)/C158))</f>
        <v>0</v>
      </c>
      <c r="H158" s="39" t="str">
        <f t="shared" ref="H158:H159" si="63">+IF(OR(AND(E158=""),(G158="")),"",E158*G158)</f>
        <v/>
      </c>
    </row>
    <row r="159" spans="1:8" s="40" customFormat="1" ht="15" x14ac:dyDescent="0.2">
      <c r="A159" s="68"/>
      <c r="B159" s="35" t="s">
        <v>565</v>
      </c>
      <c r="C159" s="36">
        <v>0</v>
      </c>
      <c r="D159" s="36">
        <v>0</v>
      </c>
      <c r="E159" s="37" t="str">
        <f t="shared" si="60"/>
        <v/>
      </c>
      <c r="F159" s="37" t="str">
        <f t="shared" si="61"/>
        <v/>
      </c>
      <c r="G159" s="38" t="str">
        <f t="shared" si="62"/>
        <v>0</v>
      </c>
      <c r="H159" s="39" t="str">
        <f t="shared" si="63"/>
        <v/>
      </c>
    </row>
    <row r="160" spans="1:8" s="10" customFormat="1" x14ac:dyDescent="0.2">
      <c r="A160" s="67"/>
    </row>
    <row r="161" spans="1:9" s="10" customFormat="1" x14ac:dyDescent="0.2">
      <c r="A161" s="67"/>
    </row>
    <row r="162" spans="1:9" s="10" customFormat="1" ht="13.5" thickBot="1" x14ac:dyDescent="0.25">
      <c r="A162" s="67"/>
      <c r="B162" s="29"/>
      <c r="C162" s="29"/>
      <c r="D162" s="29"/>
      <c r="E162" s="29"/>
      <c r="F162" s="29"/>
    </row>
    <row r="163" spans="1:9" s="10" customFormat="1" ht="30" customHeight="1" x14ac:dyDescent="0.2">
      <c r="A163" s="67"/>
      <c r="B163" s="85" t="s">
        <v>374</v>
      </c>
      <c r="C163" s="71" t="s">
        <v>375</v>
      </c>
      <c r="D163" s="72"/>
      <c r="E163" s="71" t="s">
        <v>429</v>
      </c>
      <c r="F163" s="72"/>
      <c r="G163" s="73" t="s">
        <v>572</v>
      </c>
      <c r="H163" s="69" t="s">
        <v>350</v>
      </c>
    </row>
    <row r="164" spans="1:9" s="10" customFormat="1" x14ac:dyDescent="0.2">
      <c r="A164" s="67"/>
      <c r="B164" s="85"/>
      <c r="C164" s="48">
        <v>2017</v>
      </c>
      <c r="D164" s="48">
        <v>2018</v>
      </c>
      <c r="E164" s="48">
        <v>2017</v>
      </c>
      <c r="F164" s="48">
        <v>2018</v>
      </c>
      <c r="G164" s="74"/>
      <c r="H164" s="70"/>
    </row>
    <row r="165" spans="1:9" s="10" customFormat="1" ht="25.5" x14ac:dyDescent="0.2">
      <c r="A165" s="67"/>
      <c r="B165" s="12" t="s">
        <v>378</v>
      </c>
      <c r="C165" s="13">
        <f>SUM(C166:C327)</f>
        <v>424</v>
      </c>
      <c r="D165" s="13">
        <f>SUM(D166:D327)</f>
        <v>380</v>
      </c>
      <c r="E165" s="14">
        <f t="shared" ref="E165:E178" si="64">+IF(C165=0,"",C165/C$165)</f>
        <v>1</v>
      </c>
      <c r="F165" s="14">
        <f t="shared" ref="F165:F178" si="65">+IF(D165=0,"",D165/D$165)</f>
        <v>1</v>
      </c>
      <c r="G165" s="15">
        <f>+IF(OR(AND(D165=0),(C165=0)),"0",((D165-C165)/C165))</f>
        <v>-0.10377358490566038</v>
      </c>
      <c r="H165" s="15">
        <f>+IF(OR(AND(E165=""),(G165="")),"",E165*G165)</f>
        <v>-0.10377358490566038</v>
      </c>
      <c r="I165" s="16"/>
    </row>
    <row r="166" spans="1:9" s="40" customFormat="1" ht="15" x14ac:dyDescent="0.2">
      <c r="A166" s="68"/>
      <c r="B166" s="43" t="s">
        <v>446</v>
      </c>
      <c r="C166" s="36">
        <v>4</v>
      </c>
      <c r="D166" s="36">
        <v>1</v>
      </c>
      <c r="E166" s="37">
        <f t="shared" si="64"/>
        <v>9.433962264150943E-3</v>
      </c>
      <c r="F166" s="37">
        <f t="shared" si="65"/>
        <v>2.631578947368421E-3</v>
      </c>
      <c r="G166" s="38">
        <f>+IF(OR(AND(D166=0),(C166=0)),"0",((D166-C166)/C166))</f>
        <v>-0.75</v>
      </c>
      <c r="H166" s="39">
        <f>+IF(OR(AND(E166=""),(G166="")),"",E166*G166)</f>
        <v>-7.0754716981132077E-3</v>
      </c>
    </row>
    <row r="167" spans="1:9" s="40" customFormat="1" ht="15" x14ac:dyDescent="0.2">
      <c r="A167" s="68"/>
      <c r="B167" s="43" t="s">
        <v>600</v>
      </c>
      <c r="C167" s="36">
        <v>0</v>
      </c>
      <c r="D167" s="36">
        <v>0</v>
      </c>
      <c r="E167" s="37" t="str">
        <f t="shared" si="64"/>
        <v/>
      </c>
      <c r="F167" s="37" t="str">
        <f t="shared" si="65"/>
        <v/>
      </c>
      <c r="G167" s="38" t="str">
        <f t="shared" ref="G167:G237" si="66">+IF(OR(AND(D167=0),(C167=0)),"0",((D167-C167)/C167))</f>
        <v>0</v>
      </c>
      <c r="H167" s="39" t="str">
        <f t="shared" ref="H167:H237" si="67">+IF(OR(AND(E167=""),(G167="")),"",E167*G167)</f>
        <v/>
      </c>
    </row>
    <row r="168" spans="1:9" s="40" customFormat="1" ht="30" x14ac:dyDescent="0.2">
      <c r="A168" s="68"/>
      <c r="B168" s="43" t="s">
        <v>447</v>
      </c>
      <c r="C168" s="36">
        <v>0</v>
      </c>
      <c r="D168" s="36">
        <v>0</v>
      </c>
      <c r="E168" s="37" t="str">
        <f t="shared" si="64"/>
        <v/>
      </c>
      <c r="F168" s="37" t="str">
        <f t="shared" si="65"/>
        <v/>
      </c>
      <c r="G168" s="38" t="str">
        <f t="shared" si="66"/>
        <v>0</v>
      </c>
      <c r="H168" s="39" t="str">
        <f t="shared" si="67"/>
        <v/>
      </c>
    </row>
    <row r="169" spans="1:9" s="40" customFormat="1" ht="15" x14ac:dyDescent="0.2">
      <c r="A169" s="68"/>
      <c r="B169" s="43" t="s">
        <v>448</v>
      </c>
      <c r="C169" s="36">
        <v>0</v>
      </c>
      <c r="D169" s="36">
        <v>0</v>
      </c>
      <c r="E169" s="37" t="str">
        <f t="shared" si="64"/>
        <v/>
      </c>
      <c r="F169" s="37" t="str">
        <f t="shared" si="65"/>
        <v/>
      </c>
      <c r="G169" s="38" t="str">
        <f t="shared" si="66"/>
        <v>0</v>
      </c>
      <c r="H169" s="39" t="str">
        <f t="shared" si="67"/>
        <v/>
      </c>
    </row>
    <row r="170" spans="1:9" s="40" customFormat="1" ht="15" x14ac:dyDescent="0.2">
      <c r="A170" s="68"/>
      <c r="B170" s="43" t="s">
        <v>601</v>
      </c>
      <c r="C170" s="36">
        <v>4</v>
      </c>
      <c r="D170" s="36">
        <v>3</v>
      </c>
      <c r="E170" s="37">
        <f t="shared" si="64"/>
        <v>9.433962264150943E-3</v>
      </c>
      <c r="F170" s="37">
        <f t="shared" si="65"/>
        <v>7.8947368421052634E-3</v>
      </c>
      <c r="G170" s="38">
        <f t="shared" si="66"/>
        <v>-0.25</v>
      </c>
      <c r="H170" s="39">
        <f t="shared" si="67"/>
        <v>-2.3584905660377358E-3</v>
      </c>
    </row>
    <row r="171" spans="1:9" s="40" customFormat="1" ht="15" x14ac:dyDescent="0.2">
      <c r="A171" s="68"/>
      <c r="B171" s="43" t="s">
        <v>42</v>
      </c>
      <c r="C171" s="36">
        <v>30</v>
      </c>
      <c r="D171" s="36">
        <v>10</v>
      </c>
      <c r="E171" s="37">
        <f t="shared" si="64"/>
        <v>7.0754716981132074E-2</v>
      </c>
      <c r="F171" s="37">
        <f t="shared" si="65"/>
        <v>2.6315789473684209E-2</v>
      </c>
      <c r="G171" s="38">
        <f t="shared" si="66"/>
        <v>-0.66666666666666663</v>
      </c>
      <c r="H171" s="39">
        <f t="shared" si="67"/>
        <v>-4.7169811320754713E-2</v>
      </c>
    </row>
    <row r="172" spans="1:9" s="40" customFormat="1" ht="15" x14ac:dyDescent="0.2">
      <c r="A172" s="68"/>
      <c r="B172" s="43" t="s">
        <v>602</v>
      </c>
      <c r="C172" s="36">
        <v>2</v>
      </c>
      <c r="D172" s="36">
        <v>4</v>
      </c>
      <c r="E172" s="37">
        <f t="shared" si="64"/>
        <v>4.7169811320754715E-3</v>
      </c>
      <c r="F172" s="37">
        <f t="shared" si="65"/>
        <v>1.0526315789473684E-2</v>
      </c>
      <c r="G172" s="38">
        <f t="shared" si="66"/>
        <v>1</v>
      </c>
      <c r="H172" s="39">
        <f t="shared" si="67"/>
        <v>4.7169811320754715E-3</v>
      </c>
    </row>
    <row r="173" spans="1:9" s="40" customFormat="1" ht="15" x14ac:dyDescent="0.2">
      <c r="A173" s="68"/>
      <c r="B173" s="43" t="s">
        <v>603</v>
      </c>
      <c r="C173" s="36">
        <v>3</v>
      </c>
      <c r="D173" s="36">
        <v>4</v>
      </c>
      <c r="E173" s="37">
        <f t="shared" si="64"/>
        <v>7.0754716981132077E-3</v>
      </c>
      <c r="F173" s="37">
        <f t="shared" si="65"/>
        <v>1.0526315789473684E-2</v>
      </c>
      <c r="G173" s="38">
        <f t="shared" si="66"/>
        <v>0.33333333333333331</v>
      </c>
      <c r="H173" s="39">
        <f t="shared" si="67"/>
        <v>2.3584905660377358E-3</v>
      </c>
    </row>
    <row r="174" spans="1:9" s="40" customFormat="1" ht="15" x14ac:dyDescent="0.2">
      <c r="A174" s="68"/>
      <c r="B174" s="43" t="s">
        <v>604</v>
      </c>
      <c r="C174" s="36">
        <v>0</v>
      </c>
      <c r="D174" s="36">
        <v>2</v>
      </c>
      <c r="E174" s="37" t="str">
        <f t="shared" si="64"/>
        <v/>
      </c>
      <c r="F174" s="37">
        <f t="shared" si="65"/>
        <v>5.263157894736842E-3</v>
      </c>
      <c r="G174" s="38" t="str">
        <f t="shared" si="66"/>
        <v>0</v>
      </c>
      <c r="H174" s="39" t="str">
        <f t="shared" si="67"/>
        <v/>
      </c>
    </row>
    <row r="175" spans="1:9" s="40" customFormat="1" ht="15" x14ac:dyDescent="0.2">
      <c r="A175" s="68"/>
      <c r="B175" s="43" t="s">
        <v>40</v>
      </c>
      <c r="C175" s="36">
        <v>0</v>
      </c>
      <c r="D175" s="36">
        <v>0</v>
      </c>
      <c r="E175" s="37" t="str">
        <f t="shared" si="64"/>
        <v/>
      </c>
      <c r="F175" s="37" t="str">
        <f t="shared" si="65"/>
        <v/>
      </c>
      <c r="G175" s="38" t="str">
        <f t="shared" si="66"/>
        <v>0</v>
      </c>
      <c r="H175" s="39" t="str">
        <f t="shared" si="67"/>
        <v/>
      </c>
    </row>
    <row r="176" spans="1:9" s="40" customFormat="1" ht="30" x14ac:dyDescent="0.2">
      <c r="A176" s="68"/>
      <c r="B176" s="43" t="s">
        <v>213</v>
      </c>
      <c r="C176" s="36">
        <v>0</v>
      </c>
      <c r="D176" s="36">
        <v>0</v>
      </c>
      <c r="E176" s="37" t="str">
        <f t="shared" si="64"/>
        <v/>
      </c>
      <c r="F176" s="37" t="str">
        <f t="shared" si="65"/>
        <v/>
      </c>
      <c r="G176" s="38" t="str">
        <f t="shared" si="66"/>
        <v>0</v>
      </c>
      <c r="H176" s="39" t="str">
        <f t="shared" si="67"/>
        <v/>
      </c>
    </row>
    <row r="177" spans="1:8" s="40" customFormat="1" ht="15" x14ac:dyDescent="0.2">
      <c r="A177" s="68"/>
      <c r="B177" s="43" t="s">
        <v>45</v>
      </c>
      <c r="C177" s="36">
        <v>1</v>
      </c>
      <c r="D177" s="36">
        <v>0</v>
      </c>
      <c r="E177" s="37">
        <f t="shared" si="64"/>
        <v>2.3584905660377358E-3</v>
      </c>
      <c r="F177" s="37" t="str">
        <f t="shared" si="65"/>
        <v/>
      </c>
      <c r="G177" s="38" t="str">
        <f t="shared" si="66"/>
        <v>0</v>
      </c>
      <c r="H177" s="39">
        <f t="shared" si="67"/>
        <v>0</v>
      </c>
    </row>
    <row r="178" spans="1:8" s="40" customFormat="1" ht="15" x14ac:dyDescent="0.2">
      <c r="A178" s="68"/>
      <c r="B178" s="43" t="s">
        <v>43</v>
      </c>
      <c r="C178" s="36">
        <v>1</v>
      </c>
      <c r="D178" s="36">
        <v>0</v>
      </c>
      <c r="E178" s="37">
        <f t="shared" si="64"/>
        <v>2.3584905660377358E-3</v>
      </c>
      <c r="F178" s="37" t="str">
        <f t="shared" si="65"/>
        <v/>
      </c>
      <c r="G178" s="38" t="str">
        <f t="shared" si="66"/>
        <v>0</v>
      </c>
      <c r="H178" s="39">
        <f t="shared" si="67"/>
        <v>0</v>
      </c>
    </row>
    <row r="179" spans="1:8" s="40" customFormat="1" ht="15" x14ac:dyDescent="0.2">
      <c r="A179" s="68"/>
      <c r="B179" s="43" t="s">
        <v>528</v>
      </c>
      <c r="C179" s="36">
        <v>0</v>
      </c>
      <c r="D179" s="36">
        <v>1</v>
      </c>
      <c r="E179" s="37" t="str">
        <f t="shared" ref="E179:E180" si="68">+IF(C179=0,"",C179/C$165)</f>
        <v/>
      </c>
      <c r="F179" s="37">
        <f t="shared" ref="F179:F180" si="69">+IF(D179=0,"",D179/D$165)</f>
        <v>2.631578947368421E-3</v>
      </c>
      <c r="G179" s="38" t="str">
        <f t="shared" ref="G179:G180" si="70">+IF(OR(AND(D179=0),(C179=0)),"0",((D179-C179)/C179))</f>
        <v>0</v>
      </c>
      <c r="H179" s="39" t="str">
        <f t="shared" ref="H179:H180" si="71">+IF(OR(AND(E179=""),(G179="")),"",E179*G179)</f>
        <v/>
      </c>
    </row>
    <row r="180" spans="1:8" s="40" customFormat="1" ht="15" x14ac:dyDescent="0.2">
      <c r="A180" s="68"/>
      <c r="B180" s="43" t="s">
        <v>449</v>
      </c>
      <c r="C180" s="36">
        <v>1</v>
      </c>
      <c r="D180" s="36">
        <v>5</v>
      </c>
      <c r="E180" s="37">
        <f t="shared" si="68"/>
        <v>2.3584905660377358E-3</v>
      </c>
      <c r="F180" s="37">
        <f t="shared" si="69"/>
        <v>1.3157894736842105E-2</v>
      </c>
      <c r="G180" s="38">
        <f t="shared" si="70"/>
        <v>4</v>
      </c>
      <c r="H180" s="39">
        <f t="shared" si="71"/>
        <v>9.433962264150943E-3</v>
      </c>
    </row>
    <row r="181" spans="1:8" s="40" customFormat="1" ht="15" x14ac:dyDescent="0.2">
      <c r="A181" s="68"/>
      <c r="B181" s="43" t="s">
        <v>605</v>
      </c>
      <c r="C181" s="36">
        <v>2</v>
      </c>
      <c r="D181" s="36">
        <v>9</v>
      </c>
      <c r="E181" s="37">
        <f t="shared" ref="E181:F183" si="72">+IF(C181=0,"",C181/C$165)</f>
        <v>4.7169811320754715E-3</v>
      </c>
      <c r="F181" s="37">
        <f t="shared" si="72"/>
        <v>2.368421052631579E-2</v>
      </c>
      <c r="G181" s="38">
        <f t="shared" si="66"/>
        <v>3.5</v>
      </c>
      <c r="H181" s="39">
        <f t="shared" si="67"/>
        <v>1.6509433962264151E-2</v>
      </c>
    </row>
    <row r="182" spans="1:8" s="40" customFormat="1" ht="15" x14ac:dyDescent="0.2">
      <c r="A182" s="68"/>
      <c r="B182" s="43" t="s">
        <v>41</v>
      </c>
      <c r="C182" s="36">
        <v>0</v>
      </c>
      <c r="D182" s="36">
        <v>0</v>
      </c>
      <c r="E182" s="37" t="str">
        <f t="shared" si="72"/>
        <v/>
      </c>
      <c r="F182" s="37" t="str">
        <f t="shared" si="72"/>
        <v/>
      </c>
      <c r="G182" s="38" t="str">
        <f t="shared" si="66"/>
        <v>0</v>
      </c>
      <c r="H182" s="39" t="str">
        <f t="shared" si="67"/>
        <v/>
      </c>
    </row>
    <row r="183" spans="1:8" s="40" customFormat="1" ht="15" x14ac:dyDescent="0.2">
      <c r="A183" s="68"/>
      <c r="B183" s="43" t="s">
        <v>44</v>
      </c>
      <c r="C183" s="36">
        <v>0</v>
      </c>
      <c r="D183" s="36">
        <v>0</v>
      </c>
      <c r="E183" s="37" t="str">
        <f t="shared" si="72"/>
        <v/>
      </c>
      <c r="F183" s="37" t="str">
        <f t="shared" si="72"/>
        <v/>
      </c>
      <c r="G183" s="38" t="str">
        <f t="shared" si="66"/>
        <v>0</v>
      </c>
      <c r="H183" s="39" t="str">
        <f t="shared" si="67"/>
        <v/>
      </c>
    </row>
    <row r="184" spans="1:8" s="40" customFormat="1" ht="15" x14ac:dyDescent="0.2">
      <c r="A184" s="68"/>
      <c r="B184" s="43" t="s">
        <v>529</v>
      </c>
      <c r="C184" s="36">
        <v>0</v>
      </c>
      <c r="D184" s="36">
        <v>0</v>
      </c>
      <c r="E184" s="37" t="str">
        <f t="shared" ref="E184:E185" si="73">+IF(C184=0,"",C184/C$165)</f>
        <v/>
      </c>
      <c r="F184" s="37" t="str">
        <f t="shared" ref="F184:F185" si="74">+IF(D184=0,"",D184/D$165)</f>
        <v/>
      </c>
      <c r="G184" s="38" t="str">
        <f t="shared" ref="G184:G185" si="75">+IF(OR(AND(D184=0),(C184=0)),"0",((D184-C184)/C184))</f>
        <v>0</v>
      </c>
      <c r="H184" s="39" t="str">
        <f t="shared" ref="H184:H185" si="76">+IF(OR(AND(E184=""),(G184="")),"",E184*G184)</f>
        <v/>
      </c>
    </row>
    <row r="185" spans="1:8" s="40" customFormat="1" ht="15" x14ac:dyDescent="0.2">
      <c r="A185" s="68"/>
      <c r="B185" s="43" t="s">
        <v>530</v>
      </c>
      <c r="C185" s="36">
        <v>0</v>
      </c>
      <c r="D185" s="36">
        <v>1</v>
      </c>
      <c r="E185" s="37" t="str">
        <f t="shared" si="73"/>
        <v/>
      </c>
      <c r="F185" s="37">
        <f t="shared" si="74"/>
        <v>2.631578947368421E-3</v>
      </c>
      <c r="G185" s="38" t="str">
        <f t="shared" si="75"/>
        <v>0</v>
      </c>
      <c r="H185" s="39" t="str">
        <f t="shared" si="76"/>
        <v/>
      </c>
    </row>
    <row r="186" spans="1:8" s="40" customFormat="1" ht="15" x14ac:dyDescent="0.2">
      <c r="A186" s="68"/>
      <c r="B186" s="43" t="s">
        <v>214</v>
      </c>
      <c r="C186" s="36">
        <v>16</v>
      </c>
      <c r="D186" s="36">
        <v>6</v>
      </c>
      <c r="E186" s="37">
        <f t="shared" ref="E186:E217" si="77">+IF(C186=0,"",C186/C$165)</f>
        <v>3.7735849056603772E-2</v>
      </c>
      <c r="F186" s="37">
        <f t="shared" ref="F186:F217" si="78">+IF(D186=0,"",D186/D$165)</f>
        <v>1.5789473684210527E-2</v>
      </c>
      <c r="G186" s="38">
        <f t="shared" si="66"/>
        <v>-0.625</v>
      </c>
      <c r="H186" s="39">
        <f t="shared" si="67"/>
        <v>-2.3584905660377357E-2</v>
      </c>
    </row>
    <row r="187" spans="1:8" s="40" customFormat="1" ht="15" x14ac:dyDescent="0.2">
      <c r="A187" s="68"/>
      <c r="B187" s="43" t="s">
        <v>215</v>
      </c>
      <c r="C187" s="36">
        <v>0</v>
      </c>
      <c r="D187" s="36">
        <v>1</v>
      </c>
      <c r="E187" s="37" t="str">
        <f t="shared" si="77"/>
        <v/>
      </c>
      <c r="F187" s="37">
        <f t="shared" si="78"/>
        <v>2.631578947368421E-3</v>
      </c>
      <c r="G187" s="38" t="str">
        <f t="shared" si="66"/>
        <v>0</v>
      </c>
      <c r="H187" s="39" t="str">
        <f t="shared" si="67"/>
        <v/>
      </c>
    </row>
    <row r="188" spans="1:8" s="40" customFormat="1" ht="15" x14ac:dyDescent="0.2">
      <c r="A188" s="68"/>
      <c r="B188" s="43" t="s">
        <v>216</v>
      </c>
      <c r="C188" s="36">
        <v>0</v>
      </c>
      <c r="D188" s="36">
        <v>0</v>
      </c>
      <c r="E188" s="37" t="str">
        <f t="shared" si="77"/>
        <v/>
      </c>
      <c r="F188" s="37" t="str">
        <f t="shared" si="78"/>
        <v/>
      </c>
      <c r="G188" s="38" t="str">
        <f t="shared" si="66"/>
        <v>0</v>
      </c>
      <c r="H188" s="39" t="str">
        <f t="shared" si="67"/>
        <v/>
      </c>
    </row>
    <row r="189" spans="1:8" s="50" customFormat="1" ht="15" x14ac:dyDescent="0.2">
      <c r="A189" s="60" t="s">
        <v>570</v>
      </c>
      <c r="B189" s="57" t="s">
        <v>584</v>
      </c>
      <c r="C189" s="52"/>
      <c r="D189" s="36">
        <v>1</v>
      </c>
      <c r="E189" s="37" t="str">
        <f t="shared" ref="E189" si="79">+IF(C189=0,"",C189/C$165)</f>
        <v/>
      </c>
      <c r="F189" s="37">
        <f t="shared" ref="F189" si="80">+IF(D189=0,"",D189/D$165)</f>
        <v>2.631578947368421E-3</v>
      </c>
      <c r="G189" s="38" t="str">
        <f t="shared" ref="G189" si="81">+IF(OR(AND(D189=0),(C189=0)),"0",((D189-C189)/C189))</f>
        <v>0</v>
      </c>
      <c r="H189" s="39" t="str">
        <f t="shared" ref="H189" si="82">+IF(OR(AND(E189=""),(G189="")),"",E189*G189)</f>
        <v/>
      </c>
    </row>
    <row r="190" spans="1:8" s="40" customFormat="1" ht="15" x14ac:dyDescent="0.2">
      <c r="A190" s="68"/>
      <c r="B190" s="43" t="s">
        <v>217</v>
      </c>
      <c r="C190" s="36">
        <v>1</v>
      </c>
      <c r="D190" s="36">
        <v>0</v>
      </c>
      <c r="E190" s="37">
        <f t="shared" si="77"/>
        <v>2.3584905660377358E-3</v>
      </c>
      <c r="F190" s="37" t="str">
        <f t="shared" si="78"/>
        <v/>
      </c>
      <c r="G190" s="38" t="str">
        <f t="shared" si="66"/>
        <v>0</v>
      </c>
      <c r="H190" s="39">
        <f t="shared" si="67"/>
        <v>0</v>
      </c>
    </row>
    <row r="191" spans="1:8" s="40" customFormat="1" ht="15" x14ac:dyDescent="0.2">
      <c r="A191" s="68"/>
      <c r="B191" s="43" t="s">
        <v>450</v>
      </c>
      <c r="C191" s="36">
        <v>22</v>
      </c>
      <c r="D191" s="36">
        <v>9</v>
      </c>
      <c r="E191" s="37">
        <f t="shared" si="77"/>
        <v>5.1886792452830191E-2</v>
      </c>
      <c r="F191" s="37">
        <f t="shared" si="78"/>
        <v>2.368421052631579E-2</v>
      </c>
      <c r="G191" s="38">
        <f t="shared" si="66"/>
        <v>-0.59090909090909094</v>
      </c>
      <c r="H191" s="39">
        <f t="shared" si="67"/>
        <v>-3.066037735849057E-2</v>
      </c>
    </row>
    <row r="192" spans="1:8" s="40" customFormat="1" ht="15" x14ac:dyDescent="0.2">
      <c r="A192" s="68"/>
      <c r="B192" s="43" t="s">
        <v>533</v>
      </c>
      <c r="C192" s="36">
        <v>1</v>
      </c>
      <c r="D192" s="36">
        <v>4</v>
      </c>
      <c r="E192" s="37">
        <f t="shared" si="77"/>
        <v>2.3584905660377358E-3</v>
      </c>
      <c r="F192" s="37">
        <f t="shared" si="78"/>
        <v>1.0526315789473684E-2</v>
      </c>
      <c r="G192" s="38">
        <f t="shared" ref="G192" si="83">+IF(OR(AND(D192=0),(C192=0)),"0",((D192-C192)/C192))</f>
        <v>3</v>
      </c>
      <c r="H192" s="39">
        <f t="shared" ref="H192" si="84">+IF(OR(AND(E192=""),(G192="")),"",E192*G192)</f>
        <v>7.0754716981132077E-3</v>
      </c>
    </row>
    <row r="193" spans="1:8" s="40" customFormat="1" ht="15" x14ac:dyDescent="0.2">
      <c r="A193" s="68"/>
      <c r="B193" s="43" t="s">
        <v>218</v>
      </c>
      <c r="C193" s="36">
        <v>3</v>
      </c>
      <c r="D193" s="36">
        <v>4</v>
      </c>
      <c r="E193" s="37">
        <f t="shared" si="77"/>
        <v>7.0754716981132077E-3</v>
      </c>
      <c r="F193" s="37">
        <f t="shared" si="78"/>
        <v>1.0526315789473684E-2</v>
      </c>
      <c r="G193" s="38">
        <f t="shared" si="66"/>
        <v>0.33333333333333331</v>
      </c>
      <c r="H193" s="39">
        <f t="shared" si="67"/>
        <v>2.3584905660377358E-3</v>
      </c>
    </row>
    <row r="194" spans="1:8" s="40" customFormat="1" ht="15" x14ac:dyDescent="0.2">
      <c r="A194" s="68"/>
      <c r="B194" s="43" t="s">
        <v>219</v>
      </c>
      <c r="C194" s="36">
        <v>2</v>
      </c>
      <c r="D194" s="36">
        <v>5</v>
      </c>
      <c r="E194" s="37">
        <f t="shared" si="77"/>
        <v>4.7169811320754715E-3</v>
      </c>
      <c r="F194" s="37">
        <f t="shared" si="78"/>
        <v>1.3157894736842105E-2</v>
      </c>
      <c r="G194" s="38">
        <f t="shared" si="66"/>
        <v>1.5</v>
      </c>
      <c r="H194" s="39">
        <f t="shared" si="67"/>
        <v>7.0754716981132077E-3</v>
      </c>
    </row>
    <row r="195" spans="1:8" s="40" customFormat="1" ht="15" x14ac:dyDescent="0.2">
      <c r="A195" s="68"/>
      <c r="B195" s="43" t="s">
        <v>220</v>
      </c>
      <c r="C195" s="36">
        <v>19</v>
      </c>
      <c r="D195" s="36">
        <v>8</v>
      </c>
      <c r="E195" s="37">
        <f t="shared" si="77"/>
        <v>4.4811320754716978E-2</v>
      </c>
      <c r="F195" s="37">
        <f t="shared" si="78"/>
        <v>2.1052631578947368E-2</v>
      </c>
      <c r="G195" s="38">
        <f t="shared" si="66"/>
        <v>-0.57894736842105265</v>
      </c>
      <c r="H195" s="39">
        <f t="shared" si="67"/>
        <v>-2.5943396226415092E-2</v>
      </c>
    </row>
    <row r="196" spans="1:8" s="40" customFormat="1" ht="15" x14ac:dyDescent="0.2">
      <c r="A196" s="68"/>
      <c r="B196" s="43" t="s">
        <v>221</v>
      </c>
      <c r="C196" s="36">
        <v>7</v>
      </c>
      <c r="D196" s="36">
        <v>51</v>
      </c>
      <c r="E196" s="37">
        <f t="shared" si="77"/>
        <v>1.6509433962264151E-2</v>
      </c>
      <c r="F196" s="37">
        <f t="shared" si="78"/>
        <v>0.13421052631578947</v>
      </c>
      <c r="G196" s="38">
        <f t="shared" si="66"/>
        <v>6.2857142857142856</v>
      </c>
      <c r="H196" s="39">
        <f t="shared" si="67"/>
        <v>0.10377358490566037</v>
      </c>
    </row>
    <row r="197" spans="1:8" s="40" customFormat="1" ht="15" x14ac:dyDescent="0.2">
      <c r="A197" s="68"/>
      <c r="B197" s="43" t="s">
        <v>451</v>
      </c>
      <c r="C197" s="36">
        <v>22</v>
      </c>
      <c r="D197" s="36">
        <v>2</v>
      </c>
      <c r="E197" s="37">
        <f t="shared" si="77"/>
        <v>5.1886792452830191E-2</v>
      </c>
      <c r="F197" s="37">
        <f t="shared" si="78"/>
        <v>5.263157894736842E-3</v>
      </c>
      <c r="G197" s="38">
        <f t="shared" si="66"/>
        <v>-0.90909090909090906</v>
      </c>
      <c r="H197" s="39">
        <f t="shared" si="67"/>
        <v>-4.716981132075472E-2</v>
      </c>
    </row>
    <row r="198" spans="1:8" s="40" customFormat="1" ht="15" x14ac:dyDescent="0.2">
      <c r="A198" s="68"/>
      <c r="B198" s="43" t="s">
        <v>452</v>
      </c>
      <c r="C198" s="36">
        <v>1</v>
      </c>
      <c r="D198" s="36">
        <v>0</v>
      </c>
      <c r="E198" s="37">
        <f t="shared" si="77"/>
        <v>2.3584905660377358E-3</v>
      </c>
      <c r="F198" s="37" t="str">
        <f t="shared" si="78"/>
        <v/>
      </c>
      <c r="G198" s="38" t="str">
        <f t="shared" si="66"/>
        <v>0</v>
      </c>
      <c r="H198" s="39">
        <f t="shared" si="67"/>
        <v>0</v>
      </c>
    </row>
    <row r="199" spans="1:8" s="40" customFormat="1" ht="15" x14ac:dyDescent="0.2">
      <c r="A199" s="68"/>
      <c r="B199" s="43" t="s">
        <v>222</v>
      </c>
      <c r="C199" s="36">
        <v>0</v>
      </c>
      <c r="D199" s="36">
        <v>0</v>
      </c>
      <c r="E199" s="37" t="str">
        <f t="shared" si="77"/>
        <v/>
      </c>
      <c r="F199" s="37" t="str">
        <f t="shared" si="78"/>
        <v/>
      </c>
      <c r="G199" s="38" t="str">
        <f t="shared" si="66"/>
        <v>0</v>
      </c>
      <c r="H199" s="39" t="str">
        <f t="shared" si="67"/>
        <v/>
      </c>
    </row>
    <row r="200" spans="1:8" s="40" customFormat="1" ht="15" x14ac:dyDescent="0.2">
      <c r="A200" s="68"/>
      <c r="B200" s="43" t="s">
        <v>534</v>
      </c>
      <c r="C200" s="36">
        <v>0</v>
      </c>
      <c r="D200" s="36">
        <v>4</v>
      </c>
      <c r="E200" s="37" t="str">
        <f t="shared" si="77"/>
        <v/>
      </c>
      <c r="F200" s="37">
        <f t="shared" si="78"/>
        <v>1.0526315789473684E-2</v>
      </c>
      <c r="G200" s="38" t="str">
        <f t="shared" ref="G200" si="85">+IF(OR(AND(D200=0),(C200=0)),"0",((D200-C200)/C200))</f>
        <v>0</v>
      </c>
      <c r="H200" s="39" t="str">
        <f t="shared" ref="H200" si="86">+IF(OR(AND(E200=""),(G200="")),"",E200*G200)</f>
        <v/>
      </c>
    </row>
    <row r="201" spans="1:8" s="40" customFormat="1" ht="15" x14ac:dyDescent="0.2">
      <c r="A201" s="68"/>
      <c r="B201" s="43" t="s">
        <v>223</v>
      </c>
      <c r="C201" s="36">
        <v>3</v>
      </c>
      <c r="D201" s="36">
        <v>3</v>
      </c>
      <c r="E201" s="37">
        <f t="shared" si="77"/>
        <v>7.0754716981132077E-3</v>
      </c>
      <c r="F201" s="37">
        <f t="shared" si="78"/>
        <v>7.8947368421052634E-3</v>
      </c>
      <c r="G201" s="38">
        <f t="shared" si="66"/>
        <v>0</v>
      </c>
      <c r="H201" s="39">
        <f t="shared" si="67"/>
        <v>0</v>
      </c>
    </row>
    <row r="202" spans="1:8" s="40" customFormat="1" ht="15" x14ac:dyDescent="0.2">
      <c r="A202" s="68"/>
      <c r="B202" s="43" t="s">
        <v>224</v>
      </c>
      <c r="C202" s="36">
        <v>20</v>
      </c>
      <c r="D202" s="36">
        <v>6</v>
      </c>
      <c r="E202" s="37">
        <f t="shared" si="77"/>
        <v>4.716981132075472E-2</v>
      </c>
      <c r="F202" s="37">
        <f t="shared" si="78"/>
        <v>1.5789473684210527E-2</v>
      </c>
      <c r="G202" s="38">
        <f t="shared" si="66"/>
        <v>-0.7</v>
      </c>
      <c r="H202" s="39">
        <f t="shared" si="67"/>
        <v>-3.3018867924528301E-2</v>
      </c>
    </row>
    <row r="203" spans="1:8" s="40" customFormat="1" ht="15" x14ac:dyDescent="0.2">
      <c r="A203" s="68"/>
      <c r="B203" s="43" t="s">
        <v>225</v>
      </c>
      <c r="C203" s="36">
        <v>0</v>
      </c>
      <c r="D203" s="36">
        <v>0</v>
      </c>
      <c r="E203" s="37" t="str">
        <f t="shared" si="77"/>
        <v/>
      </c>
      <c r="F203" s="37" t="str">
        <f t="shared" si="78"/>
        <v/>
      </c>
      <c r="G203" s="38" t="str">
        <f t="shared" si="66"/>
        <v>0</v>
      </c>
      <c r="H203" s="39" t="str">
        <f t="shared" si="67"/>
        <v/>
      </c>
    </row>
    <row r="204" spans="1:8" s="40" customFormat="1" ht="15" x14ac:dyDescent="0.2">
      <c r="A204" s="68"/>
      <c r="B204" s="43" t="s">
        <v>46</v>
      </c>
      <c r="C204" s="36">
        <v>0</v>
      </c>
      <c r="D204" s="36">
        <v>0</v>
      </c>
      <c r="E204" s="37" t="str">
        <f t="shared" si="77"/>
        <v/>
      </c>
      <c r="F204" s="37" t="str">
        <f t="shared" si="78"/>
        <v/>
      </c>
      <c r="G204" s="38" t="str">
        <f t="shared" si="66"/>
        <v>0</v>
      </c>
      <c r="H204" s="39" t="str">
        <f t="shared" si="67"/>
        <v/>
      </c>
    </row>
    <row r="205" spans="1:8" s="40" customFormat="1" ht="15" x14ac:dyDescent="0.2">
      <c r="A205" s="68"/>
      <c r="B205" s="43" t="s">
        <v>47</v>
      </c>
      <c r="C205" s="36">
        <v>31</v>
      </c>
      <c r="D205" s="36">
        <v>45</v>
      </c>
      <c r="E205" s="37">
        <f t="shared" si="77"/>
        <v>7.3113207547169809E-2</v>
      </c>
      <c r="F205" s="37">
        <f t="shared" si="78"/>
        <v>0.11842105263157894</v>
      </c>
      <c r="G205" s="38">
        <f t="shared" si="66"/>
        <v>0.45161290322580644</v>
      </c>
      <c r="H205" s="39">
        <f t="shared" si="67"/>
        <v>3.3018867924528301E-2</v>
      </c>
    </row>
    <row r="206" spans="1:8" s="40" customFormat="1" ht="15" x14ac:dyDescent="0.2">
      <c r="A206" s="68"/>
      <c r="B206" s="43" t="s">
        <v>226</v>
      </c>
      <c r="C206" s="36">
        <v>0</v>
      </c>
      <c r="D206" s="36">
        <v>3</v>
      </c>
      <c r="E206" s="37" t="str">
        <f t="shared" si="77"/>
        <v/>
      </c>
      <c r="F206" s="37">
        <f t="shared" si="78"/>
        <v>7.8947368421052634E-3</v>
      </c>
      <c r="G206" s="38" t="str">
        <f t="shared" si="66"/>
        <v>0</v>
      </c>
      <c r="H206" s="39" t="str">
        <f t="shared" si="67"/>
        <v/>
      </c>
    </row>
    <row r="207" spans="1:8" s="40" customFormat="1" ht="30" x14ac:dyDescent="0.2">
      <c r="A207" s="68"/>
      <c r="B207" s="43" t="s">
        <v>227</v>
      </c>
      <c r="C207" s="36">
        <v>1</v>
      </c>
      <c r="D207" s="36">
        <v>0</v>
      </c>
      <c r="E207" s="37">
        <f t="shared" si="77"/>
        <v>2.3584905660377358E-3</v>
      </c>
      <c r="F207" s="37" t="str">
        <f t="shared" si="78"/>
        <v/>
      </c>
      <c r="G207" s="38" t="str">
        <f t="shared" si="66"/>
        <v>0</v>
      </c>
      <c r="H207" s="39">
        <f t="shared" si="67"/>
        <v>0</v>
      </c>
    </row>
    <row r="208" spans="1:8" s="40" customFormat="1" ht="15" x14ac:dyDescent="0.2">
      <c r="A208" s="68"/>
      <c r="B208" s="43" t="s">
        <v>453</v>
      </c>
      <c r="C208" s="36">
        <v>0</v>
      </c>
      <c r="D208" s="36">
        <v>0</v>
      </c>
      <c r="E208" s="37" t="str">
        <f t="shared" si="77"/>
        <v/>
      </c>
      <c r="F208" s="37" t="str">
        <f t="shared" si="78"/>
        <v/>
      </c>
      <c r="G208" s="38" t="str">
        <f t="shared" si="66"/>
        <v>0</v>
      </c>
      <c r="H208" s="39" t="str">
        <f t="shared" si="67"/>
        <v/>
      </c>
    </row>
    <row r="209" spans="1:8" s="40" customFormat="1" ht="15" x14ac:dyDescent="0.2">
      <c r="A209" s="68"/>
      <c r="B209" s="43" t="s">
        <v>535</v>
      </c>
      <c r="C209" s="36">
        <v>0</v>
      </c>
      <c r="D209" s="36">
        <v>0</v>
      </c>
      <c r="E209" s="37" t="str">
        <f t="shared" si="77"/>
        <v/>
      </c>
      <c r="F209" s="37" t="str">
        <f t="shared" si="78"/>
        <v/>
      </c>
      <c r="G209" s="38" t="str">
        <f t="shared" ref="G209" si="87">+IF(OR(AND(D209=0),(C209=0)),"0",((D209-C209)/C209))</f>
        <v>0</v>
      </c>
      <c r="H209" s="39" t="str">
        <f t="shared" ref="H209" si="88">+IF(OR(AND(E209=""),(G209="")),"",E209*G209)</f>
        <v/>
      </c>
    </row>
    <row r="210" spans="1:8" s="40" customFormat="1" ht="15" x14ac:dyDescent="0.2">
      <c r="A210" s="68"/>
      <c r="B210" s="43" t="s">
        <v>575</v>
      </c>
      <c r="C210" s="36">
        <v>0</v>
      </c>
      <c r="D210" s="36">
        <v>0</v>
      </c>
      <c r="E210" s="37" t="str">
        <f t="shared" si="77"/>
        <v/>
      </c>
      <c r="F210" s="37" t="str">
        <f t="shared" si="78"/>
        <v/>
      </c>
      <c r="G210" s="38" t="str">
        <f t="shared" si="66"/>
        <v>0</v>
      </c>
      <c r="H210" s="39" t="str">
        <f t="shared" si="67"/>
        <v/>
      </c>
    </row>
    <row r="211" spans="1:8" s="40" customFormat="1" ht="15" x14ac:dyDescent="0.2">
      <c r="A211" s="68"/>
      <c r="B211" s="43" t="s">
        <v>228</v>
      </c>
      <c r="C211" s="36">
        <v>0</v>
      </c>
      <c r="D211" s="36">
        <v>0</v>
      </c>
      <c r="E211" s="37" t="str">
        <f t="shared" si="77"/>
        <v/>
      </c>
      <c r="F211" s="37" t="str">
        <f t="shared" si="78"/>
        <v/>
      </c>
      <c r="G211" s="38" t="str">
        <f t="shared" si="66"/>
        <v>0</v>
      </c>
      <c r="H211" s="39" t="str">
        <f t="shared" si="67"/>
        <v/>
      </c>
    </row>
    <row r="212" spans="1:8" s="40" customFormat="1" ht="15" x14ac:dyDescent="0.2">
      <c r="A212" s="68"/>
      <c r="B212" s="43" t="s">
        <v>48</v>
      </c>
      <c r="C212" s="36">
        <v>0</v>
      </c>
      <c r="D212" s="36">
        <v>0</v>
      </c>
      <c r="E212" s="37" t="str">
        <f t="shared" si="77"/>
        <v/>
      </c>
      <c r="F212" s="37" t="str">
        <f t="shared" si="78"/>
        <v/>
      </c>
      <c r="G212" s="38" t="str">
        <f t="shared" si="66"/>
        <v>0</v>
      </c>
      <c r="H212" s="39" t="str">
        <f t="shared" si="67"/>
        <v/>
      </c>
    </row>
    <row r="213" spans="1:8" s="40" customFormat="1" ht="15" x14ac:dyDescent="0.2">
      <c r="A213" s="68"/>
      <c r="B213" s="43" t="s">
        <v>229</v>
      </c>
      <c r="C213" s="36">
        <v>0</v>
      </c>
      <c r="D213" s="36">
        <v>0</v>
      </c>
      <c r="E213" s="37" t="str">
        <f t="shared" si="77"/>
        <v/>
      </c>
      <c r="F213" s="37" t="str">
        <f t="shared" si="78"/>
        <v/>
      </c>
      <c r="G213" s="38" t="str">
        <f t="shared" si="66"/>
        <v>0</v>
      </c>
      <c r="H213" s="39" t="str">
        <f t="shared" si="67"/>
        <v/>
      </c>
    </row>
    <row r="214" spans="1:8" s="40" customFormat="1" ht="15" x14ac:dyDescent="0.2">
      <c r="A214" s="68"/>
      <c r="B214" s="43" t="s">
        <v>230</v>
      </c>
      <c r="C214" s="36">
        <v>0</v>
      </c>
      <c r="D214" s="36">
        <v>0</v>
      </c>
      <c r="E214" s="37" t="str">
        <f t="shared" si="77"/>
        <v/>
      </c>
      <c r="F214" s="37" t="str">
        <f t="shared" si="78"/>
        <v/>
      </c>
      <c r="G214" s="38" t="str">
        <f t="shared" si="66"/>
        <v>0</v>
      </c>
      <c r="H214" s="39" t="str">
        <f t="shared" si="67"/>
        <v/>
      </c>
    </row>
    <row r="215" spans="1:8" s="40" customFormat="1" ht="15" x14ac:dyDescent="0.2">
      <c r="A215" s="68"/>
      <c r="B215" s="43" t="s">
        <v>454</v>
      </c>
      <c r="C215" s="36">
        <v>0</v>
      </c>
      <c r="D215" s="36">
        <v>0</v>
      </c>
      <c r="E215" s="37" t="str">
        <f t="shared" si="77"/>
        <v/>
      </c>
      <c r="F215" s="37" t="str">
        <f t="shared" si="78"/>
        <v/>
      </c>
      <c r="G215" s="38" t="str">
        <f t="shared" si="66"/>
        <v>0</v>
      </c>
      <c r="H215" s="39" t="str">
        <f t="shared" si="67"/>
        <v/>
      </c>
    </row>
    <row r="216" spans="1:8" s="40" customFormat="1" ht="15" x14ac:dyDescent="0.2">
      <c r="A216" s="68"/>
      <c r="B216" s="43" t="s">
        <v>231</v>
      </c>
      <c r="C216" s="36">
        <v>66</v>
      </c>
      <c r="D216" s="36">
        <v>15</v>
      </c>
      <c r="E216" s="37">
        <f t="shared" si="77"/>
        <v>0.15566037735849056</v>
      </c>
      <c r="F216" s="37">
        <f t="shared" si="78"/>
        <v>3.9473684210526314E-2</v>
      </c>
      <c r="G216" s="38">
        <f t="shared" si="66"/>
        <v>-0.77272727272727271</v>
      </c>
      <c r="H216" s="39">
        <f t="shared" si="67"/>
        <v>-0.12028301886792452</v>
      </c>
    </row>
    <row r="217" spans="1:8" s="40" customFormat="1" ht="15" x14ac:dyDescent="0.2">
      <c r="A217" s="68"/>
      <c r="B217" s="43" t="s">
        <v>232</v>
      </c>
      <c r="C217" s="36">
        <v>0</v>
      </c>
      <c r="D217" s="36">
        <v>0</v>
      </c>
      <c r="E217" s="37" t="str">
        <f t="shared" si="77"/>
        <v/>
      </c>
      <c r="F217" s="37" t="str">
        <f t="shared" si="78"/>
        <v/>
      </c>
      <c r="G217" s="38" t="str">
        <f t="shared" si="66"/>
        <v>0</v>
      </c>
      <c r="H217" s="39" t="str">
        <f t="shared" si="67"/>
        <v/>
      </c>
    </row>
    <row r="218" spans="1:8" s="40" customFormat="1" ht="15" x14ac:dyDescent="0.2">
      <c r="A218" s="68"/>
      <c r="B218" s="43" t="s">
        <v>233</v>
      </c>
      <c r="C218" s="36">
        <v>0</v>
      </c>
      <c r="D218" s="36">
        <v>10</v>
      </c>
      <c r="E218" s="37" t="str">
        <f t="shared" ref="E218:E237" si="89">+IF(C218=0,"",C218/C$165)</f>
        <v/>
      </c>
      <c r="F218" s="37">
        <f t="shared" ref="F218:F237" si="90">+IF(D218=0,"",D218/D$165)</f>
        <v>2.6315789473684209E-2</v>
      </c>
      <c r="G218" s="38" t="str">
        <f t="shared" si="66"/>
        <v>0</v>
      </c>
      <c r="H218" s="39" t="str">
        <f t="shared" si="67"/>
        <v/>
      </c>
    </row>
    <row r="219" spans="1:8" s="40" customFormat="1" ht="15" x14ac:dyDescent="0.2">
      <c r="A219" s="68"/>
      <c r="B219" s="43" t="s">
        <v>234</v>
      </c>
      <c r="C219" s="36">
        <v>0</v>
      </c>
      <c r="D219" s="36">
        <v>0</v>
      </c>
      <c r="E219" s="37" t="str">
        <f t="shared" si="89"/>
        <v/>
      </c>
      <c r="F219" s="37" t="str">
        <f t="shared" si="90"/>
        <v/>
      </c>
      <c r="G219" s="38" t="str">
        <f t="shared" si="66"/>
        <v>0</v>
      </c>
      <c r="H219" s="39" t="str">
        <f t="shared" si="67"/>
        <v/>
      </c>
    </row>
    <row r="220" spans="1:8" s="40" customFormat="1" ht="15" x14ac:dyDescent="0.2">
      <c r="A220" s="68"/>
      <c r="B220" s="43" t="s">
        <v>606</v>
      </c>
      <c r="C220" s="36">
        <v>0</v>
      </c>
      <c r="D220" s="36">
        <v>0</v>
      </c>
      <c r="E220" s="37" t="str">
        <f t="shared" si="89"/>
        <v/>
      </c>
      <c r="F220" s="37" t="str">
        <f t="shared" si="90"/>
        <v/>
      </c>
      <c r="G220" s="38" t="str">
        <f t="shared" si="66"/>
        <v>0</v>
      </c>
      <c r="H220" s="39" t="str">
        <f t="shared" si="67"/>
        <v/>
      </c>
    </row>
    <row r="221" spans="1:8" s="40" customFormat="1" ht="15" x14ac:dyDescent="0.2">
      <c r="A221" s="68"/>
      <c r="B221" s="43" t="s">
        <v>455</v>
      </c>
      <c r="C221" s="36">
        <v>0</v>
      </c>
      <c r="D221" s="36">
        <v>0</v>
      </c>
      <c r="E221" s="37" t="str">
        <f t="shared" si="89"/>
        <v/>
      </c>
      <c r="F221" s="37" t="str">
        <f t="shared" si="90"/>
        <v/>
      </c>
      <c r="G221" s="38" t="str">
        <f t="shared" si="66"/>
        <v>0</v>
      </c>
      <c r="H221" s="39" t="str">
        <f t="shared" si="67"/>
        <v/>
      </c>
    </row>
    <row r="222" spans="1:8" s="50" customFormat="1" ht="15" x14ac:dyDescent="0.2">
      <c r="A222" s="60" t="s">
        <v>570</v>
      </c>
      <c r="B222" s="57" t="s">
        <v>585</v>
      </c>
      <c r="C222" s="52"/>
      <c r="D222" s="36">
        <v>0</v>
      </c>
      <c r="E222" s="37" t="str">
        <f t="shared" ref="E222" si="91">+IF(C222=0,"",C222/C$165)</f>
        <v/>
      </c>
      <c r="F222" s="37" t="str">
        <f t="shared" ref="F222" si="92">+IF(D222=0,"",D222/D$165)</f>
        <v/>
      </c>
      <c r="G222" s="38" t="str">
        <f t="shared" ref="G222" si="93">+IF(OR(AND(D222=0),(C222=0)),"0",((D222-C222)/C222))</f>
        <v>0</v>
      </c>
      <c r="H222" s="39" t="str">
        <f t="shared" ref="H222" si="94">+IF(OR(AND(E222=""),(G222="")),"",E222*G222)</f>
        <v/>
      </c>
    </row>
    <row r="223" spans="1:8" s="40" customFormat="1" ht="15" x14ac:dyDescent="0.2">
      <c r="A223" s="68"/>
      <c r="B223" s="43" t="s">
        <v>235</v>
      </c>
      <c r="C223" s="36">
        <v>0</v>
      </c>
      <c r="D223" s="36">
        <v>0</v>
      </c>
      <c r="E223" s="37" t="str">
        <f t="shared" si="89"/>
        <v/>
      </c>
      <c r="F223" s="37" t="str">
        <f t="shared" si="90"/>
        <v/>
      </c>
      <c r="G223" s="38" t="str">
        <f t="shared" si="66"/>
        <v>0</v>
      </c>
      <c r="H223" s="39" t="str">
        <f t="shared" si="67"/>
        <v/>
      </c>
    </row>
    <row r="224" spans="1:8" s="40" customFormat="1" ht="15" x14ac:dyDescent="0.2">
      <c r="A224" s="68"/>
      <c r="B224" s="43" t="s">
        <v>50</v>
      </c>
      <c r="C224" s="36">
        <v>0</v>
      </c>
      <c r="D224" s="36">
        <v>0</v>
      </c>
      <c r="E224" s="37" t="str">
        <f t="shared" si="89"/>
        <v/>
      </c>
      <c r="F224" s="37" t="str">
        <f t="shared" si="90"/>
        <v/>
      </c>
      <c r="G224" s="38" t="str">
        <f t="shared" si="66"/>
        <v>0</v>
      </c>
      <c r="H224" s="39" t="str">
        <f t="shared" si="67"/>
        <v/>
      </c>
    </row>
    <row r="225" spans="1:8" s="40" customFormat="1" ht="15" x14ac:dyDescent="0.2">
      <c r="A225" s="68"/>
      <c r="B225" s="43" t="s">
        <v>236</v>
      </c>
      <c r="C225" s="36">
        <v>0</v>
      </c>
      <c r="D225" s="36">
        <v>0</v>
      </c>
      <c r="E225" s="37" t="str">
        <f t="shared" si="89"/>
        <v/>
      </c>
      <c r="F225" s="37" t="str">
        <f t="shared" si="90"/>
        <v/>
      </c>
      <c r="G225" s="38" t="str">
        <f t="shared" si="66"/>
        <v>0</v>
      </c>
      <c r="H225" s="39" t="str">
        <f t="shared" si="67"/>
        <v/>
      </c>
    </row>
    <row r="226" spans="1:8" s="40" customFormat="1" ht="15" x14ac:dyDescent="0.2">
      <c r="A226" s="68"/>
      <c r="B226" s="43" t="s">
        <v>49</v>
      </c>
      <c r="C226" s="36">
        <v>0</v>
      </c>
      <c r="D226" s="36">
        <v>0</v>
      </c>
      <c r="E226" s="37" t="str">
        <f t="shared" si="89"/>
        <v/>
      </c>
      <c r="F226" s="37" t="str">
        <f t="shared" si="90"/>
        <v/>
      </c>
      <c r="G226" s="38" t="str">
        <f t="shared" si="66"/>
        <v>0</v>
      </c>
      <c r="H226" s="39" t="str">
        <f t="shared" si="67"/>
        <v/>
      </c>
    </row>
    <row r="227" spans="1:8" s="40" customFormat="1" ht="15" x14ac:dyDescent="0.2">
      <c r="A227" s="68"/>
      <c r="B227" s="43" t="s">
        <v>237</v>
      </c>
      <c r="C227" s="36">
        <v>0</v>
      </c>
      <c r="D227" s="36">
        <v>0</v>
      </c>
      <c r="E227" s="37" t="str">
        <f t="shared" si="89"/>
        <v/>
      </c>
      <c r="F227" s="37" t="str">
        <f t="shared" si="90"/>
        <v/>
      </c>
      <c r="G227" s="38" t="str">
        <f t="shared" si="66"/>
        <v>0</v>
      </c>
      <c r="H227" s="39" t="str">
        <f t="shared" si="67"/>
        <v/>
      </c>
    </row>
    <row r="228" spans="1:8" s="40" customFormat="1" ht="15" x14ac:dyDescent="0.2">
      <c r="A228" s="68"/>
      <c r="B228" s="43" t="s">
        <v>456</v>
      </c>
      <c r="C228" s="36">
        <v>0</v>
      </c>
      <c r="D228" s="36">
        <v>0</v>
      </c>
      <c r="E228" s="37" t="str">
        <f t="shared" si="89"/>
        <v/>
      </c>
      <c r="F228" s="37" t="str">
        <f t="shared" si="90"/>
        <v/>
      </c>
      <c r="G228" s="38" t="str">
        <f t="shared" si="66"/>
        <v>0</v>
      </c>
      <c r="H228" s="39" t="str">
        <f t="shared" si="67"/>
        <v/>
      </c>
    </row>
    <row r="229" spans="1:8" s="40" customFormat="1" ht="15" x14ac:dyDescent="0.2">
      <c r="A229" s="68"/>
      <c r="B229" s="43" t="s">
        <v>55</v>
      </c>
      <c r="C229" s="36">
        <v>3</v>
      </c>
      <c r="D229" s="36">
        <v>2</v>
      </c>
      <c r="E229" s="37">
        <f t="shared" si="89"/>
        <v>7.0754716981132077E-3</v>
      </c>
      <c r="F229" s="37">
        <f t="shared" si="90"/>
        <v>5.263157894736842E-3</v>
      </c>
      <c r="G229" s="38">
        <f t="shared" si="66"/>
        <v>-0.33333333333333331</v>
      </c>
      <c r="H229" s="39">
        <f t="shared" si="67"/>
        <v>-2.3584905660377358E-3</v>
      </c>
    </row>
    <row r="230" spans="1:8" s="40" customFormat="1" ht="15" x14ac:dyDescent="0.2">
      <c r="A230" s="68"/>
      <c r="B230" s="43" t="s">
        <v>54</v>
      </c>
      <c r="C230" s="36">
        <v>0</v>
      </c>
      <c r="D230" s="36">
        <v>0</v>
      </c>
      <c r="E230" s="37" t="str">
        <f t="shared" si="89"/>
        <v/>
      </c>
      <c r="F230" s="37" t="str">
        <f t="shared" si="90"/>
        <v/>
      </c>
      <c r="G230" s="38" t="str">
        <f t="shared" si="66"/>
        <v>0</v>
      </c>
      <c r="H230" s="39" t="str">
        <f t="shared" si="67"/>
        <v/>
      </c>
    </row>
    <row r="231" spans="1:8" s="40" customFormat="1" ht="30" x14ac:dyDescent="0.2">
      <c r="A231" s="68"/>
      <c r="B231" s="43" t="s">
        <v>576</v>
      </c>
      <c r="C231" s="36">
        <v>0</v>
      </c>
      <c r="D231" s="36">
        <v>0</v>
      </c>
      <c r="E231" s="37" t="str">
        <f t="shared" si="89"/>
        <v/>
      </c>
      <c r="F231" s="37" t="str">
        <f t="shared" si="90"/>
        <v/>
      </c>
      <c r="G231" s="38" t="str">
        <f t="shared" si="66"/>
        <v>0</v>
      </c>
      <c r="H231" s="39" t="str">
        <f t="shared" si="67"/>
        <v/>
      </c>
    </row>
    <row r="232" spans="1:8" s="40" customFormat="1" ht="15" x14ac:dyDescent="0.2">
      <c r="A232" s="68"/>
      <c r="B232" s="43" t="s">
        <v>52</v>
      </c>
      <c r="C232" s="36">
        <v>1</v>
      </c>
      <c r="D232" s="36">
        <v>0</v>
      </c>
      <c r="E232" s="37">
        <f t="shared" si="89"/>
        <v>2.3584905660377358E-3</v>
      </c>
      <c r="F232" s="37" t="str">
        <f t="shared" si="90"/>
        <v/>
      </c>
      <c r="G232" s="38" t="str">
        <f t="shared" si="66"/>
        <v>0</v>
      </c>
      <c r="H232" s="39">
        <f t="shared" si="67"/>
        <v>0</v>
      </c>
    </row>
    <row r="233" spans="1:8" s="40" customFormat="1" ht="15" x14ac:dyDescent="0.2">
      <c r="A233" s="68"/>
      <c r="B233" s="43" t="s">
        <v>51</v>
      </c>
      <c r="C233" s="36">
        <v>0</v>
      </c>
      <c r="D233" s="36">
        <v>0</v>
      </c>
      <c r="E233" s="37" t="str">
        <f t="shared" si="89"/>
        <v/>
      </c>
      <c r="F233" s="37" t="str">
        <f t="shared" si="90"/>
        <v/>
      </c>
      <c r="G233" s="38" t="str">
        <f t="shared" si="66"/>
        <v>0</v>
      </c>
      <c r="H233" s="39" t="str">
        <f t="shared" si="67"/>
        <v/>
      </c>
    </row>
    <row r="234" spans="1:8" s="40" customFormat="1" ht="15" x14ac:dyDescent="0.2">
      <c r="A234" s="68"/>
      <c r="B234" s="43" t="s">
        <v>238</v>
      </c>
      <c r="C234" s="36">
        <v>0</v>
      </c>
      <c r="D234" s="36">
        <v>0</v>
      </c>
      <c r="E234" s="37" t="str">
        <f t="shared" si="89"/>
        <v/>
      </c>
      <c r="F234" s="37" t="str">
        <f t="shared" si="90"/>
        <v/>
      </c>
      <c r="G234" s="38" t="str">
        <f t="shared" si="66"/>
        <v>0</v>
      </c>
      <c r="H234" s="39" t="str">
        <f t="shared" si="67"/>
        <v/>
      </c>
    </row>
    <row r="235" spans="1:8" s="40" customFormat="1" ht="15" x14ac:dyDescent="0.2">
      <c r="A235" s="68"/>
      <c r="B235" s="43" t="s">
        <v>53</v>
      </c>
      <c r="C235" s="36">
        <v>1</v>
      </c>
      <c r="D235" s="36">
        <v>1</v>
      </c>
      <c r="E235" s="37">
        <f t="shared" si="89"/>
        <v>2.3584905660377358E-3</v>
      </c>
      <c r="F235" s="37">
        <f t="shared" si="90"/>
        <v>2.631578947368421E-3</v>
      </c>
      <c r="G235" s="38">
        <f t="shared" si="66"/>
        <v>0</v>
      </c>
      <c r="H235" s="39">
        <f t="shared" si="67"/>
        <v>0</v>
      </c>
    </row>
    <row r="236" spans="1:8" s="40" customFormat="1" ht="15" x14ac:dyDescent="0.2">
      <c r="A236" s="68"/>
      <c r="B236" s="43" t="s">
        <v>239</v>
      </c>
      <c r="C236" s="36">
        <v>0</v>
      </c>
      <c r="D236" s="36">
        <v>0</v>
      </c>
      <c r="E236" s="37" t="str">
        <f t="shared" si="89"/>
        <v/>
      </c>
      <c r="F236" s="37" t="str">
        <f t="shared" si="90"/>
        <v/>
      </c>
      <c r="G236" s="38" t="str">
        <f t="shared" si="66"/>
        <v>0</v>
      </c>
      <c r="H236" s="39" t="str">
        <f t="shared" si="67"/>
        <v/>
      </c>
    </row>
    <row r="237" spans="1:8" s="40" customFormat="1" ht="15" x14ac:dyDescent="0.2">
      <c r="A237" s="68"/>
      <c r="B237" s="43" t="s">
        <v>457</v>
      </c>
      <c r="C237" s="36">
        <v>3</v>
      </c>
      <c r="D237" s="36">
        <v>1</v>
      </c>
      <c r="E237" s="37">
        <f t="shared" si="89"/>
        <v>7.0754716981132077E-3</v>
      </c>
      <c r="F237" s="37">
        <f t="shared" si="90"/>
        <v>2.631578947368421E-3</v>
      </c>
      <c r="G237" s="38">
        <f t="shared" si="66"/>
        <v>-0.66666666666666663</v>
      </c>
      <c r="H237" s="39">
        <f t="shared" si="67"/>
        <v>-4.7169811320754715E-3</v>
      </c>
    </row>
    <row r="238" spans="1:8" s="40" customFormat="1" ht="15" x14ac:dyDescent="0.2">
      <c r="A238" s="68"/>
      <c r="B238" s="43" t="s">
        <v>343</v>
      </c>
      <c r="C238" s="36">
        <v>0</v>
      </c>
      <c r="D238" s="36">
        <v>0</v>
      </c>
      <c r="E238" s="37" t="str">
        <f t="shared" ref="E238:E316" si="95">+IF(C238=0,"",C238/C$165)</f>
        <v/>
      </c>
      <c r="F238" s="37" t="str">
        <f t="shared" ref="F238:F316" si="96">+IF(D238=0,"",D238/D$165)</f>
        <v/>
      </c>
      <c r="G238" s="38" t="str">
        <f t="shared" ref="G238:G316" si="97">+IF(OR(AND(D238=0),(C238=0)),"0",((D238-C238)/C238))</f>
        <v>0</v>
      </c>
      <c r="H238" s="39" t="str">
        <f t="shared" ref="H238:H316" si="98">+IF(OR(AND(E238=""),(G238="")),"",E238*G238)</f>
        <v/>
      </c>
    </row>
    <row r="239" spans="1:8" s="40" customFormat="1" ht="15" x14ac:dyDescent="0.2">
      <c r="A239" s="68"/>
      <c r="B239" s="43" t="s">
        <v>240</v>
      </c>
      <c r="C239" s="36">
        <v>0</v>
      </c>
      <c r="D239" s="36">
        <v>0</v>
      </c>
      <c r="E239" s="37" t="str">
        <f t="shared" si="95"/>
        <v/>
      </c>
      <c r="F239" s="37" t="str">
        <f t="shared" si="96"/>
        <v/>
      </c>
      <c r="G239" s="38" t="str">
        <f t="shared" si="97"/>
        <v>0</v>
      </c>
      <c r="H239" s="39" t="str">
        <f t="shared" si="98"/>
        <v/>
      </c>
    </row>
    <row r="240" spans="1:8" s="40" customFormat="1" ht="15" x14ac:dyDescent="0.2">
      <c r="A240" s="68"/>
      <c r="B240" s="43" t="s">
        <v>241</v>
      </c>
      <c r="C240" s="36">
        <v>0</v>
      </c>
      <c r="D240" s="36">
        <v>0</v>
      </c>
      <c r="E240" s="37" t="str">
        <f t="shared" si="95"/>
        <v/>
      </c>
      <c r="F240" s="37" t="str">
        <f t="shared" si="96"/>
        <v/>
      </c>
      <c r="G240" s="38" t="str">
        <f t="shared" si="97"/>
        <v>0</v>
      </c>
      <c r="H240" s="39" t="str">
        <f t="shared" si="98"/>
        <v/>
      </c>
    </row>
    <row r="241" spans="1:8" s="40" customFormat="1" ht="15" x14ac:dyDescent="0.2">
      <c r="A241" s="68"/>
      <c r="B241" s="43" t="s">
        <v>458</v>
      </c>
      <c r="C241" s="36">
        <v>0</v>
      </c>
      <c r="D241" s="36">
        <v>0</v>
      </c>
      <c r="E241" s="37" t="str">
        <f t="shared" si="95"/>
        <v/>
      </c>
      <c r="F241" s="37" t="str">
        <f t="shared" si="96"/>
        <v/>
      </c>
      <c r="G241" s="38" t="str">
        <f t="shared" si="97"/>
        <v>0</v>
      </c>
      <c r="H241" s="39" t="str">
        <f t="shared" si="98"/>
        <v/>
      </c>
    </row>
    <row r="242" spans="1:8" s="40" customFormat="1" ht="15" x14ac:dyDescent="0.2">
      <c r="A242" s="68"/>
      <c r="B242" s="43" t="s">
        <v>242</v>
      </c>
      <c r="C242" s="36">
        <v>1</v>
      </c>
      <c r="D242" s="36">
        <v>0</v>
      </c>
      <c r="E242" s="37">
        <f t="shared" si="95"/>
        <v>2.3584905660377358E-3</v>
      </c>
      <c r="F242" s="37" t="str">
        <f t="shared" si="96"/>
        <v/>
      </c>
      <c r="G242" s="38" t="str">
        <f t="shared" si="97"/>
        <v>0</v>
      </c>
      <c r="H242" s="39">
        <f t="shared" si="98"/>
        <v>0</v>
      </c>
    </row>
    <row r="243" spans="1:8" s="40" customFormat="1" ht="15" x14ac:dyDescent="0.2">
      <c r="A243" s="68"/>
      <c r="B243" s="43" t="s">
        <v>459</v>
      </c>
      <c r="C243" s="36">
        <v>0</v>
      </c>
      <c r="D243" s="36">
        <v>0</v>
      </c>
      <c r="E243" s="37" t="str">
        <f t="shared" si="95"/>
        <v/>
      </c>
      <c r="F243" s="37" t="str">
        <f t="shared" si="96"/>
        <v/>
      </c>
      <c r="G243" s="38" t="str">
        <f t="shared" si="97"/>
        <v>0</v>
      </c>
      <c r="H243" s="39" t="str">
        <f t="shared" si="98"/>
        <v/>
      </c>
    </row>
    <row r="244" spans="1:8" s="40" customFormat="1" ht="30" x14ac:dyDescent="0.2">
      <c r="A244" s="68"/>
      <c r="B244" s="43" t="s">
        <v>460</v>
      </c>
      <c r="C244" s="36">
        <v>0</v>
      </c>
      <c r="D244" s="36">
        <v>0</v>
      </c>
      <c r="E244" s="37" t="str">
        <f t="shared" si="95"/>
        <v/>
      </c>
      <c r="F244" s="37" t="str">
        <f t="shared" si="96"/>
        <v/>
      </c>
      <c r="G244" s="38" t="str">
        <f t="shared" si="97"/>
        <v>0</v>
      </c>
      <c r="H244" s="39" t="str">
        <f t="shared" si="98"/>
        <v/>
      </c>
    </row>
    <row r="245" spans="1:8" s="40" customFormat="1" ht="15" x14ac:dyDescent="0.2">
      <c r="A245" s="68"/>
      <c r="B245" s="43" t="s">
        <v>430</v>
      </c>
      <c r="C245" s="36">
        <v>0</v>
      </c>
      <c r="D245" s="36">
        <v>0</v>
      </c>
      <c r="E245" s="37" t="str">
        <f t="shared" ref="E245:E246" si="99">+IF(C245=0,"",C245/C$165)</f>
        <v/>
      </c>
      <c r="F245" s="37" t="str">
        <f t="shared" ref="F245:F246" si="100">+IF(D245=0,"",D245/D$165)</f>
        <v/>
      </c>
      <c r="G245" s="38" t="str">
        <f t="shared" ref="G245:G246" si="101">+IF(OR(AND(D245=0),(C245=0)),"0",((D245-C245)/C245))</f>
        <v>0</v>
      </c>
      <c r="H245" s="39" t="str">
        <f t="shared" ref="H245:H246" si="102">+IF(OR(AND(E245=""),(G245="")),"",E245*G245)</f>
        <v/>
      </c>
    </row>
    <row r="246" spans="1:8" s="40" customFormat="1" ht="15" x14ac:dyDescent="0.2">
      <c r="A246" s="68"/>
      <c r="B246" s="43" t="s">
        <v>431</v>
      </c>
      <c r="C246" s="36">
        <v>0</v>
      </c>
      <c r="D246" s="36">
        <v>0</v>
      </c>
      <c r="E246" s="37" t="str">
        <f t="shared" si="99"/>
        <v/>
      </c>
      <c r="F246" s="37" t="str">
        <f t="shared" si="100"/>
        <v/>
      </c>
      <c r="G246" s="38" t="str">
        <f t="shared" si="101"/>
        <v>0</v>
      </c>
      <c r="H246" s="39" t="str">
        <f t="shared" si="102"/>
        <v/>
      </c>
    </row>
    <row r="247" spans="1:8" s="40" customFormat="1" ht="15" x14ac:dyDescent="0.2">
      <c r="A247" s="68"/>
      <c r="B247" s="43" t="s">
        <v>461</v>
      </c>
      <c r="C247" s="36">
        <v>0</v>
      </c>
      <c r="D247" s="36">
        <v>2</v>
      </c>
      <c r="E247" s="37" t="str">
        <f t="shared" si="95"/>
        <v/>
      </c>
      <c r="F247" s="37">
        <f t="shared" si="96"/>
        <v>5.263157894736842E-3</v>
      </c>
      <c r="G247" s="38" t="str">
        <f t="shared" si="97"/>
        <v>0</v>
      </c>
      <c r="H247" s="39" t="str">
        <f t="shared" si="98"/>
        <v/>
      </c>
    </row>
    <row r="248" spans="1:8" s="40" customFormat="1" ht="15" x14ac:dyDescent="0.2">
      <c r="A248" s="68"/>
      <c r="B248" s="43" t="s">
        <v>607</v>
      </c>
      <c r="C248" s="36">
        <v>0</v>
      </c>
      <c r="D248" s="36">
        <v>0</v>
      </c>
      <c r="E248" s="37" t="str">
        <f t="shared" si="95"/>
        <v/>
      </c>
      <c r="F248" s="37" t="str">
        <f t="shared" si="96"/>
        <v/>
      </c>
      <c r="G248" s="38" t="str">
        <f t="shared" si="97"/>
        <v>0</v>
      </c>
      <c r="H248" s="39" t="str">
        <f t="shared" si="98"/>
        <v/>
      </c>
    </row>
    <row r="249" spans="1:8" s="40" customFormat="1" ht="15" x14ac:dyDescent="0.2">
      <c r="A249" s="68"/>
      <c r="B249" s="43" t="s">
        <v>462</v>
      </c>
      <c r="C249" s="36">
        <v>0</v>
      </c>
      <c r="D249" s="36">
        <v>0</v>
      </c>
      <c r="E249" s="37" t="str">
        <f t="shared" si="95"/>
        <v/>
      </c>
      <c r="F249" s="37" t="str">
        <f t="shared" si="96"/>
        <v/>
      </c>
      <c r="G249" s="38" t="str">
        <f t="shared" si="97"/>
        <v>0</v>
      </c>
      <c r="H249" s="39" t="str">
        <f t="shared" si="98"/>
        <v/>
      </c>
    </row>
    <row r="250" spans="1:8" s="40" customFormat="1" ht="15" x14ac:dyDescent="0.2">
      <c r="A250" s="68"/>
      <c r="B250" s="43" t="s">
        <v>243</v>
      </c>
      <c r="C250" s="36">
        <v>0</v>
      </c>
      <c r="D250" s="36">
        <v>0</v>
      </c>
      <c r="E250" s="37" t="str">
        <f t="shared" si="95"/>
        <v/>
      </c>
      <c r="F250" s="37" t="str">
        <f t="shared" si="96"/>
        <v/>
      </c>
      <c r="G250" s="38" t="str">
        <f t="shared" si="97"/>
        <v>0</v>
      </c>
      <c r="H250" s="39" t="str">
        <f t="shared" si="98"/>
        <v/>
      </c>
    </row>
    <row r="251" spans="1:8" s="40" customFormat="1" ht="30" x14ac:dyDescent="0.2">
      <c r="A251" s="68"/>
      <c r="B251" s="43" t="s">
        <v>463</v>
      </c>
      <c r="C251" s="36">
        <v>0</v>
      </c>
      <c r="D251" s="36">
        <v>0</v>
      </c>
      <c r="E251" s="37" t="str">
        <f t="shared" si="95"/>
        <v/>
      </c>
      <c r="F251" s="37" t="str">
        <f t="shared" si="96"/>
        <v/>
      </c>
      <c r="G251" s="38" t="str">
        <f t="shared" si="97"/>
        <v>0</v>
      </c>
      <c r="H251" s="39" t="str">
        <f t="shared" si="98"/>
        <v/>
      </c>
    </row>
    <row r="252" spans="1:8" s="40" customFormat="1" ht="15" x14ac:dyDescent="0.2">
      <c r="A252" s="68"/>
      <c r="B252" s="43" t="s">
        <v>464</v>
      </c>
      <c r="C252" s="36">
        <v>0</v>
      </c>
      <c r="D252" s="36">
        <v>1</v>
      </c>
      <c r="E252" s="37" t="str">
        <f t="shared" si="95"/>
        <v/>
      </c>
      <c r="F252" s="37">
        <f t="shared" si="96"/>
        <v>2.631578947368421E-3</v>
      </c>
      <c r="G252" s="38" t="str">
        <f t="shared" si="97"/>
        <v>0</v>
      </c>
      <c r="H252" s="39" t="str">
        <f t="shared" si="98"/>
        <v/>
      </c>
    </row>
    <row r="253" spans="1:8" s="40" customFormat="1" ht="15" x14ac:dyDescent="0.2">
      <c r="A253" s="68"/>
      <c r="B253" s="43" t="s">
        <v>538</v>
      </c>
      <c r="C253" s="36">
        <v>0</v>
      </c>
      <c r="D253" s="36">
        <v>0</v>
      </c>
      <c r="E253" s="37" t="str">
        <f t="shared" ref="E253:E254" si="103">+IF(C253=0,"",C253/C$165)</f>
        <v/>
      </c>
      <c r="F253" s="37" t="str">
        <f t="shared" ref="F253:F254" si="104">+IF(D253=0,"",D253/D$165)</f>
        <v/>
      </c>
      <c r="G253" s="38" t="str">
        <f t="shared" ref="G253:G254" si="105">+IF(OR(AND(D253=0),(C253=0)),"0",((D253-C253)/C253))</f>
        <v>0</v>
      </c>
      <c r="H253" s="39" t="str">
        <f t="shared" ref="H253:H254" si="106">+IF(OR(AND(E253=""),(G253="")),"",E253*G253)</f>
        <v/>
      </c>
    </row>
    <row r="254" spans="1:8" s="40" customFormat="1" ht="15" x14ac:dyDescent="0.2">
      <c r="A254" s="68"/>
      <c r="B254" s="43" t="s">
        <v>539</v>
      </c>
      <c r="C254" s="36">
        <v>0</v>
      </c>
      <c r="D254" s="36">
        <v>0</v>
      </c>
      <c r="E254" s="37" t="str">
        <f t="shared" si="103"/>
        <v/>
      </c>
      <c r="F254" s="37" t="str">
        <f t="shared" si="104"/>
        <v/>
      </c>
      <c r="G254" s="38" t="str">
        <f t="shared" si="105"/>
        <v>0</v>
      </c>
      <c r="H254" s="39" t="str">
        <f t="shared" si="106"/>
        <v/>
      </c>
    </row>
    <row r="255" spans="1:8" s="40" customFormat="1" ht="15" x14ac:dyDescent="0.2">
      <c r="A255" s="68"/>
      <c r="B255" s="43" t="s">
        <v>56</v>
      </c>
      <c r="C255" s="36">
        <v>0</v>
      </c>
      <c r="D255" s="36">
        <v>0</v>
      </c>
      <c r="E255" s="37" t="str">
        <f t="shared" si="95"/>
        <v/>
      </c>
      <c r="F255" s="37" t="str">
        <f t="shared" si="96"/>
        <v/>
      </c>
      <c r="G255" s="38" t="str">
        <f t="shared" si="97"/>
        <v>0</v>
      </c>
      <c r="H255" s="39" t="str">
        <f t="shared" si="98"/>
        <v/>
      </c>
    </row>
    <row r="256" spans="1:8" s="40" customFormat="1" ht="15" x14ac:dyDescent="0.2">
      <c r="A256" s="68"/>
      <c r="B256" s="43" t="s">
        <v>244</v>
      </c>
      <c r="C256" s="36">
        <v>14</v>
      </c>
      <c r="D256" s="36">
        <v>17</v>
      </c>
      <c r="E256" s="37">
        <f t="shared" si="95"/>
        <v>3.3018867924528301E-2</v>
      </c>
      <c r="F256" s="37">
        <f t="shared" si="96"/>
        <v>4.4736842105263158E-2</v>
      </c>
      <c r="G256" s="38">
        <f t="shared" si="97"/>
        <v>0.21428571428571427</v>
      </c>
      <c r="H256" s="39">
        <f t="shared" si="98"/>
        <v>7.0754716981132068E-3</v>
      </c>
    </row>
    <row r="257" spans="1:8" s="40" customFormat="1" ht="15" x14ac:dyDescent="0.2">
      <c r="A257" s="68"/>
      <c r="B257" s="43" t="s">
        <v>245</v>
      </c>
      <c r="C257" s="36">
        <v>0</v>
      </c>
      <c r="D257" s="36">
        <v>0</v>
      </c>
      <c r="E257" s="37" t="str">
        <f t="shared" si="95"/>
        <v/>
      </c>
      <c r="F257" s="37" t="str">
        <f t="shared" si="96"/>
        <v/>
      </c>
      <c r="G257" s="38" t="str">
        <f t="shared" si="97"/>
        <v>0</v>
      </c>
      <c r="H257" s="39" t="str">
        <f t="shared" si="98"/>
        <v/>
      </c>
    </row>
    <row r="258" spans="1:8" s="40" customFormat="1" ht="15" x14ac:dyDescent="0.2">
      <c r="A258" s="68"/>
      <c r="B258" s="43" t="s">
        <v>540</v>
      </c>
      <c r="C258" s="36">
        <v>0</v>
      </c>
      <c r="D258" s="36">
        <v>0</v>
      </c>
      <c r="E258" s="37" t="str">
        <f t="shared" ref="E258:E263" si="107">+IF(C258=0,"",C258/C$165)</f>
        <v/>
      </c>
      <c r="F258" s="37" t="str">
        <f t="shared" ref="F258:F263" si="108">+IF(D258=0,"",D258/D$165)</f>
        <v/>
      </c>
      <c r="G258" s="38" t="str">
        <f t="shared" ref="G258:G263" si="109">+IF(OR(AND(D258=0),(C258=0)),"0",((D258-C258)/C258))</f>
        <v>0</v>
      </c>
      <c r="H258" s="39" t="str">
        <f t="shared" ref="H258:H263" si="110">+IF(OR(AND(E258=""),(G258="")),"",E258*G258)</f>
        <v/>
      </c>
    </row>
    <row r="259" spans="1:8" s="40" customFormat="1" ht="15" x14ac:dyDescent="0.2">
      <c r="A259" s="68"/>
      <c r="B259" s="43" t="s">
        <v>541</v>
      </c>
      <c r="C259" s="36">
        <v>0</v>
      </c>
      <c r="D259" s="36">
        <v>0</v>
      </c>
      <c r="E259" s="37" t="str">
        <f t="shared" si="107"/>
        <v/>
      </c>
      <c r="F259" s="37" t="str">
        <f t="shared" si="108"/>
        <v/>
      </c>
      <c r="G259" s="38" t="str">
        <f t="shared" si="109"/>
        <v>0</v>
      </c>
      <c r="H259" s="39" t="str">
        <f t="shared" si="110"/>
        <v/>
      </c>
    </row>
    <row r="260" spans="1:8" s="40" customFormat="1" ht="15" x14ac:dyDescent="0.2">
      <c r="A260" s="68"/>
      <c r="B260" s="43" t="s">
        <v>542</v>
      </c>
      <c r="C260" s="36">
        <v>0</v>
      </c>
      <c r="D260" s="36">
        <v>0</v>
      </c>
      <c r="E260" s="37" t="str">
        <f t="shared" si="107"/>
        <v/>
      </c>
      <c r="F260" s="37" t="str">
        <f t="shared" si="108"/>
        <v/>
      </c>
      <c r="G260" s="38" t="str">
        <f t="shared" si="109"/>
        <v>0</v>
      </c>
      <c r="H260" s="39" t="str">
        <f t="shared" si="110"/>
        <v/>
      </c>
    </row>
    <row r="261" spans="1:8" s="40" customFormat="1" ht="15" x14ac:dyDescent="0.2">
      <c r="A261" s="68"/>
      <c r="B261" s="43" t="s">
        <v>543</v>
      </c>
      <c r="C261" s="36">
        <v>0</v>
      </c>
      <c r="D261" s="36">
        <v>0</v>
      </c>
      <c r="E261" s="37" t="str">
        <f t="shared" si="107"/>
        <v/>
      </c>
      <c r="F261" s="37" t="str">
        <f t="shared" si="108"/>
        <v/>
      </c>
      <c r="G261" s="38" t="str">
        <f t="shared" si="109"/>
        <v>0</v>
      </c>
      <c r="H261" s="39" t="str">
        <f t="shared" si="110"/>
        <v/>
      </c>
    </row>
    <row r="262" spans="1:8" s="40" customFormat="1" ht="15" x14ac:dyDescent="0.2">
      <c r="A262" s="68"/>
      <c r="B262" s="43" t="s">
        <v>544</v>
      </c>
      <c r="C262" s="36">
        <v>0</v>
      </c>
      <c r="D262" s="36">
        <v>0</v>
      </c>
      <c r="E262" s="37" t="str">
        <f t="shared" si="107"/>
        <v/>
      </c>
      <c r="F262" s="37" t="str">
        <f t="shared" si="108"/>
        <v/>
      </c>
      <c r="G262" s="38" t="str">
        <f t="shared" si="109"/>
        <v>0</v>
      </c>
      <c r="H262" s="39" t="str">
        <f t="shared" si="110"/>
        <v/>
      </c>
    </row>
    <row r="263" spans="1:8" s="40" customFormat="1" ht="15" x14ac:dyDescent="0.2">
      <c r="A263" s="68"/>
      <c r="B263" s="43" t="s">
        <v>545</v>
      </c>
      <c r="C263" s="36">
        <v>0</v>
      </c>
      <c r="D263" s="36">
        <v>0</v>
      </c>
      <c r="E263" s="37" t="str">
        <f t="shared" si="107"/>
        <v/>
      </c>
      <c r="F263" s="37" t="str">
        <f t="shared" si="108"/>
        <v/>
      </c>
      <c r="G263" s="38" t="str">
        <f t="shared" si="109"/>
        <v>0</v>
      </c>
      <c r="H263" s="39" t="str">
        <f t="shared" si="110"/>
        <v/>
      </c>
    </row>
    <row r="264" spans="1:8" s="40" customFormat="1" ht="15" x14ac:dyDescent="0.2">
      <c r="A264" s="68"/>
      <c r="B264" s="43" t="s">
        <v>59</v>
      </c>
      <c r="C264" s="36">
        <v>12</v>
      </c>
      <c r="D264" s="36">
        <v>4</v>
      </c>
      <c r="E264" s="37">
        <f t="shared" si="95"/>
        <v>2.8301886792452831E-2</v>
      </c>
      <c r="F264" s="37">
        <f t="shared" si="96"/>
        <v>1.0526315789473684E-2</v>
      </c>
      <c r="G264" s="38">
        <f t="shared" si="97"/>
        <v>-0.66666666666666663</v>
      </c>
      <c r="H264" s="39">
        <f t="shared" si="98"/>
        <v>-1.8867924528301886E-2</v>
      </c>
    </row>
    <row r="265" spans="1:8" s="40" customFormat="1" ht="15" x14ac:dyDescent="0.2">
      <c r="A265" s="68"/>
      <c r="B265" s="43" t="s">
        <v>64</v>
      </c>
      <c r="C265" s="36">
        <v>18</v>
      </c>
      <c r="D265" s="36">
        <v>17</v>
      </c>
      <c r="E265" s="37">
        <f t="shared" si="95"/>
        <v>4.2452830188679243E-2</v>
      </c>
      <c r="F265" s="37">
        <f t="shared" si="96"/>
        <v>4.4736842105263158E-2</v>
      </c>
      <c r="G265" s="38">
        <f t="shared" si="97"/>
        <v>-5.5555555555555552E-2</v>
      </c>
      <c r="H265" s="39">
        <f t="shared" si="98"/>
        <v>-2.3584905660377358E-3</v>
      </c>
    </row>
    <row r="266" spans="1:8" s="40" customFormat="1" ht="15" x14ac:dyDescent="0.2">
      <c r="A266" s="68"/>
      <c r="B266" s="43" t="s">
        <v>60</v>
      </c>
      <c r="C266" s="36">
        <v>2</v>
      </c>
      <c r="D266" s="36">
        <v>2</v>
      </c>
      <c r="E266" s="37">
        <f t="shared" si="95"/>
        <v>4.7169811320754715E-3</v>
      </c>
      <c r="F266" s="37">
        <f t="shared" si="96"/>
        <v>5.263157894736842E-3</v>
      </c>
      <c r="G266" s="38">
        <f t="shared" si="97"/>
        <v>0</v>
      </c>
      <c r="H266" s="39">
        <f t="shared" si="98"/>
        <v>0</v>
      </c>
    </row>
    <row r="267" spans="1:8" s="40" customFormat="1" ht="15" x14ac:dyDescent="0.2">
      <c r="A267" s="68"/>
      <c r="B267" s="43" t="s">
        <v>246</v>
      </c>
      <c r="C267" s="36">
        <v>1</v>
      </c>
      <c r="D267" s="36">
        <v>2</v>
      </c>
      <c r="E267" s="37">
        <f t="shared" si="95"/>
        <v>2.3584905660377358E-3</v>
      </c>
      <c r="F267" s="37">
        <f t="shared" si="96"/>
        <v>5.263157894736842E-3</v>
      </c>
      <c r="G267" s="38">
        <f t="shared" si="97"/>
        <v>1</v>
      </c>
      <c r="H267" s="39">
        <f t="shared" si="98"/>
        <v>2.3584905660377358E-3</v>
      </c>
    </row>
    <row r="268" spans="1:8" s="40" customFormat="1" ht="15" x14ac:dyDescent="0.2">
      <c r="A268" s="68"/>
      <c r="B268" s="43" t="s">
        <v>57</v>
      </c>
      <c r="C268" s="36">
        <v>0</v>
      </c>
      <c r="D268" s="36">
        <v>0</v>
      </c>
      <c r="E268" s="37" t="str">
        <f t="shared" si="95"/>
        <v/>
      </c>
      <c r="F268" s="37" t="str">
        <f t="shared" si="96"/>
        <v/>
      </c>
      <c r="G268" s="38" t="str">
        <f t="shared" si="97"/>
        <v>0</v>
      </c>
      <c r="H268" s="39" t="str">
        <f t="shared" si="98"/>
        <v/>
      </c>
    </row>
    <row r="269" spans="1:8" s="40" customFormat="1" ht="15" x14ac:dyDescent="0.2">
      <c r="A269" s="68"/>
      <c r="B269" s="43" t="s">
        <v>546</v>
      </c>
      <c r="C269" s="36">
        <v>0</v>
      </c>
      <c r="D269" s="36">
        <v>0</v>
      </c>
      <c r="E269" s="37" t="str">
        <f t="shared" ref="E269" si="111">+IF(C269=0,"",C269/C$165)</f>
        <v/>
      </c>
      <c r="F269" s="37" t="str">
        <f t="shared" ref="F269" si="112">+IF(D269=0,"",D269/D$165)</f>
        <v/>
      </c>
      <c r="G269" s="38" t="str">
        <f t="shared" ref="G269" si="113">+IF(OR(AND(D269=0),(C269=0)),"0",((D269-C269)/C269))</f>
        <v>0</v>
      </c>
      <c r="H269" s="39" t="str">
        <f t="shared" ref="H269" si="114">+IF(OR(AND(E269=""),(G269="")),"",E269*G269)</f>
        <v/>
      </c>
    </row>
    <row r="270" spans="1:8" s="40" customFormat="1" ht="15" x14ac:dyDescent="0.2">
      <c r="A270" s="68"/>
      <c r="B270" s="43" t="s">
        <v>62</v>
      </c>
      <c r="C270" s="36">
        <v>0</v>
      </c>
      <c r="D270" s="36">
        <v>0</v>
      </c>
      <c r="E270" s="37" t="str">
        <f t="shared" si="95"/>
        <v/>
      </c>
      <c r="F270" s="37" t="str">
        <f t="shared" si="96"/>
        <v/>
      </c>
      <c r="G270" s="38" t="str">
        <f t="shared" si="97"/>
        <v>0</v>
      </c>
      <c r="H270" s="39" t="str">
        <f t="shared" si="98"/>
        <v/>
      </c>
    </row>
    <row r="271" spans="1:8" s="40" customFormat="1" ht="15" x14ac:dyDescent="0.2">
      <c r="A271" s="68"/>
      <c r="B271" s="43" t="s">
        <v>465</v>
      </c>
      <c r="C271" s="36">
        <v>0</v>
      </c>
      <c r="D271" s="36">
        <v>1</v>
      </c>
      <c r="E271" s="37" t="str">
        <f t="shared" si="95"/>
        <v/>
      </c>
      <c r="F271" s="37">
        <f t="shared" si="96"/>
        <v>2.631578947368421E-3</v>
      </c>
      <c r="G271" s="38" t="str">
        <f t="shared" si="97"/>
        <v>0</v>
      </c>
      <c r="H271" s="39" t="str">
        <f t="shared" si="98"/>
        <v/>
      </c>
    </row>
    <row r="272" spans="1:8" s="40" customFormat="1" ht="15" x14ac:dyDescent="0.2">
      <c r="A272" s="68"/>
      <c r="B272" s="43" t="s">
        <v>58</v>
      </c>
      <c r="C272" s="36">
        <v>1</v>
      </c>
      <c r="D272" s="36">
        <v>0</v>
      </c>
      <c r="E272" s="37">
        <f t="shared" si="95"/>
        <v>2.3584905660377358E-3</v>
      </c>
      <c r="F272" s="37" t="str">
        <f t="shared" si="96"/>
        <v/>
      </c>
      <c r="G272" s="38" t="str">
        <f t="shared" si="97"/>
        <v>0</v>
      </c>
      <c r="H272" s="39">
        <f t="shared" si="98"/>
        <v>0</v>
      </c>
    </row>
    <row r="273" spans="1:8" s="40" customFormat="1" ht="15" x14ac:dyDescent="0.2">
      <c r="A273" s="68"/>
      <c r="B273" s="43" t="s">
        <v>63</v>
      </c>
      <c r="C273" s="36">
        <v>0</v>
      </c>
      <c r="D273" s="36">
        <v>0</v>
      </c>
      <c r="E273" s="37" t="str">
        <f t="shared" si="95"/>
        <v/>
      </c>
      <c r="F273" s="37" t="str">
        <f t="shared" si="96"/>
        <v/>
      </c>
      <c r="G273" s="38" t="str">
        <f t="shared" si="97"/>
        <v>0</v>
      </c>
      <c r="H273" s="39" t="str">
        <f t="shared" si="98"/>
        <v/>
      </c>
    </row>
    <row r="274" spans="1:8" s="40" customFormat="1" ht="15" x14ac:dyDescent="0.2">
      <c r="A274" s="68"/>
      <c r="B274" s="43" t="s">
        <v>247</v>
      </c>
      <c r="C274" s="36">
        <v>15</v>
      </c>
      <c r="D274" s="36">
        <v>0</v>
      </c>
      <c r="E274" s="37">
        <f t="shared" si="95"/>
        <v>3.5377358490566037E-2</v>
      </c>
      <c r="F274" s="37" t="str">
        <f t="shared" si="96"/>
        <v/>
      </c>
      <c r="G274" s="38" t="str">
        <f t="shared" si="97"/>
        <v>0</v>
      </c>
      <c r="H274" s="39">
        <f t="shared" si="98"/>
        <v>0</v>
      </c>
    </row>
    <row r="275" spans="1:8" s="40" customFormat="1" ht="15" x14ac:dyDescent="0.2">
      <c r="A275" s="68"/>
      <c r="B275" s="43" t="s">
        <v>466</v>
      </c>
      <c r="C275" s="36">
        <v>55</v>
      </c>
      <c r="D275" s="36">
        <v>6</v>
      </c>
      <c r="E275" s="37">
        <f t="shared" si="95"/>
        <v>0.12971698113207547</v>
      </c>
      <c r="F275" s="37">
        <f t="shared" si="96"/>
        <v>1.5789473684210527E-2</v>
      </c>
      <c r="G275" s="38">
        <f t="shared" si="97"/>
        <v>-0.89090909090909087</v>
      </c>
      <c r="H275" s="39">
        <f t="shared" si="98"/>
        <v>-0.11556603773584904</v>
      </c>
    </row>
    <row r="276" spans="1:8" s="40" customFormat="1" ht="15" x14ac:dyDescent="0.2">
      <c r="A276" s="68"/>
      <c r="B276" s="43" t="s">
        <v>65</v>
      </c>
      <c r="C276" s="36">
        <v>1</v>
      </c>
      <c r="D276" s="36">
        <v>6</v>
      </c>
      <c r="E276" s="37">
        <f t="shared" si="95"/>
        <v>2.3584905660377358E-3</v>
      </c>
      <c r="F276" s="37">
        <f t="shared" si="96"/>
        <v>1.5789473684210527E-2</v>
      </c>
      <c r="G276" s="38">
        <f t="shared" si="97"/>
        <v>5</v>
      </c>
      <c r="H276" s="39">
        <f t="shared" si="98"/>
        <v>1.1792452830188678E-2</v>
      </c>
    </row>
    <row r="277" spans="1:8" s="40" customFormat="1" ht="15" x14ac:dyDescent="0.2">
      <c r="A277" s="68"/>
      <c r="B277" s="43" t="s">
        <v>547</v>
      </c>
      <c r="C277" s="36">
        <v>0</v>
      </c>
      <c r="D277" s="36">
        <v>0</v>
      </c>
      <c r="E277" s="37" t="str">
        <f t="shared" ref="E277:E278" si="115">+IF(C277=0,"",C277/C$165)</f>
        <v/>
      </c>
      <c r="F277" s="37" t="str">
        <f t="shared" ref="F277:F278" si="116">+IF(D277=0,"",D277/D$165)</f>
        <v/>
      </c>
      <c r="G277" s="38" t="str">
        <f t="shared" ref="G277:G278" si="117">+IF(OR(AND(D277=0),(C277=0)),"0",((D277-C277)/C277))</f>
        <v>0</v>
      </c>
      <c r="H277" s="39" t="str">
        <f t="shared" ref="H277:H278" si="118">+IF(OR(AND(E277=""),(G277="")),"",E277*G277)</f>
        <v/>
      </c>
    </row>
    <row r="278" spans="1:8" s="40" customFormat="1" ht="15" x14ac:dyDescent="0.2">
      <c r="A278" s="68"/>
      <c r="B278" s="43" t="s">
        <v>548</v>
      </c>
      <c r="C278" s="36">
        <v>0</v>
      </c>
      <c r="D278" s="36">
        <v>2</v>
      </c>
      <c r="E278" s="37" t="str">
        <f t="shared" si="115"/>
        <v/>
      </c>
      <c r="F278" s="37">
        <f t="shared" si="116"/>
        <v>5.263157894736842E-3</v>
      </c>
      <c r="G278" s="38" t="str">
        <f t="shared" si="117"/>
        <v>0</v>
      </c>
      <c r="H278" s="39" t="str">
        <f t="shared" si="118"/>
        <v/>
      </c>
    </row>
    <row r="279" spans="1:8" s="40" customFormat="1" ht="15" x14ac:dyDescent="0.2">
      <c r="A279" s="68"/>
      <c r="B279" s="43" t="s">
        <v>66</v>
      </c>
      <c r="C279" s="36">
        <v>10</v>
      </c>
      <c r="D279" s="36">
        <v>16</v>
      </c>
      <c r="E279" s="37">
        <f t="shared" si="95"/>
        <v>2.358490566037736E-2</v>
      </c>
      <c r="F279" s="37">
        <f t="shared" si="96"/>
        <v>4.2105263157894736E-2</v>
      </c>
      <c r="G279" s="38">
        <f t="shared" si="97"/>
        <v>0.6</v>
      </c>
      <c r="H279" s="39">
        <f t="shared" si="98"/>
        <v>1.4150943396226415E-2</v>
      </c>
    </row>
    <row r="280" spans="1:8" s="40" customFormat="1" ht="15" x14ac:dyDescent="0.2">
      <c r="A280" s="68"/>
      <c r="B280" s="43" t="s">
        <v>61</v>
      </c>
      <c r="C280" s="36">
        <v>0</v>
      </c>
      <c r="D280" s="36">
        <v>0</v>
      </c>
      <c r="E280" s="37" t="str">
        <f t="shared" si="95"/>
        <v/>
      </c>
      <c r="F280" s="37" t="str">
        <f t="shared" si="96"/>
        <v/>
      </c>
      <c r="G280" s="38" t="str">
        <f t="shared" si="97"/>
        <v>0</v>
      </c>
      <c r="H280" s="39" t="str">
        <f t="shared" si="98"/>
        <v/>
      </c>
    </row>
    <row r="281" spans="1:8" s="40" customFormat="1" ht="15" x14ac:dyDescent="0.2">
      <c r="A281" s="68"/>
      <c r="B281" s="43" t="s">
        <v>549</v>
      </c>
      <c r="C281" s="36">
        <v>0</v>
      </c>
      <c r="D281" s="36">
        <v>0</v>
      </c>
      <c r="E281" s="37" t="str">
        <f t="shared" ref="E281:E283" si="119">+IF(C281=0,"",C281/C$165)</f>
        <v/>
      </c>
      <c r="F281" s="37" t="str">
        <f t="shared" ref="F281:F283" si="120">+IF(D281=0,"",D281/D$165)</f>
        <v/>
      </c>
      <c r="G281" s="38" t="str">
        <f t="shared" ref="G281:G283" si="121">+IF(OR(AND(D281=0),(C281=0)),"0",((D281-C281)/C281))</f>
        <v>0</v>
      </c>
      <c r="H281" s="39" t="str">
        <f t="shared" ref="H281:H283" si="122">+IF(OR(AND(E281=""),(G281="")),"",E281*G281)</f>
        <v/>
      </c>
    </row>
    <row r="282" spans="1:8" s="40" customFormat="1" ht="15" x14ac:dyDescent="0.2">
      <c r="A282" s="68"/>
      <c r="B282" s="43" t="s">
        <v>550</v>
      </c>
      <c r="C282" s="36">
        <v>0</v>
      </c>
      <c r="D282" s="36">
        <v>0</v>
      </c>
      <c r="E282" s="37" t="str">
        <f t="shared" si="119"/>
        <v/>
      </c>
      <c r="F282" s="37" t="str">
        <f t="shared" si="120"/>
        <v/>
      </c>
      <c r="G282" s="38" t="str">
        <f t="shared" si="121"/>
        <v>0</v>
      </c>
      <c r="H282" s="39" t="str">
        <f t="shared" si="122"/>
        <v/>
      </c>
    </row>
    <row r="283" spans="1:8" s="40" customFormat="1" ht="15" x14ac:dyDescent="0.2">
      <c r="A283" s="68"/>
      <c r="B283" s="43" t="s">
        <v>551</v>
      </c>
      <c r="C283" s="36">
        <v>0</v>
      </c>
      <c r="D283" s="36">
        <v>0</v>
      </c>
      <c r="E283" s="37" t="str">
        <f t="shared" si="119"/>
        <v/>
      </c>
      <c r="F283" s="37" t="str">
        <f t="shared" si="120"/>
        <v/>
      </c>
      <c r="G283" s="38" t="str">
        <f t="shared" si="121"/>
        <v>0</v>
      </c>
      <c r="H283" s="39" t="str">
        <f t="shared" si="122"/>
        <v/>
      </c>
    </row>
    <row r="284" spans="1:8" s="50" customFormat="1" ht="15" x14ac:dyDescent="0.2">
      <c r="A284" s="60" t="s">
        <v>570</v>
      </c>
      <c r="B284" s="57" t="s">
        <v>589</v>
      </c>
      <c r="C284" s="52"/>
      <c r="D284" s="36">
        <v>0</v>
      </c>
      <c r="E284" s="56"/>
      <c r="F284" s="56"/>
      <c r="G284" s="53"/>
      <c r="H284" s="54"/>
    </row>
    <row r="285" spans="1:8" s="50" customFormat="1" ht="15" x14ac:dyDescent="0.2">
      <c r="A285" s="60" t="s">
        <v>570</v>
      </c>
      <c r="B285" s="57" t="s">
        <v>590</v>
      </c>
      <c r="C285" s="52"/>
      <c r="D285" s="36">
        <v>7</v>
      </c>
      <c r="E285" s="56"/>
      <c r="F285" s="56"/>
      <c r="G285" s="53"/>
      <c r="H285" s="54"/>
    </row>
    <row r="286" spans="1:8" s="40" customFormat="1" ht="15" x14ac:dyDescent="0.2">
      <c r="A286" s="68"/>
      <c r="B286" s="43" t="s">
        <v>467</v>
      </c>
      <c r="C286" s="36">
        <v>0</v>
      </c>
      <c r="D286" s="36">
        <v>0</v>
      </c>
      <c r="E286" s="37" t="str">
        <f t="shared" si="95"/>
        <v/>
      </c>
      <c r="F286" s="37" t="str">
        <f t="shared" si="96"/>
        <v/>
      </c>
      <c r="G286" s="38" t="str">
        <f t="shared" si="97"/>
        <v>0</v>
      </c>
      <c r="H286" s="39" t="str">
        <f t="shared" si="98"/>
        <v/>
      </c>
    </row>
    <row r="287" spans="1:8" s="40" customFormat="1" ht="15" x14ac:dyDescent="0.2">
      <c r="A287" s="68"/>
      <c r="B287" s="43" t="s">
        <v>468</v>
      </c>
      <c r="C287" s="36">
        <v>3</v>
      </c>
      <c r="D287" s="36">
        <v>19</v>
      </c>
      <c r="E287" s="37">
        <f t="shared" si="95"/>
        <v>7.0754716981132077E-3</v>
      </c>
      <c r="F287" s="37">
        <f t="shared" si="96"/>
        <v>0.05</v>
      </c>
      <c r="G287" s="38">
        <f t="shared" si="97"/>
        <v>5.333333333333333</v>
      </c>
      <c r="H287" s="39">
        <f t="shared" si="98"/>
        <v>3.7735849056603772E-2</v>
      </c>
    </row>
    <row r="288" spans="1:8" s="40" customFormat="1" ht="30" x14ac:dyDescent="0.2">
      <c r="A288" s="68"/>
      <c r="B288" s="43" t="s">
        <v>577</v>
      </c>
      <c r="C288" s="36">
        <v>0</v>
      </c>
      <c r="D288" s="36">
        <v>0</v>
      </c>
      <c r="E288" s="37" t="str">
        <f t="shared" ref="E288" si="123">+IF(C288=0,"",C288/C$165)</f>
        <v/>
      </c>
      <c r="F288" s="37" t="str">
        <f t="shared" ref="F288" si="124">+IF(D288=0,"",D288/D$165)</f>
        <v/>
      </c>
      <c r="G288" s="38" t="str">
        <f t="shared" ref="G288" si="125">+IF(OR(AND(D288=0),(C288=0)),"0",((D288-C288)/C288))</f>
        <v>0</v>
      </c>
      <c r="H288" s="39" t="str">
        <f t="shared" ref="H288" si="126">+IF(OR(AND(E288=""),(G288="")),"",E288*G288)</f>
        <v/>
      </c>
    </row>
    <row r="289" spans="1:8" s="40" customFormat="1" ht="15" x14ac:dyDescent="0.2">
      <c r="A289" s="68"/>
      <c r="B289" s="43" t="s">
        <v>469</v>
      </c>
      <c r="C289" s="36">
        <v>3</v>
      </c>
      <c r="D289" s="36">
        <v>37</v>
      </c>
      <c r="E289" s="37">
        <f t="shared" si="95"/>
        <v>7.0754716981132077E-3</v>
      </c>
      <c r="F289" s="37">
        <f t="shared" si="96"/>
        <v>9.7368421052631576E-2</v>
      </c>
      <c r="G289" s="38">
        <f t="shared" si="97"/>
        <v>11.333333333333334</v>
      </c>
      <c r="H289" s="39">
        <f t="shared" si="98"/>
        <v>8.0188679245283029E-2</v>
      </c>
    </row>
    <row r="290" spans="1:8" s="40" customFormat="1" ht="15" x14ac:dyDescent="0.2">
      <c r="A290" s="68"/>
      <c r="B290" s="43" t="s">
        <v>470</v>
      </c>
      <c r="C290" s="36">
        <v>0</v>
      </c>
      <c r="D290" s="36">
        <v>0</v>
      </c>
      <c r="E290" s="37" t="str">
        <f t="shared" si="95"/>
        <v/>
      </c>
      <c r="F290" s="37" t="str">
        <f t="shared" si="96"/>
        <v/>
      </c>
      <c r="G290" s="38" t="str">
        <f t="shared" si="97"/>
        <v>0</v>
      </c>
      <c r="H290" s="39" t="str">
        <f t="shared" si="98"/>
        <v/>
      </c>
    </row>
    <row r="291" spans="1:8" s="40" customFormat="1" ht="15" x14ac:dyDescent="0.2">
      <c r="A291" s="68"/>
      <c r="B291" s="43" t="s">
        <v>471</v>
      </c>
      <c r="C291" s="36">
        <v>1</v>
      </c>
      <c r="D291" s="36">
        <v>0</v>
      </c>
      <c r="E291" s="37">
        <f t="shared" si="95"/>
        <v>2.3584905660377358E-3</v>
      </c>
      <c r="F291" s="37" t="str">
        <f t="shared" si="96"/>
        <v/>
      </c>
      <c r="G291" s="38" t="str">
        <f t="shared" si="97"/>
        <v>0</v>
      </c>
      <c r="H291" s="39">
        <f t="shared" si="98"/>
        <v>0</v>
      </c>
    </row>
    <row r="292" spans="1:8" s="40" customFormat="1" ht="15" x14ac:dyDescent="0.2">
      <c r="A292" s="68"/>
      <c r="B292" s="43" t="s">
        <v>67</v>
      </c>
      <c r="C292" s="36">
        <v>4</v>
      </c>
      <c r="D292" s="36">
        <v>3</v>
      </c>
      <c r="E292" s="37">
        <f t="shared" si="95"/>
        <v>9.433962264150943E-3</v>
      </c>
      <c r="F292" s="37">
        <f t="shared" si="96"/>
        <v>7.8947368421052634E-3</v>
      </c>
      <c r="G292" s="38">
        <f t="shared" si="97"/>
        <v>-0.25</v>
      </c>
      <c r="H292" s="39">
        <f t="shared" si="98"/>
        <v>-2.3584905660377358E-3</v>
      </c>
    </row>
    <row r="293" spans="1:8" s="40" customFormat="1" ht="15" x14ac:dyDescent="0.2">
      <c r="A293" s="68"/>
      <c r="B293" s="43" t="s">
        <v>248</v>
      </c>
      <c r="C293" s="36">
        <v>0</v>
      </c>
      <c r="D293" s="36">
        <v>0</v>
      </c>
      <c r="E293" s="37" t="str">
        <f t="shared" si="95"/>
        <v/>
      </c>
      <c r="F293" s="37" t="str">
        <f t="shared" si="96"/>
        <v/>
      </c>
      <c r="G293" s="38" t="str">
        <f t="shared" si="97"/>
        <v>0</v>
      </c>
      <c r="H293" s="39" t="str">
        <f t="shared" si="98"/>
        <v/>
      </c>
    </row>
    <row r="294" spans="1:8" s="40" customFormat="1" ht="30" x14ac:dyDescent="0.2">
      <c r="A294" s="68"/>
      <c r="B294" s="43" t="s">
        <v>249</v>
      </c>
      <c r="C294" s="36">
        <v>0</v>
      </c>
      <c r="D294" s="36">
        <v>0</v>
      </c>
      <c r="E294" s="37" t="str">
        <f t="shared" si="95"/>
        <v/>
      </c>
      <c r="F294" s="37" t="str">
        <f t="shared" si="96"/>
        <v/>
      </c>
      <c r="G294" s="38" t="str">
        <f t="shared" si="97"/>
        <v>0</v>
      </c>
      <c r="H294" s="39" t="str">
        <f t="shared" si="98"/>
        <v/>
      </c>
    </row>
    <row r="295" spans="1:8" s="40" customFormat="1" ht="15" x14ac:dyDescent="0.2">
      <c r="A295" s="68"/>
      <c r="B295" s="43" t="s">
        <v>68</v>
      </c>
      <c r="C295" s="36">
        <v>0</v>
      </c>
      <c r="D295" s="36">
        <v>0</v>
      </c>
      <c r="E295" s="37" t="str">
        <f t="shared" si="95"/>
        <v/>
      </c>
      <c r="F295" s="37" t="str">
        <f t="shared" si="96"/>
        <v/>
      </c>
      <c r="G295" s="38" t="str">
        <f t="shared" si="97"/>
        <v>0</v>
      </c>
      <c r="H295" s="39" t="str">
        <f t="shared" si="98"/>
        <v/>
      </c>
    </row>
    <row r="296" spans="1:8" s="40" customFormat="1" ht="30" x14ac:dyDescent="0.2">
      <c r="A296" s="68"/>
      <c r="B296" s="43" t="s">
        <v>472</v>
      </c>
      <c r="C296" s="36">
        <v>1</v>
      </c>
      <c r="D296" s="36">
        <v>0</v>
      </c>
      <c r="E296" s="37">
        <f t="shared" si="95"/>
        <v>2.3584905660377358E-3</v>
      </c>
      <c r="F296" s="37" t="str">
        <f t="shared" si="96"/>
        <v/>
      </c>
      <c r="G296" s="38" t="str">
        <f t="shared" si="97"/>
        <v>0</v>
      </c>
      <c r="H296" s="39">
        <f t="shared" si="98"/>
        <v>0</v>
      </c>
    </row>
    <row r="297" spans="1:8" s="40" customFormat="1" ht="30" x14ac:dyDescent="0.2">
      <c r="A297" s="68"/>
      <c r="B297" s="43" t="s">
        <v>473</v>
      </c>
      <c r="C297" s="36">
        <v>1</v>
      </c>
      <c r="D297" s="36">
        <v>1</v>
      </c>
      <c r="E297" s="37">
        <f t="shared" si="95"/>
        <v>2.3584905660377358E-3</v>
      </c>
      <c r="F297" s="37">
        <f t="shared" si="96"/>
        <v>2.631578947368421E-3</v>
      </c>
      <c r="G297" s="38">
        <f t="shared" si="97"/>
        <v>0</v>
      </c>
      <c r="H297" s="39">
        <f t="shared" si="98"/>
        <v>0</v>
      </c>
    </row>
    <row r="298" spans="1:8" s="40" customFormat="1" ht="15" x14ac:dyDescent="0.2">
      <c r="A298" s="68"/>
      <c r="B298" s="43" t="s">
        <v>474</v>
      </c>
      <c r="C298" s="36">
        <v>0</v>
      </c>
      <c r="D298" s="36">
        <v>0</v>
      </c>
      <c r="E298" s="37" t="str">
        <f t="shared" si="95"/>
        <v/>
      </c>
      <c r="F298" s="37" t="str">
        <f t="shared" si="96"/>
        <v/>
      </c>
      <c r="G298" s="38" t="str">
        <f t="shared" si="97"/>
        <v>0</v>
      </c>
      <c r="H298" s="39" t="str">
        <f t="shared" si="98"/>
        <v/>
      </c>
    </row>
    <row r="299" spans="1:8" s="40" customFormat="1" ht="30" x14ac:dyDescent="0.2">
      <c r="A299" s="68"/>
      <c r="B299" s="43" t="s">
        <v>475</v>
      </c>
      <c r="C299" s="36">
        <v>0</v>
      </c>
      <c r="D299" s="36">
        <v>0</v>
      </c>
      <c r="E299" s="37" t="str">
        <f t="shared" si="95"/>
        <v/>
      </c>
      <c r="F299" s="37" t="str">
        <f t="shared" si="96"/>
        <v/>
      </c>
      <c r="G299" s="38" t="str">
        <f t="shared" si="97"/>
        <v>0</v>
      </c>
      <c r="H299" s="39" t="str">
        <f t="shared" si="98"/>
        <v/>
      </c>
    </row>
    <row r="300" spans="1:8" s="40" customFormat="1" ht="15" x14ac:dyDescent="0.2">
      <c r="A300" s="68"/>
      <c r="B300" s="43" t="s">
        <v>476</v>
      </c>
      <c r="C300" s="36">
        <v>1</v>
      </c>
      <c r="D300" s="36">
        <v>0</v>
      </c>
      <c r="E300" s="37">
        <f t="shared" si="95"/>
        <v>2.3584905660377358E-3</v>
      </c>
      <c r="F300" s="37" t="str">
        <f t="shared" si="96"/>
        <v/>
      </c>
      <c r="G300" s="38" t="str">
        <f t="shared" si="97"/>
        <v>0</v>
      </c>
      <c r="H300" s="39">
        <f t="shared" si="98"/>
        <v>0</v>
      </c>
    </row>
    <row r="301" spans="1:8" s="40" customFormat="1" ht="15" x14ac:dyDescent="0.2">
      <c r="A301" s="68"/>
      <c r="B301" s="43" t="s">
        <v>477</v>
      </c>
      <c r="C301" s="36">
        <v>0</v>
      </c>
      <c r="D301" s="36">
        <v>1</v>
      </c>
      <c r="E301" s="37" t="str">
        <f t="shared" si="95"/>
        <v/>
      </c>
      <c r="F301" s="37">
        <f t="shared" si="96"/>
        <v>2.631578947368421E-3</v>
      </c>
      <c r="G301" s="38" t="str">
        <f t="shared" si="97"/>
        <v>0</v>
      </c>
      <c r="H301" s="39" t="str">
        <f t="shared" si="98"/>
        <v/>
      </c>
    </row>
    <row r="302" spans="1:8" s="40" customFormat="1" ht="15" x14ac:dyDescent="0.2">
      <c r="A302" s="68"/>
      <c r="B302" s="43" t="s">
        <v>478</v>
      </c>
      <c r="C302" s="36">
        <v>0</v>
      </c>
      <c r="D302" s="36">
        <v>0</v>
      </c>
      <c r="E302" s="37" t="str">
        <f t="shared" si="95"/>
        <v/>
      </c>
      <c r="F302" s="37" t="str">
        <f t="shared" si="96"/>
        <v/>
      </c>
      <c r="G302" s="38" t="str">
        <f t="shared" si="97"/>
        <v>0</v>
      </c>
      <c r="H302" s="39" t="str">
        <f t="shared" si="98"/>
        <v/>
      </c>
    </row>
    <row r="303" spans="1:8" s="40" customFormat="1" ht="30" x14ac:dyDescent="0.2">
      <c r="A303" s="68"/>
      <c r="B303" s="43" t="s">
        <v>608</v>
      </c>
      <c r="C303" s="36">
        <v>5</v>
      </c>
      <c r="D303" s="36">
        <v>11</v>
      </c>
      <c r="E303" s="37">
        <f t="shared" si="95"/>
        <v>1.179245283018868E-2</v>
      </c>
      <c r="F303" s="37">
        <f t="shared" si="96"/>
        <v>2.8947368421052631E-2</v>
      </c>
      <c r="G303" s="38">
        <f t="shared" si="97"/>
        <v>1.2</v>
      </c>
      <c r="H303" s="39">
        <f t="shared" si="98"/>
        <v>1.4150943396226415E-2</v>
      </c>
    </row>
    <row r="304" spans="1:8" s="40" customFormat="1" ht="15" x14ac:dyDescent="0.2">
      <c r="A304" s="68"/>
      <c r="B304" s="43" t="s">
        <v>250</v>
      </c>
      <c r="C304" s="36">
        <v>0</v>
      </c>
      <c r="D304" s="36">
        <v>0</v>
      </c>
      <c r="E304" s="37" t="str">
        <f t="shared" si="95"/>
        <v/>
      </c>
      <c r="F304" s="37" t="str">
        <f t="shared" si="96"/>
        <v/>
      </c>
      <c r="G304" s="38" t="str">
        <f t="shared" si="97"/>
        <v>0</v>
      </c>
      <c r="H304" s="39" t="str">
        <f t="shared" si="98"/>
        <v/>
      </c>
    </row>
    <row r="305" spans="1:8" s="40" customFormat="1" ht="30" x14ac:dyDescent="0.2">
      <c r="A305" s="68"/>
      <c r="B305" s="43" t="s">
        <v>251</v>
      </c>
      <c r="C305" s="36">
        <v>1</v>
      </c>
      <c r="D305" s="36">
        <v>1</v>
      </c>
      <c r="E305" s="37">
        <f t="shared" si="95"/>
        <v>2.3584905660377358E-3</v>
      </c>
      <c r="F305" s="37">
        <f t="shared" si="96"/>
        <v>2.631578947368421E-3</v>
      </c>
      <c r="G305" s="38">
        <f t="shared" si="97"/>
        <v>0</v>
      </c>
      <c r="H305" s="39">
        <f t="shared" si="98"/>
        <v>0</v>
      </c>
    </row>
    <row r="306" spans="1:8" s="40" customFormat="1" ht="15" x14ac:dyDescent="0.2">
      <c r="A306" s="68"/>
      <c r="B306" s="43" t="s">
        <v>479</v>
      </c>
      <c r="C306" s="36">
        <v>0</v>
      </c>
      <c r="D306" s="36">
        <v>0</v>
      </c>
      <c r="E306" s="37" t="str">
        <f t="shared" si="95"/>
        <v/>
      </c>
      <c r="F306" s="37" t="str">
        <f t="shared" si="96"/>
        <v/>
      </c>
      <c r="G306" s="38" t="str">
        <f t="shared" si="97"/>
        <v>0</v>
      </c>
      <c r="H306" s="39" t="str">
        <f t="shared" si="98"/>
        <v/>
      </c>
    </row>
    <row r="307" spans="1:8" s="40" customFormat="1" ht="30" x14ac:dyDescent="0.2">
      <c r="A307" s="68"/>
      <c r="B307" s="43" t="s">
        <v>480</v>
      </c>
      <c r="C307" s="36">
        <v>0</v>
      </c>
      <c r="D307" s="36">
        <v>0</v>
      </c>
      <c r="E307" s="37" t="str">
        <f t="shared" si="95"/>
        <v/>
      </c>
      <c r="F307" s="37" t="str">
        <f t="shared" si="96"/>
        <v/>
      </c>
      <c r="G307" s="38" t="str">
        <f t="shared" si="97"/>
        <v>0</v>
      </c>
      <c r="H307" s="39" t="str">
        <f t="shared" si="98"/>
        <v/>
      </c>
    </row>
    <row r="308" spans="1:8" s="40" customFormat="1" ht="15" x14ac:dyDescent="0.2">
      <c r="A308" s="68"/>
      <c r="B308" s="43" t="s">
        <v>481</v>
      </c>
      <c r="C308" s="36">
        <v>3</v>
      </c>
      <c r="D308" s="36">
        <v>3</v>
      </c>
      <c r="E308" s="37">
        <f t="shared" si="95"/>
        <v>7.0754716981132077E-3</v>
      </c>
      <c r="F308" s="37">
        <f t="shared" si="96"/>
        <v>7.8947368421052634E-3</v>
      </c>
      <c r="G308" s="38">
        <f t="shared" si="97"/>
        <v>0</v>
      </c>
      <c r="H308" s="39">
        <f t="shared" si="98"/>
        <v>0</v>
      </c>
    </row>
    <row r="309" spans="1:8" s="40" customFormat="1" ht="15" x14ac:dyDescent="0.2">
      <c r="A309" s="68"/>
      <c r="B309" s="43" t="s">
        <v>482</v>
      </c>
      <c r="C309" s="36">
        <v>0</v>
      </c>
      <c r="D309" s="36">
        <v>0</v>
      </c>
      <c r="E309" s="37" t="str">
        <f t="shared" si="95"/>
        <v/>
      </c>
      <c r="F309" s="37" t="str">
        <f t="shared" si="96"/>
        <v/>
      </c>
      <c r="G309" s="38" t="str">
        <f t="shared" si="97"/>
        <v>0</v>
      </c>
      <c r="H309" s="39" t="str">
        <f t="shared" si="98"/>
        <v/>
      </c>
    </row>
    <row r="310" spans="1:8" s="40" customFormat="1" ht="30" x14ac:dyDescent="0.2">
      <c r="A310" s="68"/>
      <c r="B310" s="43" t="s">
        <v>483</v>
      </c>
      <c r="C310" s="36">
        <v>0</v>
      </c>
      <c r="D310" s="36">
        <v>0</v>
      </c>
      <c r="E310" s="37" t="str">
        <f t="shared" si="95"/>
        <v/>
      </c>
      <c r="F310" s="37" t="str">
        <f t="shared" si="96"/>
        <v/>
      </c>
      <c r="G310" s="38" t="str">
        <f t="shared" si="97"/>
        <v>0</v>
      </c>
      <c r="H310" s="39" t="str">
        <f t="shared" si="98"/>
        <v/>
      </c>
    </row>
    <row r="311" spans="1:8" s="40" customFormat="1" ht="15" x14ac:dyDescent="0.2">
      <c r="A311" s="68"/>
      <c r="B311" s="43" t="s">
        <v>484</v>
      </c>
      <c r="C311" s="36">
        <v>0</v>
      </c>
      <c r="D311" s="36">
        <v>0</v>
      </c>
      <c r="E311" s="37" t="str">
        <f t="shared" si="95"/>
        <v/>
      </c>
      <c r="F311" s="37" t="str">
        <f t="shared" si="96"/>
        <v/>
      </c>
      <c r="G311" s="38" t="str">
        <f t="shared" si="97"/>
        <v>0</v>
      </c>
      <c r="H311" s="39" t="str">
        <f t="shared" si="98"/>
        <v/>
      </c>
    </row>
    <row r="312" spans="1:8" s="40" customFormat="1" ht="30" x14ac:dyDescent="0.2">
      <c r="A312" s="68"/>
      <c r="B312" s="43" t="s">
        <v>578</v>
      </c>
      <c r="C312" s="36">
        <v>0</v>
      </c>
      <c r="D312" s="36">
        <v>0</v>
      </c>
      <c r="E312" s="37" t="str">
        <f t="shared" ref="E312" si="127">+IF(C312=0,"",C312/C$165)</f>
        <v/>
      </c>
      <c r="F312" s="37" t="str">
        <f t="shared" ref="F312" si="128">+IF(D312=0,"",D312/D$165)</f>
        <v/>
      </c>
      <c r="G312" s="38" t="str">
        <f t="shared" ref="G312" si="129">+IF(OR(AND(D312=0),(C312=0)),"0",((D312-C312)/C312))</f>
        <v>0</v>
      </c>
      <c r="H312" s="39" t="str">
        <f t="shared" ref="H312" si="130">+IF(OR(AND(E312=""),(G312="")),"",E312*G312)</f>
        <v/>
      </c>
    </row>
    <row r="313" spans="1:8" s="40" customFormat="1" ht="15" x14ac:dyDescent="0.2">
      <c r="A313" s="68"/>
      <c r="B313" s="43" t="s">
        <v>485</v>
      </c>
      <c r="C313" s="36">
        <v>0</v>
      </c>
      <c r="D313" s="36">
        <v>0</v>
      </c>
      <c r="E313" s="37" t="str">
        <f t="shared" si="95"/>
        <v/>
      </c>
      <c r="F313" s="37" t="str">
        <f t="shared" si="96"/>
        <v/>
      </c>
      <c r="G313" s="38" t="str">
        <f t="shared" si="97"/>
        <v>0</v>
      </c>
      <c r="H313" s="39" t="str">
        <f t="shared" si="98"/>
        <v/>
      </c>
    </row>
    <row r="314" spans="1:8" s="40" customFormat="1" ht="15" x14ac:dyDescent="0.2">
      <c r="A314" s="68"/>
      <c r="B314" s="43" t="s">
        <v>486</v>
      </c>
      <c r="C314" s="36">
        <v>0</v>
      </c>
      <c r="D314" s="36">
        <v>0</v>
      </c>
      <c r="E314" s="37" t="str">
        <f t="shared" si="95"/>
        <v/>
      </c>
      <c r="F314" s="37" t="str">
        <f t="shared" si="96"/>
        <v/>
      </c>
      <c r="G314" s="38" t="str">
        <f t="shared" si="97"/>
        <v>0</v>
      </c>
      <c r="H314" s="39" t="str">
        <f t="shared" si="98"/>
        <v/>
      </c>
    </row>
    <row r="315" spans="1:8" s="40" customFormat="1" ht="15" x14ac:dyDescent="0.2">
      <c r="A315" s="68"/>
      <c r="B315" s="43" t="s">
        <v>487</v>
      </c>
      <c r="C315" s="36">
        <v>0</v>
      </c>
      <c r="D315" s="36">
        <v>0</v>
      </c>
      <c r="E315" s="37" t="str">
        <f t="shared" si="95"/>
        <v/>
      </c>
      <c r="F315" s="37" t="str">
        <f t="shared" si="96"/>
        <v/>
      </c>
      <c r="G315" s="38" t="str">
        <f t="shared" si="97"/>
        <v>0</v>
      </c>
      <c r="H315" s="39" t="str">
        <f t="shared" si="98"/>
        <v/>
      </c>
    </row>
    <row r="316" spans="1:8" s="40" customFormat="1" ht="15" x14ac:dyDescent="0.2">
      <c r="A316" s="68"/>
      <c r="B316" s="43" t="s">
        <v>488</v>
      </c>
      <c r="C316" s="36">
        <v>0</v>
      </c>
      <c r="D316" s="36">
        <v>0</v>
      </c>
      <c r="E316" s="37" t="str">
        <f t="shared" si="95"/>
        <v/>
      </c>
      <c r="F316" s="37" t="str">
        <f t="shared" si="96"/>
        <v/>
      </c>
      <c r="G316" s="38" t="str">
        <f t="shared" si="97"/>
        <v>0</v>
      </c>
      <c r="H316" s="39" t="str">
        <f t="shared" si="98"/>
        <v/>
      </c>
    </row>
    <row r="317" spans="1:8" s="40" customFormat="1" ht="15" x14ac:dyDescent="0.2">
      <c r="A317" s="68"/>
      <c r="B317" s="43" t="s">
        <v>489</v>
      </c>
      <c r="C317" s="36">
        <v>0</v>
      </c>
      <c r="D317" s="36">
        <v>0</v>
      </c>
      <c r="E317" s="37" t="str">
        <f t="shared" ref="E317:E324" si="131">+IF(C317=0,"",C317/C$165)</f>
        <v/>
      </c>
      <c r="F317" s="37" t="str">
        <f t="shared" ref="F317:F324" si="132">+IF(D317=0,"",D317/D$165)</f>
        <v/>
      </c>
      <c r="G317" s="38" t="str">
        <f t="shared" ref="G317:G324" si="133">+IF(OR(AND(D317=0),(C317=0)),"0",((D317-C317)/C317))</f>
        <v>0</v>
      </c>
      <c r="H317" s="39" t="str">
        <f t="shared" ref="H317:H324" si="134">+IF(OR(AND(E317=""),(G317="")),"",E317*G317)</f>
        <v/>
      </c>
    </row>
    <row r="318" spans="1:8" s="40" customFormat="1" ht="15" x14ac:dyDescent="0.2">
      <c r="A318" s="68"/>
      <c r="B318" s="43" t="s">
        <v>490</v>
      </c>
      <c r="C318" s="36">
        <v>0</v>
      </c>
      <c r="D318" s="36">
        <v>0</v>
      </c>
      <c r="E318" s="37" t="str">
        <f t="shared" si="131"/>
        <v/>
      </c>
      <c r="F318" s="37" t="str">
        <f t="shared" si="132"/>
        <v/>
      </c>
      <c r="G318" s="38" t="str">
        <f t="shared" si="133"/>
        <v>0</v>
      </c>
      <c r="H318" s="39" t="str">
        <f t="shared" si="134"/>
        <v/>
      </c>
    </row>
    <row r="319" spans="1:8" s="40" customFormat="1" ht="30" x14ac:dyDescent="0.2">
      <c r="A319" s="68"/>
      <c r="B319" s="43" t="s">
        <v>491</v>
      </c>
      <c r="C319" s="36">
        <v>0</v>
      </c>
      <c r="D319" s="36">
        <v>0</v>
      </c>
      <c r="E319" s="37" t="str">
        <f t="shared" si="131"/>
        <v/>
      </c>
      <c r="F319" s="37" t="str">
        <f t="shared" si="132"/>
        <v/>
      </c>
      <c r="G319" s="38" t="str">
        <f t="shared" si="133"/>
        <v>0</v>
      </c>
      <c r="H319" s="39" t="str">
        <f t="shared" si="134"/>
        <v/>
      </c>
    </row>
    <row r="320" spans="1:8" s="40" customFormat="1" ht="15" x14ac:dyDescent="0.2">
      <c r="A320" s="68"/>
      <c r="B320" s="43" t="s">
        <v>492</v>
      </c>
      <c r="C320" s="36">
        <v>0</v>
      </c>
      <c r="D320" s="36">
        <v>0</v>
      </c>
      <c r="E320" s="37" t="str">
        <f t="shared" si="131"/>
        <v/>
      </c>
      <c r="F320" s="37" t="str">
        <f t="shared" si="132"/>
        <v/>
      </c>
      <c r="G320" s="38" t="str">
        <f t="shared" si="133"/>
        <v>0</v>
      </c>
      <c r="H320" s="39" t="str">
        <f t="shared" si="134"/>
        <v/>
      </c>
    </row>
    <row r="321" spans="1:8" s="40" customFormat="1" ht="30" x14ac:dyDescent="0.2">
      <c r="A321" s="68"/>
      <c r="B321" s="43" t="s">
        <v>69</v>
      </c>
      <c r="C321" s="36">
        <v>0</v>
      </c>
      <c r="D321" s="36">
        <v>0</v>
      </c>
      <c r="E321" s="37" t="str">
        <f t="shared" si="131"/>
        <v/>
      </c>
      <c r="F321" s="37" t="str">
        <f t="shared" si="132"/>
        <v/>
      </c>
      <c r="G321" s="38" t="str">
        <f t="shared" si="133"/>
        <v>0</v>
      </c>
      <c r="H321" s="39" t="str">
        <f t="shared" si="134"/>
        <v/>
      </c>
    </row>
    <row r="322" spans="1:8" s="40" customFormat="1" ht="15" x14ac:dyDescent="0.2">
      <c r="A322" s="68"/>
      <c r="B322" s="43" t="s">
        <v>252</v>
      </c>
      <c r="C322" s="36">
        <v>0</v>
      </c>
      <c r="D322" s="36">
        <v>0</v>
      </c>
      <c r="E322" s="37" t="str">
        <f t="shared" si="131"/>
        <v/>
      </c>
      <c r="F322" s="37" t="str">
        <f t="shared" si="132"/>
        <v/>
      </c>
      <c r="G322" s="38" t="str">
        <f t="shared" si="133"/>
        <v>0</v>
      </c>
      <c r="H322" s="39" t="str">
        <f t="shared" si="134"/>
        <v/>
      </c>
    </row>
    <row r="323" spans="1:8" s="40" customFormat="1" ht="15" x14ac:dyDescent="0.2">
      <c r="A323" s="68"/>
      <c r="B323" s="43" t="s">
        <v>253</v>
      </c>
      <c r="C323" s="36">
        <v>0</v>
      </c>
      <c r="D323" s="36">
        <v>0</v>
      </c>
      <c r="E323" s="37" t="str">
        <f t="shared" si="131"/>
        <v/>
      </c>
      <c r="F323" s="37" t="str">
        <f t="shared" si="132"/>
        <v/>
      </c>
      <c r="G323" s="38" t="str">
        <f t="shared" si="133"/>
        <v>0</v>
      </c>
      <c r="H323" s="39" t="str">
        <f t="shared" si="134"/>
        <v/>
      </c>
    </row>
    <row r="324" spans="1:8" s="40" customFormat="1" ht="15" x14ac:dyDescent="0.2">
      <c r="A324" s="68"/>
      <c r="B324" s="43" t="s">
        <v>254</v>
      </c>
      <c r="C324" s="36">
        <v>0</v>
      </c>
      <c r="D324" s="36">
        <v>0</v>
      </c>
      <c r="E324" s="37" t="str">
        <f t="shared" si="131"/>
        <v/>
      </c>
      <c r="F324" s="37" t="str">
        <f t="shared" si="132"/>
        <v/>
      </c>
      <c r="G324" s="38" t="str">
        <f t="shared" si="133"/>
        <v>0</v>
      </c>
      <c r="H324" s="39" t="str">
        <f t="shared" si="134"/>
        <v/>
      </c>
    </row>
    <row r="325" spans="1:8" s="40" customFormat="1" ht="15" x14ac:dyDescent="0.2">
      <c r="A325" s="68"/>
      <c r="B325" s="43" t="s">
        <v>566</v>
      </c>
      <c r="C325" s="36">
        <v>0</v>
      </c>
      <c r="D325" s="36">
        <v>0</v>
      </c>
      <c r="E325" s="37" t="str">
        <f t="shared" ref="E325:E327" si="135">+IF(C325=0,"",C325/C$165)</f>
        <v/>
      </c>
      <c r="F325" s="37" t="str">
        <f t="shared" ref="F325:F327" si="136">+IF(D325=0,"",D325/D$165)</f>
        <v/>
      </c>
      <c r="G325" s="38" t="str">
        <f t="shared" ref="G325:G327" si="137">+IF(OR(AND(D325=0),(C325=0)),"0",((D325-C325)/C325))</f>
        <v>0</v>
      </c>
      <c r="H325" s="39" t="str">
        <f t="shared" ref="H325:H327" si="138">+IF(OR(AND(E325=""),(G325="")),"",E325*G325)</f>
        <v/>
      </c>
    </row>
    <row r="326" spans="1:8" s="40" customFormat="1" ht="15" x14ac:dyDescent="0.2">
      <c r="A326" s="68"/>
      <c r="B326" s="43" t="s">
        <v>567</v>
      </c>
      <c r="C326" s="36">
        <v>0</v>
      </c>
      <c r="D326" s="36">
        <v>0</v>
      </c>
      <c r="E326" s="37" t="str">
        <f t="shared" si="135"/>
        <v/>
      </c>
      <c r="F326" s="37" t="str">
        <f t="shared" si="136"/>
        <v/>
      </c>
      <c r="G326" s="38" t="str">
        <f t="shared" si="137"/>
        <v>0</v>
      </c>
      <c r="H326" s="39" t="str">
        <f t="shared" si="138"/>
        <v/>
      </c>
    </row>
    <row r="327" spans="1:8" s="40" customFormat="1" ht="15" x14ac:dyDescent="0.2">
      <c r="A327" s="68"/>
      <c r="B327" s="43" t="s">
        <v>568</v>
      </c>
      <c r="C327" s="36">
        <v>0</v>
      </c>
      <c r="D327" s="36">
        <v>0</v>
      </c>
      <c r="E327" s="37" t="str">
        <f t="shared" si="135"/>
        <v/>
      </c>
      <c r="F327" s="37" t="str">
        <f t="shared" si="136"/>
        <v/>
      </c>
      <c r="G327" s="38" t="str">
        <f t="shared" si="137"/>
        <v>0</v>
      </c>
      <c r="H327" s="39" t="str">
        <f t="shared" si="138"/>
        <v/>
      </c>
    </row>
    <row r="328" spans="1:8" s="10" customFormat="1" ht="15" x14ac:dyDescent="0.2">
      <c r="A328" s="67"/>
      <c r="B328" s="24"/>
      <c r="E328" s="25"/>
      <c r="F328" s="25"/>
      <c r="G328" s="26"/>
      <c r="H328" s="27"/>
    </row>
    <row r="329" spans="1:8" s="10" customFormat="1" ht="15" x14ac:dyDescent="0.2">
      <c r="A329" s="67"/>
      <c r="B329" s="24"/>
      <c r="E329" s="25"/>
      <c r="F329" s="25"/>
      <c r="G329" s="26"/>
      <c r="H329" s="27"/>
    </row>
    <row r="330" spans="1:8" s="30" customFormat="1" ht="15.75" thickBot="1" x14ac:dyDescent="0.25">
      <c r="A330" s="67"/>
      <c r="B330" s="29"/>
      <c r="C330" s="29"/>
      <c r="D330" s="29"/>
      <c r="E330" s="29"/>
      <c r="F330" s="29"/>
      <c r="H330" s="28"/>
    </row>
    <row r="331" spans="1:8" s="10" customFormat="1" ht="30" customHeight="1" x14ac:dyDescent="0.2">
      <c r="A331" s="67"/>
      <c r="B331" s="85" t="s">
        <v>374</v>
      </c>
      <c r="C331" s="71" t="s">
        <v>375</v>
      </c>
      <c r="D331" s="72"/>
      <c r="E331" s="71" t="s">
        <v>429</v>
      </c>
      <c r="F331" s="72"/>
      <c r="G331" s="73" t="s">
        <v>572</v>
      </c>
      <c r="H331" s="69" t="s">
        <v>350</v>
      </c>
    </row>
    <row r="332" spans="1:8" s="10" customFormat="1" x14ac:dyDescent="0.2">
      <c r="A332" s="67"/>
      <c r="B332" s="85"/>
      <c r="C332" s="48">
        <v>2017</v>
      </c>
      <c r="D332" s="48">
        <v>2018</v>
      </c>
      <c r="E332" s="48">
        <v>2017</v>
      </c>
      <c r="F332" s="48">
        <v>2018</v>
      </c>
      <c r="G332" s="74"/>
      <c r="H332" s="70"/>
    </row>
    <row r="333" spans="1:8" s="10" customFormat="1" x14ac:dyDescent="0.2">
      <c r="A333" s="67"/>
      <c r="B333" s="12" t="s">
        <v>379</v>
      </c>
      <c r="C333" s="13">
        <f>SUM(C334:C547)</f>
        <v>1025</v>
      </c>
      <c r="D333" s="13">
        <f>SUM(D334:D547)</f>
        <v>1433</v>
      </c>
      <c r="E333" s="14">
        <f>+IF(C333=0,"",C333/C$333)</f>
        <v>1</v>
      </c>
      <c r="F333" s="14">
        <f>+IF(D333=0,"",D333/D$333)</f>
        <v>1</v>
      </c>
      <c r="G333" s="15">
        <f>+IF(OR(AND(D333=0),(C333=0)),"0",((D333-C333)/C333))</f>
        <v>0.3980487804878049</v>
      </c>
      <c r="H333" s="15">
        <f>+IF(OR(AND(E333=""),(G333="")),"",E333*G333)</f>
        <v>0.3980487804878049</v>
      </c>
    </row>
    <row r="334" spans="1:8" s="40" customFormat="1" ht="15" x14ac:dyDescent="0.2">
      <c r="A334" s="68"/>
      <c r="B334" s="35" t="s">
        <v>74</v>
      </c>
      <c r="C334" s="36">
        <v>24</v>
      </c>
      <c r="D334" s="36">
        <v>11</v>
      </c>
      <c r="E334" s="37">
        <f>+IF(C334=0,"",C334/C$333)</f>
        <v>2.3414634146341463E-2</v>
      </c>
      <c r="F334" s="37">
        <f>+IF(D334=0,"",D334/D$333)</f>
        <v>7.6762037683182132E-3</v>
      </c>
      <c r="G334" s="38">
        <f>+IF(OR(AND(D334=0),(C334=0)),"0",((D334-C334)/C334))</f>
        <v>-0.54166666666666663</v>
      </c>
      <c r="H334" s="39">
        <f>+IF(OR(AND(E334=""),(G334="")),"",E334*G334)</f>
        <v>-1.2682926829268292E-2</v>
      </c>
    </row>
    <row r="335" spans="1:8" s="40" customFormat="1" ht="15" x14ac:dyDescent="0.2">
      <c r="A335" s="68"/>
      <c r="B335" s="35" t="s">
        <v>78</v>
      </c>
      <c r="C335" s="36">
        <v>5</v>
      </c>
      <c r="D335" s="36">
        <v>5</v>
      </c>
      <c r="E335" s="37">
        <f t="shared" ref="E335:E400" si="139">+IF(C335=0,"",C335/C$333)</f>
        <v>4.8780487804878049E-3</v>
      </c>
      <c r="F335" s="37">
        <f t="shared" ref="F335:F400" si="140">+IF(D335=0,"",D335/D$333)</f>
        <v>3.4891835310537334E-3</v>
      </c>
      <c r="G335" s="38">
        <f t="shared" ref="G335:G400" si="141">+IF(OR(AND(D335=0),(C335=0)),"0",((D335-C335)/C335))</f>
        <v>0</v>
      </c>
      <c r="H335" s="39">
        <f t="shared" ref="H335:H400" si="142">+IF(OR(AND(E335=""),(G335="")),"",E335*G335)</f>
        <v>0</v>
      </c>
    </row>
    <row r="336" spans="1:8" s="40" customFormat="1" ht="15" x14ac:dyDescent="0.2">
      <c r="A336" s="68"/>
      <c r="B336" s="35" t="s">
        <v>70</v>
      </c>
      <c r="C336" s="36">
        <v>2</v>
      </c>
      <c r="D336" s="36">
        <v>1</v>
      </c>
      <c r="E336" s="37">
        <f t="shared" si="139"/>
        <v>1.9512195121951219E-3</v>
      </c>
      <c r="F336" s="37">
        <f t="shared" si="140"/>
        <v>6.9783670621074664E-4</v>
      </c>
      <c r="G336" s="38">
        <f t="shared" si="141"/>
        <v>-0.5</v>
      </c>
      <c r="H336" s="39">
        <f t="shared" si="142"/>
        <v>-9.7560975609756097E-4</v>
      </c>
    </row>
    <row r="337" spans="1:8" s="40" customFormat="1" ht="15" x14ac:dyDescent="0.2">
      <c r="A337" s="68"/>
      <c r="B337" s="35" t="s">
        <v>84</v>
      </c>
      <c r="C337" s="36">
        <v>0</v>
      </c>
      <c r="D337" s="36">
        <v>0</v>
      </c>
      <c r="E337" s="37" t="str">
        <f t="shared" si="139"/>
        <v/>
      </c>
      <c r="F337" s="37" t="str">
        <f t="shared" si="140"/>
        <v/>
      </c>
      <c r="G337" s="38" t="str">
        <f t="shared" si="141"/>
        <v>0</v>
      </c>
      <c r="H337" s="39" t="str">
        <f t="shared" si="142"/>
        <v/>
      </c>
    </row>
    <row r="338" spans="1:8" s="40" customFormat="1" ht="15" x14ac:dyDescent="0.2">
      <c r="A338" s="68"/>
      <c r="B338" s="35" t="s">
        <v>83</v>
      </c>
      <c r="C338" s="36">
        <v>0</v>
      </c>
      <c r="D338" s="36">
        <v>0</v>
      </c>
      <c r="E338" s="37" t="str">
        <f t="shared" si="139"/>
        <v/>
      </c>
      <c r="F338" s="37" t="str">
        <f t="shared" si="140"/>
        <v/>
      </c>
      <c r="G338" s="38" t="str">
        <f t="shared" si="141"/>
        <v>0</v>
      </c>
      <c r="H338" s="39" t="str">
        <f t="shared" si="142"/>
        <v/>
      </c>
    </row>
    <row r="339" spans="1:8" s="40" customFormat="1" ht="15" x14ac:dyDescent="0.2">
      <c r="A339" s="68"/>
      <c r="B339" s="35" t="s">
        <v>493</v>
      </c>
      <c r="C339" s="36">
        <v>76</v>
      </c>
      <c r="D339" s="36">
        <v>80</v>
      </c>
      <c r="E339" s="37">
        <f t="shared" si="139"/>
        <v>7.4146341463414631E-2</v>
      </c>
      <c r="F339" s="37">
        <f t="shared" si="140"/>
        <v>5.5826936496859735E-2</v>
      </c>
      <c r="G339" s="38">
        <f t="shared" si="141"/>
        <v>5.2631578947368418E-2</v>
      </c>
      <c r="H339" s="39">
        <f t="shared" si="142"/>
        <v>3.9024390243902435E-3</v>
      </c>
    </row>
    <row r="340" spans="1:8" s="40" customFormat="1" ht="15" x14ac:dyDescent="0.2">
      <c r="A340" s="68"/>
      <c r="B340" s="35" t="s">
        <v>81</v>
      </c>
      <c r="C340" s="36">
        <v>8</v>
      </c>
      <c r="D340" s="36">
        <v>18</v>
      </c>
      <c r="E340" s="37">
        <f t="shared" si="139"/>
        <v>7.8048780487804878E-3</v>
      </c>
      <c r="F340" s="37">
        <f t="shared" si="140"/>
        <v>1.2561060711793441E-2</v>
      </c>
      <c r="G340" s="38">
        <f t="shared" si="141"/>
        <v>1.25</v>
      </c>
      <c r="H340" s="39">
        <f t="shared" si="142"/>
        <v>9.7560975609756097E-3</v>
      </c>
    </row>
    <row r="341" spans="1:8" s="40" customFormat="1" ht="15" x14ac:dyDescent="0.2">
      <c r="A341" s="68"/>
      <c r="B341" s="35" t="s">
        <v>609</v>
      </c>
      <c r="C341" s="36">
        <v>9</v>
      </c>
      <c r="D341" s="36">
        <v>2</v>
      </c>
      <c r="E341" s="37">
        <f t="shared" si="139"/>
        <v>8.7804878048780496E-3</v>
      </c>
      <c r="F341" s="37">
        <f t="shared" si="140"/>
        <v>1.3956734124214933E-3</v>
      </c>
      <c r="G341" s="38">
        <f t="shared" si="141"/>
        <v>-0.77777777777777779</v>
      </c>
      <c r="H341" s="39">
        <f t="shared" si="142"/>
        <v>-6.8292682926829277E-3</v>
      </c>
    </row>
    <row r="342" spans="1:8" s="40" customFormat="1" ht="15" x14ac:dyDescent="0.2">
      <c r="A342" s="68"/>
      <c r="B342" s="35" t="s">
        <v>80</v>
      </c>
      <c r="C342" s="36">
        <v>18</v>
      </c>
      <c r="D342" s="36">
        <v>7</v>
      </c>
      <c r="E342" s="37">
        <f t="shared" si="139"/>
        <v>1.7560975609756099E-2</v>
      </c>
      <c r="F342" s="37">
        <f t="shared" si="140"/>
        <v>4.8848569434752267E-3</v>
      </c>
      <c r="G342" s="38">
        <f t="shared" si="141"/>
        <v>-0.61111111111111116</v>
      </c>
      <c r="H342" s="39">
        <f t="shared" si="142"/>
        <v>-1.0731707317073173E-2</v>
      </c>
    </row>
    <row r="343" spans="1:8" s="40" customFormat="1" ht="15" x14ac:dyDescent="0.2">
      <c r="A343" s="68"/>
      <c r="B343" s="35" t="s">
        <v>255</v>
      </c>
      <c r="C343" s="36">
        <v>1</v>
      </c>
      <c r="D343" s="36">
        <v>2</v>
      </c>
      <c r="E343" s="37">
        <f t="shared" si="139"/>
        <v>9.7560975609756097E-4</v>
      </c>
      <c r="F343" s="37">
        <f t="shared" si="140"/>
        <v>1.3956734124214933E-3</v>
      </c>
      <c r="G343" s="38">
        <f t="shared" si="141"/>
        <v>1</v>
      </c>
      <c r="H343" s="39">
        <f t="shared" si="142"/>
        <v>9.7560975609756097E-4</v>
      </c>
    </row>
    <row r="344" spans="1:8" s="40" customFormat="1" ht="15" x14ac:dyDescent="0.2">
      <c r="A344" s="68"/>
      <c r="B344" s="35" t="s">
        <v>494</v>
      </c>
      <c r="C344" s="36">
        <v>0</v>
      </c>
      <c r="D344" s="36">
        <v>0</v>
      </c>
      <c r="E344" s="37" t="str">
        <f t="shared" si="139"/>
        <v/>
      </c>
      <c r="F344" s="37" t="str">
        <f t="shared" si="140"/>
        <v/>
      </c>
      <c r="G344" s="38" t="str">
        <f t="shared" si="141"/>
        <v>0</v>
      </c>
      <c r="H344" s="39" t="str">
        <f t="shared" si="142"/>
        <v/>
      </c>
    </row>
    <row r="345" spans="1:8" s="40" customFormat="1" ht="15" x14ac:dyDescent="0.2">
      <c r="A345" s="68"/>
      <c r="B345" s="35" t="s">
        <v>82</v>
      </c>
      <c r="C345" s="36">
        <v>85</v>
      </c>
      <c r="D345" s="36">
        <v>46</v>
      </c>
      <c r="E345" s="37">
        <f t="shared" si="139"/>
        <v>8.2926829268292687E-2</v>
      </c>
      <c r="F345" s="37">
        <f t="shared" si="140"/>
        <v>3.2100488485694349E-2</v>
      </c>
      <c r="G345" s="38">
        <f t="shared" si="141"/>
        <v>-0.45882352941176469</v>
      </c>
      <c r="H345" s="39">
        <f t="shared" si="142"/>
        <v>-3.8048780487804877E-2</v>
      </c>
    </row>
    <row r="346" spans="1:8" s="40" customFormat="1" ht="15" x14ac:dyDescent="0.2">
      <c r="A346" s="68"/>
      <c r="B346" s="35" t="s">
        <v>610</v>
      </c>
      <c r="C346" s="36">
        <v>8</v>
      </c>
      <c r="D346" s="36">
        <v>3</v>
      </c>
      <c r="E346" s="37">
        <f t="shared" si="139"/>
        <v>7.8048780487804878E-3</v>
      </c>
      <c r="F346" s="37">
        <f t="shared" si="140"/>
        <v>2.0935101186322401E-3</v>
      </c>
      <c r="G346" s="38">
        <f t="shared" si="141"/>
        <v>-0.625</v>
      </c>
      <c r="H346" s="39">
        <f t="shared" si="142"/>
        <v>-4.8780487804878049E-3</v>
      </c>
    </row>
    <row r="347" spans="1:8" s="40" customFormat="1" ht="15" x14ac:dyDescent="0.2">
      <c r="A347" s="68"/>
      <c r="B347" s="35" t="s">
        <v>71</v>
      </c>
      <c r="C347" s="36">
        <v>0</v>
      </c>
      <c r="D347" s="36">
        <v>0</v>
      </c>
      <c r="E347" s="37" t="str">
        <f t="shared" si="139"/>
        <v/>
      </c>
      <c r="F347" s="37" t="str">
        <f t="shared" si="140"/>
        <v/>
      </c>
      <c r="G347" s="38" t="str">
        <f t="shared" si="141"/>
        <v>0</v>
      </c>
      <c r="H347" s="39" t="str">
        <f t="shared" si="142"/>
        <v/>
      </c>
    </row>
    <row r="348" spans="1:8" s="40" customFormat="1" ht="15" x14ac:dyDescent="0.2">
      <c r="A348" s="68"/>
      <c r="B348" s="35" t="s">
        <v>79</v>
      </c>
      <c r="C348" s="36">
        <v>14</v>
      </c>
      <c r="D348" s="36">
        <v>9</v>
      </c>
      <c r="E348" s="37">
        <f t="shared" si="139"/>
        <v>1.3658536585365854E-2</v>
      </c>
      <c r="F348" s="37">
        <f t="shared" si="140"/>
        <v>6.2805303558967204E-3</v>
      </c>
      <c r="G348" s="38">
        <f t="shared" si="141"/>
        <v>-0.35714285714285715</v>
      </c>
      <c r="H348" s="39">
        <f t="shared" si="142"/>
        <v>-4.8780487804878049E-3</v>
      </c>
    </row>
    <row r="349" spans="1:8" s="40" customFormat="1" ht="15" x14ac:dyDescent="0.2">
      <c r="A349" s="68"/>
      <c r="B349" s="35" t="s">
        <v>76</v>
      </c>
      <c r="C349" s="36">
        <v>20</v>
      </c>
      <c r="D349" s="36">
        <v>2</v>
      </c>
      <c r="E349" s="37">
        <f t="shared" si="139"/>
        <v>1.9512195121951219E-2</v>
      </c>
      <c r="F349" s="37">
        <f t="shared" si="140"/>
        <v>1.3956734124214933E-3</v>
      </c>
      <c r="G349" s="38">
        <f t="shared" si="141"/>
        <v>-0.9</v>
      </c>
      <c r="H349" s="39">
        <f t="shared" si="142"/>
        <v>-1.7560975609756099E-2</v>
      </c>
    </row>
    <row r="350" spans="1:8" s="50" customFormat="1" ht="15" x14ac:dyDescent="0.2">
      <c r="A350" s="60" t="s">
        <v>570</v>
      </c>
      <c r="B350" s="51" t="s">
        <v>583</v>
      </c>
      <c r="C350" s="52"/>
      <c r="D350" s="36">
        <v>0</v>
      </c>
      <c r="E350" s="37" t="str">
        <f t="shared" ref="E350" si="143">+IF(C350=0,"",C350/C$333)</f>
        <v/>
      </c>
      <c r="F350" s="37" t="str">
        <f t="shared" ref="F350" si="144">+IF(D350=0,"",D350/D$333)</f>
        <v/>
      </c>
      <c r="G350" s="38" t="str">
        <f t="shared" ref="G350" si="145">+IF(OR(AND(D350=0),(C350=0)),"0",((D350-C350)/C350))</f>
        <v>0</v>
      </c>
      <c r="H350" s="39" t="str">
        <f t="shared" ref="H350" si="146">+IF(OR(AND(E350=""),(G350="")),"",E350*G350)</f>
        <v/>
      </c>
    </row>
    <row r="351" spans="1:8" s="40" customFormat="1" ht="15" x14ac:dyDescent="0.2">
      <c r="A351" s="68"/>
      <c r="B351" s="35" t="s">
        <v>72</v>
      </c>
      <c r="C351" s="36">
        <v>6</v>
      </c>
      <c r="D351" s="36">
        <v>0</v>
      </c>
      <c r="E351" s="37">
        <f t="shared" si="139"/>
        <v>5.8536585365853658E-3</v>
      </c>
      <c r="F351" s="37" t="str">
        <f t="shared" si="140"/>
        <v/>
      </c>
      <c r="G351" s="38" t="str">
        <f t="shared" si="141"/>
        <v>0</v>
      </c>
      <c r="H351" s="39">
        <f t="shared" si="142"/>
        <v>0</v>
      </c>
    </row>
    <row r="352" spans="1:8" s="40" customFormat="1" ht="15" x14ac:dyDescent="0.2">
      <c r="A352" s="68"/>
      <c r="B352" s="35" t="s">
        <v>256</v>
      </c>
      <c r="C352" s="36">
        <v>0</v>
      </c>
      <c r="D352" s="36">
        <v>0</v>
      </c>
      <c r="E352" s="37" t="str">
        <f t="shared" si="139"/>
        <v/>
      </c>
      <c r="F352" s="37" t="str">
        <f t="shared" si="140"/>
        <v/>
      </c>
      <c r="G352" s="38" t="str">
        <f t="shared" si="141"/>
        <v>0</v>
      </c>
      <c r="H352" s="39" t="str">
        <f t="shared" si="142"/>
        <v/>
      </c>
    </row>
    <row r="353" spans="1:8" s="40" customFormat="1" ht="15" x14ac:dyDescent="0.2">
      <c r="A353" s="68"/>
      <c r="B353" s="35" t="s">
        <v>257</v>
      </c>
      <c r="C353" s="36">
        <v>17</v>
      </c>
      <c r="D353" s="36">
        <v>20</v>
      </c>
      <c r="E353" s="37">
        <f t="shared" si="139"/>
        <v>1.6585365853658537E-2</v>
      </c>
      <c r="F353" s="37">
        <f t="shared" si="140"/>
        <v>1.3956734124214934E-2</v>
      </c>
      <c r="G353" s="38">
        <f t="shared" si="141"/>
        <v>0.17647058823529413</v>
      </c>
      <c r="H353" s="39">
        <f t="shared" si="142"/>
        <v>2.9268292682926834E-3</v>
      </c>
    </row>
    <row r="354" spans="1:8" s="40" customFormat="1" ht="15" x14ac:dyDescent="0.2">
      <c r="A354" s="68"/>
      <c r="B354" s="35" t="s">
        <v>258</v>
      </c>
      <c r="C354" s="36">
        <v>2</v>
      </c>
      <c r="D354" s="36">
        <v>3</v>
      </c>
      <c r="E354" s="37">
        <f t="shared" si="139"/>
        <v>1.9512195121951219E-3</v>
      </c>
      <c r="F354" s="37">
        <f t="shared" si="140"/>
        <v>2.0935101186322401E-3</v>
      </c>
      <c r="G354" s="38">
        <f t="shared" si="141"/>
        <v>0.5</v>
      </c>
      <c r="H354" s="39">
        <f t="shared" si="142"/>
        <v>9.7560975609756097E-4</v>
      </c>
    </row>
    <row r="355" spans="1:8" s="40" customFormat="1" ht="15" x14ac:dyDescent="0.2">
      <c r="A355" s="68"/>
      <c r="B355" s="35" t="s">
        <v>75</v>
      </c>
      <c r="C355" s="36">
        <v>0</v>
      </c>
      <c r="D355" s="36">
        <v>0</v>
      </c>
      <c r="E355" s="37" t="str">
        <f t="shared" si="139"/>
        <v/>
      </c>
      <c r="F355" s="37" t="str">
        <f t="shared" si="140"/>
        <v/>
      </c>
      <c r="G355" s="38" t="str">
        <f t="shared" si="141"/>
        <v>0</v>
      </c>
      <c r="H355" s="39" t="str">
        <f t="shared" si="142"/>
        <v/>
      </c>
    </row>
    <row r="356" spans="1:8" s="40" customFormat="1" ht="15" x14ac:dyDescent="0.2">
      <c r="A356" s="68"/>
      <c r="B356" s="35" t="s">
        <v>77</v>
      </c>
      <c r="C356" s="36">
        <v>8</v>
      </c>
      <c r="D356" s="36">
        <v>2</v>
      </c>
      <c r="E356" s="37">
        <f t="shared" si="139"/>
        <v>7.8048780487804878E-3</v>
      </c>
      <c r="F356" s="37">
        <f t="shared" si="140"/>
        <v>1.3956734124214933E-3</v>
      </c>
      <c r="G356" s="38">
        <f t="shared" si="141"/>
        <v>-0.75</v>
      </c>
      <c r="H356" s="39">
        <f t="shared" si="142"/>
        <v>-5.8536585365853658E-3</v>
      </c>
    </row>
    <row r="357" spans="1:8" s="40" customFormat="1" ht="15" x14ac:dyDescent="0.2">
      <c r="A357" s="68"/>
      <c r="B357" s="35" t="s">
        <v>611</v>
      </c>
      <c r="C357" s="36">
        <v>24</v>
      </c>
      <c r="D357" s="36">
        <v>78</v>
      </c>
      <c r="E357" s="37">
        <f t="shared" si="139"/>
        <v>2.3414634146341463E-2</v>
      </c>
      <c r="F357" s="37">
        <f t="shared" si="140"/>
        <v>5.4431263084438242E-2</v>
      </c>
      <c r="G357" s="38">
        <f t="shared" si="141"/>
        <v>2.25</v>
      </c>
      <c r="H357" s="39">
        <f t="shared" si="142"/>
        <v>5.2682926829268291E-2</v>
      </c>
    </row>
    <row r="358" spans="1:8" s="40" customFormat="1" ht="15" x14ac:dyDescent="0.2">
      <c r="A358" s="68"/>
      <c r="B358" s="35" t="s">
        <v>86</v>
      </c>
      <c r="C358" s="36">
        <v>13</v>
      </c>
      <c r="D358" s="36">
        <v>5</v>
      </c>
      <c r="E358" s="37">
        <f t="shared" si="139"/>
        <v>1.2682926829268294E-2</v>
      </c>
      <c r="F358" s="37">
        <f t="shared" si="140"/>
        <v>3.4891835310537334E-3</v>
      </c>
      <c r="G358" s="38">
        <f t="shared" si="141"/>
        <v>-0.61538461538461542</v>
      </c>
      <c r="H358" s="39">
        <f t="shared" si="142"/>
        <v>-7.8048780487804887E-3</v>
      </c>
    </row>
    <row r="359" spans="1:8" s="40" customFormat="1" ht="15" x14ac:dyDescent="0.2">
      <c r="A359" s="68"/>
      <c r="B359" s="35" t="s">
        <v>85</v>
      </c>
      <c r="C359" s="36">
        <v>0</v>
      </c>
      <c r="D359" s="36">
        <v>0</v>
      </c>
      <c r="E359" s="37" t="str">
        <f t="shared" si="139"/>
        <v/>
      </c>
      <c r="F359" s="37" t="str">
        <f t="shared" si="140"/>
        <v/>
      </c>
      <c r="G359" s="38" t="str">
        <f t="shared" si="141"/>
        <v>0</v>
      </c>
      <c r="H359" s="39" t="str">
        <f t="shared" si="142"/>
        <v/>
      </c>
    </row>
    <row r="360" spans="1:8" s="40" customFormat="1" ht="15" x14ac:dyDescent="0.2">
      <c r="A360" s="68"/>
      <c r="B360" s="35" t="s">
        <v>73</v>
      </c>
      <c r="C360" s="36">
        <v>1</v>
      </c>
      <c r="D360" s="36">
        <v>2</v>
      </c>
      <c r="E360" s="37">
        <f t="shared" si="139"/>
        <v>9.7560975609756097E-4</v>
      </c>
      <c r="F360" s="37">
        <f t="shared" si="140"/>
        <v>1.3956734124214933E-3</v>
      </c>
      <c r="G360" s="38">
        <f t="shared" si="141"/>
        <v>1</v>
      </c>
      <c r="H360" s="39">
        <f t="shared" si="142"/>
        <v>9.7560975609756097E-4</v>
      </c>
    </row>
    <row r="361" spans="1:8" s="40" customFormat="1" ht="15" x14ac:dyDescent="0.2">
      <c r="A361" s="68"/>
      <c r="B361" s="35" t="s">
        <v>259</v>
      </c>
      <c r="C361" s="36">
        <v>0</v>
      </c>
      <c r="D361" s="36">
        <v>0</v>
      </c>
      <c r="E361" s="37" t="str">
        <f t="shared" si="139"/>
        <v/>
      </c>
      <c r="F361" s="37" t="str">
        <f t="shared" si="140"/>
        <v/>
      </c>
      <c r="G361" s="38" t="str">
        <f t="shared" si="141"/>
        <v>0</v>
      </c>
      <c r="H361" s="39" t="str">
        <f t="shared" si="142"/>
        <v/>
      </c>
    </row>
    <row r="362" spans="1:8" s="40" customFormat="1" ht="15" x14ac:dyDescent="0.2">
      <c r="A362" s="68"/>
      <c r="B362" s="35" t="s">
        <v>344</v>
      </c>
      <c r="C362" s="36">
        <v>1</v>
      </c>
      <c r="D362" s="36">
        <v>0</v>
      </c>
      <c r="E362" s="37">
        <f t="shared" si="139"/>
        <v>9.7560975609756097E-4</v>
      </c>
      <c r="F362" s="37" t="str">
        <f t="shared" si="140"/>
        <v/>
      </c>
      <c r="G362" s="38" t="str">
        <f t="shared" si="141"/>
        <v>0</v>
      </c>
      <c r="H362" s="39">
        <f t="shared" si="142"/>
        <v>0</v>
      </c>
    </row>
    <row r="363" spans="1:8" s="40" customFormat="1" ht="15" x14ac:dyDescent="0.2">
      <c r="A363" s="68"/>
      <c r="B363" s="35" t="s">
        <v>345</v>
      </c>
      <c r="C363" s="36">
        <v>2</v>
      </c>
      <c r="D363" s="36">
        <v>3</v>
      </c>
      <c r="E363" s="37">
        <f t="shared" si="139"/>
        <v>1.9512195121951219E-3</v>
      </c>
      <c r="F363" s="37">
        <f t="shared" si="140"/>
        <v>2.0935101186322401E-3</v>
      </c>
      <c r="G363" s="38">
        <f t="shared" si="141"/>
        <v>0.5</v>
      </c>
      <c r="H363" s="39">
        <f t="shared" si="142"/>
        <v>9.7560975609756097E-4</v>
      </c>
    </row>
    <row r="364" spans="1:8" s="40" customFormat="1" ht="15" x14ac:dyDescent="0.2">
      <c r="A364" s="68"/>
      <c r="B364" s="35" t="s">
        <v>495</v>
      </c>
      <c r="C364" s="36">
        <v>0</v>
      </c>
      <c r="D364" s="36">
        <v>2</v>
      </c>
      <c r="E364" s="37" t="str">
        <f t="shared" si="139"/>
        <v/>
      </c>
      <c r="F364" s="37">
        <f t="shared" si="140"/>
        <v>1.3956734124214933E-3</v>
      </c>
      <c r="G364" s="38" t="str">
        <f t="shared" si="141"/>
        <v>0</v>
      </c>
      <c r="H364" s="39" t="str">
        <f t="shared" si="142"/>
        <v/>
      </c>
    </row>
    <row r="365" spans="1:8" s="40" customFormat="1" ht="15" x14ac:dyDescent="0.2">
      <c r="A365" s="68"/>
      <c r="B365" s="35" t="s">
        <v>496</v>
      </c>
      <c r="C365" s="36">
        <v>15</v>
      </c>
      <c r="D365" s="36">
        <v>29</v>
      </c>
      <c r="E365" s="37">
        <f t="shared" si="139"/>
        <v>1.4634146341463415E-2</v>
      </c>
      <c r="F365" s="37">
        <f t="shared" si="140"/>
        <v>2.0237264480111653E-2</v>
      </c>
      <c r="G365" s="38">
        <f t="shared" si="141"/>
        <v>0.93333333333333335</v>
      </c>
      <c r="H365" s="39">
        <f t="shared" si="142"/>
        <v>1.3658536585365855E-2</v>
      </c>
    </row>
    <row r="366" spans="1:8" s="40" customFormat="1" ht="15" x14ac:dyDescent="0.2">
      <c r="A366" s="68"/>
      <c r="B366" s="35" t="s">
        <v>497</v>
      </c>
      <c r="C366" s="36">
        <v>1</v>
      </c>
      <c r="D366" s="36">
        <v>3</v>
      </c>
      <c r="E366" s="37">
        <f t="shared" si="139"/>
        <v>9.7560975609756097E-4</v>
      </c>
      <c r="F366" s="37">
        <f t="shared" si="140"/>
        <v>2.0935101186322401E-3</v>
      </c>
      <c r="G366" s="38">
        <f t="shared" si="141"/>
        <v>2</v>
      </c>
      <c r="H366" s="39">
        <f t="shared" si="142"/>
        <v>1.9512195121951219E-3</v>
      </c>
    </row>
    <row r="367" spans="1:8" s="40" customFormat="1" ht="15" x14ac:dyDescent="0.2">
      <c r="A367" s="68"/>
      <c r="B367" s="35" t="s">
        <v>498</v>
      </c>
      <c r="C367" s="36">
        <v>0</v>
      </c>
      <c r="D367" s="36">
        <v>0</v>
      </c>
      <c r="E367" s="37" t="str">
        <f t="shared" si="139"/>
        <v/>
      </c>
      <c r="F367" s="37" t="str">
        <f t="shared" si="140"/>
        <v/>
      </c>
      <c r="G367" s="38" t="str">
        <f t="shared" si="141"/>
        <v>0</v>
      </c>
      <c r="H367" s="39" t="str">
        <f t="shared" si="142"/>
        <v/>
      </c>
    </row>
    <row r="368" spans="1:8" s="40" customFormat="1" ht="15" x14ac:dyDescent="0.2">
      <c r="A368" s="68"/>
      <c r="B368" s="35" t="s">
        <v>260</v>
      </c>
      <c r="C368" s="36">
        <v>0</v>
      </c>
      <c r="D368" s="36">
        <v>0</v>
      </c>
      <c r="E368" s="37" t="str">
        <f t="shared" si="139"/>
        <v/>
      </c>
      <c r="F368" s="37" t="str">
        <f t="shared" si="140"/>
        <v/>
      </c>
      <c r="G368" s="38" t="str">
        <f t="shared" si="141"/>
        <v>0</v>
      </c>
      <c r="H368" s="39" t="str">
        <f t="shared" si="142"/>
        <v/>
      </c>
    </row>
    <row r="369" spans="1:8" s="40" customFormat="1" ht="15" x14ac:dyDescent="0.2">
      <c r="A369" s="68"/>
      <c r="B369" s="35" t="s">
        <v>261</v>
      </c>
      <c r="C369" s="36">
        <v>3</v>
      </c>
      <c r="D369" s="36">
        <v>3</v>
      </c>
      <c r="E369" s="37">
        <f t="shared" si="139"/>
        <v>2.9268292682926829E-3</v>
      </c>
      <c r="F369" s="37">
        <f t="shared" si="140"/>
        <v>2.0935101186322401E-3</v>
      </c>
      <c r="G369" s="38">
        <f t="shared" si="141"/>
        <v>0</v>
      </c>
      <c r="H369" s="39">
        <f t="shared" si="142"/>
        <v>0</v>
      </c>
    </row>
    <row r="370" spans="1:8" s="40" customFormat="1" ht="15" x14ac:dyDescent="0.2">
      <c r="A370" s="68"/>
      <c r="B370" s="35" t="s">
        <v>499</v>
      </c>
      <c r="C370" s="36">
        <v>0</v>
      </c>
      <c r="D370" s="36">
        <v>0</v>
      </c>
      <c r="E370" s="37" t="str">
        <f t="shared" si="139"/>
        <v/>
      </c>
      <c r="F370" s="37" t="str">
        <f t="shared" si="140"/>
        <v/>
      </c>
      <c r="G370" s="38" t="str">
        <f t="shared" si="141"/>
        <v>0</v>
      </c>
      <c r="H370" s="39" t="str">
        <f t="shared" si="142"/>
        <v/>
      </c>
    </row>
    <row r="371" spans="1:8" s="50" customFormat="1" ht="15" x14ac:dyDescent="0.2">
      <c r="A371" s="60" t="s">
        <v>570</v>
      </c>
      <c r="B371" s="51" t="s">
        <v>587</v>
      </c>
      <c r="C371" s="52"/>
      <c r="D371" s="36">
        <v>0</v>
      </c>
      <c r="E371" s="37" t="str">
        <f t="shared" ref="E371" si="147">+IF(C371=0,"",C371/C$333)</f>
        <v/>
      </c>
      <c r="F371" s="37" t="str">
        <f t="shared" ref="F371" si="148">+IF(D371=0,"",D371/D$333)</f>
        <v/>
      </c>
      <c r="G371" s="38" t="str">
        <f t="shared" ref="G371" si="149">+IF(OR(AND(D371=0),(C371=0)),"0",((D371-C371)/C371))</f>
        <v>0</v>
      </c>
      <c r="H371" s="39" t="str">
        <f t="shared" ref="H371" si="150">+IF(OR(AND(E371=""),(G371="")),"",E371*G371)</f>
        <v/>
      </c>
    </row>
    <row r="372" spans="1:8" s="40" customFormat="1" ht="15" x14ac:dyDescent="0.2">
      <c r="A372" s="68"/>
      <c r="B372" s="35" t="s">
        <v>500</v>
      </c>
      <c r="C372" s="36">
        <v>133</v>
      </c>
      <c r="D372" s="36">
        <v>115</v>
      </c>
      <c r="E372" s="37">
        <f t="shared" si="139"/>
        <v>0.12975609756097561</v>
      </c>
      <c r="F372" s="37">
        <f t="shared" si="140"/>
        <v>8.0251221214235863E-2</v>
      </c>
      <c r="G372" s="38">
        <f t="shared" si="141"/>
        <v>-0.13533834586466165</v>
      </c>
      <c r="H372" s="39">
        <f t="shared" si="142"/>
        <v>-1.7560975609756096E-2</v>
      </c>
    </row>
    <row r="373" spans="1:8" s="40" customFormat="1" ht="15" x14ac:dyDescent="0.2">
      <c r="A373" s="68"/>
      <c r="B373" s="35" t="s">
        <v>94</v>
      </c>
      <c r="C373" s="36">
        <v>23</v>
      </c>
      <c r="D373" s="36">
        <v>87</v>
      </c>
      <c r="E373" s="37">
        <f t="shared" si="139"/>
        <v>2.2439024390243902E-2</v>
      </c>
      <c r="F373" s="37">
        <f t="shared" si="140"/>
        <v>6.0711793440334963E-2</v>
      </c>
      <c r="G373" s="38">
        <f t="shared" si="141"/>
        <v>2.7826086956521738</v>
      </c>
      <c r="H373" s="39">
        <f t="shared" si="142"/>
        <v>6.2439024390243895E-2</v>
      </c>
    </row>
    <row r="374" spans="1:8" s="40" customFormat="1" ht="15" x14ac:dyDescent="0.2">
      <c r="A374" s="68"/>
      <c r="B374" s="35" t="s">
        <v>87</v>
      </c>
      <c r="C374" s="36">
        <v>27</v>
      </c>
      <c r="D374" s="36">
        <v>13</v>
      </c>
      <c r="E374" s="37">
        <f t="shared" si="139"/>
        <v>2.6341463414634145E-2</v>
      </c>
      <c r="F374" s="37">
        <f t="shared" si="140"/>
        <v>9.0718771807397069E-3</v>
      </c>
      <c r="G374" s="38">
        <f t="shared" si="141"/>
        <v>-0.51851851851851849</v>
      </c>
      <c r="H374" s="39">
        <f t="shared" si="142"/>
        <v>-1.3658536585365852E-2</v>
      </c>
    </row>
    <row r="375" spans="1:8" s="40" customFormat="1" ht="15" x14ac:dyDescent="0.2">
      <c r="A375" s="68"/>
      <c r="B375" s="35" t="s">
        <v>93</v>
      </c>
      <c r="C375" s="36">
        <v>27</v>
      </c>
      <c r="D375" s="36">
        <v>92</v>
      </c>
      <c r="E375" s="37">
        <f t="shared" si="139"/>
        <v>2.6341463414634145E-2</v>
      </c>
      <c r="F375" s="37">
        <f t="shared" si="140"/>
        <v>6.4200976971388699E-2</v>
      </c>
      <c r="G375" s="38">
        <f t="shared" si="141"/>
        <v>2.4074074074074074</v>
      </c>
      <c r="H375" s="39">
        <f t="shared" si="142"/>
        <v>6.3414634146341464E-2</v>
      </c>
    </row>
    <row r="376" spans="1:8" s="40" customFormat="1" ht="15" x14ac:dyDescent="0.2">
      <c r="A376" s="68"/>
      <c r="B376" s="35" t="s">
        <v>96</v>
      </c>
      <c r="C376" s="36">
        <v>0</v>
      </c>
      <c r="D376" s="36">
        <v>0</v>
      </c>
      <c r="E376" s="37" t="str">
        <f t="shared" si="139"/>
        <v/>
      </c>
      <c r="F376" s="37" t="str">
        <f t="shared" si="140"/>
        <v/>
      </c>
      <c r="G376" s="38" t="str">
        <f t="shared" si="141"/>
        <v>0</v>
      </c>
      <c r="H376" s="39" t="str">
        <f t="shared" si="142"/>
        <v/>
      </c>
    </row>
    <row r="377" spans="1:8" s="40" customFormat="1" ht="15" x14ac:dyDescent="0.2">
      <c r="A377" s="68"/>
      <c r="B377" s="35" t="s">
        <v>97</v>
      </c>
      <c r="C377" s="36">
        <v>0</v>
      </c>
      <c r="D377" s="36">
        <v>2</v>
      </c>
      <c r="E377" s="37" t="str">
        <f t="shared" si="139"/>
        <v/>
      </c>
      <c r="F377" s="37">
        <f t="shared" si="140"/>
        <v>1.3956734124214933E-3</v>
      </c>
      <c r="G377" s="38" t="str">
        <f t="shared" si="141"/>
        <v>0</v>
      </c>
      <c r="H377" s="39" t="str">
        <f t="shared" si="142"/>
        <v/>
      </c>
    </row>
    <row r="378" spans="1:8" s="40" customFormat="1" ht="30" x14ac:dyDescent="0.2">
      <c r="A378" s="68"/>
      <c r="B378" s="35" t="s">
        <v>262</v>
      </c>
      <c r="C378" s="36">
        <v>0</v>
      </c>
      <c r="D378" s="36">
        <v>0</v>
      </c>
      <c r="E378" s="37" t="str">
        <f t="shared" si="139"/>
        <v/>
      </c>
      <c r="F378" s="37" t="str">
        <f t="shared" si="140"/>
        <v/>
      </c>
      <c r="G378" s="38" t="str">
        <f t="shared" si="141"/>
        <v>0</v>
      </c>
      <c r="H378" s="39" t="str">
        <f t="shared" si="142"/>
        <v/>
      </c>
    </row>
    <row r="379" spans="1:8" s="40" customFormat="1" ht="15" x14ac:dyDescent="0.2">
      <c r="A379" s="68"/>
      <c r="B379" s="35" t="s">
        <v>263</v>
      </c>
      <c r="C379" s="36">
        <v>5</v>
      </c>
      <c r="D379" s="36">
        <v>2</v>
      </c>
      <c r="E379" s="37">
        <f t="shared" si="139"/>
        <v>4.8780487804878049E-3</v>
      </c>
      <c r="F379" s="37">
        <f t="shared" si="140"/>
        <v>1.3956734124214933E-3</v>
      </c>
      <c r="G379" s="38">
        <f t="shared" si="141"/>
        <v>-0.6</v>
      </c>
      <c r="H379" s="39">
        <f t="shared" si="142"/>
        <v>-2.9268292682926829E-3</v>
      </c>
    </row>
    <row r="380" spans="1:8" s="40" customFormat="1" ht="15" x14ac:dyDescent="0.2">
      <c r="A380" s="68"/>
      <c r="B380" s="35" t="s">
        <v>612</v>
      </c>
      <c r="C380" s="36">
        <v>0</v>
      </c>
      <c r="D380" s="36">
        <v>3</v>
      </c>
      <c r="E380" s="37" t="str">
        <f t="shared" si="139"/>
        <v/>
      </c>
      <c r="F380" s="37">
        <f t="shared" si="140"/>
        <v>2.0935101186322401E-3</v>
      </c>
      <c r="G380" s="38" t="str">
        <f t="shared" si="141"/>
        <v>0</v>
      </c>
      <c r="H380" s="39" t="str">
        <f t="shared" si="142"/>
        <v/>
      </c>
    </row>
    <row r="381" spans="1:8" s="40" customFormat="1" ht="15" x14ac:dyDescent="0.2">
      <c r="A381" s="68"/>
      <c r="B381" s="35" t="s">
        <v>613</v>
      </c>
      <c r="C381" s="36">
        <v>26</v>
      </c>
      <c r="D381" s="36">
        <v>4</v>
      </c>
      <c r="E381" s="37">
        <f t="shared" si="139"/>
        <v>2.5365853658536587E-2</v>
      </c>
      <c r="F381" s="37">
        <f t="shared" si="140"/>
        <v>2.7913468248429866E-3</v>
      </c>
      <c r="G381" s="38">
        <f t="shared" si="141"/>
        <v>-0.84615384615384615</v>
      </c>
      <c r="H381" s="39">
        <f t="shared" si="142"/>
        <v>-2.1463414634146343E-2</v>
      </c>
    </row>
    <row r="382" spans="1:8" s="40" customFormat="1" ht="15" x14ac:dyDescent="0.2">
      <c r="A382" s="68"/>
      <c r="B382" s="35" t="s">
        <v>264</v>
      </c>
      <c r="C382" s="36">
        <v>0</v>
      </c>
      <c r="D382" s="36">
        <v>1</v>
      </c>
      <c r="E382" s="37" t="str">
        <f t="shared" si="139"/>
        <v/>
      </c>
      <c r="F382" s="37">
        <f t="shared" si="140"/>
        <v>6.9783670621074664E-4</v>
      </c>
      <c r="G382" s="38" t="str">
        <f t="shared" si="141"/>
        <v>0</v>
      </c>
      <c r="H382" s="39" t="str">
        <f t="shared" si="142"/>
        <v/>
      </c>
    </row>
    <row r="383" spans="1:8" s="40" customFormat="1" ht="15" x14ac:dyDescent="0.2">
      <c r="A383" s="68"/>
      <c r="B383" s="35" t="s">
        <v>501</v>
      </c>
      <c r="C383" s="36">
        <v>15</v>
      </c>
      <c r="D383" s="36">
        <v>13</v>
      </c>
      <c r="E383" s="37">
        <f t="shared" si="139"/>
        <v>1.4634146341463415E-2</v>
      </c>
      <c r="F383" s="37">
        <f t="shared" si="140"/>
        <v>9.0718771807397069E-3</v>
      </c>
      <c r="G383" s="38">
        <f t="shared" si="141"/>
        <v>-0.13333333333333333</v>
      </c>
      <c r="H383" s="39">
        <f t="shared" si="142"/>
        <v>-1.9512195121951219E-3</v>
      </c>
    </row>
    <row r="384" spans="1:8" s="40" customFormat="1" ht="15" x14ac:dyDescent="0.2">
      <c r="A384" s="68"/>
      <c r="B384" s="35" t="s">
        <v>95</v>
      </c>
      <c r="C384" s="36">
        <v>6</v>
      </c>
      <c r="D384" s="36">
        <v>16</v>
      </c>
      <c r="E384" s="37">
        <f t="shared" si="139"/>
        <v>5.8536585365853658E-3</v>
      </c>
      <c r="F384" s="37">
        <f t="shared" si="140"/>
        <v>1.1165387299371946E-2</v>
      </c>
      <c r="G384" s="38">
        <f t="shared" si="141"/>
        <v>1.6666666666666667</v>
      </c>
      <c r="H384" s="39">
        <f t="shared" si="142"/>
        <v>9.7560975609756097E-3</v>
      </c>
    </row>
    <row r="385" spans="1:8" s="40" customFormat="1" ht="15" x14ac:dyDescent="0.2">
      <c r="A385" s="68"/>
      <c r="B385" s="35" t="s">
        <v>265</v>
      </c>
      <c r="C385" s="36">
        <v>23</v>
      </c>
      <c r="D385" s="36">
        <v>29</v>
      </c>
      <c r="E385" s="37">
        <f t="shared" si="139"/>
        <v>2.2439024390243902E-2</v>
      </c>
      <c r="F385" s="37">
        <f t="shared" si="140"/>
        <v>2.0237264480111653E-2</v>
      </c>
      <c r="G385" s="38">
        <f t="shared" si="141"/>
        <v>0.2608695652173913</v>
      </c>
      <c r="H385" s="39">
        <f t="shared" si="142"/>
        <v>5.8536585365853658E-3</v>
      </c>
    </row>
    <row r="386" spans="1:8" s="40" customFormat="1" ht="15" x14ac:dyDescent="0.2">
      <c r="A386" s="68"/>
      <c r="B386" s="35" t="s">
        <v>614</v>
      </c>
      <c r="C386" s="36">
        <v>1</v>
      </c>
      <c r="D386" s="36">
        <v>0</v>
      </c>
      <c r="E386" s="37">
        <f t="shared" si="139"/>
        <v>9.7560975609756097E-4</v>
      </c>
      <c r="F386" s="37" t="str">
        <f t="shared" si="140"/>
        <v/>
      </c>
      <c r="G386" s="38" t="str">
        <f t="shared" si="141"/>
        <v>0</v>
      </c>
      <c r="H386" s="39">
        <f t="shared" si="142"/>
        <v>0</v>
      </c>
    </row>
    <row r="387" spans="1:8" s="40" customFormat="1" ht="15" x14ac:dyDescent="0.2">
      <c r="A387" s="68"/>
      <c r="B387" s="35" t="s">
        <v>89</v>
      </c>
      <c r="C387" s="36">
        <v>9</v>
      </c>
      <c r="D387" s="36">
        <v>14</v>
      </c>
      <c r="E387" s="37">
        <f t="shared" si="139"/>
        <v>8.7804878048780496E-3</v>
      </c>
      <c r="F387" s="37">
        <f t="shared" si="140"/>
        <v>9.7697138869504534E-3</v>
      </c>
      <c r="G387" s="38">
        <f t="shared" si="141"/>
        <v>0.55555555555555558</v>
      </c>
      <c r="H387" s="39">
        <f t="shared" si="142"/>
        <v>4.8780487804878057E-3</v>
      </c>
    </row>
    <row r="388" spans="1:8" s="40" customFormat="1" ht="15" x14ac:dyDescent="0.2">
      <c r="A388" s="68"/>
      <c r="B388" s="35" t="s">
        <v>552</v>
      </c>
      <c r="C388" s="36">
        <v>0</v>
      </c>
      <c r="D388" s="36">
        <v>2</v>
      </c>
      <c r="E388" s="37" t="str">
        <f t="shared" ref="E388" si="151">+IF(C388=0,"",C388/C$333)</f>
        <v/>
      </c>
      <c r="F388" s="37">
        <f t="shared" ref="F388" si="152">+IF(D388=0,"",D388/D$333)</f>
        <v>1.3956734124214933E-3</v>
      </c>
      <c r="G388" s="38" t="str">
        <f t="shared" ref="G388" si="153">+IF(OR(AND(D388=0),(C388=0)),"0",((D388-C388)/C388))</f>
        <v>0</v>
      </c>
      <c r="H388" s="39" t="str">
        <f t="shared" ref="H388" si="154">+IF(OR(AND(E388=""),(G388="")),"",E388*G388)</f>
        <v/>
      </c>
    </row>
    <row r="389" spans="1:8" s="40" customFormat="1" ht="15" x14ac:dyDescent="0.2">
      <c r="A389" s="68"/>
      <c r="B389" s="35" t="s">
        <v>266</v>
      </c>
      <c r="C389" s="36">
        <v>1</v>
      </c>
      <c r="D389" s="36">
        <v>0</v>
      </c>
      <c r="E389" s="37">
        <f t="shared" si="139"/>
        <v>9.7560975609756097E-4</v>
      </c>
      <c r="F389" s="37" t="str">
        <f t="shared" si="140"/>
        <v/>
      </c>
      <c r="G389" s="38" t="str">
        <f t="shared" si="141"/>
        <v>0</v>
      </c>
      <c r="H389" s="39">
        <f t="shared" si="142"/>
        <v>0</v>
      </c>
    </row>
    <row r="390" spans="1:8" s="40" customFormat="1" ht="15" x14ac:dyDescent="0.2">
      <c r="A390" s="68"/>
      <c r="B390" s="35" t="s">
        <v>267</v>
      </c>
      <c r="C390" s="36">
        <v>0</v>
      </c>
      <c r="D390" s="36">
        <v>0</v>
      </c>
      <c r="E390" s="37" t="str">
        <f t="shared" si="139"/>
        <v/>
      </c>
      <c r="F390" s="37" t="str">
        <f t="shared" si="140"/>
        <v/>
      </c>
      <c r="G390" s="38" t="str">
        <f t="shared" si="141"/>
        <v>0</v>
      </c>
      <c r="H390" s="39" t="str">
        <f t="shared" si="142"/>
        <v/>
      </c>
    </row>
    <row r="391" spans="1:8" s="40" customFormat="1" ht="15" x14ac:dyDescent="0.2">
      <c r="A391" s="68"/>
      <c r="B391" s="35" t="s">
        <v>615</v>
      </c>
      <c r="C391" s="36">
        <v>0</v>
      </c>
      <c r="D391" s="36">
        <v>1</v>
      </c>
      <c r="E391" s="37" t="str">
        <f t="shared" si="139"/>
        <v/>
      </c>
      <c r="F391" s="37">
        <f t="shared" si="140"/>
        <v>6.9783670621074664E-4</v>
      </c>
      <c r="G391" s="38" t="str">
        <f t="shared" si="141"/>
        <v>0</v>
      </c>
      <c r="H391" s="39" t="str">
        <f t="shared" si="142"/>
        <v/>
      </c>
    </row>
    <row r="392" spans="1:8" s="40" customFormat="1" ht="15" x14ac:dyDescent="0.2">
      <c r="A392" s="68"/>
      <c r="B392" s="35" t="s">
        <v>88</v>
      </c>
      <c r="C392" s="36">
        <v>2</v>
      </c>
      <c r="D392" s="36">
        <v>0</v>
      </c>
      <c r="E392" s="37">
        <f t="shared" si="139"/>
        <v>1.9512195121951219E-3</v>
      </c>
      <c r="F392" s="37" t="str">
        <f t="shared" si="140"/>
        <v/>
      </c>
      <c r="G392" s="38" t="str">
        <f t="shared" si="141"/>
        <v>0</v>
      </c>
      <c r="H392" s="39">
        <f t="shared" si="142"/>
        <v>0</v>
      </c>
    </row>
    <row r="393" spans="1:8" s="40" customFormat="1" ht="15" x14ac:dyDescent="0.2">
      <c r="A393" s="68"/>
      <c r="B393" s="35" t="s">
        <v>268</v>
      </c>
      <c r="C393" s="36">
        <v>0</v>
      </c>
      <c r="D393" s="36">
        <v>0</v>
      </c>
      <c r="E393" s="37" t="str">
        <f t="shared" si="139"/>
        <v/>
      </c>
      <c r="F393" s="37" t="str">
        <f t="shared" si="140"/>
        <v/>
      </c>
      <c r="G393" s="38" t="str">
        <f t="shared" si="141"/>
        <v>0</v>
      </c>
      <c r="H393" s="39" t="str">
        <f t="shared" si="142"/>
        <v/>
      </c>
    </row>
    <row r="394" spans="1:8" s="40" customFormat="1" ht="15" x14ac:dyDescent="0.2">
      <c r="A394" s="68"/>
      <c r="B394" s="35" t="s">
        <v>92</v>
      </c>
      <c r="C394" s="36">
        <v>0</v>
      </c>
      <c r="D394" s="36">
        <v>0</v>
      </c>
      <c r="E394" s="37" t="str">
        <f t="shared" si="139"/>
        <v/>
      </c>
      <c r="F394" s="37" t="str">
        <f t="shared" si="140"/>
        <v/>
      </c>
      <c r="G394" s="38" t="str">
        <f t="shared" si="141"/>
        <v>0</v>
      </c>
      <c r="H394" s="39" t="str">
        <f t="shared" si="142"/>
        <v/>
      </c>
    </row>
    <row r="395" spans="1:8" s="40" customFormat="1" ht="15" x14ac:dyDescent="0.2">
      <c r="A395" s="68"/>
      <c r="B395" s="35" t="s">
        <v>91</v>
      </c>
      <c r="C395" s="36">
        <v>9</v>
      </c>
      <c r="D395" s="36">
        <v>53</v>
      </c>
      <c r="E395" s="37">
        <f t="shared" si="139"/>
        <v>8.7804878048780496E-3</v>
      </c>
      <c r="F395" s="37">
        <f t="shared" si="140"/>
        <v>3.6985345429169578E-2</v>
      </c>
      <c r="G395" s="38">
        <f t="shared" si="141"/>
        <v>4.8888888888888893</v>
      </c>
      <c r="H395" s="39">
        <f t="shared" si="142"/>
        <v>4.2926829268292693E-2</v>
      </c>
    </row>
    <row r="396" spans="1:8" s="40" customFormat="1" ht="15" x14ac:dyDescent="0.2">
      <c r="A396" s="68"/>
      <c r="B396" s="35" t="s">
        <v>502</v>
      </c>
      <c r="C396" s="36">
        <v>0</v>
      </c>
      <c r="D396" s="36">
        <v>0</v>
      </c>
      <c r="E396" s="37" t="str">
        <f t="shared" si="139"/>
        <v/>
      </c>
      <c r="F396" s="37" t="str">
        <f t="shared" si="140"/>
        <v/>
      </c>
      <c r="G396" s="38" t="str">
        <f t="shared" si="141"/>
        <v>0</v>
      </c>
      <c r="H396" s="39" t="str">
        <f t="shared" si="142"/>
        <v/>
      </c>
    </row>
    <row r="397" spans="1:8" s="40" customFormat="1" ht="15" x14ac:dyDescent="0.2">
      <c r="A397" s="68"/>
      <c r="B397" s="35" t="s">
        <v>269</v>
      </c>
      <c r="C397" s="36">
        <v>0</v>
      </c>
      <c r="D397" s="36">
        <v>0</v>
      </c>
      <c r="E397" s="37" t="str">
        <f t="shared" si="139"/>
        <v/>
      </c>
      <c r="F397" s="37" t="str">
        <f t="shared" si="140"/>
        <v/>
      </c>
      <c r="G397" s="38" t="str">
        <f t="shared" si="141"/>
        <v>0</v>
      </c>
      <c r="H397" s="39" t="str">
        <f t="shared" si="142"/>
        <v/>
      </c>
    </row>
    <row r="398" spans="1:8" s="40" customFormat="1" ht="15" x14ac:dyDescent="0.2">
      <c r="A398" s="68"/>
      <c r="B398" s="35" t="s">
        <v>270</v>
      </c>
      <c r="C398" s="36">
        <v>1</v>
      </c>
      <c r="D398" s="36">
        <v>1</v>
      </c>
      <c r="E398" s="37">
        <f t="shared" si="139"/>
        <v>9.7560975609756097E-4</v>
      </c>
      <c r="F398" s="37">
        <f t="shared" si="140"/>
        <v>6.9783670621074664E-4</v>
      </c>
      <c r="G398" s="38">
        <f t="shared" si="141"/>
        <v>0</v>
      </c>
      <c r="H398" s="39">
        <f t="shared" si="142"/>
        <v>0</v>
      </c>
    </row>
    <row r="399" spans="1:8" s="40" customFormat="1" ht="15" x14ac:dyDescent="0.2">
      <c r="A399" s="68"/>
      <c r="B399" s="35" t="s">
        <v>503</v>
      </c>
      <c r="C399" s="36">
        <v>6</v>
      </c>
      <c r="D399" s="36">
        <v>4</v>
      </c>
      <c r="E399" s="37">
        <f t="shared" si="139"/>
        <v>5.8536585365853658E-3</v>
      </c>
      <c r="F399" s="37">
        <f t="shared" si="140"/>
        <v>2.7913468248429866E-3</v>
      </c>
      <c r="G399" s="38">
        <f t="shared" si="141"/>
        <v>-0.33333333333333331</v>
      </c>
      <c r="H399" s="39">
        <f t="shared" si="142"/>
        <v>-1.9512195121951219E-3</v>
      </c>
    </row>
    <row r="400" spans="1:8" s="40" customFormat="1" ht="15" x14ac:dyDescent="0.2">
      <c r="A400" s="68"/>
      <c r="B400" s="35" t="s">
        <v>90</v>
      </c>
      <c r="C400" s="36">
        <v>2</v>
      </c>
      <c r="D400" s="36">
        <v>1</v>
      </c>
      <c r="E400" s="37">
        <f t="shared" si="139"/>
        <v>1.9512195121951219E-3</v>
      </c>
      <c r="F400" s="37">
        <f t="shared" si="140"/>
        <v>6.9783670621074664E-4</v>
      </c>
      <c r="G400" s="38">
        <f t="shared" si="141"/>
        <v>-0.5</v>
      </c>
      <c r="H400" s="39">
        <f t="shared" si="142"/>
        <v>-9.7560975609756097E-4</v>
      </c>
    </row>
    <row r="401" spans="1:8" s="40" customFormat="1" ht="15" x14ac:dyDescent="0.2">
      <c r="A401" s="68"/>
      <c r="B401" s="35" t="s">
        <v>616</v>
      </c>
      <c r="C401" s="36">
        <v>0</v>
      </c>
      <c r="D401" s="36">
        <v>0</v>
      </c>
      <c r="E401" s="37" t="str">
        <f t="shared" ref="E401:E473" si="155">+IF(C401=0,"",C401/C$333)</f>
        <v/>
      </c>
      <c r="F401" s="37" t="str">
        <f t="shared" ref="F401:F473" si="156">+IF(D401=0,"",D401/D$333)</f>
        <v/>
      </c>
      <c r="G401" s="38" t="str">
        <f t="shared" ref="G401:G473" si="157">+IF(OR(AND(D401=0),(C401=0)),"0",((D401-C401)/C401))</f>
        <v>0</v>
      </c>
      <c r="H401" s="39" t="str">
        <f t="shared" ref="H401:H473" si="158">+IF(OR(AND(E401=""),(G401="")),"",E401*G401)</f>
        <v/>
      </c>
    </row>
    <row r="402" spans="1:8" s="40" customFormat="1" ht="15" x14ac:dyDescent="0.2">
      <c r="A402" s="68"/>
      <c r="B402" s="35" t="s">
        <v>271</v>
      </c>
      <c r="C402" s="36">
        <v>0</v>
      </c>
      <c r="D402" s="36">
        <v>0</v>
      </c>
      <c r="E402" s="37" t="str">
        <f t="shared" si="155"/>
        <v/>
      </c>
      <c r="F402" s="37" t="str">
        <f t="shared" si="156"/>
        <v/>
      </c>
      <c r="G402" s="38" t="str">
        <f t="shared" si="157"/>
        <v>0</v>
      </c>
      <c r="H402" s="39" t="str">
        <f t="shared" si="158"/>
        <v/>
      </c>
    </row>
    <row r="403" spans="1:8" s="40" customFormat="1" ht="15" x14ac:dyDescent="0.2">
      <c r="A403" s="68"/>
      <c r="B403" s="35" t="s">
        <v>553</v>
      </c>
      <c r="C403" s="36">
        <v>0</v>
      </c>
      <c r="D403" s="36">
        <v>1</v>
      </c>
      <c r="E403" s="37" t="str">
        <f t="shared" ref="E403:E405" si="159">+IF(C403=0,"",C403/C$333)</f>
        <v/>
      </c>
      <c r="F403" s="37">
        <f t="shared" ref="F403:F405" si="160">+IF(D403=0,"",D403/D$333)</f>
        <v>6.9783670621074664E-4</v>
      </c>
      <c r="G403" s="38" t="str">
        <f t="shared" ref="G403:G405" si="161">+IF(OR(AND(D403=0),(C403=0)),"0",((D403-C403)/C403))</f>
        <v>0</v>
      </c>
      <c r="H403" s="39" t="str">
        <f t="shared" ref="H403:H405" si="162">+IF(OR(AND(E403=""),(G403="")),"",E403*G403)</f>
        <v/>
      </c>
    </row>
    <row r="404" spans="1:8" s="40" customFormat="1" ht="15" x14ac:dyDescent="0.2">
      <c r="A404" s="68"/>
      <c r="B404" s="35" t="s">
        <v>554</v>
      </c>
      <c r="C404" s="36">
        <v>1</v>
      </c>
      <c r="D404" s="36">
        <v>1</v>
      </c>
      <c r="E404" s="37">
        <f t="shared" si="159"/>
        <v>9.7560975609756097E-4</v>
      </c>
      <c r="F404" s="37">
        <f t="shared" si="160"/>
        <v>6.9783670621074664E-4</v>
      </c>
      <c r="G404" s="38">
        <f t="shared" si="161"/>
        <v>0</v>
      </c>
      <c r="H404" s="39">
        <f t="shared" si="162"/>
        <v>0</v>
      </c>
    </row>
    <row r="405" spans="1:8" s="40" customFormat="1" ht="15" x14ac:dyDescent="0.2">
      <c r="A405" s="68"/>
      <c r="B405" s="35" t="s">
        <v>555</v>
      </c>
      <c r="C405" s="36">
        <v>0</v>
      </c>
      <c r="D405" s="36">
        <v>0</v>
      </c>
      <c r="E405" s="37" t="str">
        <f t="shared" si="159"/>
        <v/>
      </c>
      <c r="F405" s="37" t="str">
        <f t="shared" si="160"/>
        <v/>
      </c>
      <c r="G405" s="38" t="str">
        <f t="shared" si="161"/>
        <v>0</v>
      </c>
      <c r="H405" s="39" t="str">
        <f t="shared" si="162"/>
        <v/>
      </c>
    </row>
    <row r="406" spans="1:8" s="40" customFormat="1" ht="15" x14ac:dyDescent="0.2">
      <c r="A406" s="68"/>
      <c r="B406" s="35" t="s">
        <v>272</v>
      </c>
      <c r="C406" s="36">
        <v>0</v>
      </c>
      <c r="D406" s="36">
        <v>0</v>
      </c>
      <c r="E406" s="37" t="str">
        <f t="shared" si="155"/>
        <v/>
      </c>
      <c r="F406" s="37" t="str">
        <f t="shared" si="156"/>
        <v/>
      </c>
      <c r="G406" s="38" t="str">
        <f t="shared" si="157"/>
        <v>0</v>
      </c>
      <c r="H406" s="39" t="str">
        <f t="shared" si="158"/>
        <v/>
      </c>
    </row>
    <row r="407" spans="1:8" s="40" customFormat="1" ht="15" x14ac:dyDescent="0.2">
      <c r="A407" s="68"/>
      <c r="B407" s="35" t="s">
        <v>273</v>
      </c>
      <c r="C407" s="36">
        <v>0</v>
      </c>
      <c r="D407" s="36">
        <v>22</v>
      </c>
      <c r="E407" s="37" t="str">
        <f t="shared" si="155"/>
        <v/>
      </c>
      <c r="F407" s="37">
        <f t="shared" si="156"/>
        <v>1.5352407536636426E-2</v>
      </c>
      <c r="G407" s="38" t="str">
        <f t="shared" si="157"/>
        <v>0</v>
      </c>
      <c r="H407" s="39" t="str">
        <f t="shared" si="158"/>
        <v/>
      </c>
    </row>
    <row r="408" spans="1:8" s="40" customFormat="1" ht="15" x14ac:dyDescent="0.2">
      <c r="A408" s="68"/>
      <c r="B408" s="35" t="s">
        <v>579</v>
      </c>
      <c r="C408" s="36">
        <v>0</v>
      </c>
      <c r="D408" s="36">
        <v>0</v>
      </c>
      <c r="E408" s="37" t="str">
        <f t="shared" si="155"/>
        <v/>
      </c>
      <c r="F408" s="37" t="str">
        <f t="shared" si="156"/>
        <v/>
      </c>
      <c r="G408" s="38" t="str">
        <f t="shared" si="157"/>
        <v>0</v>
      </c>
      <c r="H408" s="39" t="str">
        <f t="shared" si="158"/>
        <v/>
      </c>
    </row>
    <row r="409" spans="1:8" s="40" customFormat="1" ht="30" x14ac:dyDescent="0.2">
      <c r="A409" s="68"/>
      <c r="B409" s="35" t="s">
        <v>274</v>
      </c>
      <c r="C409" s="36">
        <v>0</v>
      </c>
      <c r="D409" s="36">
        <v>9</v>
      </c>
      <c r="E409" s="37" t="str">
        <f t="shared" si="155"/>
        <v/>
      </c>
      <c r="F409" s="37">
        <f t="shared" si="156"/>
        <v>6.2805303558967204E-3</v>
      </c>
      <c r="G409" s="38" t="str">
        <f t="shared" si="157"/>
        <v>0</v>
      </c>
      <c r="H409" s="39" t="str">
        <f t="shared" si="158"/>
        <v/>
      </c>
    </row>
    <row r="410" spans="1:8" s="40" customFormat="1" ht="15" x14ac:dyDescent="0.2">
      <c r="A410" s="68"/>
      <c r="B410" s="35" t="s">
        <v>504</v>
      </c>
      <c r="C410" s="36">
        <v>0</v>
      </c>
      <c r="D410" s="36">
        <v>0</v>
      </c>
      <c r="E410" s="37" t="str">
        <f t="shared" si="155"/>
        <v/>
      </c>
      <c r="F410" s="37" t="str">
        <f t="shared" si="156"/>
        <v/>
      </c>
      <c r="G410" s="38" t="str">
        <f t="shared" si="157"/>
        <v>0</v>
      </c>
      <c r="H410" s="39" t="str">
        <f t="shared" si="158"/>
        <v/>
      </c>
    </row>
    <row r="411" spans="1:8" s="40" customFormat="1" ht="15" x14ac:dyDescent="0.2">
      <c r="A411" s="68"/>
      <c r="B411" s="35" t="s">
        <v>558</v>
      </c>
      <c r="C411" s="36">
        <v>0</v>
      </c>
      <c r="D411" s="36">
        <v>0</v>
      </c>
      <c r="E411" s="37" t="str">
        <f t="shared" ref="E411" si="163">+IF(C411=0,"",C411/C$333)</f>
        <v/>
      </c>
      <c r="F411" s="37" t="str">
        <f t="shared" ref="F411" si="164">+IF(D411=0,"",D411/D$333)</f>
        <v/>
      </c>
      <c r="G411" s="38" t="str">
        <f t="shared" ref="G411" si="165">+IF(OR(AND(D411=0),(C411=0)),"0",((D411-C411)/C411))</f>
        <v>0</v>
      </c>
      <c r="H411" s="39" t="str">
        <f t="shared" ref="H411" si="166">+IF(OR(AND(E411=""),(G411="")),"",E411*G411)</f>
        <v/>
      </c>
    </row>
    <row r="412" spans="1:8" s="40" customFormat="1" ht="15" x14ac:dyDescent="0.2">
      <c r="A412" s="68"/>
      <c r="B412" s="35" t="s">
        <v>275</v>
      </c>
      <c r="C412" s="36">
        <v>0</v>
      </c>
      <c r="D412" s="36">
        <v>0</v>
      </c>
      <c r="E412" s="37" t="str">
        <f t="shared" si="155"/>
        <v/>
      </c>
      <c r="F412" s="37" t="str">
        <f t="shared" si="156"/>
        <v/>
      </c>
      <c r="G412" s="38" t="str">
        <f t="shared" si="157"/>
        <v>0</v>
      </c>
      <c r="H412" s="39" t="str">
        <f t="shared" si="158"/>
        <v/>
      </c>
    </row>
    <row r="413" spans="1:8" s="40" customFormat="1" ht="15" x14ac:dyDescent="0.2">
      <c r="A413" s="68"/>
      <c r="B413" s="35" t="s">
        <v>276</v>
      </c>
      <c r="C413" s="36">
        <v>5</v>
      </c>
      <c r="D413" s="36">
        <v>0</v>
      </c>
      <c r="E413" s="37">
        <f t="shared" si="155"/>
        <v>4.8780487804878049E-3</v>
      </c>
      <c r="F413" s="37" t="str">
        <f t="shared" si="156"/>
        <v/>
      </c>
      <c r="G413" s="38" t="str">
        <f t="shared" si="157"/>
        <v>0</v>
      </c>
      <c r="H413" s="39">
        <f t="shared" si="158"/>
        <v>0</v>
      </c>
    </row>
    <row r="414" spans="1:8" s="40" customFormat="1" ht="15" x14ac:dyDescent="0.2">
      <c r="A414" s="68"/>
      <c r="B414" s="35" t="s">
        <v>277</v>
      </c>
      <c r="C414" s="36">
        <v>7</v>
      </c>
      <c r="D414" s="36">
        <v>22</v>
      </c>
      <c r="E414" s="37">
        <f t="shared" si="155"/>
        <v>6.8292682926829268E-3</v>
      </c>
      <c r="F414" s="37">
        <f t="shared" si="156"/>
        <v>1.5352407536636426E-2</v>
      </c>
      <c r="G414" s="38">
        <f t="shared" si="157"/>
        <v>2.1428571428571428</v>
      </c>
      <c r="H414" s="39">
        <f t="shared" si="158"/>
        <v>1.4634146341463414E-2</v>
      </c>
    </row>
    <row r="415" spans="1:8" s="40" customFormat="1" ht="15" x14ac:dyDescent="0.2">
      <c r="A415" s="68"/>
      <c r="B415" s="35" t="s">
        <v>99</v>
      </c>
      <c r="C415" s="36">
        <v>15</v>
      </c>
      <c r="D415" s="36">
        <v>6</v>
      </c>
      <c r="E415" s="37">
        <f t="shared" si="155"/>
        <v>1.4634146341463415E-2</v>
      </c>
      <c r="F415" s="37">
        <f t="shared" si="156"/>
        <v>4.1870202372644803E-3</v>
      </c>
      <c r="G415" s="38">
        <f t="shared" si="157"/>
        <v>-0.6</v>
      </c>
      <c r="H415" s="39">
        <f t="shared" si="158"/>
        <v>-8.7804878048780496E-3</v>
      </c>
    </row>
    <row r="416" spans="1:8" s="40" customFormat="1" ht="15" x14ac:dyDescent="0.2">
      <c r="A416" s="68"/>
      <c r="B416" s="35" t="s">
        <v>100</v>
      </c>
      <c r="C416" s="36">
        <v>1</v>
      </c>
      <c r="D416" s="36">
        <v>0</v>
      </c>
      <c r="E416" s="37">
        <f t="shared" si="155"/>
        <v>9.7560975609756097E-4</v>
      </c>
      <c r="F416" s="37" t="str">
        <f t="shared" si="156"/>
        <v/>
      </c>
      <c r="G416" s="38" t="str">
        <f t="shared" si="157"/>
        <v>0</v>
      </c>
      <c r="H416" s="39">
        <f t="shared" si="158"/>
        <v>0</v>
      </c>
    </row>
    <row r="417" spans="1:8" s="40" customFormat="1" ht="15" x14ac:dyDescent="0.2">
      <c r="A417" s="68"/>
      <c r="B417" s="35" t="s">
        <v>101</v>
      </c>
      <c r="C417" s="36">
        <v>10</v>
      </c>
      <c r="D417" s="36">
        <v>24</v>
      </c>
      <c r="E417" s="37">
        <f t="shared" si="155"/>
        <v>9.7560975609756097E-3</v>
      </c>
      <c r="F417" s="37">
        <f t="shared" si="156"/>
        <v>1.6748080949057921E-2</v>
      </c>
      <c r="G417" s="38">
        <f t="shared" si="157"/>
        <v>1.4</v>
      </c>
      <c r="H417" s="39">
        <f t="shared" si="158"/>
        <v>1.3658536585365854E-2</v>
      </c>
    </row>
    <row r="418" spans="1:8" s="40" customFormat="1" ht="15" x14ac:dyDescent="0.2">
      <c r="A418" s="68"/>
      <c r="B418" s="35" t="s">
        <v>278</v>
      </c>
      <c r="C418" s="36">
        <v>7</v>
      </c>
      <c r="D418" s="36">
        <v>1</v>
      </c>
      <c r="E418" s="37">
        <f t="shared" si="155"/>
        <v>6.8292682926829268E-3</v>
      </c>
      <c r="F418" s="37">
        <f t="shared" si="156"/>
        <v>6.9783670621074664E-4</v>
      </c>
      <c r="G418" s="38">
        <f t="shared" si="157"/>
        <v>-0.8571428571428571</v>
      </c>
      <c r="H418" s="39">
        <f t="shared" si="158"/>
        <v>-5.8536585365853658E-3</v>
      </c>
    </row>
    <row r="419" spans="1:8" s="40" customFormat="1" ht="15" x14ac:dyDescent="0.2">
      <c r="A419" s="68"/>
      <c r="B419" s="35" t="s">
        <v>559</v>
      </c>
      <c r="C419" s="36">
        <v>0</v>
      </c>
      <c r="D419" s="36">
        <v>0</v>
      </c>
      <c r="E419" s="37" t="str">
        <f t="shared" ref="E419:E420" si="167">+IF(C419=0,"",C419/C$333)</f>
        <v/>
      </c>
      <c r="F419" s="37" t="str">
        <f t="shared" ref="F419:F420" si="168">+IF(D419=0,"",D419/D$333)</f>
        <v/>
      </c>
      <c r="G419" s="38" t="str">
        <f t="shared" ref="G419:G420" si="169">+IF(OR(AND(D419=0),(C419=0)),"0",((D419-C419)/C419))</f>
        <v>0</v>
      </c>
      <c r="H419" s="39" t="str">
        <f t="shared" ref="H419:H420" si="170">+IF(OR(AND(E419=""),(G419="")),"",E419*G419)</f>
        <v/>
      </c>
    </row>
    <row r="420" spans="1:8" s="40" customFormat="1" ht="15" x14ac:dyDescent="0.2">
      <c r="A420" s="68"/>
      <c r="B420" s="35" t="s">
        <v>560</v>
      </c>
      <c r="C420" s="36">
        <v>0</v>
      </c>
      <c r="D420" s="36">
        <v>0</v>
      </c>
      <c r="E420" s="37" t="str">
        <f t="shared" si="167"/>
        <v/>
      </c>
      <c r="F420" s="37" t="str">
        <f t="shared" si="168"/>
        <v/>
      </c>
      <c r="G420" s="38" t="str">
        <f t="shared" si="169"/>
        <v>0</v>
      </c>
      <c r="H420" s="39" t="str">
        <f t="shared" si="170"/>
        <v/>
      </c>
    </row>
    <row r="421" spans="1:8" s="40" customFormat="1" ht="15" x14ac:dyDescent="0.2">
      <c r="A421" s="68"/>
      <c r="B421" s="35" t="s">
        <v>98</v>
      </c>
      <c r="C421" s="36">
        <v>0</v>
      </c>
      <c r="D421" s="36">
        <v>0</v>
      </c>
      <c r="E421" s="37" t="str">
        <f t="shared" si="155"/>
        <v/>
      </c>
      <c r="F421" s="37" t="str">
        <f t="shared" si="156"/>
        <v/>
      </c>
      <c r="G421" s="38" t="str">
        <f t="shared" si="157"/>
        <v>0</v>
      </c>
      <c r="H421" s="39" t="str">
        <f t="shared" si="158"/>
        <v/>
      </c>
    </row>
    <row r="422" spans="1:8" s="40" customFormat="1" ht="15" x14ac:dyDescent="0.2">
      <c r="A422" s="68"/>
      <c r="B422" s="35" t="s">
        <v>561</v>
      </c>
      <c r="C422" s="36">
        <v>0</v>
      </c>
      <c r="D422" s="36">
        <v>0</v>
      </c>
      <c r="E422" s="37" t="str">
        <f t="shared" ref="E422:E424" si="171">+IF(C422=0,"",C422/C$333)</f>
        <v/>
      </c>
      <c r="F422" s="37" t="str">
        <f t="shared" ref="F422:F424" si="172">+IF(D422=0,"",D422/D$333)</f>
        <v/>
      </c>
      <c r="G422" s="38" t="str">
        <f t="shared" ref="G422:G424" si="173">+IF(OR(AND(D422=0),(C422=0)),"0",((D422-C422)/C422))</f>
        <v>0</v>
      </c>
      <c r="H422" s="39" t="str">
        <f t="shared" ref="H422:H424" si="174">+IF(OR(AND(E422=""),(G422="")),"",E422*G422)</f>
        <v/>
      </c>
    </row>
    <row r="423" spans="1:8" s="40" customFormat="1" ht="15" x14ac:dyDescent="0.2">
      <c r="A423" s="68"/>
      <c r="B423" s="35" t="s">
        <v>562</v>
      </c>
      <c r="C423" s="36">
        <v>0</v>
      </c>
      <c r="D423" s="36">
        <v>0</v>
      </c>
      <c r="E423" s="37" t="str">
        <f t="shared" si="171"/>
        <v/>
      </c>
      <c r="F423" s="37" t="str">
        <f t="shared" si="172"/>
        <v/>
      </c>
      <c r="G423" s="38" t="str">
        <f t="shared" si="173"/>
        <v>0</v>
      </c>
      <c r="H423" s="39" t="str">
        <f t="shared" si="174"/>
        <v/>
      </c>
    </row>
    <row r="424" spans="1:8" s="40" customFormat="1" ht="15" x14ac:dyDescent="0.2">
      <c r="A424" s="68"/>
      <c r="B424" s="35" t="s">
        <v>563</v>
      </c>
      <c r="C424" s="36">
        <v>0</v>
      </c>
      <c r="D424" s="36">
        <v>0</v>
      </c>
      <c r="E424" s="37" t="str">
        <f t="shared" si="171"/>
        <v/>
      </c>
      <c r="F424" s="37" t="str">
        <f t="shared" si="172"/>
        <v/>
      </c>
      <c r="G424" s="38" t="str">
        <f t="shared" si="173"/>
        <v>0</v>
      </c>
      <c r="H424" s="39" t="str">
        <f t="shared" si="174"/>
        <v/>
      </c>
    </row>
    <row r="425" spans="1:8" s="40" customFormat="1" ht="15" x14ac:dyDescent="0.2">
      <c r="A425" s="68"/>
      <c r="B425" s="35" t="s">
        <v>505</v>
      </c>
      <c r="C425" s="36">
        <v>0</v>
      </c>
      <c r="D425" s="36">
        <v>2</v>
      </c>
      <c r="E425" s="37" t="str">
        <f t="shared" si="155"/>
        <v/>
      </c>
      <c r="F425" s="37">
        <f t="shared" si="156"/>
        <v>1.3956734124214933E-3</v>
      </c>
      <c r="G425" s="38" t="str">
        <f t="shared" si="157"/>
        <v>0</v>
      </c>
      <c r="H425" s="39" t="str">
        <f t="shared" si="158"/>
        <v/>
      </c>
    </row>
    <row r="426" spans="1:8" s="40" customFormat="1" ht="15" x14ac:dyDescent="0.2">
      <c r="A426" s="68"/>
      <c r="B426" s="35" t="s">
        <v>105</v>
      </c>
      <c r="C426" s="36">
        <v>0</v>
      </c>
      <c r="D426" s="36">
        <v>0</v>
      </c>
      <c r="E426" s="37" t="str">
        <f t="shared" si="155"/>
        <v/>
      </c>
      <c r="F426" s="37" t="str">
        <f t="shared" si="156"/>
        <v/>
      </c>
      <c r="G426" s="38" t="str">
        <f t="shared" si="157"/>
        <v>0</v>
      </c>
      <c r="H426" s="39" t="str">
        <f t="shared" si="158"/>
        <v/>
      </c>
    </row>
    <row r="427" spans="1:8" s="40" customFormat="1" ht="15" x14ac:dyDescent="0.2">
      <c r="A427" s="68"/>
      <c r="B427" s="35" t="s">
        <v>114</v>
      </c>
      <c r="C427" s="36">
        <v>0</v>
      </c>
      <c r="D427" s="36">
        <v>5</v>
      </c>
      <c r="E427" s="37" t="str">
        <f t="shared" si="155"/>
        <v/>
      </c>
      <c r="F427" s="37">
        <f t="shared" si="156"/>
        <v>3.4891835310537334E-3</v>
      </c>
      <c r="G427" s="38" t="str">
        <f t="shared" si="157"/>
        <v>0</v>
      </c>
      <c r="H427" s="39" t="str">
        <f t="shared" si="158"/>
        <v/>
      </c>
    </row>
    <row r="428" spans="1:8" s="40" customFormat="1" ht="15" x14ac:dyDescent="0.2">
      <c r="A428" s="68"/>
      <c r="B428" s="35" t="s">
        <v>113</v>
      </c>
      <c r="C428" s="36">
        <v>5</v>
      </c>
      <c r="D428" s="36">
        <v>8</v>
      </c>
      <c r="E428" s="37">
        <f t="shared" si="155"/>
        <v>4.8780487804878049E-3</v>
      </c>
      <c r="F428" s="37">
        <f t="shared" si="156"/>
        <v>5.5826936496859731E-3</v>
      </c>
      <c r="G428" s="38">
        <f t="shared" si="157"/>
        <v>0.6</v>
      </c>
      <c r="H428" s="39">
        <f t="shared" si="158"/>
        <v>2.9268292682926829E-3</v>
      </c>
    </row>
    <row r="429" spans="1:8" s="40" customFormat="1" ht="15" x14ac:dyDescent="0.2">
      <c r="A429" s="68"/>
      <c r="B429" s="35" t="s">
        <v>279</v>
      </c>
      <c r="C429" s="36">
        <v>0</v>
      </c>
      <c r="D429" s="36">
        <v>0</v>
      </c>
      <c r="E429" s="37" t="str">
        <f t="shared" si="155"/>
        <v/>
      </c>
      <c r="F429" s="37" t="str">
        <f t="shared" si="156"/>
        <v/>
      </c>
      <c r="G429" s="38" t="str">
        <f t="shared" si="157"/>
        <v>0</v>
      </c>
      <c r="H429" s="39" t="str">
        <f t="shared" si="158"/>
        <v/>
      </c>
    </row>
    <row r="430" spans="1:8" s="40" customFormat="1" ht="15" x14ac:dyDescent="0.2">
      <c r="A430" s="68"/>
      <c r="B430" s="35" t="s">
        <v>506</v>
      </c>
      <c r="C430" s="36">
        <v>1</v>
      </c>
      <c r="D430" s="36">
        <v>5</v>
      </c>
      <c r="E430" s="37">
        <f t="shared" si="155"/>
        <v>9.7560975609756097E-4</v>
      </c>
      <c r="F430" s="37">
        <f t="shared" si="156"/>
        <v>3.4891835310537334E-3</v>
      </c>
      <c r="G430" s="38">
        <f t="shared" si="157"/>
        <v>4</v>
      </c>
      <c r="H430" s="39">
        <f t="shared" si="158"/>
        <v>3.9024390243902439E-3</v>
      </c>
    </row>
    <row r="431" spans="1:8" s="40" customFormat="1" ht="30" x14ac:dyDescent="0.2">
      <c r="A431" s="68"/>
      <c r="B431" s="35" t="s">
        <v>580</v>
      </c>
      <c r="C431" s="36">
        <v>0</v>
      </c>
      <c r="D431" s="36">
        <v>1</v>
      </c>
      <c r="E431" s="37" t="str">
        <f t="shared" si="155"/>
        <v/>
      </c>
      <c r="F431" s="37">
        <f t="shared" si="156"/>
        <v>6.9783670621074664E-4</v>
      </c>
      <c r="G431" s="38" t="str">
        <f t="shared" si="157"/>
        <v>0</v>
      </c>
      <c r="H431" s="39" t="str">
        <f t="shared" si="158"/>
        <v/>
      </c>
    </row>
    <row r="432" spans="1:8" s="40" customFormat="1" ht="15" x14ac:dyDescent="0.2">
      <c r="A432" s="68"/>
      <c r="B432" s="35" t="s">
        <v>507</v>
      </c>
      <c r="C432" s="36">
        <v>1</v>
      </c>
      <c r="D432" s="36">
        <v>0</v>
      </c>
      <c r="E432" s="37">
        <f t="shared" si="155"/>
        <v>9.7560975609756097E-4</v>
      </c>
      <c r="F432" s="37" t="str">
        <f t="shared" si="156"/>
        <v/>
      </c>
      <c r="G432" s="38" t="str">
        <f t="shared" si="157"/>
        <v>0</v>
      </c>
      <c r="H432" s="39">
        <f t="shared" si="158"/>
        <v>0</v>
      </c>
    </row>
    <row r="433" spans="1:8" s="40" customFormat="1" ht="15" x14ac:dyDescent="0.2">
      <c r="A433" s="68"/>
      <c r="B433" s="35" t="s">
        <v>109</v>
      </c>
      <c r="C433" s="36">
        <v>4</v>
      </c>
      <c r="D433" s="36">
        <v>2</v>
      </c>
      <c r="E433" s="37">
        <f t="shared" si="155"/>
        <v>3.9024390243902439E-3</v>
      </c>
      <c r="F433" s="37">
        <f t="shared" si="156"/>
        <v>1.3956734124214933E-3</v>
      </c>
      <c r="G433" s="38">
        <f t="shared" si="157"/>
        <v>-0.5</v>
      </c>
      <c r="H433" s="39">
        <f t="shared" si="158"/>
        <v>-1.9512195121951219E-3</v>
      </c>
    </row>
    <row r="434" spans="1:8" s="40" customFormat="1" ht="15" x14ac:dyDescent="0.2">
      <c r="A434" s="68"/>
      <c r="B434" s="35" t="s">
        <v>280</v>
      </c>
      <c r="C434" s="36">
        <v>0</v>
      </c>
      <c r="D434" s="36">
        <v>0</v>
      </c>
      <c r="E434" s="37" t="str">
        <f t="shared" si="155"/>
        <v/>
      </c>
      <c r="F434" s="37" t="str">
        <f t="shared" si="156"/>
        <v/>
      </c>
      <c r="G434" s="38" t="str">
        <f t="shared" si="157"/>
        <v>0</v>
      </c>
      <c r="H434" s="39" t="str">
        <f t="shared" si="158"/>
        <v/>
      </c>
    </row>
    <row r="435" spans="1:8" s="40" customFormat="1" ht="15" x14ac:dyDescent="0.2">
      <c r="A435" s="68"/>
      <c r="B435" s="35" t="s">
        <v>110</v>
      </c>
      <c r="C435" s="36">
        <v>1</v>
      </c>
      <c r="D435" s="36">
        <v>0</v>
      </c>
      <c r="E435" s="37">
        <f t="shared" si="155"/>
        <v>9.7560975609756097E-4</v>
      </c>
      <c r="F435" s="37" t="str">
        <f t="shared" si="156"/>
        <v/>
      </c>
      <c r="G435" s="38" t="str">
        <f t="shared" si="157"/>
        <v>0</v>
      </c>
      <c r="H435" s="39">
        <f t="shared" si="158"/>
        <v>0</v>
      </c>
    </row>
    <row r="436" spans="1:8" s="40" customFormat="1" ht="15" x14ac:dyDescent="0.2">
      <c r="A436" s="68"/>
      <c r="B436" s="35" t="s">
        <v>382</v>
      </c>
      <c r="C436" s="36">
        <v>0</v>
      </c>
      <c r="D436" s="36">
        <v>0</v>
      </c>
      <c r="E436" s="37" t="str">
        <f t="shared" si="155"/>
        <v/>
      </c>
      <c r="F436" s="37" t="str">
        <f t="shared" si="156"/>
        <v/>
      </c>
      <c r="G436" s="38" t="str">
        <f t="shared" si="157"/>
        <v>0</v>
      </c>
      <c r="H436" s="39" t="str">
        <f t="shared" si="158"/>
        <v/>
      </c>
    </row>
    <row r="437" spans="1:8" s="40" customFormat="1" ht="15" x14ac:dyDescent="0.2">
      <c r="A437" s="68"/>
      <c r="B437" s="35" t="s">
        <v>108</v>
      </c>
      <c r="C437" s="36">
        <v>9</v>
      </c>
      <c r="D437" s="36">
        <v>19</v>
      </c>
      <c r="E437" s="37">
        <f t="shared" si="155"/>
        <v>8.7804878048780496E-3</v>
      </c>
      <c r="F437" s="37">
        <f t="shared" si="156"/>
        <v>1.3258897418004187E-2</v>
      </c>
      <c r="G437" s="38">
        <f t="shared" si="157"/>
        <v>1.1111111111111112</v>
      </c>
      <c r="H437" s="39">
        <f t="shared" si="158"/>
        <v>9.7560975609756115E-3</v>
      </c>
    </row>
    <row r="438" spans="1:8" s="40" customFormat="1" ht="15" x14ac:dyDescent="0.2">
      <c r="A438" s="68"/>
      <c r="B438" s="35" t="s">
        <v>281</v>
      </c>
      <c r="C438" s="36">
        <v>3</v>
      </c>
      <c r="D438" s="36">
        <v>0</v>
      </c>
      <c r="E438" s="37">
        <f t="shared" si="155"/>
        <v>2.9268292682926829E-3</v>
      </c>
      <c r="F438" s="37" t="str">
        <f t="shared" si="156"/>
        <v/>
      </c>
      <c r="G438" s="38" t="str">
        <f t="shared" si="157"/>
        <v>0</v>
      </c>
      <c r="H438" s="39">
        <f t="shared" si="158"/>
        <v>0</v>
      </c>
    </row>
    <row r="439" spans="1:8" s="40" customFormat="1" ht="15" x14ac:dyDescent="0.2">
      <c r="A439" s="68"/>
      <c r="B439" s="35" t="s">
        <v>107</v>
      </c>
      <c r="C439" s="36">
        <v>0</v>
      </c>
      <c r="D439" s="36">
        <v>0</v>
      </c>
      <c r="E439" s="37" t="str">
        <f t="shared" si="155"/>
        <v/>
      </c>
      <c r="F439" s="37" t="str">
        <f t="shared" si="156"/>
        <v/>
      </c>
      <c r="G439" s="38" t="str">
        <f t="shared" si="157"/>
        <v>0</v>
      </c>
      <c r="H439" s="39" t="str">
        <f t="shared" si="158"/>
        <v/>
      </c>
    </row>
    <row r="440" spans="1:8" s="40" customFormat="1" ht="15" x14ac:dyDescent="0.2">
      <c r="A440" s="68"/>
      <c r="B440" s="35" t="s">
        <v>346</v>
      </c>
      <c r="C440" s="36">
        <v>0</v>
      </c>
      <c r="D440" s="36">
        <v>1</v>
      </c>
      <c r="E440" s="37" t="str">
        <f t="shared" si="155"/>
        <v/>
      </c>
      <c r="F440" s="37">
        <f t="shared" si="156"/>
        <v>6.9783670621074664E-4</v>
      </c>
      <c r="G440" s="38" t="str">
        <f t="shared" si="157"/>
        <v>0</v>
      </c>
      <c r="H440" s="39" t="str">
        <f t="shared" si="158"/>
        <v/>
      </c>
    </row>
    <row r="441" spans="1:8" s="40" customFormat="1" ht="15" x14ac:dyDescent="0.2">
      <c r="A441" s="68"/>
      <c r="B441" s="35" t="s">
        <v>117</v>
      </c>
      <c r="C441" s="36">
        <v>8</v>
      </c>
      <c r="D441" s="36">
        <v>4</v>
      </c>
      <c r="E441" s="37">
        <f t="shared" si="155"/>
        <v>7.8048780487804878E-3</v>
      </c>
      <c r="F441" s="37">
        <f t="shared" si="156"/>
        <v>2.7913468248429866E-3</v>
      </c>
      <c r="G441" s="38">
        <f t="shared" si="157"/>
        <v>-0.5</v>
      </c>
      <c r="H441" s="39">
        <f t="shared" si="158"/>
        <v>-3.9024390243902439E-3</v>
      </c>
    </row>
    <row r="442" spans="1:8" s="40" customFormat="1" ht="15" x14ac:dyDescent="0.2">
      <c r="A442" s="68"/>
      <c r="B442" s="35" t="s">
        <v>104</v>
      </c>
      <c r="C442" s="36">
        <v>0</v>
      </c>
      <c r="D442" s="36">
        <v>2</v>
      </c>
      <c r="E442" s="37" t="str">
        <f t="shared" si="155"/>
        <v/>
      </c>
      <c r="F442" s="37">
        <f t="shared" si="156"/>
        <v>1.3956734124214933E-3</v>
      </c>
      <c r="G442" s="38" t="str">
        <f t="shared" si="157"/>
        <v>0</v>
      </c>
      <c r="H442" s="39" t="str">
        <f t="shared" si="158"/>
        <v/>
      </c>
    </row>
    <row r="443" spans="1:8" s="40" customFormat="1" ht="15" x14ac:dyDescent="0.2">
      <c r="A443" s="68"/>
      <c r="B443" s="35" t="s">
        <v>282</v>
      </c>
      <c r="C443" s="36">
        <v>14</v>
      </c>
      <c r="D443" s="36">
        <v>105</v>
      </c>
      <c r="E443" s="37">
        <f t="shared" si="155"/>
        <v>1.3658536585365854E-2</v>
      </c>
      <c r="F443" s="37">
        <f t="shared" si="156"/>
        <v>7.3272854152128405E-2</v>
      </c>
      <c r="G443" s="38">
        <f t="shared" si="157"/>
        <v>6.5</v>
      </c>
      <c r="H443" s="39">
        <f t="shared" si="158"/>
        <v>8.8780487804878044E-2</v>
      </c>
    </row>
    <row r="444" spans="1:8" s="40" customFormat="1" ht="15" x14ac:dyDescent="0.2">
      <c r="A444" s="68"/>
      <c r="B444" s="35" t="s">
        <v>508</v>
      </c>
      <c r="C444" s="36">
        <v>0</v>
      </c>
      <c r="D444" s="36">
        <v>0</v>
      </c>
      <c r="E444" s="37" t="str">
        <f t="shared" si="155"/>
        <v/>
      </c>
      <c r="F444" s="37" t="str">
        <f t="shared" si="156"/>
        <v/>
      </c>
      <c r="G444" s="38" t="str">
        <f t="shared" si="157"/>
        <v>0</v>
      </c>
      <c r="H444" s="39" t="str">
        <f t="shared" si="158"/>
        <v/>
      </c>
    </row>
    <row r="445" spans="1:8" s="40" customFormat="1" ht="15" x14ac:dyDescent="0.2">
      <c r="A445" s="68"/>
      <c r="B445" s="35" t="s">
        <v>111</v>
      </c>
      <c r="C445" s="36">
        <v>0</v>
      </c>
      <c r="D445" s="36">
        <v>0</v>
      </c>
      <c r="E445" s="37" t="str">
        <f t="shared" si="155"/>
        <v/>
      </c>
      <c r="F445" s="37" t="str">
        <f t="shared" si="156"/>
        <v/>
      </c>
      <c r="G445" s="38" t="str">
        <f t="shared" si="157"/>
        <v>0</v>
      </c>
      <c r="H445" s="39" t="str">
        <f t="shared" si="158"/>
        <v/>
      </c>
    </row>
    <row r="446" spans="1:8" s="40" customFormat="1" ht="15" x14ac:dyDescent="0.2">
      <c r="A446" s="68"/>
      <c r="B446" s="35" t="s">
        <v>115</v>
      </c>
      <c r="C446" s="36">
        <v>0</v>
      </c>
      <c r="D446" s="36">
        <v>0</v>
      </c>
      <c r="E446" s="37" t="str">
        <f t="shared" si="155"/>
        <v/>
      </c>
      <c r="F446" s="37" t="str">
        <f t="shared" si="156"/>
        <v/>
      </c>
      <c r="G446" s="38" t="str">
        <f t="shared" si="157"/>
        <v>0</v>
      </c>
      <c r="H446" s="39" t="str">
        <f t="shared" si="158"/>
        <v/>
      </c>
    </row>
    <row r="447" spans="1:8" s="40" customFormat="1" ht="15" x14ac:dyDescent="0.2">
      <c r="A447" s="68"/>
      <c r="B447" s="35" t="s">
        <v>102</v>
      </c>
      <c r="C447" s="36">
        <v>0</v>
      </c>
      <c r="D447" s="36">
        <v>0</v>
      </c>
      <c r="E447" s="37" t="str">
        <f t="shared" si="155"/>
        <v/>
      </c>
      <c r="F447" s="37" t="str">
        <f t="shared" si="156"/>
        <v/>
      </c>
      <c r="G447" s="38" t="str">
        <f t="shared" si="157"/>
        <v>0</v>
      </c>
      <c r="H447" s="39" t="str">
        <f t="shared" si="158"/>
        <v/>
      </c>
    </row>
    <row r="448" spans="1:8" s="40" customFormat="1" ht="15" x14ac:dyDescent="0.2">
      <c r="A448" s="68"/>
      <c r="B448" s="35" t="s">
        <v>106</v>
      </c>
      <c r="C448" s="36">
        <v>0</v>
      </c>
      <c r="D448" s="36">
        <v>0</v>
      </c>
      <c r="E448" s="37" t="str">
        <f t="shared" si="155"/>
        <v/>
      </c>
      <c r="F448" s="37" t="str">
        <f t="shared" si="156"/>
        <v/>
      </c>
      <c r="G448" s="38" t="str">
        <f t="shared" si="157"/>
        <v>0</v>
      </c>
      <c r="H448" s="39" t="str">
        <f t="shared" si="158"/>
        <v/>
      </c>
    </row>
    <row r="449" spans="1:8" s="40" customFormat="1" ht="15" x14ac:dyDescent="0.2">
      <c r="A449" s="68"/>
      <c r="B449" s="35" t="s">
        <v>112</v>
      </c>
      <c r="C449" s="36">
        <v>0</v>
      </c>
      <c r="D449" s="36">
        <v>0</v>
      </c>
      <c r="E449" s="37" t="str">
        <f t="shared" si="155"/>
        <v/>
      </c>
      <c r="F449" s="37" t="str">
        <f t="shared" si="156"/>
        <v/>
      </c>
      <c r="G449" s="38" t="str">
        <f t="shared" si="157"/>
        <v>0</v>
      </c>
      <c r="H449" s="39" t="str">
        <f t="shared" si="158"/>
        <v/>
      </c>
    </row>
    <row r="450" spans="1:8" s="40" customFormat="1" ht="15" x14ac:dyDescent="0.2">
      <c r="A450" s="68"/>
      <c r="B450" s="35" t="s">
        <v>116</v>
      </c>
      <c r="C450" s="36">
        <v>8</v>
      </c>
      <c r="D450" s="36">
        <v>0</v>
      </c>
      <c r="E450" s="37">
        <f t="shared" si="155"/>
        <v>7.8048780487804878E-3</v>
      </c>
      <c r="F450" s="37" t="str">
        <f t="shared" si="156"/>
        <v/>
      </c>
      <c r="G450" s="38" t="str">
        <f t="shared" si="157"/>
        <v>0</v>
      </c>
      <c r="H450" s="39">
        <f t="shared" si="158"/>
        <v>0</v>
      </c>
    </row>
    <row r="451" spans="1:8" s="40" customFormat="1" ht="15" x14ac:dyDescent="0.2">
      <c r="A451" s="68"/>
      <c r="B451" s="35" t="s">
        <v>283</v>
      </c>
      <c r="C451" s="36">
        <v>3</v>
      </c>
      <c r="D451" s="36">
        <v>7</v>
      </c>
      <c r="E451" s="37">
        <f t="shared" si="155"/>
        <v>2.9268292682926829E-3</v>
      </c>
      <c r="F451" s="37">
        <f t="shared" si="156"/>
        <v>4.8848569434752267E-3</v>
      </c>
      <c r="G451" s="38">
        <f t="shared" si="157"/>
        <v>1.3333333333333333</v>
      </c>
      <c r="H451" s="39">
        <f t="shared" si="158"/>
        <v>3.9024390243902439E-3</v>
      </c>
    </row>
    <row r="452" spans="1:8" s="40" customFormat="1" ht="30" x14ac:dyDescent="0.2">
      <c r="A452" s="68"/>
      <c r="B452" s="35" t="s">
        <v>509</v>
      </c>
      <c r="C452" s="36">
        <v>0</v>
      </c>
      <c r="D452" s="36">
        <v>0</v>
      </c>
      <c r="E452" s="37" t="str">
        <f t="shared" si="155"/>
        <v/>
      </c>
      <c r="F452" s="37" t="str">
        <f t="shared" si="156"/>
        <v/>
      </c>
      <c r="G452" s="38" t="str">
        <f t="shared" si="157"/>
        <v>0</v>
      </c>
      <c r="H452" s="39" t="str">
        <f t="shared" si="158"/>
        <v/>
      </c>
    </row>
    <row r="453" spans="1:8" s="40" customFormat="1" ht="15" x14ac:dyDescent="0.2">
      <c r="A453" s="68"/>
      <c r="B453" s="35" t="s">
        <v>284</v>
      </c>
      <c r="C453" s="36">
        <v>1</v>
      </c>
      <c r="D453" s="36">
        <v>14</v>
      </c>
      <c r="E453" s="37">
        <f t="shared" si="155"/>
        <v>9.7560975609756097E-4</v>
      </c>
      <c r="F453" s="37">
        <f t="shared" si="156"/>
        <v>9.7697138869504534E-3</v>
      </c>
      <c r="G453" s="38">
        <f t="shared" si="157"/>
        <v>13</v>
      </c>
      <c r="H453" s="39">
        <f t="shared" si="158"/>
        <v>1.2682926829268294E-2</v>
      </c>
    </row>
    <row r="454" spans="1:8" s="40" customFormat="1" ht="15" x14ac:dyDescent="0.2">
      <c r="A454" s="68"/>
      <c r="B454" s="35" t="s">
        <v>285</v>
      </c>
      <c r="C454" s="36">
        <v>0</v>
      </c>
      <c r="D454" s="36">
        <v>0</v>
      </c>
      <c r="E454" s="37" t="str">
        <f t="shared" si="155"/>
        <v/>
      </c>
      <c r="F454" s="37" t="str">
        <f t="shared" si="156"/>
        <v/>
      </c>
      <c r="G454" s="38" t="str">
        <f t="shared" si="157"/>
        <v>0</v>
      </c>
      <c r="H454" s="39" t="str">
        <f t="shared" si="158"/>
        <v/>
      </c>
    </row>
    <row r="455" spans="1:8" s="40" customFormat="1" ht="15" x14ac:dyDescent="0.2">
      <c r="A455" s="68"/>
      <c r="B455" s="35" t="s">
        <v>510</v>
      </c>
      <c r="C455" s="36">
        <v>10</v>
      </c>
      <c r="D455" s="36">
        <v>2</v>
      </c>
      <c r="E455" s="37">
        <f t="shared" si="155"/>
        <v>9.7560975609756097E-3</v>
      </c>
      <c r="F455" s="37">
        <f t="shared" si="156"/>
        <v>1.3956734124214933E-3</v>
      </c>
      <c r="G455" s="38">
        <f t="shared" si="157"/>
        <v>-0.8</v>
      </c>
      <c r="H455" s="39">
        <f t="shared" si="158"/>
        <v>-7.8048780487804878E-3</v>
      </c>
    </row>
    <row r="456" spans="1:8" s="40" customFormat="1" ht="15" x14ac:dyDescent="0.2">
      <c r="A456" s="68"/>
      <c r="B456" s="35" t="s">
        <v>286</v>
      </c>
      <c r="C456" s="36">
        <v>11</v>
      </c>
      <c r="D456" s="36">
        <v>17</v>
      </c>
      <c r="E456" s="37">
        <f t="shared" si="155"/>
        <v>1.0731707317073172E-2</v>
      </c>
      <c r="F456" s="37">
        <f t="shared" si="156"/>
        <v>1.1863224005582694E-2</v>
      </c>
      <c r="G456" s="38">
        <f t="shared" si="157"/>
        <v>0.54545454545454541</v>
      </c>
      <c r="H456" s="39">
        <f t="shared" si="158"/>
        <v>5.8536585365853658E-3</v>
      </c>
    </row>
    <row r="457" spans="1:8" s="40" customFormat="1" ht="15" x14ac:dyDescent="0.2">
      <c r="A457" s="68"/>
      <c r="B457" s="35" t="s">
        <v>287</v>
      </c>
      <c r="C457" s="36">
        <v>0</v>
      </c>
      <c r="D457" s="36">
        <v>3</v>
      </c>
      <c r="E457" s="37" t="str">
        <f t="shared" si="155"/>
        <v/>
      </c>
      <c r="F457" s="37">
        <f t="shared" si="156"/>
        <v>2.0935101186322401E-3</v>
      </c>
      <c r="G457" s="38" t="str">
        <f t="shared" si="157"/>
        <v>0</v>
      </c>
      <c r="H457" s="39" t="str">
        <f t="shared" si="158"/>
        <v/>
      </c>
    </row>
    <row r="458" spans="1:8" s="40" customFormat="1" ht="15" x14ac:dyDescent="0.2">
      <c r="A458" s="68"/>
      <c r="B458" s="35" t="s">
        <v>288</v>
      </c>
      <c r="C458" s="36">
        <v>2</v>
      </c>
      <c r="D458" s="36">
        <v>3</v>
      </c>
      <c r="E458" s="37">
        <f t="shared" si="155"/>
        <v>1.9512195121951219E-3</v>
      </c>
      <c r="F458" s="37">
        <f t="shared" si="156"/>
        <v>2.0935101186322401E-3</v>
      </c>
      <c r="G458" s="38">
        <f t="shared" si="157"/>
        <v>0.5</v>
      </c>
      <c r="H458" s="39">
        <f t="shared" si="158"/>
        <v>9.7560975609756097E-4</v>
      </c>
    </row>
    <row r="459" spans="1:8" s="40" customFormat="1" ht="15" x14ac:dyDescent="0.2">
      <c r="A459" s="68"/>
      <c r="B459" s="35" t="s">
        <v>103</v>
      </c>
      <c r="C459" s="36">
        <v>2</v>
      </c>
      <c r="D459" s="36">
        <v>0</v>
      </c>
      <c r="E459" s="37">
        <f t="shared" si="155"/>
        <v>1.9512195121951219E-3</v>
      </c>
      <c r="F459" s="37" t="str">
        <f t="shared" si="156"/>
        <v/>
      </c>
      <c r="G459" s="38" t="str">
        <f t="shared" si="157"/>
        <v>0</v>
      </c>
      <c r="H459" s="39">
        <f t="shared" si="158"/>
        <v>0</v>
      </c>
    </row>
    <row r="460" spans="1:8" s="40" customFormat="1" ht="15" x14ac:dyDescent="0.2">
      <c r="A460" s="68"/>
      <c r="B460" s="35" t="s">
        <v>289</v>
      </c>
      <c r="C460" s="36">
        <v>0</v>
      </c>
      <c r="D460" s="36">
        <v>4</v>
      </c>
      <c r="E460" s="37" t="str">
        <f t="shared" si="155"/>
        <v/>
      </c>
      <c r="F460" s="37">
        <f t="shared" si="156"/>
        <v>2.7913468248429866E-3</v>
      </c>
      <c r="G460" s="38" t="str">
        <f t="shared" si="157"/>
        <v>0</v>
      </c>
      <c r="H460" s="39" t="str">
        <f t="shared" si="158"/>
        <v/>
      </c>
    </row>
    <row r="461" spans="1:8" s="40" customFormat="1" ht="15" x14ac:dyDescent="0.2">
      <c r="A461" s="68"/>
      <c r="B461" s="35" t="s">
        <v>290</v>
      </c>
      <c r="C461" s="36">
        <v>2</v>
      </c>
      <c r="D461" s="36">
        <v>14</v>
      </c>
      <c r="E461" s="37">
        <f t="shared" si="155"/>
        <v>1.9512195121951219E-3</v>
      </c>
      <c r="F461" s="37">
        <f t="shared" si="156"/>
        <v>9.7697138869504534E-3</v>
      </c>
      <c r="G461" s="38">
        <f t="shared" si="157"/>
        <v>6</v>
      </c>
      <c r="H461" s="39">
        <f t="shared" si="158"/>
        <v>1.1707317073170732E-2</v>
      </c>
    </row>
    <row r="462" spans="1:8" s="40" customFormat="1" ht="15" x14ac:dyDescent="0.2">
      <c r="A462" s="68"/>
      <c r="B462" s="35" t="s">
        <v>581</v>
      </c>
      <c r="C462" s="36">
        <v>5</v>
      </c>
      <c r="D462" s="36">
        <v>1</v>
      </c>
      <c r="E462" s="37">
        <f t="shared" si="155"/>
        <v>4.8780487804878049E-3</v>
      </c>
      <c r="F462" s="37">
        <f t="shared" si="156"/>
        <v>6.9783670621074664E-4</v>
      </c>
      <c r="G462" s="38">
        <f t="shared" si="157"/>
        <v>-0.8</v>
      </c>
      <c r="H462" s="39">
        <f t="shared" si="158"/>
        <v>-3.9024390243902439E-3</v>
      </c>
    </row>
    <row r="463" spans="1:8" s="40" customFormat="1" ht="15" x14ac:dyDescent="0.2">
      <c r="A463" s="68"/>
      <c r="B463" s="35" t="s">
        <v>291</v>
      </c>
      <c r="C463" s="36">
        <v>1</v>
      </c>
      <c r="D463" s="36">
        <v>0</v>
      </c>
      <c r="E463" s="37">
        <f t="shared" si="155"/>
        <v>9.7560975609756097E-4</v>
      </c>
      <c r="F463" s="37" t="str">
        <f t="shared" si="156"/>
        <v/>
      </c>
      <c r="G463" s="38" t="str">
        <f t="shared" si="157"/>
        <v>0</v>
      </c>
      <c r="H463" s="39">
        <f t="shared" si="158"/>
        <v>0</v>
      </c>
    </row>
    <row r="464" spans="1:8" s="40" customFormat="1" ht="15" x14ac:dyDescent="0.2">
      <c r="A464" s="68"/>
      <c r="B464" s="35" t="s">
        <v>292</v>
      </c>
      <c r="C464" s="36">
        <v>0</v>
      </c>
      <c r="D464" s="36">
        <v>3</v>
      </c>
      <c r="E464" s="37" t="str">
        <f t="shared" si="155"/>
        <v/>
      </c>
      <c r="F464" s="37">
        <f t="shared" si="156"/>
        <v>2.0935101186322401E-3</v>
      </c>
      <c r="G464" s="38" t="str">
        <f t="shared" si="157"/>
        <v>0</v>
      </c>
      <c r="H464" s="39" t="str">
        <f t="shared" si="158"/>
        <v/>
      </c>
    </row>
    <row r="465" spans="1:8" s="40" customFormat="1" ht="15" x14ac:dyDescent="0.2">
      <c r="A465" s="68"/>
      <c r="B465" s="35" t="s">
        <v>293</v>
      </c>
      <c r="C465" s="36">
        <v>0</v>
      </c>
      <c r="D465" s="36">
        <v>0</v>
      </c>
      <c r="E465" s="37" t="str">
        <f t="shared" si="155"/>
        <v/>
      </c>
      <c r="F465" s="37" t="str">
        <f t="shared" si="156"/>
        <v/>
      </c>
      <c r="G465" s="38" t="str">
        <f t="shared" si="157"/>
        <v>0</v>
      </c>
      <c r="H465" s="39" t="str">
        <f t="shared" si="158"/>
        <v/>
      </c>
    </row>
    <row r="466" spans="1:8" s="40" customFormat="1" ht="15" x14ac:dyDescent="0.2">
      <c r="A466" s="68"/>
      <c r="B466" s="35" t="s">
        <v>294</v>
      </c>
      <c r="C466" s="36">
        <v>0</v>
      </c>
      <c r="D466" s="36">
        <v>2</v>
      </c>
      <c r="E466" s="37" t="str">
        <f t="shared" si="155"/>
        <v/>
      </c>
      <c r="F466" s="37">
        <f t="shared" si="156"/>
        <v>1.3956734124214933E-3</v>
      </c>
      <c r="G466" s="38" t="str">
        <f t="shared" si="157"/>
        <v>0</v>
      </c>
      <c r="H466" s="39" t="str">
        <f t="shared" si="158"/>
        <v/>
      </c>
    </row>
    <row r="467" spans="1:8" s="40" customFormat="1" ht="15" x14ac:dyDescent="0.2">
      <c r="A467" s="68"/>
      <c r="B467" s="35" t="s">
        <v>126</v>
      </c>
      <c r="C467" s="36">
        <v>0</v>
      </c>
      <c r="D467" s="36">
        <v>0</v>
      </c>
      <c r="E467" s="37" t="str">
        <f t="shared" si="155"/>
        <v/>
      </c>
      <c r="F467" s="37" t="str">
        <f t="shared" si="156"/>
        <v/>
      </c>
      <c r="G467" s="38" t="str">
        <f t="shared" si="157"/>
        <v>0</v>
      </c>
      <c r="H467" s="39" t="str">
        <f t="shared" si="158"/>
        <v/>
      </c>
    </row>
    <row r="468" spans="1:8" s="40" customFormat="1" ht="30" x14ac:dyDescent="0.2">
      <c r="A468" s="68"/>
      <c r="B468" s="35" t="s">
        <v>127</v>
      </c>
      <c r="C468" s="36">
        <v>0</v>
      </c>
      <c r="D468" s="36">
        <v>0</v>
      </c>
      <c r="E468" s="37" t="str">
        <f t="shared" si="155"/>
        <v/>
      </c>
      <c r="F468" s="37" t="str">
        <f t="shared" si="156"/>
        <v/>
      </c>
      <c r="G468" s="38" t="str">
        <f t="shared" si="157"/>
        <v>0</v>
      </c>
      <c r="H468" s="39" t="str">
        <f t="shared" si="158"/>
        <v/>
      </c>
    </row>
    <row r="469" spans="1:8" s="40" customFormat="1" ht="15" x14ac:dyDescent="0.2">
      <c r="A469" s="68"/>
      <c r="B469" s="35" t="s">
        <v>295</v>
      </c>
      <c r="C469" s="36">
        <v>0</v>
      </c>
      <c r="D469" s="36">
        <v>0</v>
      </c>
      <c r="E469" s="37" t="str">
        <f t="shared" si="155"/>
        <v/>
      </c>
      <c r="F469" s="37" t="str">
        <f t="shared" si="156"/>
        <v/>
      </c>
      <c r="G469" s="38" t="str">
        <f t="shared" si="157"/>
        <v>0</v>
      </c>
      <c r="H469" s="39" t="str">
        <f t="shared" si="158"/>
        <v/>
      </c>
    </row>
    <row r="470" spans="1:8" s="40" customFormat="1" ht="15" x14ac:dyDescent="0.2">
      <c r="A470" s="68"/>
      <c r="B470" s="35" t="s">
        <v>296</v>
      </c>
      <c r="C470" s="36">
        <v>1</v>
      </c>
      <c r="D470" s="36">
        <v>0</v>
      </c>
      <c r="E470" s="37">
        <f t="shared" si="155"/>
        <v>9.7560975609756097E-4</v>
      </c>
      <c r="F470" s="37" t="str">
        <f t="shared" si="156"/>
        <v/>
      </c>
      <c r="G470" s="38" t="str">
        <f t="shared" si="157"/>
        <v>0</v>
      </c>
      <c r="H470" s="39">
        <f t="shared" si="158"/>
        <v>0</v>
      </c>
    </row>
    <row r="471" spans="1:8" s="40" customFormat="1" ht="30" x14ac:dyDescent="0.2">
      <c r="A471" s="68"/>
      <c r="B471" s="35" t="s">
        <v>297</v>
      </c>
      <c r="C471" s="36">
        <v>0</v>
      </c>
      <c r="D471" s="36">
        <v>0</v>
      </c>
      <c r="E471" s="37" t="str">
        <f t="shared" si="155"/>
        <v/>
      </c>
      <c r="F471" s="37" t="str">
        <f t="shared" si="156"/>
        <v/>
      </c>
      <c r="G471" s="38" t="str">
        <f t="shared" si="157"/>
        <v>0</v>
      </c>
      <c r="H471" s="39" t="str">
        <f t="shared" si="158"/>
        <v/>
      </c>
    </row>
    <row r="472" spans="1:8" s="40" customFormat="1" ht="15" x14ac:dyDescent="0.2">
      <c r="A472" s="68"/>
      <c r="B472" s="35" t="s">
        <v>124</v>
      </c>
      <c r="C472" s="36">
        <v>1</v>
      </c>
      <c r="D472" s="36">
        <v>5</v>
      </c>
      <c r="E472" s="37">
        <f t="shared" si="155"/>
        <v>9.7560975609756097E-4</v>
      </c>
      <c r="F472" s="37">
        <f t="shared" si="156"/>
        <v>3.4891835310537334E-3</v>
      </c>
      <c r="G472" s="38">
        <f t="shared" si="157"/>
        <v>4</v>
      </c>
      <c r="H472" s="39">
        <f t="shared" si="158"/>
        <v>3.9024390243902439E-3</v>
      </c>
    </row>
    <row r="473" spans="1:8" s="40" customFormat="1" ht="15" x14ac:dyDescent="0.2">
      <c r="A473" s="68"/>
      <c r="B473" s="35" t="s">
        <v>298</v>
      </c>
      <c r="C473" s="36">
        <v>0</v>
      </c>
      <c r="D473" s="36">
        <v>0</v>
      </c>
      <c r="E473" s="37" t="str">
        <f t="shared" si="155"/>
        <v/>
      </c>
      <c r="F473" s="37" t="str">
        <f t="shared" si="156"/>
        <v/>
      </c>
      <c r="G473" s="38" t="str">
        <f t="shared" si="157"/>
        <v>0</v>
      </c>
      <c r="H473" s="39" t="str">
        <f t="shared" si="158"/>
        <v/>
      </c>
    </row>
    <row r="474" spans="1:8" s="40" customFormat="1" ht="15" x14ac:dyDescent="0.2">
      <c r="A474" s="68"/>
      <c r="B474" s="35" t="s">
        <v>299</v>
      </c>
      <c r="C474" s="36">
        <v>0</v>
      </c>
      <c r="D474" s="36">
        <v>0</v>
      </c>
      <c r="E474" s="37" t="str">
        <f t="shared" ref="E474:E535" si="175">+IF(C474=0,"",C474/C$333)</f>
        <v/>
      </c>
      <c r="F474" s="37" t="str">
        <f t="shared" ref="F474:F535" si="176">+IF(D474=0,"",D474/D$333)</f>
        <v/>
      </c>
      <c r="G474" s="38" t="str">
        <f t="shared" ref="G474:G535" si="177">+IF(OR(AND(D474=0),(C474=0)),"0",((D474-C474)/C474))</f>
        <v>0</v>
      </c>
      <c r="H474" s="39" t="str">
        <f t="shared" ref="H474:H535" si="178">+IF(OR(AND(E474=""),(G474="")),"",E474*G474)</f>
        <v/>
      </c>
    </row>
    <row r="475" spans="1:8" s="40" customFormat="1" ht="15" x14ac:dyDescent="0.2">
      <c r="A475" s="68"/>
      <c r="B475" s="35" t="s">
        <v>300</v>
      </c>
      <c r="C475" s="36">
        <v>0</v>
      </c>
      <c r="D475" s="36">
        <v>0</v>
      </c>
      <c r="E475" s="37" t="str">
        <f t="shared" si="175"/>
        <v/>
      </c>
      <c r="F475" s="37" t="str">
        <f t="shared" si="176"/>
        <v/>
      </c>
      <c r="G475" s="38" t="str">
        <f t="shared" si="177"/>
        <v>0</v>
      </c>
      <c r="H475" s="39" t="str">
        <f t="shared" si="178"/>
        <v/>
      </c>
    </row>
    <row r="476" spans="1:8" s="40" customFormat="1" ht="30" x14ac:dyDescent="0.2">
      <c r="A476" s="68"/>
      <c r="B476" s="35" t="s">
        <v>301</v>
      </c>
      <c r="C476" s="36">
        <v>0</v>
      </c>
      <c r="D476" s="36">
        <v>0</v>
      </c>
      <c r="E476" s="37" t="str">
        <f t="shared" si="175"/>
        <v/>
      </c>
      <c r="F476" s="37" t="str">
        <f t="shared" si="176"/>
        <v/>
      </c>
      <c r="G476" s="38" t="str">
        <f t="shared" si="177"/>
        <v>0</v>
      </c>
      <c r="H476" s="39" t="str">
        <f t="shared" si="178"/>
        <v/>
      </c>
    </row>
    <row r="477" spans="1:8" s="40" customFormat="1" ht="15" x14ac:dyDescent="0.2">
      <c r="A477" s="68"/>
      <c r="B477" s="35" t="s">
        <v>122</v>
      </c>
      <c r="C477" s="36">
        <v>0</v>
      </c>
      <c r="D477" s="36">
        <v>0</v>
      </c>
      <c r="E477" s="37" t="str">
        <f t="shared" si="175"/>
        <v/>
      </c>
      <c r="F477" s="37" t="str">
        <f t="shared" si="176"/>
        <v/>
      </c>
      <c r="G477" s="38" t="str">
        <f t="shared" si="177"/>
        <v>0</v>
      </c>
      <c r="H477" s="39" t="str">
        <f t="shared" si="178"/>
        <v/>
      </c>
    </row>
    <row r="478" spans="1:8" s="40" customFormat="1" ht="15" x14ac:dyDescent="0.2">
      <c r="A478" s="68"/>
      <c r="B478" s="35" t="s">
        <v>302</v>
      </c>
      <c r="C478" s="36">
        <v>0</v>
      </c>
      <c r="D478" s="36">
        <v>1</v>
      </c>
      <c r="E478" s="37" t="str">
        <f t="shared" si="175"/>
        <v/>
      </c>
      <c r="F478" s="37">
        <f t="shared" si="176"/>
        <v>6.9783670621074664E-4</v>
      </c>
      <c r="G478" s="38" t="str">
        <f t="shared" si="177"/>
        <v>0</v>
      </c>
      <c r="H478" s="39" t="str">
        <f t="shared" si="178"/>
        <v/>
      </c>
    </row>
    <row r="479" spans="1:8" s="40" customFormat="1" ht="15" x14ac:dyDescent="0.2">
      <c r="A479" s="68"/>
      <c r="B479" s="35" t="s">
        <v>303</v>
      </c>
      <c r="C479" s="36">
        <v>0</v>
      </c>
      <c r="D479" s="36">
        <v>0</v>
      </c>
      <c r="E479" s="37" t="str">
        <f t="shared" si="175"/>
        <v/>
      </c>
      <c r="F479" s="37" t="str">
        <f t="shared" si="176"/>
        <v/>
      </c>
      <c r="G479" s="38" t="str">
        <f t="shared" si="177"/>
        <v>0</v>
      </c>
      <c r="H479" s="39" t="str">
        <f t="shared" si="178"/>
        <v/>
      </c>
    </row>
    <row r="480" spans="1:8" s="40" customFormat="1" ht="15" x14ac:dyDescent="0.2">
      <c r="A480" s="68"/>
      <c r="B480" s="35" t="s">
        <v>511</v>
      </c>
      <c r="C480" s="36">
        <v>1</v>
      </c>
      <c r="D480" s="36">
        <v>1</v>
      </c>
      <c r="E480" s="37">
        <f t="shared" si="175"/>
        <v>9.7560975609756097E-4</v>
      </c>
      <c r="F480" s="37">
        <f t="shared" si="176"/>
        <v>6.9783670621074664E-4</v>
      </c>
      <c r="G480" s="38">
        <f t="shared" si="177"/>
        <v>0</v>
      </c>
      <c r="H480" s="39">
        <f t="shared" si="178"/>
        <v>0</v>
      </c>
    </row>
    <row r="481" spans="1:8" s="40" customFormat="1" ht="15" x14ac:dyDescent="0.2">
      <c r="A481" s="68"/>
      <c r="B481" s="35" t="s">
        <v>130</v>
      </c>
      <c r="C481" s="36">
        <v>0</v>
      </c>
      <c r="D481" s="36">
        <v>1</v>
      </c>
      <c r="E481" s="37" t="str">
        <f t="shared" si="175"/>
        <v/>
      </c>
      <c r="F481" s="37">
        <f t="shared" si="176"/>
        <v>6.9783670621074664E-4</v>
      </c>
      <c r="G481" s="38" t="str">
        <f t="shared" si="177"/>
        <v>0</v>
      </c>
      <c r="H481" s="39" t="str">
        <f t="shared" si="178"/>
        <v/>
      </c>
    </row>
    <row r="482" spans="1:8" s="40" customFormat="1" ht="15" x14ac:dyDescent="0.2">
      <c r="A482" s="68"/>
      <c r="B482" s="35" t="s">
        <v>512</v>
      </c>
      <c r="C482" s="36">
        <v>20</v>
      </c>
      <c r="D482" s="36">
        <v>3</v>
      </c>
      <c r="E482" s="37">
        <f t="shared" si="175"/>
        <v>1.9512195121951219E-2</v>
      </c>
      <c r="F482" s="37">
        <f t="shared" si="176"/>
        <v>2.0935101186322401E-3</v>
      </c>
      <c r="G482" s="38">
        <f t="shared" si="177"/>
        <v>-0.85</v>
      </c>
      <c r="H482" s="39">
        <f t="shared" si="178"/>
        <v>-1.6585365853658537E-2</v>
      </c>
    </row>
    <row r="483" spans="1:8" s="40" customFormat="1" ht="15" x14ac:dyDescent="0.2">
      <c r="A483" s="68"/>
      <c r="B483" s="35" t="s">
        <v>123</v>
      </c>
      <c r="C483" s="36">
        <v>79</v>
      </c>
      <c r="D483" s="36">
        <v>3</v>
      </c>
      <c r="E483" s="37">
        <f t="shared" si="175"/>
        <v>7.7073170731707316E-2</v>
      </c>
      <c r="F483" s="37">
        <f t="shared" si="176"/>
        <v>2.0935101186322401E-3</v>
      </c>
      <c r="G483" s="38">
        <f t="shared" si="177"/>
        <v>-0.96202531645569622</v>
      </c>
      <c r="H483" s="39">
        <f t="shared" si="178"/>
        <v>-7.4146341463414631E-2</v>
      </c>
    </row>
    <row r="484" spans="1:8" s="40" customFormat="1" ht="30" x14ac:dyDescent="0.2">
      <c r="A484" s="68"/>
      <c r="B484" s="35" t="s">
        <v>304</v>
      </c>
      <c r="C484" s="36">
        <v>0</v>
      </c>
      <c r="D484" s="36">
        <v>0</v>
      </c>
      <c r="E484" s="37" t="str">
        <f t="shared" si="175"/>
        <v/>
      </c>
      <c r="F484" s="37" t="str">
        <f t="shared" si="176"/>
        <v/>
      </c>
      <c r="G484" s="38" t="str">
        <f t="shared" si="177"/>
        <v>0</v>
      </c>
      <c r="H484" s="39" t="str">
        <f t="shared" si="178"/>
        <v/>
      </c>
    </row>
    <row r="485" spans="1:8" s="40" customFormat="1" ht="15" x14ac:dyDescent="0.2">
      <c r="A485" s="68"/>
      <c r="B485" s="35" t="s">
        <v>125</v>
      </c>
      <c r="C485" s="36">
        <v>0</v>
      </c>
      <c r="D485" s="36">
        <v>0</v>
      </c>
      <c r="E485" s="37" t="str">
        <f t="shared" si="175"/>
        <v/>
      </c>
      <c r="F485" s="37" t="str">
        <f t="shared" si="176"/>
        <v/>
      </c>
      <c r="G485" s="38" t="str">
        <f t="shared" si="177"/>
        <v>0</v>
      </c>
      <c r="H485" s="39" t="str">
        <f t="shared" si="178"/>
        <v/>
      </c>
    </row>
    <row r="486" spans="1:8" s="40" customFormat="1" ht="30" x14ac:dyDescent="0.2">
      <c r="A486" s="68"/>
      <c r="B486" s="35" t="s">
        <v>305</v>
      </c>
      <c r="C486" s="36">
        <v>0</v>
      </c>
      <c r="D486" s="36">
        <v>0</v>
      </c>
      <c r="E486" s="37" t="str">
        <f t="shared" si="175"/>
        <v/>
      </c>
      <c r="F486" s="37" t="str">
        <f t="shared" si="176"/>
        <v/>
      </c>
      <c r="G486" s="38" t="str">
        <f t="shared" si="177"/>
        <v>0</v>
      </c>
      <c r="H486" s="39" t="str">
        <f t="shared" si="178"/>
        <v/>
      </c>
    </row>
    <row r="487" spans="1:8" s="40" customFormat="1" ht="30" x14ac:dyDescent="0.2">
      <c r="A487" s="68"/>
      <c r="B487" s="35" t="s">
        <v>306</v>
      </c>
      <c r="C487" s="36">
        <v>3</v>
      </c>
      <c r="D487" s="36">
        <v>15</v>
      </c>
      <c r="E487" s="37">
        <f t="shared" si="175"/>
        <v>2.9268292682926829E-3</v>
      </c>
      <c r="F487" s="37">
        <f t="shared" si="176"/>
        <v>1.04675505931612E-2</v>
      </c>
      <c r="G487" s="38">
        <f t="shared" si="177"/>
        <v>4</v>
      </c>
      <c r="H487" s="39">
        <f t="shared" si="178"/>
        <v>1.1707317073170732E-2</v>
      </c>
    </row>
    <row r="488" spans="1:8" s="40" customFormat="1" ht="15" x14ac:dyDescent="0.2">
      <c r="A488" s="68"/>
      <c r="B488" s="35" t="s">
        <v>118</v>
      </c>
      <c r="C488" s="36">
        <v>1</v>
      </c>
      <c r="D488" s="36">
        <v>2</v>
      </c>
      <c r="E488" s="37">
        <f t="shared" si="175"/>
        <v>9.7560975609756097E-4</v>
      </c>
      <c r="F488" s="37">
        <f t="shared" si="176"/>
        <v>1.3956734124214933E-3</v>
      </c>
      <c r="G488" s="38">
        <f t="shared" si="177"/>
        <v>1</v>
      </c>
      <c r="H488" s="39">
        <f t="shared" si="178"/>
        <v>9.7560975609756097E-4</v>
      </c>
    </row>
    <row r="489" spans="1:8" s="40" customFormat="1" ht="30" x14ac:dyDescent="0.2">
      <c r="A489" s="68"/>
      <c r="B489" s="35" t="s">
        <v>513</v>
      </c>
      <c r="C489" s="36">
        <v>0</v>
      </c>
      <c r="D489" s="36">
        <v>3</v>
      </c>
      <c r="E489" s="37" t="str">
        <f t="shared" si="175"/>
        <v/>
      </c>
      <c r="F489" s="37">
        <f t="shared" si="176"/>
        <v>2.0935101186322401E-3</v>
      </c>
      <c r="G489" s="38" t="str">
        <f t="shared" si="177"/>
        <v>0</v>
      </c>
      <c r="H489" s="39" t="str">
        <f t="shared" si="178"/>
        <v/>
      </c>
    </row>
    <row r="490" spans="1:8" s="40" customFormat="1" ht="30" x14ac:dyDescent="0.2">
      <c r="A490" s="68"/>
      <c r="B490" s="35" t="s">
        <v>307</v>
      </c>
      <c r="C490" s="36">
        <v>0</v>
      </c>
      <c r="D490" s="36">
        <v>0</v>
      </c>
      <c r="E490" s="37" t="str">
        <f t="shared" si="175"/>
        <v/>
      </c>
      <c r="F490" s="37" t="str">
        <f t="shared" si="176"/>
        <v/>
      </c>
      <c r="G490" s="38" t="str">
        <f t="shared" si="177"/>
        <v>0</v>
      </c>
      <c r="H490" s="39" t="str">
        <f t="shared" si="178"/>
        <v/>
      </c>
    </row>
    <row r="491" spans="1:8" s="40" customFormat="1" ht="15" x14ac:dyDescent="0.2">
      <c r="A491" s="68"/>
      <c r="B491" s="35" t="s">
        <v>308</v>
      </c>
      <c r="C491" s="36">
        <v>0</v>
      </c>
      <c r="D491" s="36">
        <v>0</v>
      </c>
      <c r="E491" s="37" t="str">
        <f t="shared" si="175"/>
        <v/>
      </c>
      <c r="F491" s="37" t="str">
        <f t="shared" si="176"/>
        <v/>
      </c>
      <c r="G491" s="38" t="str">
        <f t="shared" si="177"/>
        <v>0</v>
      </c>
      <c r="H491" s="39" t="str">
        <f t="shared" si="178"/>
        <v/>
      </c>
    </row>
    <row r="492" spans="1:8" s="40" customFormat="1" ht="15" x14ac:dyDescent="0.2">
      <c r="A492" s="68"/>
      <c r="B492" s="35" t="s">
        <v>514</v>
      </c>
      <c r="C492" s="36">
        <v>0</v>
      </c>
      <c r="D492" s="36">
        <v>0</v>
      </c>
      <c r="E492" s="37" t="str">
        <f t="shared" si="175"/>
        <v/>
      </c>
      <c r="F492" s="37" t="str">
        <f t="shared" si="176"/>
        <v/>
      </c>
      <c r="G492" s="38" t="str">
        <f t="shared" si="177"/>
        <v>0</v>
      </c>
      <c r="H492" s="39" t="str">
        <f t="shared" si="178"/>
        <v/>
      </c>
    </row>
    <row r="493" spans="1:8" s="40" customFormat="1" ht="15" x14ac:dyDescent="0.2">
      <c r="A493" s="68"/>
      <c r="B493" s="35" t="s">
        <v>515</v>
      </c>
      <c r="C493" s="36">
        <v>0</v>
      </c>
      <c r="D493" s="36">
        <v>0</v>
      </c>
      <c r="E493" s="37" t="str">
        <f t="shared" si="175"/>
        <v/>
      </c>
      <c r="F493" s="37" t="str">
        <f t="shared" si="176"/>
        <v/>
      </c>
      <c r="G493" s="38" t="str">
        <f t="shared" si="177"/>
        <v>0</v>
      </c>
      <c r="H493" s="39" t="str">
        <f t="shared" si="178"/>
        <v/>
      </c>
    </row>
    <row r="494" spans="1:8" s="40" customFormat="1" ht="15" x14ac:dyDescent="0.2">
      <c r="A494" s="68"/>
      <c r="B494" s="35" t="s">
        <v>309</v>
      </c>
      <c r="C494" s="36">
        <v>0</v>
      </c>
      <c r="D494" s="36">
        <v>0</v>
      </c>
      <c r="E494" s="37" t="str">
        <f t="shared" si="175"/>
        <v/>
      </c>
      <c r="F494" s="37" t="str">
        <f t="shared" si="176"/>
        <v/>
      </c>
      <c r="G494" s="38" t="str">
        <f t="shared" si="177"/>
        <v>0</v>
      </c>
      <c r="H494" s="39" t="str">
        <f t="shared" si="178"/>
        <v/>
      </c>
    </row>
    <row r="495" spans="1:8" s="40" customFormat="1" ht="30" x14ac:dyDescent="0.2">
      <c r="A495" s="68"/>
      <c r="B495" s="35" t="s">
        <v>310</v>
      </c>
      <c r="C495" s="36">
        <v>0</v>
      </c>
      <c r="D495" s="36">
        <v>0</v>
      </c>
      <c r="E495" s="37" t="str">
        <f t="shared" si="175"/>
        <v/>
      </c>
      <c r="F495" s="37" t="str">
        <f t="shared" si="176"/>
        <v/>
      </c>
      <c r="G495" s="38" t="str">
        <f t="shared" si="177"/>
        <v>0</v>
      </c>
      <c r="H495" s="39" t="str">
        <f t="shared" si="178"/>
        <v/>
      </c>
    </row>
    <row r="496" spans="1:8" s="40" customFormat="1" ht="15" x14ac:dyDescent="0.2">
      <c r="A496" s="68"/>
      <c r="B496" s="35" t="s">
        <v>311</v>
      </c>
      <c r="C496" s="36">
        <v>0</v>
      </c>
      <c r="D496" s="36">
        <v>0</v>
      </c>
      <c r="E496" s="37" t="str">
        <f t="shared" si="175"/>
        <v/>
      </c>
      <c r="F496" s="37" t="str">
        <f t="shared" si="176"/>
        <v/>
      </c>
      <c r="G496" s="38" t="str">
        <f t="shared" si="177"/>
        <v>0</v>
      </c>
      <c r="H496" s="39" t="str">
        <f t="shared" si="178"/>
        <v/>
      </c>
    </row>
    <row r="497" spans="1:8" s="40" customFormat="1" ht="15" x14ac:dyDescent="0.2">
      <c r="A497" s="68"/>
      <c r="B497" s="35" t="s">
        <v>120</v>
      </c>
      <c r="C497" s="36">
        <v>0</v>
      </c>
      <c r="D497" s="36">
        <v>0</v>
      </c>
      <c r="E497" s="37" t="str">
        <f t="shared" si="175"/>
        <v/>
      </c>
      <c r="F497" s="37" t="str">
        <f t="shared" si="176"/>
        <v/>
      </c>
      <c r="G497" s="38" t="str">
        <f t="shared" si="177"/>
        <v>0</v>
      </c>
      <c r="H497" s="39" t="str">
        <f t="shared" si="178"/>
        <v/>
      </c>
    </row>
    <row r="498" spans="1:8" s="40" customFormat="1" ht="30" x14ac:dyDescent="0.2">
      <c r="A498" s="68"/>
      <c r="B498" s="35" t="s">
        <v>312</v>
      </c>
      <c r="C498" s="36">
        <v>0</v>
      </c>
      <c r="D498" s="36">
        <v>0</v>
      </c>
      <c r="E498" s="37" t="str">
        <f t="shared" si="175"/>
        <v/>
      </c>
      <c r="F498" s="37" t="str">
        <f t="shared" si="176"/>
        <v/>
      </c>
      <c r="G498" s="38" t="str">
        <f t="shared" si="177"/>
        <v>0</v>
      </c>
      <c r="H498" s="39" t="str">
        <f t="shared" si="178"/>
        <v/>
      </c>
    </row>
    <row r="499" spans="1:8" s="40" customFormat="1" ht="15" x14ac:dyDescent="0.2">
      <c r="A499" s="68"/>
      <c r="B499" s="35" t="s">
        <v>128</v>
      </c>
      <c r="C499" s="36">
        <v>0</v>
      </c>
      <c r="D499" s="36">
        <v>0</v>
      </c>
      <c r="E499" s="37" t="str">
        <f t="shared" si="175"/>
        <v/>
      </c>
      <c r="F499" s="37" t="str">
        <f t="shared" si="176"/>
        <v/>
      </c>
      <c r="G499" s="38" t="str">
        <f t="shared" si="177"/>
        <v>0</v>
      </c>
      <c r="H499" s="39" t="str">
        <f t="shared" si="178"/>
        <v/>
      </c>
    </row>
    <row r="500" spans="1:8" s="40" customFormat="1" ht="15" x14ac:dyDescent="0.2">
      <c r="A500" s="68"/>
      <c r="B500" s="35" t="s">
        <v>119</v>
      </c>
      <c r="C500" s="36">
        <v>0</v>
      </c>
      <c r="D500" s="36">
        <v>0</v>
      </c>
      <c r="E500" s="37" t="str">
        <f t="shared" si="175"/>
        <v/>
      </c>
      <c r="F500" s="37" t="str">
        <f t="shared" si="176"/>
        <v/>
      </c>
      <c r="G500" s="38" t="str">
        <f t="shared" si="177"/>
        <v>0</v>
      </c>
      <c r="H500" s="39" t="str">
        <f t="shared" si="178"/>
        <v/>
      </c>
    </row>
    <row r="501" spans="1:8" s="40" customFormat="1" ht="15" x14ac:dyDescent="0.2">
      <c r="A501" s="68"/>
      <c r="B501" s="35" t="s">
        <v>121</v>
      </c>
      <c r="C501" s="36">
        <v>0</v>
      </c>
      <c r="D501" s="36">
        <v>0</v>
      </c>
      <c r="E501" s="37" t="str">
        <f t="shared" si="175"/>
        <v/>
      </c>
      <c r="F501" s="37" t="str">
        <f t="shared" si="176"/>
        <v/>
      </c>
      <c r="G501" s="38" t="str">
        <f t="shared" si="177"/>
        <v>0</v>
      </c>
      <c r="H501" s="39" t="str">
        <f t="shared" si="178"/>
        <v/>
      </c>
    </row>
    <row r="502" spans="1:8" s="40" customFormat="1" ht="15" x14ac:dyDescent="0.2">
      <c r="A502" s="68"/>
      <c r="B502" s="35" t="s">
        <v>313</v>
      </c>
      <c r="C502" s="36">
        <v>0</v>
      </c>
      <c r="D502" s="36">
        <v>0</v>
      </c>
      <c r="E502" s="37" t="str">
        <f t="shared" si="175"/>
        <v/>
      </c>
      <c r="F502" s="37" t="str">
        <f t="shared" si="176"/>
        <v/>
      </c>
      <c r="G502" s="38" t="str">
        <f t="shared" si="177"/>
        <v>0</v>
      </c>
      <c r="H502" s="39" t="str">
        <f t="shared" si="178"/>
        <v/>
      </c>
    </row>
    <row r="503" spans="1:8" s="40" customFormat="1" ht="15" x14ac:dyDescent="0.2">
      <c r="A503" s="68"/>
      <c r="B503" s="35" t="s">
        <v>314</v>
      </c>
      <c r="C503" s="36">
        <v>0</v>
      </c>
      <c r="D503" s="36">
        <v>0</v>
      </c>
      <c r="E503" s="37" t="str">
        <f t="shared" si="175"/>
        <v/>
      </c>
      <c r="F503" s="37" t="str">
        <f t="shared" si="176"/>
        <v/>
      </c>
      <c r="G503" s="38" t="str">
        <f t="shared" si="177"/>
        <v>0</v>
      </c>
      <c r="H503" s="39" t="str">
        <f t="shared" si="178"/>
        <v/>
      </c>
    </row>
    <row r="504" spans="1:8" s="40" customFormat="1" ht="15" x14ac:dyDescent="0.2">
      <c r="A504" s="68"/>
      <c r="B504" s="35" t="s">
        <v>129</v>
      </c>
      <c r="C504" s="36">
        <v>0</v>
      </c>
      <c r="D504" s="36">
        <v>0</v>
      </c>
      <c r="E504" s="37" t="str">
        <f t="shared" si="175"/>
        <v/>
      </c>
      <c r="F504" s="37" t="str">
        <f t="shared" si="176"/>
        <v/>
      </c>
      <c r="G504" s="38" t="str">
        <f t="shared" si="177"/>
        <v>0</v>
      </c>
      <c r="H504" s="39" t="str">
        <f t="shared" si="178"/>
        <v/>
      </c>
    </row>
    <row r="505" spans="1:8" s="40" customFormat="1" ht="15" x14ac:dyDescent="0.2">
      <c r="A505" s="68"/>
      <c r="B505" s="35" t="s">
        <v>516</v>
      </c>
      <c r="C505" s="36">
        <v>0</v>
      </c>
      <c r="D505" s="36">
        <v>0</v>
      </c>
      <c r="E505" s="37" t="str">
        <f t="shared" si="175"/>
        <v/>
      </c>
      <c r="F505" s="37" t="str">
        <f t="shared" si="176"/>
        <v/>
      </c>
      <c r="G505" s="38" t="str">
        <f t="shared" si="177"/>
        <v>0</v>
      </c>
      <c r="H505" s="39" t="str">
        <f t="shared" si="178"/>
        <v/>
      </c>
    </row>
    <row r="506" spans="1:8" s="40" customFormat="1" ht="15" x14ac:dyDescent="0.2">
      <c r="A506" s="68"/>
      <c r="B506" s="35" t="s">
        <v>569</v>
      </c>
      <c r="C506" s="36">
        <v>1</v>
      </c>
      <c r="D506" s="36">
        <v>1</v>
      </c>
      <c r="E506" s="37">
        <f t="shared" ref="E506" si="179">+IF(C506=0,"",C506/C$333)</f>
        <v>9.7560975609756097E-4</v>
      </c>
      <c r="F506" s="37">
        <f t="shared" ref="F506" si="180">+IF(D506=0,"",D506/D$333)</f>
        <v>6.9783670621074664E-4</v>
      </c>
      <c r="G506" s="38">
        <f t="shared" ref="G506" si="181">+IF(OR(AND(D506=0),(C506=0)),"0",((D506-C506)/C506))</f>
        <v>0</v>
      </c>
      <c r="H506" s="39">
        <f t="shared" ref="H506" si="182">+IF(OR(AND(E506=""),(G506="")),"",E506*G506)</f>
        <v>0</v>
      </c>
    </row>
    <row r="507" spans="1:8" s="40" customFormat="1" ht="15" x14ac:dyDescent="0.2">
      <c r="A507" s="68"/>
      <c r="B507" s="35" t="s">
        <v>136</v>
      </c>
      <c r="C507" s="36">
        <v>10</v>
      </c>
      <c r="D507" s="36">
        <v>18</v>
      </c>
      <c r="E507" s="37">
        <f t="shared" si="175"/>
        <v>9.7560975609756097E-3</v>
      </c>
      <c r="F507" s="37">
        <f t="shared" si="176"/>
        <v>1.2561060711793441E-2</v>
      </c>
      <c r="G507" s="38">
        <f t="shared" si="177"/>
        <v>0.8</v>
      </c>
      <c r="H507" s="39">
        <f t="shared" si="178"/>
        <v>7.8048780487804878E-3</v>
      </c>
    </row>
    <row r="508" spans="1:8" s="40" customFormat="1" ht="30" x14ac:dyDescent="0.2">
      <c r="A508" s="68"/>
      <c r="B508" s="35" t="s">
        <v>517</v>
      </c>
      <c r="C508" s="36">
        <v>0</v>
      </c>
      <c r="D508" s="36">
        <v>0</v>
      </c>
      <c r="E508" s="37" t="str">
        <f t="shared" si="175"/>
        <v/>
      </c>
      <c r="F508" s="37" t="str">
        <f t="shared" si="176"/>
        <v/>
      </c>
      <c r="G508" s="38" t="str">
        <f t="shared" si="177"/>
        <v>0</v>
      </c>
      <c r="H508" s="39" t="str">
        <f t="shared" si="178"/>
        <v/>
      </c>
    </row>
    <row r="509" spans="1:8" s="40" customFormat="1" ht="15" x14ac:dyDescent="0.2">
      <c r="A509" s="68"/>
      <c r="B509" s="35" t="s">
        <v>134</v>
      </c>
      <c r="C509" s="36">
        <v>0</v>
      </c>
      <c r="D509" s="36">
        <v>0</v>
      </c>
      <c r="E509" s="37" t="str">
        <f t="shared" si="175"/>
        <v/>
      </c>
      <c r="F509" s="37" t="str">
        <f t="shared" si="176"/>
        <v/>
      </c>
      <c r="G509" s="38" t="str">
        <f t="shared" si="177"/>
        <v>0</v>
      </c>
      <c r="H509" s="39" t="str">
        <f t="shared" si="178"/>
        <v/>
      </c>
    </row>
    <row r="510" spans="1:8" s="40" customFormat="1" ht="15" x14ac:dyDescent="0.2">
      <c r="A510" s="68"/>
      <c r="B510" s="35" t="s">
        <v>347</v>
      </c>
      <c r="C510" s="36">
        <v>9</v>
      </c>
      <c r="D510" s="36">
        <v>13</v>
      </c>
      <c r="E510" s="37">
        <f t="shared" si="175"/>
        <v>8.7804878048780496E-3</v>
      </c>
      <c r="F510" s="37">
        <f t="shared" si="176"/>
        <v>9.0718771807397069E-3</v>
      </c>
      <c r="G510" s="38">
        <f t="shared" si="177"/>
        <v>0.44444444444444442</v>
      </c>
      <c r="H510" s="39">
        <f t="shared" si="178"/>
        <v>3.9024390243902439E-3</v>
      </c>
    </row>
    <row r="511" spans="1:8" s="40" customFormat="1" ht="15" x14ac:dyDescent="0.2">
      <c r="A511" s="68"/>
      <c r="B511" s="35" t="s">
        <v>348</v>
      </c>
      <c r="C511" s="36">
        <v>1</v>
      </c>
      <c r="D511" s="36">
        <v>2</v>
      </c>
      <c r="E511" s="37">
        <f t="shared" si="175"/>
        <v>9.7560975609756097E-4</v>
      </c>
      <c r="F511" s="37">
        <f t="shared" si="176"/>
        <v>1.3956734124214933E-3</v>
      </c>
      <c r="G511" s="38">
        <f t="shared" si="177"/>
        <v>1</v>
      </c>
      <c r="H511" s="39">
        <f t="shared" si="178"/>
        <v>9.7560975609756097E-4</v>
      </c>
    </row>
    <row r="512" spans="1:8" s="40" customFormat="1" ht="15" x14ac:dyDescent="0.2">
      <c r="A512" s="68"/>
      <c r="B512" s="35" t="s">
        <v>518</v>
      </c>
      <c r="C512" s="36">
        <v>0</v>
      </c>
      <c r="D512" s="36">
        <v>0</v>
      </c>
      <c r="E512" s="37" t="str">
        <f t="shared" si="175"/>
        <v/>
      </c>
      <c r="F512" s="37" t="str">
        <f t="shared" si="176"/>
        <v/>
      </c>
      <c r="G512" s="38" t="str">
        <f t="shared" si="177"/>
        <v>0</v>
      </c>
      <c r="H512" s="39" t="str">
        <f t="shared" si="178"/>
        <v/>
      </c>
    </row>
    <row r="513" spans="1:8" s="40" customFormat="1" ht="15" x14ac:dyDescent="0.2">
      <c r="A513" s="68"/>
      <c r="B513" s="35" t="s">
        <v>138</v>
      </c>
      <c r="C513" s="36">
        <v>0</v>
      </c>
      <c r="D513" s="36">
        <v>0</v>
      </c>
      <c r="E513" s="37" t="str">
        <f t="shared" si="175"/>
        <v/>
      </c>
      <c r="F513" s="37" t="str">
        <f t="shared" si="176"/>
        <v/>
      </c>
      <c r="G513" s="38" t="str">
        <f t="shared" si="177"/>
        <v>0</v>
      </c>
      <c r="H513" s="39" t="str">
        <f t="shared" si="178"/>
        <v/>
      </c>
    </row>
    <row r="514" spans="1:8" s="40" customFormat="1" ht="15" x14ac:dyDescent="0.2">
      <c r="A514" s="68"/>
      <c r="B514" s="35" t="s">
        <v>349</v>
      </c>
      <c r="C514" s="36">
        <v>0</v>
      </c>
      <c r="D514" s="36">
        <v>0</v>
      </c>
      <c r="E514" s="37" t="str">
        <f t="shared" si="175"/>
        <v/>
      </c>
      <c r="F514" s="37" t="str">
        <f t="shared" si="176"/>
        <v/>
      </c>
      <c r="G514" s="38" t="str">
        <f t="shared" si="177"/>
        <v>0</v>
      </c>
      <c r="H514" s="39" t="str">
        <f t="shared" si="178"/>
        <v/>
      </c>
    </row>
    <row r="515" spans="1:8" s="40" customFormat="1" ht="15" x14ac:dyDescent="0.2">
      <c r="A515" s="68"/>
      <c r="B515" s="35" t="s">
        <v>142</v>
      </c>
      <c r="C515" s="36">
        <v>0</v>
      </c>
      <c r="D515" s="36">
        <v>0</v>
      </c>
      <c r="E515" s="37" t="str">
        <f t="shared" si="175"/>
        <v/>
      </c>
      <c r="F515" s="37" t="str">
        <f t="shared" si="176"/>
        <v/>
      </c>
      <c r="G515" s="38" t="str">
        <f t="shared" si="177"/>
        <v>0</v>
      </c>
      <c r="H515" s="39" t="str">
        <f t="shared" si="178"/>
        <v/>
      </c>
    </row>
    <row r="516" spans="1:8" s="40" customFormat="1" ht="15" x14ac:dyDescent="0.2">
      <c r="A516" s="68"/>
      <c r="B516" s="35" t="s">
        <v>135</v>
      </c>
      <c r="C516" s="36">
        <v>0</v>
      </c>
      <c r="D516" s="36">
        <v>0</v>
      </c>
      <c r="E516" s="37" t="str">
        <f t="shared" si="175"/>
        <v/>
      </c>
      <c r="F516" s="37" t="str">
        <f t="shared" si="176"/>
        <v/>
      </c>
      <c r="G516" s="38" t="str">
        <f t="shared" si="177"/>
        <v>0</v>
      </c>
      <c r="H516" s="39" t="str">
        <f t="shared" si="178"/>
        <v/>
      </c>
    </row>
    <row r="517" spans="1:8" s="40" customFormat="1" ht="15" x14ac:dyDescent="0.2">
      <c r="A517" s="68"/>
      <c r="B517" s="35" t="s">
        <v>315</v>
      </c>
      <c r="C517" s="36">
        <v>0</v>
      </c>
      <c r="D517" s="36">
        <v>0</v>
      </c>
      <c r="E517" s="37" t="str">
        <f t="shared" si="175"/>
        <v/>
      </c>
      <c r="F517" s="37" t="str">
        <f t="shared" si="176"/>
        <v/>
      </c>
      <c r="G517" s="38" t="str">
        <f t="shared" si="177"/>
        <v>0</v>
      </c>
      <c r="H517" s="39" t="str">
        <f t="shared" si="178"/>
        <v/>
      </c>
    </row>
    <row r="518" spans="1:8" s="40" customFormat="1" ht="15" x14ac:dyDescent="0.2">
      <c r="A518" s="68"/>
      <c r="B518" s="35" t="s">
        <v>131</v>
      </c>
      <c r="C518" s="36">
        <v>0</v>
      </c>
      <c r="D518" s="36">
        <v>0</v>
      </c>
      <c r="E518" s="37" t="str">
        <f t="shared" si="175"/>
        <v/>
      </c>
      <c r="F518" s="37" t="str">
        <f t="shared" si="176"/>
        <v/>
      </c>
      <c r="G518" s="38" t="str">
        <f t="shared" si="177"/>
        <v>0</v>
      </c>
      <c r="H518" s="39" t="str">
        <f t="shared" si="178"/>
        <v/>
      </c>
    </row>
    <row r="519" spans="1:8" s="40" customFormat="1" ht="15" x14ac:dyDescent="0.2">
      <c r="A519" s="68"/>
      <c r="B519" s="35" t="s">
        <v>144</v>
      </c>
      <c r="C519" s="36">
        <v>0</v>
      </c>
      <c r="D519" s="36">
        <v>0</v>
      </c>
      <c r="E519" s="37" t="str">
        <f t="shared" si="175"/>
        <v/>
      </c>
      <c r="F519" s="37" t="str">
        <f t="shared" si="176"/>
        <v/>
      </c>
      <c r="G519" s="38" t="str">
        <f t="shared" si="177"/>
        <v>0</v>
      </c>
      <c r="H519" s="39" t="str">
        <f t="shared" si="178"/>
        <v/>
      </c>
    </row>
    <row r="520" spans="1:8" s="40" customFormat="1" ht="15" x14ac:dyDescent="0.2">
      <c r="A520" s="68"/>
      <c r="B520" s="35" t="s">
        <v>316</v>
      </c>
      <c r="C520" s="36">
        <v>4</v>
      </c>
      <c r="D520" s="36">
        <v>3</v>
      </c>
      <c r="E520" s="37">
        <f t="shared" si="175"/>
        <v>3.9024390243902439E-3</v>
      </c>
      <c r="F520" s="37">
        <f t="shared" si="176"/>
        <v>2.0935101186322401E-3</v>
      </c>
      <c r="G520" s="38">
        <f t="shared" si="177"/>
        <v>-0.25</v>
      </c>
      <c r="H520" s="39">
        <f t="shared" si="178"/>
        <v>-9.7560975609756097E-4</v>
      </c>
    </row>
    <row r="521" spans="1:8" s="40" customFormat="1" ht="15" x14ac:dyDescent="0.2">
      <c r="A521" s="68"/>
      <c r="B521" s="35" t="s">
        <v>317</v>
      </c>
      <c r="C521" s="36">
        <v>0</v>
      </c>
      <c r="D521" s="36">
        <v>0</v>
      </c>
      <c r="E521" s="37" t="str">
        <f t="shared" si="175"/>
        <v/>
      </c>
      <c r="F521" s="37" t="str">
        <f t="shared" si="176"/>
        <v/>
      </c>
      <c r="G521" s="38" t="str">
        <f t="shared" si="177"/>
        <v>0</v>
      </c>
      <c r="H521" s="39" t="str">
        <f t="shared" si="178"/>
        <v/>
      </c>
    </row>
    <row r="522" spans="1:8" s="40" customFormat="1" ht="15" x14ac:dyDescent="0.2">
      <c r="A522" s="68"/>
      <c r="B522" s="35" t="s">
        <v>318</v>
      </c>
      <c r="C522" s="36">
        <v>0</v>
      </c>
      <c r="D522" s="36">
        <v>1</v>
      </c>
      <c r="E522" s="37" t="str">
        <f t="shared" si="175"/>
        <v/>
      </c>
      <c r="F522" s="37">
        <f t="shared" si="176"/>
        <v>6.9783670621074664E-4</v>
      </c>
      <c r="G522" s="38" t="str">
        <f t="shared" si="177"/>
        <v>0</v>
      </c>
      <c r="H522" s="39" t="str">
        <f t="shared" si="178"/>
        <v/>
      </c>
    </row>
    <row r="523" spans="1:8" s="40" customFormat="1" ht="30" x14ac:dyDescent="0.2">
      <c r="A523" s="68"/>
      <c r="B523" s="35" t="s">
        <v>519</v>
      </c>
      <c r="C523" s="36">
        <v>1</v>
      </c>
      <c r="D523" s="36">
        <v>0</v>
      </c>
      <c r="E523" s="37">
        <f t="shared" si="175"/>
        <v>9.7560975609756097E-4</v>
      </c>
      <c r="F523" s="37" t="str">
        <f t="shared" si="176"/>
        <v/>
      </c>
      <c r="G523" s="38" t="str">
        <f t="shared" si="177"/>
        <v>0</v>
      </c>
      <c r="H523" s="39">
        <f t="shared" si="178"/>
        <v>0</v>
      </c>
    </row>
    <row r="524" spans="1:8" s="40" customFormat="1" ht="15" x14ac:dyDescent="0.2">
      <c r="A524" s="68"/>
      <c r="B524" s="35" t="s">
        <v>141</v>
      </c>
      <c r="C524" s="36">
        <v>0</v>
      </c>
      <c r="D524" s="36">
        <v>0</v>
      </c>
      <c r="E524" s="37" t="str">
        <f t="shared" si="175"/>
        <v/>
      </c>
      <c r="F524" s="37" t="str">
        <f t="shared" si="176"/>
        <v/>
      </c>
      <c r="G524" s="38" t="str">
        <f t="shared" si="177"/>
        <v>0</v>
      </c>
      <c r="H524" s="39" t="str">
        <f t="shared" si="178"/>
        <v/>
      </c>
    </row>
    <row r="525" spans="1:8" s="40" customFormat="1" ht="15" x14ac:dyDescent="0.2">
      <c r="A525" s="68"/>
      <c r="B525" s="35" t="s">
        <v>319</v>
      </c>
      <c r="C525" s="36">
        <v>8</v>
      </c>
      <c r="D525" s="36">
        <v>20</v>
      </c>
      <c r="E525" s="37">
        <f t="shared" si="175"/>
        <v>7.8048780487804878E-3</v>
      </c>
      <c r="F525" s="37">
        <f t="shared" si="176"/>
        <v>1.3956734124214934E-2</v>
      </c>
      <c r="G525" s="38">
        <f t="shared" si="177"/>
        <v>1.5</v>
      </c>
      <c r="H525" s="39">
        <f t="shared" si="178"/>
        <v>1.1707317073170732E-2</v>
      </c>
    </row>
    <row r="526" spans="1:8" s="40" customFormat="1" ht="15" x14ac:dyDescent="0.2">
      <c r="A526" s="68"/>
      <c r="B526" s="35" t="s">
        <v>320</v>
      </c>
      <c r="C526" s="36">
        <v>3</v>
      </c>
      <c r="D526" s="36">
        <v>5</v>
      </c>
      <c r="E526" s="37">
        <f t="shared" si="175"/>
        <v>2.9268292682926829E-3</v>
      </c>
      <c r="F526" s="37">
        <f t="shared" si="176"/>
        <v>3.4891835310537334E-3</v>
      </c>
      <c r="G526" s="38">
        <f t="shared" si="177"/>
        <v>0.66666666666666663</v>
      </c>
      <c r="H526" s="39">
        <f t="shared" si="178"/>
        <v>1.9512195121951219E-3</v>
      </c>
    </row>
    <row r="527" spans="1:8" s="40" customFormat="1" ht="15" x14ac:dyDescent="0.2">
      <c r="A527" s="68"/>
      <c r="B527" s="35" t="s">
        <v>321</v>
      </c>
      <c r="C527" s="36">
        <v>3</v>
      </c>
      <c r="D527" s="36">
        <v>4</v>
      </c>
      <c r="E527" s="37">
        <f t="shared" si="175"/>
        <v>2.9268292682926829E-3</v>
      </c>
      <c r="F527" s="37">
        <f t="shared" si="176"/>
        <v>2.7913468248429866E-3</v>
      </c>
      <c r="G527" s="38">
        <f t="shared" si="177"/>
        <v>0.33333333333333331</v>
      </c>
      <c r="H527" s="39">
        <f t="shared" si="178"/>
        <v>9.7560975609756097E-4</v>
      </c>
    </row>
    <row r="528" spans="1:8" s="40" customFormat="1" ht="15" x14ac:dyDescent="0.2">
      <c r="A528" s="68"/>
      <c r="B528" s="35" t="s">
        <v>137</v>
      </c>
      <c r="C528" s="36">
        <v>0</v>
      </c>
      <c r="D528" s="36">
        <v>0</v>
      </c>
      <c r="E528" s="37" t="str">
        <f t="shared" si="175"/>
        <v/>
      </c>
      <c r="F528" s="37" t="str">
        <f t="shared" si="176"/>
        <v/>
      </c>
      <c r="G528" s="38" t="str">
        <f t="shared" si="177"/>
        <v>0</v>
      </c>
      <c r="H528" s="39" t="str">
        <f t="shared" si="178"/>
        <v/>
      </c>
    </row>
    <row r="529" spans="1:8" s="40" customFormat="1" ht="15" x14ac:dyDescent="0.2">
      <c r="A529" s="68"/>
      <c r="B529" s="35" t="s">
        <v>139</v>
      </c>
      <c r="C529" s="36">
        <v>0</v>
      </c>
      <c r="D529" s="36">
        <v>0</v>
      </c>
      <c r="E529" s="37" t="str">
        <f t="shared" si="175"/>
        <v/>
      </c>
      <c r="F529" s="37" t="str">
        <f t="shared" si="176"/>
        <v/>
      </c>
      <c r="G529" s="38" t="str">
        <f t="shared" si="177"/>
        <v>0</v>
      </c>
      <c r="H529" s="39" t="str">
        <f t="shared" si="178"/>
        <v/>
      </c>
    </row>
    <row r="530" spans="1:8" s="40" customFormat="1" ht="15" x14ac:dyDescent="0.2">
      <c r="A530" s="68"/>
      <c r="B530" s="35" t="s">
        <v>322</v>
      </c>
      <c r="C530" s="36">
        <v>7</v>
      </c>
      <c r="D530" s="36">
        <v>81</v>
      </c>
      <c r="E530" s="37">
        <f t="shared" si="175"/>
        <v>6.8292682926829268E-3</v>
      </c>
      <c r="F530" s="37">
        <f t="shared" si="176"/>
        <v>5.6524773203070484E-2</v>
      </c>
      <c r="G530" s="38">
        <f t="shared" si="177"/>
        <v>10.571428571428571</v>
      </c>
      <c r="H530" s="39">
        <f t="shared" si="178"/>
        <v>7.2195121951219507E-2</v>
      </c>
    </row>
    <row r="531" spans="1:8" s="40" customFormat="1" ht="30" x14ac:dyDescent="0.2">
      <c r="A531" s="68"/>
      <c r="B531" s="35" t="s">
        <v>143</v>
      </c>
      <c r="C531" s="36">
        <v>2</v>
      </c>
      <c r="D531" s="36">
        <v>113</v>
      </c>
      <c r="E531" s="37">
        <f t="shared" si="175"/>
        <v>1.9512195121951219E-3</v>
      </c>
      <c r="F531" s="37">
        <f t="shared" si="176"/>
        <v>7.8855547801814377E-2</v>
      </c>
      <c r="G531" s="38">
        <f t="shared" si="177"/>
        <v>55.5</v>
      </c>
      <c r="H531" s="39">
        <f t="shared" si="178"/>
        <v>0.10829268292682927</v>
      </c>
    </row>
    <row r="532" spans="1:8" s="40" customFormat="1" ht="15" x14ac:dyDescent="0.2">
      <c r="A532" s="68"/>
      <c r="B532" s="35" t="s">
        <v>323</v>
      </c>
      <c r="C532" s="36">
        <v>47</v>
      </c>
      <c r="D532" s="36">
        <v>21</v>
      </c>
      <c r="E532" s="37">
        <f t="shared" si="175"/>
        <v>4.5853658536585365E-2</v>
      </c>
      <c r="F532" s="37">
        <f t="shared" si="176"/>
        <v>1.465457083042568E-2</v>
      </c>
      <c r="G532" s="38">
        <f t="shared" si="177"/>
        <v>-0.55319148936170215</v>
      </c>
      <c r="H532" s="39">
        <f t="shared" si="178"/>
        <v>-2.5365853658536587E-2</v>
      </c>
    </row>
    <row r="533" spans="1:8" s="40" customFormat="1" ht="15" x14ac:dyDescent="0.2">
      <c r="A533" s="68"/>
      <c r="B533" s="35" t="s">
        <v>564</v>
      </c>
      <c r="C533" s="36">
        <v>0</v>
      </c>
      <c r="D533" s="36">
        <v>4</v>
      </c>
      <c r="E533" s="37" t="str">
        <f t="shared" ref="E533" si="183">+IF(C533=0,"",C533/C$333)</f>
        <v/>
      </c>
      <c r="F533" s="37">
        <f t="shared" ref="F533" si="184">+IF(D533=0,"",D533/D$333)</f>
        <v>2.7913468248429866E-3</v>
      </c>
      <c r="G533" s="38" t="str">
        <f t="shared" ref="G533" si="185">+IF(OR(AND(D533=0),(C533=0)),"0",((D533-C533)/C533))</f>
        <v>0</v>
      </c>
      <c r="H533" s="39" t="str">
        <f t="shared" ref="H533" si="186">+IF(OR(AND(E533=""),(G533="")),"",E533*G533)</f>
        <v/>
      </c>
    </row>
    <row r="534" spans="1:8" s="40" customFormat="1" ht="15" x14ac:dyDescent="0.2">
      <c r="A534" s="68"/>
      <c r="B534" s="35" t="s">
        <v>132</v>
      </c>
      <c r="C534" s="36">
        <v>0</v>
      </c>
      <c r="D534" s="36">
        <v>0</v>
      </c>
      <c r="E534" s="37" t="str">
        <f t="shared" si="175"/>
        <v/>
      </c>
      <c r="F534" s="37" t="str">
        <f t="shared" si="176"/>
        <v/>
      </c>
      <c r="G534" s="38" t="str">
        <f t="shared" si="177"/>
        <v>0</v>
      </c>
      <c r="H534" s="39" t="str">
        <f t="shared" si="178"/>
        <v/>
      </c>
    </row>
    <row r="535" spans="1:8" s="40" customFormat="1" ht="15" x14ac:dyDescent="0.2">
      <c r="A535" s="68"/>
      <c r="B535" s="35" t="s">
        <v>324</v>
      </c>
      <c r="C535" s="36">
        <v>0</v>
      </c>
      <c r="D535" s="36">
        <v>0</v>
      </c>
      <c r="E535" s="37" t="str">
        <f t="shared" si="175"/>
        <v/>
      </c>
      <c r="F535" s="37" t="str">
        <f t="shared" si="176"/>
        <v/>
      </c>
      <c r="G535" s="38" t="str">
        <f t="shared" si="177"/>
        <v>0</v>
      </c>
      <c r="H535" s="39" t="str">
        <f t="shared" si="178"/>
        <v/>
      </c>
    </row>
    <row r="536" spans="1:8" s="40" customFormat="1" ht="15" x14ac:dyDescent="0.2">
      <c r="A536" s="68"/>
      <c r="B536" s="35" t="s">
        <v>325</v>
      </c>
      <c r="C536" s="36">
        <v>0</v>
      </c>
      <c r="D536" s="36">
        <v>0</v>
      </c>
      <c r="E536" s="37" t="str">
        <f t="shared" ref="E536:E547" si="187">+IF(C536=0,"",C536/C$333)</f>
        <v/>
      </c>
      <c r="F536" s="37" t="str">
        <f t="shared" ref="F536:F547" si="188">+IF(D536=0,"",D536/D$333)</f>
        <v/>
      </c>
      <c r="G536" s="38" t="str">
        <f t="shared" ref="G536:G547" si="189">+IF(OR(AND(D536=0),(C536=0)),"0",((D536-C536)/C536))</f>
        <v>0</v>
      </c>
      <c r="H536" s="39" t="str">
        <f t="shared" ref="H536:H547" si="190">+IF(OR(AND(E536=""),(G536="")),"",E536*G536)</f>
        <v/>
      </c>
    </row>
    <row r="537" spans="1:8" s="40" customFormat="1" ht="15" x14ac:dyDescent="0.2">
      <c r="A537" s="68"/>
      <c r="B537" s="35" t="s">
        <v>520</v>
      </c>
      <c r="C537" s="36">
        <v>0</v>
      </c>
      <c r="D537" s="36">
        <v>1</v>
      </c>
      <c r="E537" s="37" t="str">
        <f t="shared" si="187"/>
        <v/>
      </c>
      <c r="F537" s="37">
        <f t="shared" si="188"/>
        <v>6.9783670621074664E-4</v>
      </c>
      <c r="G537" s="38" t="str">
        <f t="shared" si="189"/>
        <v>0</v>
      </c>
      <c r="H537" s="39" t="str">
        <f t="shared" si="190"/>
        <v/>
      </c>
    </row>
    <row r="538" spans="1:8" s="40" customFormat="1" ht="15" x14ac:dyDescent="0.2">
      <c r="A538" s="68"/>
      <c r="B538" s="35" t="s">
        <v>133</v>
      </c>
      <c r="C538" s="36">
        <v>0</v>
      </c>
      <c r="D538" s="36">
        <v>0</v>
      </c>
      <c r="E538" s="37" t="str">
        <f t="shared" si="187"/>
        <v/>
      </c>
      <c r="F538" s="37" t="str">
        <f t="shared" si="188"/>
        <v/>
      </c>
      <c r="G538" s="38" t="str">
        <f t="shared" si="189"/>
        <v>0</v>
      </c>
      <c r="H538" s="39" t="str">
        <f t="shared" si="190"/>
        <v/>
      </c>
    </row>
    <row r="539" spans="1:8" s="40" customFormat="1" ht="15" x14ac:dyDescent="0.2">
      <c r="A539" s="68"/>
      <c r="B539" s="35" t="s">
        <v>140</v>
      </c>
      <c r="C539" s="36">
        <v>4</v>
      </c>
      <c r="D539" s="36">
        <v>8</v>
      </c>
      <c r="E539" s="37">
        <f t="shared" si="187"/>
        <v>3.9024390243902439E-3</v>
      </c>
      <c r="F539" s="37">
        <f t="shared" si="188"/>
        <v>5.5826936496859731E-3</v>
      </c>
      <c r="G539" s="38">
        <f t="shared" si="189"/>
        <v>1</v>
      </c>
      <c r="H539" s="39">
        <f t="shared" si="190"/>
        <v>3.9024390243902439E-3</v>
      </c>
    </row>
    <row r="540" spans="1:8" s="40" customFormat="1" ht="15" x14ac:dyDescent="0.2">
      <c r="A540" s="68"/>
      <c r="B540" s="35" t="s">
        <v>521</v>
      </c>
      <c r="C540" s="36">
        <v>0</v>
      </c>
      <c r="D540" s="36">
        <v>2</v>
      </c>
      <c r="E540" s="37" t="str">
        <f t="shared" si="187"/>
        <v/>
      </c>
      <c r="F540" s="37">
        <f t="shared" si="188"/>
        <v>1.3956734124214933E-3</v>
      </c>
      <c r="G540" s="38" t="str">
        <f t="shared" si="189"/>
        <v>0</v>
      </c>
      <c r="H540" s="39" t="str">
        <f t="shared" si="190"/>
        <v/>
      </c>
    </row>
    <row r="541" spans="1:8" s="40" customFormat="1" ht="15" x14ac:dyDescent="0.2">
      <c r="A541" s="68"/>
      <c r="B541" s="35" t="s">
        <v>326</v>
      </c>
      <c r="C541" s="36">
        <v>1</v>
      </c>
      <c r="D541" s="36">
        <v>1</v>
      </c>
      <c r="E541" s="37">
        <f t="shared" si="187"/>
        <v>9.7560975609756097E-4</v>
      </c>
      <c r="F541" s="37">
        <f t="shared" si="188"/>
        <v>6.9783670621074664E-4</v>
      </c>
      <c r="G541" s="38">
        <f t="shared" si="189"/>
        <v>0</v>
      </c>
      <c r="H541" s="39">
        <f t="shared" si="190"/>
        <v>0</v>
      </c>
    </row>
    <row r="542" spans="1:8" s="40" customFormat="1" ht="15" x14ac:dyDescent="0.2">
      <c r="A542" s="68"/>
      <c r="B542" s="35" t="s">
        <v>327</v>
      </c>
      <c r="C542" s="36">
        <v>0</v>
      </c>
      <c r="D542" s="36">
        <v>1</v>
      </c>
      <c r="E542" s="37" t="str">
        <f t="shared" si="187"/>
        <v/>
      </c>
      <c r="F542" s="37">
        <f t="shared" si="188"/>
        <v>6.9783670621074664E-4</v>
      </c>
      <c r="G542" s="38" t="str">
        <f t="shared" si="189"/>
        <v>0</v>
      </c>
      <c r="H542" s="39" t="str">
        <f t="shared" si="190"/>
        <v/>
      </c>
    </row>
    <row r="543" spans="1:8" s="40" customFormat="1" ht="15" x14ac:dyDescent="0.2">
      <c r="A543" s="68"/>
      <c r="B543" s="35" t="s">
        <v>328</v>
      </c>
      <c r="C543" s="36">
        <v>0</v>
      </c>
      <c r="D543" s="36">
        <v>0</v>
      </c>
      <c r="E543" s="37" t="str">
        <f t="shared" si="187"/>
        <v/>
      </c>
      <c r="F543" s="37" t="str">
        <f t="shared" si="188"/>
        <v/>
      </c>
      <c r="G543" s="38" t="str">
        <f t="shared" si="189"/>
        <v>0</v>
      </c>
      <c r="H543" s="39" t="str">
        <f t="shared" si="190"/>
        <v/>
      </c>
    </row>
    <row r="544" spans="1:8" s="47" customFormat="1" ht="15" x14ac:dyDescent="0.2">
      <c r="A544" s="68"/>
      <c r="B544" s="35" t="s">
        <v>329</v>
      </c>
      <c r="C544" s="36">
        <v>0</v>
      </c>
      <c r="D544" s="36">
        <v>0</v>
      </c>
      <c r="E544" s="37" t="str">
        <f t="shared" si="187"/>
        <v/>
      </c>
      <c r="F544" s="37" t="str">
        <f t="shared" si="188"/>
        <v/>
      </c>
      <c r="G544" s="38" t="str">
        <f t="shared" si="189"/>
        <v>0</v>
      </c>
      <c r="H544" s="39" t="str">
        <f t="shared" si="190"/>
        <v/>
      </c>
    </row>
    <row r="545" spans="1:8" s="40" customFormat="1" ht="15" x14ac:dyDescent="0.2">
      <c r="A545" s="68"/>
      <c r="B545" s="35" t="s">
        <v>330</v>
      </c>
      <c r="C545" s="36">
        <v>2</v>
      </c>
      <c r="D545" s="36">
        <v>1</v>
      </c>
      <c r="E545" s="37">
        <f t="shared" si="187"/>
        <v>1.9512195121951219E-3</v>
      </c>
      <c r="F545" s="37">
        <f t="shared" si="188"/>
        <v>6.9783670621074664E-4</v>
      </c>
      <c r="G545" s="38">
        <f t="shared" si="189"/>
        <v>-0.5</v>
      </c>
      <c r="H545" s="39">
        <f t="shared" si="190"/>
        <v>-9.7560975609756097E-4</v>
      </c>
    </row>
    <row r="546" spans="1:8" s="40" customFormat="1" ht="30" x14ac:dyDescent="0.2">
      <c r="A546" s="68"/>
      <c r="B546" s="35" t="s">
        <v>522</v>
      </c>
      <c r="C546" s="36">
        <v>0</v>
      </c>
      <c r="D546" s="36">
        <v>0</v>
      </c>
      <c r="E546" s="37" t="str">
        <f t="shared" si="187"/>
        <v/>
      </c>
      <c r="F546" s="37" t="str">
        <f t="shared" si="188"/>
        <v/>
      </c>
      <c r="G546" s="38" t="str">
        <f t="shared" si="189"/>
        <v>0</v>
      </c>
      <c r="H546" s="39" t="str">
        <f t="shared" si="190"/>
        <v/>
      </c>
    </row>
    <row r="547" spans="1:8" s="40" customFormat="1" ht="30" x14ac:dyDescent="0.2">
      <c r="A547" s="68"/>
      <c r="B547" s="35" t="s">
        <v>523</v>
      </c>
      <c r="C547" s="36">
        <v>0</v>
      </c>
      <c r="D547" s="36">
        <v>0</v>
      </c>
      <c r="E547" s="37" t="str">
        <f t="shared" si="187"/>
        <v/>
      </c>
      <c r="F547" s="37" t="str">
        <f t="shared" si="188"/>
        <v/>
      </c>
      <c r="G547" s="38" t="str">
        <f t="shared" si="189"/>
        <v>0</v>
      </c>
      <c r="H547" s="39" t="str">
        <f t="shared" si="190"/>
        <v/>
      </c>
    </row>
    <row r="548" spans="1:8" s="10" customFormat="1" x14ac:dyDescent="0.2">
      <c r="A548" s="67"/>
      <c r="B548" s="22"/>
      <c r="C548" s="22"/>
      <c r="D548" s="22"/>
    </row>
    <row r="549" spans="1:8" s="10" customFormat="1" x14ac:dyDescent="0.2">
      <c r="A549" s="67"/>
      <c r="B549" s="22"/>
      <c r="C549" s="22"/>
      <c r="D549" s="22"/>
    </row>
    <row r="550" spans="1:8" s="10" customFormat="1" ht="13.5" thickBot="1" x14ac:dyDescent="0.25">
      <c r="A550" s="67"/>
      <c r="B550" s="29"/>
      <c r="C550" s="29"/>
      <c r="D550" s="29"/>
      <c r="E550" s="29"/>
      <c r="F550" s="29"/>
    </row>
    <row r="551" spans="1:8" s="10" customFormat="1" ht="30" customHeight="1" x14ac:dyDescent="0.2">
      <c r="A551" s="67"/>
      <c r="B551" s="85" t="s">
        <v>374</v>
      </c>
      <c r="C551" s="71" t="s">
        <v>375</v>
      </c>
      <c r="D551" s="72"/>
      <c r="E551" s="71" t="s">
        <v>429</v>
      </c>
      <c r="F551" s="72"/>
      <c r="G551" s="73" t="s">
        <v>572</v>
      </c>
      <c r="H551" s="69" t="s">
        <v>350</v>
      </c>
    </row>
    <row r="552" spans="1:8" s="10" customFormat="1" x14ac:dyDescent="0.2">
      <c r="A552" s="67"/>
      <c r="B552" s="85"/>
      <c r="C552" s="48">
        <v>2017</v>
      </c>
      <c r="D552" s="48">
        <v>2018</v>
      </c>
      <c r="E552" s="48">
        <v>2017</v>
      </c>
      <c r="F552" s="48">
        <v>2018</v>
      </c>
      <c r="G552" s="74"/>
      <c r="H552" s="70"/>
    </row>
    <row r="553" spans="1:8" s="10" customFormat="1" x14ac:dyDescent="0.2">
      <c r="A553" s="67"/>
      <c r="B553" s="12" t="s">
        <v>380</v>
      </c>
      <c r="C553" s="13">
        <f>SUM(C554:C579)</f>
        <v>409</v>
      </c>
      <c r="D553" s="13">
        <f>SUM(D554:D579)</f>
        <v>570</v>
      </c>
      <c r="E553" s="14">
        <f>+IF(C553=0,"",C553/C$553)</f>
        <v>1</v>
      </c>
      <c r="F553" s="14">
        <f>+IF(D553=0,"",D553/D$553)</f>
        <v>1</v>
      </c>
      <c r="G553" s="15">
        <f>+IF(OR(AND(D553=0),(C553=0)),"0",((D553-C553)/C553))</f>
        <v>0.39364303178484106</v>
      </c>
      <c r="H553" s="15">
        <f>+IF(OR(AND(E553=""),(G553="")),"",E553*G553)</f>
        <v>0.39364303178484106</v>
      </c>
    </row>
    <row r="554" spans="1:8" s="40" customFormat="1" ht="15" x14ac:dyDescent="0.2">
      <c r="A554" s="68"/>
      <c r="B554" s="35" t="s">
        <v>331</v>
      </c>
      <c r="C554" s="36">
        <v>3</v>
      </c>
      <c r="D554" s="36">
        <v>24</v>
      </c>
      <c r="E554" s="37">
        <f>+IF(C554=0,"",C554/C$553)</f>
        <v>7.3349633251833741E-3</v>
      </c>
      <c r="F554" s="37">
        <f>+IF(D554=0,"",D554/D$553)</f>
        <v>4.2105263157894736E-2</v>
      </c>
      <c r="G554" s="38">
        <f>+IF(OR(AND(D554=0),(C554=0)),"0",((D554-C554)/C554))</f>
        <v>7</v>
      </c>
      <c r="H554" s="39">
        <f>+IF(OR(AND(E554=""),(G554="")),"",E554*G554)</f>
        <v>5.1344743276283619E-2</v>
      </c>
    </row>
    <row r="555" spans="1:8" s="40" customFormat="1" ht="15" x14ac:dyDescent="0.2">
      <c r="A555" s="68"/>
      <c r="B555" s="35" t="s">
        <v>146</v>
      </c>
      <c r="C555" s="36">
        <v>49</v>
      </c>
      <c r="D555" s="36">
        <v>10</v>
      </c>
      <c r="E555" s="37">
        <f t="shared" ref="E555:E579" si="191">+IF(C555=0,"",C555/C$553)</f>
        <v>0.11980440097799511</v>
      </c>
      <c r="F555" s="37">
        <f t="shared" ref="F555:F579" si="192">+IF(D555=0,"",D555/D$553)</f>
        <v>1.7543859649122806E-2</v>
      </c>
      <c r="G555" s="38">
        <f t="shared" ref="G555:G579" si="193">+IF(OR(AND(D555=0),(C555=0)),"0",((D555-C555)/C555))</f>
        <v>-0.79591836734693877</v>
      </c>
      <c r="H555" s="39">
        <f t="shared" ref="H555:H579" si="194">+IF(OR(AND(E555=""),(G555="")),"",E555*G555)</f>
        <v>-9.5354523227383858E-2</v>
      </c>
    </row>
    <row r="556" spans="1:8" s="40" customFormat="1" ht="15" x14ac:dyDescent="0.2">
      <c r="A556" s="68"/>
      <c r="B556" s="35" t="s">
        <v>618</v>
      </c>
      <c r="C556" s="36">
        <v>27</v>
      </c>
      <c r="D556" s="36">
        <v>51</v>
      </c>
      <c r="E556" s="37">
        <f t="shared" si="191"/>
        <v>6.6014669926650366E-2</v>
      </c>
      <c r="F556" s="37">
        <f t="shared" si="192"/>
        <v>8.9473684210526316E-2</v>
      </c>
      <c r="G556" s="38">
        <f t="shared" si="193"/>
        <v>0.88888888888888884</v>
      </c>
      <c r="H556" s="39">
        <f t="shared" si="194"/>
        <v>5.8679706601466985E-2</v>
      </c>
    </row>
    <row r="557" spans="1:8" s="40" customFormat="1" ht="15" x14ac:dyDescent="0.2">
      <c r="A557" s="68"/>
      <c r="B557" s="35" t="s">
        <v>332</v>
      </c>
      <c r="C557" s="36">
        <v>24</v>
      </c>
      <c r="D557" s="36">
        <v>39</v>
      </c>
      <c r="E557" s="37">
        <f t="shared" si="191"/>
        <v>5.8679706601466992E-2</v>
      </c>
      <c r="F557" s="37">
        <f t="shared" si="192"/>
        <v>6.8421052631578952E-2</v>
      </c>
      <c r="G557" s="38">
        <f t="shared" si="193"/>
        <v>0.625</v>
      </c>
      <c r="H557" s="39">
        <f t="shared" si="194"/>
        <v>3.6674816625916873E-2</v>
      </c>
    </row>
    <row r="558" spans="1:8" s="40" customFormat="1" ht="15" x14ac:dyDescent="0.2">
      <c r="A558" s="68"/>
      <c r="B558" s="35" t="s">
        <v>147</v>
      </c>
      <c r="C558" s="36">
        <v>4</v>
      </c>
      <c r="D558" s="36">
        <v>11</v>
      </c>
      <c r="E558" s="37">
        <f t="shared" si="191"/>
        <v>9.7799511002444987E-3</v>
      </c>
      <c r="F558" s="37">
        <f t="shared" si="192"/>
        <v>1.9298245614035089E-2</v>
      </c>
      <c r="G558" s="38">
        <f t="shared" si="193"/>
        <v>1.75</v>
      </c>
      <c r="H558" s="39">
        <f t="shared" si="194"/>
        <v>1.7114914425427872E-2</v>
      </c>
    </row>
    <row r="559" spans="1:8" s="40" customFormat="1" ht="15" x14ac:dyDescent="0.2">
      <c r="A559" s="68"/>
      <c r="B559" s="35" t="s">
        <v>145</v>
      </c>
      <c r="C559" s="36">
        <v>1</v>
      </c>
      <c r="D559" s="36">
        <v>0</v>
      </c>
      <c r="E559" s="37">
        <f t="shared" si="191"/>
        <v>2.4449877750611247E-3</v>
      </c>
      <c r="F559" s="37" t="str">
        <f t="shared" si="192"/>
        <v/>
      </c>
      <c r="G559" s="38" t="str">
        <f t="shared" si="193"/>
        <v>0</v>
      </c>
      <c r="H559" s="39">
        <f t="shared" si="194"/>
        <v>0</v>
      </c>
    </row>
    <row r="560" spans="1:8" s="40" customFormat="1" ht="15" x14ac:dyDescent="0.2">
      <c r="A560" s="68"/>
      <c r="B560" s="35" t="s">
        <v>148</v>
      </c>
      <c r="C560" s="36">
        <v>2</v>
      </c>
      <c r="D560" s="36">
        <v>4</v>
      </c>
      <c r="E560" s="37">
        <f t="shared" si="191"/>
        <v>4.8899755501222494E-3</v>
      </c>
      <c r="F560" s="37">
        <f t="shared" si="192"/>
        <v>7.0175438596491229E-3</v>
      </c>
      <c r="G560" s="38">
        <f t="shared" si="193"/>
        <v>1</v>
      </c>
      <c r="H560" s="39">
        <f t="shared" si="194"/>
        <v>4.8899755501222494E-3</v>
      </c>
    </row>
    <row r="561" spans="1:8" s="40" customFormat="1" ht="15" x14ac:dyDescent="0.2">
      <c r="A561" s="68"/>
      <c r="B561" s="35" t="s">
        <v>333</v>
      </c>
      <c r="C561" s="36">
        <v>0</v>
      </c>
      <c r="D561" s="36">
        <v>0</v>
      </c>
      <c r="E561" s="37" t="str">
        <f t="shared" si="191"/>
        <v/>
      </c>
      <c r="F561" s="37" t="str">
        <f t="shared" si="192"/>
        <v/>
      </c>
      <c r="G561" s="38" t="str">
        <f t="shared" si="193"/>
        <v>0</v>
      </c>
      <c r="H561" s="39" t="str">
        <f t="shared" si="194"/>
        <v/>
      </c>
    </row>
    <row r="562" spans="1:8" s="40" customFormat="1" ht="15" x14ac:dyDescent="0.2">
      <c r="A562" s="68"/>
      <c r="B562" s="35" t="s">
        <v>334</v>
      </c>
      <c r="C562" s="36">
        <v>1</v>
      </c>
      <c r="D562" s="36">
        <v>2</v>
      </c>
      <c r="E562" s="37">
        <f t="shared" si="191"/>
        <v>2.4449877750611247E-3</v>
      </c>
      <c r="F562" s="37">
        <f t="shared" si="192"/>
        <v>3.5087719298245615E-3</v>
      </c>
      <c r="G562" s="38">
        <f t="shared" si="193"/>
        <v>1</v>
      </c>
      <c r="H562" s="39">
        <f t="shared" si="194"/>
        <v>2.4449877750611247E-3</v>
      </c>
    </row>
    <row r="563" spans="1:8" s="40" customFormat="1" ht="15" x14ac:dyDescent="0.2">
      <c r="A563" s="68"/>
      <c r="B563" s="35" t="s">
        <v>524</v>
      </c>
      <c r="C563" s="36">
        <v>3</v>
      </c>
      <c r="D563" s="36">
        <v>2</v>
      </c>
      <c r="E563" s="37">
        <f t="shared" si="191"/>
        <v>7.3349633251833741E-3</v>
      </c>
      <c r="F563" s="37">
        <f t="shared" si="192"/>
        <v>3.5087719298245615E-3</v>
      </c>
      <c r="G563" s="38">
        <f t="shared" si="193"/>
        <v>-0.33333333333333331</v>
      </c>
      <c r="H563" s="39">
        <f t="shared" si="194"/>
        <v>-2.4449877750611247E-3</v>
      </c>
    </row>
    <row r="564" spans="1:8" s="40" customFormat="1" ht="15" x14ac:dyDescent="0.2">
      <c r="A564" s="68"/>
      <c r="B564" s="35" t="s">
        <v>556</v>
      </c>
      <c r="C564" s="36">
        <v>6</v>
      </c>
      <c r="D564" s="36">
        <v>21</v>
      </c>
      <c r="E564" s="37">
        <f t="shared" ref="E564" si="195">+IF(C564=0,"",C564/C$553)</f>
        <v>1.4669926650366748E-2</v>
      </c>
      <c r="F564" s="37">
        <f t="shared" ref="F564" si="196">+IF(D564=0,"",D564/D$553)</f>
        <v>3.6842105263157891E-2</v>
      </c>
      <c r="G564" s="38">
        <f t="shared" ref="G564" si="197">+IF(OR(AND(D564=0),(C564=0)),"0",((D564-C564)/C564))</f>
        <v>2.5</v>
      </c>
      <c r="H564" s="39">
        <f t="shared" ref="H564" si="198">+IF(OR(AND(E564=""),(G564="")),"",E564*G564)</f>
        <v>3.6674816625916873E-2</v>
      </c>
    </row>
    <row r="565" spans="1:8" s="50" customFormat="1" ht="15" x14ac:dyDescent="0.2">
      <c r="A565" s="60" t="s">
        <v>570</v>
      </c>
      <c r="B565" s="51" t="s">
        <v>591</v>
      </c>
      <c r="C565" s="52"/>
      <c r="D565" s="36">
        <v>0</v>
      </c>
      <c r="E565" s="37" t="str">
        <f t="shared" ref="E565" si="199">+IF(C565=0,"",C565/C$553)</f>
        <v/>
      </c>
      <c r="F565" s="37" t="str">
        <f t="shared" ref="F565" si="200">+IF(D565=0,"",D565/D$553)</f>
        <v/>
      </c>
      <c r="G565" s="38" t="str">
        <f t="shared" ref="G565" si="201">+IF(OR(AND(D565=0),(C565=0)),"0",((D565-C565)/C565))</f>
        <v>0</v>
      </c>
      <c r="H565" s="39" t="str">
        <f t="shared" ref="H565" si="202">+IF(OR(AND(E565=""),(G565="")),"",E565*G565)</f>
        <v/>
      </c>
    </row>
    <row r="566" spans="1:8" s="40" customFormat="1" ht="15" x14ac:dyDescent="0.2">
      <c r="A566" s="68"/>
      <c r="B566" s="35" t="s">
        <v>335</v>
      </c>
      <c r="C566" s="36">
        <v>0</v>
      </c>
      <c r="D566" s="36">
        <v>1</v>
      </c>
      <c r="E566" s="37" t="str">
        <f t="shared" si="191"/>
        <v/>
      </c>
      <c r="F566" s="37">
        <f t="shared" si="192"/>
        <v>1.7543859649122807E-3</v>
      </c>
      <c r="G566" s="38" t="str">
        <f t="shared" si="193"/>
        <v>0</v>
      </c>
      <c r="H566" s="39" t="str">
        <f t="shared" si="194"/>
        <v/>
      </c>
    </row>
    <row r="567" spans="1:8" s="40" customFormat="1" ht="15" x14ac:dyDescent="0.2">
      <c r="A567" s="68"/>
      <c r="B567" s="35" t="s">
        <v>336</v>
      </c>
      <c r="C567" s="36">
        <v>14</v>
      </c>
      <c r="D567" s="36">
        <v>108</v>
      </c>
      <c r="E567" s="37">
        <f t="shared" si="191"/>
        <v>3.4229828850855744E-2</v>
      </c>
      <c r="F567" s="37">
        <f t="shared" si="192"/>
        <v>0.18947368421052632</v>
      </c>
      <c r="G567" s="38">
        <f t="shared" si="193"/>
        <v>6.7142857142857144</v>
      </c>
      <c r="H567" s="39">
        <f t="shared" si="194"/>
        <v>0.22982885085574573</v>
      </c>
    </row>
    <row r="568" spans="1:8" s="40" customFormat="1" ht="15" x14ac:dyDescent="0.2">
      <c r="A568" s="68"/>
      <c r="B568" s="35" t="s">
        <v>149</v>
      </c>
      <c r="C568" s="36">
        <v>11</v>
      </c>
      <c r="D568" s="36">
        <v>14</v>
      </c>
      <c r="E568" s="37">
        <f t="shared" si="191"/>
        <v>2.6894865525672371E-2</v>
      </c>
      <c r="F568" s="37">
        <f t="shared" si="192"/>
        <v>2.456140350877193E-2</v>
      </c>
      <c r="G568" s="38">
        <f t="shared" si="193"/>
        <v>0.27272727272727271</v>
      </c>
      <c r="H568" s="39">
        <f t="shared" si="194"/>
        <v>7.3349633251833732E-3</v>
      </c>
    </row>
    <row r="569" spans="1:8" s="40" customFormat="1" ht="15" x14ac:dyDescent="0.2">
      <c r="A569" s="68"/>
      <c r="B569" s="35" t="s">
        <v>150</v>
      </c>
      <c r="C569" s="36">
        <v>12</v>
      </c>
      <c r="D569" s="36">
        <v>27</v>
      </c>
      <c r="E569" s="37">
        <f t="shared" si="191"/>
        <v>2.9339853300733496E-2</v>
      </c>
      <c r="F569" s="37">
        <f t="shared" si="192"/>
        <v>4.736842105263158E-2</v>
      </c>
      <c r="G569" s="38">
        <f t="shared" si="193"/>
        <v>1.25</v>
      </c>
      <c r="H569" s="39">
        <f t="shared" si="194"/>
        <v>3.6674816625916873E-2</v>
      </c>
    </row>
    <row r="570" spans="1:8" s="40" customFormat="1" ht="15" x14ac:dyDescent="0.2">
      <c r="A570" s="68"/>
      <c r="B570" s="35" t="s">
        <v>337</v>
      </c>
      <c r="C570" s="36">
        <v>210</v>
      </c>
      <c r="D570" s="36">
        <v>167</v>
      </c>
      <c r="E570" s="37">
        <f t="shared" si="191"/>
        <v>0.51344743276283622</v>
      </c>
      <c r="F570" s="37">
        <f t="shared" si="192"/>
        <v>0.2929824561403509</v>
      </c>
      <c r="G570" s="38">
        <f t="shared" si="193"/>
        <v>-0.20476190476190476</v>
      </c>
      <c r="H570" s="39">
        <f t="shared" si="194"/>
        <v>-0.10513447432762836</v>
      </c>
    </row>
    <row r="571" spans="1:8" s="40" customFormat="1" ht="15" x14ac:dyDescent="0.2">
      <c r="A571" s="68"/>
      <c r="B571" s="35" t="s">
        <v>151</v>
      </c>
      <c r="C571" s="36">
        <v>19</v>
      </c>
      <c r="D571" s="36">
        <v>28</v>
      </c>
      <c r="E571" s="37">
        <f t="shared" si="191"/>
        <v>4.6454767726161368E-2</v>
      </c>
      <c r="F571" s="37">
        <f t="shared" si="192"/>
        <v>4.912280701754386E-2</v>
      </c>
      <c r="G571" s="38">
        <f t="shared" si="193"/>
        <v>0.47368421052631576</v>
      </c>
      <c r="H571" s="39">
        <f t="shared" si="194"/>
        <v>2.200488997555012E-2</v>
      </c>
    </row>
    <row r="572" spans="1:8" s="40" customFormat="1" ht="15" x14ac:dyDescent="0.2">
      <c r="A572" s="68"/>
      <c r="B572" s="35" t="s">
        <v>338</v>
      </c>
      <c r="C572" s="36">
        <v>11</v>
      </c>
      <c r="D572" s="36">
        <v>44</v>
      </c>
      <c r="E572" s="37">
        <f t="shared" si="191"/>
        <v>2.6894865525672371E-2</v>
      </c>
      <c r="F572" s="37">
        <f t="shared" si="192"/>
        <v>7.7192982456140355E-2</v>
      </c>
      <c r="G572" s="38">
        <f t="shared" si="193"/>
        <v>3</v>
      </c>
      <c r="H572" s="39">
        <f t="shared" si="194"/>
        <v>8.0684596577017112E-2</v>
      </c>
    </row>
    <row r="573" spans="1:8" s="40" customFormat="1" ht="15" x14ac:dyDescent="0.2">
      <c r="A573" s="68"/>
      <c r="B573" s="35" t="s">
        <v>152</v>
      </c>
      <c r="C573" s="36">
        <v>1</v>
      </c>
      <c r="D573" s="36">
        <v>3</v>
      </c>
      <c r="E573" s="37">
        <f t="shared" si="191"/>
        <v>2.4449877750611247E-3</v>
      </c>
      <c r="F573" s="37">
        <f t="shared" si="192"/>
        <v>5.263157894736842E-3</v>
      </c>
      <c r="G573" s="38">
        <f t="shared" si="193"/>
        <v>2</v>
      </c>
      <c r="H573" s="39">
        <f t="shared" si="194"/>
        <v>4.8899755501222494E-3</v>
      </c>
    </row>
    <row r="574" spans="1:8" s="40" customFormat="1" ht="15" x14ac:dyDescent="0.2">
      <c r="A574" s="68"/>
      <c r="B574" s="35" t="s">
        <v>153</v>
      </c>
      <c r="C574" s="36">
        <v>0</v>
      </c>
      <c r="D574" s="36">
        <v>0</v>
      </c>
      <c r="E574" s="37" t="str">
        <f t="shared" si="191"/>
        <v/>
      </c>
      <c r="F574" s="37" t="str">
        <f t="shared" si="192"/>
        <v/>
      </c>
      <c r="G574" s="38" t="str">
        <f t="shared" si="193"/>
        <v>0</v>
      </c>
      <c r="H574" s="39" t="str">
        <f t="shared" si="194"/>
        <v/>
      </c>
    </row>
    <row r="575" spans="1:8" s="40" customFormat="1" ht="15" x14ac:dyDescent="0.2">
      <c r="A575" s="68"/>
      <c r="B575" s="35" t="s">
        <v>339</v>
      </c>
      <c r="C575" s="36">
        <v>1</v>
      </c>
      <c r="D575" s="36">
        <v>6</v>
      </c>
      <c r="E575" s="37">
        <f t="shared" si="191"/>
        <v>2.4449877750611247E-3</v>
      </c>
      <c r="F575" s="37">
        <f t="shared" si="192"/>
        <v>1.0526315789473684E-2</v>
      </c>
      <c r="G575" s="38">
        <f t="shared" si="193"/>
        <v>5</v>
      </c>
      <c r="H575" s="39">
        <f t="shared" si="194"/>
        <v>1.2224938875305624E-2</v>
      </c>
    </row>
    <row r="576" spans="1:8" s="40" customFormat="1" ht="15" x14ac:dyDescent="0.2">
      <c r="A576" s="68"/>
      <c r="B576" s="35" t="s">
        <v>340</v>
      </c>
      <c r="C576" s="36">
        <v>0</v>
      </c>
      <c r="D576" s="36">
        <v>0</v>
      </c>
      <c r="E576" s="37" t="str">
        <f t="shared" si="191"/>
        <v/>
      </c>
      <c r="F576" s="37" t="str">
        <f t="shared" si="192"/>
        <v/>
      </c>
      <c r="G576" s="38" t="str">
        <f t="shared" si="193"/>
        <v>0</v>
      </c>
      <c r="H576" s="39" t="str">
        <f t="shared" si="194"/>
        <v/>
      </c>
    </row>
    <row r="577" spans="1:8" s="40" customFormat="1" ht="30" x14ac:dyDescent="0.2">
      <c r="A577" s="68"/>
      <c r="B577" s="35" t="s">
        <v>341</v>
      </c>
      <c r="C577" s="36">
        <v>0</v>
      </c>
      <c r="D577" s="36">
        <v>0</v>
      </c>
      <c r="E577" s="37" t="str">
        <f t="shared" si="191"/>
        <v/>
      </c>
      <c r="F577" s="37" t="str">
        <f t="shared" si="192"/>
        <v/>
      </c>
      <c r="G577" s="38" t="str">
        <f t="shared" si="193"/>
        <v>0</v>
      </c>
      <c r="H577" s="39" t="str">
        <f t="shared" si="194"/>
        <v/>
      </c>
    </row>
    <row r="578" spans="1:8" s="40" customFormat="1" ht="15" x14ac:dyDescent="0.2">
      <c r="A578" s="68"/>
      <c r="B578" s="35" t="s">
        <v>342</v>
      </c>
      <c r="C578" s="36">
        <v>4</v>
      </c>
      <c r="D578" s="36">
        <v>1</v>
      </c>
      <c r="E578" s="37">
        <f t="shared" si="191"/>
        <v>9.7799511002444987E-3</v>
      </c>
      <c r="F578" s="37">
        <f t="shared" si="192"/>
        <v>1.7543859649122807E-3</v>
      </c>
      <c r="G578" s="38">
        <f t="shared" si="193"/>
        <v>-0.75</v>
      </c>
      <c r="H578" s="39">
        <f t="shared" si="194"/>
        <v>-7.3349633251833741E-3</v>
      </c>
    </row>
    <row r="579" spans="1:8" s="40" customFormat="1" ht="30" x14ac:dyDescent="0.2">
      <c r="A579" s="68"/>
      <c r="B579" s="35" t="s">
        <v>525</v>
      </c>
      <c r="C579" s="36">
        <v>6</v>
      </c>
      <c r="D579" s="36">
        <v>7</v>
      </c>
      <c r="E579" s="37">
        <f t="shared" si="191"/>
        <v>1.4669926650366748E-2</v>
      </c>
      <c r="F579" s="37">
        <f t="shared" si="192"/>
        <v>1.2280701754385965E-2</v>
      </c>
      <c r="G579" s="38">
        <f t="shared" si="193"/>
        <v>0.16666666666666666</v>
      </c>
      <c r="H579" s="39">
        <f t="shared" si="194"/>
        <v>2.4449877750611247E-3</v>
      </c>
    </row>
    <row r="580" spans="1:8" x14ac:dyDescent="0.2">
      <c r="B580" s="4" t="s">
        <v>381</v>
      </c>
      <c r="C580" s="3"/>
      <c r="D580" s="36"/>
    </row>
    <row r="581" spans="1:8" x14ac:dyDescent="0.2">
      <c r="C581" s="3"/>
      <c r="D581" s="3"/>
    </row>
  </sheetData>
  <mergeCells count="33"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1" sqref="I1:I1048576"/>
    </sheetView>
  </sheetViews>
  <sheetFormatPr baseColWidth="10" defaultRowHeight="12.75" x14ac:dyDescent="0.2"/>
  <cols>
    <col min="1" max="1" width="8.28515625" style="66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33"/>
      <c r="C1" s="5"/>
      <c r="D1" s="75" t="s">
        <v>384</v>
      </c>
      <c r="E1" s="75"/>
      <c r="F1" s="75"/>
      <c r="G1" s="75"/>
      <c r="H1" s="75"/>
    </row>
    <row r="2" spans="1:8" ht="20.100000000000001" customHeight="1" thickBot="1" x14ac:dyDescent="0.25">
      <c r="B2" s="34"/>
      <c r="C2" s="6"/>
      <c r="D2" s="75"/>
      <c r="E2" s="75"/>
      <c r="F2" s="75"/>
      <c r="G2" s="75"/>
      <c r="H2" s="75"/>
    </row>
    <row r="3" spans="1:8" ht="20.100000000000001" customHeight="1" thickBot="1" x14ac:dyDescent="0.25">
      <c r="B3" s="34"/>
      <c r="C3" s="6"/>
      <c r="D3" s="7" t="s">
        <v>383</v>
      </c>
      <c r="E3" s="76" t="s">
        <v>571</v>
      </c>
      <c r="F3" s="77"/>
      <c r="G3" s="77"/>
      <c r="H3" s="78"/>
    </row>
    <row r="4" spans="1:8" ht="20.100000000000001" customHeight="1" x14ac:dyDescent="0.2">
      <c r="B4" s="34"/>
      <c r="C4" s="8"/>
      <c r="D4" s="79" t="s">
        <v>415</v>
      </c>
      <c r="E4" s="80"/>
      <c r="F4" s="80"/>
      <c r="G4" s="80"/>
      <c r="H4" s="81"/>
    </row>
    <row r="5" spans="1:8" ht="13.5" thickBot="1" x14ac:dyDescent="0.25">
      <c r="B5" s="9"/>
      <c r="C5" s="9"/>
      <c r="D5" s="82"/>
      <c r="E5" s="83"/>
      <c r="F5" s="83"/>
      <c r="G5" s="83"/>
      <c r="H5" s="84"/>
    </row>
    <row r="6" spans="1:8" s="10" customFormat="1" ht="30" customHeight="1" x14ac:dyDescent="0.2">
      <c r="A6" s="67"/>
      <c r="B6" s="85" t="s">
        <v>374</v>
      </c>
      <c r="C6" s="71" t="s">
        <v>375</v>
      </c>
      <c r="D6" s="72"/>
      <c r="E6" s="71" t="s">
        <v>429</v>
      </c>
      <c r="F6" s="72"/>
      <c r="G6" s="73" t="s">
        <v>572</v>
      </c>
      <c r="H6" s="69" t="s">
        <v>350</v>
      </c>
    </row>
    <row r="7" spans="1:8" s="10" customFormat="1" x14ac:dyDescent="0.2">
      <c r="A7" s="67"/>
      <c r="B7" s="85"/>
      <c r="C7" s="11">
        <v>2017</v>
      </c>
      <c r="D7" s="11">
        <v>2018</v>
      </c>
      <c r="E7" s="11">
        <v>2017</v>
      </c>
      <c r="F7" s="11">
        <v>2018</v>
      </c>
      <c r="G7" s="74"/>
      <c r="H7" s="70"/>
    </row>
    <row r="8" spans="1:8" s="10" customFormat="1" x14ac:dyDescent="0.2">
      <c r="A8" s="67"/>
      <c r="B8" s="12" t="s">
        <v>353</v>
      </c>
      <c r="C8" s="13">
        <f>+C18+C73+C165+C333+C553</f>
        <v>8864</v>
      </c>
      <c r="D8" s="13">
        <f>+D18+D73+D165+D333+D553</f>
        <v>8588</v>
      </c>
      <c r="E8" s="14">
        <f>SUM(E9:E13)</f>
        <v>1</v>
      </c>
      <c r="F8" s="14">
        <f>SUM(F9:F13)</f>
        <v>1</v>
      </c>
      <c r="G8" s="15">
        <f>+(D8-C8)/C8</f>
        <v>-3.1137184115523464E-2</v>
      </c>
      <c r="H8" s="15">
        <f>+E8*G8</f>
        <v>-3.1137184115523464E-2</v>
      </c>
    </row>
    <row r="9" spans="1:8" s="10" customFormat="1" x14ac:dyDescent="0.2">
      <c r="A9" s="67"/>
      <c r="B9" s="17" t="str">
        <f>+B18</f>
        <v>Total Vacantes en ocupaciones de nivel Directivo</v>
      </c>
      <c r="C9" s="18">
        <f>+C18</f>
        <v>77</v>
      </c>
      <c r="D9" s="18">
        <f>+D18</f>
        <v>49</v>
      </c>
      <c r="E9" s="19">
        <f>C9/$C$8</f>
        <v>8.6868231046931411E-3</v>
      </c>
      <c r="F9" s="19">
        <f>D9/$D$8</f>
        <v>5.7056357708430367E-3</v>
      </c>
      <c r="G9" s="20">
        <f>+IF(OR(AND(D9=0),(C9=0)),"0",((D9-C9)/C9))</f>
        <v>-0.36363636363636365</v>
      </c>
      <c r="H9" s="21">
        <f>+IF(OR(AND(E9=""),(G9="")),"",E9*G9)</f>
        <v>-3.1588447653429605E-3</v>
      </c>
    </row>
    <row r="10" spans="1:8" s="10" customFormat="1" x14ac:dyDescent="0.2">
      <c r="A10" s="67"/>
      <c r="B10" s="17" t="str">
        <f>+B73</f>
        <v xml:space="preserve">Total Vacantes en ocupaciones de nivel Profesional </v>
      </c>
      <c r="C10" s="18">
        <f>+C73</f>
        <v>772</v>
      </c>
      <c r="D10" s="18">
        <f>+D73</f>
        <v>530</v>
      </c>
      <c r="E10" s="19">
        <f>C10/$C$8</f>
        <v>8.7093862815884479E-2</v>
      </c>
      <c r="F10" s="19">
        <f>D10/$D$8</f>
        <v>6.1714019562179784E-2</v>
      </c>
      <c r="G10" s="20">
        <f>+IF(OR(AND(D10=0),(C10=0)),"0",((D10-C10)/C10))</f>
        <v>-0.31347150259067358</v>
      </c>
      <c r="H10" s="21">
        <f>+IF(OR(AND(E10=""),(G10="")),"",E10*G10)</f>
        <v>-2.7301444043321299E-2</v>
      </c>
    </row>
    <row r="11" spans="1:8" s="10" customFormat="1" ht="24" x14ac:dyDescent="0.2">
      <c r="A11" s="67"/>
      <c r="B11" s="17" t="str">
        <f>+B165</f>
        <v>Total Vacantes en ocupaciones de nivel Técnicos Profesionales - Tecnólogos</v>
      </c>
      <c r="C11" s="18">
        <f>+C165</f>
        <v>1127</v>
      </c>
      <c r="D11" s="18">
        <f>+D165</f>
        <v>1248</v>
      </c>
      <c r="E11" s="19">
        <f>C11/$C$8</f>
        <v>0.12714350180505415</v>
      </c>
      <c r="F11" s="19">
        <f>D11/$D$8</f>
        <v>0.14531904983698182</v>
      </c>
      <c r="G11" s="20">
        <f>+IF(OR(AND(D11=0),(C11=0)),"0",((D11-C11)/C11))</f>
        <v>0.10736468500443656</v>
      </c>
      <c r="H11" s="21">
        <f>+IF(OR(AND(E11=""),(G11="")),"",E11*G11)</f>
        <v>1.3650722021660651E-2</v>
      </c>
    </row>
    <row r="12" spans="1:8" s="10" customFormat="1" x14ac:dyDescent="0.2">
      <c r="A12" s="67"/>
      <c r="B12" s="17" t="str">
        <f>+B333</f>
        <v>Total Vacantes  en ocupaciones de nivel Calificados</v>
      </c>
      <c r="C12" s="18">
        <f>+C333</f>
        <v>5482</v>
      </c>
      <c r="D12" s="18">
        <f>+D333</f>
        <v>5132</v>
      </c>
      <c r="E12" s="19">
        <f>C12/$C$8</f>
        <v>0.61845667870036103</v>
      </c>
      <c r="F12" s="19">
        <f>D12/$D$8</f>
        <v>0.5975780158360503</v>
      </c>
      <c r="G12" s="20">
        <f>+IF(OR(AND(D12=0),(C12=0)),"0",((D12-C12)/C12))</f>
        <v>-6.3845311929952575E-2</v>
      </c>
      <c r="H12" s="21">
        <f>+IF(OR(AND(E12=""),(G12="")),"",E12*G12)</f>
        <v>-3.948555956678701E-2</v>
      </c>
    </row>
    <row r="13" spans="1:8" s="10" customFormat="1" x14ac:dyDescent="0.2">
      <c r="A13" s="67"/>
      <c r="B13" s="17" t="str">
        <f>+B553</f>
        <v>Total Vacantes en ocupaciones de nivel Elemental</v>
      </c>
      <c r="C13" s="18">
        <f>+C553</f>
        <v>1406</v>
      </c>
      <c r="D13" s="18">
        <f>+D553</f>
        <v>1629</v>
      </c>
      <c r="E13" s="19">
        <f>C13/$C$8</f>
        <v>0.15861913357400723</v>
      </c>
      <c r="F13" s="19">
        <f>D13/$D$8</f>
        <v>0.18968327899394505</v>
      </c>
      <c r="G13" s="20">
        <f>+IF(OR(AND(D13=0),(C13=0)),"0",((D13-C13)/C13))</f>
        <v>0.15860597439544807</v>
      </c>
      <c r="H13" s="21">
        <f>+IF(OR(AND(E13=""),(G13="")),"",E13*G13)</f>
        <v>2.5157942238267148E-2</v>
      </c>
    </row>
    <row r="14" spans="1:8" s="10" customFormat="1" x14ac:dyDescent="0.2">
      <c r="A14" s="67"/>
      <c r="B14" s="22"/>
      <c r="C14" s="22"/>
      <c r="D14" s="22"/>
    </row>
    <row r="15" spans="1:8" s="10" customFormat="1" ht="13.5" thickBot="1" x14ac:dyDescent="0.25">
      <c r="A15" s="67"/>
      <c r="B15" s="22"/>
      <c r="C15" s="22"/>
      <c r="D15" s="22"/>
    </row>
    <row r="16" spans="1:8" s="10" customFormat="1" ht="30" customHeight="1" x14ac:dyDescent="0.2">
      <c r="A16" s="67"/>
      <c r="B16" s="85" t="s">
        <v>374</v>
      </c>
      <c r="C16" s="71" t="s">
        <v>375</v>
      </c>
      <c r="D16" s="72"/>
      <c r="E16" s="71" t="s">
        <v>429</v>
      </c>
      <c r="F16" s="72"/>
      <c r="G16" s="73" t="s">
        <v>572</v>
      </c>
      <c r="H16" s="69" t="s">
        <v>350</v>
      </c>
    </row>
    <row r="17" spans="1:8" s="10" customFormat="1" x14ac:dyDescent="0.2">
      <c r="A17" s="67"/>
      <c r="B17" s="85"/>
      <c r="C17" s="48">
        <v>2017</v>
      </c>
      <c r="D17" s="48">
        <v>2018</v>
      </c>
      <c r="E17" s="48">
        <v>2017</v>
      </c>
      <c r="F17" s="48">
        <v>2018</v>
      </c>
      <c r="G17" s="74"/>
      <c r="H17" s="70"/>
    </row>
    <row r="18" spans="1:8" s="10" customFormat="1" x14ac:dyDescent="0.2">
      <c r="A18" s="67"/>
      <c r="B18" s="12" t="s">
        <v>376</v>
      </c>
      <c r="C18" s="13">
        <f>SUM(C19:C67)</f>
        <v>77</v>
      </c>
      <c r="D18" s="13">
        <f>SUM(D19:D67)</f>
        <v>49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-0.36363636363636365</v>
      </c>
      <c r="H18" s="15">
        <f>+IF(OR(AND(E18=""),(G18="")),"",E18*G18)</f>
        <v>-0.36363636363636365</v>
      </c>
    </row>
    <row r="19" spans="1:8" s="40" customFormat="1" ht="15" x14ac:dyDescent="0.2">
      <c r="A19" s="68"/>
      <c r="B19" s="35" t="s">
        <v>0</v>
      </c>
      <c r="C19" s="36">
        <v>0</v>
      </c>
      <c r="D19" s="36">
        <v>0</v>
      </c>
      <c r="E19" s="42" t="str">
        <f>+IF(C19=0,"",C19/C$18)</f>
        <v/>
      </c>
      <c r="F19" s="42" t="str">
        <f>+IF(D19=0,"",D19/D$18)</f>
        <v/>
      </c>
      <c r="G19" s="38" t="str">
        <f>+IF(OR(AND(D19=0),(C19=0)),"0",((D19-C19)/C19))</f>
        <v>0</v>
      </c>
      <c r="H19" s="39" t="str">
        <f>+IF(OR(AND(E19=""),(G19="")),"",E19*G19)</f>
        <v/>
      </c>
    </row>
    <row r="20" spans="1:8" s="40" customFormat="1" ht="15" x14ac:dyDescent="0.2">
      <c r="A20" s="68"/>
      <c r="B20" s="35" t="s">
        <v>154</v>
      </c>
      <c r="C20" s="36">
        <v>1</v>
      </c>
      <c r="D20" s="36">
        <v>0</v>
      </c>
      <c r="E20" s="42">
        <f t="shared" ref="E20:E67" si="0">+IF(C20=0,"",C20/C$18)</f>
        <v>1.2987012987012988E-2</v>
      </c>
      <c r="F20" s="42" t="str">
        <f t="shared" ref="F20:F67" si="1">+IF(D20=0,"",D20/D$18)</f>
        <v/>
      </c>
      <c r="G20" s="38" t="str">
        <f t="shared" ref="G20:G67" si="2">+IF(OR(AND(D20=0),(C20=0)),"0",((D20-C20)/C20))</f>
        <v>0</v>
      </c>
      <c r="H20" s="39">
        <f t="shared" ref="H20:H67" si="3">+IF(OR(AND(E20=""),(G20="")),"",E20*G20)</f>
        <v>0</v>
      </c>
    </row>
    <row r="21" spans="1:8" s="40" customFormat="1" ht="30" x14ac:dyDescent="0.2">
      <c r="A21" s="68"/>
      <c r="B21" s="35" t="s">
        <v>1</v>
      </c>
      <c r="C21" s="36">
        <v>0</v>
      </c>
      <c r="D21" s="36">
        <v>0</v>
      </c>
      <c r="E21" s="42" t="str">
        <f t="shared" si="0"/>
        <v/>
      </c>
      <c r="F21" s="42" t="str">
        <f t="shared" si="1"/>
        <v/>
      </c>
      <c r="G21" s="38" t="str">
        <f t="shared" si="2"/>
        <v>0</v>
      </c>
      <c r="H21" s="39" t="str">
        <f t="shared" si="3"/>
        <v/>
      </c>
    </row>
    <row r="22" spans="1:8" s="40" customFormat="1" ht="30" x14ac:dyDescent="0.2">
      <c r="A22" s="68"/>
      <c r="B22" s="35" t="s">
        <v>432</v>
      </c>
      <c r="C22" s="36">
        <v>0</v>
      </c>
      <c r="D22" s="36">
        <v>0</v>
      </c>
      <c r="E22" s="42" t="str">
        <f t="shared" si="0"/>
        <v/>
      </c>
      <c r="F22" s="42" t="str">
        <f t="shared" si="1"/>
        <v/>
      </c>
      <c r="G22" s="38" t="str">
        <f t="shared" si="2"/>
        <v>0</v>
      </c>
      <c r="H22" s="39" t="str">
        <f t="shared" si="3"/>
        <v/>
      </c>
    </row>
    <row r="23" spans="1:8" s="40" customFormat="1" ht="30" x14ac:dyDescent="0.2">
      <c r="A23" s="68"/>
      <c r="B23" s="35" t="s">
        <v>155</v>
      </c>
      <c r="C23" s="36">
        <v>0</v>
      </c>
      <c r="D23" s="36">
        <v>0</v>
      </c>
      <c r="E23" s="42" t="str">
        <f t="shared" si="0"/>
        <v/>
      </c>
      <c r="F23" s="42" t="str">
        <f t="shared" si="1"/>
        <v/>
      </c>
      <c r="G23" s="38" t="str">
        <f t="shared" si="2"/>
        <v>0</v>
      </c>
      <c r="H23" s="39" t="str">
        <f t="shared" si="3"/>
        <v/>
      </c>
    </row>
    <row r="24" spans="1:8" s="40" customFormat="1" ht="30" x14ac:dyDescent="0.2">
      <c r="A24" s="68"/>
      <c r="B24" s="35" t="s">
        <v>156</v>
      </c>
      <c r="C24" s="36">
        <v>0</v>
      </c>
      <c r="D24" s="36">
        <v>0</v>
      </c>
      <c r="E24" s="42" t="str">
        <f t="shared" si="0"/>
        <v/>
      </c>
      <c r="F24" s="42" t="str">
        <f t="shared" si="1"/>
        <v/>
      </c>
      <c r="G24" s="38" t="str">
        <f t="shared" si="2"/>
        <v>0</v>
      </c>
      <c r="H24" s="39" t="str">
        <f t="shared" si="3"/>
        <v/>
      </c>
    </row>
    <row r="25" spans="1:8" s="40" customFormat="1" ht="30" x14ac:dyDescent="0.2">
      <c r="A25" s="68"/>
      <c r="B25" s="35" t="s">
        <v>526</v>
      </c>
      <c r="C25" s="36">
        <v>0</v>
      </c>
      <c r="D25" s="36">
        <v>0</v>
      </c>
      <c r="E25" s="42" t="str">
        <f t="shared" ref="E25:E27" si="4">+IF(C25=0,"",C25/C$18)</f>
        <v/>
      </c>
      <c r="F25" s="42" t="str">
        <f t="shared" ref="F25:F27" si="5">+IF(D25=0,"",D25/D$18)</f>
        <v/>
      </c>
      <c r="G25" s="38" t="str">
        <f t="shared" ref="G25:G27" si="6">+IF(OR(AND(D25=0),(C25=0)),"0",((D25-C25)/C25))</f>
        <v>0</v>
      </c>
      <c r="H25" s="39" t="str">
        <f t="shared" ref="H25:H27" si="7">+IF(OR(AND(E25=""),(G25="")),"",E25*G25)</f>
        <v/>
      </c>
    </row>
    <row r="26" spans="1:8" s="40" customFormat="1" ht="15" x14ac:dyDescent="0.2">
      <c r="A26" s="68"/>
      <c r="B26" s="35" t="s">
        <v>2</v>
      </c>
      <c r="C26" s="36">
        <v>5</v>
      </c>
      <c r="D26" s="36">
        <v>2</v>
      </c>
      <c r="E26" s="42">
        <f t="shared" si="4"/>
        <v>6.4935064935064929E-2</v>
      </c>
      <c r="F26" s="42">
        <f t="shared" si="5"/>
        <v>4.0816326530612242E-2</v>
      </c>
      <c r="G26" s="38">
        <f t="shared" si="6"/>
        <v>-0.6</v>
      </c>
      <c r="H26" s="39">
        <f t="shared" si="7"/>
        <v>-3.8961038961038953E-2</v>
      </c>
    </row>
    <row r="27" spans="1:8" s="40" customFormat="1" ht="15" x14ac:dyDescent="0.2">
      <c r="A27" s="68"/>
      <c r="B27" s="35" t="s">
        <v>592</v>
      </c>
      <c r="C27" s="36">
        <v>6</v>
      </c>
      <c r="D27" s="36">
        <v>4</v>
      </c>
      <c r="E27" s="42">
        <f t="shared" si="4"/>
        <v>7.792207792207792E-2</v>
      </c>
      <c r="F27" s="42">
        <f t="shared" si="5"/>
        <v>8.1632653061224483E-2</v>
      </c>
      <c r="G27" s="38">
        <f t="shared" si="6"/>
        <v>-0.33333333333333331</v>
      </c>
      <c r="H27" s="39">
        <f t="shared" si="7"/>
        <v>-2.5974025974025972E-2</v>
      </c>
    </row>
    <row r="28" spans="1:8" s="40" customFormat="1" ht="15" x14ac:dyDescent="0.2">
      <c r="A28" s="68"/>
      <c r="B28" s="35" t="s">
        <v>3</v>
      </c>
      <c r="C28" s="36">
        <v>5</v>
      </c>
      <c r="D28" s="36">
        <v>2</v>
      </c>
      <c r="E28" s="42">
        <f t="shared" si="0"/>
        <v>6.4935064935064929E-2</v>
      </c>
      <c r="F28" s="42">
        <f t="shared" si="1"/>
        <v>4.0816326530612242E-2</v>
      </c>
      <c r="G28" s="38">
        <f t="shared" si="2"/>
        <v>-0.6</v>
      </c>
      <c r="H28" s="39">
        <f t="shared" si="3"/>
        <v>-3.8961038961038953E-2</v>
      </c>
    </row>
    <row r="29" spans="1:8" s="40" customFormat="1" ht="15" x14ac:dyDescent="0.2">
      <c r="A29" s="68"/>
      <c r="B29" s="35" t="s">
        <v>5</v>
      </c>
      <c r="C29" s="36">
        <v>5</v>
      </c>
      <c r="D29" s="36">
        <v>2</v>
      </c>
      <c r="E29" s="42">
        <f t="shared" si="0"/>
        <v>6.4935064935064929E-2</v>
      </c>
      <c r="F29" s="42">
        <f t="shared" si="1"/>
        <v>4.0816326530612242E-2</v>
      </c>
      <c r="G29" s="38">
        <f t="shared" si="2"/>
        <v>-0.6</v>
      </c>
      <c r="H29" s="39">
        <f t="shared" si="3"/>
        <v>-3.8961038961038953E-2</v>
      </c>
    </row>
    <row r="30" spans="1:8" s="40" customFormat="1" ht="15" x14ac:dyDescent="0.2">
      <c r="A30" s="68"/>
      <c r="B30" s="35" t="s">
        <v>157</v>
      </c>
      <c r="C30" s="36">
        <v>0</v>
      </c>
      <c r="D30" s="36">
        <v>0</v>
      </c>
      <c r="E30" s="42" t="str">
        <f t="shared" si="0"/>
        <v/>
      </c>
      <c r="F30" s="42" t="str">
        <f t="shared" si="1"/>
        <v/>
      </c>
      <c r="G30" s="38" t="str">
        <f t="shared" si="2"/>
        <v>0</v>
      </c>
      <c r="H30" s="39" t="str">
        <f t="shared" si="3"/>
        <v/>
      </c>
    </row>
    <row r="31" spans="1:8" s="40" customFormat="1" ht="15" x14ac:dyDescent="0.2">
      <c r="A31" s="68"/>
      <c r="B31" s="35" t="s">
        <v>158</v>
      </c>
      <c r="C31" s="36">
        <v>0</v>
      </c>
      <c r="D31" s="36">
        <v>0</v>
      </c>
      <c r="E31" s="42" t="str">
        <f t="shared" si="0"/>
        <v/>
      </c>
      <c r="F31" s="42" t="str">
        <f t="shared" si="1"/>
        <v/>
      </c>
      <c r="G31" s="38" t="str">
        <f t="shared" si="2"/>
        <v>0</v>
      </c>
      <c r="H31" s="39" t="str">
        <f t="shared" si="3"/>
        <v/>
      </c>
    </row>
    <row r="32" spans="1:8" s="40" customFormat="1" ht="15" x14ac:dyDescent="0.2">
      <c r="A32" s="68"/>
      <c r="B32" s="35" t="s">
        <v>4</v>
      </c>
      <c r="C32" s="36">
        <v>0</v>
      </c>
      <c r="D32" s="36">
        <v>0</v>
      </c>
      <c r="E32" s="42" t="str">
        <f t="shared" si="0"/>
        <v/>
      </c>
      <c r="F32" s="42" t="str">
        <f t="shared" si="1"/>
        <v/>
      </c>
      <c r="G32" s="38" t="str">
        <f t="shared" si="2"/>
        <v>0</v>
      </c>
      <c r="H32" s="39" t="str">
        <f t="shared" si="3"/>
        <v/>
      </c>
    </row>
    <row r="33" spans="1:8" s="40" customFormat="1" ht="15" x14ac:dyDescent="0.2">
      <c r="A33" s="68"/>
      <c r="B33" s="35" t="s">
        <v>6</v>
      </c>
      <c r="C33" s="36">
        <v>0</v>
      </c>
      <c r="D33" s="36">
        <v>0</v>
      </c>
      <c r="E33" s="42" t="str">
        <f t="shared" si="0"/>
        <v/>
      </c>
      <c r="F33" s="42" t="str">
        <f t="shared" si="1"/>
        <v/>
      </c>
      <c r="G33" s="38" t="str">
        <f t="shared" si="2"/>
        <v>0</v>
      </c>
      <c r="H33" s="39" t="str">
        <f t="shared" si="3"/>
        <v/>
      </c>
    </row>
    <row r="34" spans="1:8" s="40" customFormat="1" ht="15" x14ac:dyDescent="0.2">
      <c r="A34" s="68"/>
      <c r="B34" s="35" t="s">
        <v>159</v>
      </c>
      <c r="C34" s="36">
        <v>0</v>
      </c>
      <c r="D34" s="36">
        <v>0</v>
      </c>
      <c r="E34" s="42" t="str">
        <f t="shared" si="0"/>
        <v/>
      </c>
      <c r="F34" s="42" t="str">
        <f t="shared" si="1"/>
        <v/>
      </c>
      <c r="G34" s="38" t="str">
        <f t="shared" si="2"/>
        <v>0</v>
      </c>
      <c r="H34" s="39" t="str">
        <f t="shared" si="3"/>
        <v/>
      </c>
    </row>
    <row r="35" spans="1:8" s="40" customFormat="1" ht="15" x14ac:dyDescent="0.2">
      <c r="A35" s="68"/>
      <c r="B35" s="35" t="s">
        <v>160</v>
      </c>
      <c r="C35" s="36">
        <v>5</v>
      </c>
      <c r="D35" s="36">
        <v>1</v>
      </c>
      <c r="E35" s="42">
        <f t="shared" si="0"/>
        <v>6.4935064935064929E-2</v>
      </c>
      <c r="F35" s="42">
        <f t="shared" si="1"/>
        <v>2.0408163265306121E-2</v>
      </c>
      <c r="G35" s="38">
        <f t="shared" si="2"/>
        <v>-0.8</v>
      </c>
      <c r="H35" s="39">
        <f t="shared" si="3"/>
        <v>-5.1948051948051945E-2</v>
      </c>
    </row>
    <row r="36" spans="1:8" s="40" customFormat="1" ht="30" x14ac:dyDescent="0.2">
      <c r="A36" s="68"/>
      <c r="B36" s="35" t="s">
        <v>161</v>
      </c>
      <c r="C36" s="36">
        <v>0</v>
      </c>
      <c r="D36" s="36">
        <v>0</v>
      </c>
      <c r="E36" s="42" t="str">
        <f t="shared" si="0"/>
        <v/>
      </c>
      <c r="F36" s="42" t="str">
        <f t="shared" si="1"/>
        <v/>
      </c>
      <c r="G36" s="38" t="str">
        <f t="shared" si="2"/>
        <v>0</v>
      </c>
      <c r="H36" s="39" t="str">
        <f t="shared" si="3"/>
        <v/>
      </c>
    </row>
    <row r="37" spans="1:8" s="40" customFormat="1" ht="15" x14ac:dyDescent="0.2">
      <c r="A37" s="68"/>
      <c r="B37" s="35" t="s">
        <v>162</v>
      </c>
      <c r="C37" s="36">
        <v>1</v>
      </c>
      <c r="D37" s="36">
        <v>1</v>
      </c>
      <c r="E37" s="42">
        <f t="shared" si="0"/>
        <v>1.2987012987012988E-2</v>
      </c>
      <c r="F37" s="42">
        <f t="shared" si="1"/>
        <v>2.0408163265306121E-2</v>
      </c>
      <c r="G37" s="38">
        <f t="shared" si="2"/>
        <v>0</v>
      </c>
      <c r="H37" s="39">
        <f t="shared" si="3"/>
        <v>0</v>
      </c>
    </row>
    <row r="38" spans="1:8" s="40" customFormat="1" ht="15" x14ac:dyDescent="0.2">
      <c r="A38" s="68"/>
      <c r="B38" s="35" t="s">
        <v>7</v>
      </c>
      <c r="C38" s="36">
        <v>4</v>
      </c>
      <c r="D38" s="36">
        <v>1</v>
      </c>
      <c r="E38" s="42">
        <f t="shared" si="0"/>
        <v>5.1948051948051951E-2</v>
      </c>
      <c r="F38" s="42">
        <f t="shared" si="1"/>
        <v>2.0408163265306121E-2</v>
      </c>
      <c r="G38" s="38">
        <f t="shared" si="2"/>
        <v>-0.75</v>
      </c>
      <c r="H38" s="39">
        <f t="shared" si="3"/>
        <v>-3.896103896103896E-2</v>
      </c>
    </row>
    <row r="39" spans="1:8" s="40" customFormat="1" ht="15" x14ac:dyDescent="0.2">
      <c r="A39" s="68"/>
      <c r="B39" s="35" t="s">
        <v>163</v>
      </c>
      <c r="C39" s="36">
        <v>0</v>
      </c>
      <c r="D39" s="36">
        <v>0</v>
      </c>
      <c r="E39" s="42" t="str">
        <f t="shared" si="0"/>
        <v/>
      </c>
      <c r="F39" s="42" t="str">
        <f t="shared" si="1"/>
        <v/>
      </c>
      <c r="G39" s="38" t="str">
        <f t="shared" si="2"/>
        <v>0</v>
      </c>
      <c r="H39" s="39" t="str">
        <f t="shared" si="3"/>
        <v/>
      </c>
    </row>
    <row r="40" spans="1:8" s="40" customFormat="1" ht="15" x14ac:dyDescent="0.2">
      <c r="A40" s="68"/>
      <c r="B40" s="35" t="s">
        <v>164</v>
      </c>
      <c r="C40" s="36">
        <v>0</v>
      </c>
      <c r="D40" s="36">
        <v>0</v>
      </c>
      <c r="E40" s="42" t="str">
        <f t="shared" si="0"/>
        <v/>
      </c>
      <c r="F40" s="42" t="str">
        <f t="shared" si="1"/>
        <v/>
      </c>
      <c r="G40" s="38" t="str">
        <f t="shared" si="2"/>
        <v>0</v>
      </c>
      <c r="H40" s="39" t="str">
        <f t="shared" si="3"/>
        <v/>
      </c>
    </row>
    <row r="41" spans="1:8" s="40" customFormat="1" ht="15" x14ac:dyDescent="0.2">
      <c r="A41" s="68"/>
      <c r="B41" s="35" t="s">
        <v>165</v>
      </c>
      <c r="C41" s="36">
        <v>1</v>
      </c>
      <c r="D41" s="36">
        <v>0</v>
      </c>
      <c r="E41" s="42">
        <f t="shared" si="0"/>
        <v>1.2987012987012988E-2</v>
      </c>
      <c r="F41" s="42" t="str">
        <f t="shared" si="1"/>
        <v/>
      </c>
      <c r="G41" s="38" t="str">
        <f t="shared" si="2"/>
        <v>0</v>
      </c>
      <c r="H41" s="39">
        <f t="shared" si="3"/>
        <v>0</v>
      </c>
    </row>
    <row r="42" spans="1:8" s="40" customFormat="1" ht="15" x14ac:dyDescent="0.2">
      <c r="A42" s="68"/>
      <c r="B42" s="35" t="s">
        <v>166</v>
      </c>
      <c r="C42" s="36">
        <v>0</v>
      </c>
      <c r="D42" s="36">
        <v>0</v>
      </c>
      <c r="E42" s="42" t="str">
        <f t="shared" si="0"/>
        <v/>
      </c>
      <c r="F42" s="42" t="str">
        <f t="shared" si="1"/>
        <v/>
      </c>
      <c r="G42" s="38" t="str">
        <f t="shared" si="2"/>
        <v>0</v>
      </c>
      <c r="H42" s="39" t="str">
        <f t="shared" si="3"/>
        <v/>
      </c>
    </row>
    <row r="43" spans="1:8" s="40" customFormat="1" ht="30" x14ac:dyDescent="0.2">
      <c r="A43" s="68"/>
      <c r="B43" s="35" t="s">
        <v>167</v>
      </c>
      <c r="C43" s="36">
        <v>2</v>
      </c>
      <c r="D43" s="36">
        <v>1</v>
      </c>
      <c r="E43" s="42">
        <f t="shared" si="0"/>
        <v>2.5974025974025976E-2</v>
      </c>
      <c r="F43" s="42">
        <f t="shared" si="1"/>
        <v>2.0408163265306121E-2</v>
      </c>
      <c r="G43" s="38">
        <f t="shared" si="2"/>
        <v>-0.5</v>
      </c>
      <c r="H43" s="39">
        <f t="shared" si="3"/>
        <v>-1.2987012987012988E-2</v>
      </c>
    </row>
    <row r="44" spans="1:8" s="40" customFormat="1" ht="15" x14ac:dyDescent="0.2">
      <c r="A44" s="68"/>
      <c r="B44" s="35" t="s">
        <v>168</v>
      </c>
      <c r="C44" s="36">
        <v>1</v>
      </c>
      <c r="D44" s="36">
        <v>2</v>
      </c>
      <c r="E44" s="42">
        <f t="shared" si="0"/>
        <v>1.2987012987012988E-2</v>
      </c>
      <c r="F44" s="42">
        <f t="shared" si="1"/>
        <v>4.0816326530612242E-2</v>
      </c>
      <c r="G44" s="38">
        <f t="shared" si="2"/>
        <v>1</v>
      </c>
      <c r="H44" s="39">
        <f t="shared" si="3"/>
        <v>1.2987012987012988E-2</v>
      </c>
    </row>
    <row r="45" spans="1:8" s="40" customFormat="1" ht="15" x14ac:dyDescent="0.2">
      <c r="A45" s="68"/>
      <c r="B45" s="35" t="s">
        <v>8</v>
      </c>
      <c r="C45" s="36">
        <v>0</v>
      </c>
      <c r="D45" s="36">
        <v>0</v>
      </c>
      <c r="E45" s="42" t="str">
        <f t="shared" si="0"/>
        <v/>
      </c>
      <c r="F45" s="42" t="str">
        <f t="shared" si="1"/>
        <v/>
      </c>
      <c r="G45" s="38" t="str">
        <f t="shared" si="2"/>
        <v>0</v>
      </c>
      <c r="H45" s="39" t="str">
        <f t="shared" si="3"/>
        <v/>
      </c>
    </row>
    <row r="46" spans="1:8" s="40" customFormat="1" ht="15" x14ac:dyDescent="0.2">
      <c r="A46" s="68"/>
      <c r="B46" s="35" t="s">
        <v>433</v>
      </c>
      <c r="C46" s="36">
        <v>0</v>
      </c>
      <c r="D46" s="36">
        <v>0</v>
      </c>
      <c r="E46" s="42" t="str">
        <f t="shared" si="0"/>
        <v/>
      </c>
      <c r="F46" s="42" t="str">
        <f t="shared" si="1"/>
        <v/>
      </c>
      <c r="G46" s="38" t="str">
        <f t="shared" si="2"/>
        <v>0</v>
      </c>
      <c r="H46" s="39" t="str">
        <f t="shared" si="3"/>
        <v/>
      </c>
    </row>
    <row r="47" spans="1:8" s="40" customFormat="1" ht="15" x14ac:dyDescent="0.2">
      <c r="A47" s="68"/>
      <c r="B47" s="35" t="s">
        <v>169</v>
      </c>
      <c r="C47" s="36">
        <v>0</v>
      </c>
      <c r="D47" s="36">
        <v>0</v>
      </c>
      <c r="E47" s="42" t="str">
        <f t="shared" si="0"/>
        <v/>
      </c>
      <c r="F47" s="42" t="str">
        <f t="shared" si="1"/>
        <v/>
      </c>
      <c r="G47" s="38" t="str">
        <f t="shared" si="2"/>
        <v>0</v>
      </c>
      <c r="H47" s="39" t="str">
        <f t="shared" si="3"/>
        <v/>
      </c>
    </row>
    <row r="48" spans="1:8" s="40" customFormat="1" ht="30" x14ac:dyDescent="0.2">
      <c r="A48" s="68"/>
      <c r="B48" s="35" t="s">
        <v>593</v>
      </c>
      <c r="C48" s="36">
        <v>3</v>
      </c>
      <c r="D48" s="36">
        <v>0</v>
      </c>
      <c r="E48" s="42">
        <f t="shared" si="0"/>
        <v>3.896103896103896E-2</v>
      </c>
      <c r="F48" s="42" t="str">
        <f t="shared" si="1"/>
        <v/>
      </c>
      <c r="G48" s="38" t="str">
        <f t="shared" si="2"/>
        <v>0</v>
      </c>
      <c r="H48" s="39">
        <f t="shared" si="3"/>
        <v>0</v>
      </c>
    </row>
    <row r="49" spans="1:8" s="40" customFormat="1" ht="15" x14ac:dyDescent="0.2">
      <c r="A49" s="68"/>
      <c r="B49" s="35" t="s">
        <v>9</v>
      </c>
      <c r="C49" s="36">
        <v>22</v>
      </c>
      <c r="D49" s="36">
        <v>5</v>
      </c>
      <c r="E49" s="42">
        <f t="shared" si="0"/>
        <v>0.2857142857142857</v>
      </c>
      <c r="F49" s="42">
        <f t="shared" si="1"/>
        <v>0.10204081632653061</v>
      </c>
      <c r="G49" s="38">
        <f t="shared" si="2"/>
        <v>-0.77272727272727271</v>
      </c>
      <c r="H49" s="39">
        <f t="shared" si="3"/>
        <v>-0.22077922077922077</v>
      </c>
    </row>
    <row r="50" spans="1:8" s="40" customFormat="1" ht="15" x14ac:dyDescent="0.2">
      <c r="A50" s="68"/>
      <c r="B50" s="35" t="s">
        <v>594</v>
      </c>
      <c r="C50" s="36">
        <v>0</v>
      </c>
      <c r="D50" s="36">
        <v>1</v>
      </c>
      <c r="E50" s="42" t="str">
        <f t="shared" si="0"/>
        <v/>
      </c>
      <c r="F50" s="42">
        <f t="shared" si="1"/>
        <v>2.0408163265306121E-2</v>
      </c>
      <c r="G50" s="38" t="str">
        <f t="shared" si="2"/>
        <v>0</v>
      </c>
      <c r="H50" s="39" t="str">
        <f t="shared" si="3"/>
        <v/>
      </c>
    </row>
    <row r="51" spans="1:8" s="40" customFormat="1" ht="15" x14ac:dyDescent="0.2">
      <c r="A51" s="68"/>
      <c r="B51" s="35" t="s">
        <v>12</v>
      </c>
      <c r="C51" s="36">
        <v>0</v>
      </c>
      <c r="D51" s="36">
        <v>0</v>
      </c>
      <c r="E51" s="42" t="str">
        <f t="shared" si="0"/>
        <v/>
      </c>
      <c r="F51" s="42" t="str">
        <f t="shared" si="1"/>
        <v/>
      </c>
      <c r="G51" s="38" t="str">
        <f t="shared" si="2"/>
        <v>0</v>
      </c>
      <c r="H51" s="39" t="str">
        <f t="shared" si="3"/>
        <v/>
      </c>
    </row>
    <row r="52" spans="1:8" s="40" customFormat="1" ht="15" x14ac:dyDescent="0.2">
      <c r="A52" s="68"/>
      <c r="B52" s="35" t="s">
        <v>11</v>
      </c>
      <c r="C52" s="36">
        <v>0</v>
      </c>
      <c r="D52" s="36">
        <v>2</v>
      </c>
      <c r="E52" s="42" t="str">
        <f t="shared" si="0"/>
        <v/>
      </c>
      <c r="F52" s="42">
        <f t="shared" si="1"/>
        <v>4.0816326530612242E-2</v>
      </c>
      <c r="G52" s="38" t="str">
        <f t="shared" si="2"/>
        <v>0</v>
      </c>
      <c r="H52" s="39" t="str">
        <f t="shared" si="3"/>
        <v/>
      </c>
    </row>
    <row r="53" spans="1:8" s="40" customFormat="1" ht="15" x14ac:dyDescent="0.2">
      <c r="A53" s="68"/>
      <c r="B53" s="35" t="s">
        <v>434</v>
      </c>
      <c r="C53" s="36">
        <v>2</v>
      </c>
      <c r="D53" s="36">
        <v>4</v>
      </c>
      <c r="E53" s="42">
        <f t="shared" si="0"/>
        <v>2.5974025974025976E-2</v>
      </c>
      <c r="F53" s="42">
        <f t="shared" si="1"/>
        <v>8.1632653061224483E-2</v>
      </c>
      <c r="G53" s="38">
        <f t="shared" si="2"/>
        <v>1</v>
      </c>
      <c r="H53" s="39">
        <f t="shared" si="3"/>
        <v>2.5974025974025976E-2</v>
      </c>
    </row>
    <row r="54" spans="1:8" s="40" customFormat="1" ht="15" x14ac:dyDescent="0.2">
      <c r="A54" s="68"/>
      <c r="B54" s="35" t="s">
        <v>10</v>
      </c>
      <c r="C54" s="36">
        <v>0</v>
      </c>
      <c r="D54" s="36">
        <v>0</v>
      </c>
      <c r="E54" s="42" t="str">
        <f t="shared" si="0"/>
        <v/>
      </c>
      <c r="F54" s="42" t="str">
        <f t="shared" si="1"/>
        <v/>
      </c>
      <c r="G54" s="38" t="str">
        <f t="shared" si="2"/>
        <v>0</v>
      </c>
      <c r="H54" s="39" t="str">
        <f t="shared" si="3"/>
        <v/>
      </c>
    </row>
    <row r="55" spans="1:8" s="40" customFormat="1" ht="15" x14ac:dyDescent="0.2">
      <c r="A55" s="68"/>
      <c r="B55" s="35" t="s">
        <v>170</v>
      </c>
      <c r="C55" s="36">
        <v>0</v>
      </c>
      <c r="D55" s="36">
        <v>0</v>
      </c>
      <c r="E55" s="42" t="str">
        <f t="shared" si="0"/>
        <v/>
      </c>
      <c r="F55" s="42" t="str">
        <f t="shared" si="1"/>
        <v/>
      </c>
      <c r="G55" s="38" t="str">
        <f t="shared" si="2"/>
        <v>0</v>
      </c>
      <c r="H55" s="39" t="str">
        <f t="shared" si="3"/>
        <v/>
      </c>
    </row>
    <row r="56" spans="1:8" s="40" customFormat="1" ht="15" x14ac:dyDescent="0.2">
      <c r="A56" s="68"/>
      <c r="B56" s="35" t="s">
        <v>13</v>
      </c>
      <c r="C56" s="36">
        <v>0</v>
      </c>
      <c r="D56" s="36">
        <v>0</v>
      </c>
      <c r="E56" s="42" t="str">
        <f t="shared" si="0"/>
        <v/>
      </c>
      <c r="F56" s="42" t="str">
        <f t="shared" si="1"/>
        <v/>
      </c>
      <c r="G56" s="38" t="str">
        <f t="shared" si="2"/>
        <v>0</v>
      </c>
      <c r="H56" s="39" t="str">
        <f t="shared" si="3"/>
        <v/>
      </c>
    </row>
    <row r="57" spans="1:8" s="40" customFormat="1" ht="15" x14ac:dyDescent="0.2">
      <c r="A57" s="68"/>
      <c r="B57" s="35" t="s">
        <v>14</v>
      </c>
      <c r="C57" s="36">
        <v>1</v>
      </c>
      <c r="D57" s="36">
        <v>0</v>
      </c>
      <c r="E57" s="42">
        <f t="shared" si="0"/>
        <v>1.2987012987012988E-2</v>
      </c>
      <c r="F57" s="42" t="str">
        <f t="shared" si="1"/>
        <v/>
      </c>
      <c r="G57" s="38" t="str">
        <f t="shared" si="2"/>
        <v>0</v>
      </c>
      <c r="H57" s="39">
        <f t="shared" si="3"/>
        <v>0</v>
      </c>
    </row>
    <row r="58" spans="1:8" s="40" customFormat="1" ht="15" x14ac:dyDescent="0.2">
      <c r="A58" s="68"/>
      <c r="B58" s="35" t="s">
        <v>171</v>
      </c>
      <c r="C58" s="36">
        <v>0</v>
      </c>
      <c r="D58" s="36">
        <v>0</v>
      </c>
      <c r="E58" s="42" t="str">
        <f t="shared" si="0"/>
        <v/>
      </c>
      <c r="F58" s="42" t="str">
        <f t="shared" si="1"/>
        <v/>
      </c>
      <c r="G58" s="38" t="str">
        <f t="shared" si="2"/>
        <v>0</v>
      </c>
      <c r="H58" s="39" t="str">
        <f t="shared" si="3"/>
        <v/>
      </c>
    </row>
    <row r="59" spans="1:8" s="40" customFormat="1" ht="15" x14ac:dyDescent="0.2">
      <c r="A59" s="68"/>
      <c r="B59" s="35" t="s">
        <v>435</v>
      </c>
      <c r="C59" s="36">
        <v>1</v>
      </c>
      <c r="D59" s="36">
        <v>2</v>
      </c>
      <c r="E59" s="42">
        <f t="shared" si="0"/>
        <v>1.2987012987012988E-2</v>
      </c>
      <c r="F59" s="42">
        <f t="shared" si="1"/>
        <v>4.0816326530612242E-2</v>
      </c>
      <c r="G59" s="38">
        <f t="shared" si="2"/>
        <v>1</v>
      </c>
      <c r="H59" s="39">
        <f t="shared" si="3"/>
        <v>1.2987012987012988E-2</v>
      </c>
    </row>
    <row r="60" spans="1:8" s="40" customFormat="1" ht="15" x14ac:dyDescent="0.2">
      <c r="A60" s="68"/>
      <c r="B60" s="35" t="s">
        <v>172</v>
      </c>
      <c r="C60" s="36">
        <v>1</v>
      </c>
      <c r="D60" s="36">
        <v>0</v>
      </c>
      <c r="E60" s="42">
        <f t="shared" si="0"/>
        <v>1.2987012987012988E-2</v>
      </c>
      <c r="F60" s="42" t="str">
        <f t="shared" si="1"/>
        <v/>
      </c>
      <c r="G60" s="38" t="str">
        <f t="shared" si="2"/>
        <v>0</v>
      </c>
      <c r="H60" s="39">
        <f t="shared" si="3"/>
        <v>0</v>
      </c>
    </row>
    <row r="61" spans="1:8" s="40" customFormat="1" ht="15" x14ac:dyDescent="0.2">
      <c r="A61" s="68"/>
      <c r="B61" s="35" t="s">
        <v>173</v>
      </c>
      <c r="C61" s="36">
        <v>6</v>
      </c>
      <c r="D61" s="36">
        <v>0</v>
      </c>
      <c r="E61" s="42">
        <f t="shared" si="0"/>
        <v>7.792207792207792E-2</v>
      </c>
      <c r="F61" s="42" t="str">
        <f t="shared" si="1"/>
        <v/>
      </c>
      <c r="G61" s="38" t="str">
        <f t="shared" si="2"/>
        <v>0</v>
      </c>
      <c r="H61" s="39">
        <f t="shared" si="3"/>
        <v>0</v>
      </c>
    </row>
    <row r="62" spans="1:8" s="50" customFormat="1" ht="15" x14ac:dyDescent="0.2">
      <c r="A62" s="60" t="s">
        <v>570</v>
      </c>
      <c r="B62" s="51" t="s">
        <v>582</v>
      </c>
      <c r="C62" s="52"/>
      <c r="D62" s="36">
        <v>13</v>
      </c>
      <c r="E62" s="42" t="str">
        <f t="shared" ref="E62:E63" si="8">+IF(C62=0,"",C62/C$18)</f>
        <v/>
      </c>
      <c r="F62" s="42">
        <f t="shared" ref="F62:F63" si="9">+IF(D62=0,"",D62/D$18)</f>
        <v>0.26530612244897961</v>
      </c>
      <c r="G62" s="38" t="str">
        <f t="shared" ref="G62:G63" si="10">+IF(OR(AND(D62=0),(C62=0)),"0",((D62-C62)/C62))</f>
        <v>0</v>
      </c>
      <c r="H62" s="39" t="str">
        <f t="shared" ref="H62:H63" si="11">+IF(OR(AND(E62=""),(G62="")),"",E62*G62)</f>
        <v/>
      </c>
    </row>
    <row r="63" spans="1:8" s="50" customFormat="1" ht="15" x14ac:dyDescent="0.2">
      <c r="A63" s="60" t="s">
        <v>570</v>
      </c>
      <c r="B63" s="51" t="s">
        <v>617</v>
      </c>
      <c r="C63" s="52"/>
      <c r="D63" s="36">
        <v>1</v>
      </c>
      <c r="E63" s="42" t="str">
        <f t="shared" si="8"/>
        <v/>
      </c>
      <c r="F63" s="42">
        <f t="shared" si="9"/>
        <v>2.0408163265306121E-2</v>
      </c>
      <c r="G63" s="38" t="str">
        <f t="shared" si="10"/>
        <v>0</v>
      </c>
      <c r="H63" s="39" t="str">
        <f t="shared" si="11"/>
        <v/>
      </c>
    </row>
    <row r="64" spans="1:8" s="40" customFormat="1" ht="15" x14ac:dyDescent="0.2">
      <c r="A64" s="68"/>
      <c r="B64" s="35" t="s">
        <v>174</v>
      </c>
      <c r="C64" s="36">
        <v>0</v>
      </c>
      <c r="D64" s="36">
        <v>0</v>
      </c>
      <c r="E64" s="42" t="str">
        <f t="shared" si="0"/>
        <v/>
      </c>
      <c r="F64" s="42" t="str">
        <f t="shared" si="1"/>
        <v/>
      </c>
      <c r="G64" s="38" t="str">
        <f t="shared" si="2"/>
        <v>0</v>
      </c>
      <c r="H64" s="39" t="str">
        <f t="shared" si="3"/>
        <v/>
      </c>
    </row>
    <row r="65" spans="1:8" s="40" customFormat="1" ht="15" x14ac:dyDescent="0.2">
      <c r="A65" s="68"/>
      <c r="B65" s="35" t="s">
        <v>15</v>
      </c>
      <c r="C65" s="36">
        <v>0</v>
      </c>
      <c r="D65" s="36">
        <v>3</v>
      </c>
      <c r="E65" s="42" t="str">
        <f t="shared" si="0"/>
        <v/>
      </c>
      <c r="F65" s="42">
        <f t="shared" si="1"/>
        <v>6.1224489795918366E-2</v>
      </c>
      <c r="G65" s="38" t="str">
        <f t="shared" si="2"/>
        <v>0</v>
      </c>
      <c r="H65" s="39" t="str">
        <f t="shared" si="3"/>
        <v/>
      </c>
    </row>
    <row r="66" spans="1:8" s="40" customFormat="1" ht="15" x14ac:dyDescent="0.2">
      <c r="A66" s="68"/>
      <c r="B66" s="35" t="s">
        <v>175</v>
      </c>
      <c r="C66" s="36">
        <v>5</v>
      </c>
      <c r="D66" s="36">
        <v>2</v>
      </c>
      <c r="E66" s="42">
        <f t="shared" si="0"/>
        <v>6.4935064935064929E-2</v>
      </c>
      <c r="F66" s="42">
        <f t="shared" si="1"/>
        <v>4.0816326530612242E-2</v>
      </c>
      <c r="G66" s="38">
        <f t="shared" si="2"/>
        <v>-0.6</v>
      </c>
      <c r="H66" s="39">
        <f t="shared" si="3"/>
        <v>-3.8961038961038953E-2</v>
      </c>
    </row>
    <row r="67" spans="1:8" s="40" customFormat="1" ht="15" x14ac:dyDescent="0.2">
      <c r="A67" s="68"/>
      <c r="B67" s="35" t="s">
        <v>176</v>
      </c>
      <c r="C67" s="36">
        <v>0</v>
      </c>
      <c r="D67" s="36">
        <v>0</v>
      </c>
      <c r="E67" s="42" t="str">
        <f t="shared" si="0"/>
        <v/>
      </c>
      <c r="F67" s="42" t="str">
        <f t="shared" si="1"/>
        <v/>
      </c>
      <c r="G67" s="38" t="str">
        <f t="shared" si="2"/>
        <v>0</v>
      </c>
      <c r="H67" s="39" t="str">
        <f t="shared" si="3"/>
        <v/>
      </c>
    </row>
    <row r="68" spans="1:8" s="10" customFormat="1" x14ac:dyDescent="0.2">
      <c r="A68" s="67"/>
    </row>
    <row r="69" spans="1:8" s="10" customFormat="1" x14ac:dyDescent="0.2">
      <c r="A69" s="67"/>
    </row>
    <row r="70" spans="1:8" s="10" customFormat="1" ht="13.5" thickBot="1" x14ac:dyDescent="0.25">
      <c r="A70" s="67"/>
      <c r="B70" s="29"/>
    </row>
    <row r="71" spans="1:8" s="10" customFormat="1" ht="30" customHeight="1" x14ac:dyDescent="0.2">
      <c r="A71" s="67"/>
      <c r="B71" s="85" t="s">
        <v>374</v>
      </c>
      <c r="C71" s="71" t="s">
        <v>375</v>
      </c>
      <c r="D71" s="72"/>
      <c r="E71" s="71" t="s">
        <v>429</v>
      </c>
      <c r="F71" s="72"/>
      <c r="G71" s="73" t="s">
        <v>572</v>
      </c>
      <c r="H71" s="69" t="s">
        <v>350</v>
      </c>
    </row>
    <row r="72" spans="1:8" s="10" customFormat="1" x14ac:dyDescent="0.2">
      <c r="A72" s="67"/>
      <c r="B72" s="85"/>
      <c r="C72" s="48">
        <v>2017</v>
      </c>
      <c r="D72" s="48">
        <v>2018</v>
      </c>
      <c r="E72" s="48">
        <v>2017</v>
      </c>
      <c r="F72" s="48">
        <v>2018</v>
      </c>
      <c r="G72" s="74"/>
      <c r="H72" s="70"/>
    </row>
    <row r="73" spans="1:8" s="10" customFormat="1" x14ac:dyDescent="0.2">
      <c r="A73" s="67"/>
      <c r="B73" s="12" t="s">
        <v>377</v>
      </c>
      <c r="C73" s="13">
        <f>SUM(C74:C159)</f>
        <v>772</v>
      </c>
      <c r="D73" s="13">
        <f>SUM(D74:D159)</f>
        <v>530</v>
      </c>
      <c r="E73" s="14">
        <f>+IF(C73=0,"",C73/C$73)</f>
        <v>1</v>
      </c>
      <c r="F73" s="14">
        <f>+IF(D73=0,"",D73/D$73)</f>
        <v>1</v>
      </c>
      <c r="G73" s="15">
        <f>+IF(OR(AND(D73=0),(C73=0)),"0",((D73-C73)/C73))</f>
        <v>-0.31347150259067358</v>
      </c>
      <c r="H73" s="15">
        <f>+IF(OR(AND(E73=""),(G73="")),"",E73*G73)</f>
        <v>-0.31347150259067358</v>
      </c>
    </row>
    <row r="74" spans="1:8" s="40" customFormat="1" ht="15" x14ac:dyDescent="0.2">
      <c r="A74" s="68"/>
      <c r="B74" s="35" t="s">
        <v>436</v>
      </c>
      <c r="C74" s="36">
        <v>44</v>
      </c>
      <c r="D74" s="36">
        <v>40</v>
      </c>
      <c r="E74" s="37">
        <f>+IF(C74=0,"",C74/C$73)</f>
        <v>5.6994818652849742E-2</v>
      </c>
      <c r="F74" s="37">
        <f>+IF(D74=0,"",D74/D$73)</f>
        <v>7.5471698113207544E-2</v>
      </c>
      <c r="G74" s="38">
        <f>+IF(OR(AND(D74=0),(C74=0)),"0",((D74-C74)/C74))</f>
        <v>-9.0909090909090912E-2</v>
      </c>
      <c r="H74" s="39">
        <f>+IF(OR(AND(E74=""),(G74="")),"",E74*G74)</f>
        <v>-5.1813471502590676E-3</v>
      </c>
    </row>
    <row r="75" spans="1:8" s="40" customFormat="1" ht="30" x14ac:dyDescent="0.2">
      <c r="A75" s="68"/>
      <c r="B75" s="35" t="s">
        <v>595</v>
      </c>
      <c r="C75" s="36">
        <v>2</v>
      </c>
      <c r="D75" s="36">
        <v>35</v>
      </c>
      <c r="E75" s="37">
        <f t="shared" ref="E75:E146" si="12">+IF(C75=0,"",C75/C$73)</f>
        <v>2.5906735751295338E-3</v>
      </c>
      <c r="F75" s="37">
        <f t="shared" ref="F75:F146" si="13">+IF(D75=0,"",D75/D$73)</f>
        <v>6.6037735849056603E-2</v>
      </c>
      <c r="G75" s="38">
        <f t="shared" ref="G75:G146" si="14">+IF(OR(AND(D75=0),(C75=0)),"0",((D75-C75)/C75))</f>
        <v>16.5</v>
      </c>
      <c r="H75" s="39">
        <f t="shared" ref="H75:H146" si="15">+IF(OR(AND(E75=""),(G75="")),"",E75*G75)</f>
        <v>4.2746113989637305E-2</v>
      </c>
    </row>
    <row r="76" spans="1:8" s="40" customFormat="1" ht="15" x14ac:dyDescent="0.2">
      <c r="A76" s="68"/>
      <c r="B76" s="35" t="s">
        <v>527</v>
      </c>
      <c r="C76" s="36">
        <v>2</v>
      </c>
      <c r="D76" s="36">
        <v>3</v>
      </c>
      <c r="E76" s="37">
        <f t="shared" ref="E76:E77" si="16">+IF(C76=0,"",C76/C$73)</f>
        <v>2.5906735751295338E-3</v>
      </c>
      <c r="F76" s="37">
        <f t="shared" ref="F76:F77" si="17">+IF(D76=0,"",D76/D$73)</f>
        <v>5.6603773584905656E-3</v>
      </c>
      <c r="G76" s="38">
        <f t="shared" ref="G76:G77" si="18">+IF(OR(AND(D76=0),(C76=0)),"0",((D76-C76)/C76))</f>
        <v>0.5</v>
      </c>
      <c r="H76" s="39">
        <f t="shared" ref="H76:H77" si="19">+IF(OR(AND(E76=""),(G76="")),"",E76*G76)</f>
        <v>1.2953367875647669E-3</v>
      </c>
    </row>
    <row r="77" spans="1:8" s="40" customFormat="1" ht="15" x14ac:dyDescent="0.2">
      <c r="A77" s="68"/>
      <c r="B77" s="35" t="s">
        <v>596</v>
      </c>
      <c r="C77" s="36">
        <v>31</v>
      </c>
      <c r="D77" s="36">
        <v>87</v>
      </c>
      <c r="E77" s="37">
        <f t="shared" si="16"/>
        <v>4.0155440414507769E-2</v>
      </c>
      <c r="F77" s="37">
        <f t="shared" si="17"/>
        <v>0.16415094339622641</v>
      </c>
      <c r="G77" s="38">
        <f t="shared" si="18"/>
        <v>1.8064516129032258</v>
      </c>
      <c r="H77" s="39">
        <f t="shared" si="19"/>
        <v>7.2538860103626937E-2</v>
      </c>
    </row>
    <row r="78" spans="1:8" s="40" customFormat="1" ht="15" x14ac:dyDescent="0.2">
      <c r="A78" s="68"/>
      <c r="B78" s="35" t="s">
        <v>177</v>
      </c>
      <c r="C78" s="36">
        <v>31</v>
      </c>
      <c r="D78" s="36">
        <v>13</v>
      </c>
      <c r="E78" s="37">
        <f t="shared" si="12"/>
        <v>4.0155440414507769E-2</v>
      </c>
      <c r="F78" s="37">
        <f t="shared" si="13"/>
        <v>2.4528301886792454E-2</v>
      </c>
      <c r="G78" s="38">
        <f t="shared" si="14"/>
        <v>-0.58064516129032262</v>
      </c>
      <c r="H78" s="39">
        <f t="shared" si="15"/>
        <v>-2.3316062176165803E-2</v>
      </c>
    </row>
    <row r="79" spans="1:8" s="40" customFormat="1" ht="15" x14ac:dyDescent="0.2">
      <c r="A79" s="68"/>
      <c r="B79" s="35" t="s">
        <v>16</v>
      </c>
      <c r="C79" s="36">
        <v>14</v>
      </c>
      <c r="D79" s="36">
        <v>0</v>
      </c>
      <c r="E79" s="37">
        <f t="shared" si="12"/>
        <v>1.8134715025906734E-2</v>
      </c>
      <c r="F79" s="37" t="str">
        <f t="shared" si="13"/>
        <v/>
      </c>
      <c r="G79" s="38" t="str">
        <f t="shared" si="14"/>
        <v>0</v>
      </c>
      <c r="H79" s="39">
        <f t="shared" si="15"/>
        <v>0</v>
      </c>
    </row>
    <row r="80" spans="1:8" s="40" customFormat="1" ht="15" x14ac:dyDescent="0.2">
      <c r="A80" s="68"/>
      <c r="B80" s="35" t="s">
        <v>35</v>
      </c>
      <c r="C80" s="36">
        <v>0</v>
      </c>
      <c r="D80" s="36">
        <v>0</v>
      </c>
      <c r="E80" s="37" t="str">
        <f t="shared" ref="E80:E81" si="20">+IF(C80=0,"",C80/C$73)</f>
        <v/>
      </c>
      <c r="F80" s="37" t="str">
        <f t="shared" ref="F80:F81" si="21">+IF(D80=0,"",D80/D$73)</f>
        <v/>
      </c>
      <c r="G80" s="38" t="str">
        <f t="shared" ref="G80:G81" si="22">+IF(OR(AND(D80=0),(C80=0)),"0",((D80-C80)/C80))</f>
        <v>0</v>
      </c>
      <c r="H80" s="39" t="str">
        <f t="shared" ref="H80:H81" si="23">+IF(OR(AND(E80=""),(G80="")),"",E80*G80)</f>
        <v/>
      </c>
    </row>
    <row r="81" spans="1:8" s="40" customFormat="1" ht="15" x14ac:dyDescent="0.2">
      <c r="A81" s="68"/>
      <c r="B81" s="35" t="s">
        <v>178</v>
      </c>
      <c r="C81" s="36">
        <v>0</v>
      </c>
      <c r="D81" s="36">
        <v>1</v>
      </c>
      <c r="E81" s="37" t="str">
        <f t="shared" si="20"/>
        <v/>
      </c>
      <c r="F81" s="37">
        <f t="shared" si="21"/>
        <v>1.8867924528301887E-3</v>
      </c>
      <c r="G81" s="38" t="str">
        <f t="shared" si="22"/>
        <v>0</v>
      </c>
      <c r="H81" s="39" t="str">
        <f t="shared" si="23"/>
        <v/>
      </c>
    </row>
    <row r="82" spans="1:8" s="40" customFormat="1" ht="15" x14ac:dyDescent="0.2">
      <c r="A82" s="68"/>
      <c r="B82" s="35" t="s">
        <v>179</v>
      </c>
      <c r="C82" s="36">
        <v>5</v>
      </c>
      <c r="D82" s="36">
        <v>1</v>
      </c>
      <c r="E82" s="37">
        <f t="shared" si="12"/>
        <v>6.4766839378238338E-3</v>
      </c>
      <c r="F82" s="37">
        <f t="shared" si="13"/>
        <v>1.8867924528301887E-3</v>
      </c>
      <c r="G82" s="38">
        <f t="shared" si="14"/>
        <v>-0.8</v>
      </c>
      <c r="H82" s="39">
        <f t="shared" si="15"/>
        <v>-5.1813471502590676E-3</v>
      </c>
    </row>
    <row r="83" spans="1:8" s="40" customFormat="1" ht="15" x14ac:dyDescent="0.2">
      <c r="A83" s="68"/>
      <c r="B83" s="35" t="s">
        <v>437</v>
      </c>
      <c r="C83" s="36">
        <v>0</v>
      </c>
      <c r="D83" s="36">
        <v>0</v>
      </c>
      <c r="E83" s="37" t="str">
        <f t="shared" si="12"/>
        <v/>
      </c>
      <c r="F83" s="37" t="str">
        <f t="shared" si="13"/>
        <v/>
      </c>
      <c r="G83" s="38" t="str">
        <f t="shared" si="14"/>
        <v>0</v>
      </c>
      <c r="H83" s="39" t="str">
        <f t="shared" si="15"/>
        <v/>
      </c>
    </row>
    <row r="84" spans="1:8" s="40" customFormat="1" ht="15" x14ac:dyDescent="0.2">
      <c r="A84" s="68"/>
      <c r="B84" s="35" t="s">
        <v>180</v>
      </c>
      <c r="C84" s="36">
        <v>0</v>
      </c>
      <c r="D84" s="36">
        <v>0</v>
      </c>
      <c r="E84" s="37" t="str">
        <f t="shared" si="12"/>
        <v/>
      </c>
      <c r="F84" s="37" t="str">
        <f t="shared" si="13"/>
        <v/>
      </c>
      <c r="G84" s="38" t="str">
        <f t="shared" si="14"/>
        <v>0</v>
      </c>
      <c r="H84" s="39" t="str">
        <f t="shared" si="15"/>
        <v/>
      </c>
    </row>
    <row r="85" spans="1:8" s="40" customFormat="1" ht="15" x14ac:dyDescent="0.2">
      <c r="A85" s="68"/>
      <c r="B85" s="35" t="s">
        <v>181</v>
      </c>
      <c r="C85" s="36">
        <v>5</v>
      </c>
      <c r="D85" s="36">
        <v>3</v>
      </c>
      <c r="E85" s="37">
        <f t="shared" si="12"/>
        <v>6.4766839378238338E-3</v>
      </c>
      <c r="F85" s="37">
        <f t="shared" si="13"/>
        <v>5.6603773584905656E-3</v>
      </c>
      <c r="G85" s="38">
        <f t="shared" si="14"/>
        <v>-0.4</v>
      </c>
      <c r="H85" s="39">
        <f t="shared" si="15"/>
        <v>-2.5906735751295338E-3</v>
      </c>
    </row>
    <row r="86" spans="1:8" s="40" customFormat="1" ht="15" x14ac:dyDescent="0.2">
      <c r="A86" s="68"/>
      <c r="B86" s="35" t="s">
        <v>17</v>
      </c>
      <c r="C86" s="36">
        <v>1</v>
      </c>
      <c r="D86" s="36">
        <v>0</v>
      </c>
      <c r="E86" s="37">
        <f t="shared" si="12"/>
        <v>1.2953367875647669E-3</v>
      </c>
      <c r="F86" s="37" t="str">
        <f t="shared" si="13"/>
        <v/>
      </c>
      <c r="G86" s="38" t="str">
        <f t="shared" si="14"/>
        <v>0</v>
      </c>
      <c r="H86" s="39">
        <f t="shared" si="15"/>
        <v>0</v>
      </c>
    </row>
    <row r="87" spans="1:8" s="40" customFormat="1" ht="15" x14ac:dyDescent="0.2">
      <c r="A87" s="68"/>
      <c r="B87" s="35" t="s">
        <v>182</v>
      </c>
      <c r="C87" s="36">
        <v>0</v>
      </c>
      <c r="D87" s="36">
        <v>11</v>
      </c>
      <c r="E87" s="37" t="str">
        <f t="shared" si="12"/>
        <v/>
      </c>
      <c r="F87" s="37">
        <f t="shared" si="13"/>
        <v>2.0754716981132074E-2</v>
      </c>
      <c r="G87" s="38" t="str">
        <f t="shared" si="14"/>
        <v>0</v>
      </c>
      <c r="H87" s="39" t="str">
        <f t="shared" si="15"/>
        <v/>
      </c>
    </row>
    <row r="88" spans="1:8" s="40" customFormat="1" ht="15" x14ac:dyDescent="0.2">
      <c r="A88" s="68"/>
      <c r="B88" s="35" t="s">
        <v>597</v>
      </c>
      <c r="C88" s="36">
        <v>13</v>
      </c>
      <c r="D88" s="36">
        <v>2</v>
      </c>
      <c r="E88" s="37">
        <f t="shared" ref="E88" si="24">+IF(C88=0,"",C88/C$73)</f>
        <v>1.683937823834197E-2</v>
      </c>
      <c r="F88" s="37">
        <f t="shared" ref="F88" si="25">+IF(D88=0,"",D88/D$73)</f>
        <v>3.7735849056603774E-3</v>
      </c>
      <c r="G88" s="38">
        <f t="shared" ref="G88" si="26">+IF(OR(AND(D88=0),(C88=0)),"0",((D88-C88)/C88))</f>
        <v>-0.84615384615384615</v>
      </c>
      <c r="H88" s="39">
        <f t="shared" ref="H88" si="27">+IF(OR(AND(E88=""),(G88="")),"",E88*G88)</f>
        <v>-1.4248704663212436E-2</v>
      </c>
    </row>
    <row r="89" spans="1:8" s="40" customFormat="1" ht="15" x14ac:dyDescent="0.2">
      <c r="A89" s="68"/>
      <c r="B89" s="35" t="s">
        <v>183</v>
      </c>
      <c r="C89" s="36">
        <v>23</v>
      </c>
      <c r="D89" s="36">
        <v>10</v>
      </c>
      <c r="E89" s="37">
        <f t="shared" si="12"/>
        <v>2.9792746113989636E-2</v>
      </c>
      <c r="F89" s="37">
        <f t="shared" si="13"/>
        <v>1.8867924528301886E-2</v>
      </c>
      <c r="G89" s="38">
        <f t="shared" si="14"/>
        <v>-0.56521739130434778</v>
      </c>
      <c r="H89" s="39">
        <f t="shared" si="15"/>
        <v>-1.6839378238341966E-2</v>
      </c>
    </row>
    <row r="90" spans="1:8" s="40" customFormat="1" ht="15" x14ac:dyDescent="0.2">
      <c r="A90" s="68"/>
      <c r="B90" s="35" t="s">
        <v>184</v>
      </c>
      <c r="C90" s="36">
        <v>19</v>
      </c>
      <c r="D90" s="36">
        <v>3</v>
      </c>
      <c r="E90" s="37">
        <f t="shared" si="12"/>
        <v>2.4611398963730571E-2</v>
      </c>
      <c r="F90" s="37">
        <f t="shared" si="13"/>
        <v>5.6603773584905656E-3</v>
      </c>
      <c r="G90" s="38">
        <f t="shared" si="14"/>
        <v>-0.84210526315789469</v>
      </c>
      <c r="H90" s="39">
        <f t="shared" si="15"/>
        <v>-2.072538860103627E-2</v>
      </c>
    </row>
    <row r="91" spans="1:8" s="40" customFormat="1" ht="15" x14ac:dyDescent="0.2">
      <c r="A91" s="68"/>
      <c r="B91" s="35" t="s">
        <v>21</v>
      </c>
      <c r="C91" s="36">
        <v>15</v>
      </c>
      <c r="D91" s="36">
        <v>14</v>
      </c>
      <c r="E91" s="37">
        <f t="shared" si="12"/>
        <v>1.9430051813471502E-2</v>
      </c>
      <c r="F91" s="37">
        <f t="shared" si="13"/>
        <v>2.6415094339622643E-2</v>
      </c>
      <c r="G91" s="38">
        <f t="shared" si="14"/>
        <v>-6.6666666666666666E-2</v>
      </c>
      <c r="H91" s="39">
        <f t="shared" si="15"/>
        <v>-1.2953367875647669E-3</v>
      </c>
    </row>
    <row r="92" spans="1:8" s="40" customFormat="1" ht="15" x14ac:dyDescent="0.2">
      <c r="A92" s="68"/>
      <c r="B92" s="35" t="s">
        <v>438</v>
      </c>
      <c r="C92" s="36">
        <v>10</v>
      </c>
      <c r="D92" s="36">
        <v>15</v>
      </c>
      <c r="E92" s="37">
        <f t="shared" si="12"/>
        <v>1.2953367875647668E-2</v>
      </c>
      <c r="F92" s="37">
        <f t="shared" si="13"/>
        <v>2.8301886792452831E-2</v>
      </c>
      <c r="G92" s="38">
        <f t="shared" si="14"/>
        <v>0.5</v>
      </c>
      <c r="H92" s="39">
        <f t="shared" si="15"/>
        <v>6.4766839378238338E-3</v>
      </c>
    </row>
    <row r="93" spans="1:8" s="40" customFormat="1" ht="15" x14ac:dyDescent="0.2">
      <c r="A93" s="68"/>
      <c r="B93" s="35" t="s">
        <v>185</v>
      </c>
      <c r="C93" s="36">
        <v>2</v>
      </c>
      <c r="D93" s="36">
        <v>1</v>
      </c>
      <c r="E93" s="37">
        <f t="shared" si="12"/>
        <v>2.5906735751295338E-3</v>
      </c>
      <c r="F93" s="37">
        <f t="shared" si="13"/>
        <v>1.8867924528301887E-3</v>
      </c>
      <c r="G93" s="38">
        <f t="shared" si="14"/>
        <v>-0.5</v>
      </c>
      <c r="H93" s="39">
        <f t="shared" si="15"/>
        <v>-1.2953367875647669E-3</v>
      </c>
    </row>
    <row r="94" spans="1:8" s="40" customFormat="1" ht="15" x14ac:dyDescent="0.2">
      <c r="A94" s="68"/>
      <c r="B94" s="35" t="s">
        <v>531</v>
      </c>
      <c r="C94" s="36">
        <v>1</v>
      </c>
      <c r="D94" s="36">
        <v>3</v>
      </c>
      <c r="E94" s="37">
        <f t="shared" ref="E94:E95" si="28">+IF(C94=0,"",C94/C$73)</f>
        <v>1.2953367875647669E-3</v>
      </c>
      <c r="F94" s="37">
        <f t="shared" ref="F94:F95" si="29">+IF(D94=0,"",D94/D$73)</f>
        <v>5.6603773584905656E-3</v>
      </c>
      <c r="G94" s="38">
        <f t="shared" ref="G94:G95" si="30">+IF(OR(AND(D94=0),(C94=0)),"0",((D94-C94)/C94))</f>
        <v>2</v>
      </c>
      <c r="H94" s="39">
        <f t="shared" ref="H94:H95" si="31">+IF(OR(AND(E94=""),(G94="")),"",E94*G94)</f>
        <v>2.5906735751295338E-3</v>
      </c>
    </row>
    <row r="95" spans="1:8" s="40" customFormat="1" ht="15" x14ac:dyDescent="0.2">
      <c r="A95" s="68"/>
      <c r="B95" s="35" t="s">
        <v>532</v>
      </c>
      <c r="C95" s="36">
        <v>0</v>
      </c>
      <c r="D95" s="36">
        <v>20</v>
      </c>
      <c r="E95" s="37" t="str">
        <f t="shared" si="28"/>
        <v/>
      </c>
      <c r="F95" s="37">
        <f t="shared" si="29"/>
        <v>3.7735849056603772E-2</v>
      </c>
      <c r="G95" s="38" t="str">
        <f t="shared" si="30"/>
        <v>0</v>
      </c>
      <c r="H95" s="39" t="str">
        <f t="shared" si="31"/>
        <v/>
      </c>
    </row>
    <row r="96" spans="1:8" s="40" customFormat="1" ht="15" x14ac:dyDescent="0.2">
      <c r="A96" s="68"/>
      <c r="B96" s="35" t="s">
        <v>186</v>
      </c>
      <c r="C96" s="36">
        <v>21</v>
      </c>
      <c r="D96" s="36">
        <v>26</v>
      </c>
      <c r="E96" s="37">
        <f t="shared" si="12"/>
        <v>2.7202072538860103E-2</v>
      </c>
      <c r="F96" s="37">
        <f t="shared" si="13"/>
        <v>4.9056603773584909E-2</v>
      </c>
      <c r="G96" s="38">
        <f t="shared" si="14"/>
        <v>0.23809523809523808</v>
      </c>
      <c r="H96" s="39">
        <f t="shared" si="15"/>
        <v>6.4766839378238338E-3</v>
      </c>
    </row>
    <row r="97" spans="1:8" s="40" customFormat="1" ht="15" x14ac:dyDescent="0.2">
      <c r="A97" s="68"/>
      <c r="B97" s="35" t="s">
        <v>19</v>
      </c>
      <c r="C97" s="36">
        <v>0</v>
      </c>
      <c r="D97" s="36">
        <v>0</v>
      </c>
      <c r="E97" s="37" t="str">
        <f t="shared" si="12"/>
        <v/>
      </c>
      <c r="F97" s="37" t="str">
        <f t="shared" si="13"/>
        <v/>
      </c>
      <c r="G97" s="38" t="str">
        <f t="shared" si="14"/>
        <v>0</v>
      </c>
      <c r="H97" s="39" t="str">
        <f t="shared" si="15"/>
        <v/>
      </c>
    </row>
    <row r="98" spans="1:8" s="40" customFormat="1" ht="15" x14ac:dyDescent="0.2">
      <c r="A98" s="68"/>
      <c r="B98" s="35" t="s">
        <v>22</v>
      </c>
      <c r="C98" s="36">
        <v>0</v>
      </c>
      <c r="D98" s="36">
        <v>0</v>
      </c>
      <c r="E98" s="37" t="str">
        <f t="shared" si="12"/>
        <v/>
      </c>
      <c r="F98" s="37" t="str">
        <f t="shared" si="13"/>
        <v/>
      </c>
      <c r="G98" s="38" t="str">
        <f t="shared" si="14"/>
        <v>0</v>
      </c>
      <c r="H98" s="39" t="str">
        <f t="shared" si="15"/>
        <v/>
      </c>
    </row>
    <row r="99" spans="1:8" s="40" customFormat="1" ht="15" x14ac:dyDescent="0.2">
      <c r="A99" s="68"/>
      <c r="B99" s="35" t="s">
        <v>187</v>
      </c>
      <c r="C99" s="36">
        <v>0</v>
      </c>
      <c r="D99" s="36">
        <v>0</v>
      </c>
      <c r="E99" s="37" t="str">
        <f t="shared" si="12"/>
        <v/>
      </c>
      <c r="F99" s="37" t="str">
        <f t="shared" si="13"/>
        <v/>
      </c>
      <c r="G99" s="38" t="str">
        <f t="shared" si="14"/>
        <v>0</v>
      </c>
      <c r="H99" s="39" t="str">
        <f t="shared" si="15"/>
        <v/>
      </c>
    </row>
    <row r="100" spans="1:8" s="40" customFormat="1" ht="15" x14ac:dyDescent="0.2">
      <c r="A100" s="68"/>
      <c r="B100" s="35" t="s">
        <v>188</v>
      </c>
      <c r="C100" s="36">
        <v>9</v>
      </c>
      <c r="D100" s="36">
        <v>11</v>
      </c>
      <c r="E100" s="37">
        <f t="shared" si="12"/>
        <v>1.1658031088082901E-2</v>
      </c>
      <c r="F100" s="37">
        <f t="shared" si="13"/>
        <v>2.0754716981132074E-2</v>
      </c>
      <c r="G100" s="38">
        <f t="shared" si="14"/>
        <v>0.22222222222222221</v>
      </c>
      <c r="H100" s="39">
        <f t="shared" si="15"/>
        <v>2.5906735751295333E-3</v>
      </c>
    </row>
    <row r="101" spans="1:8" s="40" customFormat="1" ht="15" x14ac:dyDescent="0.2">
      <c r="A101" s="68"/>
      <c r="B101" s="35" t="s">
        <v>439</v>
      </c>
      <c r="C101" s="36">
        <v>23</v>
      </c>
      <c r="D101" s="36">
        <v>13</v>
      </c>
      <c r="E101" s="37">
        <f t="shared" si="12"/>
        <v>2.9792746113989636E-2</v>
      </c>
      <c r="F101" s="37">
        <f t="shared" si="13"/>
        <v>2.4528301886792454E-2</v>
      </c>
      <c r="G101" s="38">
        <f t="shared" si="14"/>
        <v>-0.43478260869565216</v>
      </c>
      <c r="H101" s="39">
        <f t="shared" si="15"/>
        <v>-1.2953367875647668E-2</v>
      </c>
    </row>
    <row r="102" spans="1:8" s="40" customFormat="1" ht="15" x14ac:dyDescent="0.2">
      <c r="A102" s="68"/>
      <c r="B102" s="35" t="s">
        <v>18</v>
      </c>
      <c r="C102" s="36">
        <v>4</v>
      </c>
      <c r="D102" s="36">
        <v>3</v>
      </c>
      <c r="E102" s="37">
        <f t="shared" si="12"/>
        <v>5.1813471502590676E-3</v>
      </c>
      <c r="F102" s="37">
        <f t="shared" si="13"/>
        <v>5.6603773584905656E-3</v>
      </c>
      <c r="G102" s="38">
        <f t="shared" si="14"/>
        <v>-0.25</v>
      </c>
      <c r="H102" s="39">
        <f t="shared" si="15"/>
        <v>-1.2953367875647669E-3</v>
      </c>
    </row>
    <row r="103" spans="1:8" s="40" customFormat="1" ht="15" x14ac:dyDescent="0.2">
      <c r="A103" s="68"/>
      <c r="B103" s="35" t="s">
        <v>20</v>
      </c>
      <c r="C103" s="36">
        <v>4</v>
      </c>
      <c r="D103" s="36">
        <v>0</v>
      </c>
      <c r="E103" s="37">
        <f t="shared" si="12"/>
        <v>5.1813471502590676E-3</v>
      </c>
      <c r="F103" s="37" t="str">
        <f t="shared" si="13"/>
        <v/>
      </c>
      <c r="G103" s="38" t="str">
        <f t="shared" si="14"/>
        <v>0</v>
      </c>
      <c r="H103" s="39">
        <f t="shared" si="15"/>
        <v>0</v>
      </c>
    </row>
    <row r="104" spans="1:8" s="40" customFormat="1" ht="15" x14ac:dyDescent="0.2">
      <c r="A104" s="68"/>
      <c r="B104" s="35" t="s">
        <v>189</v>
      </c>
      <c r="C104" s="36">
        <v>1</v>
      </c>
      <c r="D104" s="36">
        <v>1</v>
      </c>
      <c r="E104" s="37">
        <f t="shared" si="12"/>
        <v>1.2953367875647669E-3</v>
      </c>
      <c r="F104" s="37">
        <f t="shared" si="13"/>
        <v>1.8867924528301887E-3</v>
      </c>
      <c r="G104" s="38">
        <f t="shared" si="14"/>
        <v>0</v>
      </c>
      <c r="H104" s="39">
        <f t="shared" si="15"/>
        <v>0</v>
      </c>
    </row>
    <row r="105" spans="1:8" s="40" customFormat="1" ht="15" x14ac:dyDescent="0.2">
      <c r="A105" s="68"/>
      <c r="B105" s="35" t="s">
        <v>573</v>
      </c>
      <c r="C105" s="36">
        <v>4</v>
      </c>
      <c r="D105" s="36">
        <v>6</v>
      </c>
      <c r="E105" s="37">
        <f t="shared" ref="E105" si="32">+IF(C105=0,"",C105/C$73)</f>
        <v>5.1813471502590676E-3</v>
      </c>
      <c r="F105" s="37">
        <f t="shared" ref="F105" si="33">+IF(D105=0,"",D105/D$73)</f>
        <v>1.1320754716981131E-2</v>
      </c>
      <c r="G105" s="38">
        <f t="shared" ref="G105" si="34">+IF(OR(AND(D105=0),(C105=0)),"0",((D105-C105)/C105))</f>
        <v>0.5</v>
      </c>
      <c r="H105" s="39">
        <f t="shared" ref="H105" si="35">+IF(OR(AND(E105=""),(G105="")),"",E105*G105)</f>
        <v>2.5906735751295338E-3</v>
      </c>
    </row>
    <row r="106" spans="1:8" s="40" customFormat="1" ht="15" x14ac:dyDescent="0.2">
      <c r="A106" s="68"/>
      <c r="B106" s="35" t="s">
        <v>190</v>
      </c>
      <c r="C106" s="36">
        <v>0</v>
      </c>
      <c r="D106" s="36">
        <v>2</v>
      </c>
      <c r="E106" s="37" t="str">
        <f t="shared" si="12"/>
        <v/>
      </c>
      <c r="F106" s="37">
        <f t="shared" si="13"/>
        <v>3.7735849056603774E-3</v>
      </c>
      <c r="G106" s="38" t="str">
        <f t="shared" si="14"/>
        <v>0</v>
      </c>
      <c r="H106" s="39" t="str">
        <f t="shared" si="15"/>
        <v/>
      </c>
    </row>
    <row r="107" spans="1:8" s="40" customFormat="1" ht="15" x14ac:dyDescent="0.2">
      <c r="A107" s="68"/>
      <c r="B107" s="35" t="s">
        <v>191</v>
      </c>
      <c r="C107" s="36">
        <v>11</v>
      </c>
      <c r="D107" s="36">
        <v>6</v>
      </c>
      <c r="E107" s="37">
        <f t="shared" si="12"/>
        <v>1.4248704663212436E-2</v>
      </c>
      <c r="F107" s="37">
        <f t="shared" si="13"/>
        <v>1.1320754716981131E-2</v>
      </c>
      <c r="G107" s="38">
        <f t="shared" si="14"/>
        <v>-0.45454545454545453</v>
      </c>
      <c r="H107" s="39">
        <f t="shared" si="15"/>
        <v>-6.4766839378238338E-3</v>
      </c>
    </row>
    <row r="108" spans="1:8" s="40" customFormat="1" ht="15" x14ac:dyDescent="0.2">
      <c r="A108" s="68"/>
      <c r="B108" s="35" t="s">
        <v>192</v>
      </c>
      <c r="C108" s="36">
        <v>1</v>
      </c>
      <c r="D108" s="36">
        <v>1</v>
      </c>
      <c r="E108" s="37">
        <f t="shared" si="12"/>
        <v>1.2953367875647669E-3</v>
      </c>
      <c r="F108" s="37">
        <f t="shared" si="13"/>
        <v>1.8867924528301887E-3</v>
      </c>
      <c r="G108" s="38">
        <f t="shared" si="14"/>
        <v>0</v>
      </c>
      <c r="H108" s="39">
        <f t="shared" si="15"/>
        <v>0</v>
      </c>
    </row>
    <row r="109" spans="1:8" s="40" customFormat="1" ht="15" x14ac:dyDescent="0.2">
      <c r="A109" s="68"/>
      <c r="B109" s="35" t="s">
        <v>193</v>
      </c>
      <c r="C109" s="36">
        <v>28</v>
      </c>
      <c r="D109" s="36">
        <v>28</v>
      </c>
      <c r="E109" s="37">
        <f t="shared" si="12"/>
        <v>3.6269430051813469E-2</v>
      </c>
      <c r="F109" s="37">
        <f t="shared" si="13"/>
        <v>5.2830188679245285E-2</v>
      </c>
      <c r="G109" s="38">
        <f t="shared" si="14"/>
        <v>0</v>
      </c>
      <c r="H109" s="39">
        <f t="shared" si="15"/>
        <v>0</v>
      </c>
    </row>
    <row r="110" spans="1:8" s="40" customFormat="1" ht="15" x14ac:dyDescent="0.2">
      <c r="A110" s="68"/>
      <c r="B110" s="35" t="s">
        <v>194</v>
      </c>
      <c r="C110" s="36">
        <v>0</v>
      </c>
      <c r="D110" s="36">
        <v>10</v>
      </c>
      <c r="E110" s="37" t="str">
        <f t="shared" si="12"/>
        <v/>
      </c>
      <c r="F110" s="37">
        <f t="shared" si="13"/>
        <v>1.8867924528301886E-2</v>
      </c>
      <c r="G110" s="38" t="str">
        <f t="shared" si="14"/>
        <v>0</v>
      </c>
      <c r="H110" s="39" t="str">
        <f t="shared" si="15"/>
        <v/>
      </c>
    </row>
    <row r="111" spans="1:8" s="40" customFormat="1" ht="15" x14ac:dyDescent="0.2">
      <c r="A111" s="68"/>
      <c r="B111" s="35" t="s">
        <v>195</v>
      </c>
      <c r="C111" s="36">
        <v>51</v>
      </c>
      <c r="D111" s="36">
        <v>13</v>
      </c>
      <c r="E111" s="37">
        <f t="shared" si="12"/>
        <v>6.6062176165803108E-2</v>
      </c>
      <c r="F111" s="37">
        <f t="shared" si="13"/>
        <v>2.4528301886792454E-2</v>
      </c>
      <c r="G111" s="38">
        <f t="shared" si="14"/>
        <v>-0.74509803921568629</v>
      </c>
      <c r="H111" s="39">
        <f t="shared" si="15"/>
        <v>-4.9222797927461141E-2</v>
      </c>
    </row>
    <row r="112" spans="1:8" s="40" customFormat="1" ht="15" x14ac:dyDescent="0.2">
      <c r="A112" s="68"/>
      <c r="B112" s="35" t="s">
        <v>196</v>
      </c>
      <c r="C112" s="36">
        <v>2</v>
      </c>
      <c r="D112" s="36">
        <v>1</v>
      </c>
      <c r="E112" s="37">
        <f t="shared" si="12"/>
        <v>2.5906735751295338E-3</v>
      </c>
      <c r="F112" s="37">
        <f t="shared" si="13"/>
        <v>1.8867924528301887E-3</v>
      </c>
      <c r="G112" s="38">
        <f t="shared" si="14"/>
        <v>-0.5</v>
      </c>
      <c r="H112" s="39">
        <f t="shared" si="15"/>
        <v>-1.2953367875647669E-3</v>
      </c>
    </row>
    <row r="113" spans="1:8" s="40" customFormat="1" ht="15" x14ac:dyDescent="0.2">
      <c r="A113" s="68"/>
      <c r="B113" s="35" t="s">
        <v>27</v>
      </c>
      <c r="C113" s="36">
        <v>3</v>
      </c>
      <c r="D113" s="36">
        <v>1</v>
      </c>
      <c r="E113" s="37">
        <f t="shared" si="12"/>
        <v>3.8860103626943004E-3</v>
      </c>
      <c r="F113" s="37">
        <f t="shared" si="13"/>
        <v>1.8867924528301887E-3</v>
      </c>
      <c r="G113" s="38">
        <f t="shared" si="14"/>
        <v>-0.66666666666666663</v>
      </c>
      <c r="H113" s="39">
        <f t="shared" si="15"/>
        <v>-2.5906735751295333E-3</v>
      </c>
    </row>
    <row r="114" spans="1:8" s="40" customFormat="1" ht="15" x14ac:dyDescent="0.2">
      <c r="A114" s="68"/>
      <c r="B114" s="35" t="s">
        <v>197</v>
      </c>
      <c r="C114" s="36">
        <v>1</v>
      </c>
      <c r="D114" s="36">
        <v>5</v>
      </c>
      <c r="E114" s="37">
        <f t="shared" si="12"/>
        <v>1.2953367875647669E-3</v>
      </c>
      <c r="F114" s="37">
        <f t="shared" si="13"/>
        <v>9.433962264150943E-3</v>
      </c>
      <c r="G114" s="38">
        <f t="shared" si="14"/>
        <v>4</v>
      </c>
      <c r="H114" s="39">
        <f t="shared" si="15"/>
        <v>5.1813471502590676E-3</v>
      </c>
    </row>
    <row r="115" spans="1:8" s="40" customFormat="1" ht="30" x14ac:dyDescent="0.2">
      <c r="A115" s="68"/>
      <c r="B115" s="35" t="s">
        <v>440</v>
      </c>
      <c r="C115" s="36">
        <v>0</v>
      </c>
      <c r="D115" s="36">
        <v>0</v>
      </c>
      <c r="E115" s="37" t="str">
        <f t="shared" si="12"/>
        <v/>
      </c>
      <c r="F115" s="37" t="str">
        <f t="shared" si="13"/>
        <v/>
      </c>
      <c r="G115" s="38" t="str">
        <f t="shared" si="14"/>
        <v>0</v>
      </c>
      <c r="H115" s="39" t="str">
        <f t="shared" si="15"/>
        <v/>
      </c>
    </row>
    <row r="116" spans="1:8" s="40" customFormat="1" ht="15" x14ac:dyDescent="0.2">
      <c r="A116" s="68"/>
      <c r="B116" s="35" t="s">
        <v>198</v>
      </c>
      <c r="C116" s="36">
        <v>3</v>
      </c>
      <c r="D116" s="36">
        <v>8</v>
      </c>
      <c r="E116" s="37">
        <f t="shared" si="12"/>
        <v>3.8860103626943004E-3</v>
      </c>
      <c r="F116" s="37">
        <f t="shared" si="13"/>
        <v>1.509433962264151E-2</v>
      </c>
      <c r="G116" s="38">
        <f t="shared" si="14"/>
        <v>1.6666666666666667</v>
      </c>
      <c r="H116" s="39">
        <f t="shared" si="15"/>
        <v>6.4766839378238347E-3</v>
      </c>
    </row>
    <row r="117" spans="1:8" s="40" customFormat="1" ht="15" x14ac:dyDescent="0.2">
      <c r="A117" s="68"/>
      <c r="B117" s="35" t="s">
        <v>24</v>
      </c>
      <c r="C117" s="36">
        <v>8</v>
      </c>
      <c r="D117" s="36">
        <v>4</v>
      </c>
      <c r="E117" s="37">
        <f t="shared" si="12"/>
        <v>1.0362694300518135E-2</v>
      </c>
      <c r="F117" s="37">
        <f t="shared" si="13"/>
        <v>7.5471698113207548E-3</v>
      </c>
      <c r="G117" s="38">
        <f t="shared" si="14"/>
        <v>-0.5</v>
      </c>
      <c r="H117" s="39">
        <f t="shared" si="15"/>
        <v>-5.1813471502590676E-3</v>
      </c>
    </row>
    <row r="118" spans="1:8" s="40" customFormat="1" ht="15" x14ac:dyDescent="0.2">
      <c r="A118" s="68"/>
      <c r="B118" s="35" t="s">
        <v>199</v>
      </c>
      <c r="C118" s="36">
        <v>2</v>
      </c>
      <c r="D118" s="36">
        <v>2</v>
      </c>
      <c r="E118" s="37">
        <f t="shared" si="12"/>
        <v>2.5906735751295338E-3</v>
      </c>
      <c r="F118" s="37">
        <f t="shared" si="13"/>
        <v>3.7735849056603774E-3</v>
      </c>
      <c r="G118" s="38">
        <f t="shared" si="14"/>
        <v>0</v>
      </c>
      <c r="H118" s="39">
        <f t="shared" si="15"/>
        <v>0</v>
      </c>
    </row>
    <row r="119" spans="1:8" s="40" customFormat="1" ht="15" x14ac:dyDescent="0.2">
      <c r="A119" s="68"/>
      <c r="B119" s="35" t="s">
        <v>25</v>
      </c>
      <c r="C119" s="36">
        <v>28</v>
      </c>
      <c r="D119" s="36">
        <v>10</v>
      </c>
      <c r="E119" s="37">
        <f t="shared" si="12"/>
        <v>3.6269430051813469E-2</v>
      </c>
      <c r="F119" s="37">
        <f t="shared" si="13"/>
        <v>1.8867924528301886E-2</v>
      </c>
      <c r="G119" s="38">
        <f t="shared" si="14"/>
        <v>-0.6428571428571429</v>
      </c>
      <c r="H119" s="39">
        <f t="shared" si="15"/>
        <v>-2.3316062176165803E-2</v>
      </c>
    </row>
    <row r="120" spans="1:8" s="40" customFormat="1" ht="15" x14ac:dyDescent="0.2">
      <c r="A120" s="68"/>
      <c r="B120" s="35" t="s">
        <v>23</v>
      </c>
      <c r="C120" s="36">
        <v>2</v>
      </c>
      <c r="D120" s="36">
        <v>1</v>
      </c>
      <c r="E120" s="37">
        <f t="shared" si="12"/>
        <v>2.5906735751295338E-3</v>
      </c>
      <c r="F120" s="37">
        <f t="shared" si="13"/>
        <v>1.8867924528301887E-3</v>
      </c>
      <c r="G120" s="38">
        <f t="shared" si="14"/>
        <v>-0.5</v>
      </c>
      <c r="H120" s="39">
        <f t="shared" si="15"/>
        <v>-1.2953367875647669E-3</v>
      </c>
    </row>
    <row r="121" spans="1:8" s="40" customFormat="1" ht="15" x14ac:dyDescent="0.2">
      <c r="A121" s="68"/>
      <c r="B121" s="35" t="s">
        <v>26</v>
      </c>
      <c r="C121" s="36">
        <v>20</v>
      </c>
      <c r="D121" s="36">
        <v>21</v>
      </c>
      <c r="E121" s="37">
        <f t="shared" si="12"/>
        <v>2.5906735751295335E-2</v>
      </c>
      <c r="F121" s="37">
        <f t="shared" si="13"/>
        <v>3.962264150943396E-2</v>
      </c>
      <c r="G121" s="38">
        <f t="shared" si="14"/>
        <v>0.05</v>
      </c>
      <c r="H121" s="39">
        <f t="shared" si="15"/>
        <v>1.2953367875647669E-3</v>
      </c>
    </row>
    <row r="122" spans="1:8" s="40" customFormat="1" ht="15" x14ac:dyDescent="0.2">
      <c r="A122" s="68"/>
      <c r="B122" s="35" t="s">
        <v>200</v>
      </c>
      <c r="C122" s="36">
        <v>5</v>
      </c>
      <c r="D122" s="36">
        <v>5</v>
      </c>
      <c r="E122" s="37">
        <f t="shared" si="12"/>
        <v>6.4766839378238338E-3</v>
      </c>
      <c r="F122" s="37">
        <f t="shared" si="13"/>
        <v>9.433962264150943E-3</v>
      </c>
      <c r="G122" s="38">
        <f t="shared" si="14"/>
        <v>0</v>
      </c>
      <c r="H122" s="39">
        <f t="shared" si="15"/>
        <v>0</v>
      </c>
    </row>
    <row r="123" spans="1:8" s="40" customFormat="1" ht="15" x14ac:dyDescent="0.2">
      <c r="A123" s="68"/>
      <c r="B123" s="35" t="s">
        <v>31</v>
      </c>
      <c r="C123" s="36">
        <v>0</v>
      </c>
      <c r="D123" s="36">
        <v>0</v>
      </c>
      <c r="E123" s="37" t="str">
        <f t="shared" si="12"/>
        <v/>
      </c>
      <c r="F123" s="37" t="str">
        <f t="shared" si="13"/>
        <v/>
      </c>
      <c r="G123" s="38" t="str">
        <f t="shared" si="14"/>
        <v>0</v>
      </c>
      <c r="H123" s="39" t="str">
        <f t="shared" si="15"/>
        <v/>
      </c>
    </row>
    <row r="124" spans="1:8" s="40" customFormat="1" ht="15" x14ac:dyDescent="0.2">
      <c r="A124" s="68"/>
      <c r="B124" s="35" t="s">
        <v>33</v>
      </c>
      <c r="C124" s="36">
        <v>4</v>
      </c>
      <c r="D124" s="36">
        <v>1</v>
      </c>
      <c r="E124" s="37">
        <f t="shared" si="12"/>
        <v>5.1813471502590676E-3</v>
      </c>
      <c r="F124" s="37">
        <f t="shared" si="13"/>
        <v>1.8867924528301887E-3</v>
      </c>
      <c r="G124" s="38">
        <f t="shared" si="14"/>
        <v>-0.75</v>
      </c>
      <c r="H124" s="39">
        <f t="shared" si="15"/>
        <v>-3.8860103626943004E-3</v>
      </c>
    </row>
    <row r="125" spans="1:8" s="40" customFormat="1" ht="15" x14ac:dyDescent="0.2">
      <c r="A125" s="68"/>
      <c r="B125" s="35" t="s">
        <v>201</v>
      </c>
      <c r="C125" s="36">
        <v>24</v>
      </c>
      <c r="D125" s="36">
        <v>1</v>
      </c>
      <c r="E125" s="37">
        <f t="shared" si="12"/>
        <v>3.1088082901554404E-2</v>
      </c>
      <c r="F125" s="37">
        <f t="shared" si="13"/>
        <v>1.8867924528301887E-3</v>
      </c>
      <c r="G125" s="38">
        <f t="shared" si="14"/>
        <v>-0.95833333333333337</v>
      </c>
      <c r="H125" s="39">
        <f t="shared" si="15"/>
        <v>-2.9792746113989639E-2</v>
      </c>
    </row>
    <row r="126" spans="1:8" s="40" customFormat="1" ht="15" x14ac:dyDescent="0.2">
      <c r="A126" s="68"/>
      <c r="B126" s="35" t="s">
        <v>441</v>
      </c>
      <c r="C126" s="36">
        <v>1</v>
      </c>
      <c r="D126" s="36">
        <v>0</v>
      </c>
      <c r="E126" s="37">
        <f t="shared" si="12"/>
        <v>1.2953367875647669E-3</v>
      </c>
      <c r="F126" s="37" t="str">
        <f t="shared" si="13"/>
        <v/>
      </c>
      <c r="G126" s="38" t="str">
        <f t="shared" si="14"/>
        <v>0</v>
      </c>
      <c r="H126" s="39">
        <f t="shared" si="15"/>
        <v>0</v>
      </c>
    </row>
    <row r="127" spans="1:8" s="40" customFormat="1" ht="15" x14ac:dyDescent="0.2">
      <c r="A127" s="68"/>
      <c r="B127" s="35" t="s">
        <v>442</v>
      </c>
      <c r="C127" s="36">
        <v>180</v>
      </c>
      <c r="D127" s="36">
        <v>34</v>
      </c>
      <c r="E127" s="37">
        <f t="shared" si="12"/>
        <v>0.23316062176165803</v>
      </c>
      <c r="F127" s="37">
        <f t="shared" si="13"/>
        <v>6.4150943396226415E-2</v>
      </c>
      <c r="G127" s="38">
        <f t="shared" si="14"/>
        <v>-0.81111111111111112</v>
      </c>
      <c r="H127" s="39">
        <f t="shared" si="15"/>
        <v>-0.18911917098445596</v>
      </c>
    </row>
    <row r="128" spans="1:8" s="40" customFormat="1" ht="15" x14ac:dyDescent="0.2">
      <c r="A128" s="68"/>
      <c r="B128" s="35" t="s">
        <v>202</v>
      </c>
      <c r="C128" s="36">
        <v>11</v>
      </c>
      <c r="D128" s="36">
        <v>4</v>
      </c>
      <c r="E128" s="37">
        <f t="shared" si="12"/>
        <v>1.4248704663212436E-2</v>
      </c>
      <c r="F128" s="37">
        <f t="shared" si="13"/>
        <v>7.5471698113207548E-3</v>
      </c>
      <c r="G128" s="38">
        <f t="shared" si="14"/>
        <v>-0.63636363636363635</v>
      </c>
      <c r="H128" s="39">
        <f t="shared" si="15"/>
        <v>-9.0673575129533671E-3</v>
      </c>
    </row>
    <row r="129" spans="1:8" s="40" customFormat="1" ht="15" x14ac:dyDescent="0.2">
      <c r="A129" s="68"/>
      <c r="B129" s="35" t="s">
        <v>203</v>
      </c>
      <c r="C129" s="36">
        <v>5</v>
      </c>
      <c r="D129" s="36">
        <v>1</v>
      </c>
      <c r="E129" s="37">
        <f t="shared" si="12"/>
        <v>6.4766839378238338E-3</v>
      </c>
      <c r="F129" s="37">
        <f t="shared" si="13"/>
        <v>1.8867924528301887E-3</v>
      </c>
      <c r="G129" s="38">
        <f t="shared" si="14"/>
        <v>-0.8</v>
      </c>
      <c r="H129" s="39">
        <f t="shared" si="15"/>
        <v>-5.1813471502590676E-3</v>
      </c>
    </row>
    <row r="130" spans="1:8" s="40" customFormat="1" ht="15" x14ac:dyDescent="0.2">
      <c r="A130" s="68"/>
      <c r="B130" s="35" t="s">
        <v>28</v>
      </c>
      <c r="C130" s="36">
        <v>4</v>
      </c>
      <c r="D130" s="36">
        <v>1</v>
      </c>
      <c r="E130" s="37">
        <f t="shared" si="12"/>
        <v>5.1813471502590676E-3</v>
      </c>
      <c r="F130" s="37">
        <f t="shared" si="13"/>
        <v>1.8867924528301887E-3</v>
      </c>
      <c r="G130" s="38">
        <f t="shared" si="14"/>
        <v>-0.75</v>
      </c>
      <c r="H130" s="39">
        <f t="shared" si="15"/>
        <v>-3.8860103626943004E-3</v>
      </c>
    </row>
    <row r="131" spans="1:8" s="40" customFormat="1" ht="15" x14ac:dyDescent="0.2">
      <c r="A131" s="68"/>
      <c r="B131" s="35" t="s">
        <v>32</v>
      </c>
      <c r="C131" s="36">
        <v>0</v>
      </c>
      <c r="D131" s="36">
        <v>0</v>
      </c>
      <c r="E131" s="37" t="str">
        <f t="shared" si="12"/>
        <v/>
      </c>
      <c r="F131" s="37" t="str">
        <f t="shared" si="13"/>
        <v/>
      </c>
      <c r="G131" s="38" t="str">
        <f t="shared" si="14"/>
        <v>0</v>
      </c>
      <c r="H131" s="39" t="str">
        <f t="shared" si="15"/>
        <v/>
      </c>
    </row>
    <row r="132" spans="1:8" s="40" customFormat="1" ht="15" x14ac:dyDescent="0.2">
      <c r="A132" s="68"/>
      <c r="B132" s="35" t="s">
        <v>536</v>
      </c>
      <c r="C132" s="36">
        <v>0</v>
      </c>
      <c r="D132" s="36">
        <v>0</v>
      </c>
      <c r="E132" s="37" t="str">
        <f t="shared" ref="E132:E133" si="36">+IF(C132=0,"",C132/C$73)</f>
        <v/>
      </c>
      <c r="F132" s="37" t="str">
        <f t="shared" ref="F132:F133" si="37">+IF(D132=0,"",D132/D$73)</f>
        <v/>
      </c>
      <c r="G132" s="38" t="str">
        <f t="shared" ref="G132:G133" si="38">+IF(OR(AND(D132=0),(C132=0)),"0",((D132-C132)/C132))</f>
        <v>0</v>
      </c>
      <c r="H132" s="39" t="str">
        <f t="shared" ref="H132:H133" si="39">+IF(OR(AND(E132=""),(G132="")),"",E132*G132)</f>
        <v/>
      </c>
    </row>
    <row r="133" spans="1:8" s="40" customFormat="1" ht="15" x14ac:dyDescent="0.2">
      <c r="A133" s="68"/>
      <c r="B133" s="35" t="s">
        <v>30</v>
      </c>
      <c r="C133" s="36">
        <v>16</v>
      </c>
      <c r="D133" s="36">
        <v>3</v>
      </c>
      <c r="E133" s="37">
        <f t="shared" si="36"/>
        <v>2.072538860103627E-2</v>
      </c>
      <c r="F133" s="37">
        <f t="shared" si="37"/>
        <v>5.6603773584905656E-3</v>
      </c>
      <c r="G133" s="38">
        <f t="shared" si="38"/>
        <v>-0.8125</v>
      </c>
      <c r="H133" s="39">
        <f t="shared" si="39"/>
        <v>-1.683937823834197E-2</v>
      </c>
    </row>
    <row r="134" spans="1:8" s="40" customFormat="1" ht="15" x14ac:dyDescent="0.2">
      <c r="A134" s="68"/>
      <c r="B134" s="35" t="s">
        <v>29</v>
      </c>
      <c r="C134" s="36">
        <v>0</v>
      </c>
      <c r="D134" s="36">
        <v>0</v>
      </c>
      <c r="E134" s="37" t="str">
        <f t="shared" si="12"/>
        <v/>
      </c>
      <c r="F134" s="37" t="str">
        <f t="shared" si="13"/>
        <v/>
      </c>
      <c r="G134" s="38" t="str">
        <f t="shared" si="14"/>
        <v>0</v>
      </c>
      <c r="H134" s="39" t="str">
        <f t="shared" si="15"/>
        <v/>
      </c>
    </row>
    <row r="135" spans="1:8" s="40" customFormat="1" ht="15" x14ac:dyDescent="0.2">
      <c r="A135" s="68"/>
      <c r="B135" s="35" t="s">
        <v>204</v>
      </c>
      <c r="C135" s="36">
        <v>1</v>
      </c>
      <c r="D135" s="36">
        <v>3</v>
      </c>
      <c r="E135" s="37">
        <f t="shared" si="12"/>
        <v>1.2953367875647669E-3</v>
      </c>
      <c r="F135" s="37">
        <f t="shared" si="13"/>
        <v>5.6603773584905656E-3</v>
      </c>
      <c r="G135" s="38">
        <f t="shared" si="14"/>
        <v>2</v>
      </c>
      <c r="H135" s="39">
        <f t="shared" si="15"/>
        <v>2.5906735751295338E-3</v>
      </c>
    </row>
    <row r="136" spans="1:8" s="40" customFormat="1" ht="15" x14ac:dyDescent="0.2">
      <c r="A136" s="68"/>
      <c r="B136" s="35" t="s">
        <v>205</v>
      </c>
      <c r="C136" s="36">
        <v>0</v>
      </c>
      <c r="D136" s="36">
        <v>0</v>
      </c>
      <c r="E136" s="37" t="str">
        <f t="shared" si="12"/>
        <v/>
      </c>
      <c r="F136" s="37" t="str">
        <f t="shared" si="13"/>
        <v/>
      </c>
      <c r="G136" s="38" t="str">
        <f t="shared" si="14"/>
        <v>0</v>
      </c>
      <c r="H136" s="39" t="str">
        <f t="shared" si="15"/>
        <v/>
      </c>
    </row>
    <row r="137" spans="1:8" s="40" customFormat="1" ht="15" x14ac:dyDescent="0.2">
      <c r="A137" s="68"/>
      <c r="B137" s="35" t="s">
        <v>206</v>
      </c>
      <c r="C137" s="36">
        <v>1</v>
      </c>
      <c r="D137" s="36">
        <v>0</v>
      </c>
      <c r="E137" s="37">
        <f t="shared" si="12"/>
        <v>1.2953367875647669E-3</v>
      </c>
      <c r="F137" s="37" t="str">
        <f t="shared" si="13"/>
        <v/>
      </c>
      <c r="G137" s="38" t="str">
        <f t="shared" si="14"/>
        <v>0</v>
      </c>
      <c r="H137" s="39">
        <f t="shared" si="15"/>
        <v>0</v>
      </c>
    </row>
    <row r="138" spans="1:8" s="40" customFormat="1" ht="15" x14ac:dyDescent="0.2">
      <c r="A138" s="68"/>
      <c r="B138" s="35" t="s">
        <v>207</v>
      </c>
      <c r="C138" s="36">
        <v>1</v>
      </c>
      <c r="D138" s="36">
        <v>0</v>
      </c>
      <c r="E138" s="37">
        <f t="shared" si="12"/>
        <v>1.2953367875647669E-3</v>
      </c>
      <c r="F138" s="37" t="str">
        <f t="shared" si="13"/>
        <v/>
      </c>
      <c r="G138" s="38" t="str">
        <f t="shared" si="14"/>
        <v>0</v>
      </c>
      <c r="H138" s="39">
        <f t="shared" si="15"/>
        <v>0</v>
      </c>
    </row>
    <row r="139" spans="1:8" s="40" customFormat="1" ht="30" x14ac:dyDescent="0.2">
      <c r="A139" s="68"/>
      <c r="B139" s="35" t="s">
        <v>443</v>
      </c>
      <c r="C139" s="36">
        <v>20</v>
      </c>
      <c r="D139" s="36">
        <v>0</v>
      </c>
      <c r="E139" s="37">
        <f t="shared" si="12"/>
        <v>2.5906735751295335E-2</v>
      </c>
      <c r="F139" s="37" t="str">
        <f t="shared" si="13"/>
        <v/>
      </c>
      <c r="G139" s="38" t="str">
        <f t="shared" si="14"/>
        <v>0</v>
      </c>
      <c r="H139" s="39">
        <f t="shared" si="15"/>
        <v>0</v>
      </c>
    </row>
    <row r="140" spans="1:8" s="40" customFormat="1" ht="30" x14ac:dyDescent="0.2">
      <c r="A140" s="68"/>
      <c r="B140" s="35" t="s">
        <v>208</v>
      </c>
      <c r="C140" s="36">
        <v>1</v>
      </c>
      <c r="D140" s="36">
        <v>0</v>
      </c>
      <c r="E140" s="37">
        <f t="shared" si="12"/>
        <v>1.2953367875647669E-3</v>
      </c>
      <c r="F140" s="37" t="str">
        <f t="shared" si="13"/>
        <v/>
      </c>
      <c r="G140" s="38" t="str">
        <f t="shared" si="14"/>
        <v>0</v>
      </c>
      <c r="H140" s="39">
        <f t="shared" si="15"/>
        <v>0</v>
      </c>
    </row>
    <row r="141" spans="1:8" s="40" customFormat="1" ht="30" x14ac:dyDescent="0.2">
      <c r="A141" s="68"/>
      <c r="B141" s="35" t="s">
        <v>209</v>
      </c>
      <c r="C141" s="36">
        <v>6</v>
      </c>
      <c r="D141" s="36">
        <v>0</v>
      </c>
      <c r="E141" s="37">
        <f t="shared" si="12"/>
        <v>7.7720207253886009E-3</v>
      </c>
      <c r="F141" s="37" t="str">
        <f t="shared" si="13"/>
        <v/>
      </c>
      <c r="G141" s="38" t="str">
        <f t="shared" si="14"/>
        <v>0</v>
      </c>
      <c r="H141" s="39">
        <f t="shared" si="15"/>
        <v>0</v>
      </c>
    </row>
    <row r="142" spans="1:8" s="50" customFormat="1" ht="15" x14ac:dyDescent="0.2">
      <c r="A142" s="60" t="s">
        <v>570</v>
      </c>
      <c r="B142" s="51" t="s">
        <v>586</v>
      </c>
      <c r="C142" s="52"/>
      <c r="D142" s="36">
        <v>0</v>
      </c>
      <c r="E142" s="37" t="str">
        <f t="shared" ref="E142" si="40">+IF(C142=0,"",C142/C$73)</f>
        <v/>
      </c>
      <c r="F142" s="37" t="str">
        <f t="shared" ref="F142" si="41">+IF(D142=0,"",D142/D$73)</f>
        <v/>
      </c>
      <c r="G142" s="38" t="str">
        <f t="shared" ref="G142" si="42">+IF(OR(AND(D142=0),(C142=0)),"0",((D142-C142)/C142))</f>
        <v>0</v>
      </c>
      <c r="H142" s="39" t="str">
        <f t="shared" ref="H142" si="43">+IF(OR(AND(E142=""),(G142="")),"",E142*G142)</f>
        <v/>
      </c>
    </row>
    <row r="143" spans="1:8" s="40" customFormat="1" ht="15" x14ac:dyDescent="0.2">
      <c r="A143" s="68"/>
      <c r="B143" s="35" t="s">
        <v>598</v>
      </c>
      <c r="C143" s="36">
        <v>0</v>
      </c>
      <c r="D143" s="36">
        <v>0</v>
      </c>
      <c r="E143" s="37" t="str">
        <f t="shared" si="12"/>
        <v/>
      </c>
      <c r="F143" s="37" t="str">
        <f t="shared" si="13"/>
        <v/>
      </c>
      <c r="G143" s="38" t="str">
        <f t="shared" si="14"/>
        <v>0</v>
      </c>
      <c r="H143" s="39" t="str">
        <f t="shared" si="15"/>
        <v/>
      </c>
    </row>
    <row r="144" spans="1:8" s="40" customFormat="1" ht="15" x14ac:dyDescent="0.2">
      <c r="A144" s="68"/>
      <c r="B144" s="35" t="s">
        <v>599</v>
      </c>
      <c r="C144" s="36">
        <v>0</v>
      </c>
      <c r="D144" s="36">
        <v>0</v>
      </c>
      <c r="E144" s="37" t="str">
        <f t="shared" si="12"/>
        <v/>
      </c>
      <c r="F144" s="37" t="str">
        <f t="shared" si="13"/>
        <v/>
      </c>
      <c r="G144" s="38" t="str">
        <f t="shared" si="14"/>
        <v>0</v>
      </c>
      <c r="H144" s="39" t="str">
        <f t="shared" si="15"/>
        <v/>
      </c>
    </row>
    <row r="145" spans="1:8" s="50" customFormat="1" ht="15" x14ac:dyDescent="0.2">
      <c r="A145" s="60" t="s">
        <v>570</v>
      </c>
      <c r="B145" s="51" t="s">
        <v>588</v>
      </c>
      <c r="C145" s="52"/>
      <c r="D145" s="36">
        <v>0</v>
      </c>
      <c r="E145" s="37" t="str">
        <f t="shared" ref="E145" si="44">+IF(C145=0,"",C145/C$73)</f>
        <v/>
      </c>
      <c r="F145" s="37" t="str">
        <f t="shared" ref="F145" si="45">+IF(D145=0,"",D145/D$73)</f>
        <v/>
      </c>
      <c r="G145" s="38" t="str">
        <f t="shared" ref="G145" si="46">+IF(OR(AND(D145=0),(C145=0)),"0",((D145-C145)/C145))</f>
        <v>0</v>
      </c>
      <c r="H145" s="39" t="str">
        <f t="shared" ref="H145" si="47">+IF(OR(AND(E145=""),(G145="")),"",E145*G145)</f>
        <v/>
      </c>
    </row>
    <row r="146" spans="1:8" s="40" customFormat="1" ht="15" x14ac:dyDescent="0.2">
      <c r="A146" s="68"/>
      <c r="B146" s="35" t="s">
        <v>36</v>
      </c>
      <c r="C146" s="36">
        <v>0</v>
      </c>
      <c r="D146" s="36">
        <v>0</v>
      </c>
      <c r="E146" s="37" t="str">
        <f t="shared" si="12"/>
        <v/>
      </c>
      <c r="F146" s="37" t="str">
        <f t="shared" si="13"/>
        <v/>
      </c>
      <c r="G146" s="38" t="str">
        <f t="shared" si="14"/>
        <v>0</v>
      </c>
      <c r="H146" s="39" t="str">
        <f t="shared" si="15"/>
        <v/>
      </c>
    </row>
    <row r="147" spans="1:8" s="40" customFormat="1" ht="15" x14ac:dyDescent="0.2">
      <c r="A147" s="68"/>
      <c r="B147" s="35" t="s">
        <v>444</v>
      </c>
      <c r="C147" s="36">
        <v>2</v>
      </c>
      <c r="D147" s="36">
        <v>0</v>
      </c>
      <c r="E147" s="37">
        <f t="shared" ref="E147:E155" si="48">+IF(C147=0,"",C147/C$73)</f>
        <v>2.5906735751295338E-3</v>
      </c>
      <c r="F147" s="37" t="str">
        <f t="shared" ref="F147:F155" si="49">+IF(D147=0,"",D147/D$73)</f>
        <v/>
      </c>
      <c r="G147" s="38" t="str">
        <f t="shared" ref="G147:G155" si="50">+IF(OR(AND(D147=0),(C147=0)),"0",((D147-C147)/C147))</f>
        <v>0</v>
      </c>
      <c r="H147" s="39">
        <f t="shared" ref="H147:H155" si="51">+IF(OR(AND(E147=""),(G147="")),"",E147*G147)</f>
        <v>0</v>
      </c>
    </row>
    <row r="148" spans="1:8" s="40" customFormat="1" ht="15" x14ac:dyDescent="0.2">
      <c r="A148" s="68"/>
      <c r="B148" s="35" t="s">
        <v>34</v>
      </c>
      <c r="C148" s="36">
        <v>5</v>
      </c>
      <c r="D148" s="36">
        <v>1</v>
      </c>
      <c r="E148" s="37">
        <f t="shared" si="48"/>
        <v>6.4766839378238338E-3</v>
      </c>
      <c r="F148" s="37">
        <f t="shared" si="49"/>
        <v>1.8867924528301887E-3</v>
      </c>
      <c r="G148" s="38">
        <f t="shared" si="50"/>
        <v>-0.8</v>
      </c>
      <c r="H148" s="39">
        <f t="shared" si="51"/>
        <v>-5.1813471502590676E-3</v>
      </c>
    </row>
    <row r="149" spans="1:8" s="40" customFormat="1" ht="15" x14ac:dyDescent="0.2">
      <c r="A149" s="68"/>
      <c r="B149" s="35" t="s">
        <v>210</v>
      </c>
      <c r="C149" s="36">
        <v>3</v>
      </c>
      <c r="D149" s="36">
        <v>2</v>
      </c>
      <c r="E149" s="37">
        <f t="shared" si="48"/>
        <v>3.8860103626943004E-3</v>
      </c>
      <c r="F149" s="37">
        <f t="shared" si="49"/>
        <v>3.7735849056603774E-3</v>
      </c>
      <c r="G149" s="38">
        <f t="shared" si="50"/>
        <v>-0.33333333333333331</v>
      </c>
      <c r="H149" s="39">
        <f t="shared" si="51"/>
        <v>-1.2953367875647667E-3</v>
      </c>
    </row>
    <row r="150" spans="1:8" s="40" customFormat="1" ht="30" x14ac:dyDescent="0.2">
      <c r="A150" s="68"/>
      <c r="B150" s="35" t="s">
        <v>211</v>
      </c>
      <c r="C150" s="36">
        <v>1</v>
      </c>
      <c r="D150" s="36">
        <v>5</v>
      </c>
      <c r="E150" s="37">
        <f t="shared" si="48"/>
        <v>1.2953367875647669E-3</v>
      </c>
      <c r="F150" s="37">
        <f t="shared" si="49"/>
        <v>9.433962264150943E-3</v>
      </c>
      <c r="G150" s="38">
        <f t="shared" si="50"/>
        <v>4</v>
      </c>
      <c r="H150" s="39">
        <f t="shared" si="51"/>
        <v>5.1813471502590676E-3</v>
      </c>
    </row>
    <row r="151" spans="1:8" s="40" customFormat="1" ht="30" x14ac:dyDescent="0.2">
      <c r="A151" s="68"/>
      <c r="B151" s="35" t="s">
        <v>212</v>
      </c>
      <c r="C151" s="36">
        <v>0</v>
      </c>
      <c r="D151" s="36">
        <v>2</v>
      </c>
      <c r="E151" s="37" t="str">
        <f t="shared" si="48"/>
        <v/>
      </c>
      <c r="F151" s="37">
        <f t="shared" si="49"/>
        <v>3.7735849056603774E-3</v>
      </c>
      <c r="G151" s="38" t="str">
        <f t="shared" si="50"/>
        <v>0</v>
      </c>
      <c r="H151" s="39" t="str">
        <f t="shared" si="51"/>
        <v/>
      </c>
    </row>
    <row r="152" spans="1:8" s="40" customFormat="1" ht="15" x14ac:dyDescent="0.2">
      <c r="A152" s="68"/>
      <c r="B152" s="35" t="s">
        <v>445</v>
      </c>
      <c r="C152" s="36">
        <v>0</v>
      </c>
      <c r="D152" s="36">
        <v>0</v>
      </c>
      <c r="E152" s="37" t="str">
        <f t="shared" si="48"/>
        <v/>
      </c>
      <c r="F152" s="37" t="str">
        <f t="shared" si="49"/>
        <v/>
      </c>
      <c r="G152" s="38" t="str">
        <f t="shared" si="50"/>
        <v>0</v>
      </c>
      <c r="H152" s="39" t="str">
        <f t="shared" si="51"/>
        <v/>
      </c>
    </row>
    <row r="153" spans="1:8" s="40" customFormat="1" ht="15" x14ac:dyDescent="0.2">
      <c r="A153" s="68"/>
      <c r="B153" s="35" t="s">
        <v>39</v>
      </c>
      <c r="C153" s="36">
        <v>0</v>
      </c>
      <c r="D153" s="36">
        <v>0</v>
      </c>
      <c r="E153" s="37" t="str">
        <f t="shared" si="48"/>
        <v/>
      </c>
      <c r="F153" s="37" t="str">
        <f t="shared" si="49"/>
        <v/>
      </c>
      <c r="G153" s="38" t="str">
        <f t="shared" si="50"/>
        <v>0</v>
      </c>
      <c r="H153" s="39" t="str">
        <f t="shared" si="51"/>
        <v/>
      </c>
    </row>
    <row r="154" spans="1:8" s="40" customFormat="1" ht="15" x14ac:dyDescent="0.2">
      <c r="A154" s="68"/>
      <c r="B154" s="35" t="s">
        <v>37</v>
      </c>
      <c r="C154" s="36">
        <v>0</v>
      </c>
      <c r="D154" s="36">
        <v>0</v>
      </c>
      <c r="E154" s="37" t="str">
        <f t="shared" si="48"/>
        <v/>
      </c>
      <c r="F154" s="37" t="str">
        <f t="shared" si="49"/>
        <v/>
      </c>
      <c r="G154" s="38" t="str">
        <f t="shared" si="50"/>
        <v>0</v>
      </c>
      <c r="H154" s="39" t="str">
        <f t="shared" si="51"/>
        <v/>
      </c>
    </row>
    <row r="155" spans="1:8" s="40" customFormat="1" ht="15" x14ac:dyDescent="0.2">
      <c r="A155" s="68"/>
      <c r="B155" s="35" t="s">
        <v>38</v>
      </c>
      <c r="C155" s="36">
        <v>0</v>
      </c>
      <c r="D155" s="36">
        <v>0</v>
      </c>
      <c r="E155" s="37" t="str">
        <f t="shared" si="48"/>
        <v/>
      </c>
      <c r="F155" s="37" t="str">
        <f t="shared" si="49"/>
        <v/>
      </c>
      <c r="G155" s="38" t="str">
        <f t="shared" si="50"/>
        <v>0</v>
      </c>
      <c r="H155" s="39" t="str">
        <f t="shared" si="51"/>
        <v/>
      </c>
    </row>
    <row r="156" spans="1:8" s="40" customFormat="1" ht="15" x14ac:dyDescent="0.2">
      <c r="A156" s="68"/>
      <c r="B156" s="35" t="s">
        <v>537</v>
      </c>
      <c r="C156" s="36">
        <v>37</v>
      </c>
      <c r="D156" s="36">
        <v>31</v>
      </c>
      <c r="E156" s="37">
        <f t="shared" ref="E156" si="52">+IF(C156=0,"",C156/C$73)</f>
        <v>4.792746113989637E-2</v>
      </c>
      <c r="F156" s="37">
        <f t="shared" ref="F156" si="53">+IF(D156=0,"",D156/D$73)</f>
        <v>5.849056603773585E-2</v>
      </c>
      <c r="G156" s="38">
        <f t="shared" ref="G156" si="54">+IF(OR(AND(D156=0),(C156=0)),"0",((D156-C156)/C156))</f>
        <v>-0.16216216216216217</v>
      </c>
      <c r="H156" s="39">
        <f t="shared" ref="H156" si="55">+IF(OR(AND(E156=""),(G156="")),"",E156*G156)</f>
        <v>-7.7720207253886009E-3</v>
      </c>
    </row>
    <row r="157" spans="1:8" s="40" customFormat="1" ht="30" x14ac:dyDescent="0.2">
      <c r="A157" s="68"/>
      <c r="B157" s="35" t="s">
        <v>557</v>
      </c>
      <c r="C157" s="36">
        <v>0</v>
      </c>
      <c r="D157" s="36">
        <v>0</v>
      </c>
      <c r="E157" s="37" t="str">
        <f t="shared" ref="E157" si="56">+IF(C157=0,"",C157/C$73)</f>
        <v/>
      </c>
      <c r="F157" s="37" t="str">
        <f t="shared" ref="F157" si="57">+IF(D157=0,"",D157/D$73)</f>
        <v/>
      </c>
      <c r="G157" s="38" t="str">
        <f t="shared" ref="G157" si="58">+IF(OR(AND(D157=0),(C157=0)),"0",((D157-C157)/C157))</f>
        <v>0</v>
      </c>
      <c r="H157" s="39" t="str">
        <f t="shared" ref="H157" si="59">+IF(OR(AND(E157=""),(G157="")),"",E157*G157)</f>
        <v/>
      </c>
    </row>
    <row r="158" spans="1:8" s="40" customFormat="1" ht="15" x14ac:dyDescent="0.2">
      <c r="A158" s="68"/>
      <c r="B158" s="35" t="s">
        <v>574</v>
      </c>
      <c r="C158" s="36">
        <v>0</v>
      </c>
      <c r="D158" s="36">
        <v>0</v>
      </c>
      <c r="E158" s="37" t="str">
        <f t="shared" ref="E158:E159" si="60">+IF(C158=0,"",C158/C$73)</f>
        <v/>
      </c>
      <c r="F158" s="37" t="str">
        <f t="shared" ref="F158:F159" si="61">+IF(D158=0,"",D158/D$73)</f>
        <v/>
      </c>
      <c r="G158" s="38" t="str">
        <f t="shared" ref="G158:G159" si="62">+IF(OR(AND(D158=0),(C158=0)),"0",((D158-C158)/C158))</f>
        <v>0</v>
      </c>
      <c r="H158" s="39" t="str">
        <f t="shared" ref="H158:H159" si="63">+IF(OR(AND(E158=""),(G158="")),"",E158*G158)</f>
        <v/>
      </c>
    </row>
    <row r="159" spans="1:8" s="40" customFormat="1" ht="15" x14ac:dyDescent="0.2">
      <c r="A159" s="68"/>
      <c r="B159" s="35" t="s">
        <v>565</v>
      </c>
      <c r="C159" s="36">
        <v>0</v>
      </c>
      <c r="D159" s="36">
        <v>1</v>
      </c>
      <c r="E159" s="37" t="str">
        <f t="shared" si="60"/>
        <v/>
      </c>
      <c r="F159" s="37">
        <f t="shared" si="61"/>
        <v>1.8867924528301887E-3</v>
      </c>
      <c r="G159" s="38" t="str">
        <f t="shared" si="62"/>
        <v>0</v>
      </c>
      <c r="H159" s="39" t="str">
        <f t="shared" si="63"/>
        <v/>
      </c>
    </row>
    <row r="160" spans="1:8" s="10" customFormat="1" x14ac:dyDescent="0.2">
      <c r="A160" s="67"/>
    </row>
    <row r="161" spans="1:9" s="10" customFormat="1" x14ac:dyDescent="0.2">
      <c r="A161" s="67"/>
    </row>
    <row r="162" spans="1:9" s="10" customFormat="1" ht="13.5" thickBot="1" x14ac:dyDescent="0.25">
      <c r="A162" s="67"/>
      <c r="B162" s="29"/>
      <c r="C162" s="29"/>
      <c r="D162" s="29"/>
      <c r="E162" s="29"/>
      <c r="F162" s="29"/>
    </row>
    <row r="163" spans="1:9" s="10" customFormat="1" ht="30" customHeight="1" x14ac:dyDescent="0.2">
      <c r="A163" s="67"/>
      <c r="B163" s="85" t="s">
        <v>374</v>
      </c>
      <c r="C163" s="71" t="s">
        <v>375</v>
      </c>
      <c r="D163" s="72"/>
      <c r="E163" s="71" t="s">
        <v>429</v>
      </c>
      <c r="F163" s="72"/>
      <c r="G163" s="73" t="s">
        <v>572</v>
      </c>
      <c r="H163" s="69" t="s">
        <v>350</v>
      </c>
    </row>
    <row r="164" spans="1:9" s="10" customFormat="1" x14ac:dyDescent="0.2">
      <c r="A164" s="67"/>
      <c r="B164" s="85"/>
      <c r="C164" s="48">
        <v>2017</v>
      </c>
      <c r="D164" s="48">
        <v>2018</v>
      </c>
      <c r="E164" s="48">
        <v>2017</v>
      </c>
      <c r="F164" s="48">
        <v>2018</v>
      </c>
      <c r="G164" s="74"/>
      <c r="H164" s="70"/>
    </row>
    <row r="165" spans="1:9" s="10" customFormat="1" ht="25.5" x14ac:dyDescent="0.2">
      <c r="A165" s="67"/>
      <c r="B165" s="12" t="s">
        <v>378</v>
      </c>
      <c r="C165" s="13">
        <f>SUM(C166:C327)</f>
        <v>1127</v>
      </c>
      <c r="D165" s="13">
        <f>SUM(D166:D327)</f>
        <v>1248</v>
      </c>
      <c r="E165" s="14">
        <f t="shared" ref="E165:E178" si="64">+IF(C165=0,"",C165/C$165)</f>
        <v>1</v>
      </c>
      <c r="F165" s="14">
        <f t="shared" ref="F165:F178" si="65">+IF(D165=0,"",D165/D$165)</f>
        <v>1</v>
      </c>
      <c r="G165" s="15">
        <f>+IF(OR(AND(D165=0),(C165=0)),"0",((D165-C165)/C165))</f>
        <v>0.10736468500443656</v>
      </c>
      <c r="H165" s="15">
        <f>+IF(OR(AND(E165=""),(G165="")),"",E165*G165)</f>
        <v>0.10736468500443656</v>
      </c>
      <c r="I165" s="16"/>
    </row>
    <row r="166" spans="1:9" s="40" customFormat="1" ht="15" x14ac:dyDescent="0.2">
      <c r="A166" s="68"/>
      <c r="B166" s="43" t="s">
        <v>446</v>
      </c>
      <c r="C166" s="36">
        <v>2</v>
      </c>
      <c r="D166" s="36">
        <v>12</v>
      </c>
      <c r="E166" s="37">
        <f t="shared" si="64"/>
        <v>1.7746228926353151E-3</v>
      </c>
      <c r="F166" s="37">
        <f t="shared" si="65"/>
        <v>9.6153846153846159E-3</v>
      </c>
      <c r="G166" s="38">
        <f>+IF(OR(AND(D166=0),(C166=0)),"0",((D166-C166)/C166))</f>
        <v>5</v>
      </c>
      <c r="H166" s="39">
        <f>+IF(OR(AND(E166=""),(G166="")),"",E166*G166)</f>
        <v>8.8731144631765749E-3</v>
      </c>
    </row>
    <row r="167" spans="1:9" s="40" customFormat="1" ht="15" x14ac:dyDescent="0.2">
      <c r="A167" s="68"/>
      <c r="B167" s="43" t="s">
        <v>600</v>
      </c>
      <c r="C167" s="36">
        <v>1</v>
      </c>
      <c r="D167" s="36">
        <v>2</v>
      </c>
      <c r="E167" s="37">
        <f t="shared" si="64"/>
        <v>8.8731144631765753E-4</v>
      </c>
      <c r="F167" s="37">
        <f t="shared" si="65"/>
        <v>1.6025641025641025E-3</v>
      </c>
      <c r="G167" s="38">
        <f t="shared" ref="G167:G237" si="66">+IF(OR(AND(D167=0),(C167=0)),"0",((D167-C167)/C167))</f>
        <v>1</v>
      </c>
      <c r="H167" s="39">
        <f t="shared" ref="H167:H237" si="67">+IF(OR(AND(E167=""),(G167="")),"",E167*G167)</f>
        <v>8.8731144631765753E-4</v>
      </c>
    </row>
    <row r="168" spans="1:9" s="40" customFormat="1" ht="30" x14ac:dyDescent="0.2">
      <c r="A168" s="68"/>
      <c r="B168" s="43" t="s">
        <v>447</v>
      </c>
      <c r="C168" s="36">
        <v>0</v>
      </c>
      <c r="D168" s="36">
        <v>1</v>
      </c>
      <c r="E168" s="37" t="str">
        <f t="shared" si="64"/>
        <v/>
      </c>
      <c r="F168" s="37">
        <f t="shared" si="65"/>
        <v>8.0128205128205125E-4</v>
      </c>
      <c r="G168" s="38" t="str">
        <f t="shared" si="66"/>
        <v>0</v>
      </c>
      <c r="H168" s="39" t="str">
        <f t="shared" si="67"/>
        <v/>
      </c>
    </row>
    <row r="169" spans="1:9" s="40" customFormat="1" ht="15" x14ac:dyDescent="0.2">
      <c r="A169" s="68"/>
      <c r="B169" s="43" t="s">
        <v>448</v>
      </c>
      <c r="C169" s="36">
        <v>0</v>
      </c>
      <c r="D169" s="36">
        <v>0</v>
      </c>
      <c r="E169" s="37" t="str">
        <f t="shared" si="64"/>
        <v/>
      </c>
      <c r="F169" s="37" t="str">
        <f t="shared" si="65"/>
        <v/>
      </c>
      <c r="G169" s="38" t="str">
        <f t="shared" si="66"/>
        <v>0</v>
      </c>
      <c r="H169" s="39" t="str">
        <f t="shared" si="67"/>
        <v/>
      </c>
    </row>
    <row r="170" spans="1:9" s="40" customFormat="1" ht="15" x14ac:dyDescent="0.2">
      <c r="A170" s="68"/>
      <c r="B170" s="43" t="s">
        <v>601</v>
      </c>
      <c r="C170" s="36">
        <v>14</v>
      </c>
      <c r="D170" s="36">
        <v>23</v>
      </c>
      <c r="E170" s="37">
        <f t="shared" si="64"/>
        <v>1.2422360248447204E-2</v>
      </c>
      <c r="F170" s="37">
        <f t="shared" si="65"/>
        <v>1.842948717948718E-2</v>
      </c>
      <c r="G170" s="38">
        <f t="shared" si="66"/>
        <v>0.6428571428571429</v>
      </c>
      <c r="H170" s="39">
        <f t="shared" si="67"/>
        <v>7.9858030168589167E-3</v>
      </c>
    </row>
    <row r="171" spans="1:9" s="40" customFormat="1" ht="15" x14ac:dyDescent="0.2">
      <c r="A171" s="68"/>
      <c r="B171" s="43" t="s">
        <v>42</v>
      </c>
      <c r="C171" s="36">
        <v>27</v>
      </c>
      <c r="D171" s="36">
        <v>120</v>
      </c>
      <c r="E171" s="37">
        <f t="shared" si="64"/>
        <v>2.3957409050576754E-2</v>
      </c>
      <c r="F171" s="37">
        <f t="shared" si="65"/>
        <v>9.6153846153846159E-2</v>
      </c>
      <c r="G171" s="38">
        <f t="shared" si="66"/>
        <v>3.4444444444444446</v>
      </c>
      <c r="H171" s="39">
        <f t="shared" si="67"/>
        <v>8.2519964507542162E-2</v>
      </c>
    </row>
    <row r="172" spans="1:9" s="40" customFormat="1" ht="15" x14ac:dyDescent="0.2">
      <c r="A172" s="68"/>
      <c r="B172" s="43" t="s">
        <v>602</v>
      </c>
      <c r="C172" s="36">
        <v>3</v>
      </c>
      <c r="D172" s="36">
        <v>1</v>
      </c>
      <c r="E172" s="37">
        <f t="shared" si="64"/>
        <v>2.6619343389529724E-3</v>
      </c>
      <c r="F172" s="37">
        <f t="shared" si="65"/>
        <v>8.0128205128205125E-4</v>
      </c>
      <c r="G172" s="38">
        <f t="shared" si="66"/>
        <v>-0.66666666666666663</v>
      </c>
      <c r="H172" s="39">
        <f t="shared" si="67"/>
        <v>-1.7746228926353148E-3</v>
      </c>
    </row>
    <row r="173" spans="1:9" s="40" customFormat="1" ht="15" x14ac:dyDescent="0.2">
      <c r="A173" s="68"/>
      <c r="B173" s="43" t="s">
        <v>603</v>
      </c>
      <c r="C173" s="36">
        <v>15</v>
      </c>
      <c r="D173" s="36">
        <v>21</v>
      </c>
      <c r="E173" s="37">
        <f t="shared" si="64"/>
        <v>1.3309671694764862E-2</v>
      </c>
      <c r="F173" s="37">
        <f t="shared" si="65"/>
        <v>1.6826923076923076E-2</v>
      </c>
      <c r="G173" s="38">
        <f t="shared" si="66"/>
        <v>0.4</v>
      </c>
      <c r="H173" s="39">
        <f t="shared" si="67"/>
        <v>5.3238686779059456E-3</v>
      </c>
    </row>
    <row r="174" spans="1:9" s="40" customFormat="1" ht="15" x14ac:dyDescent="0.2">
      <c r="A174" s="68"/>
      <c r="B174" s="43" t="s">
        <v>604</v>
      </c>
      <c r="C174" s="36">
        <v>6</v>
      </c>
      <c r="D174" s="36">
        <v>11</v>
      </c>
      <c r="E174" s="37">
        <f t="shared" si="64"/>
        <v>5.3238686779059448E-3</v>
      </c>
      <c r="F174" s="37">
        <f t="shared" si="65"/>
        <v>8.814102564102564E-3</v>
      </c>
      <c r="G174" s="38">
        <f t="shared" si="66"/>
        <v>0.83333333333333337</v>
      </c>
      <c r="H174" s="39">
        <f t="shared" si="67"/>
        <v>4.4365572315882874E-3</v>
      </c>
    </row>
    <row r="175" spans="1:9" s="40" customFormat="1" ht="15" x14ac:dyDescent="0.2">
      <c r="A175" s="68"/>
      <c r="B175" s="43" t="s">
        <v>40</v>
      </c>
      <c r="C175" s="36">
        <v>0</v>
      </c>
      <c r="D175" s="36">
        <v>0</v>
      </c>
      <c r="E175" s="37" t="str">
        <f t="shared" si="64"/>
        <v/>
      </c>
      <c r="F175" s="37" t="str">
        <f t="shared" si="65"/>
        <v/>
      </c>
      <c r="G175" s="38" t="str">
        <f t="shared" si="66"/>
        <v>0</v>
      </c>
      <c r="H175" s="39" t="str">
        <f t="shared" si="67"/>
        <v/>
      </c>
    </row>
    <row r="176" spans="1:9" s="40" customFormat="1" ht="30" x14ac:dyDescent="0.2">
      <c r="A176" s="68"/>
      <c r="B176" s="43" t="s">
        <v>213</v>
      </c>
      <c r="C176" s="36">
        <v>0</v>
      </c>
      <c r="D176" s="36">
        <v>0</v>
      </c>
      <c r="E176" s="37" t="str">
        <f t="shared" si="64"/>
        <v/>
      </c>
      <c r="F176" s="37" t="str">
        <f t="shared" si="65"/>
        <v/>
      </c>
      <c r="G176" s="38" t="str">
        <f t="shared" si="66"/>
        <v>0</v>
      </c>
      <c r="H176" s="39" t="str">
        <f t="shared" si="67"/>
        <v/>
      </c>
    </row>
    <row r="177" spans="1:8" s="40" customFormat="1" ht="15" x14ac:dyDescent="0.2">
      <c r="A177" s="68"/>
      <c r="B177" s="43" t="s">
        <v>45</v>
      </c>
      <c r="C177" s="36">
        <v>19</v>
      </c>
      <c r="D177" s="36">
        <v>5</v>
      </c>
      <c r="E177" s="37">
        <f t="shared" si="64"/>
        <v>1.6858917480035492E-2</v>
      </c>
      <c r="F177" s="37">
        <f t="shared" si="65"/>
        <v>4.0064102564102561E-3</v>
      </c>
      <c r="G177" s="38">
        <f t="shared" si="66"/>
        <v>-0.73684210526315785</v>
      </c>
      <c r="H177" s="39">
        <f t="shared" si="67"/>
        <v>-1.2422360248447204E-2</v>
      </c>
    </row>
    <row r="178" spans="1:8" s="40" customFormat="1" ht="15" x14ac:dyDescent="0.2">
      <c r="A178" s="68"/>
      <c r="B178" s="43" t="s">
        <v>43</v>
      </c>
      <c r="C178" s="36">
        <v>1</v>
      </c>
      <c r="D178" s="36">
        <v>1</v>
      </c>
      <c r="E178" s="37">
        <f t="shared" si="64"/>
        <v>8.8731144631765753E-4</v>
      </c>
      <c r="F178" s="37">
        <f t="shared" si="65"/>
        <v>8.0128205128205125E-4</v>
      </c>
      <c r="G178" s="38">
        <f t="shared" si="66"/>
        <v>0</v>
      </c>
      <c r="H178" s="39">
        <f t="shared" si="67"/>
        <v>0</v>
      </c>
    </row>
    <row r="179" spans="1:8" s="40" customFormat="1" ht="15" x14ac:dyDescent="0.2">
      <c r="A179" s="68"/>
      <c r="B179" s="43" t="s">
        <v>528</v>
      </c>
      <c r="C179" s="36">
        <v>1</v>
      </c>
      <c r="D179" s="36">
        <v>8</v>
      </c>
      <c r="E179" s="37">
        <f t="shared" ref="E179:E180" si="68">+IF(C179=0,"",C179/C$165)</f>
        <v>8.8731144631765753E-4</v>
      </c>
      <c r="F179" s="37">
        <f t="shared" ref="F179:F180" si="69">+IF(D179=0,"",D179/D$165)</f>
        <v>6.41025641025641E-3</v>
      </c>
      <c r="G179" s="38">
        <f t="shared" ref="G179:G180" si="70">+IF(OR(AND(D179=0),(C179=0)),"0",((D179-C179)/C179))</f>
        <v>7</v>
      </c>
      <c r="H179" s="39">
        <f t="shared" ref="H179:H180" si="71">+IF(OR(AND(E179=""),(G179="")),"",E179*G179)</f>
        <v>6.2111801242236029E-3</v>
      </c>
    </row>
    <row r="180" spans="1:8" s="40" customFormat="1" ht="15" x14ac:dyDescent="0.2">
      <c r="A180" s="68"/>
      <c r="B180" s="43" t="s">
        <v>449</v>
      </c>
      <c r="C180" s="36">
        <v>32</v>
      </c>
      <c r="D180" s="36">
        <v>25</v>
      </c>
      <c r="E180" s="37">
        <f t="shared" si="68"/>
        <v>2.8393966282165041E-2</v>
      </c>
      <c r="F180" s="37">
        <f t="shared" si="69"/>
        <v>2.0032051282051284E-2</v>
      </c>
      <c r="G180" s="38">
        <f t="shared" si="70"/>
        <v>-0.21875</v>
      </c>
      <c r="H180" s="39">
        <f t="shared" si="71"/>
        <v>-6.2111801242236029E-3</v>
      </c>
    </row>
    <row r="181" spans="1:8" s="40" customFormat="1" ht="15" x14ac:dyDescent="0.2">
      <c r="A181" s="68"/>
      <c r="B181" s="43" t="s">
        <v>605</v>
      </c>
      <c r="C181" s="36">
        <v>8</v>
      </c>
      <c r="D181" s="36">
        <v>40</v>
      </c>
      <c r="E181" s="37">
        <f t="shared" ref="E181:F183" si="72">+IF(C181=0,"",C181/C$165)</f>
        <v>7.0984915705412602E-3</v>
      </c>
      <c r="F181" s="37">
        <f t="shared" si="72"/>
        <v>3.2051282051282048E-2</v>
      </c>
      <c r="G181" s="38">
        <f t="shared" si="66"/>
        <v>4</v>
      </c>
      <c r="H181" s="39">
        <f t="shared" si="67"/>
        <v>2.8393966282165041E-2</v>
      </c>
    </row>
    <row r="182" spans="1:8" s="40" customFormat="1" ht="15" x14ac:dyDescent="0.2">
      <c r="A182" s="68"/>
      <c r="B182" s="43" t="s">
        <v>41</v>
      </c>
      <c r="C182" s="36">
        <v>0</v>
      </c>
      <c r="D182" s="36">
        <v>0</v>
      </c>
      <c r="E182" s="37" t="str">
        <f t="shared" si="72"/>
        <v/>
      </c>
      <c r="F182" s="37" t="str">
        <f t="shared" si="72"/>
        <v/>
      </c>
      <c r="G182" s="38" t="str">
        <f t="shared" si="66"/>
        <v>0</v>
      </c>
      <c r="H182" s="39" t="str">
        <f t="shared" si="67"/>
        <v/>
      </c>
    </row>
    <row r="183" spans="1:8" s="40" customFormat="1" ht="15" x14ac:dyDescent="0.2">
      <c r="A183" s="68"/>
      <c r="B183" s="43" t="s">
        <v>44</v>
      </c>
      <c r="C183" s="36">
        <v>0</v>
      </c>
      <c r="D183" s="36">
        <v>0</v>
      </c>
      <c r="E183" s="37" t="str">
        <f t="shared" si="72"/>
        <v/>
      </c>
      <c r="F183" s="37" t="str">
        <f t="shared" si="72"/>
        <v/>
      </c>
      <c r="G183" s="38" t="str">
        <f t="shared" si="66"/>
        <v>0</v>
      </c>
      <c r="H183" s="39" t="str">
        <f t="shared" si="67"/>
        <v/>
      </c>
    </row>
    <row r="184" spans="1:8" s="40" customFormat="1" ht="15" x14ac:dyDescent="0.2">
      <c r="A184" s="68"/>
      <c r="B184" s="43" t="s">
        <v>529</v>
      </c>
      <c r="C184" s="36">
        <v>0</v>
      </c>
      <c r="D184" s="36">
        <v>3</v>
      </c>
      <c r="E184" s="37" t="str">
        <f t="shared" ref="E184:E185" si="73">+IF(C184=0,"",C184/C$165)</f>
        <v/>
      </c>
      <c r="F184" s="37">
        <f t="shared" ref="F184:F185" si="74">+IF(D184=0,"",D184/D$165)</f>
        <v>2.403846153846154E-3</v>
      </c>
      <c r="G184" s="38" t="str">
        <f t="shared" ref="G184:G185" si="75">+IF(OR(AND(D184=0),(C184=0)),"0",((D184-C184)/C184))</f>
        <v>0</v>
      </c>
      <c r="H184" s="39" t="str">
        <f t="shared" ref="H184:H185" si="76">+IF(OR(AND(E184=""),(G184="")),"",E184*G184)</f>
        <v/>
      </c>
    </row>
    <row r="185" spans="1:8" s="40" customFormat="1" ht="15" x14ac:dyDescent="0.2">
      <c r="A185" s="68"/>
      <c r="B185" s="43" t="s">
        <v>530</v>
      </c>
      <c r="C185" s="36">
        <v>0</v>
      </c>
      <c r="D185" s="36">
        <v>0</v>
      </c>
      <c r="E185" s="37" t="str">
        <f t="shared" si="73"/>
        <v/>
      </c>
      <c r="F185" s="37" t="str">
        <f t="shared" si="74"/>
        <v/>
      </c>
      <c r="G185" s="38" t="str">
        <f t="shared" si="75"/>
        <v>0</v>
      </c>
      <c r="H185" s="39" t="str">
        <f t="shared" si="76"/>
        <v/>
      </c>
    </row>
    <row r="186" spans="1:8" s="40" customFormat="1" ht="15" x14ac:dyDescent="0.2">
      <c r="A186" s="68"/>
      <c r="B186" s="43" t="s">
        <v>214</v>
      </c>
      <c r="C186" s="36">
        <v>35</v>
      </c>
      <c r="D186" s="36">
        <v>15</v>
      </c>
      <c r="E186" s="37">
        <f t="shared" ref="E186:E217" si="77">+IF(C186=0,"",C186/C$165)</f>
        <v>3.1055900621118012E-2</v>
      </c>
      <c r="F186" s="37">
        <f t="shared" ref="F186:F217" si="78">+IF(D186=0,"",D186/D$165)</f>
        <v>1.201923076923077E-2</v>
      </c>
      <c r="G186" s="38">
        <f t="shared" si="66"/>
        <v>-0.5714285714285714</v>
      </c>
      <c r="H186" s="39">
        <f t="shared" si="67"/>
        <v>-1.774622892635315E-2</v>
      </c>
    </row>
    <row r="187" spans="1:8" s="40" customFormat="1" ht="15" x14ac:dyDescent="0.2">
      <c r="A187" s="68"/>
      <c r="B187" s="43" t="s">
        <v>215</v>
      </c>
      <c r="C187" s="36">
        <v>0</v>
      </c>
      <c r="D187" s="36">
        <v>0</v>
      </c>
      <c r="E187" s="37" t="str">
        <f t="shared" si="77"/>
        <v/>
      </c>
      <c r="F187" s="37" t="str">
        <f t="shared" si="78"/>
        <v/>
      </c>
      <c r="G187" s="38" t="str">
        <f t="shared" si="66"/>
        <v>0</v>
      </c>
      <c r="H187" s="39" t="str">
        <f t="shared" si="67"/>
        <v/>
      </c>
    </row>
    <row r="188" spans="1:8" s="40" customFormat="1" ht="15" x14ac:dyDescent="0.2">
      <c r="A188" s="68"/>
      <c r="B188" s="43" t="s">
        <v>216</v>
      </c>
      <c r="C188" s="36">
        <v>0</v>
      </c>
      <c r="D188" s="36">
        <v>0</v>
      </c>
      <c r="E188" s="37" t="str">
        <f t="shared" si="77"/>
        <v/>
      </c>
      <c r="F188" s="37" t="str">
        <f t="shared" si="78"/>
        <v/>
      </c>
      <c r="G188" s="38" t="str">
        <f t="shared" si="66"/>
        <v>0</v>
      </c>
      <c r="H188" s="39" t="str">
        <f t="shared" si="67"/>
        <v/>
      </c>
    </row>
    <row r="189" spans="1:8" s="50" customFormat="1" ht="15" x14ac:dyDescent="0.2">
      <c r="A189" s="60" t="s">
        <v>570</v>
      </c>
      <c r="B189" s="57" t="s">
        <v>584</v>
      </c>
      <c r="C189" s="52"/>
      <c r="D189" s="36">
        <v>7</v>
      </c>
      <c r="E189" s="37" t="str">
        <f t="shared" ref="E189" si="79">+IF(C189=0,"",C189/C$165)</f>
        <v/>
      </c>
      <c r="F189" s="37">
        <f t="shared" ref="F189" si="80">+IF(D189=0,"",D189/D$165)</f>
        <v>5.608974358974359E-3</v>
      </c>
      <c r="G189" s="38" t="str">
        <f t="shared" ref="G189" si="81">+IF(OR(AND(D189=0),(C189=0)),"0",((D189-C189)/C189))</f>
        <v>0</v>
      </c>
      <c r="H189" s="39" t="str">
        <f t="shared" ref="H189" si="82">+IF(OR(AND(E189=""),(G189="")),"",E189*G189)</f>
        <v/>
      </c>
    </row>
    <row r="190" spans="1:8" s="40" customFormat="1" ht="15" x14ac:dyDescent="0.2">
      <c r="A190" s="68"/>
      <c r="B190" s="43" t="s">
        <v>217</v>
      </c>
      <c r="C190" s="36">
        <v>2</v>
      </c>
      <c r="D190" s="36">
        <v>0</v>
      </c>
      <c r="E190" s="37">
        <f t="shared" si="77"/>
        <v>1.7746228926353151E-3</v>
      </c>
      <c r="F190" s="37" t="str">
        <f t="shared" si="78"/>
        <v/>
      </c>
      <c r="G190" s="38" t="str">
        <f t="shared" si="66"/>
        <v>0</v>
      </c>
      <c r="H190" s="39">
        <f t="shared" si="67"/>
        <v>0</v>
      </c>
    </row>
    <row r="191" spans="1:8" s="40" customFormat="1" ht="15" x14ac:dyDescent="0.2">
      <c r="A191" s="68"/>
      <c r="B191" s="43" t="s">
        <v>450</v>
      </c>
      <c r="C191" s="36">
        <v>3</v>
      </c>
      <c r="D191" s="36">
        <v>2</v>
      </c>
      <c r="E191" s="37">
        <f t="shared" si="77"/>
        <v>2.6619343389529724E-3</v>
      </c>
      <c r="F191" s="37">
        <f t="shared" si="78"/>
        <v>1.6025641025641025E-3</v>
      </c>
      <c r="G191" s="38">
        <f t="shared" si="66"/>
        <v>-0.33333333333333331</v>
      </c>
      <c r="H191" s="39">
        <f t="shared" si="67"/>
        <v>-8.8731144631765742E-4</v>
      </c>
    </row>
    <row r="192" spans="1:8" s="40" customFormat="1" ht="15" x14ac:dyDescent="0.2">
      <c r="A192" s="68"/>
      <c r="B192" s="43" t="s">
        <v>533</v>
      </c>
      <c r="C192" s="36">
        <v>2</v>
      </c>
      <c r="D192" s="36">
        <v>2</v>
      </c>
      <c r="E192" s="37">
        <f t="shared" si="77"/>
        <v>1.7746228926353151E-3</v>
      </c>
      <c r="F192" s="37">
        <f t="shared" si="78"/>
        <v>1.6025641025641025E-3</v>
      </c>
      <c r="G192" s="38">
        <f t="shared" ref="G192" si="83">+IF(OR(AND(D192=0),(C192=0)),"0",((D192-C192)/C192))</f>
        <v>0</v>
      </c>
      <c r="H192" s="39">
        <f t="shared" ref="H192" si="84">+IF(OR(AND(E192=""),(G192="")),"",E192*G192)</f>
        <v>0</v>
      </c>
    </row>
    <row r="193" spans="1:8" s="40" customFormat="1" ht="15" x14ac:dyDescent="0.2">
      <c r="A193" s="68"/>
      <c r="B193" s="43" t="s">
        <v>218</v>
      </c>
      <c r="C193" s="36">
        <v>20</v>
      </c>
      <c r="D193" s="36">
        <v>39</v>
      </c>
      <c r="E193" s="37">
        <f t="shared" si="77"/>
        <v>1.774622892635315E-2</v>
      </c>
      <c r="F193" s="37">
        <f t="shared" si="78"/>
        <v>3.125E-2</v>
      </c>
      <c r="G193" s="38">
        <f t="shared" si="66"/>
        <v>0.95</v>
      </c>
      <c r="H193" s="39">
        <f t="shared" si="67"/>
        <v>1.6858917480035492E-2</v>
      </c>
    </row>
    <row r="194" spans="1:8" s="40" customFormat="1" ht="15" x14ac:dyDescent="0.2">
      <c r="A194" s="68"/>
      <c r="B194" s="43" t="s">
        <v>219</v>
      </c>
      <c r="C194" s="36">
        <v>23</v>
      </c>
      <c r="D194" s="36">
        <v>43</v>
      </c>
      <c r="E194" s="37">
        <f t="shared" si="77"/>
        <v>2.0408163265306121E-2</v>
      </c>
      <c r="F194" s="37">
        <f t="shared" si="78"/>
        <v>3.4455128205128208E-2</v>
      </c>
      <c r="G194" s="38">
        <f t="shared" si="66"/>
        <v>0.86956521739130432</v>
      </c>
      <c r="H194" s="39">
        <f t="shared" si="67"/>
        <v>1.774622892635315E-2</v>
      </c>
    </row>
    <row r="195" spans="1:8" s="40" customFormat="1" ht="15" x14ac:dyDescent="0.2">
      <c r="A195" s="68"/>
      <c r="B195" s="43" t="s">
        <v>220</v>
      </c>
      <c r="C195" s="36">
        <v>42</v>
      </c>
      <c r="D195" s="36">
        <v>39</v>
      </c>
      <c r="E195" s="37">
        <f t="shared" si="77"/>
        <v>3.7267080745341616E-2</v>
      </c>
      <c r="F195" s="37">
        <f t="shared" si="78"/>
        <v>3.125E-2</v>
      </c>
      <c r="G195" s="38">
        <f t="shared" si="66"/>
        <v>-7.1428571428571425E-2</v>
      </c>
      <c r="H195" s="39">
        <f t="shared" si="67"/>
        <v>-2.6619343389529724E-3</v>
      </c>
    </row>
    <row r="196" spans="1:8" s="40" customFormat="1" ht="15" x14ac:dyDescent="0.2">
      <c r="A196" s="68"/>
      <c r="B196" s="43" t="s">
        <v>221</v>
      </c>
      <c r="C196" s="36">
        <v>19</v>
      </c>
      <c r="D196" s="36">
        <v>64</v>
      </c>
      <c r="E196" s="37">
        <f t="shared" si="77"/>
        <v>1.6858917480035492E-2</v>
      </c>
      <c r="F196" s="37">
        <f t="shared" si="78"/>
        <v>5.128205128205128E-2</v>
      </c>
      <c r="G196" s="38">
        <f t="shared" si="66"/>
        <v>2.3684210526315788</v>
      </c>
      <c r="H196" s="39">
        <f t="shared" si="67"/>
        <v>3.9929015084294583E-2</v>
      </c>
    </row>
    <row r="197" spans="1:8" s="40" customFormat="1" ht="15" x14ac:dyDescent="0.2">
      <c r="A197" s="68"/>
      <c r="B197" s="43" t="s">
        <v>451</v>
      </c>
      <c r="C197" s="36">
        <v>52</v>
      </c>
      <c r="D197" s="36">
        <v>32</v>
      </c>
      <c r="E197" s="37">
        <f t="shared" si="77"/>
        <v>4.6140195208518191E-2</v>
      </c>
      <c r="F197" s="37">
        <f t="shared" si="78"/>
        <v>2.564102564102564E-2</v>
      </c>
      <c r="G197" s="38">
        <f t="shared" si="66"/>
        <v>-0.38461538461538464</v>
      </c>
      <c r="H197" s="39">
        <f t="shared" si="67"/>
        <v>-1.774622892635315E-2</v>
      </c>
    </row>
    <row r="198" spans="1:8" s="40" customFormat="1" ht="15" x14ac:dyDescent="0.2">
      <c r="A198" s="68"/>
      <c r="B198" s="43" t="s">
        <v>452</v>
      </c>
      <c r="C198" s="36">
        <v>11</v>
      </c>
      <c r="D198" s="36">
        <v>9</v>
      </c>
      <c r="E198" s="37">
        <f t="shared" si="77"/>
        <v>9.7604259094942331E-3</v>
      </c>
      <c r="F198" s="37">
        <f t="shared" si="78"/>
        <v>7.2115384615384619E-3</v>
      </c>
      <c r="G198" s="38">
        <f t="shared" si="66"/>
        <v>-0.18181818181818182</v>
      </c>
      <c r="H198" s="39">
        <f t="shared" si="67"/>
        <v>-1.7746228926353151E-3</v>
      </c>
    </row>
    <row r="199" spans="1:8" s="40" customFormat="1" ht="15" x14ac:dyDescent="0.2">
      <c r="A199" s="68"/>
      <c r="B199" s="43" t="s">
        <v>222</v>
      </c>
      <c r="C199" s="36">
        <v>0</v>
      </c>
      <c r="D199" s="36">
        <v>0</v>
      </c>
      <c r="E199" s="37" t="str">
        <f t="shared" si="77"/>
        <v/>
      </c>
      <c r="F199" s="37" t="str">
        <f t="shared" si="78"/>
        <v/>
      </c>
      <c r="G199" s="38" t="str">
        <f t="shared" si="66"/>
        <v>0</v>
      </c>
      <c r="H199" s="39" t="str">
        <f t="shared" si="67"/>
        <v/>
      </c>
    </row>
    <row r="200" spans="1:8" s="40" customFormat="1" ht="15" x14ac:dyDescent="0.2">
      <c r="A200" s="68"/>
      <c r="B200" s="43" t="s">
        <v>534</v>
      </c>
      <c r="C200" s="36">
        <v>10</v>
      </c>
      <c r="D200" s="36">
        <v>31</v>
      </c>
      <c r="E200" s="37">
        <f t="shared" si="77"/>
        <v>8.8731144631765749E-3</v>
      </c>
      <c r="F200" s="37">
        <f t="shared" si="78"/>
        <v>2.4839743589743588E-2</v>
      </c>
      <c r="G200" s="38">
        <f t="shared" ref="G200" si="85">+IF(OR(AND(D200=0),(C200=0)),"0",((D200-C200)/C200))</f>
        <v>2.1</v>
      </c>
      <c r="H200" s="39">
        <f t="shared" ref="H200" si="86">+IF(OR(AND(E200=""),(G200="")),"",E200*G200)</f>
        <v>1.8633540372670808E-2</v>
      </c>
    </row>
    <row r="201" spans="1:8" s="40" customFormat="1" ht="15" x14ac:dyDescent="0.2">
      <c r="A201" s="68"/>
      <c r="B201" s="43" t="s">
        <v>223</v>
      </c>
      <c r="C201" s="36">
        <v>33</v>
      </c>
      <c r="D201" s="36">
        <v>42</v>
      </c>
      <c r="E201" s="37">
        <f t="shared" si="77"/>
        <v>2.9281277728482696E-2</v>
      </c>
      <c r="F201" s="37">
        <f t="shared" si="78"/>
        <v>3.3653846153846152E-2</v>
      </c>
      <c r="G201" s="38">
        <f t="shared" si="66"/>
        <v>0.27272727272727271</v>
      </c>
      <c r="H201" s="39">
        <f t="shared" si="67"/>
        <v>7.9858030168589167E-3</v>
      </c>
    </row>
    <row r="202" spans="1:8" s="40" customFormat="1" ht="15" x14ac:dyDescent="0.2">
      <c r="A202" s="68"/>
      <c r="B202" s="43" t="s">
        <v>224</v>
      </c>
      <c r="C202" s="36">
        <v>6</v>
      </c>
      <c r="D202" s="36">
        <v>7</v>
      </c>
      <c r="E202" s="37">
        <f t="shared" si="77"/>
        <v>5.3238686779059448E-3</v>
      </c>
      <c r="F202" s="37">
        <f t="shared" si="78"/>
        <v>5.608974358974359E-3</v>
      </c>
      <c r="G202" s="38">
        <f t="shared" si="66"/>
        <v>0.16666666666666666</v>
      </c>
      <c r="H202" s="39">
        <f t="shared" si="67"/>
        <v>8.8731144631765742E-4</v>
      </c>
    </row>
    <row r="203" spans="1:8" s="40" customFormat="1" ht="15" x14ac:dyDescent="0.2">
      <c r="A203" s="68"/>
      <c r="B203" s="43" t="s">
        <v>225</v>
      </c>
      <c r="C203" s="36">
        <v>0</v>
      </c>
      <c r="D203" s="36">
        <v>5</v>
      </c>
      <c r="E203" s="37" t="str">
        <f t="shared" si="77"/>
        <v/>
      </c>
      <c r="F203" s="37">
        <f t="shared" si="78"/>
        <v>4.0064102564102561E-3</v>
      </c>
      <c r="G203" s="38" t="str">
        <f t="shared" si="66"/>
        <v>0</v>
      </c>
      <c r="H203" s="39" t="str">
        <f t="shared" si="67"/>
        <v/>
      </c>
    </row>
    <row r="204" spans="1:8" s="40" customFormat="1" ht="15" x14ac:dyDescent="0.2">
      <c r="A204" s="68"/>
      <c r="B204" s="43" t="s">
        <v>46</v>
      </c>
      <c r="C204" s="36">
        <v>2</v>
      </c>
      <c r="D204" s="36">
        <v>1</v>
      </c>
      <c r="E204" s="37">
        <f t="shared" si="77"/>
        <v>1.7746228926353151E-3</v>
      </c>
      <c r="F204" s="37">
        <f t="shared" si="78"/>
        <v>8.0128205128205125E-4</v>
      </c>
      <c r="G204" s="38">
        <f t="shared" si="66"/>
        <v>-0.5</v>
      </c>
      <c r="H204" s="39">
        <f t="shared" si="67"/>
        <v>-8.8731144631765753E-4</v>
      </c>
    </row>
    <row r="205" spans="1:8" s="40" customFormat="1" ht="15" x14ac:dyDescent="0.2">
      <c r="A205" s="68"/>
      <c r="B205" s="43" t="s">
        <v>47</v>
      </c>
      <c r="C205" s="36">
        <v>157</v>
      </c>
      <c r="D205" s="36">
        <v>208</v>
      </c>
      <c r="E205" s="37">
        <f t="shared" si="77"/>
        <v>0.13930789707187222</v>
      </c>
      <c r="F205" s="37">
        <f t="shared" si="78"/>
        <v>0.16666666666666666</v>
      </c>
      <c r="G205" s="38">
        <f t="shared" si="66"/>
        <v>0.32484076433121017</v>
      </c>
      <c r="H205" s="39">
        <f t="shared" si="67"/>
        <v>4.5252883762200526E-2</v>
      </c>
    </row>
    <row r="206" spans="1:8" s="40" customFormat="1" ht="15" x14ac:dyDescent="0.2">
      <c r="A206" s="68"/>
      <c r="B206" s="43" t="s">
        <v>226</v>
      </c>
      <c r="C206" s="36">
        <v>9</v>
      </c>
      <c r="D206" s="36">
        <v>28</v>
      </c>
      <c r="E206" s="37">
        <f t="shared" si="77"/>
        <v>7.9858030168589167E-3</v>
      </c>
      <c r="F206" s="37">
        <f t="shared" si="78"/>
        <v>2.2435897435897436E-2</v>
      </c>
      <c r="G206" s="38">
        <f t="shared" si="66"/>
        <v>2.1111111111111112</v>
      </c>
      <c r="H206" s="39">
        <f t="shared" si="67"/>
        <v>1.6858917480035492E-2</v>
      </c>
    </row>
    <row r="207" spans="1:8" s="40" customFormat="1" ht="30" x14ac:dyDescent="0.2">
      <c r="A207" s="68"/>
      <c r="B207" s="43" t="s">
        <v>227</v>
      </c>
      <c r="C207" s="36">
        <v>1</v>
      </c>
      <c r="D207" s="36">
        <v>0</v>
      </c>
      <c r="E207" s="37">
        <f t="shared" si="77"/>
        <v>8.8731144631765753E-4</v>
      </c>
      <c r="F207" s="37" t="str">
        <f t="shared" si="78"/>
        <v/>
      </c>
      <c r="G207" s="38" t="str">
        <f t="shared" si="66"/>
        <v>0</v>
      </c>
      <c r="H207" s="39">
        <f t="shared" si="67"/>
        <v>0</v>
      </c>
    </row>
    <row r="208" spans="1:8" s="40" customFormat="1" ht="15" x14ac:dyDescent="0.2">
      <c r="A208" s="68"/>
      <c r="B208" s="43" t="s">
        <v>453</v>
      </c>
      <c r="C208" s="36">
        <v>0</v>
      </c>
      <c r="D208" s="36">
        <v>0</v>
      </c>
      <c r="E208" s="37" t="str">
        <f t="shared" si="77"/>
        <v/>
      </c>
      <c r="F208" s="37" t="str">
        <f t="shared" si="78"/>
        <v/>
      </c>
      <c r="G208" s="38" t="str">
        <f t="shared" si="66"/>
        <v>0</v>
      </c>
      <c r="H208" s="39" t="str">
        <f t="shared" si="67"/>
        <v/>
      </c>
    </row>
    <row r="209" spans="1:8" s="40" customFormat="1" ht="15" x14ac:dyDescent="0.2">
      <c r="A209" s="68"/>
      <c r="B209" s="43" t="s">
        <v>535</v>
      </c>
      <c r="C209" s="36">
        <v>0</v>
      </c>
      <c r="D209" s="36">
        <v>0</v>
      </c>
      <c r="E209" s="37" t="str">
        <f t="shared" si="77"/>
        <v/>
      </c>
      <c r="F209" s="37" t="str">
        <f t="shared" si="78"/>
        <v/>
      </c>
      <c r="G209" s="38" t="str">
        <f t="shared" ref="G209" si="87">+IF(OR(AND(D209=0),(C209=0)),"0",((D209-C209)/C209))</f>
        <v>0</v>
      </c>
      <c r="H209" s="39" t="str">
        <f t="shared" ref="H209" si="88">+IF(OR(AND(E209=""),(G209="")),"",E209*G209)</f>
        <v/>
      </c>
    </row>
    <row r="210" spans="1:8" s="40" customFormat="1" ht="15" x14ac:dyDescent="0.2">
      <c r="A210" s="68"/>
      <c r="B210" s="43" t="s">
        <v>575</v>
      </c>
      <c r="C210" s="36">
        <v>0</v>
      </c>
      <c r="D210" s="36">
        <v>0</v>
      </c>
      <c r="E210" s="37" t="str">
        <f t="shared" si="77"/>
        <v/>
      </c>
      <c r="F210" s="37" t="str">
        <f t="shared" si="78"/>
        <v/>
      </c>
      <c r="G210" s="38" t="str">
        <f t="shared" si="66"/>
        <v>0</v>
      </c>
      <c r="H210" s="39" t="str">
        <f t="shared" si="67"/>
        <v/>
      </c>
    </row>
    <row r="211" spans="1:8" s="40" customFormat="1" ht="15" x14ac:dyDescent="0.2">
      <c r="A211" s="68"/>
      <c r="B211" s="43" t="s">
        <v>228</v>
      </c>
      <c r="C211" s="36">
        <v>0</v>
      </c>
      <c r="D211" s="36">
        <v>0</v>
      </c>
      <c r="E211" s="37" t="str">
        <f t="shared" si="77"/>
        <v/>
      </c>
      <c r="F211" s="37" t="str">
        <f t="shared" si="78"/>
        <v/>
      </c>
      <c r="G211" s="38" t="str">
        <f t="shared" si="66"/>
        <v>0</v>
      </c>
      <c r="H211" s="39" t="str">
        <f t="shared" si="67"/>
        <v/>
      </c>
    </row>
    <row r="212" spans="1:8" s="40" customFormat="1" ht="15" x14ac:dyDescent="0.2">
      <c r="A212" s="68"/>
      <c r="B212" s="43" t="s">
        <v>48</v>
      </c>
      <c r="C212" s="36">
        <v>0</v>
      </c>
      <c r="D212" s="36">
        <v>0</v>
      </c>
      <c r="E212" s="37" t="str">
        <f t="shared" si="77"/>
        <v/>
      </c>
      <c r="F212" s="37" t="str">
        <f t="shared" si="78"/>
        <v/>
      </c>
      <c r="G212" s="38" t="str">
        <f t="shared" si="66"/>
        <v>0</v>
      </c>
      <c r="H212" s="39" t="str">
        <f t="shared" si="67"/>
        <v/>
      </c>
    </row>
    <row r="213" spans="1:8" s="40" customFormat="1" ht="15" x14ac:dyDescent="0.2">
      <c r="A213" s="68"/>
      <c r="B213" s="43" t="s">
        <v>229</v>
      </c>
      <c r="C213" s="36">
        <v>0</v>
      </c>
      <c r="D213" s="36">
        <v>0</v>
      </c>
      <c r="E213" s="37" t="str">
        <f t="shared" si="77"/>
        <v/>
      </c>
      <c r="F213" s="37" t="str">
        <f t="shared" si="78"/>
        <v/>
      </c>
      <c r="G213" s="38" t="str">
        <f t="shared" si="66"/>
        <v>0</v>
      </c>
      <c r="H213" s="39" t="str">
        <f t="shared" si="67"/>
        <v/>
      </c>
    </row>
    <row r="214" spans="1:8" s="40" customFormat="1" ht="15" x14ac:dyDescent="0.2">
      <c r="A214" s="68"/>
      <c r="B214" s="43" t="s">
        <v>230</v>
      </c>
      <c r="C214" s="36">
        <v>0</v>
      </c>
      <c r="D214" s="36">
        <v>0</v>
      </c>
      <c r="E214" s="37" t="str">
        <f t="shared" si="77"/>
        <v/>
      </c>
      <c r="F214" s="37" t="str">
        <f t="shared" si="78"/>
        <v/>
      </c>
      <c r="G214" s="38" t="str">
        <f t="shared" si="66"/>
        <v>0</v>
      </c>
      <c r="H214" s="39" t="str">
        <f t="shared" si="67"/>
        <v/>
      </c>
    </row>
    <row r="215" spans="1:8" s="40" customFormat="1" ht="15" x14ac:dyDescent="0.2">
      <c r="A215" s="68"/>
      <c r="B215" s="43" t="s">
        <v>454</v>
      </c>
      <c r="C215" s="36">
        <v>2</v>
      </c>
      <c r="D215" s="36">
        <v>0</v>
      </c>
      <c r="E215" s="37">
        <f t="shared" si="77"/>
        <v>1.7746228926353151E-3</v>
      </c>
      <c r="F215" s="37" t="str">
        <f t="shared" si="78"/>
        <v/>
      </c>
      <c r="G215" s="38" t="str">
        <f t="shared" si="66"/>
        <v>0</v>
      </c>
      <c r="H215" s="39">
        <f t="shared" si="67"/>
        <v>0</v>
      </c>
    </row>
    <row r="216" spans="1:8" s="40" customFormat="1" ht="15" x14ac:dyDescent="0.2">
      <c r="A216" s="68"/>
      <c r="B216" s="43" t="s">
        <v>231</v>
      </c>
      <c r="C216" s="36">
        <v>59</v>
      </c>
      <c r="D216" s="36">
        <v>54</v>
      </c>
      <c r="E216" s="37">
        <f t="shared" si="77"/>
        <v>5.2351375332741791E-2</v>
      </c>
      <c r="F216" s="37">
        <f t="shared" si="78"/>
        <v>4.3269230769230768E-2</v>
      </c>
      <c r="G216" s="38">
        <f t="shared" si="66"/>
        <v>-8.4745762711864403E-2</v>
      </c>
      <c r="H216" s="39">
        <f t="shared" si="67"/>
        <v>-4.4365572315882874E-3</v>
      </c>
    </row>
    <row r="217" spans="1:8" s="40" customFormat="1" ht="15" x14ac:dyDescent="0.2">
      <c r="A217" s="68"/>
      <c r="B217" s="43" t="s">
        <v>232</v>
      </c>
      <c r="C217" s="36">
        <v>0</v>
      </c>
      <c r="D217" s="36">
        <v>0</v>
      </c>
      <c r="E217" s="37" t="str">
        <f t="shared" si="77"/>
        <v/>
      </c>
      <c r="F217" s="37" t="str">
        <f t="shared" si="78"/>
        <v/>
      </c>
      <c r="G217" s="38" t="str">
        <f t="shared" si="66"/>
        <v>0</v>
      </c>
      <c r="H217" s="39" t="str">
        <f t="shared" si="67"/>
        <v/>
      </c>
    </row>
    <row r="218" spans="1:8" s="40" customFormat="1" ht="15" x14ac:dyDescent="0.2">
      <c r="A218" s="68"/>
      <c r="B218" s="43" t="s">
        <v>233</v>
      </c>
      <c r="C218" s="36">
        <v>3</v>
      </c>
      <c r="D218" s="36">
        <v>0</v>
      </c>
      <c r="E218" s="37">
        <f t="shared" ref="E218:E237" si="89">+IF(C218=0,"",C218/C$165)</f>
        <v>2.6619343389529724E-3</v>
      </c>
      <c r="F218" s="37" t="str">
        <f t="shared" ref="F218:F237" si="90">+IF(D218=0,"",D218/D$165)</f>
        <v/>
      </c>
      <c r="G218" s="38" t="str">
        <f t="shared" si="66"/>
        <v>0</v>
      </c>
      <c r="H218" s="39">
        <f t="shared" si="67"/>
        <v>0</v>
      </c>
    </row>
    <row r="219" spans="1:8" s="40" customFormat="1" ht="15" x14ac:dyDescent="0.2">
      <c r="A219" s="68"/>
      <c r="B219" s="43" t="s">
        <v>234</v>
      </c>
      <c r="C219" s="36">
        <v>4</v>
      </c>
      <c r="D219" s="36">
        <v>1</v>
      </c>
      <c r="E219" s="37">
        <f t="shared" si="89"/>
        <v>3.5492457852706301E-3</v>
      </c>
      <c r="F219" s="37">
        <f t="shared" si="90"/>
        <v>8.0128205128205125E-4</v>
      </c>
      <c r="G219" s="38">
        <f t="shared" si="66"/>
        <v>-0.75</v>
      </c>
      <c r="H219" s="39">
        <f t="shared" si="67"/>
        <v>-2.6619343389529728E-3</v>
      </c>
    </row>
    <row r="220" spans="1:8" s="40" customFormat="1" ht="15" x14ac:dyDescent="0.2">
      <c r="A220" s="68"/>
      <c r="B220" s="43" t="s">
        <v>606</v>
      </c>
      <c r="C220" s="36">
        <v>5</v>
      </c>
      <c r="D220" s="36">
        <v>0</v>
      </c>
      <c r="E220" s="37">
        <f t="shared" si="89"/>
        <v>4.4365572315882874E-3</v>
      </c>
      <c r="F220" s="37" t="str">
        <f t="shared" si="90"/>
        <v/>
      </c>
      <c r="G220" s="38" t="str">
        <f t="shared" si="66"/>
        <v>0</v>
      </c>
      <c r="H220" s="39">
        <f t="shared" si="67"/>
        <v>0</v>
      </c>
    </row>
    <row r="221" spans="1:8" s="40" customFormat="1" ht="15" x14ac:dyDescent="0.2">
      <c r="A221" s="68"/>
      <c r="B221" s="43" t="s">
        <v>455</v>
      </c>
      <c r="C221" s="36">
        <v>5</v>
      </c>
      <c r="D221" s="36">
        <v>0</v>
      </c>
      <c r="E221" s="37">
        <f t="shared" si="89"/>
        <v>4.4365572315882874E-3</v>
      </c>
      <c r="F221" s="37" t="str">
        <f t="shared" si="90"/>
        <v/>
      </c>
      <c r="G221" s="38" t="str">
        <f t="shared" si="66"/>
        <v>0</v>
      </c>
      <c r="H221" s="39">
        <f t="shared" si="67"/>
        <v>0</v>
      </c>
    </row>
    <row r="222" spans="1:8" s="50" customFormat="1" ht="15" x14ac:dyDescent="0.2">
      <c r="A222" s="60" t="s">
        <v>570</v>
      </c>
      <c r="B222" s="57" t="s">
        <v>585</v>
      </c>
      <c r="C222" s="52"/>
      <c r="D222" s="36">
        <v>0</v>
      </c>
      <c r="E222" s="37" t="str">
        <f t="shared" ref="E222" si="91">+IF(C222=0,"",C222/C$165)</f>
        <v/>
      </c>
      <c r="F222" s="37" t="str">
        <f t="shared" ref="F222" si="92">+IF(D222=0,"",D222/D$165)</f>
        <v/>
      </c>
      <c r="G222" s="38" t="str">
        <f t="shared" ref="G222" si="93">+IF(OR(AND(D222=0),(C222=0)),"0",((D222-C222)/C222))</f>
        <v>0</v>
      </c>
      <c r="H222" s="39" t="str">
        <f t="shared" ref="H222" si="94">+IF(OR(AND(E222=""),(G222="")),"",E222*G222)</f>
        <v/>
      </c>
    </row>
    <row r="223" spans="1:8" s="40" customFormat="1" ht="15" x14ac:dyDescent="0.2">
      <c r="A223" s="68"/>
      <c r="B223" s="43" t="s">
        <v>235</v>
      </c>
      <c r="C223" s="36">
        <v>0</v>
      </c>
      <c r="D223" s="36">
        <v>0</v>
      </c>
      <c r="E223" s="37" t="str">
        <f t="shared" si="89"/>
        <v/>
      </c>
      <c r="F223" s="37" t="str">
        <f t="shared" si="90"/>
        <v/>
      </c>
      <c r="G223" s="38" t="str">
        <f t="shared" si="66"/>
        <v>0</v>
      </c>
      <c r="H223" s="39" t="str">
        <f t="shared" si="67"/>
        <v/>
      </c>
    </row>
    <row r="224" spans="1:8" s="40" customFormat="1" ht="15" x14ac:dyDescent="0.2">
      <c r="A224" s="68"/>
      <c r="B224" s="43" t="s">
        <v>50</v>
      </c>
      <c r="C224" s="36">
        <v>0</v>
      </c>
      <c r="D224" s="36">
        <v>0</v>
      </c>
      <c r="E224" s="37" t="str">
        <f t="shared" si="89"/>
        <v/>
      </c>
      <c r="F224" s="37" t="str">
        <f t="shared" si="90"/>
        <v/>
      </c>
      <c r="G224" s="38" t="str">
        <f t="shared" si="66"/>
        <v>0</v>
      </c>
      <c r="H224" s="39" t="str">
        <f t="shared" si="67"/>
        <v/>
      </c>
    </row>
    <row r="225" spans="1:8" s="40" customFormat="1" ht="15" x14ac:dyDescent="0.2">
      <c r="A225" s="68"/>
      <c r="B225" s="43" t="s">
        <v>236</v>
      </c>
      <c r="C225" s="36">
        <v>0</v>
      </c>
      <c r="D225" s="36">
        <v>0</v>
      </c>
      <c r="E225" s="37" t="str">
        <f t="shared" si="89"/>
        <v/>
      </c>
      <c r="F225" s="37" t="str">
        <f t="shared" si="90"/>
        <v/>
      </c>
      <c r="G225" s="38" t="str">
        <f t="shared" si="66"/>
        <v>0</v>
      </c>
      <c r="H225" s="39" t="str">
        <f t="shared" si="67"/>
        <v/>
      </c>
    </row>
    <row r="226" spans="1:8" s="40" customFormat="1" ht="15" x14ac:dyDescent="0.2">
      <c r="A226" s="68"/>
      <c r="B226" s="43" t="s">
        <v>49</v>
      </c>
      <c r="C226" s="36">
        <v>0</v>
      </c>
      <c r="D226" s="36">
        <v>1</v>
      </c>
      <c r="E226" s="37" t="str">
        <f t="shared" si="89"/>
        <v/>
      </c>
      <c r="F226" s="37">
        <f t="shared" si="90"/>
        <v>8.0128205128205125E-4</v>
      </c>
      <c r="G226" s="38" t="str">
        <f t="shared" si="66"/>
        <v>0</v>
      </c>
      <c r="H226" s="39" t="str">
        <f t="shared" si="67"/>
        <v/>
      </c>
    </row>
    <row r="227" spans="1:8" s="40" customFormat="1" ht="15" x14ac:dyDescent="0.2">
      <c r="A227" s="68"/>
      <c r="B227" s="43" t="s">
        <v>237</v>
      </c>
      <c r="C227" s="36">
        <v>0</v>
      </c>
      <c r="D227" s="36">
        <v>1</v>
      </c>
      <c r="E227" s="37" t="str">
        <f t="shared" si="89"/>
        <v/>
      </c>
      <c r="F227" s="37">
        <f t="shared" si="90"/>
        <v>8.0128205128205125E-4</v>
      </c>
      <c r="G227" s="38" t="str">
        <f t="shared" si="66"/>
        <v>0</v>
      </c>
      <c r="H227" s="39" t="str">
        <f t="shared" si="67"/>
        <v/>
      </c>
    </row>
    <row r="228" spans="1:8" s="40" customFormat="1" ht="15" x14ac:dyDescent="0.2">
      <c r="A228" s="68"/>
      <c r="B228" s="43" t="s">
        <v>456</v>
      </c>
      <c r="C228" s="36">
        <v>0</v>
      </c>
      <c r="D228" s="36">
        <v>0</v>
      </c>
      <c r="E228" s="37" t="str">
        <f t="shared" si="89"/>
        <v/>
      </c>
      <c r="F228" s="37" t="str">
        <f t="shared" si="90"/>
        <v/>
      </c>
      <c r="G228" s="38" t="str">
        <f t="shared" si="66"/>
        <v>0</v>
      </c>
      <c r="H228" s="39" t="str">
        <f t="shared" si="67"/>
        <v/>
      </c>
    </row>
    <row r="229" spans="1:8" s="40" customFormat="1" ht="15" x14ac:dyDescent="0.2">
      <c r="A229" s="68"/>
      <c r="B229" s="43" t="s">
        <v>55</v>
      </c>
      <c r="C229" s="36">
        <v>2</v>
      </c>
      <c r="D229" s="36">
        <v>2</v>
      </c>
      <c r="E229" s="37">
        <f t="shared" si="89"/>
        <v>1.7746228926353151E-3</v>
      </c>
      <c r="F229" s="37">
        <f t="shared" si="90"/>
        <v>1.6025641025641025E-3</v>
      </c>
      <c r="G229" s="38">
        <f t="shared" si="66"/>
        <v>0</v>
      </c>
      <c r="H229" s="39">
        <f t="shared" si="67"/>
        <v>0</v>
      </c>
    </row>
    <row r="230" spans="1:8" s="40" customFormat="1" ht="15" x14ac:dyDescent="0.2">
      <c r="A230" s="68"/>
      <c r="B230" s="43" t="s">
        <v>54</v>
      </c>
      <c r="C230" s="36">
        <v>3</v>
      </c>
      <c r="D230" s="36">
        <v>0</v>
      </c>
      <c r="E230" s="37">
        <f t="shared" si="89"/>
        <v>2.6619343389529724E-3</v>
      </c>
      <c r="F230" s="37" t="str">
        <f t="shared" si="90"/>
        <v/>
      </c>
      <c r="G230" s="38" t="str">
        <f t="shared" si="66"/>
        <v>0</v>
      </c>
      <c r="H230" s="39">
        <f t="shared" si="67"/>
        <v>0</v>
      </c>
    </row>
    <row r="231" spans="1:8" s="40" customFormat="1" ht="30" x14ac:dyDescent="0.2">
      <c r="A231" s="68"/>
      <c r="B231" s="43" t="s">
        <v>576</v>
      </c>
      <c r="C231" s="36">
        <v>0</v>
      </c>
      <c r="D231" s="36">
        <v>0</v>
      </c>
      <c r="E231" s="37" t="str">
        <f t="shared" si="89"/>
        <v/>
      </c>
      <c r="F231" s="37" t="str">
        <f t="shared" si="90"/>
        <v/>
      </c>
      <c r="G231" s="38" t="str">
        <f t="shared" si="66"/>
        <v>0</v>
      </c>
      <c r="H231" s="39" t="str">
        <f t="shared" si="67"/>
        <v/>
      </c>
    </row>
    <row r="232" spans="1:8" s="40" customFormat="1" ht="15" x14ac:dyDescent="0.2">
      <c r="A232" s="68"/>
      <c r="B232" s="43" t="s">
        <v>52</v>
      </c>
      <c r="C232" s="36">
        <v>1</v>
      </c>
      <c r="D232" s="36">
        <v>1</v>
      </c>
      <c r="E232" s="37">
        <f t="shared" si="89"/>
        <v>8.8731144631765753E-4</v>
      </c>
      <c r="F232" s="37">
        <f t="shared" si="90"/>
        <v>8.0128205128205125E-4</v>
      </c>
      <c r="G232" s="38">
        <f t="shared" si="66"/>
        <v>0</v>
      </c>
      <c r="H232" s="39">
        <f t="shared" si="67"/>
        <v>0</v>
      </c>
    </row>
    <row r="233" spans="1:8" s="40" customFormat="1" ht="15" x14ac:dyDescent="0.2">
      <c r="A233" s="68"/>
      <c r="B233" s="43" t="s">
        <v>51</v>
      </c>
      <c r="C233" s="36">
        <v>0</v>
      </c>
      <c r="D233" s="36">
        <v>0</v>
      </c>
      <c r="E233" s="37" t="str">
        <f t="shared" si="89"/>
        <v/>
      </c>
      <c r="F233" s="37" t="str">
        <f t="shared" si="90"/>
        <v/>
      </c>
      <c r="G233" s="38" t="str">
        <f t="shared" si="66"/>
        <v>0</v>
      </c>
      <c r="H233" s="39" t="str">
        <f t="shared" si="67"/>
        <v/>
      </c>
    </row>
    <row r="234" spans="1:8" s="40" customFormat="1" ht="15" x14ac:dyDescent="0.2">
      <c r="A234" s="68"/>
      <c r="B234" s="43" t="s">
        <v>238</v>
      </c>
      <c r="C234" s="36">
        <v>0</v>
      </c>
      <c r="D234" s="36">
        <v>0</v>
      </c>
      <c r="E234" s="37" t="str">
        <f t="shared" si="89"/>
        <v/>
      </c>
      <c r="F234" s="37" t="str">
        <f t="shared" si="90"/>
        <v/>
      </c>
      <c r="G234" s="38" t="str">
        <f t="shared" si="66"/>
        <v>0</v>
      </c>
      <c r="H234" s="39" t="str">
        <f t="shared" si="67"/>
        <v/>
      </c>
    </row>
    <row r="235" spans="1:8" s="40" customFormat="1" ht="15" x14ac:dyDescent="0.2">
      <c r="A235" s="68"/>
      <c r="B235" s="43" t="s">
        <v>53</v>
      </c>
      <c r="C235" s="36">
        <v>2</v>
      </c>
      <c r="D235" s="36">
        <v>4</v>
      </c>
      <c r="E235" s="37">
        <f t="shared" si="89"/>
        <v>1.7746228926353151E-3</v>
      </c>
      <c r="F235" s="37">
        <f t="shared" si="90"/>
        <v>3.205128205128205E-3</v>
      </c>
      <c r="G235" s="38">
        <f t="shared" si="66"/>
        <v>1</v>
      </c>
      <c r="H235" s="39">
        <f t="shared" si="67"/>
        <v>1.7746228926353151E-3</v>
      </c>
    </row>
    <row r="236" spans="1:8" s="40" customFormat="1" ht="15" x14ac:dyDescent="0.2">
      <c r="A236" s="68"/>
      <c r="B236" s="43" t="s">
        <v>239</v>
      </c>
      <c r="C236" s="36">
        <v>0</v>
      </c>
      <c r="D236" s="36">
        <v>0</v>
      </c>
      <c r="E236" s="37" t="str">
        <f t="shared" si="89"/>
        <v/>
      </c>
      <c r="F236" s="37" t="str">
        <f t="shared" si="90"/>
        <v/>
      </c>
      <c r="G236" s="38" t="str">
        <f t="shared" si="66"/>
        <v>0</v>
      </c>
      <c r="H236" s="39" t="str">
        <f t="shared" si="67"/>
        <v/>
      </c>
    </row>
    <row r="237" spans="1:8" s="40" customFormat="1" ht="15" x14ac:dyDescent="0.2">
      <c r="A237" s="68"/>
      <c r="B237" s="43" t="s">
        <v>457</v>
      </c>
      <c r="C237" s="36">
        <v>8</v>
      </c>
      <c r="D237" s="36">
        <v>0</v>
      </c>
      <c r="E237" s="37">
        <f t="shared" si="89"/>
        <v>7.0984915705412602E-3</v>
      </c>
      <c r="F237" s="37" t="str">
        <f t="shared" si="90"/>
        <v/>
      </c>
      <c r="G237" s="38" t="str">
        <f t="shared" si="66"/>
        <v>0</v>
      </c>
      <c r="H237" s="39">
        <f t="shared" si="67"/>
        <v>0</v>
      </c>
    </row>
    <row r="238" spans="1:8" s="40" customFormat="1" ht="15" x14ac:dyDescent="0.2">
      <c r="A238" s="68"/>
      <c r="B238" s="43" t="s">
        <v>343</v>
      </c>
      <c r="C238" s="36">
        <v>0</v>
      </c>
      <c r="D238" s="36">
        <v>0</v>
      </c>
      <c r="E238" s="37" t="str">
        <f t="shared" ref="E238:E316" si="95">+IF(C238=0,"",C238/C$165)</f>
        <v/>
      </c>
      <c r="F238" s="37" t="str">
        <f t="shared" ref="F238:F316" si="96">+IF(D238=0,"",D238/D$165)</f>
        <v/>
      </c>
      <c r="G238" s="38" t="str">
        <f t="shared" ref="G238:G316" si="97">+IF(OR(AND(D238=0),(C238=0)),"0",((D238-C238)/C238))</f>
        <v>0</v>
      </c>
      <c r="H238" s="39" t="str">
        <f t="shared" ref="H238:H316" si="98">+IF(OR(AND(E238=""),(G238="")),"",E238*G238)</f>
        <v/>
      </c>
    </row>
    <row r="239" spans="1:8" s="40" customFormat="1" ht="15" x14ac:dyDescent="0.2">
      <c r="A239" s="68"/>
      <c r="B239" s="43" t="s">
        <v>240</v>
      </c>
      <c r="C239" s="36">
        <v>1</v>
      </c>
      <c r="D239" s="36">
        <v>0</v>
      </c>
      <c r="E239" s="37">
        <f t="shared" si="95"/>
        <v>8.8731144631765753E-4</v>
      </c>
      <c r="F239" s="37" t="str">
        <f t="shared" si="96"/>
        <v/>
      </c>
      <c r="G239" s="38" t="str">
        <f t="shared" si="97"/>
        <v>0</v>
      </c>
      <c r="H239" s="39">
        <f t="shared" si="98"/>
        <v>0</v>
      </c>
    </row>
    <row r="240" spans="1:8" s="40" customFormat="1" ht="15" x14ac:dyDescent="0.2">
      <c r="A240" s="68"/>
      <c r="B240" s="43" t="s">
        <v>241</v>
      </c>
      <c r="C240" s="36">
        <v>0</v>
      </c>
      <c r="D240" s="36">
        <v>0</v>
      </c>
      <c r="E240" s="37" t="str">
        <f t="shared" si="95"/>
        <v/>
      </c>
      <c r="F240" s="37" t="str">
        <f t="shared" si="96"/>
        <v/>
      </c>
      <c r="G240" s="38" t="str">
        <f t="shared" si="97"/>
        <v>0</v>
      </c>
      <c r="H240" s="39" t="str">
        <f t="shared" si="98"/>
        <v/>
      </c>
    </row>
    <row r="241" spans="1:8" s="40" customFormat="1" ht="15" x14ac:dyDescent="0.2">
      <c r="A241" s="68"/>
      <c r="B241" s="43" t="s">
        <v>458</v>
      </c>
      <c r="C241" s="36">
        <v>2</v>
      </c>
      <c r="D241" s="36">
        <v>1</v>
      </c>
      <c r="E241" s="37">
        <f t="shared" si="95"/>
        <v>1.7746228926353151E-3</v>
      </c>
      <c r="F241" s="37">
        <f t="shared" si="96"/>
        <v>8.0128205128205125E-4</v>
      </c>
      <c r="G241" s="38">
        <f t="shared" si="97"/>
        <v>-0.5</v>
      </c>
      <c r="H241" s="39">
        <f t="shared" si="98"/>
        <v>-8.8731144631765753E-4</v>
      </c>
    </row>
    <row r="242" spans="1:8" s="40" customFormat="1" ht="15" x14ac:dyDescent="0.2">
      <c r="A242" s="68"/>
      <c r="B242" s="43" t="s">
        <v>242</v>
      </c>
      <c r="C242" s="36">
        <v>0</v>
      </c>
      <c r="D242" s="36">
        <v>0</v>
      </c>
      <c r="E242" s="37" t="str">
        <f t="shared" si="95"/>
        <v/>
      </c>
      <c r="F242" s="37" t="str">
        <f t="shared" si="96"/>
        <v/>
      </c>
      <c r="G242" s="38" t="str">
        <f t="shared" si="97"/>
        <v>0</v>
      </c>
      <c r="H242" s="39" t="str">
        <f t="shared" si="98"/>
        <v/>
      </c>
    </row>
    <row r="243" spans="1:8" s="40" customFormat="1" ht="15" x14ac:dyDescent="0.2">
      <c r="A243" s="68"/>
      <c r="B243" s="43" t="s">
        <v>459</v>
      </c>
      <c r="C243" s="36">
        <v>1</v>
      </c>
      <c r="D243" s="36">
        <v>0</v>
      </c>
      <c r="E243" s="37">
        <f t="shared" si="95"/>
        <v>8.8731144631765753E-4</v>
      </c>
      <c r="F243" s="37" t="str">
        <f t="shared" si="96"/>
        <v/>
      </c>
      <c r="G243" s="38" t="str">
        <f t="shared" si="97"/>
        <v>0</v>
      </c>
      <c r="H243" s="39">
        <f t="shared" si="98"/>
        <v>0</v>
      </c>
    </row>
    <row r="244" spans="1:8" s="40" customFormat="1" ht="30" x14ac:dyDescent="0.2">
      <c r="A244" s="68"/>
      <c r="B244" s="43" t="s">
        <v>460</v>
      </c>
      <c r="C244" s="36">
        <v>0</v>
      </c>
      <c r="D244" s="36">
        <v>0</v>
      </c>
      <c r="E244" s="37" t="str">
        <f t="shared" si="95"/>
        <v/>
      </c>
      <c r="F244" s="37" t="str">
        <f t="shared" si="96"/>
        <v/>
      </c>
      <c r="G244" s="38" t="str">
        <f t="shared" si="97"/>
        <v>0</v>
      </c>
      <c r="H244" s="39" t="str">
        <f t="shared" si="98"/>
        <v/>
      </c>
    </row>
    <row r="245" spans="1:8" s="40" customFormat="1" ht="15" x14ac:dyDescent="0.2">
      <c r="A245" s="68"/>
      <c r="B245" s="43" t="s">
        <v>430</v>
      </c>
      <c r="C245" s="36">
        <v>0</v>
      </c>
      <c r="D245" s="36">
        <v>0</v>
      </c>
      <c r="E245" s="37" t="str">
        <f t="shared" ref="E245:E246" si="99">+IF(C245=0,"",C245/C$165)</f>
        <v/>
      </c>
      <c r="F245" s="37" t="str">
        <f t="shared" ref="F245:F246" si="100">+IF(D245=0,"",D245/D$165)</f>
        <v/>
      </c>
      <c r="G245" s="38" t="str">
        <f t="shared" ref="G245:G246" si="101">+IF(OR(AND(D245=0),(C245=0)),"0",((D245-C245)/C245))</f>
        <v>0</v>
      </c>
      <c r="H245" s="39" t="str">
        <f t="shared" ref="H245:H246" si="102">+IF(OR(AND(E245=""),(G245="")),"",E245*G245)</f>
        <v/>
      </c>
    </row>
    <row r="246" spans="1:8" s="40" customFormat="1" ht="15" x14ac:dyDescent="0.2">
      <c r="A246" s="68"/>
      <c r="B246" s="43" t="s">
        <v>431</v>
      </c>
      <c r="C246" s="36">
        <v>0</v>
      </c>
      <c r="D246" s="36">
        <v>0</v>
      </c>
      <c r="E246" s="37" t="str">
        <f t="shared" si="99"/>
        <v/>
      </c>
      <c r="F246" s="37" t="str">
        <f t="shared" si="100"/>
        <v/>
      </c>
      <c r="G246" s="38" t="str">
        <f t="shared" si="101"/>
        <v>0</v>
      </c>
      <c r="H246" s="39" t="str">
        <f t="shared" si="102"/>
        <v/>
      </c>
    </row>
    <row r="247" spans="1:8" s="40" customFormat="1" ht="15" x14ac:dyDescent="0.2">
      <c r="A247" s="68"/>
      <c r="B247" s="43" t="s">
        <v>461</v>
      </c>
      <c r="C247" s="36">
        <v>0</v>
      </c>
      <c r="D247" s="36">
        <v>1</v>
      </c>
      <c r="E247" s="37" t="str">
        <f t="shared" si="95"/>
        <v/>
      </c>
      <c r="F247" s="37">
        <f t="shared" si="96"/>
        <v>8.0128205128205125E-4</v>
      </c>
      <c r="G247" s="38" t="str">
        <f t="shared" si="97"/>
        <v>0</v>
      </c>
      <c r="H247" s="39" t="str">
        <f t="shared" si="98"/>
        <v/>
      </c>
    </row>
    <row r="248" spans="1:8" s="40" customFormat="1" ht="15" x14ac:dyDescent="0.2">
      <c r="A248" s="68"/>
      <c r="B248" s="43" t="s">
        <v>607</v>
      </c>
      <c r="C248" s="36">
        <v>0</v>
      </c>
      <c r="D248" s="36">
        <v>0</v>
      </c>
      <c r="E248" s="37" t="str">
        <f t="shared" si="95"/>
        <v/>
      </c>
      <c r="F248" s="37" t="str">
        <f t="shared" si="96"/>
        <v/>
      </c>
      <c r="G248" s="38" t="str">
        <f t="shared" si="97"/>
        <v>0</v>
      </c>
      <c r="H248" s="39" t="str">
        <f t="shared" si="98"/>
        <v/>
      </c>
    </row>
    <row r="249" spans="1:8" s="40" customFormat="1" ht="15" x14ac:dyDescent="0.2">
      <c r="A249" s="68"/>
      <c r="B249" s="43" t="s">
        <v>462</v>
      </c>
      <c r="C249" s="36">
        <v>0</v>
      </c>
      <c r="D249" s="36">
        <v>0</v>
      </c>
      <c r="E249" s="37" t="str">
        <f t="shared" si="95"/>
        <v/>
      </c>
      <c r="F249" s="37" t="str">
        <f t="shared" si="96"/>
        <v/>
      </c>
      <c r="G249" s="38" t="str">
        <f t="shared" si="97"/>
        <v>0</v>
      </c>
      <c r="H249" s="39" t="str">
        <f t="shared" si="98"/>
        <v/>
      </c>
    </row>
    <row r="250" spans="1:8" s="40" customFormat="1" ht="15" x14ac:dyDescent="0.2">
      <c r="A250" s="68"/>
      <c r="B250" s="43" t="s">
        <v>243</v>
      </c>
      <c r="C250" s="36">
        <v>0</v>
      </c>
      <c r="D250" s="36">
        <v>1</v>
      </c>
      <c r="E250" s="37" t="str">
        <f t="shared" si="95"/>
        <v/>
      </c>
      <c r="F250" s="37">
        <f t="shared" si="96"/>
        <v>8.0128205128205125E-4</v>
      </c>
      <c r="G250" s="38" t="str">
        <f t="shared" si="97"/>
        <v>0</v>
      </c>
      <c r="H250" s="39" t="str">
        <f t="shared" si="98"/>
        <v/>
      </c>
    </row>
    <row r="251" spans="1:8" s="40" customFormat="1" ht="30" x14ac:dyDescent="0.2">
      <c r="A251" s="68"/>
      <c r="B251" s="43" t="s">
        <v>463</v>
      </c>
      <c r="C251" s="36">
        <v>5</v>
      </c>
      <c r="D251" s="36">
        <v>2</v>
      </c>
      <c r="E251" s="37">
        <f t="shared" si="95"/>
        <v>4.4365572315882874E-3</v>
      </c>
      <c r="F251" s="37">
        <f t="shared" si="96"/>
        <v>1.6025641025641025E-3</v>
      </c>
      <c r="G251" s="38">
        <f t="shared" si="97"/>
        <v>-0.6</v>
      </c>
      <c r="H251" s="39">
        <f t="shared" si="98"/>
        <v>-2.6619343389529724E-3</v>
      </c>
    </row>
    <row r="252" spans="1:8" s="40" customFormat="1" ht="15" x14ac:dyDescent="0.2">
      <c r="A252" s="68"/>
      <c r="B252" s="43" t="s">
        <v>464</v>
      </c>
      <c r="C252" s="36">
        <v>6</v>
      </c>
      <c r="D252" s="36">
        <v>3</v>
      </c>
      <c r="E252" s="37">
        <f t="shared" si="95"/>
        <v>5.3238686779059448E-3</v>
      </c>
      <c r="F252" s="37">
        <f t="shared" si="96"/>
        <v>2.403846153846154E-3</v>
      </c>
      <c r="G252" s="38">
        <f t="shared" si="97"/>
        <v>-0.5</v>
      </c>
      <c r="H252" s="39">
        <f t="shared" si="98"/>
        <v>-2.6619343389529724E-3</v>
      </c>
    </row>
    <row r="253" spans="1:8" s="40" customFormat="1" ht="15" x14ac:dyDescent="0.2">
      <c r="A253" s="68"/>
      <c r="B253" s="43" t="s">
        <v>538</v>
      </c>
      <c r="C253" s="36">
        <v>0</v>
      </c>
      <c r="D253" s="36">
        <v>0</v>
      </c>
      <c r="E253" s="37" t="str">
        <f t="shared" ref="E253:E254" si="103">+IF(C253=0,"",C253/C$165)</f>
        <v/>
      </c>
      <c r="F253" s="37" t="str">
        <f t="shared" ref="F253:F254" si="104">+IF(D253=0,"",D253/D$165)</f>
        <v/>
      </c>
      <c r="G253" s="38" t="str">
        <f t="shared" ref="G253:G254" si="105">+IF(OR(AND(D253=0),(C253=0)),"0",((D253-C253)/C253))</f>
        <v>0</v>
      </c>
      <c r="H253" s="39" t="str">
        <f t="shared" ref="H253:H254" si="106">+IF(OR(AND(E253=""),(G253="")),"",E253*G253)</f>
        <v/>
      </c>
    </row>
    <row r="254" spans="1:8" s="40" customFormat="1" ht="15" x14ac:dyDescent="0.2">
      <c r="A254" s="68"/>
      <c r="B254" s="43" t="s">
        <v>539</v>
      </c>
      <c r="C254" s="36">
        <v>0</v>
      </c>
      <c r="D254" s="36">
        <v>1</v>
      </c>
      <c r="E254" s="37" t="str">
        <f t="shared" si="103"/>
        <v/>
      </c>
      <c r="F254" s="37">
        <f t="shared" si="104"/>
        <v>8.0128205128205125E-4</v>
      </c>
      <c r="G254" s="38" t="str">
        <f t="shared" si="105"/>
        <v>0</v>
      </c>
      <c r="H254" s="39" t="str">
        <f t="shared" si="106"/>
        <v/>
      </c>
    </row>
    <row r="255" spans="1:8" s="40" customFormat="1" ht="15" x14ac:dyDescent="0.2">
      <c r="A255" s="68"/>
      <c r="B255" s="43" t="s">
        <v>56</v>
      </c>
      <c r="C255" s="36">
        <v>0</v>
      </c>
      <c r="D255" s="36">
        <v>0</v>
      </c>
      <c r="E255" s="37" t="str">
        <f t="shared" si="95"/>
        <v/>
      </c>
      <c r="F255" s="37" t="str">
        <f t="shared" si="96"/>
        <v/>
      </c>
      <c r="G255" s="38" t="str">
        <f t="shared" si="97"/>
        <v>0</v>
      </c>
      <c r="H255" s="39" t="str">
        <f t="shared" si="98"/>
        <v/>
      </c>
    </row>
    <row r="256" spans="1:8" s="40" customFormat="1" ht="15" x14ac:dyDescent="0.2">
      <c r="A256" s="68"/>
      <c r="B256" s="43" t="s">
        <v>244</v>
      </c>
      <c r="C256" s="36">
        <v>8</v>
      </c>
      <c r="D256" s="36">
        <v>1</v>
      </c>
      <c r="E256" s="37">
        <f t="shared" si="95"/>
        <v>7.0984915705412602E-3</v>
      </c>
      <c r="F256" s="37">
        <f t="shared" si="96"/>
        <v>8.0128205128205125E-4</v>
      </c>
      <c r="G256" s="38">
        <f t="shared" si="97"/>
        <v>-0.875</v>
      </c>
      <c r="H256" s="39">
        <f t="shared" si="98"/>
        <v>-6.2111801242236029E-3</v>
      </c>
    </row>
    <row r="257" spans="1:8" s="40" customFormat="1" ht="15" x14ac:dyDescent="0.2">
      <c r="A257" s="68"/>
      <c r="B257" s="43" t="s">
        <v>245</v>
      </c>
      <c r="C257" s="36">
        <v>0</v>
      </c>
      <c r="D257" s="36">
        <v>0</v>
      </c>
      <c r="E257" s="37" t="str">
        <f t="shared" si="95"/>
        <v/>
      </c>
      <c r="F257" s="37" t="str">
        <f t="shared" si="96"/>
        <v/>
      </c>
      <c r="G257" s="38" t="str">
        <f t="shared" si="97"/>
        <v>0</v>
      </c>
      <c r="H257" s="39" t="str">
        <f t="shared" si="98"/>
        <v/>
      </c>
    </row>
    <row r="258" spans="1:8" s="40" customFormat="1" ht="15" x14ac:dyDescent="0.2">
      <c r="A258" s="68"/>
      <c r="B258" s="43" t="s">
        <v>540</v>
      </c>
      <c r="C258" s="36">
        <v>0</v>
      </c>
      <c r="D258" s="36">
        <v>0</v>
      </c>
      <c r="E258" s="37" t="str">
        <f t="shared" ref="E258:E263" si="107">+IF(C258=0,"",C258/C$165)</f>
        <v/>
      </c>
      <c r="F258" s="37" t="str">
        <f t="shared" ref="F258:F263" si="108">+IF(D258=0,"",D258/D$165)</f>
        <v/>
      </c>
      <c r="G258" s="38" t="str">
        <f t="shared" ref="G258:G263" si="109">+IF(OR(AND(D258=0),(C258=0)),"0",((D258-C258)/C258))</f>
        <v>0</v>
      </c>
      <c r="H258" s="39" t="str">
        <f t="shared" ref="H258:H263" si="110">+IF(OR(AND(E258=""),(G258="")),"",E258*G258)</f>
        <v/>
      </c>
    </row>
    <row r="259" spans="1:8" s="40" customFormat="1" ht="15" x14ac:dyDescent="0.2">
      <c r="A259" s="68"/>
      <c r="B259" s="43" t="s">
        <v>541</v>
      </c>
      <c r="C259" s="36">
        <v>0</v>
      </c>
      <c r="D259" s="36">
        <v>0</v>
      </c>
      <c r="E259" s="37" t="str">
        <f t="shared" si="107"/>
        <v/>
      </c>
      <c r="F259" s="37" t="str">
        <f t="shared" si="108"/>
        <v/>
      </c>
      <c r="G259" s="38" t="str">
        <f t="shared" si="109"/>
        <v>0</v>
      </c>
      <c r="H259" s="39" t="str">
        <f t="shared" si="110"/>
        <v/>
      </c>
    </row>
    <row r="260" spans="1:8" s="40" customFormat="1" ht="15" x14ac:dyDescent="0.2">
      <c r="A260" s="68"/>
      <c r="B260" s="43" t="s">
        <v>542</v>
      </c>
      <c r="C260" s="36">
        <v>0</v>
      </c>
      <c r="D260" s="36">
        <v>0</v>
      </c>
      <c r="E260" s="37" t="str">
        <f t="shared" si="107"/>
        <v/>
      </c>
      <c r="F260" s="37" t="str">
        <f t="shared" si="108"/>
        <v/>
      </c>
      <c r="G260" s="38" t="str">
        <f t="shared" si="109"/>
        <v>0</v>
      </c>
      <c r="H260" s="39" t="str">
        <f t="shared" si="110"/>
        <v/>
      </c>
    </row>
    <row r="261" spans="1:8" s="40" customFormat="1" ht="15" x14ac:dyDescent="0.2">
      <c r="A261" s="68"/>
      <c r="B261" s="43" t="s">
        <v>543</v>
      </c>
      <c r="C261" s="36">
        <v>0</v>
      </c>
      <c r="D261" s="36">
        <v>0</v>
      </c>
      <c r="E261" s="37" t="str">
        <f t="shared" si="107"/>
        <v/>
      </c>
      <c r="F261" s="37" t="str">
        <f t="shared" si="108"/>
        <v/>
      </c>
      <c r="G261" s="38" t="str">
        <f t="shared" si="109"/>
        <v>0</v>
      </c>
      <c r="H261" s="39" t="str">
        <f t="shared" si="110"/>
        <v/>
      </c>
    </row>
    <row r="262" spans="1:8" s="40" customFormat="1" ht="15" x14ac:dyDescent="0.2">
      <c r="A262" s="68"/>
      <c r="B262" s="43" t="s">
        <v>544</v>
      </c>
      <c r="C262" s="36">
        <v>0</v>
      </c>
      <c r="D262" s="36">
        <v>1</v>
      </c>
      <c r="E262" s="37" t="str">
        <f t="shared" si="107"/>
        <v/>
      </c>
      <c r="F262" s="37">
        <f t="shared" si="108"/>
        <v>8.0128205128205125E-4</v>
      </c>
      <c r="G262" s="38" t="str">
        <f t="shared" si="109"/>
        <v>0</v>
      </c>
      <c r="H262" s="39" t="str">
        <f t="shared" si="110"/>
        <v/>
      </c>
    </row>
    <row r="263" spans="1:8" s="40" customFormat="1" ht="15" x14ac:dyDescent="0.2">
      <c r="A263" s="68"/>
      <c r="B263" s="43" t="s">
        <v>545</v>
      </c>
      <c r="C263" s="36">
        <v>7</v>
      </c>
      <c r="D263" s="36">
        <v>0</v>
      </c>
      <c r="E263" s="37">
        <f t="shared" si="107"/>
        <v>6.2111801242236021E-3</v>
      </c>
      <c r="F263" s="37" t="str">
        <f t="shared" si="108"/>
        <v/>
      </c>
      <c r="G263" s="38" t="str">
        <f t="shared" si="109"/>
        <v>0</v>
      </c>
      <c r="H263" s="39">
        <f t="shared" si="110"/>
        <v>0</v>
      </c>
    </row>
    <row r="264" spans="1:8" s="40" customFormat="1" ht="15" x14ac:dyDescent="0.2">
      <c r="A264" s="68"/>
      <c r="B264" s="43" t="s">
        <v>59</v>
      </c>
      <c r="C264" s="36">
        <v>71</v>
      </c>
      <c r="D264" s="36">
        <v>97</v>
      </c>
      <c r="E264" s="37">
        <f t="shared" si="95"/>
        <v>6.2999112688553682E-2</v>
      </c>
      <c r="F264" s="37">
        <f t="shared" si="96"/>
        <v>7.7724358974358976E-2</v>
      </c>
      <c r="G264" s="38">
        <f t="shared" si="97"/>
        <v>0.36619718309859156</v>
      </c>
      <c r="H264" s="39">
        <f t="shared" si="98"/>
        <v>2.3070097604259095E-2</v>
      </c>
    </row>
    <row r="265" spans="1:8" s="40" customFormat="1" ht="15" x14ac:dyDescent="0.2">
      <c r="A265" s="68"/>
      <c r="B265" s="43" t="s">
        <v>64</v>
      </c>
      <c r="C265" s="36">
        <v>29</v>
      </c>
      <c r="D265" s="36">
        <v>15</v>
      </c>
      <c r="E265" s="37">
        <f t="shared" si="95"/>
        <v>2.5732031943212066E-2</v>
      </c>
      <c r="F265" s="37">
        <f t="shared" si="96"/>
        <v>1.201923076923077E-2</v>
      </c>
      <c r="G265" s="38">
        <f t="shared" si="97"/>
        <v>-0.48275862068965519</v>
      </c>
      <c r="H265" s="39">
        <f t="shared" si="98"/>
        <v>-1.2422360248447206E-2</v>
      </c>
    </row>
    <row r="266" spans="1:8" s="40" customFormat="1" ht="15" x14ac:dyDescent="0.2">
      <c r="A266" s="68"/>
      <c r="B266" s="43" t="s">
        <v>60</v>
      </c>
      <c r="C266" s="36">
        <v>7</v>
      </c>
      <c r="D266" s="36">
        <v>3</v>
      </c>
      <c r="E266" s="37">
        <f t="shared" si="95"/>
        <v>6.2111801242236021E-3</v>
      </c>
      <c r="F266" s="37">
        <f t="shared" si="96"/>
        <v>2.403846153846154E-3</v>
      </c>
      <c r="G266" s="38">
        <f t="shared" si="97"/>
        <v>-0.5714285714285714</v>
      </c>
      <c r="H266" s="39">
        <f t="shared" si="98"/>
        <v>-3.5492457852706297E-3</v>
      </c>
    </row>
    <row r="267" spans="1:8" s="40" customFormat="1" ht="15" x14ac:dyDescent="0.2">
      <c r="A267" s="68"/>
      <c r="B267" s="43" t="s">
        <v>246</v>
      </c>
      <c r="C267" s="36">
        <v>5</v>
      </c>
      <c r="D267" s="36">
        <v>2</v>
      </c>
      <c r="E267" s="37">
        <f t="shared" si="95"/>
        <v>4.4365572315882874E-3</v>
      </c>
      <c r="F267" s="37">
        <f t="shared" si="96"/>
        <v>1.6025641025641025E-3</v>
      </c>
      <c r="G267" s="38">
        <f t="shared" si="97"/>
        <v>-0.6</v>
      </c>
      <c r="H267" s="39">
        <f t="shared" si="98"/>
        <v>-2.6619343389529724E-3</v>
      </c>
    </row>
    <row r="268" spans="1:8" s="40" customFormat="1" ht="15" x14ac:dyDescent="0.2">
      <c r="A268" s="68"/>
      <c r="B268" s="43" t="s">
        <v>57</v>
      </c>
      <c r="C268" s="36">
        <v>0</v>
      </c>
      <c r="D268" s="36">
        <v>0</v>
      </c>
      <c r="E268" s="37" t="str">
        <f t="shared" si="95"/>
        <v/>
      </c>
      <c r="F268" s="37" t="str">
        <f t="shared" si="96"/>
        <v/>
      </c>
      <c r="G268" s="38" t="str">
        <f t="shared" si="97"/>
        <v>0</v>
      </c>
      <c r="H268" s="39" t="str">
        <f t="shared" si="98"/>
        <v/>
      </c>
    </row>
    <row r="269" spans="1:8" s="40" customFormat="1" ht="15" x14ac:dyDescent="0.2">
      <c r="A269" s="68"/>
      <c r="B269" s="43" t="s">
        <v>546</v>
      </c>
      <c r="C269" s="36">
        <v>1</v>
      </c>
      <c r="D269" s="36">
        <v>7</v>
      </c>
      <c r="E269" s="37">
        <f t="shared" ref="E269" si="111">+IF(C269=0,"",C269/C$165)</f>
        <v>8.8731144631765753E-4</v>
      </c>
      <c r="F269" s="37">
        <f t="shared" ref="F269" si="112">+IF(D269=0,"",D269/D$165)</f>
        <v>5.608974358974359E-3</v>
      </c>
      <c r="G269" s="38">
        <f t="shared" ref="G269" si="113">+IF(OR(AND(D269=0),(C269=0)),"0",((D269-C269)/C269))</f>
        <v>6</v>
      </c>
      <c r="H269" s="39">
        <f t="shared" ref="H269" si="114">+IF(OR(AND(E269=""),(G269="")),"",E269*G269)</f>
        <v>5.3238686779059456E-3</v>
      </c>
    </row>
    <row r="270" spans="1:8" s="40" customFormat="1" ht="15" x14ac:dyDescent="0.2">
      <c r="A270" s="68"/>
      <c r="B270" s="43" t="s">
        <v>62</v>
      </c>
      <c r="C270" s="36">
        <v>0</v>
      </c>
      <c r="D270" s="36">
        <v>0</v>
      </c>
      <c r="E270" s="37" t="str">
        <f t="shared" si="95"/>
        <v/>
      </c>
      <c r="F270" s="37" t="str">
        <f t="shared" si="96"/>
        <v/>
      </c>
      <c r="G270" s="38" t="str">
        <f t="shared" si="97"/>
        <v>0</v>
      </c>
      <c r="H270" s="39" t="str">
        <f t="shared" si="98"/>
        <v/>
      </c>
    </row>
    <row r="271" spans="1:8" s="40" customFormat="1" ht="15" x14ac:dyDescent="0.2">
      <c r="A271" s="68"/>
      <c r="B271" s="43" t="s">
        <v>465</v>
      </c>
      <c r="C271" s="36">
        <v>0</v>
      </c>
      <c r="D271" s="36">
        <v>0</v>
      </c>
      <c r="E271" s="37" t="str">
        <f t="shared" si="95"/>
        <v/>
      </c>
      <c r="F271" s="37" t="str">
        <f t="shared" si="96"/>
        <v/>
      </c>
      <c r="G271" s="38" t="str">
        <f t="shared" si="97"/>
        <v>0</v>
      </c>
      <c r="H271" s="39" t="str">
        <f t="shared" si="98"/>
        <v/>
      </c>
    </row>
    <row r="272" spans="1:8" s="40" customFormat="1" ht="15" x14ac:dyDescent="0.2">
      <c r="A272" s="68"/>
      <c r="B272" s="43" t="s">
        <v>58</v>
      </c>
      <c r="C272" s="36">
        <v>1</v>
      </c>
      <c r="D272" s="36">
        <v>0</v>
      </c>
      <c r="E272" s="37">
        <f t="shared" si="95"/>
        <v>8.8731144631765753E-4</v>
      </c>
      <c r="F272" s="37" t="str">
        <f t="shared" si="96"/>
        <v/>
      </c>
      <c r="G272" s="38" t="str">
        <f t="shared" si="97"/>
        <v>0</v>
      </c>
      <c r="H272" s="39">
        <f t="shared" si="98"/>
        <v>0</v>
      </c>
    </row>
    <row r="273" spans="1:8" s="40" customFormat="1" ht="15" x14ac:dyDescent="0.2">
      <c r="A273" s="68"/>
      <c r="B273" s="43" t="s">
        <v>63</v>
      </c>
      <c r="C273" s="36">
        <v>6</v>
      </c>
      <c r="D273" s="36">
        <v>1</v>
      </c>
      <c r="E273" s="37">
        <f t="shared" si="95"/>
        <v>5.3238686779059448E-3</v>
      </c>
      <c r="F273" s="37">
        <f t="shared" si="96"/>
        <v>8.0128205128205125E-4</v>
      </c>
      <c r="G273" s="38">
        <f t="shared" si="97"/>
        <v>-0.83333333333333337</v>
      </c>
      <c r="H273" s="39">
        <f t="shared" si="98"/>
        <v>-4.4365572315882874E-3</v>
      </c>
    </row>
    <row r="274" spans="1:8" s="40" customFormat="1" ht="15" x14ac:dyDescent="0.2">
      <c r="A274" s="68"/>
      <c r="B274" s="43" t="s">
        <v>247</v>
      </c>
      <c r="C274" s="36">
        <v>14</v>
      </c>
      <c r="D274" s="36">
        <v>0</v>
      </c>
      <c r="E274" s="37">
        <f t="shared" si="95"/>
        <v>1.2422360248447204E-2</v>
      </c>
      <c r="F274" s="37" t="str">
        <f t="shared" si="96"/>
        <v/>
      </c>
      <c r="G274" s="38" t="str">
        <f t="shared" si="97"/>
        <v>0</v>
      </c>
      <c r="H274" s="39">
        <f t="shared" si="98"/>
        <v>0</v>
      </c>
    </row>
    <row r="275" spans="1:8" s="40" customFormat="1" ht="15" x14ac:dyDescent="0.2">
      <c r="A275" s="68"/>
      <c r="B275" s="43" t="s">
        <v>466</v>
      </c>
      <c r="C275" s="36">
        <v>71</v>
      </c>
      <c r="D275" s="36">
        <v>36</v>
      </c>
      <c r="E275" s="37">
        <f t="shared" si="95"/>
        <v>6.2999112688553682E-2</v>
      </c>
      <c r="F275" s="37">
        <f t="shared" si="96"/>
        <v>2.8846153846153848E-2</v>
      </c>
      <c r="G275" s="38">
        <f t="shared" si="97"/>
        <v>-0.49295774647887325</v>
      </c>
      <c r="H275" s="39">
        <f t="shared" si="98"/>
        <v>-3.1055900621118012E-2</v>
      </c>
    </row>
    <row r="276" spans="1:8" s="40" customFormat="1" ht="15" x14ac:dyDescent="0.2">
      <c r="A276" s="68"/>
      <c r="B276" s="43" t="s">
        <v>65</v>
      </c>
      <c r="C276" s="36">
        <v>1</v>
      </c>
      <c r="D276" s="36">
        <v>1</v>
      </c>
      <c r="E276" s="37">
        <f t="shared" si="95"/>
        <v>8.8731144631765753E-4</v>
      </c>
      <c r="F276" s="37">
        <f t="shared" si="96"/>
        <v>8.0128205128205125E-4</v>
      </c>
      <c r="G276" s="38">
        <f t="shared" si="97"/>
        <v>0</v>
      </c>
      <c r="H276" s="39">
        <f t="shared" si="98"/>
        <v>0</v>
      </c>
    </row>
    <row r="277" spans="1:8" s="40" customFormat="1" ht="15" x14ac:dyDescent="0.2">
      <c r="A277" s="68"/>
      <c r="B277" s="43" t="s">
        <v>547</v>
      </c>
      <c r="C277" s="36">
        <v>2</v>
      </c>
      <c r="D277" s="36">
        <v>3</v>
      </c>
      <c r="E277" s="37">
        <f t="shared" ref="E277:E278" si="115">+IF(C277=0,"",C277/C$165)</f>
        <v>1.7746228926353151E-3</v>
      </c>
      <c r="F277" s="37">
        <f t="shared" ref="F277:F278" si="116">+IF(D277=0,"",D277/D$165)</f>
        <v>2.403846153846154E-3</v>
      </c>
      <c r="G277" s="38">
        <f t="shared" ref="G277:G278" si="117">+IF(OR(AND(D277=0),(C277=0)),"0",((D277-C277)/C277))</f>
        <v>0.5</v>
      </c>
      <c r="H277" s="39">
        <f t="shared" ref="H277:H278" si="118">+IF(OR(AND(E277=""),(G277="")),"",E277*G277)</f>
        <v>8.8731144631765753E-4</v>
      </c>
    </row>
    <row r="278" spans="1:8" s="40" customFormat="1" ht="15" x14ac:dyDescent="0.2">
      <c r="A278" s="68"/>
      <c r="B278" s="43" t="s">
        <v>548</v>
      </c>
      <c r="C278" s="36">
        <v>0</v>
      </c>
      <c r="D278" s="36">
        <v>10</v>
      </c>
      <c r="E278" s="37" t="str">
        <f t="shared" si="115"/>
        <v/>
      </c>
      <c r="F278" s="37">
        <f t="shared" si="116"/>
        <v>8.0128205128205121E-3</v>
      </c>
      <c r="G278" s="38" t="str">
        <f t="shared" si="117"/>
        <v>0</v>
      </c>
      <c r="H278" s="39" t="str">
        <f t="shared" si="118"/>
        <v/>
      </c>
    </row>
    <row r="279" spans="1:8" s="40" customFormat="1" ht="15" x14ac:dyDescent="0.2">
      <c r="A279" s="68"/>
      <c r="B279" s="43" t="s">
        <v>66</v>
      </c>
      <c r="C279" s="36">
        <v>27</v>
      </c>
      <c r="D279" s="36">
        <v>16</v>
      </c>
      <c r="E279" s="37">
        <f t="shared" si="95"/>
        <v>2.3957409050576754E-2</v>
      </c>
      <c r="F279" s="37">
        <f t="shared" si="96"/>
        <v>1.282051282051282E-2</v>
      </c>
      <c r="G279" s="38">
        <f t="shared" si="97"/>
        <v>-0.40740740740740738</v>
      </c>
      <c r="H279" s="39">
        <f t="shared" si="98"/>
        <v>-9.7604259094942331E-3</v>
      </c>
    </row>
    <row r="280" spans="1:8" s="40" customFormat="1" ht="15" x14ac:dyDescent="0.2">
      <c r="A280" s="68"/>
      <c r="B280" s="43" t="s">
        <v>61</v>
      </c>
      <c r="C280" s="36">
        <v>0</v>
      </c>
      <c r="D280" s="36">
        <v>0</v>
      </c>
      <c r="E280" s="37" t="str">
        <f t="shared" si="95"/>
        <v/>
      </c>
      <c r="F280" s="37" t="str">
        <f t="shared" si="96"/>
        <v/>
      </c>
      <c r="G280" s="38" t="str">
        <f t="shared" si="97"/>
        <v>0</v>
      </c>
      <c r="H280" s="39" t="str">
        <f t="shared" si="98"/>
        <v/>
      </c>
    </row>
    <row r="281" spans="1:8" s="40" customFormat="1" ht="15" x14ac:dyDescent="0.2">
      <c r="A281" s="68"/>
      <c r="B281" s="43" t="s">
        <v>549</v>
      </c>
      <c r="C281" s="36">
        <v>0</v>
      </c>
      <c r="D281" s="36">
        <v>0</v>
      </c>
      <c r="E281" s="37" t="str">
        <f t="shared" ref="E281:E283" si="119">+IF(C281=0,"",C281/C$165)</f>
        <v/>
      </c>
      <c r="F281" s="37" t="str">
        <f t="shared" ref="F281:F283" si="120">+IF(D281=0,"",D281/D$165)</f>
        <v/>
      </c>
      <c r="G281" s="38" t="str">
        <f t="shared" ref="G281:G283" si="121">+IF(OR(AND(D281=0),(C281=0)),"0",((D281-C281)/C281))</f>
        <v>0</v>
      </c>
      <c r="H281" s="39" t="str">
        <f t="shared" ref="H281:H283" si="122">+IF(OR(AND(E281=""),(G281="")),"",E281*G281)</f>
        <v/>
      </c>
    </row>
    <row r="282" spans="1:8" s="40" customFormat="1" ht="15" x14ac:dyDescent="0.2">
      <c r="A282" s="68"/>
      <c r="B282" s="43" t="s">
        <v>550</v>
      </c>
      <c r="C282" s="36">
        <v>0</v>
      </c>
      <c r="D282" s="36">
        <v>0</v>
      </c>
      <c r="E282" s="37" t="str">
        <f t="shared" si="119"/>
        <v/>
      </c>
      <c r="F282" s="37" t="str">
        <f t="shared" si="120"/>
        <v/>
      </c>
      <c r="G282" s="38" t="str">
        <f t="shared" si="121"/>
        <v>0</v>
      </c>
      <c r="H282" s="39" t="str">
        <f t="shared" si="122"/>
        <v/>
      </c>
    </row>
    <row r="283" spans="1:8" s="40" customFormat="1" ht="15" x14ac:dyDescent="0.2">
      <c r="A283" s="68"/>
      <c r="B283" s="43" t="s">
        <v>551</v>
      </c>
      <c r="C283" s="36">
        <v>0</v>
      </c>
      <c r="D283" s="36">
        <v>0</v>
      </c>
      <c r="E283" s="37" t="str">
        <f t="shared" si="119"/>
        <v/>
      </c>
      <c r="F283" s="37" t="str">
        <f t="shared" si="120"/>
        <v/>
      </c>
      <c r="G283" s="38" t="str">
        <f t="shared" si="121"/>
        <v>0</v>
      </c>
      <c r="H283" s="39" t="str">
        <f t="shared" si="122"/>
        <v/>
      </c>
    </row>
    <row r="284" spans="1:8" s="50" customFormat="1" ht="15" x14ac:dyDescent="0.2">
      <c r="A284" s="60" t="s">
        <v>570</v>
      </c>
      <c r="B284" s="57" t="s">
        <v>589</v>
      </c>
      <c r="C284" s="52"/>
      <c r="D284" s="36">
        <v>0</v>
      </c>
      <c r="E284" s="56"/>
      <c r="F284" s="56"/>
      <c r="G284" s="53"/>
      <c r="H284" s="54"/>
    </row>
    <row r="285" spans="1:8" s="50" customFormat="1" ht="15" x14ac:dyDescent="0.2">
      <c r="A285" s="60" t="s">
        <v>570</v>
      </c>
      <c r="B285" s="57" t="s">
        <v>590</v>
      </c>
      <c r="C285" s="52"/>
      <c r="D285" s="36">
        <v>1</v>
      </c>
      <c r="E285" s="56"/>
      <c r="F285" s="56"/>
      <c r="G285" s="53"/>
      <c r="H285" s="54"/>
    </row>
    <row r="286" spans="1:8" s="40" customFormat="1" ht="15" x14ac:dyDescent="0.2">
      <c r="A286" s="68"/>
      <c r="B286" s="43" t="s">
        <v>467</v>
      </c>
      <c r="C286" s="36">
        <v>3</v>
      </c>
      <c r="D286" s="36">
        <v>0</v>
      </c>
      <c r="E286" s="37">
        <f t="shared" si="95"/>
        <v>2.6619343389529724E-3</v>
      </c>
      <c r="F286" s="37" t="str">
        <f t="shared" si="96"/>
        <v/>
      </c>
      <c r="G286" s="38" t="str">
        <f t="shared" si="97"/>
        <v>0</v>
      </c>
      <c r="H286" s="39">
        <f t="shared" si="98"/>
        <v>0</v>
      </c>
    </row>
    <row r="287" spans="1:8" s="40" customFormat="1" ht="15" x14ac:dyDescent="0.2">
      <c r="A287" s="68"/>
      <c r="B287" s="43" t="s">
        <v>468</v>
      </c>
      <c r="C287" s="36">
        <v>0</v>
      </c>
      <c r="D287" s="36">
        <v>2</v>
      </c>
      <c r="E287" s="37" t="str">
        <f t="shared" si="95"/>
        <v/>
      </c>
      <c r="F287" s="37">
        <f t="shared" si="96"/>
        <v>1.6025641025641025E-3</v>
      </c>
      <c r="G287" s="38" t="str">
        <f t="shared" si="97"/>
        <v>0</v>
      </c>
      <c r="H287" s="39" t="str">
        <f t="shared" si="98"/>
        <v/>
      </c>
    </row>
    <row r="288" spans="1:8" s="40" customFormat="1" ht="30" x14ac:dyDescent="0.2">
      <c r="A288" s="68"/>
      <c r="B288" s="43" t="s">
        <v>577</v>
      </c>
      <c r="C288" s="36">
        <v>0</v>
      </c>
      <c r="D288" s="36">
        <v>0</v>
      </c>
      <c r="E288" s="37" t="str">
        <f t="shared" ref="E288" si="123">+IF(C288=0,"",C288/C$165)</f>
        <v/>
      </c>
      <c r="F288" s="37" t="str">
        <f t="shared" ref="F288" si="124">+IF(D288=0,"",D288/D$165)</f>
        <v/>
      </c>
      <c r="G288" s="38" t="str">
        <f t="shared" ref="G288" si="125">+IF(OR(AND(D288=0),(C288=0)),"0",((D288-C288)/C288))</f>
        <v>0</v>
      </c>
      <c r="H288" s="39" t="str">
        <f t="shared" ref="H288" si="126">+IF(OR(AND(E288=""),(G288="")),"",E288*G288)</f>
        <v/>
      </c>
    </row>
    <row r="289" spans="1:8" s="40" customFormat="1" ht="15" x14ac:dyDescent="0.2">
      <c r="A289" s="68"/>
      <c r="B289" s="43" t="s">
        <v>469</v>
      </c>
      <c r="C289" s="36">
        <v>1</v>
      </c>
      <c r="D289" s="36">
        <v>2</v>
      </c>
      <c r="E289" s="37">
        <f t="shared" si="95"/>
        <v>8.8731144631765753E-4</v>
      </c>
      <c r="F289" s="37">
        <f t="shared" si="96"/>
        <v>1.6025641025641025E-3</v>
      </c>
      <c r="G289" s="38">
        <f t="shared" si="97"/>
        <v>1</v>
      </c>
      <c r="H289" s="39">
        <f t="shared" si="98"/>
        <v>8.8731144631765753E-4</v>
      </c>
    </row>
    <row r="290" spans="1:8" s="40" customFormat="1" ht="15" x14ac:dyDescent="0.2">
      <c r="A290" s="68"/>
      <c r="B290" s="43" t="s">
        <v>470</v>
      </c>
      <c r="C290" s="36">
        <v>0</v>
      </c>
      <c r="D290" s="36">
        <v>0</v>
      </c>
      <c r="E290" s="37" t="str">
        <f t="shared" si="95"/>
        <v/>
      </c>
      <c r="F290" s="37" t="str">
        <f t="shared" si="96"/>
        <v/>
      </c>
      <c r="G290" s="38" t="str">
        <f t="shared" si="97"/>
        <v>0</v>
      </c>
      <c r="H290" s="39" t="str">
        <f t="shared" si="98"/>
        <v/>
      </c>
    </row>
    <row r="291" spans="1:8" s="40" customFormat="1" ht="15" x14ac:dyDescent="0.2">
      <c r="A291" s="68"/>
      <c r="B291" s="43" t="s">
        <v>471</v>
      </c>
      <c r="C291" s="36">
        <v>0</v>
      </c>
      <c r="D291" s="36">
        <v>0</v>
      </c>
      <c r="E291" s="37" t="str">
        <f t="shared" si="95"/>
        <v/>
      </c>
      <c r="F291" s="37" t="str">
        <f t="shared" si="96"/>
        <v/>
      </c>
      <c r="G291" s="38" t="str">
        <f t="shared" si="97"/>
        <v>0</v>
      </c>
      <c r="H291" s="39" t="str">
        <f t="shared" si="98"/>
        <v/>
      </c>
    </row>
    <row r="292" spans="1:8" s="40" customFormat="1" ht="15" x14ac:dyDescent="0.2">
      <c r="A292" s="68"/>
      <c r="B292" s="43" t="s">
        <v>67</v>
      </c>
      <c r="C292" s="36">
        <v>7</v>
      </c>
      <c r="D292" s="36">
        <v>19</v>
      </c>
      <c r="E292" s="37">
        <f t="shared" si="95"/>
        <v>6.2111801242236021E-3</v>
      </c>
      <c r="F292" s="37">
        <f t="shared" si="96"/>
        <v>1.5224358974358974E-2</v>
      </c>
      <c r="G292" s="38">
        <f t="shared" si="97"/>
        <v>1.7142857142857142</v>
      </c>
      <c r="H292" s="39">
        <f t="shared" si="98"/>
        <v>1.064773735581189E-2</v>
      </c>
    </row>
    <row r="293" spans="1:8" s="40" customFormat="1" ht="15" x14ac:dyDescent="0.2">
      <c r="A293" s="68"/>
      <c r="B293" s="43" t="s">
        <v>248</v>
      </c>
      <c r="C293" s="36">
        <v>0</v>
      </c>
      <c r="D293" s="36">
        <v>0</v>
      </c>
      <c r="E293" s="37" t="str">
        <f t="shared" si="95"/>
        <v/>
      </c>
      <c r="F293" s="37" t="str">
        <f t="shared" si="96"/>
        <v/>
      </c>
      <c r="G293" s="38" t="str">
        <f t="shared" si="97"/>
        <v>0</v>
      </c>
      <c r="H293" s="39" t="str">
        <f t="shared" si="98"/>
        <v/>
      </c>
    </row>
    <row r="294" spans="1:8" s="40" customFormat="1" ht="30" x14ac:dyDescent="0.2">
      <c r="A294" s="68"/>
      <c r="B294" s="43" t="s">
        <v>249</v>
      </c>
      <c r="C294" s="36">
        <v>0</v>
      </c>
      <c r="D294" s="36">
        <v>0</v>
      </c>
      <c r="E294" s="37" t="str">
        <f t="shared" si="95"/>
        <v/>
      </c>
      <c r="F294" s="37" t="str">
        <f t="shared" si="96"/>
        <v/>
      </c>
      <c r="G294" s="38" t="str">
        <f t="shared" si="97"/>
        <v>0</v>
      </c>
      <c r="H294" s="39" t="str">
        <f t="shared" si="98"/>
        <v/>
      </c>
    </row>
    <row r="295" spans="1:8" s="40" customFormat="1" ht="15" x14ac:dyDescent="0.2">
      <c r="A295" s="68"/>
      <c r="B295" s="43" t="s">
        <v>68</v>
      </c>
      <c r="C295" s="36">
        <v>0</v>
      </c>
      <c r="D295" s="36">
        <v>0</v>
      </c>
      <c r="E295" s="37" t="str">
        <f t="shared" si="95"/>
        <v/>
      </c>
      <c r="F295" s="37" t="str">
        <f t="shared" si="96"/>
        <v/>
      </c>
      <c r="G295" s="38" t="str">
        <f t="shared" si="97"/>
        <v>0</v>
      </c>
      <c r="H295" s="39" t="str">
        <f t="shared" si="98"/>
        <v/>
      </c>
    </row>
    <row r="296" spans="1:8" s="40" customFormat="1" ht="30" x14ac:dyDescent="0.2">
      <c r="A296" s="68"/>
      <c r="B296" s="43" t="s">
        <v>472</v>
      </c>
      <c r="C296" s="36">
        <v>0</v>
      </c>
      <c r="D296" s="36">
        <v>2</v>
      </c>
      <c r="E296" s="37" t="str">
        <f t="shared" si="95"/>
        <v/>
      </c>
      <c r="F296" s="37">
        <f t="shared" si="96"/>
        <v>1.6025641025641025E-3</v>
      </c>
      <c r="G296" s="38" t="str">
        <f t="shared" si="97"/>
        <v>0</v>
      </c>
      <c r="H296" s="39" t="str">
        <f t="shared" si="98"/>
        <v/>
      </c>
    </row>
    <row r="297" spans="1:8" s="40" customFormat="1" ht="30" x14ac:dyDescent="0.2">
      <c r="A297" s="68"/>
      <c r="B297" s="43" t="s">
        <v>473</v>
      </c>
      <c r="C297" s="36">
        <v>4</v>
      </c>
      <c r="D297" s="36">
        <v>2</v>
      </c>
      <c r="E297" s="37">
        <f t="shared" si="95"/>
        <v>3.5492457852706301E-3</v>
      </c>
      <c r="F297" s="37">
        <f t="shared" si="96"/>
        <v>1.6025641025641025E-3</v>
      </c>
      <c r="G297" s="38">
        <f t="shared" si="97"/>
        <v>-0.5</v>
      </c>
      <c r="H297" s="39">
        <f t="shared" si="98"/>
        <v>-1.7746228926353151E-3</v>
      </c>
    </row>
    <row r="298" spans="1:8" s="40" customFormat="1" ht="15" x14ac:dyDescent="0.2">
      <c r="A298" s="68"/>
      <c r="B298" s="43" t="s">
        <v>474</v>
      </c>
      <c r="C298" s="36">
        <v>1</v>
      </c>
      <c r="D298" s="36">
        <v>0</v>
      </c>
      <c r="E298" s="37">
        <f t="shared" si="95"/>
        <v>8.8731144631765753E-4</v>
      </c>
      <c r="F298" s="37" t="str">
        <f t="shared" si="96"/>
        <v/>
      </c>
      <c r="G298" s="38" t="str">
        <f t="shared" si="97"/>
        <v>0</v>
      </c>
      <c r="H298" s="39">
        <f t="shared" si="98"/>
        <v>0</v>
      </c>
    </row>
    <row r="299" spans="1:8" s="40" customFormat="1" ht="30" x14ac:dyDescent="0.2">
      <c r="A299" s="68"/>
      <c r="B299" s="43" t="s">
        <v>475</v>
      </c>
      <c r="C299" s="36">
        <v>6</v>
      </c>
      <c r="D299" s="36">
        <v>0</v>
      </c>
      <c r="E299" s="37">
        <f t="shared" si="95"/>
        <v>5.3238686779059448E-3</v>
      </c>
      <c r="F299" s="37" t="str">
        <f t="shared" si="96"/>
        <v/>
      </c>
      <c r="G299" s="38" t="str">
        <f t="shared" si="97"/>
        <v>0</v>
      </c>
      <c r="H299" s="39">
        <f t="shared" si="98"/>
        <v>0</v>
      </c>
    </row>
    <row r="300" spans="1:8" s="40" customFormat="1" ht="15" x14ac:dyDescent="0.2">
      <c r="A300" s="68"/>
      <c r="B300" s="43" t="s">
        <v>476</v>
      </c>
      <c r="C300" s="36">
        <v>0</v>
      </c>
      <c r="D300" s="36">
        <v>0</v>
      </c>
      <c r="E300" s="37" t="str">
        <f t="shared" si="95"/>
        <v/>
      </c>
      <c r="F300" s="37" t="str">
        <f t="shared" si="96"/>
        <v/>
      </c>
      <c r="G300" s="38" t="str">
        <f t="shared" si="97"/>
        <v>0</v>
      </c>
      <c r="H300" s="39" t="str">
        <f t="shared" si="98"/>
        <v/>
      </c>
    </row>
    <row r="301" spans="1:8" s="40" customFormat="1" ht="15" x14ac:dyDescent="0.2">
      <c r="A301" s="68"/>
      <c r="B301" s="43" t="s">
        <v>477</v>
      </c>
      <c r="C301" s="36">
        <v>17</v>
      </c>
      <c r="D301" s="36">
        <v>14</v>
      </c>
      <c r="E301" s="37">
        <f t="shared" si="95"/>
        <v>1.5084294587400177E-2</v>
      </c>
      <c r="F301" s="37">
        <f t="shared" si="96"/>
        <v>1.1217948717948718E-2</v>
      </c>
      <c r="G301" s="38">
        <f t="shared" si="97"/>
        <v>-0.17647058823529413</v>
      </c>
      <c r="H301" s="39">
        <f t="shared" si="98"/>
        <v>-2.6619343389529724E-3</v>
      </c>
    </row>
    <row r="302" spans="1:8" s="40" customFormat="1" ht="15" x14ac:dyDescent="0.2">
      <c r="A302" s="68"/>
      <c r="B302" s="43" t="s">
        <v>478</v>
      </c>
      <c r="C302" s="36">
        <v>0</v>
      </c>
      <c r="D302" s="36">
        <v>0</v>
      </c>
      <c r="E302" s="37" t="str">
        <f t="shared" si="95"/>
        <v/>
      </c>
      <c r="F302" s="37" t="str">
        <f t="shared" si="96"/>
        <v/>
      </c>
      <c r="G302" s="38" t="str">
        <f t="shared" si="97"/>
        <v>0</v>
      </c>
      <c r="H302" s="39" t="str">
        <f t="shared" si="98"/>
        <v/>
      </c>
    </row>
    <row r="303" spans="1:8" s="40" customFormat="1" ht="30" x14ac:dyDescent="0.2">
      <c r="A303" s="68"/>
      <c r="B303" s="43" t="s">
        <v>608</v>
      </c>
      <c r="C303" s="36">
        <v>29</v>
      </c>
      <c r="D303" s="36">
        <v>35</v>
      </c>
      <c r="E303" s="37">
        <f t="shared" si="95"/>
        <v>2.5732031943212066E-2</v>
      </c>
      <c r="F303" s="37">
        <f t="shared" si="96"/>
        <v>2.8044871794871796E-2</v>
      </c>
      <c r="G303" s="38">
        <f t="shared" si="97"/>
        <v>0.20689655172413793</v>
      </c>
      <c r="H303" s="39">
        <f t="shared" si="98"/>
        <v>5.3238686779059448E-3</v>
      </c>
    </row>
    <row r="304" spans="1:8" s="40" customFormat="1" ht="15" x14ac:dyDescent="0.2">
      <c r="A304" s="68"/>
      <c r="B304" s="43" t="s">
        <v>250</v>
      </c>
      <c r="C304" s="36">
        <v>0</v>
      </c>
      <c r="D304" s="36">
        <v>0</v>
      </c>
      <c r="E304" s="37" t="str">
        <f t="shared" si="95"/>
        <v/>
      </c>
      <c r="F304" s="37" t="str">
        <f t="shared" si="96"/>
        <v/>
      </c>
      <c r="G304" s="38" t="str">
        <f t="shared" si="97"/>
        <v>0</v>
      </c>
      <c r="H304" s="39" t="str">
        <f t="shared" si="98"/>
        <v/>
      </c>
    </row>
    <row r="305" spans="1:8" s="40" customFormat="1" ht="30" x14ac:dyDescent="0.2">
      <c r="A305" s="68"/>
      <c r="B305" s="43" t="s">
        <v>251</v>
      </c>
      <c r="C305" s="36">
        <v>0</v>
      </c>
      <c r="D305" s="36">
        <v>4</v>
      </c>
      <c r="E305" s="37" t="str">
        <f t="shared" si="95"/>
        <v/>
      </c>
      <c r="F305" s="37">
        <f t="shared" si="96"/>
        <v>3.205128205128205E-3</v>
      </c>
      <c r="G305" s="38" t="str">
        <f t="shared" si="97"/>
        <v>0</v>
      </c>
      <c r="H305" s="39" t="str">
        <f t="shared" si="98"/>
        <v/>
      </c>
    </row>
    <row r="306" spans="1:8" s="40" customFormat="1" ht="15" x14ac:dyDescent="0.2">
      <c r="A306" s="68"/>
      <c r="B306" s="43" t="s">
        <v>479</v>
      </c>
      <c r="C306" s="36">
        <v>1</v>
      </c>
      <c r="D306" s="36">
        <v>0</v>
      </c>
      <c r="E306" s="37">
        <f t="shared" si="95"/>
        <v>8.8731144631765753E-4</v>
      </c>
      <c r="F306" s="37" t="str">
        <f t="shared" si="96"/>
        <v/>
      </c>
      <c r="G306" s="38" t="str">
        <f t="shared" si="97"/>
        <v>0</v>
      </c>
      <c r="H306" s="39">
        <f t="shared" si="98"/>
        <v>0</v>
      </c>
    </row>
    <row r="307" spans="1:8" s="40" customFormat="1" ht="30" x14ac:dyDescent="0.2">
      <c r="A307" s="68"/>
      <c r="B307" s="43" t="s">
        <v>480</v>
      </c>
      <c r="C307" s="36">
        <v>1</v>
      </c>
      <c r="D307" s="36">
        <v>0</v>
      </c>
      <c r="E307" s="37">
        <f t="shared" si="95"/>
        <v>8.8731144631765753E-4</v>
      </c>
      <c r="F307" s="37" t="str">
        <f t="shared" si="96"/>
        <v/>
      </c>
      <c r="G307" s="38" t="str">
        <f t="shared" si="97"/>
        <v>0</v>
      </c>
      <c r="H307" s="39">
        <f t="shared" si="98"/>
        <v>0</v>
      </c>
    </row>
    <row r="308" spans="1:8" s="40" customFormat="1" ht="15" x14ac:dyDescent="0.2">
      <c r="A308" s="68"/>
      <c r="B308" s="43" t="s">
        <v>481</v>
      </c>
      <c r="C308" s="36">
        <v>5</v>
      </c>
      <c r="D308" s="36">
        <v>17</v>
      </c>
      <c r="E308" s="37">
        <f t="shared" si="95"/>
        <v>4.4365572315882874E-3</v>
      </c>
      <c r="F308" s="37">
        <f t="shared" si="96"/>
        <v>1.3621794871794872E-2</v>
      </c>
      <c r="G308" s="38">
        <f t="shared" si="97"/>
        <v>2.4</v>
      </c>
      <c r="H308" s="39">
        <f t="shared" si="98"/>
        <v>1.064773735581189E-2</v>
      </c>
    </row>
    <row r="309" spans="1:8" s="40" customFormat="1" ht="15" x14ac:dyDescent="0.2">
      <c r="A309" s="68"/>
      <c r="B309" s="43" t="s">
        <v>482</v>
      </c>
      <c r="C309" s="36">
        <v>3</v>
      </c>
      <c r="D309" s="36">
        <v>0</v>
      </c>
      <c r="E309" s="37">
        <f t="shared" si="95"/>
        <v>2.6619343389529724E-3</v>
      </c>
      <c r="F309" s="37" t="str">
        <f t="shared" si="96"/>
        <v/>
      </c>
      <c r="G309" s="38" t="str">
        <f t="shared" si="97"/>
        <v>0</v>
      </c>
      <c r="H309" s="39">
        <f t="shared" si="98"/>
        <v>0</v>
      </c>
    </row>
    <row r="310" spans="1:8" s="40" customFormat="1" ht="30" x14ac:dyDescent="0.2">
      <c r="A310" s="68"/>
      <c r="B310" s="43" t="s">
        <v>483</v>
      </c>
      <c r="C310" s="36">
        <v>0</v>
      </c>
      <c r="D310" s="36">
        <v>10</v>
      </c>
      <c r="E310" s="37" t="str">
        <f t="shared" si="95"/>
        <v/>
      </c>
      <c r="F310" s="37">
        <f t="shared" si="96"/>
        <v>8.0128205128205121E-3</v>
      </c>
      <c r="G310" s="38" t="str">
        <f t="shared" si="97"/>
        <v>0</v>
      </c>
      <c r="H310" s="39" t="str">
        <f t="shared" si="98"/>
        <v/>
      </c>
    </row>
    <row r="311" spans="1:8" s="40" customFormat="1" ht="15" x14ac:dyDescent="0.2">
      <c r="A311" s="68"/>
      <c r="B311" s="43" t="s">
        <v>484</v>
      </c>
      <c r="C311" s="36">
        <v>5</v>
      </c>
      <c r="D311" s="36">
        <v>0</v>
      </c>
      <c r="E311" s="37">
        <f t="shared" si="95"/>
        <v>4.4365572315882874E-3</v>
      </c>
      <c r="F311" s="37" t="str">
        <f t="shared" si="96"/>
        <v/>
      </c>
      <c r="G311" s="38" t="str">
        <f t="shared" si="97"/>
        <v>0</v>
      </c>
      <c r="H311" s="39">
        <f t="shared" si="98"/>
        <v>0</v>
      </c>
    </row>
    <row r="312" spans="1:8" s="40" customFormat="1" ht="30" x14ac:dyDescent="0.2">
      <c r="A312" s="68"/>
      <c r="B312" s="43" t="s">
        <v>578</v>
      </c>
      <c r="C312" s="36">
        <v>2</v>
      </c>
      <c r="D312" s="36">
        <v>1</v>
      </c>
      <c r="E312" s="37">
        <f t="shared" ref="E312" si="127">+IF(C312=0,"",C312/C$165)</f>
        <v>1.7746228926353151E-3</v>
      </c>
      <c r="F312" s="37">
        <f t="shared" ref="F312" si="128">+IF(D312=0,"",D312/D$165)</f>
        <v>8.0128205128205125E-4</v>
      </c>
      <c r="G312" s="38">
        <f t="shared" ref="G312" si="129">+IF(OR(AND(D312=0),(C312=0)),"0",((D312-C312)/C312))</f>
        <v>-0.5</v>
      </c>
      <c r="H312" s="39">
        <f t="shared" ref="H312" si="130">+IF(OR(AND(E312=""),(G312="")),"",E312*G312)</f>
        <v>-8.8731144631765753E-4</v>
      </c>
    </row>
    <row r="313" spans="1:8" s="40" customFormat="1" ht="15" x14ac:dyDescent="0.2">
      <c r="A313" s="68"/>
      <c r="B313" s="43" t="s">
        <v>485</v>
      </c>
      <c r="C313" s="36">
        <v>0</v>
      </c>
      <c r="D313" s="36">
        <v>1</v>
      </c>
      <c r="E313" s="37" t="str">
        <f t="shared" si="95"/>
        <v/>
      </c>
      <c r="F313" s="37">
        <f t="shared" si="96"/>
        <v>8.0128205128205125E-4</v>
      </c>
      <c r="G313" s="38" t="str">
        <f t="shared" si="97"/>
        <v>0</v>
      </c>
      <c r="H313" s="39" t="str">
        <f t="shared" si="98"/>
        <v/>
      </c>
    </row>
    <row r="314" spans="1:8" s="40" customFormat="1" ht="15" x14ac:dyDescent="0.2">
      <c r="A314" s="68"/>
      <c r="B314" s="43" t="s">
        <v>486</v>
      </c>
      <c r="C314" s="36">
        <v>0</v>
      </c>
      <c r="D314" s="36">
        <v>0</v>
      </c>
      <c r="E314" s="37" t="str">
        <f t="shared" si="95"/>
        <v/>
      </c>
      <c r="F314" s="37" t="str">
        <f t="shared" si="96"/>
        <v/>
      </c>
      <c r="G314" s="38" t="str">
        <f t="shared" si="97"/>
        <v>0</v>
      </c>
      <c r="H314" s="39" t="str">
        <f t="shared" si="98"/>
        <v/>
      </c>
    </row>
    <row r="315" spans="1:8" s="40" customFormat="1" ht="15" x14ac:dyDescent="0.2">
      <c r="A315" s="68"/>
      <c r="B315" s="43" t="s">
        <v>487</v>
      </c>
      <c r="C315" s="36">
        <v>0</v>
      </c>
      <c r="D315" s="36">
        <v>0</v>
      </c>
      <c r="E315" s="37" t="str">
        <f t="shared" si="95"/>
        <v/>
      </c>
      <c r="F315" s="37" t="str">
        <f t="shared" si="96"/>
        <v/>
      </c>
      <c r="G315" s="38" t="str">
        <f t="shared" si="97"/>
        <v>0</v>
      </c>
      <c r="H315" s="39" t="str">
        <f t="shared" si="98"/>
        <v/>
      </c>
    </row>
    <row r="316" spans="1:8" s="40" customFormat="1" ht="15" x14ac:dyDescent="0.2">
      <c r="A316" s="68"/>
      <c r="B316" s="43" t="s">
        <v>488</v>
      </c>
      <c r="C316" s="36">
        <v>0</v>
      </c>
      <c r="D316" s="36">
        <v>0</v>
      </c>
      <c r="E316" s="37" t="str">
        <f t="shared" si="95"/>
        <v/>
      </c>
      <c r="F316" s="37" t="str">
        <f t="shared" si="96"/>
        <v/>
      </c>
      <c r="G316" s="38" t="str">
        <f t="shared" si="97"/>
        <v>0</v>
      </c>
      <c r="H316" s="39" t="str">
        <f t="shared" si="98"/>
        <v/>
      </c>
    </row>
    <row r="317" spans="1:8" s="40" customFormat="1" ht="15" x14ac:dyDescent="0.2">
      <c r="A317" s="68"/>
      <c r="B317" s="43" t="s">
        <v>489</v>
      </c>
      <c r="C317" s="36">
        <v>4</v>
      </c>
      <c r="D317" s="36">
        <v>3</v>
      </c>
      <c r="E317" s="37">
        <f t="shared" ref="E317:E324" si="131">+IF(C317=0,"",C317/C$165)</f>
        <v>3.5492457852706301E-3</v>
      </c>
      <c r="F317" s="37">
        <f t="shared" ref="F317:F324" si="132">+IF(D317=0,"",D317/D$165)</f>
        <v>2.403846153846154E-3</v>
      </c>
      <c r="G317" s="38">
        <f t="shared" ref="G317:G324" si="133">+IF(OR(AND(D317=0),(C317=0)),"0",((D317-C317)/C317))</f>
        <v>-0.25</v>
      </c>
      <c r="H317" s="39">
        <f t="shared" ref="H317:H324" si="134">+IF(OR(AND(E317=""),(G317="")),"",E317*G317)</f>
        <v>-8.8731144631765753E-4</v>
      </c>
    </row>
    <row r="318" spans="1:8" s="40" customFormat="1" ht="15" x14ac:dyDescent="0.2">
      <c r="A318" s="68"/>
      <c r="B318" s="43" t="s">
        <v>490</v>
      </c>
      <c r="C318" s="36">
        <v>0</v>
      </c>
      <c r="D318" s="36">
        <v>0</v>
      </c>
      <c r="E318" s="37" t="str">
        <f t="shared" si="131"/>
        <v/>
      </c>
      <c r="F318" s="37" t="str">
        <f t="shared" si="132"/>
        <v/>
      </c>
      <c r="G318" s="38" t="str">
        <f t="shared" si="133"/>
        <v>0</v>
      </c>
      <c r="H318" s="39" t="str">
        <f t="shared" si="134"/>
        <v/>
      </c>
    </row>
    <row r="319" spans="1:8" s="40" customFormat="1" ht="30" x14ac:dyDescent="0.2">
      <c r="A319" s="68"/>
      <c r="B319" s="43" t="s">
        <v>491</v>
      </c>
      <c r="C319" s="36">
        <v>0</v>
      </c>
      <c r="D319" s="36">
        <v>2</v>
      </c>
      <c r="E319" s="37" t="str">
        <f t="shared" si="131"/>
        <v/>
      </c>
      <c r="F319" s="37">
        <f t="shared" si="132"/>
        <v>1.6025641025641025E-3</v>
      </c>
      <c r="G319" s="38" t="str">
        <f t="shared" si="133"/>
        <v>0</v>
      </c>
      <c r="H319" s="39" t="str">
        <f t="shared" si="134"/>
        <v/>
      </c>
    </row>
    <row r="320" spans="1:8" s="40" customFormat="1" ht="15" x14ac:dyDescent="0.2">
      <c r="A320" s="68"/>
      <c r="B320" s="43" t="s">
        <v>492</v>
      </c>
      <c r="C320" s="36">
        <v>0</v>
      </c>
      <c r="D320" s="36">
        <v>0</v>
      </c>
      <c r="E320" s="37" t="str">
        <f t="shared" si="131"/>
        <v/>
      </c>
      <c r="F320" s="37" t="str">
        <f t="shared" si="132"/>
        <v/>
      </c>
      <c r="G320" s="38" t="str">
        <f t="shared" si="133"/>
        <v>0</v>
      </c>
      <c r="H320" s="39" t="str">
        <f t="shared" si="134"/>
        <v/>
      </c>
    </row>
    <row r="321" spans="1:8" s="40" customFormat="1" ht="30" x14ac:dyDescent="0.2">
      <c r="A321" s="68"/>
      <c r="B321" s="43" t="s">
        <v>69</v>
      </c>
      <c r="C321" s="36">
        <v>0</v>
      </c>
      <c r="D321" s="36">
        <v>0</v>
      </c>
      <c r="E321" s="37" t="str">
        <f t="shared" si="131"/>
        <v/>
      </c>
      <c r="F321" s="37" t="str">
        <f t="shared" si="132"/>
        <v/>
      </c>
      <c r="G321" s="38" t="str">
        <f t="shared" si="133"/>
        <v>0</v>
      </c>
      <c r="H321" s="39" t="str">
        <f t="shared" si="134"/>
        <v/>
      </c>
    </row>
    <row r="322" spans="1:8" s="40" customFormat="1" ht="15" x14ac:dyDescent="0.2">
      <c r="A322" s="68"/>
      <c r="B322" s="43" t="s">
        <v>252</v>
      </c>
      <c r="C322" s="36">
        <v>1</v>
      </c>
      <c r="D322" s="36">
        <v>0</v>
      </c>
      <c r="E322" s="37">
        <f t="shared" si="131"/>
        <v>8.8731144631765753E-4</v>
      </c>
      <c r="F322" s="37" t="str">
        <f t="shared" si="132"/>
        <v/>
      </c>
      <c r="G322" s="38" t="str">
        <f t="shared" si="133"/>
        <v>0</v>
      </c>
      <c r="H322" s="39">
        <f t="shared" si="134"/>
        <v>0</v>
      </c>
    </row>
    <row r="323" spans="1:8" s="40" customFormat="1" ht="15" x14ac:dyDescent="0.2">
      <c r="A323" s="68"/>
      <c r="B323" s="43" t="s">
        <v>253</v>
      </c>
      <c r="C323" s="36">
        <v>0</v>
      </c>
      <c r="D323" s="36">
        <v>0</v>
      </c>
      <c r="E323" s="37" t="str">
        <f t="shared" si="131"/>
        <v/>
      </c>
      <c r="F323" s="37" t="str">
        <f t="shared" si="132"/>
        <v/>
      </c>
      <c r="G323" s="38" t="str">
        <f t="shared" si="133"/>
        <v>0</v>
      </c>
      <c r="H323" s="39" t="str">
        <f t="shared" si="134"/>
        <v/>
      </c>
    </row>
    <row r="324" spans="1:8" s="40" customFormat="1" ht="15" x14ac:dyDescent="0.2">
      <c r="A324" s="68"/>
      <c r="B324" s="43" t="s">
        <v>254</v>
      </c>
      <c r="C324" s="36">
        <v>3</v>
      </c>
      <c r="D324" s="36">
        <v>0</v>
      </c>
      <c r="E324" s="37">
        <f t="shared" si="131"/>
        <v>2.6619343389529724E-3</v>
      </c>
      <c r="F324" s="37" t="str">
        <f t="shared" si="132"/>
        <v/>
      </c>
      <c r="G324" s="38" t="str">
        <f t="shared" si="133"/>
        <v>0</v>
      </c>
      <c r="H324" s="39">
        <f t="shared" si="134"/>
        <v>0</v>
      </c>
    </row>
    <row r="325" spans="1:8" s="40" customFormat="1" ht="15" x14ac:dyDescent="0.2">
      <c r="A325" s="68"/>
      <c r="B325" s="43" t="s">
        <v>566</v>
      </c>
      <c r="C325" s="36">
        <v>17</v>
      </c>
      <c r="D325" s="36">
        <v>15</v>
      </c>
      <c r="E325" s="37">
        <f t="shared" ref="E325:E327" si="135">+IF(C325=0,"",C325/C$165)</f>
        <v>1.5084294587400177E-2</v>
      </c>
      <c r="F325" s="37">
        <f t="shared" ref="F325:F327" si="136">+IF(D325=0,"",D325/D$165)</f>
        <v>1.201923076923077E-2</v>
      </c>
      <c r="G325" s="38">
        <f t="shared" ref="G325:G327" si="137">+IF(OR(AND(D325=0),(C325=0)),"0",((D325-C325)/C325))</f>
        <v>-0.11764705882352941</v>
      </c>
      <c r="H325" s="39">
        <f t="shared" ref="H325:H327" si="138">+IF(OR(AND(E325=""),(G325="")),"",E325*G325)</f>
        <v>-1.7746228926353148E-3</v>
      </c>
    </row>
    <row r="326" spans="1:8" s="40" customFormat="1" ht="15" x14ac:dyDescent="0.2">
      <c r="A326" s="68"/>
      <c r="B326" s="43" t="s">
        <v>567</v>
      </c>
      <c r="C326" s="36">
        <v>0</v>
      </c>
      <c r="D326" s="36">
        <v>2</v>
      </c>
      <c r="E326" s="37" t="str">
        <f t="shared" si="135"/>
        <v/>
      </c>
      <c r="F326" s="37">
        <f t="shared" si="136"/>
        <v>1.6025641025641025E-3</v>
      </c>
      <c r="G326" s="38" t="str">
        <f t="shared" si="137"/>
        <v>0</v>
      </c>
      <c r="H326" s="39" t="str">
        <f t="shared" si="138"/>
        <v/>
      </c>
    </row>
    <row r="327" spans="1:8" s="40" customFormat="1" ht="15" x14ac:dyDescent="0.2">
      <c r="A327" s="68"/>
      <c r="B327" s="43" t="s">
        <v>568</v>
      </c>
      <c r="C327" s="36">
        <v>102</v>
      </c>
      <c r="D327" s="36">
        <v>3</v>
      </c>
      <c r="E327" s="37">
        <f t="shared" si="135"/>
        <v>9.0505767524401065E-2</v>
      </c>
      <c r="F327" s="37">
        <f t="shared" si="136"/>
        <v>2.403846153846154E-3</v>
      </c>
      <c r="G327" s="38">
        <f t="shared" si="137"/>
        <v>-0.97058823529411764</v>
      </c>
      <c r="H327" s="39">
        <f t="shared" si="138"/>
        <v>-8.7843833185448097E-2</v>
      </c>
    </row>
    <row r="328" spans="1:8" s="10" customFormat="1" ht="15" x14ac:dyDescent="0.2">
      <c r="A328" s="67"/>
      <c r="B328" s="24"/>
      <c r="E328" s="25"/>
      <c r="F328" s="25"/>
      <c r="G328" s="26"/>
      <c r="H328" s="27"/>
    </row>
    <row r="329" spans="1:8" s="10" customFormat="1" ht="15" x14ac:dyDescent="0.2">
      <c r="A329" s="67"/>
      <c r="B329" s="24"/>
      <c r="E329" s="25"/>
      <c r="F329" s="25"/>
      <c r="G329" s="26"/>
      <c r="H329" s="27"/>
    </row>
    <row r="330" spans="1:8" s="30" customFormat="1" ht="15.75" thickBot="1" x14ac:dyDescent="0.25">
      <c r="A330" s="67"/>
      <c r="B330" s="29"/>
      <c r="C330" s="29"/>
      <c r="D330" s="29"/>
      <c r="E330" s="29"/>
      <c r="F330" s="29"/>
      <c r="H330" s="28"/>
    </row>
    <row r="331" spans="1:8" s="10" customFormat="1" ht="30" customHeight="1" x14ac:dyDescent="0.2">
      <c r="A331" s="67"/>
      <c r="B331" s="85" t="s">
        <v>374</v>
      </c>
      <c r="C331" s="71" t="s">
        <v>375</v>
      </c>
      <c r="D331" s="72"/>
      <c r="E331" s="71" t="s">
        <v>429</v>
      </c>
      <c r="F331" s="72"/>
      <c r="G331" s="73" t="s">
        <v>572</v>
      </c>
      <c r="H331" s="69" t="s">
        <v>350</v>
      </c>
    </row>
    <row r="332" spans="1:8" s="10" customFormat="1" x14ac:dyDescent="0.2">
      <c r="A332" s="67"/>
      <c r="B332" s="85"/>
      <c r="C332" s="48">
        <v>2017</v>
      </c>
      <c r="D332" s="48">
        <v>2018</v>
      </c>
      <c r="E332" s="48">
        <v>2017</v>
      </c>
      <c r="F332" s="48">
        <v>2018</v>
      </c>
      <c r="G332" s="74"/>
      <c r="H332" s="70"/>
    </row>
    <row r="333" spans="1:8" s="10" customFormat="1" x14ac:dyDescent="0.2">
      <c r="A333" s="67"/>
      <c r="B333" s="12" t="s">
        <v>379</v>
      </c>
      <c r="C333" s="13">
        <f>SUM(C334:C547)</f>
        <v>5482</v>
      </c>
      <c r="D333" s="13">
        <f>SUM(D334:D547)</f>
        <v>5132</v>
      </c>
      <c r="E333" s="14">
        <f>+IF(C333=0,"",C333/C$333)</f>
        <v>1</v>
      </c>
      <c r="F333" s="14">
        <f>+IF(D333=0,"",D333/D$333)</f>
        <v>1</v>
      </c>
      <c r="G333" s="15">
        <f>+IF(OR(AND(D333=0),(C333=0)),"0",((D333-C333)/C333))</f>
        <v>-6.3845311929952575E-2</v>
      </c>
      <c r="H333" s="15">
        <f>+IF(OR(AND(E333=""),(G333="")),"",E333*G333)</f>
        <v>-6.3845311929952575E-2</v>
      </c>
    </row>
    <row r="334" spans="1:8" s="40" customFormat="1" ht="15" x14ac:dyDescent="0.2">
      <c r="A334" s="68"/>
      <c r="B334" s="35" t="s">
        <v>74</v>
      </c>
      <c r="C334" s="36">
        <v>87</v>
      </c>
      <c r="D334" s="36">
        <v>58</v>
      </c>
      <c r="E334" s="37">
        <f>+IF(C334=0,"",C334/C$333)</f>
        <v>1.5870120394016782E-2</v>
      </c>
      <c r="F334" s="37">
        <f>+IF(D334=0,"",D334/D$333)</f>
        <v>1.1301636788776305E-2</v>
      </c>
      <c r="G334" s="38">
        <f>+IF(OR(AND(D334=0),(C334=0)),"0",((D334-C334)/C334))</f>
        <v>-0.33333333333333331</v>
      </c>
      <c r="H334" s="39">
        <f>+IF(OR(AND(E334=""),(G334="")),"",E334*G334)</f>
        <v>-5.2900401313389269E-3</v>
      </c>
    </row>
    <row r="335" spans="1:8" s="40" customFormat="1" ht="15" x14ac:dyDescent="0.2">
      <c r="A335" s="68"/>
      <c r="B335" s="35" t="s">
        <v>78</v>
      </c>
      <c r="C335" s="36">
        <v>20</v>
      </c>
      <c r="D335" s="36">
        <v>33</v>
      </c>
      <c r="E335" s="37">
        <f t="shared" ref="E335:E400" si="139">+IF(C335=0,"",C335/C$333)</f>
        <v>3.6483035388544327E-3</v>
      </c>
      <c r="F335" s="37">
        <f t="shared" ref="F335:F400" si="140">+IF(D335=0,"",D335/D$333)</f>
        <v>6.4302416212003114E-3</v>
      </c>
      <c r="G335" s="38">
        <f t="shared" ref="G335:G400" si="141">+IF(OR(AND(D335=0),(C335=0)),"0",((D335-C335)/C335))</f>
        <v>0.65</v>
      </c>
      <c r="H335" s="39">
        <f t="shared" ref="H335:H400" si="142">+IF(OR(AND(E335=""),(G335="")),"",E335*G335)</f>
        <v>2.3713973002553812E-3</v>
      </c>
    </row>
    <row r="336" spans="1:8" s="40" customFormat="1" ht="15" x14ac:dyDescent="0.2">
      <c r="A336" s="68"/>
      <c r="B336" s="35" t="s">
        <v>70</v>
      </c>
      <c r="C336" s="36">
        <v>20</v>
      </c>
      <c r="D336" s="36">
        <v>12</v>
      </c>
      <c r="E336" s="37">
        <f t="shared" si="139"/>
        <v>3.6483035388544327E-3</v>
      </c>
      <c r="F336" s="37">
        <f t="shared" si="140"/>
        <v>2.3382696804364772E-3</v>
      </c>
      <c r="G336" s="38">
        <f t="shared" si="141"/>
        <v>-0.4</v>
      </c>
      <c r="H336" s="39">
        <f t="shared" si="142"/>
        <v>-1.4593214155417733E-3</v>
      </c>
    </row>
    <row r="337" spans="1:8" s="40" customFormat="1" ht="15" x14ac:dyDescent="0.2">
      <c r="A337" s="68"/>
      <c r="B337" s="35" t="s">
        <v>84</v>
      </c>
      <c r="C337" s="36">
        <v>1</v>
      </c>
      <c r="D337" s="36">
        <v>1</v>
      </c>
      <c r="E337" s="37">
        <f t="shared" si="139"/>
        <v>1.8241517694272163E-4</v>
      </c>
      <c r="F337" s="37">
        <f t="shared" si="140"/>
        <v>1.9485580670303975E-4</v>
      </c>
      <c r="G337" s="38">
        <f t="shared" si="141"/>
        <v>0</v>
      </c>
      <c r="H337" s="39">
        <f t="shared" si="142"/>
        <v>0</v>
      </c>
    </row>
    <row r="338" spans="1:8" s="40" customFormat="1" ht="15" x14ac:dyDescent="0.2">
      <c r="A338" s="68"/>
      <c r="B338" s="35" t="s">
        <v>83</v>
      </c>
      <c r="C338" s="36">
        <v>1</v>
      </c>
      <c r="D338" s="36">
        <v>0</v>
      </c>
      <c r="E338" s="37">
        <f t="shared" si="139"/>
        <v>1.8241517694272163E-4</v>
      </c>
      <c r="F338" s="37" t="str">
        <f t="shared" si="140"/>
        <v/>
      </c>
      <c r="G338" s="38" t="str">
        <f t="shared" si="141"/>
        <v>0</v>
      </c>
      <c r="H338" s="39">
        <f t="shared" si="142"/>
        <v>0</v>
      </c>
    </row>
    <row r="339" spans="1:8" s="40" customFormat="1" ht="15" x14ac:dyDescent="0.2">
      <c r="A339" s="68"/>
      <c r="B339" s="35" t="s">
        <v>493</v>
      </c>
      <c r="C339" s="36">
        <v>197</v>
      </c>
      <c r="D339" s="36">
        <v>244</v>
      </c>
      <c r="E339" s="37">
        <f t="shared" si="139"/>
        <v>3.5935789857716165E-2</v>
      </c>
      <c r="F339" s="37">
        <f t="shared" si="140"/>
        <v>4.7544816835541702E-2</v>
      </c>
      <c r="G339" s="38">
        <f t="shared" si="141"/>
        <v>0.23857868020304568</v>
      </c>
      <c r="H339" s="39">
        <f t="shared" si="142"/>
        <v>8.573513316307917E-3</v>
      </c>
    </row>
    <row r="340" spans="1:8" s="40" customFormat="1" ht="15" x14ac:dyDescent="0.2">
      <c r="A340" s="68"/>
      <c r="B340" s="35" t="s">
        <v>81</v>
      </c>
      <c r="C340" s="36">
        <v>4</v>
      </c>
      <c r="D340" s="36">
        <v>29</v>
      </c>
      <c r="E340" s="37">
        <f t="shared" si="139"/>
        <v>7.2966070777088653E-4</v>
      </c>
      <c r="F340" s="37">
        <f t="shared" si="140"/>
        <v>5.6508183943881525E-3</v>
      </c>
      <c r="G340" s="38">
        <f t="shared" si="141"/>
        <v>6.25</v>
      </c>
      <c r="H340" s="39">
        <f t="shared" si="142"/>
        <v>4.5603794235680407E-3</v>
      </c>
    </row>
    <row r="341" spans="1:8" s="40" customFormat="1" ht="15" x14ac:dyDescent="0.2">
      <c r="A341" s="68"/>
      <c r="B341" s="35" t="s">
        <v>609</v>
      </c>
      <c r="C341" s="36">
        <v>4</v>
      </c>
      <c r="D341" s="36">
        <v>46</v>
      </c>
      <c r="E341" s="37">
        <f t="shared" si="139"/>
        <v>7.2966070777088653E-4</v>
      </c>
      <c r="F341" s="37">
        <f t="shared" si="140"/>
        <v>8.9633671083398283E-3</v>
      </c>
      <c r="G341" s="38">
        <f t="shared" si="141"/>
        <v>10.5</v>
      </c>
      <c r="H341" s="39">
        <f t="shared" si="142"/>
        <v>7.6614374315943081E-3</v>
      </c>
    </row>
    <row r="342" spans="1:8" s="40" customFormat="1" ht="15" x14ac:dyDescent="0.2">
      <c r="A342" s="68"/>
      <c r="B342" s="35" t="s">
        <v>80</v>
      </c>
      <c r="C342" s="36">
        <v>114</v>
      </c>
      <c r="D342" s="36">
        <v>9</v>
      </c>
      <c r="E342" s="37">
        <f t="shared" si="139"/>
        <v>2.0795330171470266E-2</v>
      </c>
      <c r="F342" s="37">
        <f t="shared" si="140"/>
        <v>1.7537022603273578E-3</v>
      </c>
      <c r="G342" s="38">
        <f t="shared" si="141"/>
        <v>-0.92105263157894735</v>
      </c>
      <c r="H342" s="39">
        <f t="shared" si="142"/>
        <v>-1.9153593578985769E-2</v>
      </c>
    </row>
    <row r="343" spans="1:8" s="40" customFormat="1" ht="15" x14ac:dyDescent="0.2">
      <c r="A343" s="68"/>
      <c r="B343" s="35" t="s">
        <v>255</v>
      </c>
      <c r="C343" s="36">
        <v>15</v>
      </c>
      <c r="D343" s="36">
        <v>7</v>
      </c>
      <c r="E343" s="37">
        <f t="shared" si="139"/>
        <v>2.7362276541408243E-3</v>
      </c>
      <c r="F343" s="37">
        <f t="shared" si="140"/>
        <v>1.3639906469212783E-3</v>
      </c>
      <c r="G343" s="38">
        <f t="shared" si="141"/>
        <v>-0.53333333333333333</v>
      </c>
      <c r="H343" s="39">
        <f t="shared" si="142"/>
        <v>-1.4593214155417731E-3</v>
      </c>
    </row>
    <row r="344" spans="1:8" s="40" customFormat="1" ht="15" x14ac:dyDescent="0.2">
      <c r="A344" s="68"/>
      <c r="B344" s="35" t="s">
        <v>494</v>
      </c>
      <c r="C344" s="36">
        <v>0</v>
      </c>
      <c r="D344" s="36">
        <v>0</v>
      </c>
      <c r="E344" s="37" t="str">
        <f t="shared" si="139"/>
        <v/>
      </c>
      <c r="F344" s="37" t="str">
        <f t="shared" si="140"/>
        <v/>
      </c>
      <c r="G344" s="38" t="str">
        <f t="shared" si="141"/>
        <v>0</v>
      </c>
      <c r="H344" s="39" t="str">
        <f t="shared" si="142"/>
        <v/>
      </c>
    </row>
    <row r="345" spans="1:8" s="40" customFormat="1" ht="15" x14ac:dyDescent="0.2">
      <c r="A345" s="68"/>
      <c r="B345" s="35" t="s">
        <v>82</v>
      </c>
      <c r="C345" s="36">
        <v>103</v>
      </c>
      <c r="D345" s="36">
        <v>94</v>
      </c>
      <c r="E345" s="37">
        <f t="shared" si="139"/>
        <v>1.8788763225100327E-2</v>
      </c>
      <c r="F345" s="37">
        <f t="shared" si="140"/>
        <v>1.8316445830085737E-2</v>
      </c>
      <c r="G345" s="38">
        <f t="shared" si="141"/>
        <v>-8.7378640776699032E-2</v>
      </c>
      <c r="H345" s="39">
        <f t="shared" si="142"/>
        <v>-1.6417365924844946E-3</v>
      </c>
    </row>
    <row r="346" spans="1:8" s="40" customFormat="1" ht="15" x14ac:dyDescent="0.2">
      <c r="A346" s="68"/>
      <c r="B346" s="35" t="s">
        <v>610</v>
      </c>
      <c r="C346" s="36">
        <v>29</v>
      </c>
      <c r="D346" s="36">
        <v>37</v>
      </c>
      <c r="E346" s="37">
        <f t="shared" si="139"/>
        <v>5.2900401313389278E-3</v>
      </c>
      <c r="F346" s="37">
        <f t="shared" si="140"/>
        <v>7.2096648480124712E-3</v>
      </c>
      <c r="G346" s="38">
        <f t="shared" si="141"/>
        <v>0.27586206896551724</v>
      </c>
      <c r="H346" s="39">
        <f t="shared" si="142"/>
        <v>1.4593214155417731E-3</v>
      </c>
    </row>
    <row r="347" spans="1:8" s="40" customFormat="1" ht="15" x14ac:dyDescent="0.2">
      <c r="A347" s="68"/>
      <c r="B347" s="35" t="s">
        <v>71</v>
      </c>
      <c r="C347" s="36">
        <v>0</v>
      </c>
      <c r="D347" s="36">
        <v>0</v>
      </c>
      <c r="E347" s="37" t="str">
        <f t="shared" si="139"/>
        <v/>
      </c>
      <c r="F347" s="37" t="str">
        <f t="shared" si="140"/>
        <v/>
      </c>
      <c r="G347" s="38" t="str">
        <f t="shared" si="141"/>
        <v>0</v>
      </c>
      <c r="H347" s="39" t="str">
        <f t="shared" si="142"/>
        <v/>
      </c>
    </row>
    <row r="348" spans="1:8" s="40" customFormat="1" ht="15" x14ac:dyDescent="0.2">
      <c r="A348" s="68"/>
      <c r="B348" s="35" t="s">
        <v>79</v>
      </c>
      <c r="C348" s="36">
        <v>26</v>
      </c>
      <c r="D348" s="36">
        <v>11</v>
      </c>
      <c r="E348" s="37">
        <f t="shared" si="139"/>
        <v>4.7427946005107625E-3</v>
      </c>
      <c r="F348" s="37">
        <f t="shared" si="140"/>
        <v>2.1434138737334374E-3</v>
      </c>
      <c r="G348" s="38">
        <f t="shared" si="141"/>
        <v>-0.57692307692307687</v>
      </c>
      <c r="H348" s="39">
        <f t="shared" si="142"/>
        <v>-2.7362276541408243E-3</v>
      </c>
    </row>
    <row r="349" spans="1:8" s="40" customFormat="1" ht="15" x14ac:dyDescent="0.2">
      <c r="A349" s="68"/>
      <c r="B349" s="35" t="s">
        <v>76</v>
      </c>
      <c r="C349" s="36">
        <v>9</v>
      </c>
      <c r="D349" s="36">
        <v>18</v>
      </c>
      <c r="E349" s="37">
        <f t="shared" si="139"/>
        <v>1.6417365924844946E-3</v>
      </c>
      <c r="F349" s="37">
        <f t="shared" si="140"/>
        <v>3.5074045206547155E-3</v>
      </c>
      <c r="G349" s="38">
        <f t="shared" si="141"/>
        <v>1</v>
      </c>
      <c r="H349" s="39">
        <f t="shared" si="142"/>
        <v>1.6417365924844946E-3</v>
      </c>
    </row>
    <row r="350" spans="1:8" s="50" customFormat="1" ht="15" x14ac:dyDescent="0.2">
      <c r="A350" s="60" t="s">
        <v>570</v>
      </c>
      <c r="B350" s="51" t="s">
        <v>583</v>
      </c>
      <c r="C350" s="52"/>
      <c r="D350" s="36">
        <v>9</v>
      </c>
      <c r="E350" s="37" t="str">
        <f t="shared" ref="E350" si="143">+IF(C350=0,"",C350/C$333)</f>
        <v/>
      </c>
      <c r="F350" s="37">
        <f t="shared" ref="F350" si="144">+IF(D350=0,"",D350/D$333)</f>
        <v>1.7537022603273578E-3</v>
      </c>
      <c r="G350" s="38" t="str">
        <f t="shared" ref="G350" si="145">+IF(OR(AND(D350=0),(C350=0)),"0",((D350-C350)/C350))</f>
        <v>0</v>
      </c>
      <c r="H350" s="39" t="str">
        <f t="shared" ref="H350" si="146">+IF(OR(AND(E350=""),(G350="")),"",E350*G350)</f>
        <v/>
      </c>
    </row>
    <row r="351" spans="1:8" s="40" customFormat="1" ht="15" x14ac:dyDescent="0.2">
      <c r="A351" s="68"/>
      <c r="B351" s="35" t="s">
        <v>72</v>
      </c>
      <c r="C351" s="36">
        <v>0</v>
      </c>
      <c r="D351" s="36">
        <v>0</v>
      </c>
      <c r="E351" s="37" t="str">
        <f t="shared" si="139"/>
        <v/>
      </c>
      <c r="F351" s="37" t="str">
        <f t="shared" si="140"/>
        <v/>
      </c>
      <c r="G351" s="38" t="str">
        <f t="shared" si="141"/>
        <v>0</v>
      </c>
      <c r="H351" s="39" t="str">
        <f t="shared" si="142"/>
        <v/>
      </c>
    </row>
    <row r="352" spans="1:8" s="40" customFormat="1" ht="15" x14ac:dyDescent="0.2">
      <c r="A352" s="68"/>
      <c r="B352" s="35" t="s">
        <v>256</v>
      </c>
      <c r="C352" s="36">
        <v>0</v>
      </c>
      <c r="D352" s="36">
        <v>0</v>
      </c>
      <c r="E352" s="37" t="str">
        <f t="shared" si="139"/>
        <v/>
      </c>
      <c r="F352" s="37" t="str">
        <f t="shared" si="140"/>
        <v/>
      </c>
      <c r="G352" s="38" t="str">
        <f t="shared" si="141"/>
        <v>0</v>
      </c>
      <c r="H352" s="39" t="str">
        <f t="shared" si="142"/>
        <v/>
      </c>
    </row>
    <row r="353" spans="1:8" s="40" customFormat="1" ht="15" x14ac:dyDescent="0.2">
      <c r="A353" s="68"/>
      <c r="B353" s="35" t="s">
        <v>257</v>
      </c>
      <c r="C353" s="36">
        <v>539</v>
      </c>
      <c r="D353" s="36">
        <v>145</v>
      </c>
      <c r="E353" s="37">
        <f t="shared" si="139"/>
        <v>9.8321780372126966E-2</v>
      </c>
      <c r="F353" s="37">
        <f t="shared" si="140"/>
        <v>2.8254091971940763E-2</v>
      </c>
      <c r="G353" s="38">
        <f t="shared" si="141"/>
        <v>-0.73098330241187381</v>
      </c>
      <c r="H353" s="39">
        <f t="shared" si="142"/>
        <v>-7.1871579715432329E-2</v>
      </c>
    </row>
    <row r="354" spans="1:8" s="40" customFormat="1" ht="15" x14ac:dyDescent="0.2">
      <c r="A354" s="68"/>
      <c r="B354" s="35" t="s">
        <v>258</v>
      </c>
      <c r="C354" s="36">
        <v>12</v>
      </c>
      <c r="D354" s="36">
        <v>0</v>
      </c>
      <c r="E354" s="37">
        <f t="shared" si="139"/>
        <v>2.1889821233126595E-3</v>
      </c>
      <c r="F354" s="37" t="str">
        <f t="shared" si="140"/>
        <v/>
      </c>
      <c r="G354" s="38" t="str">
        <f t="shared" si="141"/>
        <v>0</v>
      </c>
      <c r="H354" s="39">
        <f t="shared" si="142"/>
        <v>0</v>
      </c>
    </row>
    <row r="355" spans="1:8" s="40" customFormat="1" ht="15" x14ac:dyDescent="0.2">
      <c r="A355" s="68"/>
      <c r="B355" s="35" t="s">
        <v>75</v>
      </c>
      <c r="C355" s="36">
        <v>0</v>
      </c>
      <c r="D355" s="36">
        <v>0</v>
      </c>
      <c r="E355" s="37" t="str">
        <f t="shared" si="139"/>
        <v/>
      </c>
      <c r="F355" s="37" t="str">
        <f t="shared" si="140"/>
        <v/>
      </c>
      <c r="G355" s="38" t="str">
        <f t="shared" si="141"/>
        <v>0</v>
      </c>
      <c r="H355" s="39" t="str">
        <f t="shared" si="142"/>
        <v/>
      </c>
    </row>
    <row r="356" spans="1:8" s="40" customFormat="1" ht="15" x14ac:dyDescent="0.2">
      <c r="A356" s="68"/>
      <c r="B356" s="35" t="s">
        <v>77</v>
      </c>
      <c r="C356" s="36">
        <v>63</v>
      </c>
      <c r="D356" s="36">
        <v>58</v>
      </c>
      <c r="E356" s="37">
        <f t="shared" si="139"/>
        <v>1.1492156147391464E-2</v>
      </c>
      <c r="F356" s="37">
        <f t="shared" si="140"/>
        <v>1.1301636788776305E-2</v>
      </c>
      <c r="G356" s="38">
        <f t="shared" si="141"/>
        <v>-7.9365079365079361E-2</v>
      </c>
      <c r="H356" s="39">
        <f t="shared" si="142"/>
        <v>-9.1207588471360818E-4</v>
      </c>
    </row>
    <row r="357" spans="1:8" s="40" customFormat="1" ht="15" x14ac:dyDescent="0.2">
      <c r="A357" s="68"/>
      <c r="B357" s="35" t="s">
        <v>611</v>
      </c>
      <c r="C357" s="36">
        <v>173</v>
      </c>
      <c r="D357" s="36">
        <v>233</v>
      </c>
      <c r="E357" s="37">
        <f t="shared" si="139"/>
        <v>3.1557825611090842E-2</v>
      </c>
      <c r="F357" s="37">
        <f t="shared" si="140"/>
        <v>4.5401402961808258E-2</v>
      </c>
      <c r="G357" s="38">
        <f t="shared" si="141"/>
        <v>0.34682080924855491</v>
      </c>
      <c r="H357" s="39">
        <f t="shared" si="142"/>
        <v>1.0944910616563297E-2</v>
      </c>
    </row>
    <row r="358" spans="1:8" s="40" customFormat="1" ht="15" x14ac:dyDescent="0.2">
      <c r="A358" s="68"/>
      <c r="B358" s="35" t="s">
        <v>86</v>
      </c>
      <c r="C358" s="36">
        <v>37</v>
      </c>
      <c r="D358" s="36">
        <v>15</v>
      </c>
      <c r="E358" s="37">
        <f t="shared" si="139"/>
        <v>6.7493615468807002E-3</v>
      </c>
      <c r="F358" s="37">
        <f t="shared" si="140"/>
        <v>2.9228371005455963E-3</v>
      </c>
      <c r="G358" s="38">
        <f t="shared" si="141"/>
        <v>-0.59459459459459463</v>
      </c>
      <c r="H358" s="39">
        <f t="shared" si="142"/>
        <v>-4.0131338927398763E-3</v>
      </c>
    </row>
    <row r="359" spans="1:8" s="40" customFormat="1" ht="15" x14ac:dyDescent="0.2">
      <c r="A359" s="68"/>
      <c r="B359" s="35" t="s">
        <v>85</v>
      </c>
      <c r="C359" s="36">
        <v>1</v>
      </c>
      <c r="D359" s="36">
        <v>0</v>
      </c>
      <c r="E359" s="37">
        <f t="shared" si="139"/>
        <v>1.8241517694272163E-4</v>
      </c>
      <c r="F359" s="37" t="str">
        <f t="shared" si="140"/>
        <v/>
      </c>
      <c r="G359" s="38" t="str">
        <f t="shared" si="141"/>
        <v>0</v>
      </c>
      <c r="H359" s="39">
        <f t="shared" si="142"/>
        <v>0</v>
      </c>
    </row>
    <row r="360" spans="1:8" s="40" customFormat="1" ht="15" x14ac:dyDescent="0.2">
      <c r="A360" s="68"/>
      <c r="B360" s="35" t="s">
        <v>73</v>
      </c>
      <c r="C360" s="36">
        <v>3</v>
      </c>
      <c r="D360" s="36">
        <v>1</v>
      </c>
      <c r="E360" s="37">
        <f t="shared" si="139"/>
        <v>5.4724553082816487E-4</v>
      </c>
      <c r="F360" s="37">
        <f t="shared" si="140"/>
        <v>1.9485580670303975E-4</v>
      </c>
      <c r="G360" s="38">
        <f t="shared" si="141"/>
        <v>-0.66666666666666663</v>
      </c>
      <c r="H360" s="39">
        <f t="shared" si="142"/>
        <v>-3.6483035388544321E-4</v>
      </c>
    </row>
    <row r="361" spans="1:8" s="40" customFormat="1" ht="15" x14ac:dyDescent="0.2">
      <c r="A361" s="68"/>
      <c r="B361" s="35" t="s">
        <v>259</v>
      </c>
      <c r="C361" s="36">
        <v>4</v>
      </c>
      <c r="D361" s="36">
        <v>0</v>
      </c>
      <c r="E361" s="37">
        <f t="shared" si="139"/>
        <v>7.2966070777088653E-4</v>
      </c>
      <c r="F361" s="37" t="str">
        <f t="shared" si="140"/>
        <v/>
      </c>
      <c r="G361" s="38" t="str">
        <f t="shared" si="141"/>
        <v>0</v>
      </c>
      <c r="H361" s="39">
        <f t="shared" si="142"/>
        <v>0</v>
      </c>
    </row>
    <row r="362" spans="1:8" s="40" customFormat="1" ht="15" x14ac:dyDescent="0.2">
      <c r="A362" s="68"/>
      <c r="B362" s="35" t="s">
        <v>344</v>
      </c>
      <c r="C362" s="36">
        <v>64</v>
      </c>
      <c r="D362" s="36">
        <v>14</v>
      </c>
      <c r="E362" s="37">
        <f t="shared" si="139"/>
        <v>1.1674571324334184E-2</v>
      </c>
      <c r="F362" s="37">
        <f t="shared" si="140"/>
        <v>2.7279812938425566E-3</v>
      </c>
      <c r="G362" s="38">
        <f t="shared" si="141"/>
        <v>-0.78125</v>
      </c>
      <c r="H362" s="39">
        <f t="shared" si="142"/>
        <v>-9.1207588471360814E-3</v>
      </c>
    </row>
    <row r="363" spans="1:8" s="40" customFormat="1" ht="15" x14ac:dyDescent="0.2">
      <c r="A363" s="68"/>
      <c r="B363" s="35" t="s">
        <v>345</v>
      </c>
      <c r="C363" s="36">
        <v>4</v>
      </c>
      <c r="D363" s="36">
        <v>11</v>
      </c>
      <c r="E363" s="37">
        <f t="shared" si="139"/>
        <v>7.2966070777088653E-4</v>
      </c>
      <c r="F363" s="37">
        <f t="shared" si="140"/>
        <v>2.1434138737334374E-3</v>
      </c>
      <c r="G363" s="38">
        <f t="shared" si="141"/>
        <v>1.75</v>
      </c>
      <c r="H363" s="39">
        <f t="shared" si="142"/>
        <v>1.2769062385990515E-3</v>
      </c>
    </row>
    <row r="364" spans="1:8" s="40" customFormat="1" ht="15" x14ac:dyDescent="0.2">
      <c r="A364" s="68"/>
      <c r="B364" s="35" t="s">
        <v>495</v>
      </c>
      <c r="C364" s="36">
        <v>1</v>
      </c>
      <c r="D364" s="36">
        <v>2</v>
      </c>
      <c r="E364" s="37">
        <f t="shared" si="139"/>
        <v>1.8241517694272163E-4</v>
      </c>
      <c r="F364" s="37">
        <f t="shared" si="140"/>
        <v>3.8971161340607951E-4</v>
      </c>
      <c r="G364" s="38">
        <f t="shared" si="141"/>
        <v>1</v>
      </c>
      <c r="H364" s="39">
        <f t="shared" si="142"/>
        <v>1.8241517694272163E-4</v>
      </c>
    </row>
    <row r="365" spans="1:8" s="40" customFormat="1" ht="15" x14ac:dyDescent="0.2">
      <c r="A365" s="68"/>
      <c r="B365" s="35" t="s">
        <v>496</v>
      </c>
      <c r="C365" s="36">
        <v>190</v>
      </c>
      <c r="D365" s="36">
        <v>68</v>
      </c>
      <c r="E365" s="37">
        <f t="shared" si="139"/>
        <v>3.4658883619117113E-2</v>
      </c>
      <c r="F365" s="37">
        <f t="shared" si="140"/>
        <v>1.3250194855806703E-2</v>
      </c>
      <c r="G365" s="38">
        <f t="shared" si="141"/>
        <v>-0.64210526315789473</v>
      </c>
      <c r="H365" s="39">
        <f t="shared" si="142"/>
        <v>-2.225465158701204E-2</v>
      </c>
    </row>
    <row r="366" spans="1:8" s="40" customFormat="1" ht="15" x14ac:dyDescent="0.2">
      <c r="A366" s="68"/>
      <c r="B366" s="35" t="s">
        <v>497</v>
      </c>
      <c r="C366" s="36">
        <v>3</v>
      </c>
      <c r="D366" s="36">
        <v>1</v>
      </c>
      <c r="E366" s="37">
        <f t="shared" si="139"/>
        <v>5.4724553082816487E-4</v>
      </c>
      <c r="F366" s="37">
        <f t="shared" si="140"/>
        <v>1.9485580670303975E-4</v>
      </c>
      <c r="G366" s="38">
        <f t="shared" si="141"/>
        <v>-0.66666666666666663</v>
      </c>
      <c r="H366" s="39">
        <f t="shared" si="142"/>
        <v>-3.6483035388544321E-4</v>
      </c>
    </row>
    <row r="367" spans="1:8" s="40" customFormat="1" ht="15" x14ac:dyDescent="0.2">
      <c r="A367" s="68"/>
      <c r="B367" s="35" t="s">
        <v>498</v>
      </c>
      <c r="C367" s="36">
        <v>0</v>
      </c>
      <c r="D367" s="36">
        <v>0</v>
      </c>
      <c r="E367" s="37" t="str">
        <f t="shared" si="139"/>
        <v/>
      </c>
      <c r="F367" s="37" t="str">
        <f t="shared" si="140"/>
        <v/>
      </c>
      <c r="G367" s="38" t="str">
        <f t="shared" si="141"/>
        <v>0</v>
      </c>
      <c r="H367" s="39" t="str">
        <f t="shared" si="142"/>
        <v/>
      </c>
    </row>
    <row r="368" spans="1:8" s="40" customFormat="1" ht="15" x14ac:dyDescent="0.2">
      <c r="A368" s="68"/>
      <c r="B368" s="35" t="s">
        <v>260</v>
      </c>
      <c r="C368" s="36">
        <v>4</v>
      </c>
      <c r="D368" s="36">
        <v>4</v>
      </c>
      <c r="E368" s="37">
        <f t="shared" si="139"/>
        <v>7.2966070777088653E-4</v>
      </c>
      <c r="F368" s="37">
        <f t="shared" si="140"/>
        <v>7.7942322681215901E-4</v>
      </c>
      <c r="G368" s="38">
        <f t="shared" si="141"/>
        <v>0</v>
      </c>
      <c r="H368" s="39">
        <f t="shared" si="142"/>
        <v>0</v>
      </c>
    </row>
    <row r="369" spans="1:8" s="40" customFormat="1" ht="15" x14ac:dyDescent="0.2">
      <c r="A369" s="68"/>
      <c r="B369" s="35" t="s">
        <v>261</v>
      </c>
      <c r="C369" s="36">
        <v>20</v>
      </c>
      <c r="D369" s="36">
        <v>28</v>
      </c>
      <c r="E369" s="37">
        <f t="shared" si="139"/>
        <v>3.6483035388544327E-3</v>
      </c>
      <c r="F369" s="37">
        <f t="shared" si="140"/>
        <v>5.4559625876851132E-3</v>
      </c>
      <c r="G369" s="38">
        <f t="shared" si="141"/>
        <v>0.4</v>
      </c>
      <c r="H369" s="39">
        <f t="shared" si="142"/>
        <v>1.4593214155417733E-3</v>
      </c>
    </row>
    <row r="370" spans="1:8" s="40" customFormat="1" ht="15" x14ac:dyDescent="0.2">
      <c r="A370" s="68"/>
      <c r="B370" s="35" t="s">
        <v>499</v>
      </c>
      <c r="C370" s="36">
        <v>0</v>
      </c>
      <c r="D370" s="36">
        <v>5</v>
      </c>
      <c r="E370" s="37" t="str">
        <f t="shared" si="139"/>
        <v/>
      </c>
      <c r="F370" s="37">
        <f t="shared" si="140"/>
        <v>9.7427903351519874E-4</v>
      </c>
      <c r="G370" s="38" t="str">
        <f t="shared" si="141"/>
        <v>0</v>
      </c>
      <c r="H370" s="39" t="str">
        <f t="shared" si="142"/>
        <v/>
      </c>
    </row>
    <row r="371" spans="1:8" s="50" customFormat="1" ht="15" x14ac:dyDescent="0.2">
      <c r="A371" s="60" t="s">
        <v>570</v>
      </c>
      <c r="B371" s="51" t="s">
        <v>587</v>
      </c>
      <c r="C371" s="52"/>
      <c r="D371" s="36">
        <v>1</v>
      </c>
      <c r="E371" s="37" t="str">
        <f t="shared" ref="E371" si="147">+IF(C371=0,"",C371/C$333)</f>
        <v/>
      </c>
      <c r="F371" s="37">
        <f t="shared" ref="F371" si="148">+IF(D371=0,"",D371/D$333)</f>
        <v>1.9485580670303975E-4</v>
      </c>
      <c r="G371" s="38" t="str">
        <f t="shared" ref="G371" si="149">+IF(OR(AND(D371=0),(C371=0)),"0",((D371-C371)/C371))</f>
        <v>0</v>
      </c>
      <c r="H371" s="39" t="str">
        <f t="shared" ref="H371" si="150">+IF(OR(AND(E371=""),(G371="")),"",E371*G371)</f>
        <v/>
      </c>
    </row>
    <row r="372" spans="1:8" s="40" customFormat="1" ht="15" x14ac:dyDescent="0.2">
      <c r="A372" s="68"/>
      <c r="B372" s="35" t="s">
        <v>500</v>
      </c>
      <c r="C372" s="36">
        <v>579</v>
      </c>
      <c r="D372" s="36">
        <v>422</v>
      </c>
      <c r="E372" s="37">
        <f t="shared" si="139"/>
        <v>0.10561838744983583</v>
      </c>
      <c r="F372" s="37">
        <f t="shared" si="140"/>
        <v>8.2229150428682771E-2</v>
      </c>
      <c r="G372" s="38">
        <f t="shared" si="141"/>
        <v>-0.27115716753022451</v>
      </c>
      <c r="H372" s="39">
        <f t="shared" si="142"/>
        <v>-2.8639182780007294E-2</v>
      </c>
    </row>
    <row r="373" spans="1:8" s="40" customFormat="1" ht="15" x14ac:dyDescent="0.2">
      <c r="A373" s="68"/>
      <c r="B373" s="35" t="s">
        <v>94</v>
      </c>
      <c r="C373" s="36">
        <v>132</v>
      </c>
      <c r="D373" s="36">
        <v>89</v>
      </c>
      <c r="E373" s="37">
        <f t="shared" si="139"/>
        <v>2.4078803356439256E-2</v>
      </c>
      <c r="F373" s="37">
        <f t="shared" si="140"/>
        <v>1.7342166796570538E-2</v>
      </c>
      <c r="G373" s="38">
        <f t="shared" si="141"/>
        <v>-0.32575757575757575</v>
      </c>
      <c r="H373" s="39">
        <f t="shared" si="142"/>
        <v>-7.8438526085370299E-3</v>
      </c>
    </row>
    <row r="374" spans="1:8" s="40" customFormat="1" ht="15" x14ac:dyDescent="0.2">
      <c r="A374" s="68"/>
      <c r="B374" s="35" t="s">
        <v>87</v>
      </c>
      <c r="C374" s="36">
        <v>255</v>
      </c>
      <c r="D374" s="36">
        <v>532</v>
      </c>
      <c r="E374" s="37">
        <f t="shared" si="139"/>
        <v>4.6515870120394015E-2</v>
      </c>
      <c r="F374" s="37">
        <f t="shared" si="140"/>
        <v>0.10366328916601715</v>
      </c>
      <c r="G374" s="38">
        <f t="shared" si="141"/>
        <v>1.0862745098039215</v>
      </c>
      <c r="H374" s="39">
        <f t="shared" si="142"/>
        <v>5.0529004013133885E-2</v>
      </c>
    </row>
    <row r="375" spans="1:8" s="40" customFormat="1" ht="15" x14ac:dyDescent="0.2">
      <c r="A375" s="68"/>
      <c r="B375" s="35" t="s">
        <v>93</v>
      </c>
      <c r="C375" s="36">
        <v>76</v>
      </c>
      <c r="D375" s="36">
        <v>73</v>
      </c>
      <c r="E375" s="37">
        <f t="shared" si="139"/>
        <v>1.3863553447646844E-2</v>
      </c>
      <c r="F375" s="37">
        <f t="shared" si="140"/>
        <v>1.4224473889321902E-2</v>
      </c>
      <c r="G375" s="38">
        <f t="shared" si="141"/>
        <v>-3.9473684210526314E-2</v>
      </c>
      <c r="H375" s="39">
        <f t="shared" si="142"/>
        <v>-5.4724553082816487E-4</v>
      </c>
    </row>
    <row r="376" spans="1:8" s="40" customFormat="1" ht="15" x14ac:dyDescent="0.2">
      <c r="A376" s="68"/>
      <c r="B376" s="35" t="s">
        <v>96</v>
      </c>
      <c r="C376" s="36">
        <v>0</v>
      </c>
      <c r="D376" s="36">
        <v>12</v>
      </c>
      <c r="E376" s="37" t="str">
        <f t="shared" si="139"/>
        <v/>
      </c>
      <c r="F376" s="37">
        <f t="shared" si="140"/>
        <v>2.3382696804364772E-3</v>
      </c>
      <c r="G376" s="38" t="str">
        <f t="shared" si="141"/>
        <v>0</v>
      </c>
      <c r="H376" s="39" t="str">
        <f t="shared" si="142"/>
        <v/>
      </c>
    </row>
    <row r="377" spans="1:8" s="40" customFormat="1" ht="15" x14ac:dyDescent="0.2">
      <c r="A377" s="68"/>
      <c r="B377" s="35" t="s">
        <v>97</v>
      </c>
      <c r="C377" s="36">
        <v>0</v>
      </c>
      <c r="D377" s="36">
        <v>1</v>
      </c>
      <c r="E377" s="37" t="str">
        <f t="shared" si="139"/>
        <v/>
      </c>
      <c r="F377" s="37">
        <f t="shared" si="140"/>
        <v>1.9485580670303975E-4</v>
      </c>
      <c r="G377" s="38" t="str">
        <f t="shared" si="141"/>
        <v>0</v>
      </c>
      <c r="H377" s="39" t="str">
        <f t="shared" si="142"/>
        <v/>
      </c>
    </row>
    <row r="378" spans="1:8" s="40" customFormat="1" ht="30" x14ac:dyDescent="0.2">
      <c r="A378" s="68"/>
      <c r="B378" s="35" t="s">
        <v>262</v>
      </c>
      <c r="C378" s="36">
        <v>0</v>
      </c>
      <c r="D378" s="36">
        <v>0</v>
      </c>
      <c r="E378" s="37" t="str">
        <f t="shared" si="139"/>
        <v/>
      </c>
      <c r="F378" s="37" t="str">
        <f t="shared" si="140"/>
        <v/>
      </c>
      <c r="G378" s="38" t="str">
        <f t="shared" si="141"/>
        <v>0</v>
      </c>
      <c r="H378" s="39" t="str">
        <f t="shared" si="142"/>
        <v/>
      </c>
    </row>
    <row r="379" spans="1:8" s="40" customFormat="1" ht="15" x14ac:dyDescent="0.2">
      <c r="A379" s="68"/>
      <c r="B379" s="35" t="s">
        <v>263</v>
      </c>
      <c r="C379" s="36">
        <v>12</v>
      </c>
      <c r="D379" s="36">
        <v>18</v>
      </c>
      <c r="E379" s="37">
        <f t="shared" si="139"/>
        <v>2.1889821233126595E-3</v>
      </c>
      <c r="F379" s="37">
        <f t="shared" si="140"/>
        <v>3.5074045206547155E-3</v>
      </c>
      <c r="G379" s="38">
        <f t="shared" si="141"/>
        <v>0.5</v>
      </c>
      <c r="H379" s="39">
        <f t="shared" si="142"/>
        <v>1.0944910616563297E-3</v>
      </c>
    </row>
    <row r="380" spans="1:8" s="40" customFormat="1" ht="15" x14ac:dyDescent="0.2">
      <c r="A380" s="68"/>
      <c r="B380" s="35" t="s">
        <v>612</v>
      </c>
      <c r="C380" s="36">
        <v>0</v>
      </c>
      <c r="D380" s="36">
        <v>0</v>
      </c>
      <c r="E380" s="37" t="str">
        <f t="shared" si="139"/>
        <v/>
      </c>
      <c r="F380" s="37" t="str">
        <f t="shared" si="140"/>
        <v/>
      </c>
      <c r="G380" s="38" t="str">
        <f t="shared" si="141"/>
        <v>0</v>
      </c>
      <c r="H380" s="39" t="str">
        <f t="shared" si="142"/>
        <v/>
      </c>
    </row>
    <row r="381" spans="1:8" s="40" customFormat="1" ht="15" x14ac:dyDescent="0.2">
      <c r="A381" s="68"/>
      <c r="B381" s="35" t="s">
        <v>613</v>
      </c>
      <c r="C381" s="36">
        <v>0</v>
      </c>
      <c r="D381" s="36">
        <v>0</v>
      </c>
      <c r="E381" s="37" t="str">
        <f t="shared" si="139"/>
        <v/>
      </c>
      <c r="F381" s="37" t="str">
        <f t="shared" si="140"/>
        <v/>
      </c>
      <c r="G381" s="38" t="str">
        <f t="shared" si="141"/>
        <v>0</v>
      </c>
      <c r="H381" s="39" t="str">
        <f t="shared" si="142"/>
        <v/>
      </c>
    </row>
    <row r="382" spans="1:8" s="40" customFormat="1" ht="15" x14ac:dyDescent="0.2">
      <c r="A382" s="68"/>
      <c r="B382" s="35" t="s">
        <v>264</v>
      </c>
      <c r="C382" s="36">
        <v>0</v>
      </c>
      <c r="D382" s="36">
        <v>0</v>
      </c>
      <c r="E382" s="37" t="str">
        <f t="shared" si="139"/>
        <v/>
      </c>
      <c r="F382" s="37" t="str">
        <f t="shared" si="140"/>
        <v/>
      </c>
      <c r="G382" s="38" t="str">
        <f t="shared" si="141"/>
        <v>0</v>
      </c>
      <c r="H382" s="39" t="str">
        <f t="shared" si="142"/>
        <v/>
      </c>
    </row>
    <row r="383" spans="1:8" s="40" customFormat="1" ht="15" x14ac:dyDescent="0.2">
      <c r="A383" s="68"/>
      <c r="B383" s="35" t="s">
        <v>501</v>
      </c>
      <c r="C383" s="36">
        <v>8</v>
      </c>
      <c r="D383" s="36">
        <v>7</v>
      </c>
      <c r="E383" s="37">
        <f t="shared" si="139"/>
        <v>1.4593214155417731E-3</v>
      </c>
      <c r="F383" s="37">
        <f t="shared" si="140"/>
        <v>1.3639906469212783E-3</v>
      </c>
      <c r="G383" s="38">
        <f t="shared" si="141"/>
        <v>-0.125</v>
      </c>
      <c r="H383" s="39">
        <f t="shared" si="142"/>
        <v>-1.8241517694272163E-4</v>
      </c>
    </row>
    <row r="384" spans="1:8" s="40" customFormat="1" ht="15" x14ac:dyDescent="0.2">
      <c r="A384" s="68"/>
      <c r="B384" s="35" t="s">
        <v>95</v>
      </c>
      <c r="C384" s="36">
        <v>25</v>
      </c>
      <c r="D384" s="36">
        <v>20</v>
      </c>
      <c r="E384" s="37">
        <f t="shared" si="139"/>
        <v>4.5603794235680407E-3</v>
      </c>
      <c r="F384" s="37">
        <f t="shared" si="140"/>
        <v>3.897116134060795E-3</v>
      </c>
      <c r="G384" s="38">
        <f t="shared" si="141"/>
        <v>-0.2</v>
      </c>
      <c r="H384" s="39">
        <f t="shared" si="142"/>
        <v>-9.1207588471360818E-4</v>
      </c>
    </row>
    <row r="385" spans="1:8" s="40" customFormat="1" ht="15" x14ac:dyDescent="0.2">
      <c r="A385" s="68"/>
      <c r="B385" s="35" t="s">
        <v>265</v>
      </c>
      <c r="C385" s="36">
        <v>147</v>
      </c>
      <c r="D385" s="36">
        <v>304</v>
      </c>
      <c r="E385" s="37">
        <f t="shared" si="139"/>
        <v>2.6815031010580082E-2</v>
      </c>
      <c r="F385" s="37">
        <f t="shared" si="140"/>
        <v>5.9236165237724084E-2</v>
      </c>
      <c r="G385" s="38">
        <f t="shared" si="141"/>
        <v>1.0680272108843538</v>
      </c>
      <c r="H385" s="39">
        <f t="shared" si="142"/>
        <v>2.8639182780007301E-2</v>
      </c>
    </row>
    <row r="386" spans="1:8" s="40" customFormat="1" ht="15" x14ac:dyDescent="0.2">
      <c r="A386" s="68"/>
      <c r="B386" s="35" t="s">
        <v>614</v>
      </c>
      <c r="C386" s="36">
        <v>8</v>
      </c>
      <c r="D386" s="36">
        <v>3</v>
      </c>
      <c r="E386" s="37">
        <f t="shared" si="139"/>
        <v>1.4593214155417731E-3</v>
      </c>
      <c r="F386" s="37">
        <f t="shared" si="140"/>
        <v>5.8456742010911929E-4</v>
      </c>
      <c r="G386" s="38">
        <f t="shared" si="141"/>
        <v>-0.625</v>
      </c>
      <c r="H386" s="39">
        <f t="shared" si="142"/>
        <v>-9.1207588471360818E-4</v>
      </c>
    </row>
    <row r="387" spans="1:8" s="40" customFormat="1" ht="15" x14ac:dyDescent="0.2">
      <c r="A387" s="68"/>
      <c r="B387" s="35" t="s">
        <v>89</v>
      </c>
      <c r="C387" s="36">
        <v>43</v>
      </c>
      <c r="D387" s="36">
        <v>40</v>
      </c>
      <c r="E387" s="37">
        <f t="shared" si="139"/>
        <v>7.8438526085370299E-3</v>
      </c>
      <c r="F387" s="37">
        <f t="shared" si="140"/>
        <v>7.7942322681215899E-3</v>
      </c>
      <c r="G387" s="38">
        <f t="shared" si="141"/>
        <v>-6.9767441860465115E-2</v>
      </c>
      <c r="H387" s="39">
        <f t="shared" si="142"/>
        <v>-5.4724553082816487E-4</v>
      </c>
    </row>
    <row r="388" spans="1:8" s="40" customFormat="1" ht="15" x14ac:dyDescent="0.2">
      <c r="A388" s="68"/>
      <c r="B388" s="35" t="s">
        <v>552</v>
      </c>
      <c r="C388" s="36">
        <v>1</v>
      </c>
      <c r="D388" s="36">
        <v>2</v>
      </c>
      <c r="E388" s="37">
        <f t="shared" ref="E388" si="151">+IF(C388=0,"",C388/C$333)</f>
        <v>1.8241517694272163E-4</v>
      </c>
      <c r="F388" s="37">
        <f t="shared" ref="F388" si="152">+IF(D388=0,"",D388/D$333)</f>
        <v>3.8971161340607951E-4</v>
      </c>
      <c r="G388" s="38">
        <f t="shared" ref="G388" si="153">+IF(OR(AND(D388=0),(C388=0)),"0",((D388-C388)/C388))</f>
        <v>1</v>
      </c>
      <c r="H388" s="39">
        <f t="shared" ref="H388" si="154">+IF(OR(AND(E388=""),(G388="")),"",E388*G388)</f>
        <v>1.8241517694272163E-4</v>
      </c>
    </row>
    <row r="389" spans="1:8" s="40" customFormat="1" ht="15" x14ac:dyDescent="0.2">
      <c r="A389" s="68"/>
      <c r="B389" s="35" t="s">
        <v>266</v>
      </c>
      <c r="C389" s="36">
        <v>0</v>
      </c>
      <c r="D389" s="36">
        <v>0</v>
      </c>
      <c r="E389" s="37" t="str">
        <f t="shared" si="139"/>
        <v/>
      </c>
      <c r="F389" s="37" t="str">
        <f t="shared" si="140"/>
        <v/>
      </c>
      <c r="G389" s="38" t="str">
        <f t="shared" si="141"/>
        <v>0</v>
      </c>
      <c r="H389" s="39" t="str">
        <f t="shared" si="142"/>
        <v/>
      </c>
    </row>
    <row r="390" spans="1:8" s="40" customFormat="1" ht="15" x14ac:dyDescent="0.2">
      <c r="A390" s="68"/>
      <c r="B390" s="35" t="s">
        <v>267</v>
      </c>
      <c r="C390" s="36">
        <v>1</v>
      </c>
      <c r="D390" s="36">
        <v>0</v>
      </c>
      <c r="E390" s="37">
        <f t="shared" si="139"/>
        <v>1.8241517694272163E-4</v>
      </c>
      <c r="F390" s="37" t="str">
        <f t="shared" si="140"/>
        <v/>
      </c>
      <c r="G390" s="38" t="str">
        <f t="shared" si="141"/>
        <v>0</v>
      </c>
      <c r="H390" s="39">
        <f t="shared" si="142"/>
        <v>0</v>
      </c>
    </row>
    <row r="391" spans="1:8" s="40" customFormat="1" ht="15" x14ac:dyDescent="0.2">
      <c r="A391" s="68"/>
      <c r="B391" s="35" t="s">
        <v>615</v>
      </c>
      <c r="C391" s="36">
        <v>0</v>
      </c>
      <c r="D391" s="36">
        <v>0</v>
      </c>
      <c r="E391" s="37" t="str">
        <f t="shared" si="139"/>
        <v/>
      </c>
      <c r="F391" s="37" t="str">
        <f t="shared" si="140"/>
        <v/>
      </c>
      <c r="G391" s="38" t="str">
        <f t="shared" si="141"/>
        <v>0</v>
      </c>
      <c r="H391" s="39" t="str">
        <f t="shared" si="142"/>
        <v/>
      </c>
    </row>
    <row r="392" spans="1:8" s="40" customFormat="1" ht="15" x14ac:dyDescent="0.2">
      <c r="A392" s="68"/>
      <c r="B392" s="35" t="s">
        <v>88</v>
      </c>
      <c r="C392" s="36">
        <v>0</v>
      </c>
      <c r="D392" s="36">
        <v>0</v>
      </c>
      <c r="E392" s="37" t="str">
        <f t="shared" si="139"/>
        <v/>
      </c>
      <c r="F392" s="37" t="str">
        <f t="shared" si="140"/>
        <v/>
      </c>
      <c r="G392" s="38" t="str">
        <f t="shared" si="141"/>
        <v>0</v>
      </c>
      <c r="H392" s="39" t="str">
        <f t="shared" si="142"/>
        <v/>
      </c>
    </row>
    <row r="393" spans="1:8" s="40" customFormat="1" ht="15" x14ac:dyDescent="0.2">
      <c r="A393" s="68"/>
      <c r="B393" s="35" t="s">
        <v>268</v>
      </c>
      <c r="C393" s="36">
        <v>0</v>
      </c>
      <c r="D393" s="36">
        <v>0</v>
      </c>
      <c r="E393" s="37" t="str">
        <f t="shared" si="139"/>
        <v/>
      </c>
      <c r="F393" s="37" t="str">
        <f t="shared" si="140"/>
        <v/>
      </c>
      <c r="G393" s="38" t="str">
        <f t="shared" si="141"/>
        <v>0</v>
      </c>
      <c r="H393" s="39" t="str">
        <f t="shared" si="142"/>
        <v/>
      </c>
    </row>
    <row r="394" spans="1:8" s="40" customFormat="1" ht="15" x14ac:dyDescent="0.2">
      <c r="A394" s="68"/>
      <c r="B394" s="35" t="s">
        <v>92</v>
      </c>
      <c r="C394" s="36">
        <v>0</v>
      </c>
      <c r="D394" s="36">
        <v>0</v>
      </c>
      <c r="E394" s="37" t="str">
        <f t="shared" si="139"/>
        <v/>
      </c>
      <c r="F394" s="37" t="str">
        <f t="shared" si="140"/>
        <v/>
      </c>
      <c r="G394" s="38" t="str">
        <f t="shared" si="141"/>
        <v>0</v>
      </c>
      <c r="H394" s="39" t="str">
        <f t="shared" si="142"/>
        <v/>
      </c>
    </row>
    <row r="395" spans="1:8" s="40" customFormat="1" ht="15" x14ac:dyDescent="0.2">
      <c r="A395" s="68"/>
      <c r="B395" s="35" t="s">
        <v>91</v>
      </c>
      <c r="C395" s="36">
        <v>94</v>
      </c>
      <c r="D395" s="36">
        <v>35</v>
      </c>
      <c r="E395" s="37">
        <f t="shared" si="139"/>
        <v>1.7147026632615834E-2</v>
      </c>
      <c r="F395" s="37">
        <f t="shared" si="140"/>
        <v>6.8199532346063909E-3</v>
      </c>
      <c r="G395" s="38">
        <f t="shared" si="141"/>
        <v>-0.62765957446808507</v>
      </c>
      <c r="H395" s="39">
        <f t="shared" si="142"/>
        <v>-1.0762495439620576E-2</v>
      </c>
    </row>
    <row r="396" spans="1:8" s="40" customFormat="1" ht="15" x14ac:dyDescent="0.2">
      <c r="A396" s="68"/>
      <c r="B396" s="35" t="s">
        <v>502</v>
      </c>
      <c r="C396" s="36">
        <v>0</v>
      </c>
      <c r="D396" s="36">
        <v>0</v>
      </c>
      <c r="E396" s="37" t="str">
        <f t="shared" si="139"/>
        <v/>
      </c>
      <c r="F396" s="37" t="str">
        <f t="shared" si="140"/>
        <v/>
      </c>
      <c r="G396" s="38" t="str">
        <f t="shared" si="141"/>
        <v>0</v>
      </c>
      <c r="H396" s="39" t="str">
        <f t="shared" si="142"/>
        <v/>
      </c>
    </row>
    <row r="397" spans="1:8" s="40" customFormat="1" ht="15" x14ac:dyDescent="0.2">
      <c r="A397" s="68"/>
      <c r="B397" s="35" t="s">
        <v>269</v>
      </c>
      <c r="C397" s="36">
        <v>0</v>
      </c>
      <c r="D397" s="36">
        <v>0</v>
      </c>
      <c r="E397" s="37" t="str">
        <f t="shared" si="139"/>
        <v/>
      </c>
      <c r="F397" s="37" t="str">
        <f t="shared" si="140"/>
        <v/>
      </c>
      <c r="G397" s="38" t="str">
        <f t="shared" si="141"/>
        <v>0</v>
      </c>
      <c r="H397" s="39" t="str">
        <f t="shared" si="142"/>
        <v/>
      </c>
    </row>
    <row r="398" spans="1:8" s="40" customFormat="1" ht="15" x14ac:dyDescent="0.2">
      <c r="A398" s="68"/>
      <c r="B398" s="35" t="s">
        <v>270</v>
      </c>
      <c r="C398" s="36">
        <v>6</v>
      </c>
      <c r="D398" s="36">
        <v>0</v>
      </c>
      <c r="E398" s="37">
        <f t="shared" si="139"/>
        <v>1.0944910616563297E-3</v>
      </c>
      <c r="F398" s="37" t="str">
        <f t="shared" si="140"/>
        <v/>
      </c>
      <c r="G398" s="38" t="str">
        <f t="shared" si="141"/>
        <v>0</v>
      </c>
      <c r="H398" s="39">
        <f t="shared" si="142"/>
        <v>0</v>
      </c>
    </row>
    <row r="399" spans="1:8" s="40" customFormat="1" ht="15" x14ac:dyDescent="0.2">
      <c r="A399" s="68"/>
      <c r="B399" s="35" t="s">
        <v>503</v>
      </c>
      <c r="C399" s="36">
        <v>10</v>
      </c>
      <c r="D399" s="36">
        <v>6</v>
      </c>
      <c r="E399" s="37">
        <f t="shared" si="139"/>
        <v>1.8241517694272164E-3</v>
      </c>
      <c r="F399" s="37">
        <f t="shared" si="140"/>
        <v>1.1691348402182386E-3</v>
      </c>
      <c r="G399" s="38">
        <f t="shared" si="141"/>
        <v>-0.4</v>
      </c>
      <c r="H399" s="39">
        <f t="shared" si="142"/>
        <v>-7.2966070777088663E-4</v>
      </c>
    </row>
    <row r="400" spans="1:8" s="40" customFormat="1" ht="15" x14ac:dyDescent="0.2">
      <c r="A400" s="68"/>
      <c r="B400" s="35" t="s">
        <v>90</v>
      </c>
      <c r="C400" s="36">
        <v>1</v>
      </c>
      <c r="D400" s="36">
        <v>1</v>
      </c>
      <c r="E400" s="37">
        <f t="shared" si="139"/>
        <v>1.8241517694272163E-4</v>
      </c>
      <c r="F400" s="37">
        <f t="shared" si="140"/>
        <v>1.9485580670303975E-4</v>
      </c>
      <c r="G400" s="38">
        <f t="shared" si="141"/>
        <v>0</v>
      </c>
      <c r="H400" s="39">
        <f t="shared" si="142"/>
        <v>0</v>
      </c>
    </row>
    <row r="401" spans="1:8" s="40" customFormat="1" ht="15" x14ac:dyDescent="0.2">
      <c r="A401" s="68"/>
      <c r="B401" s="35" t="s">
        <v>616</v>
      </c>
      <c r="C401" s="36">
        <v>1</v>
      </c>
      <c r="D401" s="36">
        <v>0</v>
      </c>
      <c r="E401" s="37">
        <f t="shared" ref="E401:E473" si="155">+IF(C401=0,"",C401/C$333)</f>
        <v>1.8241517694272163E-4</v>
      </c>
      <c r="F401" s="37" t="str">
        <f t="shared" ref="F401:F473" si="156">+IF(D401=0,"",D401/D$333)</f>
        <v/>
      </c>
      <c r="G401" s="38" t="str">
        <f t="shared" ref="G401:G473" si="157">+IF(OR(AND(D401=0),(C401=0)),"0",((D401-C401)/C401))</f>
        <v>0</v>
      </c>
      <c r="H401" s="39">
        <f t="shared" ref="H401:H473" si="158">+IF(OR(AND(E401=""),(G401="")),"",E401*G401)</f>
        <v>0</v>
      </c>
    </row>
    <row r="402" spans="1:8" s="40" customFormat="1" ht="15" x14ac:dyDescent="0.2">
      <c r="A402" s="68"/>
      <c r="B402" s="35" t="s">
        <v>271</v>
      </c>
      <c r="C402" s="36">
        <v>0</v>
      </c>
      <c r="D402" s="36">
        <v>0</v>
      </c>
      <c r="E402" s="37" t="str">
        <f t="shared" si="155"/>
        <v/>
      </c>
      <c r="F402" s="37" t="str">
        <f t="shared" si="156"/>
        <v/>
      </c>
      <c r="G402" s="38" t="str">
        <f t="shared" si="157"/>
        <v>0</v>
      </c>
      <c r="H402" s="39" t="str">
        <f t="shared" si="158"/>
        <v/>
      </c>
    </row>
    <row r="403" spans="1:8" s="40" customFormat="1" ht="15" x14ac:dyDescent="0.2">
      <c r="A403" s="68"/>
      <c r="B403" s="35" t="s">
        <v>553</v>
      </c>
      <c r="C403" s="36">
        <v>0</v>
      </c>
      <c r="D403" s="36">
        <v>2</v>
      </c>
      <c r="E403" s="37" t="str">
        <f t="shared" ref="E403:E405" si="159">+IF(C403=0,"",C403/C$333)</f>
        <v/>
      </c>
      <c r="F403" s="37">
        <f t="shared" ref="F403:F405" si="160">+IF(D403=0,"",D403/D$333)</f>
        <v>3.8971161340607951E-4</v>
      </c>
      <c r="G403" s="38" t="str">
        <f t="shared" ref="G403:G405" si="161">+IF(OR(AND(D403=0),(C403=0)),"0",((D403-C403)/C403))</f>
        <v>0</v>
      </c>
      <c r="H403" s="39" t="str">
        <f t="shared" ref="H403:H405" si="162">+IF(OR(AND(E403=""),(G403="")),"",E403*G403)</f>
        <v/>
      </c>
    </row>
    <row r="404" spans="1:8" s="40" customFormat="1" ht="15" x14ac:dyDescent="0.2">
      <c r="A404" s="68"/>
      <c r="B404" s="35" t="s">
        <v>554</v>
      </c>
      <c r="C404" s="36">
        <v>3</v>
      </c>
      <c r="D404" s="36">
        <v>4</v>
      </c>
      <c r="E404" s="37">
        <f t="shared" si="159"/>
        <v>5.4724553082816487E-4</v>
      </c>
      <c r="F404" s="37">
        <f t="shared" si="160"/>
        <v>7.7942322681215901E-4</v>
      </c>
      <c r="G404" s="38">
        <f t="shared" si="161"/>
        <v>0.33333333333333331</v>
      </c>
      <c r="H404" s="39">
        <f t="shared" si="162"/>
        <v>1.824151769427216E-4</v>
      </c>
    </row>
    <row r="405" spans="1:8" s="40" customFormat="1" ht="15" x14ac:dyDescent="0.2">
      <c r="A405" s="68"/>
      <c r="B405" s="35" t="s">
        <v>555</v>
      </c>
      <c r="C405" s="36">
        <v>0</v>
      </c>
      <c r="D405" s="36">
        <v>0</v>
      </c>
      <c r="E405" s="37" t="str">
        <f t="shared" si="159"/>
        <v/>
      </c>
      <c r="F405" s="37" t="str">
        <f t="shared" si="160"/>
        <v/>
      </c>
      <c r="G405" s="38" t="str">
        <f t="shared" si="161"/>
        <v>0</v>
      </c>
      <c r="H405" s="39" t="str">
        <f t="shared" si="162"/>
        <v/>
      </c>
    </row>
    <row r="406" spans="1:8" s="40" customFormat="1" ht="15" x14ac:dyDescent="0.2">
      <c r="A406" s="68"/>
      <c r="B406" s="35" t="s">
        <v>272</v>
      </c>
      <c r="C406" s="36">
        <v>0</v>
      </c>
      <c r="D406" s="36">
        <v>0</v>
      </c>
      <c r="E406" s="37" t="str">
        <f t="shared" si="155"/>
        <v/>
      </c>
      <c r="F406" s="37" t="str">
        <f t="shared" si="156"/>
        <v/>
      </c>
      <c r="G406" s="38" t="str">
        <f t="shared" si="157"/>
        <v>0</v>
      </c>
      <c r="H406" s="39" t="str">
        <f t="shared" si="158"/>
        <v/>
      </c>
    </row>
    <row r="407" spans="1:8" s="40" customFormat="1" ht="15" x14ac:dyDescent="0.2">
      <c r="A407" s="68"/>
      <c r="B407" s="35" t="s">
        <v>273</v>
      </c>
      <c r="C407" s="36">
        <v>3</v>
      </c>
      <c r="D407" s="36">
        <v>1</v>
      </c>
      <c r="E407" s="37">
        <f t="shared" si="155"/>
        <v>5.4724553082816487E-4</v>
      </c>
      <c r="F407" s="37">
        <f t="shared" si="156"/>
        <v>1.9485580670303975E-4</v>
      </c>
      <c r="G407" s="38">
        <f t="shared" si="157"/>
        <v>-0.66666666666666663</v>
      </c>
      <c r="H407" s="39">
        <f t="shared" si="158"/>
        <v>-3.6483035388544321E-4</v>
      </c>
    </row>
    <row r="408" spans="1:8" s="40" customFormat="1" ht="15" x14ac:dyDescent="0.2">
      <c r="A408" s="68"/>
      <c r="B408" s="35" t="s">
        <v>579</v>
      </c>
      <c r="C408" s="36">
        <v>0</v>
      </c>
      <c r="D408" s="36">
        <v>0</v>
      </c>
      <c r="E408" s="37" t="str">
        <f t="shared" si="155"/>
        <v/>
      </c>
      <c r="F408" s="37" t="str">
        <f t="shared" si="156"/>
        <v/>
      </c>
      <c r="G408" s="38" t="str">
        <f t="shared" si="157"/>
        <v>0</v>
      </c>
      <c r="H408" s="39" t="str">
        <f t="shared" si="158"/>
        <v/>
      </c>
    </row>
    <row r="409" spans="1:8" s="40" customFormat="1" ht="30" x14ac:dyDescent="0.2">
      <c r="A409" s="68"/>
      <c r="B409" s="35" t="s">
        <v>274</v>
      </c>
      <c r="C409" s="36">
        <v>0</v>
      </c>
      <c r="D409" s="36">
        <v>0</v>
      </c>
      <c r="E409" s="37" t="str">
        <f t="shared" si="155"/>
        <v/>
      </c>
      <c r="F409" s="37" t="str">
        <f t="shared" si="156"/>
        <v/>
      </c>
      <c r="G409" s="38" t="str">
        <f t="shared" si="157"/>
        <v>0</v>
      </c>
      <c r="H409" s="39" t="str">
        <f t="shared" si="158"/>
        <v/>
      </c>
    </row>
    <row r="410" spans="1:8" s="40" customFormat="1" ht="15" x14ac:dyDescent="0.2">
      <c r="A410" s="68"/>
      <c r="B410" s="35" t="s">
        <v>504</v>
      </c>
      <c r="C410" s="36">
        <v>0</v>
      </c>
      <c r="D410" s="36">
        <v>2</v>
      </c>
      <c r="E410" s="37" t="str">
        <f t="shared" si="155"/>
        <v/>
      </c>
      <c r="F410" s="37">
        <f t="shared" si="156"/>
        <v>3.8971161340607951E-4</v>
      </c>
      <c r="G410" s="38" t="str">
        <f t="shared" si="157"/>
        <v>0</v>
      </c>
      <c r="H410" s="39" t="str">
        <f t="shared" si="158"/>
        <v/>
      </c>
    </row>
    <row r="411" spans="1:8" s="40" customFormat="1" ht="15" x14ac:dyDescent="0.2">
      <c r="A411" s="68"/>
      <c r="B411" s="35" t="s">
        <v>558</v>
      </c>
      <c r="C411" s="36">
        <v>0</v>
      </c>
      <c r="D411" s="36">
        <v>0</v>
      </c>
      <c r="E411" s="37" t="str">
        <f t="shared" ref="E411" si="163">+IF(C411=0,"",C411/C$333)</f>
        <v/>
      </c>
      <c r="F411" s="37" t="str">
        <f t="shared" ref="F411" si="164">+IF(D411=0,"",D411/D$333)</f>
        <v/>
      </c>
      <c r="G411" s="38" t="str">
        <f t="shared" ref="G411" si="165">+IF(OR(AND(D411=0),(C411=0)),"0",((D411-C411)/C411))</f>
        <v>0</v>
      </c>
      <c r="H411" s="39" t="str">
        <f t="shared" ref="H411" si="166">+IF(OR(AND(E411=""),(G411="")),"",E411*G411)</f>
        <v/>
      </c>
    </row>
    <row r="412" spans="1:8" s="40" customFormat="1" ht="15" x14ac:dyDescent="0.2">
      <c r="A412" s="68"/>
      <c r="B412" s="35" t="s">
        <v>275</v>
      </c>
      <c r="C412" s="36">
        <v>0</v>
      </c>
      <c r="D412" s="36">
        <v>0</v>
      </c>
      <c r="E412" s="37" t="str">
        <f t="shared" si="155"/>
        <v/>
      </c>
      <c r="F412" s="37" t="str">
        <f t="shared" si="156"/>
        <v/>
      </c>
      <c r="G412" s="38" t="str">
        <f t="shared" si="157"/>
        <v>0</v>
      </c>
      <c r="H412" s="39" t="str">
        <f t="shared" si="158"/>
        <v/>
      </c>
    </row>
    <row r="413" spans="1:8" s="40" customFormat="1" ht="15" x14ac:dyDescent="0.2">
      <c r="A413" s="68"/>
      <c r="B413" s="35" t="s">
        <v>276</v>
      </c>
      <c r="C413" s="36">
        <v>0</v>
      </c>
      <c r="D413" s="36">
        <v>0</v>
      </c>
      <c r="E413" s="37" t="str">
        <f t="shared" si="155"/>
        <v/>
      </c>
      <c r="F413" s="37" t="str">
        <f t="shared" si="156"/>
        <v/>
      </c>
      <c r="G413" s="38" t="str">
        <f t="shared" si="157"/>
        <v>0</v>
      </c>
      <c r="H413" s="39" t="str">
        <f t="shared" si="158"/>
        <v/>
      </c>
    </row>
    <row r="414" spans="1:8" s="40" customFormat="1" ht="15" x14ac:dyDescent="0.2">
      <c r="A414" s="68"/>
      <c r="B414" s="35" t="s">
        <v>277</v>
      </c>
      <c r="C414" s="36">
        <v>52</v>
      </c>
      <c r="D414" s="36">
        <v>243</v>
      </c>
      <c r="E414" s="37">
        <f t="shared" si="155"/>
        <v>9.4855892010215249E-3</v>
      </c>
      <c r="F414" s="37">
        <f t="shared" si="156"/>
        <v>4.7349961028838657E-2</v>
      </c>
      <c r="G414" s="38">
        <f t="shared" si="157"/>
        <v>3.6730769230769229</v>
      </c>
      <c r="H414" s="39">
        <f t="shared" si="158"/>
        <v>3.4841298796059829E-2</v>
      </c>
    </row>
    <row r="415" spans="1:8" s="40" customFormat="1" ht="15" x14ac:dyDescent="0.2">
      <c r="A415" s="68"/>
      <c r="B415" s="35" t="s">
        <v>99</v>
      </c>
      <c r="C415" s="36">
        <v>6</v>
      </c>
      <c r="D415" s="36">
        <v>29</v>
      </c>
      <c r="E415" s="37">
        <f t="shared" si="155"/>
        <v>1.0944910616563297E-3</v>
      </c>
      <c r="F415" s="37">
        <f t="shared" si="156"/>
        <v>5.6508183943881525E-3</v>
      </c>
      <c r="G415" s="38">
        <f t="shared" si="157"/>
        <v>3.8333333333333335</v>
      </c>
      <c r="H415" s="39">
        <f t="shared" si="158"/>
        <v>4.1955490696825972E-3</v>
      </c>
    </row>
    <row r="416" spans="1:8" s="40" customFormat="1" ht="15" x14ac:dyDescent="0.2">
      <c r="A416" s="68"/>
      <c r="B416" s="35" t="s">
        <v>100</v>
      </c>
      <c r="C416" s="36">
        <v>0</v>
      </c>
      <c r="D416" s="36">
        <v>0</v>
      </c>
      <c r="E416" s="37" t="str">
        <f t="shared" si="155"/>
        <v/>
      </c>
      <c r="F416" s="37" t="str">
        <f t="shared" si="156"/>
        <v/>
      </c>
      <c r="G416" s="38" t="str">
        <f t="shared" si="157"/>
        <v>0</v>
      </c>
      <c r="H416" s="39" t="str">
        <f t="shared" si="158"/>
        <v/>
      </c>
    </row>
    <row r="417" spans="1:8" s="40" customFormat="1" ht="15" x14ac:dyDescent="0.2">
      <c r="A417" s="68"/>
      <c r="B417" s="35" t="s">
        <v>101</v>
      </c>
      <c r="C417" s="36">
        <v>4</v>
      </c>
      <c r="D417" s="36">
        <v>14</v>
      </c>
      <c r="E417" s="37">
        <f t="shared" si="155"/>
        <v>7.2966070777088653E-4</v>
      </c>
      <c r="F417" s="37">
        <f t="shared" si="156"/>
        <v>2.7279812938425566E-3</v>
      </c>
      <c r="G417" s="38">
        <f t="shared" si="157"/>
        <v>2.5</v>
      </c>
      <c r="H417" s="39">
        <f t="shared" si="158"/>
        <v>1.8241517694272164E-3</v>
      </c>
    </row>
    <row r="418" spans="1:8" s="40" customFormat="1" ht="15" x14ac:dyDescent="0.2">
      <c r="A418" s="68"/>
      <c r="B418" s="35" t="s">
        <v>278</v>
      </c>
      <c r="C418" s="36">
        <v>0</v>
      </c>
      <c r="D418" s="36">
        <v>0</v>
      </c>
      <c r="E418" s="37" t="str">
        <f t="shared" si="155"/>
        <v/>
      </c>
      <c r="F418" s="37" t="str">
        <f t="shared" si="156"/>
        <v/>
      </c>
      <c r="G418" s="38" t="str">
        <f t="shared" si="157"/>
        <v>0</v>
      </c>
      <c r="H418" s="39" t="str">
        <f t="shared" si="158"/>
        <v/>
      </c>
    </row>
    <row r="419" spans="1:8" s="40" customFormat="1" ht="15" x14ac:dyDescent="0.2">
      <c r="A419" s="68"/>
      <c r="B419" s="35" t="s">
        <v>559</v>
      </c>
      <c r="C419" s="36">
        <v>0</v>
      </c>
      <c r="D419" s="36">
        <v>0</v>
      </c>
      <c r="E419" s="37" t="str">
        <f t="shared" ref="E419:E420" si="167">+IF(C419=0,"",C419/C$333)</f>
        <v/>
      </c>
      <c r="F419" s="37" t="str">
        <f t="shared" ref="F419:F420" si="168">+IF(D419=0,"",D419/D$333)</f>
        <v/>
      </c>
      <c r="G419" s="38" t="str">
        <f t="shared" ref="G419:G420" si="169">+IF(OR(AND(D419=0),(C419=0)),"0",((D419-C419)/C419))</f>
        <v>0</v>
      </c>
      <c r="H419" s="39" t="str">
        <f t="shared" ref="H419:H420" si="170">+IF(OR(AND(E419=""),(G419="")),"",E419*G419)</f>
        <v/>
      </c>
    </row>
    <row r="420" spans="1:8" s="40" customFormat="1" ht="15" x14ac:dyDescent="0.2">
      <c r="A420" s="68"/>
      <c r="B420" s="35" t="s">
        <v>560</v>
      </c>
      <c r="C420" s="36">
        <v>0</v>
      </c>
      <c r="D420" s="36">
        <v>0</v>
      </c>
      <c r="E420" s="37" t="str">
        <f t="shared" si="167"/>
        <v/>
      </c>
      <c r="F420" s="37" t="str">
        <f t="shared" si="168"/>
        <v/>
      </c>
      <c r="G420" s="38" t="str">
        <f t="shared" si="169"/>
        <v>0</v>
      </c>
      <c r="H420" s="39" t="str">
        <f t="shared" si="170"/>
        <v/>
      </c>
    </row>
    <row r="421" spans="1:8" s="40" customFormat="1" ht="15" x14ac:dyDescent="0.2">
      <c r="A421" s="68"/>
      <c r="B421" s="35" t="s">
        <v>98</v>
      </c>
      <c r="C421" s="36">
        <v>0</v>
      </c>
      <c r="D421" s="36">
        <v>0</v>
      </c>
      <c r="E421" s="37" t="str">
        <f t="shared" si="155"/>
        <v/>
      </c>
      <c r="F421" s="37" t="str">
        <f t="shared" si="156"/>
        <v/>
      </c>
      <c r="G421" s="38" t="str">
        <f t="shared" si="157"/>
        <v>0</v>
      </c>
      <c r="H421" s="39" t="str">
        <f t="shared" si="158"/>
        <v/>
      </c>
    </row>
    <row r="422" spans="1:8" s="40" customFormat="1" ht="15" x14ac:dyDescent="0.2">
      <c r="A422" s="68"/>
      <c r="B422" s="35" t="s">
        <v>561</v>
      </c>
      <c r="C422" s="36">
        <v>0</v>
      </c>
      <c r="D422" s="36">
        <v>0</v>
      </c>
      <c r="E422" s="37" t="str">
        <f t="shared" ref="E422:E424" si="171">+IF(C422=0,"",C422/C$333)</f>
        <v/>
      </c>
      <c r="F422" s="37" t="str">
        <f t="shared" ref="F422:F424" si="172">+IF(D422=0,"",D422/D$333)</f>
        <v/>
      </c>
      <c r="G422" s="38" t="str">
        <f t="shared" ref="G422:G424" si="173">+IF(OR(AND(D422=0),(C422=0)),"0",((D422-C422)/C422))</f>
        <v>0</v>
      </c>
      <c r="H422" s="39" t="str">
        <f t="shared" ref="H422:H424" si="174">+IF(OR(AND(E422=""),(G422="")),"",E422*G422)</f>
        <v/>
      </c>
    </row>
    <row r="423" spans="1:8" s="40" customFormat="1" ht="15" x14ac:dyDescent="0.2">
      <c r="A423" s="68"/>
      <c r="B423" s="35" t="s">
        <v>562</v>
      </c>
      <c r="C423" s="36">
        <v>0</v>
      </c>
      <c r="D423" s="36">
        <v>0</v>
      </c>
      <c r="E423" s="37" t="str">
        <f t="shared" si="171"/>
        <v/>
      </c>
      <c r="F423" s="37" t="str">
        <f t="shared" si="172"/>
        <v/>
      </c>
      <c r="G423" s="38" t="str">
        <f t="shared" si="173"/>
        <v>0</v>
      </c>
      <c r="H423" s="39" t="str">
        <f t="shared" si="174"/>
        <v/>
      </c>
    </row>
    <row r="424" spans="1:8" s="40" customFormat="1" ht="15" x14ac:dyDescent="0.2">
      <c r="A424" s="68"/>
      <c r="B424" s="35" t="s">
        <v>563</v>
      </c>
      <c r="C424" s="36">
        <v>0</v>
      </c>
      <c r="D424" s="36">
        <v>0</v>
      </c>
      <c r="E424" s="37" t="str">
        <f t="shared" si="171"/>
        <v/>
      </c>
      <c r="F424" s="37" t="str">
        <f t="shared" si="172"/>
        <v/>
      </c>
      <c r="G424" s="38" t="str">
        <f t="shared" si="173"/>
        <v>0</v>
      </c>
      <c r="H424" s="39" t="str">
        <f t="shared" si="174"/>
        <v/>
      </c>
    </row>
    <row r="425" spans="1:8" s="40" customFormat="1" ht="15" x14ac:dyDescent="0.2">
      <c r="A425" s="68"/>
      <c r="B425" s="35" t="s">
        <v>505</v>
      </c>
      <c r="C425" s="36">
        <v>13</v>
      </c>
      <c r="D425" s="36">
        <v>4</v>
      </c>
      <c r="E425" s="37">
        <f t="shared" si="155"/>
        <v>2.3713973002553812E-3</v>
      </c>
      <c r="F425" s="37">
        <f t="shared" si="156"/>
        <v>7.7942322681215901E-4</v>
      </c>
      <c r="G425" s="38">
        <f t="shared" si="157"/>
        <v>-0.69230769230769229</v>
      </c>
      <c r="H425" s="39">
        <f t="shared" si="158"/>
        <v>-1.6417365924844946E-3</v>
      </c>
    </row>
    <row r="426" spans="1:8" s="40" customFormat="1" ht="15" x14ac:dyDescent="0.2">
      <c r="A426" s="68"/>
      <c r="B426" s="35" t="s">
        <v>105</v>
      </c>
      <c r="C426" s="36">
        <v>1</v>
      </c>
      <c r="D426" s="36">
        <v>2</v>
      </c>
      <c r="E426" s="37">
        <f t="shared" si="155"/>
        <v>1.8241517694272163E-4</v>
      </c>
      <c r="F426" s="37">
        <f t="shared" si="156"/>
        <v>3.8971161340607951E-4</v>
      </c>
      <c r="G426" s="38">
        <f t="shared" si="157"/>
        <v>1</v>
      </c>
      <c r="H426" s="39">
        <f t="shared" si="158"/>
        <v>1.8241517694272163E-4</v>
      </c>
    </row>
    <row r="427" spans="1:8" s="40" customFormat="1" ht="15" x14ac:dyDescent="0.2">
      <c r="A427" s="68"/>
      <c r="B427" s="35" t="s">
        <v>114</v>
      </c>
      <c r="C427" s="36">
        <v>115</v>
      </c>
      <c r="D427" s="36">
        <v>72</v>
      </c>
      <c r="E427" s="37">
        <f t="shared" si="155"/>
        <v>2.0977745348412988E-2</v>
      </c>
      <c r="F427" s="37">
        <f t="shared" si="156"/>
        <v>1.4029618082618862E-2</v>
      </c>
      <c r="G427" s="38">
        <f t="shared" si="157"/>
        <v>-0.37391304347826088</v>
      </c>
      <c r="H427" s="39">
        <f t="shared" si="158"/>
        <v>-7.8438526085370299E-3</v>
      </c>
    </row>
    <row r="428" spans="1:8" s="40" customFormat="1" ht="15" x14ac:dyDescent="0.2">
      <c r="A428" s="68"/>
      <c r="B428" s="35" t="s">
        <v>113</v>
      </c>
      <c r="C428" s="36">
        <v>64</v>
      </c>
      <c r="D428" s="36">
        <v>97</v>
      </c>
      <c r="E428" s="37">
        <f t="shared" si="155"/>
        <v>1.1674571324334184E-2</v>
      </c>
      <c r="F428" s="37">
        <f t="shared" si="156"/>
        <v>1.8901013250194856E-2</v>
      </c>
      <c r="G428" s="38">
        <f t="shared" si="157"/>
        <v>0.515625</v>
      </c>
      <c r="H428" s="39">
        <f t="shared" si="158"/>
        <v>6.019700839109814E-3</v>
      </c>
    </row>
    <row r="429" spans="1:8" s="40" customFormat="1" ht="15" x14ac:dyDescent="0.2">
      <c r="A429" s="68"/>
      <c r="B429" s="35" t="s">
        <v>279</v>
      </c>
      <c r="C429" s="36">
        <v>13</v>
      </c>
      <c r="D429" s="36">
        <v>16</v>
      </c>
      <c r="E429" s="37">
        <f t="shared" si="155"/>
        <v>2.3713973002553812E-3</v>
      </c>
      <c r="F429" s="37">
        <f t="shared" si="156"/>
        <v>3.1176929072486361E-3</v>
      </c>
      <c r="G429" s="38">
        <f t="shared" si="157"/>
        <v>0.23076923076923078</v>
      </c>
      <c r="H429" s="39">
        <f t="shared" si="158"/>
        <v>5.4724553082816498E-4</v>
      </c>
    </row>
    <row r="430" spans="1:8" s="40" customFormat="1" ht="15" x14ac:dyDescent="0.2">
      <c r="A430" s="68"/>
      <c r="B430" s="35" t="s">
        <v>506</v>
      </c>
      <c r="C430" s="36">
        <v>71</v>
      </c>
      <c r="D430" s="36">
        <v>24</v>
      </c>
      <c r="E430" s="37">
        <f t="shared" si="155"/>
        <v>1.2951477562933236E-2</v>
      </c>
      <c r="F430" s="37">
        <f t="shared" si="156"/>
        <v>4.6765393608729543E-3</v>
      </c>
      <c r="G430" s="38">
        <f t="shared" si="157"/>
        <v>-0.6619718309859155</v>
      </c>
      <c r="H430" s="39">
        <f t="shared" si="158"/>
        <v>-8.573513316307917E-3</v>
      </c>
    </row>
    <row r="431" spans="1:8" s="40" customFormat="1" ht="30" x14ac:dyDescent="0.2">
      <c r="A431" s="68"/>
      <c r="B431" s="35" t="s">
        <v>580</v>
      </c>
      <c r="C431" s="36">
        <v>0</v>
      </c>
      <c r="D431" s="36">
        <v>21</v>
      </c>
      <c r="E431" s="37" t="str">
        <f t="shared" si="155"/>
        <v/>
      </c>
      <c r="F431" s="37">
        <f t="shared" si="156"/>
        <v>4.0919719407638347E-3</v>
      </c>
      <c r="G431" s="38" t="str">
        <f t="shared" si="157"/>
        <v>0</v>
      </c>
      <c r="H431" s="39" t="str">
        <f t="shared" si="158"/>
        <v/>
      </c>
    </row>
    <row r="432" spans="1:8" s="40" customFormat="1" ht="15" x14ac:dyDescent="0.2">
      <c r="A432" s="68"/>
      <c r="B432" s="35" t="s">
        <v>507</v>
      </c>
      <c r="C432" s="36">
        <v>0</v>
      </c>
      <c r="D432" s="36">
        <v>0</v>
      </c>
      <c r="E432" s="37" t="str">
        <f t="shared" si="155"/>
        <v/>
      </c>
      <c r="F432" s="37" t="str">
        <f t="shared" si="156"/>
        <v/>
      </c>
      <c r="G432" s="38" t="str">
        <f t="shared" si="157"/>
        <v>0</v>
      </c>
      <c r="H432" s="39" t="str">
        <f t="shared" si="158"/>
        <v/>
      </c>
    </row>
    <row r="433" spans="1:8" s="40" customFormat="1" ht="15" x14ac:dyDescent="0.2">
      <c r="A433" s="68"/>
      <c r="B433" s="35" t="s">
        <v>109</v>
      </c>
      <c r="C433" s="36">
        <v>7</v>
      </c>
      <c r="D433" s="36">
        <v>9</v>
      </c>
      <c r="E433" s="37">
        <f t="shared" si="155"/>
        <v>1.2769062385990515E-3</v>
      </c>
      <c r="F433" s="37">
        <f t="shared" si="156"/>
        <v>1.7537022603273578E-3</v>
      </c>
      <c r="G433" s="38">
        <f t="shared" si="157"/>
        <v>0.2857142857142857</v>
      </c>
      <c r="H433" s="39">
        <f t="shared" si="158"/>
        <v>3.6483035388544326E-4</v>
      </c>
    </row>
    <row r="434" spans="1:8" s="40" customFormat="1" ht="15" x14ac:dyDescent="0.2">
      <c r="A434" s="68"/>
      <c r="B434" s="35" t="s">
        <v>280</v>
      </c>
      <c r="C434" s="36">
        <v>1</v>
      </c>
      <c r="D434" s="36">
        <v>0</v>
      </c>
      <c r="E434" s="37">
        <f t="shared" si="155"/>
        <v>1.8241517694272163E-4</v>
      </c>
      <c r="F434" s="37" t="str">
        <f t="shared" si="156"/>
        <v/>
      </c>
      <c r="G434" s="38" t="str">
        <f t="shared" si="157"/>
        <v>0</v>
      </c>
      <c r="H434" s="39">
        <f t="shared" si="158"/>
        <v>0</v>
      </c>
    </row>
    <row r="435" spans="1:8" s="40" customFormat="1" ht="15" x14ac:dyDescent="0.2">
      <c r="A435" s="68"/>
      <c r="B435" s="35" t="s">
        <v>110</v>
      </c>
      <c r="C435" s="36">
        <v>45</v>
      </c>
      <c r="D435" s="36">
        <v>13</v>
      </c>
      <c r="E435" s="37">
        <f t="shared" si="155"/>
        <v>8.2086829624224734E-3</v>
      </c>
      <c r="F435" s="37">
        <f t="shared" si="156"/>
        <v>2.5331254871395169E-3</v>
      </c>
      <c r="G435" s="38">
        <f t="shared" si="157"/>
        <v>-0.71111111111111114</v>
      </c>
      <c r="H435" s="39">
        <f t="shared" si="158"/>
        <v>-5.8372856621670922E-3</v>
      </c>
    </row>
    <row r="436" spans="1:8" s="40" customFormat="1" ht="15" x14ac:dyDescent="0.2">
      <c r="A436" s="68"/>
      <c r="B436" s="35" t="s">
        <v>382</v>
      </c>
      <c r="C436" s="36">
        <v>2</v>
      </c>
      <c r="D436" s="36">
        <v>2</v>
      </c>
      <c r="E436" s="37">
        <f t="shared" si="155"/>
        <v>3.6483035388544326E-4</v>
      </c>
      <c r="F436" s="37">
        <f t="shared" si="156"/>
        <v>3.8971161340607951E-4</v>
      </c>
      <c r="G436" s="38">
        <f t="shared" si="157"/>
        <v>0</v>
      </c>
      <c r="H436" s="39">
        <f t="shared" si="158"/>
        <v>0</v>
      </c>
    </row>
    <row r="437" spans="1:8" s="40" customFormat="1" ht="15" x14ac:dyDescent="0.2">
      <c r="A437" s="68"/>
      <c r="B437" s="35" t="s">
        <v>108</v>
      </c>
      <c r="C437" s="36">
        <v>209</v>
      </c>
      <c r="D437" s="36">
        <v>217</v>
      </c>
      <c r="E437" s="37">
        <f t="shared" si="155"/>
        <v>3.8124771981028822E-2</v>
      </c>
      <c r="F437" s="37">
        <f t="shared" si="156"/>
        <v>4.2283710054559623E-2</v>
      </c>
      <c r="G437" s="38">
        <f t="shared" si="157"/>
        <v>3.8277511961722487E-2</v>
      </c>
      <c r="H437" s="39">
        <f t="shared" si="158"/>
        <v>1.4593214155417731E-3</v>
      </c>
    </row>
    <row r="438" spans="1:8" s="40" customFormat="1" ht="15" x14ac:dyDescent="0.2">
      <c r="A438" s="68"/>
      <c r="B438" s="35" t="s">
        <v>281</v>
      </c>
      <c r="C438" s="36">
        <v>156</v>
      </c>
      <c r="D438" s="36">
        <v>48</v>
      </c>
      <c r="E438" s="37">
        <f t="shared" si="155"/>
        <v>2.8456767603064575E-2</v>
      </c>
      <c r="F438" s="37">
        <f t="shared" si="156"/>
        <v>9.3530787217459086E-3</v>
      </c>
      <c r="G438" s="38">
        <f t="shared" si="157"/>
        <v>-0.69230769230769229</v>
      </c>
      <c r="H438" s="39">
        <f t="shared" si="158"/>
        <v>-1.9700839109813937E-2</v>
      </c>
    </row>
    <row r="439" spans="1:8" s="40" customFormat="1" ht="15" x14ac:dyDescent="0.2">
      <c r="A439" s="68"/>
      <c r="B439" s="35" t="s">
        <v>107</v>
      </c>
      <c r="C439" s="36">
        <v>20</v>
      </c>
      <c r="D439" s="36">
        <v>0</v>
      </c>
      <c r="E439" s="37">
        <f t="shared" si="155"/>
        <v>3.6483035388544327E-3</v>
      </c>
      <c r="F439" s="37" t="str">
        <f t="shared" si="156"/>
        <v/>
      </c>
      <c r="G439" s="38" t="str">
        <f t="shared" si="157"/>
        <v>0</v>
      </c>
      <c r="H439" s="39">
        <f t="shared" si="158"/>
        <v>0</v>
      </c>
    </row>
    <row r="440" spans="1:8" s="40" customFormat="1" ht="15" x14ac:dyDescent="0.2">
      <c r="A440" s="68"/>
      <c r="B440" s="35" t="s">
        <v>346</v>
      </c>
      <c r="C440" s="36">
        <v>0</v>
      </c>
      <c r="D440" s="36">
        <v>1</v>
      </c>
      <c r="E440" s="37" t="str">
        <f t="shared" si="155"/>
        <v/>
      </c>
      <c r="F440" s="37">
        <f t="shared" si="156"/>
        <v>1.9485580670303975E-4</v>
      </c>
      <c r="G440" s="38" t="str">
        <f t="shared" si="157"/>
        <v>0</v>
      </c>
      <c r="H440" s="39" t="str">
        <f t="shared" si="158"/>
        <v/>
      </c>
    </row>
    <row r="441" spans="1:8" s="40" customFormat="1" ht="15" x14ac:dyDescent="0.2">
      <c r="A441" s="68"/>
      <c r="B441" s="35" t="s">
        <v>117</v>
      </c>
      <c r="C441" s="36">
        <v>15</v>
      </c>
      <c r="D441" s="36">
        <v>4</v>
      </c>
      <c r="E441" s="37">
        <f t="shared" si="155"/>
        <v>2.7362276541408243E-3</v>
      </c>
      <c r="F441" s="37">
        <f t="shared" si="156"/>
        <v>7.7942322681215901E-4</v>
      </c>
      <c r="G441" s="38">
        <f t="shared" si="157"/>
        <v>-0.73333333333333328</v>
      </c>
      <c r="H441" s="39">
        <f t="shared" si="158"/>
        <v>-2.0065669463699377E-3</v>
      </c>
    </row>
    <row r="442" spans="1:8" s="40" customFormat="1" ht="15" x14ac:dyDescent="0.2">
      <c r="A442" s="68"/>
      <c r="B442" s="35" t="s">
        <v>104</v>
      </c>
      <c r="C442" s="36">
        <v>3</v>
      </c>
      <c r="D442" s="36">
        <v>10</v>
      </c>
      <c r="E442" s="37">
        <f t="shared" si="155"/>
        <v>5.4724553082816487E-4</v>
      </c>
      <c r="F442" s="37">
        <f t="shared" si="156"/>
        <v>1.9485580670303975E-3</v>
      </c>
      <c r="G442" s="38">
        <f t="shared" si="157"/>
        <v>2.3333333333333335</v>
      </c>
      <c r="H442" s="39">
        <f t="shared" si="158"/>
        <v>1.2769062385990515E-3</v>
      </c>
    </row>
    <row r="443" spans="1:8" s="40" customFormat="1" ht="15" x14ac:dyDescent="0.2">
      <c r="A443" s="68"/>
      <c r="B443" s="35" t="s">
        <v>282</v>
      </c>
      <c r="C443" s="36">
        <v>142</v>
      </c>
      <c r="D443" s="36">
        <v>166</v>
      </c>
      <c r="E443" s="37">
        <f t="shared" si="155"/>
        <v>2.5902955125866472E-2</v>
      </c>
      <c r="F443" s="37">
        <f t="shared" si="156"/>
        <v>3.2346063912704601E-2</v>
      </c>
      <c r="G443" s="38">
        <f t="shared" si="157"/>
        <v>0.16901408450704225</v>
      </c>
      <c r="H443" s="39">
        <f t="shared" si="158"/>
        <v>4.3779642466253189E-3</v>
      </c>
    </row>
    <row r="444" spans="1:8" s="40" customFormat="1" ht="15" x14ac:dyDescent="0.2">
      <c r="A444" s="68"/>
      <c r="B444" s="35" t="s">
        <v>508</v>
      </c>
      <c r="C444" s="36">
        <v>1</v>
      </c>
      <c r="D444" s="36">
        <v>5</v>
      </c>
      <c r="E444" s="37">
        <f t="shared" si="155"/>
        <v>1.8241517694272163E-4</v>
      </c>
      <c r="F444" s="37">
        <f t="shared" si="156"/>
        <v>9.7427903351519874E-4</v>
      </c>
      <c r="G444" s="38">
        <f t="shared" si="157"/>
        <v>4</v>
      </c>
      <c r="H444" s="39">
        <f t="shared" si="158"/>
        <v>7.2966070777088653E-4</v>
      </c>
    </row>
    <row r="445" spans="1:8" s="40" customFormat="1" ht="15" x14ac:dyDescent="0.2">
      <c r="A445" s="68"/>
      <c r="B445" s="35" t="s">
        <v>111</v>
      </c>
      <c r="C445" s="36">
        <v>12</v>
      </c>
      <c r="D445" s="36">
        <v>2</v>
      </c>
      <c r="E445" s="37">
        <f t="shared" si="155"/>
        <v>2.1889821233126595E-3</v>
      </c>
      <c r="F445" s="37">
        <f t="shared" si="156"/>
        <v>3.8971161340607951E-4</v>
      </c>
      <c r="G445" s="38">
        <f t="shared" si="157"/>
        <v>-0.83333333333333337</v>
      </c>
      <c r="H445" s="39">
        <f t="shared" si="158"/>
        <v>-1.8241517694272164E-3</v>
      </c>
    </row>
    <row r="446" spans="1:8" s="40" customFormat="1" ht="15" x14ac:dyDescent="0.2">
      <c r="A446" s="68"/>
      <c r="B446" s="35" t="s">
        <v>115</v>
      </c>
      <c r="C446" s="36">
        <v>4</v>
      </c>
      <c r="D446" s="36">
        <v>11</v>
      </c>
      <c r="E446" s="37">
        <f t="shared" si="155"/>
        <v>7.2966070777088653E-4</v>
      </c>
      <c r="F446" s="37">
        <f t="shared" si="156"/>
        <v>2.1434138737334374E-3</v>
      </c>
      <c r="G446" s="38">
        <f t="shared" si="157"/>
        <v>1.75</v>
      </c>
      <c r="H446" s="39">
        <f t="shared" si="158"/>
        <v>1.2769062385990515E-3</v>
      </c>
    </row>
    <row r="447" spans="1:8" s="40" customFormat="1" ht="15" x14ac:dyDescent="0.2">
      <c r="A447" s="68"/>
      <c r="B447" s="35" t="s">
        <v>102</v>
      </c>
      <c r="C447" s="36">
        <v>0</v>
      </c>
      <c r="D447" s="36">
        <v>0</v>
      </c>
      <c r="E447" s="37" t="str">
        <f t="shared" si="155"/>
        <v/>
      </c>
      <c r="F447" s="37" t="str">
        <f t="shared" si="156"/>
        <v/>
      </c>
      <c r="G447" s="38" t="str">
        <f t="shared" si="157"/>
        <v>0</v>
      </c>
      <c r="H447" s="39" t="str">
        <f t="shared" si="158"/>
        <v/>
      </c>
    </row>
    <row r="448" spans="1:8" s="40" customFormat="1" ht="15" x14ac:dyDescent="0.2">
      <c r="A448" s="68"/>
      <c r="B448" s="35" t="s">
        <v>106</v>
      </c>
      <c r="C448" s="36">
        <v>19</v>
      </c>
      <c r="D448" s="36">
        <v>5</v>
      </c>
      <c r="E448" s="37">
        <f t="shared" si="155"/>
        <v>3.465888361911711E-3</v>
      </c>
      <c r="F448" s="37">
        <f t="shared" si="156"/>
        <v>9.7427903351519874E-4</v>
      </c>
      <c r="G448" s="38">
        <f t="shared" si="157"/>
        <v>-0.73684210526315785</v>
      </c>
      <c r="H448" s="39">
        <f t="shared" si="158"/>
        <v>-2.5538124771981026E-3</v>
      </c>
    </row>
    <row r="449" spans="1:8" s="40" customFormat="1" ht="15" x14ac:dyDescent="0.2">
      <c r="A449" s="68"/>
      <c r="B449" s="35" t="s">
        <v>112</v>
      </c>
      <c r="C449" s="36">
        <v>0</v>
      </c>
      <c r="D449" s="36">
        <v>0</v>
      </c>
      <c r="E449" s="37" t="str">
        <f t="shared" si="155"/>
        <v/>
      </c>
      <c r="F449" s="37" t="str">
        <f t="shared" si="156"/>
        <v/>
      </c>
      <c r="G449" s="38" t="str">
        <f t="shared" si="157"/>
        <v>0</v>
      </c>
      <c r="H449" s="39" t="str">
        <f t="shared" si="158"/>
        <v/>
      </c>
    </row>
    <row r="450" spans="1:8" s="40" customFormat="1" ht="15" x14ac:dyDescent="0.2">
      <c r="A450" s="68"/>
      <c r="B450" s="35" t="s">
        <v>116</v>
      </c>
      <c r="C450" s="36">
        <v>1</v>
      </c>
      <c r="D450" s="36">
        <v>6</v>
      </c>
      <c r="E450" s="37">
        <f t="shared" si="155"/>
        <v>1.8241517694272163E-4</v>
      </c>
      <c r="F450" s="37">
        <f t="shared" si="156"/>
        <v>1.1691348402182386E-3</v>
      </c>
      <c r="G450" s="38">
        <f t="shared" si="157"/>
        <v>5</v>
      </c>
      <c r="H450" s="39">
        <f t="shared" si="158"/>
        <v>9.1207588471360818E-4</v>
      </c>
    </row>
    <row r="451" spans="1:8" s="40" customFormat="1" ht="15" x14ac:dyDescent="0.2">
      <c r="A451" s="68"/>
      <c r="B451" s="35" t="s">
        <v>283</v>
      </c>
      <c r="C451" s="36">
        <v>66</v>
      </c>
      <c r="D451" s="36">
        <v>43</v>
      </c>
      <c r="E451" s="37">
        <f t="shared" si="155"/>
        <v>1.2039401678219628E-2</v>
      </c>
      <c r="F451" s="37">
        <f t="shared" si="156"/>
        <v>8.3787996882307095E-3</v>
      </c>
      <c r="G451" s="38">
        <f t="shared" si="157"/>
        <v>-0.34848484848484851</v>
      </c>
      <c r="H451" s="39">
        <f t="shared" si="158"/>
        <v>-4.195549069682598E-3</v>
      </c>
    </row>
    <row r="452" spans="1:8" s="40" customFormat="1" ht="30" x14ac:dyDescent="0.2">
      <c r="A452" s="68"/>
      <c r="B452" s="35" t="s">
        <v>509</v>
      </c>
      <c r="C452" s="36">
        <v>3</v>
      </c>
      <c r="D452" s="36">
        <v>5</v>
      </c>
      <c r="E452" s="37">
        <f t="shared" si="155"/>
        <v>5.4724553082816487E-4</v>
      </c>
      <c r="F452" s="37">
        <f t="shared" si="156"/>
        <v>9.7427903351519874E-4</v>
      </c>
      <c r="G452" s="38">
        <f t="shared" si="157"/>
        <v>0.66666666666666663</v>
      </c>
      <c r="H452" s="39">
        <f t="shared" si="158"/>
        <v>3.6483035388544321E-4</v>
      </c>
    </row>
    <row r="453" spans="1:8" s="40" customFormat="1" ht="15" x14ac:dyDescent="0.2">
      <c r="A453" s="68"/>
      <c r="B453" s="35" t="s">
        <v>284</v>
      </c>
      <c r="C453" s="36">
        <v>35</v>
      </c>
      <c r="D453" s="36">
        <v>18</v>
      </c>
      <c r="E453" s="37">
        <f t="shared" si="155"/>
        <v>6.3845311929952575E-3</v>
      </c>
      <c r="F453" s="37">
        <f t="shared" si="156"/>
        <v>3.5074045206547155E-3</v>
      </c>
      <c r="G453" s="38">
        <f t="shared" si="157"/>
        <v>-0.48571428571428571</v>
      </c>
      <c r="H453" s="39">
        <f t="shared" si="158"/>
        <v>-3.1010580080262679E-3</v>
      </c>
    </row>
    <row r="454" spans="1:8" s="40" customFormat="1" ht="15" x14ac:dyDescent="0.2">
      <c r="A454" s="68"/>
      <c r="B454" s="35" t="s">
        <v>285</v>
      </c>
      <c r="C454" s="36">
        <v>0</v>
      </c>
      <c r="D454" s="36">
        <v>0</v>
      </c>
      <c r="E454" s="37" t="str">
        <f t="shared" si="155"/>
        <v/>
      </c>
      <c r="F454" s="37" t="str">
        <f t="shared" si="156"/>
        <v/>
      </c>
      <c r="G454" s="38" t="str">
        <f t="shared" si="157"/>
        <v>0</v>
      </c>
      <c r="H454" s="39" t="str">
        <f t="shared" si="158"/>
        <v/>
      </c>
    </row>
    <row r="455" spans="1:8" s="40" customFormat="1" ht="15" x14ac:dyDescent="0.2">
      <c r="A455" s="68"/>
      <c r="B455" s="35" t="s">
        <v>510</v>
      </c>
      <c r="C455" s="36">
        <v>48</v>
      </c>
      <c r="D455" s="36">
        <v>51</v>
      </c>
      <c r="E455" s="37">
        <f t="shared" si="155"/>
        <v>8.7559284932506379E-3</v>
      </c>
      <c r="F455" s="37">
        <f t="shared" si="156"/>
        <v>9.9376461418550274E-3</v>
      </c>
      <c r="G455" s="38">
        <f t="shared" si="157"/>
        <v>6.25E-2</v>
      </c>
      <c r="H455" s="39">
        <f t="shared" si="158"/>
        <v>5.4724553082816487E-4</v>
      </c>
    </row>
    <row r="456" spans="1:8" s="40" customFormat="1" ht="15" x14ac:dyDescent="0.2">
      <c r="A456" s="68"/>
      <c r="B456" s="35" t="s">
        <v>286</v>
      </c>
      <c r="C456" s="36">
        <v>74</v>
      </c>
      <c r="D456" s="36">
        <v>98</v>
      </c>
      <c r="E456" s="37">
        <f t="shared" si="155"/>
        <v>1.34987230937614E-2</v>
      </c>
      <c r="F456" s="37">
        <f t="shared" si="156"/>
        <v>1.9095869056897894E-2</v>
      </c>
      <c r="G456" s="38">
        <f t="shared" si="157"/>
        <v>0.32432432432432434</v>
      </c>
      <c r="H456" s="39">
        <f t="shared" si="158"/>
        <v>4.3779642466253189E-3</v>
      </c>
    </row>
    <row r="457" spans="1:8" s="40" customFormat="1" ht="15" x14ac:dyDescent="0.2">
      <c r="A457" s="68"/>
      <c r="B457" s="35" t="s">
        <v>287</v>
      </c>
      <c r="C457" s="36">
        <v>27</v>
      </c>
      <c r="D457" s="36">
        <v>35</v>
      </c>
      <c r="E457" s="37">
        <f t="shared" si="155"/>
        <v>4.9252097774534842E-3</v>
      </c>
      <c r="F457" s="37">
        <f t="shared" si="156"/>
        <v>6.8199532346063909E-3</v>
      </c>
      <c r="G457" s="38">
        <f t="shared" si="157"/>
        <v>0.29629629629629628</v>
      </c>
      <c r="H457" s="39">
        <f t="shared" si="158"/>
        <v>1.4593214155417731E-3</v>
      </c>
    </row>
    <row r="458" spans="1:8" s="40" customFormat="1" ht="15" x14ac:dyDescent="0.2">
      <c r="A458" s="68"/>
      <c r="B458" s="35" t="s">
        <v>288</v>
      </c>
      <c r="C458" s="36">
        <v>8</v>
      </c>
      <c r="D458" s="36">
        <v>13</v>
      </c>
      <c r="E458" s="37">
        <f t="shared" si="155"/>
        <v>1.4593214155417731E-3</v>
      </c>
      <c r="F458" s="37">
        <f t="shared" si="156"/>
        <v>2.5331254871395169E-3</v>
      </c>
      <c r="G458" s="38">
        <f t="shared" si="157"/>
        <v>0.625</v>
      </c>
      <c r="H458" s="39">
        <f t="shared" si="158"/>
        <v>9.1207588471360818E-4</v>
      </c>
    </row>
    <row r="459" spans="1:8" s="40" customFormat="1" ht="15" x14ac:dyDescent="0.2">
      <c r="A459" s="68"/>
      <c r="B459" s="35" t="s">
        <v>103</v>
      </c>
      <c r="C459" s="36">
        <v>5</v>
      </c>
      <c r="D459" s="36">
        <v>16</v>
      </c>
      <c r="E459" s="37">
        <f t="shared" si="155"/>
        <v>9.1207588471360818E-4</v>
      </c>
      <c r="F459" s="37">
        <f t="shared" si="156"/>
        <v>3.1176929072486361E-3</v>
      </c>
      <c r="G459" s="38">
        <f t="shared" si="157"/>
        <v>2.2000000000000002</v>
      </c>
      <c r="H459" s="39">
        <f t="shared" si="158"/>
        <v>2.0065669463699381E-3</v>
      </c>
    </row>
    <row r="460" spans="1:8" s="40" customFormat="1" ht="15" x14ac:dyDescent="0.2">
      <c r="A460" s="68"/>
      <c r="B460" s="35" t="s">
        <v>289</v>
      </c>
      <c r="C460" s="36">
        <v>1</v>
      </c>
      <c r="D460" s="36">
        <v>0</v>
      </c>
      <c r="E460" s="37">
        <f t="shared" si="155"/>
        <v>1.8241517694272163E-4</v>
      </c>
      <c r="F460" s="37" t="str">
        <f t="shared" si="156"/>
        <v/>
      </c>
      <c r="G460" s="38" t="str">
        <f t="shared" si="157"/>
        <v>0</v>
      </c>
      <c r="H460" s="39">
        <f t="shared" si="158"/>
        <v>0</v>
      </c>
    </row>
    <row r="461" spans="1:8" s="40" customFormat="1" ht="15" x14ac:dyDescent="0.2">
      <c r="A461" s="68"/>
      <c r="B461" s="35" t="s">
        <v>290</v>
      </c>
      <c r="C461" s="36">
        <v>16</v>
      </c>
      <c r="D461" s="36">
        <v>31</v>
      </c>
      <c r="E461" s="37">
        <f t="shared" si="155"/>
        <v>2.9186428310835461E-3</v>
      </c>
      <c r="F461" s="37">
        <f t="shared" si="156"/>
        <v>6.040530007794232E-3</v>
      </c>
      <c r="G461" s="38">
        <f t="shared" si="157"/>
        <v>0.9375</v>
      </c>
      <c r="H461" s="39">
        <f t="shared" si="158"/>
        <v>2.7362276541408243E-3</v>
      </c>
    </row>
    <row r="462" spans="1:8" s="40" customFormat="1" ht="15" x14ac:dyDescent="0.2">
      <c r="A462" s="68"/>
      <c r="B462" s="35" t="s">
        <v>581</v>
      </c>
      <c r="C462" s="36">
        <v>6</v>
      </c>
      <c r="D462" s="36">
        <v>9</v>
      </c>
      <c r="E462" s="37">
        <f t="shared" si="155"/>
        <v>1.0944910616563297E-3</v>
      </c>
      <c r="F462" s="37">
        <f t="shared" si="156"/>
        <v>1.7537022603273578E-3</v>
      </c>
      <c r="G462" s="38">
        <f t="shared" si="157"/>
        <v>0.5</v>
      </c>
      <c r="H462" s="39">
        <f t="shared" si="158"/>
        <v>5.4724553082816487E-4</v>
      </c>
    </row>
    <row r="463" spans="1:8" s="40" customFormat="1" ht="15" x14ac:dyDescent="0.2">
      <c r="A463" s="68"/>
      <c r="B463" s="35" t="s">
        <v>291</v>
      </c>
      <c r="C463" s="36">
        <v>19</v>
      </c>
      <c r="D463" s="36">
        <v>1</v>
      </c>
      <c r="E463" s="37">
        <f t="shared" si="155"/>
        <v>3.465888361911711E-3</v>
      </c>
      <c r="F463" s="37">
        <f t="shared" si="156"/>
        <v>1.9485580670303975E-4</v>
      </c>
      <c r="G463" s="38">
        <f t="shared" si="157"/>
        <v>-0.94736842105263153</v>
      </c>
      <c r="H463" s="39">
        <f t="shared" si="158"/>
        <v>-3.2834731849689892E-3</v>
      </c>
    </row>
    <row r="464" spans="1:8" s="40" customFormat="1" ht="15" x14ac:dyDescent="0.2">
      <c r="A464" s="68"/>
      <c r="B464" s="35" t="s">
        <v>292</v>
      </c>
      <c r="C464" s="36">
        <v>0</v>
      </c>
      <c r="D464" s="36">
        <v>2</v>
      </c>
      <c r="E464" s="37" t="str">
        <f t="shared" si="155"/>
        <v/>
      </c>
      <c r="F464" s="37">
        <f t="shared" si="156"/>
        <v>3.8971161340607951E-4</v>
      </c>
      <c r="G464" s="38" t="str">
        <f t="shared" si="157"/>
        <v>0</v>
      </c>
      <c r="H464" s="39" t="str">
        <f t="shared" si="158"/>
        <v/>
      </c>
    </row>
    <row r="465" spans="1:8" s="40" customFormat="1" ht="15" x14ac:dyDescent="0.2">
      <c r="A465" s="68"/>
      <c r="B465" s="35" t="s">
        <v>293</v>
      </c>
      <c r="C465" s="36">
        <v>3</v>
      </c>
      <c r="D465" s="36">
        <v>2</v>
      </c>
      <c r="E465" s="37">
        <f t="shared" si="155"/>
        <v>5.4724553082816487E-4</v>
      </c>
      <c r="F465" s="37">
        <f t="shared" si="156"/>
        <v>3.8971161340607951E-4</v>
      </c>
      <c r="G465" s="38">
        <f t="shared" si="157"/>
        <v>-0.33333333333333331</v>
      </c>
      <c r="H465" s="39">
        <f t="shared" si="158"/>
        <v>-1.824151769427216E-4</v>
      </c>
    </row>
    <row r="466" spans="1:8" s="40" customFormat="1" ht="15" x14ac:dyDescent="0.2">
      <c r="A466" s="68"/>
      <c r="B466" s="35" t="s">
        <v>294</v>
      </c>
      <c r="C466" s="36">
        <v>0</v>
      </c>
      <c r="D466" s="36">
        <v>0</v>
      </c>
      <c r="E466" s="37" t="str">
        <f t="shared" si="155"/>
        <v/>
      </c>
      <c r="F466" s="37" t="str">
        <f t="shared" si="156"/>
        <v/>
      </c>
      <c r="G466" s="38" t="str">
        <f t="shared" si="157"/>
        <v>0</v>
      </c>
      <c r="H466" s="39" t="str">
        <f t="shared" si="158"/>
        <v/>
      </c>
    </row>
    <row r="467" spans="1:8" s="40" customFormat="1" ht="15" x14ac:dyDescent="0.2">
      <c r="A467" s="68"/>
      <c r="B467" s="35" t="s">
        <v>126</v>
      </c>
      <c r="C467" s="36">
        <v>5</v>
      </c>
      <c r="D467" s="36">
        <v>5</v>
      </c>
      <c r="E467" s="37">
        <f t="shared" si="155"/>
        <v>9.1207588471360818E-4</v>
      </c>
      <c r="F467" s="37">
        <f t="shared" si="156"/>
        <v>9.7427903351519874E-4</v>
      </c>
      <c r="G467" s="38">
        <f t="shared" si="157"/>
        <v>0</v>
      </c>
      <c r="H467" s="39">
        <f t="shared" si="158"/>
        <v>0</v>
      </c>
    </row>
    <row r="468" spans="1:8" s="40" customFormat="1" ht="30" x14ac:dyDescent="0.2">
      <c r="A468" s="68"/>
      <c r="B468" s="35" t="s">
        <v>127</v>
      </c>
      <c r="C468" s="36">
        <v>0</v>
      </c>
      <c r="D468" s="36">
        <v>10</v>
      </c>
      <c r="E468" s="37" t="str">
        <f t="shared" si="155"/>
        <v/>
      </c>
      <c r="F468" s="37">
        <f t="shared" si="156"/>
        <v>1.9485580670303975E-3</v>
      </c>
      <c r="G468" s="38" t="str">
        <f t="shared" si="157"/>
        <v>0</v>
      </c>
      <c r="H468" s="39" t="str">
        <f t="shared" si="158"/>
        <v/>
      </c>
    </row>
    <row r="469" spans="1:8" s="40" customFormat="1" ht="15" x14ac:dyDescent="0.2">
      <c r="A469" s="68"/>
      <c r="B469" s="35" t="s">
        <v>295</v>
      </c>
      <c r="C469" s="36">
        <v>11</v>
      </c>
      <c r="D469" s="36">
        <v>1</v>
      </c>
      <c r="E469" s="37">
        <f t="shared" si="155"/>
        <v>2.0065669463699381E-3</v>
      </c>
      <c r="F469" s="37">
        <f t="shared" si="156"/>
        <v>1.9485580670303975E-4</v>
      </c>
      <c r="G469" s="38">
        <f t="shared" si="157"/>
        <v>-0.90909090909090906</v>
      </c>
      <c r="H469" s="39">
        <f t="shared" si="158"/>
        <v>-1.8241517694272164E-3</v>
      </c>
    </row>
    <row r="470" spans="1:8" s="40" customFormat="1" ht="15" x14ac:dyDescent="0.2">
      <c r="A470" s="68"/>
      <c r="B470" s="35" t="s">
        <v>296</v>
      </c>
      <c r="C470" s="36">
        <v>22</v>
      </c>
      <c r="D470" s="36">
        <v>37</v>
      </c>
      <c r="E470" s="37">
        <f t="shared" si="155"/>
        <v>4.0131338927398763E-3</v>
      </c>
      <c r="F470" s="37">
        <f t="shared" si="156"/>
        <v>7.2096648480124712E-3</v>
      </c>
      <c r="G470" s="38">
        <f t="shared" si="157"/>
        <v>0.68181818181818177</v>
      </c>
      <c r="H470" s="39">
        <f t="shared" si="158"/>
        <v>2.7362276541408243E-3</v>
      </c>
    </row>
    <row r="471" spans="1:8" s="40" customFormat="1" ht="30" x14ac:dyDescent="0.2">
      <c r="A471" s="68"/>
      <c r="B471" s="35" t="s">
        <v>297</v>
      </c>
      <c r="C471" s="36">
        <v>1</v>
      </c>
      <c r="D471" s="36">
        <v>1</v>
      </c>
      <c r="E471" s="37">
        <f t="shared" si="155"/>
        <v>1.8241517694272163E-4</v>
      </c>
      <c r="F471" s="37">
        <f t="shared" si="156"/>
        <v>1.9485580670303975E-4</v>
      </c>
      <c r="G471" s="38">
        <f t="shared" si="157"/>
        <v>0</v>
      </c>
      <c r="H471" s="39">
        <f t="shared" si="158"/>
        <v>0</v>
      </c>
    </row>
    <row r="472" spans="1:8" s="40" customFormat="1" ht="15" x14ac:dyDescent="0.2">
      <c r="A472" s="68"/>
      <c r="B472" s="35" t="s">
        <v>124</v>
      </c>
      <c r="C472" s="36">
        <v>4</v>
      </c>
      <c r="D472" s="36">
        <v>6</v>
      </c>
      <c r="E472" s="37">
        <f t="shared" si="155"/>
        <v>7.2966070777088653E-4</v>
      </c>
      <c r="F472" s="37">
        <f t="shared" si="156"/>
        <v>1.1691348402182386E-3</v>
      </c>
      <c r="G472" s="38">
        <f t="shared" si="157"/>
        <v>0.5</v>
      </c>
      <c r="H472" s="39">
        <f t="shared" si="158"/>
        <v>3.6483035388544326E-4</v>
      </c>
    </row>
    <row r="473" spans="1:8" s="40" customFormat="1" ht="15" x14ac:dyDescent="0.2">
      <c r="A473" s="68"/>
      <c r="B473" s="35" t="s">
        <v>298</v>
      </c>
      <c r="C473" s="36">
        <v>0</v>
      </c>
      <c r="D473" s="36">
        <v>0</v>
      </c>
      <c r="E473" s="37" t="str">
        <f t="shared" si="155"/>
        <v/>
      </c>
      <c r="F473" s="37" t="str">
        <f t="shared" si="156"/>
        <v/>
      </c>
      <c r="G473" s="38" t="str">
        <f t="shared" si="157"/>
        <v>0</v>
      </c>
      <c r="H473" s="39" t="str">
        <f t="shared" si="158"/>
        <v/>
      </c>
    </row>
    <row r="474" spans="1:8" s="40" customFormat="1" ht="15" x14ac:dyDescent="0.2">
      <c r="A474" s="68"/>
      <c r="B474" s="35" t="s">
        <v>299</v>
      </c>
      <c r="C474" s="36">
        <v>0</v>
      </c>
      <c r="D474" s="36">
        <v>10</v>
      </c>
      <c r="E474" s="37" t="str">
        <f t="shared" ref="E474:E535" si="175">+IF(C474=0,"",C474/C$333)</f>
        <v/>
      </c>
      <c r="F474" s="37">
        <f t="shared" ref="F474:F535" si="176">+IF(D474=0,"",D474/D$333)</f>
        <v>1.9485580670303975E-3</v>
      </c>
      <c r="G474" s="38" t="str">
        <f t="shared" ref="G474:G535" si="177">+IF(OR(AND(D474=0),(C474=0)),"0",((D474-C474)/C474))</f>
        <v>0</v>
      </c>
      <c r="H474" s="39" t="str">
        <f t="shared" ref="H474:H535" si="178">+IF(OR(AND(E474=""),(G474="")),"",E474*G474)</f>
        <v/>
      </c>
    </row>
    <row r="475" spans="1:8" s="40" customFormat="1" ht="15" x14ac:dyDescent="0.2">
      <c r="A475" s="68"/>
      <c r="B475" s="35" t="s">
        <v>300</v>
      </c>
      <c r="C475" s="36">
        <v>1</v>
      </c>
      <c r="D475" s="36">
        <v>0</v>
      </c>
      <c r="E475" s="37">
        <f t="shared" si="175"/>
        <v>1.8241517694272163E-4</v>
      </c>
      <c r="F475" s="37" t="str">
        <f t="shared" si="176"/>
        <v/>
      </c>
      <c r="G475" s="38" t="str">
        <f t="shared" si="177"/>
        <v>0</v>
      </c>
      <c r="H475" s="39">
        <f t="shared" si="178"/>
        <v>0</v>
      </c>
    </row>
    <row r="476" spans="1:8" s="40" customFormat="1" ht="30" x14ac:dyDescent="0.2">
      <c r="A476" s="68"/>
      <c r="B476" s="35" t="s">
        <v>301</v>
      </c>
      <c r="C476" s="36">
        <v>0</v>
      </c>
      <c r="D476" s="36">
        <v>2</v>
      </c>
      <c r="E476" s="37" t="str">
        <f t="shared" si="175"/>
        <v/>
      </c>
      <c r="F476" s="37">
        <f t="shared" si="176"/>
        <v>3.8971161340607951E-4</v>
      </c>
      <c r="G476" s="38" t="str">
        <f t="shared" si="177"/>
        <v>0</v>
      </c>
      <c r="H476" s="39" t="str">
        <f t="shared" si="178"/>
        <v/>
      </c>
    </row>
    <row r="477" spans="1:8" s="40" customFormat="1" ht="15" x14ac:dyDescent="0.2">
      <c r="A477" s="68"/>
      <c r="B477" s="35" t="s">
        <v>122</v>
      </c>
      <c r="C477" s="36">
        <v>0</v>
      </c>
      <c r="D477" s="36">
        <v>0</v>
      </c>
      <c r="E477" s="37" t="str">
        <f t="shared" si="175"/>
        <v/>
      </c>
      <c r="F477" s="37" t="str">
        <f t="shared" si="176"/>
        <v/>
      </c>
      <c r="G477" s="38" t="str">
        <f t="shared" si="177"/>
        <v>0</v>
      </c>
      <c r="H477" s="39" t="str">
        <f t="shared" si="178"/>
        <v/>
      </c>
    </row>
    <row r="478" spans="1:8" s="40" customFormat="1" ht="15" x14ac:dyDescent="0.2">
      <c r="A478" s="68"/>
      <c r="B478" s="35" t="s">
        <v>302</v>
      </c>
      <c r="C478" s="36">
        <v>0</v>
      </c>
      <c r="D478" s="36">
        <v>0</v>
      </c>
      <c r="E478" s="37" t="str">
        <f t="shared" si="175"/>
        <v/>
      </c>
      <c r="F478" s="37" t="str">
        <f t="shared" si="176"/>
        <v/>
      </c>
      <c r="G478" s="38" t="str">
        <f t="shared" si="177"/>
        <v>0</v>
      </c>
      <c r="H478" s="39" t="str">
        <f t="shared" si="178"/>
        <v/>
      </c>
    </row>
    <row r="479" spans="1:8" s="40" customFormat="1" ht="15" x14ac:dyDescent="0.2">
      <c r="A479" s="68"/>
      <c r="B479" s="35" t="s">
        <v>303</v>
      </c>
      <c r="C479" s="36">
        <v>1</v>
      </c>
      <c r="D479" s="36">
        <v>0</v>
      </c>
      <c r="E479" s="37">
        <f t="shared" si="175"/>
        <v>1.8241517694272163E-4</v>
      </c>
      <c r="F479" s="37" t="str">
        <f t="shared" si="176"/>
        <v/>
      </c>
      <c r="G479" s="38" t="str">
        <f t="shared" si="177"/>
        <v>0</v>
      </c>
      <c r="H479" s="39">
        <f t="shared" si="178"/>
        <v>0</v>
      </c>
    </row>
    <row r="480" spans="1:8" s="40" customFormat="1" ht="15" x14ac:dyDescent="0.2">
      <c r="A480" s="68"/>
      <c r="B480" s="35" t="s">
        <v>511</v>
      </c>
      <c r="C480" s="36">
        <v>11</v>
      </c>
      <c r="D480" s="36">
        <v>1</v>
      </c>
      <c r="E480" s="37">
        <f t="shared" si="175"/>
        <v>2.0065669463699381E-3</v>
      </c>
      <c r="F480" s="37">
        <f t="shared" si="176"/>
        <v>1.9485580670303975E-4</v>
      </c>
      <c r="G480" s="38">
        <f t="shared" si="177"/>
        <v>-0.90909090909090906</v>
      </c>
      <c r="H480" s="39">
        <f t="shared" si="178"/>
        <v>-1.8241517694272164E-3</v>
      </c>
    </row>
    <row r="481" spans="1:8" s="40" customFormat="1" ht="15" x14ac:dyDescent="0.2">
      <c r="A481" s="68"/>
      <c r="B481" s="35" t="s">
        <v>130</v>
      </c>
      <c r="C481" s="36">
        <v>4</v>
      </c>
      <c r="D481" s="36">
        <v>0</v>
      </c>
      <c r="E481" s="37">
        <f t="shared" si="175"/>
        <v>7.2966070777088653E-4</v>
      </c>
      <c r="F481" s="37" t="str">
        <f t="shared" si="176"/>
        <v/>
      </c>
      <c r="G481" s="38" t="str">
        <f t="shared" si="177"/>
        <v>0</v>
      </c>
      <c r="H481" s="39">
        <f t="shared" si="178"/>
        <v>0</v>
      </c>
    </row>
    <row r="482" spans="1:8" s="40" customFormat="1" ht="15" x14ac:dyDescent="0.2">
      <c r="A482" s="68"/>
      <c r="B482" s="35" t="s">
        <v>512</v>
      </c>
      <c r="C482" s="36">
        <v>56</v>
      </c>
      <c r="D482" s="36">
        <v>116</v>
      </c>
      <c r="E482" s="37">
        <f t="shared" si="175"/>
        <v>1.0215249908792412E-2</v>
      </c>
      <c r="F482" s="37">
        <f t="shared" si="176"/>
        <v>2.260327357755261E-2</v>
      </c>
      <c r="G482" s="38">
        <f t="shared" si="177"/>
        <v>1.0714285714285714</v>
      </c>
      <c r="H482" s="39">
        <f t="shared" si="178"/>
        <v>1.0944910616563299E-2</v>
      </c>
    </row>
    <row r="483" spans="1:8" s="40" customFormat="1" ht="15" x14ac:dyDescent="0.2">
      <c r="A483" s="68"/>
      <c r="B483" s="35" t="s">
        <v>123</v>
      </c>
      <c r="C483" s="36">
        <v>13</v>
      </c>
      <c r="D483" s="36">
        <v>13</v>
      </c>
      <c r="E483" s="37">
        <f t="shared" si="175"/>
        <v>2.3713973002553812E-3</v>
      </c>
      <c r="F483" s="37">
        <f t="shared" si="176"/>
        <v>2.5331254871395169E-3</v>
      </c>
      <c r="G483" s="38">
        <f t="shared" si="177"/>
        <v>0</v>
      </c>
      <c r="H483" s="39">
        <f t="shared" si="178"/>
        <v>0</v>
      </c>
    </row>
    <row r="484" spans="1:8" s="40" customFormat="1" ht="30" x14ac:dyDescent="0.2">
      <c r="A484" s="68"/>
      <c r="B484" s="35" t="s">
        <v>304</v>
      </c>
      <c r="C484" s="36">
        <v>4</v>
      </c>
      <c r="D484" s="36">
        <v>1</v>
      </c>
      <c r="E484" s="37">
        <f t="shared" si="175"/>
        <v>7.2966070777088653E-4</v>
      </c>
      <c r="F484" s="37">
        <f t="shared" si="176"/>
        <v>1.9485580670303975E-4</v>
      </c>
      <c r="G484" s="38">
        <f t="shared" si="177"/>
        <v>-0.75</v>
      </c>
      <c r="H484" s="39">
        <f t="shared" si="178"/>
        <v>-5.4724553082816487E-4</v>
      </c>
    </row>
    <row r="485" spans="1:8" s="40" customFormat="1" ht="15" x14ac:dyDescent="0.2">
      <c r="A485" s="68"/>
      <c r="B485" s="35" t="s">
        <v>125</v>
      </c>
      <c r="C485" s="36">
        <v>0</v>
      </c>
      <c r="D485" s="36">
        <v>0</v>
      </c>
      <c r="E485" s="37" t="str">
        <f t="shared" si="175"/>
        <v/>
      </c>
      <c r="F485" s="37" t="str">
        <f t="shared" si="176"/>
        <v/>
      </c>
      <c r="G485" s="38" t="str">
        <f t="shared" si="177"/>
        <v>0</v>
      </c>
      <c r="H485" s="39" t="str">
        <f t="shared" si="178"/>
        <v/>
      </c>
    </row>
    <row r="486" spans="1:8" s="40" customFormat="1" ht="30" x14ac:dyDescent="0.2">
      <c r="A486" s="68"/>
      <c r="B486" s="35" t="s">
        <v>305</v>
      </c>
      <c r="C486" s="36">
        <v>0</v>
      </c>
      <c r="D486" s="36">
        <v>0</v>
      </c>
      <c r="E486" s="37" t="str">
        <f t="shared" si="175"/>
        <v/>
      </c>
      <c r="F486" s="37" t="str">
        <f t="shared" si="176"/>
        <v/>
      </c>
      <c r="G486" s="38" t="str">
        <f t="shared" si="177"/>
        <v>0</v>
      </c>
      <c r="H486" s="39" t="str">
        <f t="shared" si="178"/>
        <v/>
      </c>
    </row>
    <row r="487" spans="1:8" s="40" customFormat="1" ht="30" x14ac:dyDescent="0.2">
      <c r="A487" s="68"/>
      <c r="B487" s="35" t="s">
        <v>306</v>
      </c>
      <c r="C487" s="36">
        <v>41</v>
      </c>
      <c r="D487" s="36">
        <v>22</v>
      </c>
      <c r="E487" s="37">
        <f t="shared" si="175"/>
        <v>7.4790222546515872E-3</v>
      </c>
      <c r="F487" s="37">
        <f t="shared" si="176"/>
        <v>4.2868277474668749E-3</v>
      </c>
      <c r="G487" s="38">
        <f t="shared" si="177"/>
        <v>-0.46341463414634149</v>
      </c>
      <c r="H487" s="39">
        <f t="shared" si="178"/>
        <v>-3.4658883619117114E-3</v>
      </c>
    </row>
    <row r="488" spans="1:8" s="40" customFormat="1" ht="15" x14ac:dyDescent="0.2">
      <c r="A488" s="68"/>
      <c r="B488" s="35" t="s">
        <v>118</v>
      </c>
      <c r="C488" s="36">
        <v>4</v>
      </c>
      <c r="D488" s="36">
        <v>5</v>
      </c>
      <c r="E488" s="37">
        <f t="shared" si="175"/>
        <v>7.2966070777088653E-4</v>
      </c>
      <c r="F488" s="37">
        <f t="shared" si="176"/>
        <v>9.7427903351519874E-4</v>
      </c>
      <c r="G488" s="38">
        <f t="shared" si="177"/>
        <v>0.25</v>
      </c>
      <c r="H488" s="39">
        <f t="shared" si="178"/>
        <v>1.8241517694272163E-4</v>
      </c>
    </row>
    <row r="489" spans="1:8" s="40" customFormat="1" ht="30" x14ac:dyDescent="0.2">
      <c r="A489" s="68"/>
      <c r="B489" s="35" t="s">
        <v>513</v>
      </c>
      <c r="C489" s="36">
        <v>2</v>
      </c>
      <c r="D489" s="36">
        <v>37</v>
      </c>
      <c r="E489" s="37">
        <f t="shared" si="175"/>
        <v>3.6483035388544326E-4</v>
      </c>
      <c r="F489" s="37">
        <f t="shared" si="176"/>
        <v>7.2096648480124712E-3</v>
      </c>
      <c r="G489" s="38">
        <f t="shared" si="177"/>
        <v>17.5</v>
      </c>
      <c r="H489" s="39">
        <f t="shared" si="178"/>
        <v>6.3845311929952575E-3</v>
      </c>
    </row>
    <row r="490" spans="1:8" s="40" customFormat="1" ht="30" x14ac:dyDescent="0.2">
      <c r="A490" s="68"/>
      <c r="B490" s="35" t="s">
        <v>307</v>
      </c>
      <c r="C490" s="36">
        <v>0</v>
      </c>
      <c r="D490" s="36">
        <v>0</v>
      </c>
      <c r="E490" s="37" t="str">
        <f t="shared" si="175"/>
        <v/>
      </c>
      <c r="F490" s="37" t="str">
        <f t="shared" si="176"/>
        <v/>
      </c>
      <c r="G490" s="38" t="str">
        <f t="shared" si="177"/>
        <v>0</v>
      </c>
      <c r="H490" s="39" t="str">
        <f t="shared" si="178"/>
        <v/>
      </c>
    </row>
    <row r="491" spans="1:8" s="40" customFormat="1" ht="15" x14ac:dyDescent="0.2">
      <c r="A491" s="68"/>
      <c r="B491" s="35" t="s">
        <v>308</v>
      </c>
      <c r="C491" s="36">
        <v>1</v>
      </c>
      <c r="D491" s="36">
        <v>0</v>
      </c>
      <c r="E491" s="37">
        <f t="shared" si="175"/>
        <v>1.8241517694272163E-4</v>
      </c>
      <c r="F491" s="37" t="str">
        <f t="shared" si="176"/>
        <v/>
      </c>
      <c r="G491" s="38" t="str">
        <f t="shared" si="177"/>
        <v>0</v>
      </c>
      <c r="H491" s="39">
        <f t="shared" si="178"/>
        <v>0</v>
      </c>
    </row>
    <row r="492" spans="1:8" s="40" customFormat="1" ht="15" x14ac:dyDescent="0.2">
      <c r="A492" s="68"/>
      <c r="B492" s="35" t="s">
        <v>514</v>
      </c>
      <c r="C492" s="36">
        <v>2</v>
      </c>
      <c r="D492" s="36">
        <v>2</v>
      </c>
      <c r="E492" s="37">
        <f t="shared" si="175"/>
        <v>3.6483035388544326E-4</v>
      </c>
      <c r="F492" s="37">
        <f t="shared" si="176"/>
        <v>3.8971161340607951E-4</v>
      </c>
      <c r="G492" s="38">
        <f t="shared" si="177"/>
        <v>0</v>
      </c>
      <c r="H492" s="39">
        <f t="shared" si="178"/>
        <v>0</v>
      </c>
    </row>
    <row r="493" spans="1:8" s="40" customFormat="1" ht="15" x14ac:dyDescent="0.2">
      <c r="A493" s="68"/>
      <c r="B493" s="35" t="s">
        <v>515</v>
      </c>
      <c r="C493" s="36">
        <v>0</v>
      </c>
      <c r="D493" s="36">
        <v>1</v>
      </c>
      <c r="E493" s="37" t="str">
        <f t="shared" si="175"/>
        <v/>
      </c>
      <c r="F493" s="37">
        <f t="shared" si="176"/>
        <v>1.9485580670303975E-4</v>
      </c>
      <c r="G493" s="38" t="str">
        <f t="shared" si="177"/>
        <v>0</v>
      </c>
      <c r="H493" s="39" t="str">
        <f t="shared" si="178"/>
        <v/>
      </c>
    </row>
    <row r="494" spans="1:8" s="40" customFormat="1" ht="15" x14ac:dyDescent="0.2">
      <c r="A494" s="68"/>
      <c r="B494" s="35" t="s">
        <v>309</v>
      </c>
      <c r="C494" s="36">
        <v>0</v>
      </c>
      <c r="D494" s="36">
        <v>0</v>
      </c>
      <c r="E494" s="37" t="str">
        <f t="shared" si="175"/>
        <v/>
      </c>
      <c r="F494" s="37" t="str">
        <f t="shared" si="176"/>
        <v/>
      </c>
      <c r="G494" s="38" t="str">
        <f t="shared" si="177"/>
        <v>0</v>
      </c>
      <c r="H494" s="39" t="str">
        <f t="shared" si="178"/>
        <v/>
      </c>
    </row>
    <row r="495" spans="1:8" s="40" customFormat="1" ht="30" x14ac:dyDescent="0.2">
      <c r="A495" s="68"/>
      <c r="B495" s="35" t="s">
        <v>310</v>
      </c>
      <c r="C495" s="36">
        <v>0</v>
      </c>
      <c r="D495" s="36">
        <v>0</v>
      </c>
      <c r="E495" s="37" t="str">
        <f t="shared" si="175"/>
        <v/>
      </c>
      <c r="F495" s="37" t="str">
        <f t="shared" si="176"/>
        <v/>
      </c>
      <c r="G495" s="38" t="str">
        <f t="shared" si="177"/>
        <v>0</v>
      </c>
      <c r="H495" s="39" t="str">
        <f t="shared" si="178"/>
        <v/>
      </c>
    </row>
    <row r="496" spans="1:8" s="40" customFormat="1" ht="15" x14ac:dyDescent="0.2">
      <c r="A496" s="68"/>
      <c r="B496" s="35" t="s">
        <v>311</v>
      </c>
      <c r="C496" s="36">
        <v>0</v>
      </c>
      <c r="D496" s="36">
        <v>0</v>
      </c>
      <c r="E496" s="37" t="str">
        <f t="shared" si="175"/>
        <v/>
      </c>
      <c r="F496" s="37" t="str">
        <f t="shared" si="176"/>
        <v/>
      </c>
      <c r="G496" s="38" t="str">
        <f t="shared" si="177"/>
        <v>0</v>
      </c>
      <c r="H496" s="39" t="str">
        <f t="shared" si="178"/>
        <v/>
      </c>
    </row>
    <row r="497" spans="1:8" s="40" customFormat="1" ht="15" x14ac:dyDescent="0.2">
      <c r="A497" s="68"/>
      <c r="B497" s="35" t="s">
        <v>120</v>
      </c>
      <c r="C497" s="36">
        <v>0</v>
      </c>
      <c r="D497" s="36">
        <v>0</v>
      </c>
      <c r="E497" s="37" t="str">
        <f t="shared" si="175"/>
        <v/>
      </c>
      <c r="F497" s="37" t="str">
        <f t="shared" si="176"/>
        <v/>
      </c>
      <c r="G497" s="38" t="str">
        <f t="shared" si="177"/>
        <v>0</v>
      </c>
      <c r="H497" s="39" t="str">
        <f t="shared" si="178"/>
        <v/>
      </c>
    </row>
    <row r="498" spans="1:8" s="40" customFormat="1" ht="30" x14ac:dyDescent="0.2">
      <c r="A498" s="68"/>
      <c r="B498" s="35" t="s">
        <v>312</v>
      </c>
      <c r="C498" s="36">
        <v>0</v>
      </c>
      <c r="D498" s="36">
        <v>0</v>
      </c>
      <c r="E498" s="37" t="str">
        <f t="shared" si="175"/>
        <v/>
      </c>
      <c r="F498" s="37" t="str">
        <f t="shared" si="176"/>
        <v/>
      </c>
      <c r="G498" s="38" t="str">
        <f t="shared" si="177"/>
        <v>0</v>
      </c>
      <c r="H498" s="39" t="str">
        <f t="shared" si="178"/>
        <v/>
      </c>
    </row>
    <row r="499" spans="1:8" s="40" customFormat="1" ht="15" x14ac:dyDescent="0.2">
      <c r="A499" s="68"/>
      <c r="B499" s="35" t="s">
        <v>128</v>
      </c>
      <c r="C499" s="36">
        <v>0</v>
      </c>
      <c r="D499" s="36">
        <v>0</v>
      </c>
      <c r="E499" s="37" t="str">
        <f t="shared" si="175"/>
        <v/>
      </c>
      <c r="F499" s="37" t="str">
        <f t="shared" si="176"/>
        <v/>
      </c>
      <c r="G499" s="38" t="str">
        <f t="shared" si="177"/>
        <v>0</v>
      </c>
      <c r="H499" s="39" t="str">
        <f t="shared" si="178"/>
        <v/>
      </c>
    </row>
    <row r="500" spans="1:8" s="40" customFormat="1" ht="15" x14ac:dyDescent="0.2">
      <c r="A500" s="68"/>
      <c r="B500" s="35" t="s">
        <v>119</v>
      </c>
      <c r="C500" s="36">
        <v>2</v>
      </c>
      <c r="D500" s="36">
        <v>0</v>
      </c>
      <c r="E500" s="37">
        <f t="shared" si="175"/>
        <v>3.6483035388544326E-4</v>
      </c>
      <c r="F500" s="37" t="str">
        <f t="shared" si="176"/>
        <v/>
      </c>
      <c r="G500" s="38" t="str">
        <f t="shared" si="177"/>
        <v>0</v>
      </c>
      <c r="H500" s="39">
        <f t="shared" si="178"/>
        <v>0</v>
      </c>
    </row>
    <row r="501" spans="1:8" s="40" customFormat="1" ht="15" x14ac:dyDescent="0.2">
      <c r="A501" s="68"/>
      <c r="B501" s="35" t="s">
        <v>121</v>
      </c>
      <c r="C501" s="36">
        <v>1</v>
      </c>
      <c r="D501" s="36">
        <v>5</v>
      </c>
      <c r="E501" s="37">
        <f t="shared" si="175"/>
        <v>1.8241517694272163E-4</v>
      </c>
      <c r="F501" s="37">
        <f t="shared" si="176"/>
        <v>9.7427903351519874E-4</v>
      </c>
      <c r="G501" s="38">
        <f t="shared" si="177"/>
        <v>4</v>
      </c>
      <c r="H501" s="39">
        <f t="shared" si="178"/>
        <v>7.2966070777088653E-4</v>
      </c>
    </row>
    <row r="502" spans="1:8" s="40" customFormat="1" ht="15" x14ac:dyDescent="0.2">
      <c r="A502" s="68"/>
      <c r="B502" s="35" t="s">
        <v>313</v>
      </c>
      <c r="C502" s="36">
        <v>8</v>
      </c>
      <c r="D502" s="36">
        <v>2</v>
      </c>
      <c r="E502" s="37">
        <f t="shared" si="175"/>
        <v>1.4593214155417731E-3</v>
      </c>
      <c r="F502" s="37">
        <f t="shared" si="176"/>
        <v>3.8971161340607951E-4</v>
      </c>
      <c r="G502" s="38">
        <f t="shared" si="177"/>
        <v>-0.75</v>
      </c>
      <c r="H502" s="39">
        <f t="shared" si="178"/>
        <v>-1.0944910616563297E-3</v>
      </c>
    </row>
    <row r="503" spans="1:8" s="40" customFormat="1" ht="15" x14ac:dyDescent="0.2">
      <c r="A503" s="68"/>
      <c r="B503" s="35" t="s">
        <v>314</v>
      </c>
      <c r="C503" s="36">
        <v>0</v>
      </c>
      <c r="D503" s="36">
        <v>0</v>
      </c>
      <c r="E503" s="37" t="str">
        <f t="shared" si="175"/>
        <v/>
      </c>
      <c r="F503" s="37" t="str">
        <f t="shared" si="176"/>
        <v/>
      </c>
      <c r="G503" s="38" t="str">
        <f t="shared" si="177"/>
        <v>0</v>
      </c>
      <c r="H503" s="39" t="str">
        <f t="shared" si="178"/>
        <v/>
      </c>
    </row>
    <row r="504" spans="1:8" s="40" customFormat="1" ht="15" x14ac:dyDescent="0.2">
      <c r="A504" s="68"/>
      <c r="B504" s="35" t="s">
        <v>129</v>
      </c>
      <c r="C504" s="36">
        <v>35</v>
      </c>
      <c r="D504" s="36">
        <v>11</v>
      </c>
      <c r="E504" s="37">
        <f t="shared" si="175"/>
        <v>6.3845311929952575E-3</v>
      </c>
      <c r="F504" s="37">
        <f t="shared" si="176"/>
        <v>2.1434138737334374E-3</v>
      </c>
      <c r="G504" s="38">
        <f t="shared" si="177"/>
        <v>-0.68571428571428572</v>
      </c>
      <c r="H504" s="39">
        <f t="shared" si="178"/>
        <v>-4.3779642466253198E-3</v>
      </c>
    </row>
    <row r="505" spans="1:8" s="40" customFormat="1" ht="15" x14ac:dyDescent="0.2">
      <c r="A505" s="68"/>
      <c r="B505" s="35" t="s">
        <v>516</v>
      </c>
      <c r="C505" s="36">
        <v>0</v>
      </c>
      <c r="D505" s="36">
        <v>0</v>
      </c>
      <c r="E505" s="37" t="str">
        <f t="shared" si="175"/>
        <v/>
      </c>
      <c r="F505" s="37" t="str">
        <f t="shared" si="176"/>
        <v/>
      </c>
      <c r="G505" s="38" t="str">
        <f t="shared" si="177"/>
        <v>0</v>
      </c>
      <c r="H505" s="39" t="str">
        <f t="shared" si="178"/>
        <v/>
      </c>
    </row>
    <row r="506" spans="1:8" s="40" customFormat="1" ht="15" x14ac:dyDescent="0.2">
      <c r="A506" s="68"/>
      <c r="B506" s="35" t="s">
        <v>569</v>
      </c>
      <c r="C506" s="36">
        <v>1</v>
      </c>
      <c r="D506" s="36">
        <v>5</v>
      </c>
      <c r="E506" s="37">
        <f t="shared" ref="E506" si="179">+IF(C506=0,"",C506/C$333)</f>
        <v>1.8241517694272163E-4</v>
      </c>
      <c r="F506" s="37">
        <f t="shared" ref="F506" si="180">+IF(D506=0,"",D506/D$333)</f>
        <v>9.7427903351519874E-4</v>
      </c>
      <c r="G506" s="38">
        <f t="shared" ref="G506" si="181">+IF(OR(AND(D506=0),(C506=0)),"0",((D506-C506)/C506))</f>
        <v>4</v>
      </c>
      <c r="H506" s="39">
        <f t="shared" ref="H506" si="182">+IF(OR(AND(E506=""),(G506="")),"",E506*G506)</f>
        <v>7.2966070777088653E-4</v>
      </c>
    </row>
    <row r="507" spans="1:8" s="40" customFormat="1" ht="15" x14ac:dyDescent="0.2">
      <c r="A507" s="68"/>
      <c r="B507" s="35" t="s">
        <v>136</v>
      </c>
      <c r="C507" s="36">
        <v>33</v>
      </c>
      <c r="D507" s="36">
        <v>20</v>
      </c>
      <c r="E507" s="37">
        <f t="shared" si="175"/>
        <v>6.019700839109814E-3</v>
      </c>
      <c r="F507" s="37">
        <f t="shared" si="176"/>
        <v>3.897116134060795E-3</v>
      </c>
      <c r="G507" s="38">
        <f t="shared" si="177"/>
        <v>-0.39393939393939392</v>
      </c>
      <c r="H507" s="39">
        <f t="shared" si="178"/>
        <v>-2.3713973002553812E-3</v>
      </c>
    </row>
    <row r="508" spans="1:8" s="40" customFormat="1" ht="30" x14ac:dyDescent="0.2">
      <c r="A508" s="68"/>
      <c r="B508" s="35" t="s">
        <v>517</v>
      </c>
      <c r="C508" s="36">
        <v>1</v>
      </c>
      <c r="D508" s="36">
        <v>0</v>
      </c>
      <c r="E508" s="37">
        <f t="shared" si="175"/>
        <v>1.8241517694272163E-4</v>
      </c>
      <c r="F508" s="37" t="str">
        <f t="shared" si="176"/>
        <v/>
      </c>
      <c r="G508" s="38" t="str">
        <f t="shared" si="177"/>
        <v>0</v>
      </c>
      <c r="H508" s="39">
        <f t="shared" si="178"/>
        <v>0</v>
      </c>
    </row>
    <row r="509" spans="1:8" s="40" customFormat="1" ht="15" x14ac:dyDescent="0.2">
      <c r="A509" s="68"/>
      <c r="B509" s="35" t="s">
        <v>134</v>
      </c>
      <c r="C509" s="36">
        <v>0</v>
      </c>
      <c r="D509" s="36">
        <v>1</v>
      </c>
      <c r="E509" s="37" t="str">
        <f t="shared" si="175"/>
        <v/>
      </c>
      <c r="F509" s="37">
        <f t="shared" si="176"/>
        <v>1.9485580670303975E-4</v>
      </c>
      <c r="G509" s="38" t="str">
        <f t="shared" si="177"/>
        <v>0</v>
      </c>
      <c r="H509" s="39" t="str">
        <f t="shared" si="178"/>
        <v/>
      </c>
    </row>
    <row r="510" spans="1:8" s="40" customFormat="1" ht="15" x14ac:dyDescent="0.2">
      <c r="A510" s="68"/>
      <c r="B510" s="35" t="s">
        <v>347</v>
      </c>
      <c r="C510" s="36">
        <v>32</v>
      </c>
      <c r="D510" s="36">
        <v>65</v>
      </c>
      <c r="E510" s="37">
        <f t="shared" si="175"/>
        <v>5.8372856621670922E-3</v>
      </c>
      <c r="F510" s="37">
        <f t="shared" si="176"/>
        <v>1.2665627435697584E-2</v>
      </c>
      <c r="G510" s="38">
        <f t="shared" si="177"/>
        <v>1.03125</v>
      </c>
      <c r="H510" s="39">
        <f t="shared" si="178"/>
        <v>6.019700839109814E-3</v>
      </c>
    </row>
    <row r="511" spans="1:8" s="40" customFormat="1" ht="15" x14ac:dyDescent="0.2">
      <c r="A511" s="68"/>
      <c r="B511" s="35" t="s">
        <v>348</v>
      </c>
      <c r="C511" s="36">
        <v>8</v>
      </c>
      <c r="D511" s="36">
        <v>34</v>
      </c>
      <c r="E511" s="37">
        <f t="shared" si="175"/>
        <v>1.4593214155417731E-3</v>
      </c>
      <c r="F511" s="37">
        <f t="shared" si="176"/>
        <v>6.6250974279033516E-3</v>
      </c>
      <c r="G511" s="38">
        <f t="shared" si="177"/>
        <v>3.25</v>
      </c>
      <c r="H511" s="39">
        <f t="shared" si="178"/>
        <v>4.7427946005107625E-3</v>
      </c>
    </row>
    <row r="512" spans="1:8" s="40" customFormat="1" ht="15" x14ac:dyDescent="0.2">
      <c r="A512" s="68"/>
      <c r="B512" s="35" t="s">
        <v>518</v>
      </c>
      <c r="C512" s="36">
        <v>0</v>
      </c>
      <c r="D512" s="36">
        <v>0</v>
      </c>
      <c r="E512" s="37" t="str">
        <f t="shared" si="175"/>
        <v/>
      </c>
      <c r="F512" s="37" t="str">
        <f t="shared" si="176"/>
        <v/>
      </c>
      <c r="G512" s="38" t="str">
        <f t="shared" si="177"/>
        <v>0</v>
      </c>
      <c r="H512" s="39" t="str">
        <f t="shared" si="178"/>
        <v/>
      </c>
    </row>
    <row r="513" spans="1:8" s="40" customFormat="1" ht="15" x14ac:dyDescent="0.2">
      <c r="A513" s="68"/>
      <c r="B513" s="35" t="s">
        <v>138</v>
      </c>
      <c r="C513" s="36">
        <v>5</v>
      </c>
      <c r="D513" s="36">
        <v>1</v>
      </c>
      <c r="E513" s="37">
        <f t="shared" si="175"/>
        <v>9.1207588471360818E-4</v>
      </c>
      <c r="F513" s="37">
        <f t="shared" si="176"/>
        <v>1.9485580670303975E-4</v>
      </c>
      <c r="G513" s="38">
        <f t="shared" si="177"/>
        <v>-0.8</v>
      </c>
      <c r="H513" s="39">
        <f t="shared" si="178"/>
        <v>-7.2966070777088663E-4</v>
      </c>
    </row>
    <row r="514" spans="1:8" s="40" customFormat="1" ht="15" x14ac:dyDescent="0.2">
      <c r="A514" s="68"/>
      <c r="B514" s="35" t="s">
        <v>349</v>
      </c>
      <c r="C514" s="36">
        <v>0</v>
      </c>
      <c r="D514" s="36">
        <v>0</v>
      </c>
      <c r="E514" s="37" t="str">
        <f t="shared" si="175"/>
        <v/>
      </c>
      <c r="F514" s="37" t="str">
        <f t="shared" si="176"/>
        <v/>
      </c>
      <c r="G514" s="38" t="str">
        <f t="shared" si="177"/>
        <v>0</v>
      </c>
      <c r="H514" s="39" t="str">
        <f t="shared" si="178"/>
        <v/>
      </c>
    </row>
    <row r="515" spans="1:8" s="40" customFormat="1" ht="15" x14ac:dyDescent="0.2">
      <c r="A515" s="68"/>
      <c r="B515" s="35" t="s">
        <v>142</v>
      </c>
      <c r="C515" s="36">
        <v>0</v>
      </c>
      <c r="D515" s="36">
        <v>0</v>
      </c>
      <c r="E515" s="37" t="str">
        <f t="shared" si="175"/>
        <v/>
      </c>
      <c r="F515" s="37" t="str">
        <f t="shared" si="176"/>
        <v/>
      </c>
      <c r="G515" s="38" t="str">
        <f t="shared" si="177"/>
        <v>0</v>
      </c>
      <c r="H515" s="39" t="str">
        <f t="shared" si="178"/>
        <v/>
      </c>
    </row>
    <row r="516" spans="1:8" s="40" customFormat="1" ht="15" x14ac:dyDescent="0.2">
      <c r="A516" s="68"/>
      <c r="B516" s="35" t="s">
        <v>135</v>
      </c>
      <c r="C516" s="36">
        <v>0</v>
      </c>
      <c r="D516" s="36">
        <v>3</v>
      </c>
      <c r="E516" s="37" t="str">
        <f t="shared" si="175"/>
        <v/>
      </c>
      <c r="F516" s="37">
        <f t="shared" si="176"/>
        <v>5.8456742010911929E-4</v>
      </c>
      <c r="G516" s="38" t="str">
        <f t="shared" si="177"/>
        <v>0</v>
      </c>
      <c r="H516" s="39" t="str">
        <f t="shared" si="178"/>
        <v/>
      </c>
    </row>
    <row r="517" spans="1:8" s="40" customFormat="1" ht="15" x14ac:dyDescent="0.2">
      <c r="A517" s="68"/>
      <c r="B517" s="35" t="s">
        <v>315</v>
      </c>
      <c r="C517" s="36">
        <v>0</v>
      </c>
      <c r="D517" s="36">
        <v>0</v>
      </c>
      <c r="E517" s="37" t="str">
        <f t="shared" si="175"/>
        <v/>
      </c>
      <c r="F517" s="37" t="str">
        <f t="shared" si="176"/>
        <v/>
      </c>
      <c r="G517" s="38" t="str">
        <f t="shared" si="177"/>
        <v>0</v>
      </c>
      <c r="H517" s="39" t="str">
        <f t="shared" si="178"/>
        <v/>
      </c>
    </row>
    <row r="518" spans="1:8" s="40" customFormat="1" ht="15" x14ac:dyDescent="0.2">
      <c r="A518" s="68"/>
      <c r="B518" s="35" t="s">
        <v>131</v>
      </c>
      <c r="C518" s="36">
        <v>2</v>
      </c>
      <c r="D518" s="36">
        <v>0</v>
      </c>
      <c r="E518" s="37">
        <f t="shared" si="175"/>
        <v>3.6483035388544326E-4</v>
      </c>
      <c r="F518" s="37" t="str">
        <f t="shared" si="176"/>
        <v/>
      </c>
      <c r="G518" s="38" t="str">
        <f t="shared" si="177"/>
        <v>0</v>
      </c>
      <c r="H518" s="39">
        <f t="shared" si="178"/>
        <v>0</v>
      </c>
    </row>
    <row r="519" spans="1:8" s="40" customFormat="1" ht="15" x14ac:dyDescent="0.2">
      <c r="A519" s="68"/>
      <c r="B519" s="35" t="s">
        <v>144</v>
      </c>
      <c r="C519" s="36">
        <v>0</v>
      </c>
      <c r="D519" s="36">
        <v>0</v>
      </c>
      <c r="E519" s="37" t="str">
        <f t="shared" si="175"/>
        <v/>
      </c>
      <c r="F519" s="37" t="str">
        <f t="shared" si="176"/>
        <v/>
      </c>
      <c r="G519" s="38" t="str">
        <f t="shared" si="177"/>
        <v>0</v>
      </c>
      <c r="H519" s="39" t="str">
        <f t="shared" si="178"/>
        <v/>
      </c>
    </row>
    <row r="520" spans="1:8" s="40" customFormat="1" ht="15" x14ac:dyDescent="0.2">
      <c r="A520" s="68"/>
      <c r="B520" s="35" t="s">
        <v>316</v>
      </c>
      <c r="C520" s="36">
        <v>8</v>
      </c>
      <c r="D520" s="36">
        <v>2</v>
      </c>
      <c r="E520" s="37">
        <f t="shared" si="175"/>
        <v>1.4593214155417731E-3</v>
      </c>
      <c r="F520" s="37">
        <f t="shared" si="176"/>
        <v>3.8971161340607951E-4</v>
      </c>
      <c r="G520" s="38">
        <f t="shared" si="177"/>
        <v>-0.75</v>
      </c>
      <c r="H520" s="39">
        <f t="shared" si="178"/>
        <v>-1.0944910616563297E-3</v>
      </c>
    </row>
    <row r="521" spans="1:8" s="40" customFormat="1" ht="15" x14ac:dyDescent="0.2">
      <c r="A521" s="68"/>
      <c r="B521" s="35" t="s">
        <v>317</v>
      </c>
      <c r="C521" s="36">
        <v>0</v>
      </c>
      <c r="D521" s="36">
        <v>1</v>
      </c>
      <c r="E521" s="37" t="str">
        <f t="shared" si="175"/>
        <v/>
      </c>
      <c r="F521" s="37">
        <f t="shared" si="176"/>
        <v>1.9485580670303975E-4</v>
      </c>
      <c r="G521" s="38" t="str">
        <f t="shared" si="177"/>
        <v>0</v>
      </c>
      <c r="H521" s="39" t="str">
        <f t="shared" si="178"/>
        <v/>
      </c>
    </row>
    <row r="522" spans="1:8" s="40" customFormat="1" ht="15" x14ac:dyDescent="0.2">
      <c r="A522" s="68"/>
      <c r="B522" s="35" t="s">
        <v>318</v>
      </c>
      <c r="C522" s="36">
        <v>6</v>
      </c>
      <c r="D522" s="36">
        <v>2</v>
      </c>
      <c r="E522" s="37">
        <f t="shared" si="175"/>
        <v>1.0944910616563297E-3</v>
      </c>
      <c r="F522" s="37">
        <f t="shared" si="176"/>
        <v>3.8971161340607951E-4</v>
      </c>
      <c r="G522" s="38">
        <f t="shared" si="177"/>
        <v>-0.66666666666666663</v>
      </c>
      <c r="H522" s="39">
        <f t="shared" si="178"/>
        <v>-7.2966070777088642E-4</v>
      </c>
    </row>
    <row r="523" spans="1:8" s="40" customFormat="1" ht="30" x14ac:dyDescent="0.2">
      <c r="A523" s="68"/>
      <c r="B523" s="35" t="s">
        <v>519</v>
      </c>
      <c r="C523" s="36">
        <v>0</v>
      </c>
      <c r="D523" s="36">
        <v>0</v>
      </c>
      <c r="E523" s="37" t="str">
        <f t="shared" si="175"/>
        <v/>
      </c>
      <c r="F523" s="37" t="str">
        <f t="shared" si="176"/>
        <v/>
      </c>
      <c r="G523" s="38" t="str">
        <f t="shared" si="177"/>
        <v>0</v>
      </c>
      <c r="H523" s="39" t="str">
        <f t="shared" si="178"/>
        <v/>
      </c>
    </row>
    <row r="524" spans="1:8" s="40" customFormat="1" ht="15" x14ac:dyDescent="0.2">
      <c r="A524" s="68"/>
      <c r="B524" s="35" t="s">
        <v>141</v>
      </c>
      <c r="C524" s="36">
        <v>0</v>
      </c>
      <c r="D524" s="36">
        <v>0</v>
      </c>
      <c r="E524" s="37" t="str">
        <f t="shared" si="175"/>
        <v/>
      </c>
      <c r="F524" s="37" t="str">
        <f t="shared" si="176"/>
        <v/>
      </c>
      <c r="G524" s="38" t="str">
        <f t="shared" si="177"/>
        <v>0</v>
      </c>
      <c r="H524" s="39" t="str">
        <f t="shared" si="178"/>
        <v/>
      </c>
    </row>
    <row r="525" spans="1:8" s="40" customFormat="1" ht="15" x14ac:dyDescent="0.2">
      <c r="A525" s="68"/>
      <c r="B525" s="35" t="s">
        <v>319</v>
      </c>
      <c r="C525" s="36">
        <v>11</v>
      </c>
      <c r="D525" s="36">
        <v>38</v>
      </c>
      <c r="E525" s="37">
        <f t="shared" si="175"/>
        <v>2.0065669463699381E-3</v>
      </c>
      <c r="F525" s="37">
        <f t="shared" si="176"/>
        <v>7.4045206547155105E-3</v>
      </c>
      <c r="G525" s="38">
        <f t="shared" si="177"/>
        <v>2.4545454545454546</v>
      </c>
      <c r="H525" s="39">
        <f t="shared" si="178"/>
        <v>4.9252097774534842E-3</v>
      </c>
    </row>
    <row r="526" spans="1:8" s="40" customFormat="1" ht="15" x14ac:dyDescent="0.2">
      <c r="A526" s="68"/>
      <c r="B526" s="35" t="s">
        <v>320</v>
      </c>
      <c r="C526" s="36">
        <v>20</v>
      </c>
      <c r="D526" s="36">
        <v>1</v>
      </c>
      <c r="E526" s="37">
        <f t="shared" si="175"/>
        <v>3.6483035388544327E-3</v>
      </c>
      <c r="F526" s="37">
        <f t="shared" si="176"/>
        <v>1.9485580670303975E-4</v>
      </c>
      <c r="G526" s="38">
        <f t="shared" si="177"/>
        <v>-0.95</v>
      </c>
      <c r="H526" s="39">
        <f t="shared" si="178"/>
        <v>-3.465888361911711E-3</v>
      </c>
    </row>
    <row r="527" spans="1:8" s="40" customFormat="1" ht="15" x14ac:dyDescent="0.2">
      <c r="A527" s="68"/>
      <c r="B527" s="35" t="s">
        <v>321</v>
      </c>
      <c r="C527" s="36">
        <v>22</v>
      </c>
      <c r="D527" s="36">
        <v>21</v>
      </c>
      <c r="E527" s="37">
        <f t="shared" si="175"/>
        <v>4.0131338927398763E-3</v>
      </c>
      <c r="F527" s="37">
        <f t="shared" si="176"/>
        <v>4.0919719407638347E-3</v>
      </c>
      <c r="G527" s="38">
        <f t="shared" si="177"/>
        <v>-4.5454545454545456E-2</v>
      </c>
      <c r="H527" s="39">
        <f t="shared" si="178"/>
        <v>-1.8241517694272166E-4</v>
      </c>
    </row>
    <row r="528" spans="1:8" s="40" customFormat="1" ht="15" x14ac:dyDescent="0.2">
      <c r="A528" s="68"/>
      <c r="B528" s="35" t="s">
        <v>137</v>
      </c>
      <c r="C528" s="36">
        <v>0</v>
      </c>
      <c r="D528" s="36">
        <v>0</v>
      </c>
      <c r="E528" s="37" t="str">
        <f t="shared" si="175"/>
        <v/>
      </c>
      <c r="F528" s="37" t="str">
        <f t="shared" si="176"/>
        <v/>
      </c>
      <c r="G528" s="38" t="str">
        <f t="shared" si="177"/>
        <v>0</v>
      </c>
      <c r="H528" s="39" t="str">
        <f t="shared" si="178"/>
        <v/>
      </c>
    </row>
    <row r="529" spans="1:8" s="40" customFormat="1" ht="15" x14ac:dyDescent="0.2">
      <c r="A529" s="68"/>
      <c r="B529" s="35" t="s">
        <v>139</v>
      </c>
      <c r="C529" s="36">
        <v>0</v>
      </c>
      <c r="D529" s="36">
        <v>0</v>
      </c>
      <c r="E529" s="37" t="str">
        <f t="shared" si="175"/>
        <v/>
      </c>
      <c r="F529" s="37" t="str">
        <f t="shared" si="176"/>
        <v/>
      </c>
      <c r="G529" s="38" t="str">
        <f t="shared" si="177"/>
        <v>0</v>
      </c>
      <c r="H529" s="39" t="str">
        <f t="shared" si="178"/>
        <v/>
      </c>
    </row>
    <row r="530" spans="1:8" s="40" customFormat="1" ht="15" x14ac:dyDescent="0.2">
      <c r="A530" s="68"/>
      <c r="B530" s="35" t="s">
        <v>322</v>
      </c>
      <c r="C530" s="36">
        <v>58</v>
      </c>
      <c r="D530" s="36">
        <v>55</v>
      </c>
      <c r="E530" s="37">
        <f t="shared" si="175"/>
        <v>1.0580080262677856E-2</v>
      </c>
      <c r="F530" s="37">
        <f t="shared" si="176"/>
        <v>1.0717069368667186E-2</v>
      </c>
      <c r="G530" s="38">
        <f t="shared" si="177"/>
        <v>-5.1724137931034482E-2</v>
      </c>
      <c r="H530" s="39">
        <f t="shared" si="178"/>
        <v>-5.4724553082816498E-4</v>
      </c>
    </row>
    <row r="531" spans="1:8" s="40" customFormat="1" ht="30" x14ac:dyDescent="0.2">
      <c r="A531" s="68"/>
      <c r="B531" s="35" t="s">
        <v>143</v>
      </c>
      <c r="C531" s="36">
        <v>144</v>
      </c>
      <c r="D531" s="36">
        <v>242</v>
      </c>
      <c r="E531" s="37">
        <f t="shared" si="175"/>
        <v>2.6267785479751914E-2</v>
      </c>
      <c r="F531" s="37">
        <f t="shared" si="176"/>
        <v>4.7155105222135618E-2</v>
      </c>
      <c r="G531" s="38">
        <f t="shared" si="177"/>
        <v>0.68055555555555558</v>
      </c>
      <c r="H531" s="39">
        <f t="shared" si="178"/>
        <v>1.7876687340386721E-2</v>
      </c>
    </row>
    <row r="532" spans="1:8" s="40" customFormat="1" ht="15" x14ac:dyDescent="0.2">
      <c r="A532" s="68"/>
      <c r="B532" s="35" t="s">
        <v>323</v>
      </c>
      <c r="C532" s="36">
        <v>66</v>
      </c>
      <c r="D532" s="36">
        <v>118</v>
      </c>
      <c r="E532" s="37">
        <f t="shared" si="175"/>
        <v>1.2039401678219628E-2</v>
      </c>
      <c r="F532" s="37">
        <f t="shared" si="176"/>
        <v>2.299298519095869E-2</v>
      </c>
      <c r="G532" s="38">
        <f t="shared" si="177"/>
        <v>0.78787878787878785</v>
      </c>
      <c r="H532" s="39">
        <f t="shared" si="178"/>
        <v>9.4855892010215249E-3</v>
      </c>
    </row>
    <row r="533" spans="1:8" s="40" customFormat="1" ht="15" x14ac:dyDescent="0.2">
      <c r="A533" s="68"/>
      <c r="B533" s="35" t="s">
        <v>564</v>
      </c>
      <c r="C533" s="36">
        <v>1</v>
      </c>
      <c r="D533" s="36">
        <v>9</v>
      </c>
      <c r="E533" s="37">
        <f t="shared" ref="E533" si="183">+IF(C533=0,"",C533/C$333)</f>
        <v>1.8241517694272163E-4</v>
      </c>
      <c r="F533" s="37">
        <f t="shared" ref="F533" si="184">+IF(D533=0,"",D533/D$333)</f>
        <v>1.7537022603273578E-3</v>
      </c>
      <c r="G533" s="38">
        <f t="shared" ref="G533" si="185">+IF(OR(AND(D533=0),(C533=0)),"0",((D533-C533)/C533))</f>
        <v>8</v>
      </c>
      <c r="H533" s="39">
        <f t="shared" ref="H533" si="186">+IF(OR(AND(E533=""),(G533="")),"",E533*G533)</f>
        <v>1.4593214155417731E-3</v>
      </c>
    </row>
    <row r="534" spans="1:8" s="40" customFormat="1" ht="15" x14ac:dyDescent="0.2">
      <c r="A534" s="68"/>
      <c r="B534" s="35" t="s">
        <v>132</v>
      </c>
      <c r="C534" s="36">
        <v>0</v>
      </c>
      <c r="D534" s="36">
        <v>0</v>
      </c>
      <c r="E534" s="37" t="str">
        <f t="shared" si="175"/>
        <v/>
      </c>
      <c r="F534" s="37" t="str">
        <f t="shared" si="176"/>
        <v/>
      </c>
      <c r="G534" s="38" t="str">
        <f t="shared" si="177"/>
        <v>0</v>
      </c>
      <c r="H534" s="39" t="str">
        <f t="shared" si="178"/>
        <v/>
      </c>
    </row>
    <row r="535" spans="1:8" s="40" customFormat="1" ht="15" x14ac:dyDescent="0.2">
      <c r="A535" s="68"/>
      <c r="B535" s="35" t="s">
        <v>324</v>
      </c>
      <c r="C535" s="36">
        <v>0</v>
      </c>
      <c r="D535" s="36">
        <v>0</v>
      </c>
      <c r="E535" s="37" t="str">
        <f t="shared" si="175"/>
        <v/>
      </c>
      <c r="F535" s="37" t="str">
        <f t="shared" si="176"/>
        <v/>
      </c>
      <c r="G535" s="38" t="str">
        <f t="shared" si="177"/>
        <v>0</v>
      </c>
      <c r="H535" s="39" t="str">
        <f t="shared" si="178"/>
        <v/>
      </c>
    </row>
    <row r="536" spans="1:8" s="40" customFormat="1" ht="15" x14ac:dyDescent="0.2">
      <c r="A536" s="68"/>
      <c r="B536" s="35" t="s">
        <v>325</v>
      </c>
      <c r="C536" s="36">
        <v>0</v>
      </c>
      <c r="D536" s="36">
        <v>0</v>
      </c>
      <c r="E536" s="37" t="str">
        <f t="shared" ref="E536:E547" si="187">+IF(C536=0,"",C536/C$333)</f>
        <v/>
      </c>
      <c r="F536" s="37" t="str">
        <f t="shared" ref="F536:F547" si="188">+IF(D536=0,"",D536/D$333)</f>
        <v/>
      </c>
      <c r="G536" s="38" t="str">
        <f t="shared" ref="G536:G547" si="189">+IF(OR(AND(D536=0),(C536=0)),"0",((D536-C536)/C536))</f>
        <v>0</v>
      </c>
      <c r="H536" s="39" t="str">
        <f t="shared" ref="H536:H547" si="190">+IF(OR(AND(E536=""),(G536="")),"",E536*G536)</f>
        <v/>
      </c>
    </row>
    <row r="537" spans="1:8" s="40" customFormat="1" ht="15" x14ac:dyDescent="0.2">
      <c r="A537" s="68"/>
      <c r="B537" s="35" t="s">
        <v>520</v>
      </c>
      <c r="C537" s="36">
        <v>0</v>
      </c>
      <c r="D537" s="36">
        <v>0</v>
      </c>
      <c r="E537" s="37" t="str">
        <f t="shared" si="187"/>
        <v/>
      </c>
      <c r="F537" s="37" t="str">
        <f t="shared" si="188"/>
        <v/>
      </c>
      <c r="G537" s="38" t="str">
        <f t="shared" si="189"/>
        <v>0</v>
      </c>
      <c r="H537" s="39" t="str">
        <f t="shared" si="190"/>
        <v/>
      </c>
    </row>
    <row r="538" spans="1:8" s="40" customFormat="1" ht="15" x14ac:dyDescent="0.2">
      <c r="A538" s="68"/>
      <c r="B538" s="35" t="s">
        <v>133</v>
      </c>
      <c r="C538" s="36">
        <v>0</v>
      </c>
      <c r="D538" s="36">
        <v>15</v>
      </c>
      <c r="E538" s="37" t="str">
        <f t="shared" si="187"/>
        <v/>
      </c>
      <c r="F538" s="37">
        <f t="shared" si="188"/>
        <v>2.9228371005455963E-3</v>
      </c>
      <c r="G538" s="38" t="str">
        <f t="shared" si="189"/>
        <v>0</v>
      </c>
      <c r="H538" s="39" t="str">
        <f t="shared" si="190"/>
        <v/>
      </c>
    </row>
    <row r="539" spans="1:8" s="40" customFormat="1" ht="15" x14ac:dyDescent="0.2">
      <c r="A539" s="68"/>
      <c r="B539" s="35" t="s">
        <v>140</v>
      </c>
      <c r="C539" s="36">
        <v>24</v>
      </c>
      <c r="D539" s="36">
        <v>27</v>
      </c>
      <c r="E539" s="37">
        <f t="shared" si="187"/>
        <v>4.3779642466253189E-3</v>
      </c>
      <c r="F539" s="37">
        <f t="shared" si="188"/>
        <v>5.2611067809820731E-3</v>
      </c>
      <c r="G539" s="38">
        <f t="shared" si="189"/>
        <v>0.125</v>
      </c>
      <c r="H539" s="39">
        <f t="shared" si="190"/>
        <v>5.4724553082816487E-4</v>
      </c>
    </row>
    <row r="540" spans="1:8" s="40" customFormat="1" ht="15" x14ac:dyDescent="0.2">
      <c r="A540" s="68"/>
      <c r="B540" s="35" t="s">
        <v>521</v>
      </c>
      <c r="C540" s="36">
        <v>0</v>
      </c>
      <c r="D540" s="36">
        <v>0</v>
      </c>
      <c r="E540" s="37" t="str">
        <f t="shared" si="187"/>
        <v/>
      </c>
      <c r="F540" s="37" t="str">
        <f t="shared" si="188"/>
        <v/>
      </c>
      <c r="G540" s="38" t="str">
        <f t="shared" si="189"/>
        <v>0</v>
      </c>
      <c r="H540" s="39" t="str">
        <f t="shared" si="190"/>
        <v/>
      </c>
    </row>
    <row r="541" spans="1:8" s="40" customFormat="1" ht="15" x14ac:dyDescent="0.2">
      <c r="A541" s="68"/>
      <c r="B541" s="35" t="s">
        <v>326</v>
      </c>
      <c r="C541" s="36">
        <v>59</v>
      </c>
      <c r="D541" s="36">
        <v>47</v>
      </c>
      <c r="E541" s="37">
        <f t="shared" si="187"/>
        <v>1.0762495439620576E-2</v>
      </c>
      <c r="F541" s="37">
        <f t="shared" si="188"/>
        <v>9.1582229150428685E-3</v>
      </c>
      <c r="G541" s="38">
        <f t="shared" si="189"/>
        <v>-0.20338983050847459</v>
      </c>
      <c r="H541" s="39">
        <f t="shared" si="190"/>
        <v>-2.1889821233126599E-3</v>
      </c>
    </row>
    <row r="542" spans="1:8" s="40" customFormat="1" ht="15" x14ac:dyDescent="0.2">
      <c r="A542" s="68"/>
      <c r="B542" s="35" t="s">
        <v>327</v>
      </c>
      <c r="C542" s="36">
        <v>1</v>
      </c>
      <c r="D542" s="36">
        <v>0</v>
      </c>
      <c r="E542" s="37">
        <f t="shared" si="187"/>
        <v>1.8241517694272163E-4</v>
      </c>
      <c r="F542" s="37" t="str">
        <f t="shared" si="188"/>
        <v/>
      </c>
      <c r="G542" s="38" t="str">
        <f t="shared" si="189"/>
        <v>0</v>
      </c>
      <c r="H542" s="39">
        <f t="shared" si="190"/>
        <v>0</v>
      </c>
    </row>
    <row r="543" spans="1:8" s="40" customFormat="1" ht="15" x14ac:dyDescent="0.2">
      <c r="A543" s="68"/>
      <c r="B543" s="35" t="s">
        <v>328</v>
      </c>
      <c r="C543" s="36">
        <v>155</v>
      </c>
      <c r="D543" s="36">
        <v>16</v>
      </c>
      <c r="E543" s="37">
        <f t="shared" si="187"/>
        <v>2.8274352426121852E-2</v>
      </c>
      <c r="F543" s="37">
        <f t="shared" si="188"/>
        <v>3.1176929072486361E-3</v>
      </c>
      <c r="G543" s="38">
        <f t="shared" si="189"/>
        <v>-0.89677419354838706</v>
      </c>
      <c r="H543" s="39">
        <f t="shared" si="190"/>
        <v>-2.5355709595038304E-2</v>
      </c>
    </row>
    <row r="544" spans="1:8" s="47" customFormat="1" ht="15" x14ac:dyDescent="0.2">
      <c r="A544" s="68"/>
      <c r="B544" s="35" t="s">
        <v>329</v>
      </c>
      <c r="C544" s="36">
        <v>100</v>
      </c>
      <c r="D544" s="36">
        <v>0</v>
      </c>
      <c r="E544" s="37">
        <f t="shared" si="187"/>
        <v>1.8241517694272163E-2</v>
      </c>
      <c r="F544" s="37" t="str">
        <f t="shared" si="188"/>
        <v/>
      </c>
      <c r="G544" s="38" t="str">
        <f t="shared" si="189"/>
        <v>0</v>
      </c>
      <c r="H544" s="39">
        <f t="shared" si="190"/>
        <v>0</v>
      </c>
    </row>
    <row r="545" spans="1:8" s="40" customFormat="1" ht="15" x14ac:dyDescent="0.2">
      <c r="A545" s="68"/>
      <c r="B545" s="35" t="s">
        <v>330</v>
      </c>
      <c r="C545" s="36">
        <v>56</v>
      </c>
      <c r="D545" s="36">
        <v>8</v>
      </c>
      <c r="E545" s="37">
        <f t="shared" si="187"/>
        <v>1.0215249908792412E-2</v>
      </c>
      <c r="F545" s="37">
        <f t="shared" si="188"/>
        <v>1.558846453624318E-3</v>
      </c>
      <c r="G545" s="38">
        <f t="shared" si="189"/>
        <v>-0.8571428571428571</v>
      </c>
      <c r="H545" s="39">
        <f t="shared" si="190"/>
        <v>-8.7559284932506379E-3</v>
      </c>
    </row>
    <row r="546" spans="1:8" s="40" customFormat="1" ht="30" x14ac:dyDescent="0.2">
      <c r="A546" s="68"/>
      <c r="B546" s="35" t="s">
        <v>522</v>
      </c>
      <c r="C546" s="36">
        <v>0</v>
      </c>
      <c r="D546" s="36">
        <v>0</v>
      </c>
      <c r="E546" s="37" t="str">
        <f t="shared" si="187"/>
        <v/>
      </c>
      <c r="F546" s="37" t="str">
        <f t="shared" si="188"/>
        <v/>
      </c>
      <c r="G546" s="38" t="str">
        <f t="shared" si="189"/>
        <v>0</v>
      </c>
      <c r="H546" s="39" t="str">
        <f t="shared" si="190"/>
        <v/>
      </c>
    </row>
    <row r="547" spans="1:8" s="40" customFormat="1" ht="30" x14ac:dyDescent="0.2">
      <c r="A547" s="68"/>
      <c r="B547" s="35" t="s">
        <v>523</v>
      </c>
      <c r="C547" s="36">
        <v>0</v>
      </c>
      <c r="D547" s="36">
        <v>0</v>
      </c>
      <c r="E547" s="37" t="str">
        <f t="shared" si="187"/>
        <v/>
      </c>
      <c r="F547" s="37" t="str">
        <f t="shared" si="188"/>
        <v/>
      </c>
      <c r="G547" s="38" t="str">
        <f t="shared" si="189"/>
        <v>0</v>
      </c>
      <c r="H547" s="39" t="str">
        <f t="shared" si="190"/>
        <v/>
      </c>
    </row>
    <row r="548" spans="1:8" s="10" customFormat="1" x14ac:dyDescent="0.2">
      <c r="A548" s="67"/>
      <c r="B548" s="22"/>
      <c r="C548" s="22"/>
      <c r="D548" s="22"/>
    </row>
    <row r="549" spans="1:8" s="10" customFormat="1" x14ac:dyDescent="0.2">
      <c r="A549" s="67"/>
      <c r="B549" s="22"/>
      <c r="C549" s="22"/>
      <c r="D549" s="22"/>
    </row>
    <row r="550" spans="1:8" s="10" customFormat="1" ht="13.5" thickBot="1" x14ac:dyDescent="0.25">
      <c r="A550" s="67"/>
      <c r="B550" s="29"/>
      <c r="C550" s="29"/>
      <c r="D550" s="29"/>
      <c r="E550" s="29"/>
      <c r="F550" s="29"/>
    </row>
    <row r="551" spans="1:8" s="10" customFormat="1" ht="30" customHeight="1" x14ac:dyDescent="0.2">
      <c r="A551" s="67"/>
      <c r="B551" s="85" t="s">
        <v>374</v>
      </c>
      <c r="C551" s="71" t="s">
        <v>375</v>
      </c>
      <c r="D551" s="72"/>
      <c r="E551" s="71" t="s">
        <v>429</v>
      </c>
      <c r="F551" s="72"/>
      <c r="G551" s="73" t="s">
        <v>572</v>
      </c>
      <c r="H551" s="69" t="s">
        <v>350</v>
      </c>
    </row>
    <row r="552" spans="1:8" s="10" customFormat="1" x14ac:dyDescent="0.2">
      <c r="A552" s="67"/>
      <c r="B552" s="85"/>
      <c r="C552" s="48">
        <v>2017</v>
      </c>
      <c r="D552" s="48">
        <v>2018</v>
      </c>
      <c r="E552" s="48">
        <v>2017</v>
      </c>
      <c r="F552" s="48">
        <v>2018</v>
      </c>
      <c r="G552" s="74"/>
      <c r="H552" s="70"/>
    </row>
    <row r="553" spans="1:8" s="10" customFormat="1" x14ac:dyDescent="0.2">
      <c r="A553" s="67"/>
      <c r="B553" s="12" t="s">
        <v>380</v>
      </c>
      <c r="C553" s="13">
        <f>SUM(C554:C579)</f>
        <v>1406</v>
      </c>
      <c r="D553" s="13">
        <f>SUM(D554:D579)</f>
        <v>1629</v>
      </c>
      <c r="E553" s="14">
        <f>+IF(C553=0,"",C553/C$553)</f>
        <v>1</v>
      </c>
      <c r="F553" s="14">
        <f>+IF(D553=0,"",D553/D$553)</f>
        <v>1</v>
      </c>
      <c r="G553" s="15">
        <f>+IF(OR(AND(D553=0),(C553=0)),"0",((D553-C553)/C553))</f>
        <v>0.15860597439544807</v>
      </c>
      <c r="H553" s="15">
        <f>+IF(OR(AND(E553=""),(G553="")),"",E553*G553)</f>
        <v>0.15860597439544807</v>
      </c>
    </row>
    <row r="554" spans="1:8" s="40" customFormat="1" ht="15" x14ac:dyDescent="0.2">
      <c r="A554" s="68"/>
      <c r="B554" s="35" t="s">
        <v>331</v>
      </c>
      <c r="C554" s="36">
        <v>13</v>
      </c>
      <c r="D554" s="36">
        <v>35</v>
      </c>
      <c r="E554" s="37">
        <f>+IF(C554=0,"",C554/C$553)</f>
        <v>9.2460881934566148E-3</v>
      </c>
      <c r="F554" s="37">
        <f>+IF(D554=0,"",D554/D$553)</f>
        <v>2.1485573971761818E-2</v>
      </c>
      <c r="G554" s="38">
        <f>+IF(OR(AND(D554=0),(C554=0)),"0",((D554-C554)/C554))</f>
        <v>1.6923076923076923</v>
      </c>
      <c r="H554" s="39">
        <f>+IF(OR(AND(E554=""),(G554="")),"",E554*G554)</f>
        <v>1.5647226173541962E-2</v>
      </c>
    </row>
    <row r="555" spans="1:8" s="40" customFormat="1" ht="15" x14ac:dyDescent="0.2">
      <c r="A555" s="68"/>
      <c r="B555" s="35" t="s">
        <v>146</v>
      </c>
      <c r="C555" s="36">
        <v>37</v>
      </c>
      <c r="D555" s="36">
        <v>36</v>
      </c>
      <c r="E555" s="37">
        <f t="shared" ref="E555:E579" si="191">+IF(C555=0,"",C555/C$553)</f>
        <v>2.6315789473684209E-2</v>
      </c>
      <c r="F555" s="37">
        <f t="shared" ref="F555:F579" si="192">+IF(D555=0,"",D555/D$553)</f>
        <v>2.2099447513812154E-2</v>
      </c>
      <c r="G555" s="38">
        <f t="shared" ref="G555:G579" si="193">+IF(OR(AND(D555=0),(C555=0)),"0",((D555-C555)/C555))</f>
        <v>-2.7027027027027029E-2</v>
      </c>
      <c r="H555" s="39">
        <f t="shared" ref="H555:H579" si="194">+IF(OR(AND(E555=""),(G555="")),"",E555*G555)</f>
        <v>-7.1123755334281653E-4</v>
      </c>
    </row>
    <row r="556" spans="1:8" s="40" customFormat="1" ht="15" x14ac:dyDescent="0.2">
      <c r="A556" s="68"/>
      <c r="B556" s="35" t="s">
        <v>618</v>
      </c>
      <c r="C556" s="36">
        <v>87</v>
      </c>
      <c r="D556" s="36">
        <v>325</v>
      </c>
      <c r="E556" s="37">
        <f t="shared" si="191"/>
        <v>6.1877667140825036E-2</v>
      </c>
      <c r="F556" s="37">
        <f t="shared" si="192"/>
        <v>0.19950890116635972</v>
      </c>
      <c r="G556" s="38">
        <f t="shared" si="193"/>
        <v>2.735632183908046</v>
      </c>
      <c r="H556" s="39">
        <f t="shared" si="194"/>
        <v>0.16927453769559034</v>
      </c>
    </row>
    <row r="557" spans="1:8" s="40" customFormat="1" ht="15" x14ac:dyDescent="0.2">
      <c r="A557" s="68"/>
      <c r="B557" s="35" t="s">
        <v>332</v>
      </c>
      <c r="C557" s="36">
        <v>199</v>
      </c>
      <c r="D557" s="36">
        <v>123</v>
      </c>
      <c r="E557" s="37">
        <f t="shared" si="191"/>
        <v>0.14153627311522049</v>
      </c>
      <c r="F557" s="37">
        <f t="shared" si="192"/>
        <v>7.550644567219153E-2</v>
      </c>
      <c r="G557" s="38">
        <f t="shared" si="193"/>
        <v>-0.38190954773869346</v>
      </c>
      <c r="H557" s="39">
        <f t="shared" si="194"/>
        <v>-5.4054054054054057E-2</v>
      </c>
    </row>
    <row r="558" spans="1:8" s="40" customFormat="1" ht="15" x14ac:dyDescent="0.2">
      <c r="A558" s="68"/>
      <c r="B558" s="35" t="s">
        <v>147</v>
      </c>
      <c r="C558" s="36">
        <v>29</v>
      </c>
      <c r="D558" s="36">
        <v>59</v>
      </c>
      <c r="E558" s="37">
        <f t="shared" si="191"/>
        <v>2.0625889046941678E-2</v>
      </c>
      <c r="F558" s="37">
        <f t="shared" si="192"/>
        <v>3.6218538980969918E-2</v>
      </c>
      <c r="G558" s="38">
        <f t="shared" si="193"/>
        <v>1.0344827586206897</v>
      </c>
      <c r="H558" s="39">
        <f t="shared" si="194"/>
        <v>2.1337126600284497E-2</v>
      </c>
    </row>
    <row r="559" spans="1:8" s="40" customFormat="1" ht="15" x14ac:dyDescent="0.2">
      <c r="A559" s="68"/>
      <c r="B559" s="35" t="s">
        <v>145</v>
      </c>
      <c r="C559" s="36">
        <v>10</v>
      </c>
      <c r="D559" s="36">
        <v>50</v>
      </c>
      <c r="E559" s="37">
        <f t="shared" si="191"/>
        <v>7.1123755334281651E-3</v>
      </c>
      <c r="F559" s="37">
        <f t="shared" si="192"/>
        <v>3.0693677102516883E-2</v>
      </c>
      <c r="G559" s="38">
        <f t="shared" si="193"/>
        <v>4</v>
      </c>
      <c r="H559" s="39">
        <f t="shared" si="194"/>
        <v>2.8449502133712661E-2</v>
      </c>
    </row>
    <row r="560" spans="1:8" s="40" customFormat="1" ht="15" x14ac:dyDescent="0.2">
      <c r="A560" s="68"/>
      <c r="B560" s="35" t="s">
        <v>148</v>
      </c>
      <c r="C560" s="36">
        <v>12</v>
      </c>
      <c r="D560" s="36">
        <v>4</v>
      </c>
      <c r="E560" s="37">
        <f t="shared" si="191"/>
        <v>8.5348506401137988E-3</v>
      </c>
      <c r="F560" s="37">
        <f t="shared" si="192"/>
        <v>2.4554941682013503E-3</v>
      </c>
      <c r="G560" s="38">
        <f t="shared" si="193"/>
        <v>-0.66666666666666663</v>
      </c>
      <c r="H560" s="39">
        <f t="shared" si="194"/>
        <v>-5.6899004267425323E-3</v>
      </c>
    </row>
    <row r="561" spans="1:8" s="40" customFormat="1" ht="15" x14ac:dyDescent="0.2">
      <c r="A561" s="68"/>
      <c r="B561" s="35" t="s">
        <v>333</v>
      </c>
      <c r="C561" s="36">
        <v>0</v>
      </c>
      <c r="D561" s="36">
        <v>6</v>
      </c>
      <c r="E561" s="37" t="str">
        <f t="shared" si="191"/>
        <v/>
      </c>
      <c r="F561" s="37">
        <f t="shared" si="192"/>
        <v>3.6832412523020259E-3</v>
      </c>
      <c r="G561" s="38" t="str">
        <f t="shared" si="193"/>
        <v>0</v>
      </c>
      <c r="H561" s="39" t="str">
        <f t="shared" si="194"/>
        <v/>
      </c>
    </row>
    <row r="562" spans="1:8" s="40" customFormat="1" ht="15" x14ac:dyDescent="0.2">
      <c r="A562" s="68"/>
      <c r="B562" s="35" t="s">
        <v>334</v>
      </c>
      <c r="C562" s="36">
        <v>7</v>
      </c>
      <c r="D562" s="36">
        <v>31</v>
      </c>
      <c r="E562" s="37">
        <f t="shared" si="191"/>
        <v>4.9786628733997154E-3</v>
      </c>
      <c r="F562" s="37">
        <f t="shared" si="192"/>
        <v>1.9030079803560467E-2</v>
      </c>
      <c r="G562" s="38">
        <f t="shared" si="193"/>
        <v>3.4285714285714284</v>
      </c>
      <c r="H562" s="39">
        <f t="shared" si="194"/>
        <v>1.7069701280227594E-2</v>
      </c>
    </row>
    <row r="563" spans="1:8" s="40" customFormat="1" ht="15" x14ac:dyDescent="0.2">
      <c r="A563" s="68"/>
      <c r="B563" s="35" t="s">
        <v>524</v>
      </c>
      <c r="C563" s="36">
        <v>4</v>
      </c>
      <c r="D563" s="36">
        <v>13</v>
      </c>
      <c r="E563" s="37">
        <f t="shared" si="191"/>
        <v>2.8449502133712661E-3</v>
      </c>
      <c r="F563" s="37">
        <f t="shared" si="192"/>
        <v>7.9803560466543896E-3</v>
      </c>
      <c r="G563" s="38">
        <f t="shared" si="193"/>
        <v>2.25</v>
      </c>
      <c r="H563" s="39">
        <f t="shared" si="194"/>
        <v>6.4011379800853491E-3</v>
      </c>
    </row>
    <row r="564" spans="1:8" s="40" customFormat="1" ht="15" x14ac:dyDescent="0.2">
      <c r="A564" s="68"/>
      <c r="B564" s="35" t="s">
        <v>556</v>
      </c>
      <c r="C564" s="36">
        <v>20</v>
      </c>
      <c r="D564" s="36">
        <v>95</v>
      </c>
      <c r="E564" s="37">
        <f t="shared" ref="E564" si="195">+IF(C564=0,"",C564/C$553)</f>
        <v>1.422475106685633E-2</v>
      </c>
      <c r="F564" s="37">
        <f t="shared" ref="F564" si="196">+IF(D564=0,"",D564/D$553)</f>
        <v>5.8317986494782072E-2</v>
      </c>
      <c r="G564" s="38">
        <f t="shared" ref="G564" si="197">+IF(OR(AND(D564=0),(C564=0)),"0",((D564-C564)/C564))</f>
        <v>3.75</v>
      </c>
      <c r="H564" s="39">
        <f t="shared" ref="H564" si="198">+IF(OR(AND(E564=""),(G564="")),"",E564*G564)</f>
        <v>5.3342816500711238E-2</v>
      </c>
    </row>
    <row r="565" spans="1:8" s="50" customFormat="1" ht="15" x14ac:dyDescent="0.2">
      <c r="A565" s="60" t="s">
        <v>570</v>
      </c>
      <c r="B565" s="51" t="s">
        <v>591</v>
      </c>
      <c r="C565" s="52"/>
      <c r="D565" s="36">
        <v>0</v>
      </c>
      <c r="E565" s="37" t="str">
        <f t="shared" ref="E565" si="199">+IF(C565=0,"",C565/C$553)</f>
        <v/>
      </c>
      <c r="F565" s="37" t="str">
        <f t="shared" ref="F565" si="200">+IF(D565=0,"",D565/D$553)</f>
        <v/>
      </c>
      <c r="G565" s="38" t="str">
        <f t="shared" ref="G565" si="201">+IF(OR(AND(D565=0),(C565=0)),"0",((D565-C565)/C565))</f>
        <v>0</v>
      </c>
      <c r="H565" s="39" t="str">
        <f t="shared" ref="H565" si="202">+IF(OR(AND(E565=""),(G565="")),"",E565*G565)</f>
        <v/>
      </c>
    </row>
    <row r="566" spans="1:8" s="40" customFormat="1" ht="15" x14ac:dyDescent="0.2">
      <c r="A566" s="68"/>
      <c r="B566" s="35" t="s">
        <v>335</v>
      </c>
      <c r="C566" s="36">
        <v>0</v>
      </c>
      <c r="D566" s="36">
        <v>0</v>
      </c>
      <c r="E566" s="37" t="str">
        <f t="shared" si="191"/>
        <v/>
      </c>
      <c r="F566" s="37" t="str">
        <f t="shared" si="192"/>
        <v/>
      </c>
      <c r="G566" s="38" t="str">
        <f t="shared" si="193"/>
        <v>0</v>
      </c>
      <c r="H566" s="39" t="str">
        <f t="shared" si="194"/>
        <v/>
      </c>
    </row>
    <row r="567" spans="1:8" s="40" customFormat="1" ht="15" x14ac:dyDescent="0.2">
      <c r="A567" s="68"/>
      <c r="B567" s="35" t="s">
        <v>336</v>
      </c>
      <c r="C567" s="36">
        <v>0</v>
      </c>
      <c r="D567" s="36">
        <v>1</v>
      </c>
      <c r="E567" s="37" t="str">
        <f t="shared" si="191"/>
        <v/>
      </c>
      <c r="F567" s="37">
        <f t="shared" si="192"/>
        <v>6.1387354205033758E-4</v>
      </c>
      <c r="G567" s="38" t="str">
        <f t="shared" si="193"/>
        <v>0</v>
      </c>
      <c r="H567" s="39" t="str">
        <f t="shared" si="194"/>
        <v/>
      </c>
    </row>
    <row r="568" spans="1:8" s="40" customFormat="1" ht="15" x14ac:dyDescent="0.2">
      <c r="A568" s="68"/>
      <c r="B568" s="35" t="s">
        <v>149</v>
      </c>
      <c r="C568" s="36">
        <v>31</v>
      </c>
      <c r="D568" s="36">
        <v>15</v>
      </c>
      <c r="E568" s="37">
        <f t="shared" si="191"/>
        <v>2.2048364153627313E-2</v>
      </c>
      <c r="F568" s="37">
        <f t="shared" si="192"/>
        <v>9.2081031307550652E-3</v>
      </c>
      <c r="G568" s="38">
        <f t="shared" si="193"/>
        <v>-0.5161290322580645</v>
      </c>
      <c r="H568" s="39">
        <f t="shared" si="194"/>
        <v>-1.1379800853485065E-2</v>
      </c>
    </row>
    <row r="569" spans="1:8" s="40" customFormat="1" ht="15" x14ac:dyDescent="0.2">
      <c r="A569" s="68"/>
      <c r="B569" s="35" t="s">
        <v>150</v>
      </c>
      <c r="C569" s="36">
        <v>14</v>
      </c>
      <c r="D569" s="36">
        <v>20</v>
      </c>
      <c r="E569" s="37">
        <f t="shared" si="191"/>
        <v>9.9573257467994308E-3</v>
      </c>
      <c r="F569" s="37">
        <f t="shared" si="192"/>
        <v>1.2277470841006752E-2</v>
      </c>
      <c r="G569" s="38">
        <f t="shared" si="193"/>
        <v>0.42857142857142855</v>
      </c>
      <c r="H569" s="39">
        <f t="shared" si="194"/>
        <v>4.2674253200568986E-3</v>
      </c>
    </row>
    <row r="570" spans="1:8" s="40" customFormat="1" ht="15" x14ac:dyDescent="0.2">
      <c r="A570" s="68"/>
      <c r="B570" s="35" t="s">
        <v>337</v>
      </c>
      <c r="C570" s="36">
        <v>202</v>
      </c>
      <c r="D570" s="36">
        <v>330</v>
      </c>
      <c r="E570" s="37">
        <f t="shared" si="191"/>
        <v>0.14366998577524892</v>
      </c>
      <c r="F570" s="37">
        <f t="shared" si="192"/>
        <v>0.20257826887661143</v>
      </c>
      <c r="G570" s="38">
        <f t="shared" si="193"/>
        <v>0.63366336633663367</v>
      </c>
      <c r="H570" s="39">
        <f t="shared" si="194"/>
        <v>9.1038406827880503E-2</v>
      </c>
    </row>
    <row r="571" spans="1:8" s="40" customFormat="1" ht="15" x14ac:dyDescent="0.2">
      <c r="A571" s="68"/>
      <c r="B571" s="35" t="s">
        <v>151</v>
      </c>
      <c r="C571" s="36">
        <v>31</v>
      </c>
      <c r="D571" s="36">
        <v>35</v>
      </c>
      <c r="E571" s="37">
        <f t="shared" si="191"/>
        <v>2.2048364153627313E-2</v>
      </c>
      <c r="F571" s="37">
        <f t="shared" si="192"/>
        <v>2.1485573971761818E-2</v>
      </c>
      <c r="G571" s="38">
        <f t="shared" si="193"/>
        <v>0.12903225806451613</v>
      </c>
      <c r="H571" s="39">
        <f t="shared" si="194"/>
        <v>2.8449502133712661E-3</v>
      </c>
    </row>
    <row r="572" spans="1:8" s="40" customFormat="1" ht="15" x14ac:dyDescent="0.2">
      <c r="A572" s="68"/>
      <c r="B572" s="35" t="s">
        <v>338</v>
      </c>
      <c r="C572" s="36">
        <v>90</v>
      </c>
      <c r="D572" s="36">
        <v>1</v>
      </c>
      <c r="E572" s="37">
        <f t="shared" si="191"/>
        <v>6.4011379800853488E-2</v>
      </c>
      <c r="F572" s="37">
        <f t="shared" si="192"/>
        <v>6.1387354205033758E-4</v>
      </c>
      <c r="G572" s="38">
        <f t="shared" si="193"/>
        <v>-0.98888888888888893</v>
      </c>
      <c r="H572" s="39">
        <f t="shared" si="194"/>
        <v>-6.3300142247510668E-2</v>
      </c>
    </row>
    <row r="573" spans="1:8" s="40" customFormat="1" ht="15" x14ac:dyDescent="0.2">
      <c r="A573" s="68"/>
      <c r="B573" s="35" t="s">
        <v>152</v>
      </c>
      <c r="C573" s="36">
        <v>60</v>
      </c>
      <c r="D573" s="36">
        <v>8</v>
      </c>
      <c r="E573" s="37">
        <f t="shared" si="191"/>
        <v>4.2674253200568987E-2</v>
      </c>
      <c r="F573" s="37">
        <f t="shared" si="192"/>
        <v>4.9109883364027006E-3</v>
      </c>
      <c r="G573" s="38">
        <f t="shared" si="193"/>
        <v>-0.8666666666666667</v>
      </c>
      <c r="H573" s="39">
        <f t="shared" si="194"/>
        <v>-3.6984352773826459E-2</v>
      </c>
    </row>
    <row r="574" spans="1:8" s="40" customFormat="1" ht="15" x14ac:dyDescent="0.2">
      <c r="A574" s="68"/>
      <c r="B574" s="35" t="s">
        <v>153</v>
      </c>
      <c r="C574" s="36">
        <v>1</v>
      </c>
      <c r="D574" s="36">
        <v>3</v>
      </c>
      <c r="E574" s="37">
        <f t="shared" si="191"/>
        <v>7.1123755334281653E-4</v>
      </c>
      <c r="F574" s="37">
        <f t="shared" si="192"/>
        <v>1.841620626151013E-3</v>
      </c>
      <c r="G574" s="38">
        <f t="shared" si="193"/>
        <v>2</v>
      </c>
      <c r="H574" s="39">
        <f t="shared" si="194"/>
        <v>1.4224751066856331E-3</v>
      </c>
    </row>
    <row r="575" spans="1:8" s="40" customFormat="1" ht="15" x14ac:dyDescent="0.2">
      <c r="A575" s="68"/>
      <c r="B575" s="35" t="s">
        <v>339</v>
      </c>
      <c r="C575" s="36">
        <v>197</v>
      </c>
      <c r="D575" s="36">
        <v>149</v>
      </c>
      <c r="E575" s="37">
        <f t="shared" si="191"/>
        <v>0.14011379800853485</v>
      </c>
      <c r="F575" s="37">
        <f t="shared" si="192"/>
        <v>9.1467157765500309E-2</v>
      </c>
      <c r="G575" s="38">
        <f t="shared" si="193"/>
        <v>-0.24365482233502539</v>
      </c>
      <c r="H575" s="39">
        <f t="shared" si="194"/>
        <v>-3.4139402560455195E-2</v>
      </c>
    </row>
    <row r="576" spans="1:8" s="40" customFormat="1" ht="15" x14ac:dyDescent="0.2">
      <c r="A576" s="68"/>
      <c r="B576" s="35" t="s">
        <v>340</v>
      </c>
      <c r="C576" s="36">
        <v>0</v>
      </c>
      <c r="D576" s="36">
        <v>4</v>
      </c>
      <c r="E576" s="37" t="str">
        <f t="shared" si="191"/>
        <v/>
      </c>
      <c r="F576" s="37">
        <f t="shared" si="192"/>
        <v>2.4554941682013503E-3</v>
      </c>
      <c r="G576" s="38" t="str">
        <f t="shared" si="193"/>
        <v>0</v>
      </c>
      <c r="H576" s="39" t="str">
        <f t="shared" si="194"/>
        <v/>
      </c>
    </row>
    <row r="577" spans="1:8" s="40" customFormat="1" ht="30" x14ac:dyDescent="0.2">
      <c r="A577" s="68"/>
      <c r="B577" s="35" t="s">
        <v>341</v>
      </c>
      <c r="C577" s="36">
        <v>0</v>
      </c>
      <c r="D577" s="36">
        <v>50</v>
      </c>
      <c r="E577" s="37" t="str">
        <f t="shared" si="191"/>
        <v/>
      </c>
      <c r="F577" s="37">
        <f t="shared" si="192"/>
        <v>3.0693677102516883E-2</v>
      </c>
      <c r="G577" s="38" t="str">
        <f t="shared" si="193"/>
        <v>0</v>
      </c>
      <c r="H577" s="39" t="str">
        <f t="shared" si="194"/>
        <v/>
      </c>
    </row>
    <row r="578" spans="1:8" s="40" customFormat="1" ht="15" x14ac:dyDescent="0.2">
      <c r="A578" s="68"/>
      <c r="B578" s="35" t="s">
        <v>342</v>
      </c>
      <c r="C578" s="36">
        <v>75</v>
      </c>
      <c r="D578" s="36">
        <v>57</v>
      </c>
      <c r="E578" s="37">
        <f t="shared" si="191"/>
        <v>5.3342816500711238E-2</v>
      </c>
      <c r="F578" s="37">
        <f t="shared" si="192"/>
        <v>3.4990791896869246E-2</v>
      </c>
      <c r="G578" s="38">
        <f t="shared" si="193"/>
        <v>-0.24</v>
      </c>
      <c r="H578" s="39">
        <f t="shared" si="194"/>
        <v>-1.2802275960170697E-2</v>
      </c>
    </row>
    <row r="579" spans="1:8" s="40" customFormat="1" ht="30" x14ac:dyDescent="0.2">
      <c r="A579" s="68"/>
      <c r="B579" s="35" t="s">
        <v>525</v>
      </c>
      <c r="C579" s="36">
        <v>287</v>
      </c>
      <c r="D579" s="36">
        <v>179</v>
      </c>
      <c r="E579" s="37">
        <f t="shared" si="191"/>
        <v>0.20412517780938833</v>
      </c>
      <c r="F579" s="37">
        <f t="shared" si="192"/>
        <v>0.10988336402701043</v>
      </c>
      <c r="G579" s="38">
        <f t="shared" si="193"/>
        <v>-0.37630662020905925</v>
      </c>
      <c r="H579" s="39">
        <f t="shared" si="194"/>
        <v>-7.6813655761024183E-2</v>
      </c>
    </row>
    <row r="580" spans="1:8" x14ac:dyDescent="0.2">
      <c r="B580" s="4" t="s">
        <v>381</v>
      </c>
      <c r="C580" s="3"/>
      <c r="D580" s="2"/>
    </row>
  </sheetData>
  <mergeCells count="33"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1"/>
  <sheetViews>
    <sheetView showGridLines="0" tabSelected="1" workbookViewId="0">
      <selection activeCell="I1" sqref="I1:I1048576"/>
    </sheetView>
  </sheetViews>
  <sheetFormatPr baseColWidth="10" defaultRowHeight="12.75" x14ac:dyDescent="0.2"/>
  <cols>
    <col min="1" max="1" width="8.28515625" style="66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33"/>
      <c r="C1" s="5"/>
      <c r="D1" s="75" t="s">
        <v>384</v>
      </c>
      <c r="E1" s="75"/>
      <c r="F1" s="75"/>
      <c r="G1" s="75"/>
      <c r="H1" s="75"/>
    </row>
    <row r="2" spans="1:8" ht="20.100000000000001" customHeight="1" thickBot="1" x14ac:dyDescent="0.25">
      <c r="B2" s="34"/>
      <c r="C2" s="6"/>
      <c r="D2" s="75"/>
      <c r="E2" s="75"/>
      <c r="F2" s="75"/>
      <c r="G2" s="75"/>
      <c r="H2" s="75"/>
    </row>
    <row r="3" spans="1:8" ht="20.100000000000001" customHeight="1" thickBot="1" x14ac:dyDescent="0.25">
      <c r="B3" s="34"/>
      <c r="C3" s="6"/>
      <c r="D3" s="7" t="s">
        <v>383</v>
      </c>
      <c r="E3" s="76" t="s">
        <v>571</v>
      </c>
      <c r="F3" s="77"/>
      <c r="G3" s="77"/>
      <c r="H3" s="78"/>
    </row>
    <row r="4" spans="1:8" ht="20.100000000000001" customHeight="1" x14ac:dyDescent="0.2">
      <c r="B4" s="34"/>
      <c r="C4" s="8"/>
      <c r="D4" s="79" t="s">
        <v>416</v>
      </c>
      <c r="E4" s="80"/>
      <c r="F4" s="80"/>
      <c r="G4" s="80"/>
      <c r="H4" s="81"/>
    </row>
    <row r="5" spans="1:8" ht="13.5" thickBot="1" x14ac:dyDescent="0.25">
      <c r="B5" s="9"/>
      <c r="C5" s="9"/>
      <c r="D5" s="82"/>
      <c r="E5" s="83"/>
      <c r="F5" s="83"/>
      <c r="G5" s="83"/>
      <c r="H5" s="84"/>
    </row>
    <row r="6" spans="1:8" s="10" customFormat="1" ht="30" customHeight="1" x14ac:dyDescent="0.2">
      <c r="A6" s="67"/>
      <c r="B6" s="85" t="s">
        <v>374</v>
      </c>
      <c r="C6" s="71" t="s">
        <v>375</v>
      </c>
      <c r="D6" s="72"/>
      <c r="E6" s="71" t="s">
        <v>429</v>
      </c>
      <c r="F6" s="72"/>
      <c r="G6" s="73" t="s">
        <v>572</v>
      </c>
      <c r="H6" s="69" t="s">
        <v>350</v>
      </c>
    </row>
    <row r="7" spans="1:8" s="10" customFormat="1" x14ac:dyDescent="0.2">
      <c r="A7" s="67"/>
      <c r="B7" s="85"/>
      <c r="C7" s="11">
        <v>2017</v>
      </c>
      <c r="D7" s="11">
        <v>2018</v>
      </c>
      <c r="E7" s="11">
        <v>2017</v>
      </c>
      <c r="F7" s="11">
        <v>2018</v>
      </c>
      <c r="G7" s="74"/>
      <c r="H7" s="70"/>
    </row>
    <row r="8" spans="1:8" s="10" customFormat="1" x14ac:dyDescent="0.2">
      <c r="A8" s="67"/>
      <c r="B8" s="12" t="s">
        <v>428</v>
      </c>
      <c r="C8" s="13">
        <f>+C18+C73+C165+C333+C553</f>
        <v>50</v>
      </c>
      <c r="D8" s="13">
        <f>+D18+D73+D165+D333+D553</f>
        <v>16</v>
      </c>
      <c r="E8" s="14">
        <f>SUM(E9:E13)</f>
        <v>1</v>
      </c>
      <c r="F8" s="14">
        <f>SUM(F9:F13)</f>
        <v>1</v>
      </c>
      <c r="G8" s="15">
        <f>+(D8-C8)/C8</f>
        <v>-0.68</v>
      </c>
      <c r="H8" s="15">
        <f>+E8*G8</f>
        <v>-0.68</v>
      </c>
    </row>
    <row r="9" spans="1:8" s="10" customFormat="1" x14ac:dyDescent="0.2">
      <c r="A9" s="67"/>
      <c r="B9" s="17" t="str">
        <f>+B18</f>
        <v>Total Vacantes en ocupaciones de nivel Directivo</v>
      </c>
      <c r="C9" s="18">
        <f>+C18</f>
        <v>0</v>
      </c>
      <c r="D9" s="18">
        <f>+D18</f>
        <v>1</v>
      </c>
      <c r="E9" s="19">
        <f>C9/$C$8</f>
        <v>0</v>
      </c>
      <c r="F9" s="19">
        <f>D9/$D$8</f>
        <v>6.25E-2</v>
      </c>
      <c r="G9" s="20" t="str">
        <f>+IF(OR(AND(D9=0),(C9=0)),"0",((D9-C9)/C9))</f>
        <v>0</v>
      </c>
      <c r="H9" s="21">
        <f>+IF(OR(AND(E9=""),(G9="")),"",E9*G9)</f>
        <v>0</v>
      </c>
    </row>
    <row r="10" spans="1:8" s="10" customFormat="1" x14ac:dyDescent="0.2">
      <c r="A10" s="67"/>
      <c r="B10" s="17" t="str">
        <f>+B73</f>
        <v xml:space="preserve">Total Vacantes en ocupaciones de nivel Profesional </v>
      </c>
      <c r="C10" s="18">
        <f>+C73</f>
        <v>25</v>
      </c>
      <c r="D10" s="18">
        <f>+D73</f>
        <v>3</v>
      </c>
      <c r="E10" s="19">
        <f>C10/$C$8</f>
        <v>0.5</v>
      </c>
      <c r="F10" s="19">
        <f>D10/$D$8</f>
        <v>0.1875</v>
      </c>
      <c r="G10" s="20">
        <f>+IF(OR(AND(D10=0),(C10=0)),"0",((D10-C10)/C10))</f>
        <v>-0.88</v>
      </c>
      <c r="H10" s="21">
        <f>+IF(OR(AND(E10=""),(G10="")),"",E10*G10)</f>
        <v>-0.44</v>
      </c>
    </row>
    <row r="11" spans="1:8" s="10" customFormat="1" ht="24" x14ac:dyDescent="0.2">
      <c r="A11" s="67"/>
      <c r="B11" s="17" t="str">
        <f>+B165</f>
        <v>Total Vacantes en ocupaciones de nivel Técnicos Profesionales - Tecnólogos</v>
      </c>
      <c r="C11" s="18">
        <f>+C165</f>
        <v>19</v>
      </c>
      <c r="D11" s="18">
        <f>+D165</f>
        <v>7</v>
      </c>
      <c r="E11" s="19">
        <f>C11/$C$8</f>
        <v>0.38</v>
      </c>
      <c r="F11" s="19">
        <f>D11/$D$8</f>
        <v>0.4375</v>
      </c>
      <c r="G11" s="20">
        <f>+IF(OR(AND(D11=0),(C11=0)),"0",((D11-C11)/C11))</f>
        <v>-0.63157894736842102</v>
      </c>
      <c r="H11" s="21">
        <f>+IF(OR(AND(E11=""),(G11="")),"",E11*G11)</f>
        <v>-0.24</v>
      </c>
    </row>
    <row r="12" spans="1:8" s="10" customFormat="1" x14ac:dyDescent="0.2">
      <c r="A12" s="67"/>
      <c r="B12" s="17" t="str">
        <f>+B333</f>
        <v>Total Vacantes  en ocupaciones de nivel Calificados</v>
      </c>
      <c r="C12" s="18">
        <f>+C333</f>
        <v>6</v>
      </c>
      <c r="D12" s="18">
        <f>+D333</f>
        <v>4</v>
      </c>
      <c r="E12" s="19">
        <f>C12/$C$8</f>
        <v>0.12</v>
      </c>
      <c r="F12" s="19">
        <f>D12/$D$8</f>
        <v>0.25</v>
      </c>
      <c r="G12" s="20">
        <f>+IF(OR(AND(D12=0),(C12=0)),"0",((D12-C12)/C12))</f>
        <v>-0.33333333333333331</v>
      </c>
      <c r="H12" s="21">
        <f>+IF(OR(AND(E12=""),(G12="")),"",E12*G12)</f>
        <v>-3.9999999999999994E-2</v>
      </c>
    </row>
    <row r="13" spans="1:8" s="10" customFormat="1" x14ac:dyDescent="0.2">
      <c r="A13" s="67"/>
      <c r="B13" s="17" t="str">
        <f>+B553</f>
        <v>Total Vacantes en ocupaciones de nivel Elemental</v>
      </c>
      <c r="C13" s="18">
        <f>+C553</f>
        <v>0</v>
      </c>
      <c r="D13" s="18">
        <f>+D553</f>
        <v>1</v>
      </c>
      <c r="E13" s="19">
        <f>C13/$C$8</f>
        <v>0</v>
      </c>
      <c r="F13" s="19">
        <f>D13/$D$8</f>
        <v>6.25E-2</v>
      </c>
      <c r="G13" s="20" t="str">
        <f>+IF(OR(AND(D13=0),(C13=0)),"0",((D13-C13)/C13))</f>
        <v>0</v>
      </c>
      <c r="H13" s="21">
        <f>+IF(OR(AND(E13=""),(G13="")),"",E13*G13)</f>
        <v>0</v>
      </c>
    </row>
    <row r="14" spans="1:8" s="10" customFormat="1" x14ac:dyDescent="0.2">
      <c r="A14" s="67"/>
      <c r="B14" s="22"/>
      <c r="C14" s="22"/>
      <c r="D14" s="22"/>
    </row>
    <row r="15" spans="1:8" s="10" customFormat="1" ht="13.5" thickBot="1" x14ac:dyDescent="0.25">
      <c r="A15" s="67"/>
      <c r="B15" s="22"/>
      <c r="C15" s="22"/>
      <c r="D15" s="22"/>
    </row>
    <row r="16" spans="1:8" s="10" customFormat="1" ht="30" customHeight="1" x14ac:dyDescent="0.2">
      <c r="A16" s="67"/>
      <c r="B16" s="85" t="s">
        <v>374</v>
      </c>
      <c r="C16" s="71" t="s">
        <v>375</v>
      </c>
      <c r="D16" s="72"/>
      <c r="E16" s="71" t="s">
        <v>429</v>
      </c>
      <c r="F16" s="72"/>
      <c r="G16" s="73" t="s">
        <v>572</v>
      </c>
      <c r="H16" s="69" t="s">
        <v>350</v>
      </c>
    </row>
    <row r="17" spans="1:8" s="10" customFormat="1" x14ac:dyDescent="0.2">
      <c r="A17" s="67"/>
      <c r="B17" s="85"/>
      <c r="C17" s="48">
        <v>2017</v>
      </c>
      <c r="D17" s="48">
        <v>2018</v>
      </c>
      <c r="E17" s="48">
        <v>2017</v>
      </c>
      <c r="F17" s="48">
        <v>2018</v>
      </c>
      <c r="G17" s="74"/>
      <c r="H17" s="70"/>
    </row>
    <row r="18" spans="1:8" s="10" customFormat="1" x14ac:dyDescent="0.2">
      <c r="A18" s="67"/>
      <c r="B18" s="12" t="s">
        <v>376</v>
      </c>
      <c r="C18" s="13">
        <f>SUM(C19:C67)</f>
        <v>0</v>
      </c>
      <c r="D18" s="13">
        <f>SUM(D19:D67)</f>
        <v>1</v>
      </c>
      <c r="E18" s="14" t="str">
        <f>+IF(C18=0,"",C18/C$18)</f>
        <v/>
      </c>
      <c r="F18" s="14">
        <f>+IF(D18=0,"",D18/D$18)</f>
        <v>1</v>
      </c>
      <c r="G18" s="15" t="str">
        <f>+IF(OR(AND(D18=0),(C18=0)),"0",((D18-C18)/C18))</f>
        <v>0</v>
      </c>
      <c r="H18" s="15" t="str">
        <f>+IF(OR(AND(E18=""),(G18="")),"",E18*G18)</f>
        <v/>
      </c>
    </row>
    <row r="19" spans="1:8" s="40" customFormat="1" ht="15" x14ac:dyDescent="0.2">
      <c r="A19" s="68"/>
      <c r="B19" s="35" t="s">
        <v>0</v>
      </c>
      <c r="C19" s="36">
        <v>0</v>
      </c>
      <c r="D19" s="36">
        <v>0</v>
      </c>
      <c r="E19" s="42" t="str">
        <f>+IF(C19=0,"",C19/C$18)</f>
        <v/>
      </c>
      <c r="F19" s="42" t="str">
        <f>+IF(D19=0,"",D19/D$18)</f>
        <v/>
      </c>
      <c r="G19" s="38" t="str">
        <f>+IF(OR(AND(D19=0),(C19=0)),"0",((D19-C19)/C19))</f>
        <v>0</v>
      </c>
      <c r="H19" s="39" t="str">
        <f>+IF(OR(AND(E19=""),(G19="")),"",E19*G19)</f>
        <v/>
      </c>
    </row>
    <row r="20" spans="1:8" s="40" customFormat="1" ht="15" x14ac:dyDescent="0.2">
      <c r="A20" s="68"/>
      <c r="B20" s="35" t="s">
        <v>154</v>
      </c>
      <c r="C20" s="36">
        <v>0</v>
      </c>
      <c r="D20" s="36">
        <v>0</v>
      </c>
      <c r="E20" s="42" t="str">
        <f t="shared" ref="E20:E67" si="0">+IF(C20=0,"",C20/C$18)</f>
        <v/>
      </c>
      <c r="F20" s="42" t="str">
        <f t="shared" ref="F20:F67" si="1">+IF(D20=0,"",D20/D$18)</f>
        <v/>
      </c>
      <c r="G20" s="38" t="str">
        <f t="shared" ref="G20:G67" si="2">+IF(OR(AND(D20=0),(C20=0)),"0",((D20-C20)/C20))</f>
        <v>0</v>
      </c>
      <c r="H20" s="39" t="str">
        <f t="shared" ref="H20:H67" si="3">+IF(OR(AND(E20=""),(G20="")),"",E20*G20)</f>
        <v/>
      </c>
    </row>
    <row r="21" spans="1:8" s="40" customFormat="1" ht="30" x14ac:dyDescent="0.2">
      <c r="A21" s="68"/>
      <c r="B21" s="35" t="s">
        <v>1</v>
      </c>
      <c r="C21" s="36">
        <v>0</v>
      </c>
      <c r="D21" s="36">
        <v>0</v>
      </c>
      <c r="E21" s="42" t="str">
        <f t="shared" si="0"/>
        <v/>
      </c>
      <c r="F21" s="42" t="str">
        <f t="shared" si="1"/>
        <v/>
      </c>
      <c r="G21" s="38" t="str">
        <f t="shared" si="2"/>
        <v>0</v>
      </c>
      <c r="H21" s="39" t="str">
        <f t="shared" si="3"/>
        <v/>
      </c>
    </row>
    <row r="22" spans="1:8" s="40" customFormat="1" ht="30" x14ac:dyDescent="0.2">
      <c r="A22" s="68"/>
      <c r="B22" s="35" t="s">
        <v>432</v>
      </c>
      <c r="C22" s="36">
        <v>0</v>
      </c>
      <c r="D22" s="36">
        <v>0</v>
      </c>
      <c r="E22" s="42" t="str">
        <f t="shared" si="0"/>
        <v/>
      </c>
      <c r="F22" s="42" t="str">
        <f t="shared" si="1"/>
        <v/>
      </c>
      <c r="G22" s="38" t="str">
        <f t="shared" si="2"/>
        <v>0</v>
      </c>
      <c r="H22" s="39" t="str">
        <f t="shared" si="3"/>
        <v/>
      </c>
    </row>
    <row r="23" spans="1:8" s="40" customFormat="1" ht="30" x14ac:dyDescent="0.2">
      <c r="A23" s="68"/>
      <c r="B23" s="35" t="s">
        <v>155</v>
      </c>
      <c r="C23" s="36">
        <v>0</v>
      </c>
      <c r="D23" s="36">
        <v>0</v>
      </c>
      <c r="E23" s="42" t="str">
        <f t="shared" si="0"/>
        <v/>
      </c>
      <c r="F23" s="42" t="str">
        <f t="shared" si="1"/>
        <v/>
      </c>
      <c r="G23" s="38" t="str">
        <f t="shared" si="2"/>
        <v>0</v>
      </c>
      <c r="H23" s="39" t="str">
        <f t="shared" si="3"/>
        <v/>
      </c>
    </row>
    <row r="24" spans="1:8" s="40" customFormat="1" ht="30" x14ac:dyDescent="0.2">
      <c r="A24" s="68"/>
      <c r="B24" s="35" t="s">
        <v>156</v>
      </c>
      <c r="C24" s="36">
        <v>0</v>
      </c>
      <c r="D24" s="36">
        <v>0</v>
      </c>
      <c r="E24" s="42" t="str">
        <f t="shared" si="0"/>
        <v/>
      </c>
      <c r="F24" s="42" t="str">
        <f t="shared" si="1"/>
        <v/>
      </c>
      <c r="G24" s="38" t="str">
        <f t="shared" si="2"/>
        <v>0</v>
      </c>
      <c r="H24" s="39" t="str">
        <f t="shared" si="3"/>
        <v/>
      </c>
    </row>
    <row r="25" spans="1:8" s="40" customFormat="1" ht="30" x14ac:dyDescent="0.2">
      <c r="A25" s="68"/>
      <c r="B25" s="35" t="s">
        <v>526</v>
      </c>
      <c r="C25" s="36">
        <v>0</v>
      </c>
      <c r="D25" s="36">
        <v>0</v>
      </c>
      <c r="E25" s="42" t="str">
        <f t="shared" ref="E25:E27" si="4">+IF(C25=0,"",C25/C$18)</f>
        <v/>
      </c>
      <c r="F25" s="42" t="str">
        <f t="shared" ref="F25:F27" si="5">+IF(D25=0,"",D25/D$18)</f>
        <v/>
      </c>
      <c r="G25" s="38" t="str">
        <f t="shared" ref="G25:G27" si="6">+IF(OR(AND(D25=0),(C25=0)),"0",((D25-C25)/C25))</f>
        <v>0</v>
      </c>
      <c r="H25" s="39" t="str">
        <f t="shared" ref="H25:H27" si="7">+IF(OR(AND(E25=""),(G25="")),"",E25*G25)</f>
        <v/>
      </c>
    </row>
    <row r="26" spans="1:8" s="40" customFormat="1" ht="15" x14ac:dyDescent="0.2">
      <c r="A26" s="68"/>
      <c r="B26" s="35" t="s">
        <v>2</v>
      </c>
      <c r="C26" s="36">
        <v>0</v>
      </c>
      <c r="D26" s="36">
        <v>0</v>
      </c>
      <c r="E26" s="42" t="str">
        <f t="shared" si="4"/>
        <v/>
      </c>
      <c r="F26" s="42" t="str">
        <f t="shared" si="5"/>
        <v/>
      </c>
      <c r="G26" s="38" t="str">
        <f t="shared" si="6"/>
        <v>0</v>
      </c>
      <c r="H26" s="39" t="str">
        <f t="shared" si="7"/>
        <v/>
      </c>
    </row>
    <row r="27" spans="1:8" s="40" customFormat="1" ht="15" x14ac:dyDescent="0.2">
      <c r="A27" s="68"/>
      <c r="B27" s="35" t="s">
        <v>592</v>
      </c>
      <c r="C27" s="36">
        <v>0</v>
      </c>
      <c r="D27" s="36">
        <v>0</v>
      </c>
      <c r="E27" s="42" t="str">
        <f t="shared" si="4"/>
        <v/>
      </c>
      <c r="F27" s="42" t="str">
        <f t="shared" si="5"/>
        <v/>
      </c>
      <c r="G27" s="38" t="str">
        <f t="shared" si="6"/>
        <v>0</v>
      </c>
      <c r="H27" s="39" t="str">
        <f t="shared" si="7"/>
        <v/>
      </c>
    </row>
    <row r="28" spans="1:8" s="40" customFormat="1" ht="15" x14ac:dyDescent="0.2">
      <c r="A28" s="68"/>
      <c r="B28" s="35" t="s">
        <v>3</v>
      </c>
      <c r="C28" s="36">
        <v>0</v>
      </c>
      <c r="D28" s="36">
        <v>0</v>
      </c>
      <c r="E28" s="42" t="str">
        <f t="shared" si="0"/>
        <v/>
      </c>
      <c r="F28" s="42" t="str">
        <f t="shared" si="1"/>
        <v/>
      </c>
      <c r="G28" s="38" t="str">
        <f t="shared" si="2"/>
        <v>0</v>
      </c>
      <c r="H28" s="39" t="str">
        <f t="shared" si="3"/>
        <v/>
      </c>
    </row>
    <row r="29" spans="1:8" s="40" customFormat="1" ht="15" x14ac:dyDescent="0.2">
      <c r="A29" s="68"/>
      <c r="B29" s="35" t="s">
        <v>5</v>
      </c>
      <c r="C29" s="36">
        <v>0</v>
      </c>
      <c r="D29" s="36">
        <v>0</v>
      </c>
      <c r="E29" s="42" t="str">
        <f t="shared" si="0"/>
        <v/>
      </c>
      <c r="F29" s="42" t="str">
        <f t="shared" si="1"/>
        <v/>
      </c>
      <c r="G29" s="38" t="str">
        <f t="shared" si="2"/>
        <v>0</v>
      </c>
      <c r="H29" s="39" t="str">
        <f t="shared" si="3"/>
        <v/>
      </c>
    </row>
    <row r="30" spans="1:8" s="40" customFormat="1" ht="15" x14ac:dyDescent="0.2">
      <c r="A30" s="68"/>
      <c r="B30" s="35" t="s">
        <v>157</v>
      </c>
      <c r="C30" s="36">
        <v>0</v>
      </c>
      <c r="D30" s="36">
        <v>0</v>
      </c>
      <c r="E30" s="42" t="str">
        <f t="shared" si="0"/>
        <v/>
      </c>
      <c r="F30" s="42" t="str">
        <f t="shared" si="1"/>
        <v/>
      </c>
      <c r="G30" s="38" t="str">
        <f t="shared" si="2"/>
        <v>0</v>
      </c>
      <c r="H30" s="39" t="str">
        <f t="shared" si="3"/>
        <v/>
      </c>
    </row>
    <row r="31" spans="1:8" s="40" customFormat="1" ht="15" x14ac:dyDescent="0.2">
      <c r="A31" s="68"/>
      <c r="B31" s="35" t="s">
        <v>158</v>
      </c>
      <c r="C31" s="36">
        <v>0</v>
      </c>
      <c r="D31" s="36">
        <v>0</v>
      </c>
      <c r="E31" s="42" t="str">
        <f t="shared" si="0"/>
        <v/>
      </c>
      <c r="F31" s="42" t="str">
        <f t="shared" si="1"/>
        <v/>
      </c>
      <c r="G31" s="38" t="str">
        <f t="shared" si="2"/>
        <v>0</v>
      </c>
      <c r="H31" s="39" t="str">
        <f t="shared" si="3"/>
        <v/>
      </c>
    </row>
    <row r="32" spans="1:8" s="40" customFormat="1" ht="15" x14ac:dyDescent="0.2">
      <c r="A32" s="68"/>
      <c r="B32" s="35" t="s">
        <v>4</v>
      </c>
      <c r="C32" s="36">
        <v>0</v>
      </c>
      <c r="D32" s="36">
        <v>0</v>
      </c>
      <c r="E32" s="42" t="str">
        <f t="shared" si="0"/>
        <v/>
      </c>
      <c r="F32" s="42" t="str">
        <f t="shared" si="1"/>
        <v/>
      </c>
      <c r="G32" s="38" t="str">
        <f t="shared" si="2"/>
        <v>0</v>
      </c>
      <c r="H32" s="39" t="str">
        <f t="shared" si="3"/>
        <v/>
      </c>
    </row>
    <row r="33" spans="1:8" s="40" customFormat="1" ht="15" x14ac:dyDescent="0.2">
      <c r="A33" s="68"/>
      <c r="B33" s="35" t="s">
        <v>6</v>
      </c>
      <c r="C33" s="36">
        <v>0</v>
      </c>
      <c r="D33" s="36">
        <v>0</v>
      </c>
      <c r="E33" s="42" t="str">
        <f t="shared" si="0"/>
        <v/>
      </c>
      <c r="F33" s="42" t="str">
        <f t="shared" si="1"/>
        <v/>
      </c>
      <c r="G33" s="38" t="str">
        <f t="shared" si="2"/>
        <v>0</v>
      </c>
      <c r="H33" s="39" t="str">
        <f t="shared" si="3"/>
        <v/>
      </c>
    </row>
    <row r="34" spans="1:8" s="40" customFormat="1" ht="15" x14ac:dyDescent="0.2">
      <c r="A34" s="68"/>
      <c r="B34" s="35" t="s">
        <v>159</v>
      </c>
      <c r="C34" s="36">
        <v>0</v>
      </c>
      <c r="D34" s="36">
        <v>0</v>
      </c>
      <c r="E34" s="42" t="str">
        <f t="shared" si="0"/>
        <v/>
      </c>
      <c r="F34" s="42" t="str">
        <f t="shared" si="1"/>
        <v/>
      </c>
      <c r="G34" s="38" t="str">
        <f t="shared" si="2"/>
        <v>0</v>
      </c>
      <c r="H34" s="39" t="str">
        <f t="shared" si="3"/>
        <v/>
      </c>
    </row>
    <row r="35" spans="1:8" s="40" customFormat="1" ht="15" x14ac:dyDescent="0.2">
      <c r="A35" s="68"/>
      <c r="B35" s="35" t="s">
        <v>160</v>
      </c>
      <c r="C35" s="36">
        <v>0</v>
      </c>
      <c r="D35" s="36">
        <v>1</v>
      </c>
      <c r="E35" s="42" t="str">
        <f t="shared" si="0"/>
        <v/>
      </c>
      <c r="F35" s="42">
        <f t="shared" si="1"/>
        <v>1</v>
      </c>
      <c r="G35" s="38" t="str">
        <f t="shared" si="2"/>
        <v>0</v>
      </c>
      <c r="H35" s="39" t="str">
        <f t="shared" si="3"/>
        <v/>
      </c>
    </row>
    <row r="36" spans="1:8" s="40" customFormat="1" ht="30" x14ac:dyDescent="0.2">
      <c r="A36" s="68"/>
      <c r="B36" s="35" t="s">
        <v>161</v>
      </c>
      <c r="C36" s="36">
        <v>0</v>
      </c>
      <c r="D36" s="36">
        <v>0</v>
      </c>
      <c r="E36" s="42" t="str">
        <f t="shared" si="0"/>
        <v/>
      </c>
      <c r="F36" s="42" t="str">
        <f t="shared" si="1"/>
        <v/>
      </c>
      <c r="G36" s="38" t="str">
        <f t="shared" si="2"/>
        <v>0</v>
      </c>
      <c r="H36" s="39" t="str">
        <f t="shared" si="3"/>
        <v/>
      </c>
    </row>
    <row r="37" spans="1:8" s="40" customFormat="1" ht="15" x14ac:dyDescent="0.2">
      <c r="A37" s="68"/>
      <c r="B37" s="35" t="s">
        <v>162</v>
      </c>
      <c r="C37" s="36">
        <v>0</v>
      </c>
      <c r="D37" s="36">
        <v>0</v>
      </c>
      <c r="E37" s="42" t="str">
        <f t="shared" si="0"/>
        <v/>
      </c>
      <c r="F37" s="42" t="str">
        <f t="shared" si="1"/>
        <v/>
      </c>
      <c r="G37" s="38" t="str">
        <f t="shared" si="2"/>
        <v>0</v>
      </c>
      <c r="H37" s="39" t="str">
        <f t="shared" si="3"/>
        <v/>
      </c>
    </row>
    <row r="38" spans="1:8" s="40" customFormat="1" ht="15" x14ac:dyDescent="0.2">
      <c r="A38" s="68"/>
      <c r="B38" s="35" t="s">
        <v>7</v>
      </c>
      <c r="C38" s="36">
        <v>0</v>
      </c>
      <c r="D38" s="36">
        <v>0</v>
      </c>
      <c r="E38" s="42" t="str">
        <f t="shared" si="0"/>
        <v/>
      </c>
      <c r="F38" s="42" t="str">
        <f t="shared" si="1"/>
        <v/>
      </c>
      <c r="G38" s="38" t="str">
        <f t="shared" si="2"/>
        <v>0</v>
      </c>
      <c r="H38" s="39" t="str">
        <f t="shared" si="3"/>
        <v/>
      </c>
    </row>
    <row r="39" spans="1:8" s="40" customFormat="1" ht="15" x14ac:dyDescent="0.2">
      <c r="A39" s="68"/>
      <c r="B39" s="35" t="s">
        <v>163</v>
      </c>
      <c r="C39" s="36">
        <v>0</v>
      </c>
      <c r="D39" s="36">
        <v>0</v>
      </c>
      <c r="E39" s="42" t="str">
        <f t="shared" si="0"/>
        <v/>
      </c>
      <c r="F39" s="42" t="str">
        <f t="shared" si="1"/>
        <v/>
      </c>
      <c r="G39" s="38" t="str">
        <f t="shared" si="2"/>
        <v>0</v>
      </c>
      <c r="H39" s="39" t="str">
        <f t="shared" si="3"/>
        <v/>
      </c>
    </row>
    <row r="40" spans="1:8" s="40" customFormat="1" ht="15" x14ac:dyDescent="0.2">
      <c r="A40" s="68"/>
      <c r="B40" s="35" t="s">
        <v>164</v>
      </c>
      <c r="C40" s="36">
        <v>0</v>
      </c>
      <c r="D40" s="36">
        <v>0</v>
      </c>
      <c r="E40" s="42" t="str">
        <f t="shared" si="0"/>
        <v/>
      </c>
      <c r="F40" s="42" t="str">
        <f t="shared" si="1"/>
        <v/>
      </c>
      <c r="G40" s="38" t="str">
        <f t="shared" si="2"/>
        <v>0</v>
      </c>
      <c r="H40" s="39" t="str">
        <f t="shared" si="3"/>
        <v/>
      </c>
    </row>
    <row r="41" spans="1:8" s="40" customFormat="1" ht="15" x14ac:dyDescent="0.2">
      <c r="A41" s="68"/>
      <c r="B41" s="35" t="s">
        <v>165</v>
      </c>
      <c r="C41" s="36">
        <v>0</v>
      </c>
      <c r="D41" s="36">
        <v>0</v>
      </c>
      <c r="E41" s="42" t="str">
        <f t="shared" si="0"/>
        <v/>
      </c>
      <c r="F41" s="42" t="str">
        <f t="shared" si="1"/>
        <v/>
      </c>
      <c r="G41" s="38" t="str">
        <f t="shared" si="2"/>
        <v>0</v>
      </c>
      <c r="H41" s="39" t="str">
        <f t="shared" si="3"/>
        <v/>
      </c>
    </row>
    <row r="42" spans="1:8" s="40" customFormat="1" ht="15" x14ac:dyDescent="0.2">
      <c r="A42" s="68"/>
      <c r="B42" s="35" t="s">
        <v>166</v>
      </c>
      <c r="C42" s="36">
        <v>0</v>
      </c>
      <c r="D42" s="36">
        <v>0</v>
      </c>
      <c r="E42" s="42" t="str">
        <f t="shared" si="0"/>
        <v/>
      </c>
      <c r="F42" s="42" t="str">
        <f t="shared" si="1"/>
        <v/>
      </c>
      <c r="G42" s="38" t="str">
        <f t="shared" si="2"/>
        <v>0</v>
      </c>
      <c r="H42" s="39" t="str">
        <f t="shared" si="3"/>
        <v/>
      </c>
    </row>
    <row r="43" spans="1:8" s="40" customFormat="1" ht="30" x14ac:dyDescent="0.2">
      <c r="A43" s="68"/>
      <c r="B43" s="35" t="s">
        <v>167</v>
      </c>
      <c r="C43" s="36">
        <v>0</v>
      </c>
      <c r="D43" s="36">
        <v>0</v>
      </c>
      <c r="E43" s="42" t="str">
        <f t="shared" si="0"/>
        <v/>
      </c>
      <c r="F43" s="42" t="str">
        <f t="shared" si="1"/>
        <v/>
      </c>
      <c r="G43" s="38" t="str">
        <f t="shared" si="2"/>
        <v>0</v>
      </c>
      <c r="H43" s="39" t="str">
        <f t="shared" si="3"/>
        <v/>
      </c>
    </row>
    <row r="44" spans="1:8" s="40" customFormat="1" ht="15" x14ac:dyDescent="0.2">
      <c r="A44" s="68"/>
      <c r="B44" s="35" t="s">
        <v>168</v>
      </c>
      <c r="C44" s="36">
        <v>0</v>
      </c>
      <c r="D44" s="36">
        <v>0</v>
      </c>
      <c r="E44" s="42" t="str">
        <f t="shared" si="0"/>
        <v/>
      </c>
      <c r="F44" s="42" t="str">
        <f t="shared" si="1"/>
        <v/>
      </c>
      <c r="G44" s="38" t="str">
        <f t="shared" si="2"/>
        <v>0</v>
      </c>
      <c r="H44" s="39" t="str">
        <f t="shared" si="3"/>
        <v/>
      </c>
    </row>
    <row r="45" spans="1:8" s="40" customFormat="1" ht="15" x14ac:dyDescent="0.2">
      <c r="A45" s="68"/>
      <c r="B45" s="35" t="s">
        <v>8</v>
      </c>
      <c r="C45" s="36">
        <v>0</v>
      </c>
      <c r="D45" s="36">
        <v>0</v>
      </c>
      <c r="E45" s="42" t="str">
        <f t="shared" si="0"/>
        <v/>
      </c>
      <c r="F45" s="42" t="str">
        <f t="shared" si="1"/>
        <v/>
      </c>
      <c r="G45" s="38" t="str">
        <f t="shared" si="2"/>
        <v>0</v>
      </c>
      <c r="H45" s="39" t="str">
        <f t="shared" si="3"/>
        <v/>
      </c>
    </row>
    <row r="46" spans="1:8" s="40" customFormat="1" ht="15" x14ac:dyDescent="0.2">
      <c r="A46" s="68"/>
      <c r="B46" s="35" t="s">
        <v>433</v>
      </c>
      <c r="C46" s="36">
        <v>0</v>
      </c>
      <c r="D46" s="36">
        <v>0</v>
      </c>
      <c r="E46" s="42" t="str">
        <f t="shared" si="0"/>
        <v/>
      </c>
      <c r="F46" s="42" t="str">
        <f t="shared" si="1"/>
        <v/>
      </c>
      <c r="G46" s="38" t="str">
        <f t="shared" si="2"/>
        <v>0</v>
      </c>
      <c r="H46" s="39" t="str">
        <f t="shared" si="3"/>
        <v/>
      </c>
    </row>
    <row r="47" spans="1:8" s="40" customFormat="1" ht="15" x14ac:dyDescent="0.2">
      <c r="A47" s="68"/>
      <c r="B47" s="35" t="s">
        <v>169</v>
      </c>
      <c r="C47" s="36">
        <v>0</v>
      </c>
      <c r="D47" s="36">
        <v>0</v>
      </c>
      <c r="E47" s="42" t="str">
        <f t="shared" si="0"/>
        <v/>
      </c>
      <c r="F47" s="42" t="str">
        <f t="shared" si="1"/>
        <v/>
      </c>
      <c r="G47" s="38" t="str">
        <f t="shared" si="2"/>
        <v>0</v>
      </c>
      <c r="H47" s="39" t="str">
        <f t="shared" si="3"/>
        <v/>
      </c>
    </row>
    <row r="48" spans="1:8" s="40" customFormat="1" ht="30" x14ac:dyDescent="0.2">
      <c r="A48" s="68"/>
      <c r="B48" s="35" t="s">
        <v>593</v>
      </c>
      <c r="C48" s="36">
        <v>0</v>
      </c>
      <c r="D48" s="36">
        <v>0</v>
      </c>
      <c r="E48" s="42" t="str">
        <f t="shared" si="0"/>
        <v/>
      </c>
      <c r="F48" s="42" t="str">
        <f t="shared" si="1"/>
        <v/>
      </c>
      <c r="G48" s="38" t="str">
        <f t="shared" si="2"/>
        <v>0</v>
      </c>
      <c r="H48" s="39" t="str">
        <f t="shared" si="3"/>
        <v/>
      </c>
    </row>
    <row r="49" spans="1:8" s="40" customFormat="1" ht="15" x14ac:dyDescent="0.2">
      <c r="A49" s="68"/>
      <c r="B49" s="35" t="s">
        <v>9</v>
      </c>
      <c r="C49" s="36">
        <v>0</v>
      </c>
      <c r="D49" s="36">
        <v>0</v>
      </c>
      <c r="E49" s="42" t="str">
        <f t="shared" si="0"/>
        <v/>
      </c>
      <c r="F49" s="42" t="str">
        <f t="shared" si="1"/>
        <v/>
      </c>
      <c r="G49" s="38" t="str">
        <f t="shared" si="2"/>
        <v>0</v>
      </c>
      <c r="H49" s="39" t="str">
        <f t="shared" si="3"/>
        <v/>
      </c>
    </row>
    <row r="50" spans="1:8" s="40" customFormat="1" ht="15" x14ac:dyDescent="0.2">
      <c r="A50" s="68"/>
      <c r="B50" s="35" t="s">
        <v>594</v>
      </c>
      <c r="C50" s="36">
        <v>0</v>
      </c>
      <c r="D50" s="36">
        <v>0</v>
      </c>
      <c r="E50" s="42" t="str">
        <f t="shared" si="0"/>
        <v/>
      </c>
      <c r="F50" s="42" t="str">
        <f t="shared" si="1"/>
        <v/>
      </c>
      <c r="G50" s="38" t="str">
        <f t="shared" si="2"/>
        <v>0</v>
      </c>
      <c r="H50" s="39" t="str">
        <f t="shared" si="3"/>
        <v/>
      </c>
    </row>
    <row r="51" spans="1:8" s="40" customFormat="1" ht="15" x14ac:dyDescent="0.2">
      <c r="A51" s="68"/>
      <c r="B51" s="35" t="s">
        <v>12</v>
      </c>
      <c r="C51" s="36">
        <v>0</v>
      </c>
      <c r="D51" s="36">
        <v>0</v>
      </c>
      <c r="E51" s="42" t="str">
        <f t="shared" si="0"/>
        <v/>
      </c>
      <c r="F51" s="42" t="str">
        <f t="shared" si="1"/>
        <v/>
      </c>
      <c r="G51" s="38" t="str">
        <f t="shared" si="2"/>
        <v>0</v>
      </c>
      <c r="H51" s="39" t="str">
        <f t="shared" si="3"/>
        <v/>
      </c>
    </row>
    <row r="52" spans="1:8" s="40" customFormat="1" ht="15" x14ac:dyDescent="0.2">
      <c r="A52" s="68"/>
      <c r="B52" s="35" t="s">
        <v>11</v>
      </c>
      <c r="C52" s="36">
        <v>0</v>
      </c>
      <c r="D52" s="36">
        <v>0</v>
      </c>
      <c r="E52" s="42" t="str">
        <f t="shared" si="0"/>
        <v/>
      </c>
      <c r="F52" s="42" t="str">
        <f t="shared" si="1"/>
        <v/>
      </c>
      <c r="G52" s="38" t="str">
        <f t="shared" si="2"/>
        <v>0</v>
      </c>
      <c r="H52" s="39" t="str">
        <f t="shared" si="3"/>
        <v/>
      </c>
    </row>
    <row r="53" spans="1:8" s="40" customFormat="1" ht="15" x14ac:dyDescent="0.2">
      <c r="A53" s="68"/>
      <c r="B53" s="35" t="s">
        <v>434</v>
      </c>
      <c r="C53" s="36">
        <v>0</v>
      </c>
      <c r="D53" s="36">
        <v>0</v>
      </c>
      <c r="E53" s="42" t="str">
        <f t="shared" si="0"/>
        <v/>
      </c>
      <c r="F53" s="42" t="str">
        <f t="shared" si="1"/>
        <v/>
      </c>
      <c r="G53" s="38" t="str">
        <f t="shared" si="2"/>
        <v>0</v>
      </c>
      <c r="H53" s="39" t="str">
        <f t="shared" si="3"/>
        <v/>
      </c>
    </row>
    <row r="54" spans="1:8" s="40" customFormat="1" ht="15" x14ac:dyDescent="0.2">
      <c r="A54" s="68"/>
      <c r="B54" s="35" t="s">
        <v>10</v>
      </c>
      <c r="C54" s="36">
        <v>0</v>
      </c>
      <c r="D54" s="36">
        <v>0</v>
      </c>
      <c r="E54" s="42" t="str">
        <f t="shared" si="0"/>
        <v/>
      </c>
      <c r="F54" s="42" t="str">
        <f t="shared" si="1"/>
        <v/>
      </c>
      <c r="G54" s="38" t="str">
        <f t="shared" si="2"/>
        <v>0</v>
      </c>
      <c r="H54" s="39" t="str">
        <f t="shared" si="3"/>
        <v/>
      </c>
    </row>
    <row r="55" spans="1:8" s="40" customFormat="1" ht="15" x14ac:dyDescent="0.2">
      <c r="A55" s="68"/>
      <c r="B55" s="35" t="s">
        <v>170</v>
      </c>
      <c r="C55" s="36">
        <v>0</v>
      </c>
      <c r="D55" s="36">
        <v>0</v>
      </c>
      <c r="E55" s="42" t="str">
        <f t="shared" si="0"/>
        <v/>
      </c>
      <c r="F55" s="42" t="str">
        <f t="shared" si="1"/>
        <v/>
      </c>
      <c r="G55" s="38" t="str">
        <f t="shared" si="2"/>
        <v>0</v>
      </c>
      <c r="H55" s="39" t="str">
        <f t="shared" si="3"/>
        <v/>
      </c>
    </row>
    <row r="56" spans="1:8" s="40" customFormat="1" ht="15" x14ac:dyDescent="0.2">
      <c r="A56" s="68"/>
      <c r="B56" s="35" t="s">
        <v>13</v>
      </c>
      <c r="C56" s="36">
        <v>0</v>
      </c>
      <c r="D56" s="36">
        <v>0</v>
      </c>
      <c r="E56" s="42" t="str">
        <f t="shared" si="0"/>
        <v/>
      </c>
      <c r="F56" s="42" t="str">
        <f t="shared" si="1"/>
        <v/>
      </c>
      <c r="G56" s="38" t="str">
        <f t="shared" si="2"/>
        <v>0</v>
      </c>
      <c r="H56" s="39" t="str">
        <f t="shared" si="3"/>
        <v/>
      </c>
    </row>
    <row r="57" spans="1:8" s="40" customFormat="1" ht="15" x14ac:dyDescent="0.2">
      <c r="A57" s="68"/>
      <c r="B57" s="35" t="s">
        <v>14</v>
      </c>
      <c r="C57" s="36">
        <v>0</v>
      </c>
      <c r="D57" s="36">
        <v>0</v>
      </c>
      <c r="E57" s="42" t="str">
        <f t="shared" si="0"/>
        <v/>
      </c>
      <c r="F57" s="42" t="str">
        <f t="shared" si="1"/>
        <v/>
      </c>
      <c r="G57" s="38" t="str">
        <f t="shared" si="2"/>
        <v>0</v>
      </c>
      <c r="H57" s="39" t="str">
        <f t="shared" si="3"/>
        <v/>
      </c>
    </row>
    <row r="58" spans="1:8" s="40" customFormat="1" ht="15" x14ac:dyDescent="0.2">
      <c r="A58" s="68"/>
      <c r="B58" s="35" t="s">
        <v>171</v>
      </c>
      <c r="C58" s="36">
        <v>0</v>
      </c>
      <c r="D58" s="36">
        <v>0</v>
      </c>
      <c r="E58" s="42" t="str">
        <f t="shared" si="0"/>
        <v/>
      </c>
      <c r="F58" s="42" t="str">
        <f t="shared" si="1"/>
        <v/>
      </c>
      <c r="G58" s="38" t="str">
        <f t="shared" si="2"/>
        <v>0</v>
      </c>
      <c r="H58" s="39" t="str">
        <f t="shared" si="3"/>
        <v/>
      </c>
    </row>
    <row r="59" spans="1:8" s="40" customFormat="1" ht="15" x14ac:dyDescent="0.2">
      <c r="A59" s="68"/>
      <c r="B59" s="35" t="s">
        <v>435</v>
      </c>
      <c r="C59" s="36">
        <v>0</v>
      </c>
      <c r="D59" s="36">
        <v>0</v>
      </c>
      <c r="E59" s="42" t="str">
        <f t="shared" si="0"/>
        <v/>
      </c>
      <c r="F59" s="42" t="str">
        <f t="shared" si="1"/>
        <v/>
      </c>
      <c r="G59" s="38" t="str">
        <f t="shared" si="2"/>
        <v>0</v>
      </c>
      <c r="H59" s="39" t="str">
        <f t="shared" si="3"/>
        <v/>
      </c>
    </row>
    <row r="60" spans="1:8" s="40" customFormat="1" ht="15" x14ac:dyDescent="0.2">
      <c r="A60" s="68"/>
      <c r="B60" s="35" t="s">
        <v>172</v>
      </c>
      <c r="C60" s="36">
        <v>0</v>
      </c>
      <c r="D60" s="36">
        <v>0</v>
      </c>
      <c r="E60" s="42" t="str">
        <f t="shared" si="0"/>
        <v/>
      </c>
      <c r="F60" s="42" t="str">
        <f t="shared" si="1"/>
        <v/>
      </c>
      <c r="G60" s="38" t="str">
        <f t="shared" si="2"/>
        <v>0</v>
      </c>
      <c r="H60" s="39" t="str">
        <f t="shared" si="3"/>
        <v/>
      </c>
    </row>
    <row r="61" spans="1:8" s="40" customFormat="1" ht="15" x14ac:dyDescent="0.2">
      <c r="A61" s="68"/>
      <c r="B61" s="35" t="s">
        <v>173</v>
      </c>
      <c r="C61" s="36">
        <v>0</v>
      </c>
      <c r="D61" s="36">
        <v>0</v>
      </c>
      <c r="E61" s="42" t="str">
        <f t="shared" si="0"/>
        <v/>
      </c>
      <c r="F61" s="42" t="str">
        <f t="shared" si="1"/>
        <v/>
      </c>
      <c r="G61" s="38" t="str">
        <f t="shared" si="2"/>
        <v>0</v>
      </c>
      <c r="H61" s="39" t="str">
        <f t="shared" si="3"/>
        <v/>
      </c>
    </row>
    <row r="62" spans="1:8" s="50" customFormat="1" ht="15" x14ac:dyDescent="0.2">
      <c r="A62" s="60" t="s">
        <v>570</v>
      </c>
      <c r="B62" s="51" t="s">
        <v>582</v>
      </c>
      <c r="C62" s="52"/>
      <c r="D62" s="36">
        <v>0</v>
      </c>
      <c r="E62" s="42" t="str">
        <f t="shared" ref="E62:E63" si="8">+IF(C62=0,"",C62/C$18)</f>
        <v/>
      </c>
      <c r="F62" s="42" t="str">
        <f t="shared" ref="F62:F63" si="9">+IF(D62=0,"",D62/D$18)</f>
        <v/>
      </c>
      <c r="G62" s="38" t="str">
        <f t="shared" ref="G62:G63" si="10">+IF(OR(AND(D62=0),(C62=0)),"0",((D62-C62)/C62))</f>
        <v>0</v>
      </c>
      <c r="H62" s="39" t="str">
        <f t="shared" ref="H62:H63" si="11">+IF(OR(AND(E62=""),(G62="")),"",E62*G62)</f>
        <v/>
      </c>
    </row>
    <row r="63" spans="1:8" s="50" customFormat="1" ht="15" x14ac:dyDescent="0.2">
      <c r="A63" s="60" t="s">
        <v>570</v>
      </c>
      <c r="B63" s="51" t="s">
        <v>617</v>
      </c>
      <c r="C63" s="52"/>
      <c r="D63" s="36">
        <v>0</v>
      </c>
      <c r="E63" s="42" t="str">
        <f t="shared" si="8"/>
        <v/>
      </c>
      <c r="F63" s="42" t="str">
        <f t="shared" si="9"/>
        <v/>
      </c>
      <c r="G63" s="38" t="str">
        <f t="shared" si="10"/>
        <v>0</v>
      </c>
      <c r="H63" s="39" t="str">
        <f t="shared" si="11"/>
        <v/>
      </c>
    </row>
    <row r="64" spans="1:8" s="40" customFormat="1" ht="15" x14ac:dyDescent="0.2">
      <c r="A64" s="68"/>
      <c r="B64" s="35" t="s">
        <v>174</v>
      </c>
      <c r="C64" s="36">
        <v>0</v>
      </c>
      <c r="D64" s="36">
        <v>0</v>
      </c>
      <c r="E64" s="42" t="str">
        <f t="shared" si="0"/>
        <v/>
      </c>
      <c r="F64" s="42" t="str">
        <f t="shared" si="1"/>
        <v/>
      </c>
      <c r="G64" s="38" t="str">
        <f t="shared" si="2"/>
        <v>0</v>
      </c>
      <c r="H64" s="39" t="str">
        <f t="shared" si="3"/>
        <v/>
      </c>
    </row>
    <row r="65" spans="1:8" s="40" customFormat="1" ht="15" x14ac:dyDescent="0.2">
      <c r="A65" s="68"/>
      <c r="B65" s="35" t="s">
        <v>15</v>
      </c>
      <c r="C65" s="36">
        <v>0</v>
      </c>
      <c r="D65" s="36">
        <v>0</v>
      </c>
      <c r="E65" s="42" t="str">
        <f t="shared" si="0"/>
        <v/>
      </c>
      <c r="F65" s="42" t="str">
        <f t="shared" si="1"/>
        <v/>
      </c>
      <c r="G65" s="38" t="str">
        <f t="shared" si="2"/>
        <v>0</v>
      </c>
      <c r="H65" s="39" t="str">
        <f t="shared" si="3"/>
        <v/>
      </c>
    </row>
    <row r="66" spans="1:8" s="40" customFormat="1" ht="15" x14ac:dyDescent="0.2">
      <c r="A66" s="68"/>
      <c r="B66" s="35" t="s">
        <v>175</v>
      </c>
      <c r="C66" s="36">
        <v>0</v>
      </c>
      <c r="D66" s="36">
        <v>0</v>
      </c>
      <c r="E66" s="42" t="str">
        <f t="shared" si="0"/>
        <v/>
      </c>
      <c r="F66" s="42" t="str">
        <f t="shared" si="1"/>
        <v/>
      </c>
      <c r="G66" s="38" t="str">
        <f t="shared" si="2"/>
        <v>0</v>
      </c>
      <c r="H66" s="39" t="str">
        <f t="shared" si="3"/>
        <v/>
      </c>
    </row>
    <row r="67" spans="1:8" s="40" customFormat="1" ht="15" x14ac:dyDescent="0.2">
      <c r="A67" s="68"/>
      <c r="B67" s="35" t="s">
        <v>176</v>
      </c>
      <c r="C67" s="36">
        <v>0</v>
      </c>
      <c r="D67" s="36">
        <v>0</v>
      </c>
      <c r="E67" s="42" t="str">
        <f t="shared" si="0"/>
        <v/>
      </c>
      <c r="F67" s="42" t="str">
        <f t="shared" si="1"/>
        <v/>
      </c>
      <c r="G67" s="38" t="str">
        <f t="shared" si="2"/>
        <v>0</v>
      </c>
      <c r="H67" s="39" t="str">
        <f t="shared" si="3"/>
        <v/>
      </c>
    </row>
    <row r="68" spans="1:8" s="10" customFormat="1" x14ac:dyDescent="0.2">
      <c r="A68" s="67"/>
    </row>
    <row r="69" spans="1:8" s="10" customFormat="1" x14ac:dyDescent="0.2">
      <c r="A69" s="67"/>
    </row>
    <row r="70" spans="1:8" s="10" customFormat="1" ht="13.5" thickBot="1" x14ac:dyDescent="0.25">
      <c r="A70" s="67"/>
      <c r="B70" s="29"/>
    </row>
    <row r="71" spans="1:8" s="10" customFormat="1" ht="30" customHeight="1" x14ac:dyDescent="0.2">
      <c r="A71" s="67"/>
      <c r="B71" s="85" t="s">
        <v>374</v>
      </c>
      <c r="C71" s="71" t="s">
        <v>375</v>
      </c>
      <c r="D71" s="72"/>
      <c r="E71" s="71" t="s">
        <v>429</v>
      </c>
      <c r="F71" s="72"/>
      <c r="G71" s="73" t="s">
        <v>572</v>
      </c>
      <c r="H71" s="69" t="s">
        <v>350</v>
      </c>
    </row>
    <row r="72" spans="1:8" s="10" customFormat="1" x14ac:dyDescent="0.2">
      <c r="A72" s="67"/>
      <c r="B72" s="85"/>
      <c r="C72" s="48">
        <v>2017</v>
      </c>
      <c r="D72" s="48">
        <v>2018</v>
      </c>
      <c r="E72" s="48">
        <v>2017</v>
      </c>
      <c r="F72" s="48">
        <v>2018</v>
      </c>
      <c r="G72" s="74"/>
      <c r="H72" s="70"/>
    </row>
    <row r="73" spans="1:8" s="10" customFormat="1" x14ac:dyDescent="0.2">
      <c r="A73" s="67"/>
      <c r="B73" s="12" t="s">
        <v>377</v>
      </c>
      <c r="C73" s="13">
        <f>SUM(C74:C159)</f>
        <v>25</v>
      </c>
      <c r="D73" s="13">
        <f>SUM(D74:D159)</f>
        <v>3</v>
      </c>
      <c r="E73" s="14">
        <f>+IF(C73=0,"",C73/C$73)</f>
        <v>1</v>
      </c>
      <c r="F73" s="14">
        <f>+IF(D73=0,"",D73/D$73)</f>
        <v>1</v>
      </c>
      <c r="G73" s="15">
        <f>+IF(OR(AND(D73=0),(C73=0)),"0",((D73-C73)/C73))</f>
        <v>-0.88</v>
      </c>
      <c r="H73" s="15">
        <f>+IF(OR(AND(E73=""),(G73="")),"",E73*G73)</f>
        <v>-0.88</v>
      </c>
    </row>
    <row r="74" spans="1:8" s="40" customFormat="1" ht="15" x14ac:dyDescent="0.2">
      <c r="A74" s="68"/>
      <c r="B74" s="35" t="s">
        <v>436</v>
      </c>
      <c r="C74" s="36">
        <v>0</v>
      </c>
      <c r="D74" s="36">
        <v>0</v>
      </c>
      <c r="E74" s="37" t="str">
        <f>+IF(C74=0,"",C74/C$73)</f>
        <v/>
      </c>
      <c r="F74" s="37" t="str">
        <f>+IF(D74=0,"",D74/D$73)</f>
        <v/>
      </c>
      <c r="G74" s="38" t="str">
        <f>+IF(OR(AND(D74=0),(C74=0)),"0",((D74-C74)/C74))</f>
        <v>0</v>
      </c>
      <c r="H74" s="39" t="str">
        <f>+IF(OR(AND(E74=""),(G74="")),"",E74*G74)</f>
        <v/>
      </c>
    </row>
    <row r="75" spans="1:8" s="40" customFormat="1" ht="30" x14ac:dyDescent="0.2">
      <c r="A75" s="68"/>
      <c r="B75" s="35" t="s">
        <v>595</v>
      </c>
      <c r="C75" s="36">
        <v>0</v>
      </c>
      <c r="D75" s="36">
        <v>0</v>
      </c>
      <c r="E75" s="37" t="str">
        <f t="shared" ref="E75:E146" si="12">+IF(C75=0,"",C75/C$73)</f>
        <v/>
      </c>
      <c r="F75" s="37" t="str">
        <f t="shared" ref="F75:F146" si="13">+IF(D75=0,"",D75/D$73)</f>
        <v/>
      </c>
      <c r="G75" s="38" t="str">
        <f t="shared" ref="G75:G146" si="14">+IF(OR(AND(D75=0),(C75=0)),"0",((D75-C75)/C75))</f>
        <v>0</v>
      </c>
      <c r="H75" s="39" t="str">
        <f t="shared" ref="H75:H146" si="15">+IF(OR(AND(E75=""),(G75="")),"",E75*G75)</f>
        <v/>
      </c>
    </row>
    <row r="76" spans="1:8" s="40" customFormat="1" ht="15" x14ac:dyDescent="0.2">
      <c r="A76" s="68"/>
      <c r="B76" s="35" t="s">
        <v>527</v>
      </c>
      <c r="C76" s="36">
        <v>0</v>
      </c>
      <c r="D76" s="36">
        <v>0</v>
      </c>
      <c r="E76" s="37" t="str">
        <f t="shared" ref="E76:E77" si="16">+IF(C76=0,"",C76/C$73)</f>
        <v/>
      </c>
      <c r="F76" s="37" t="str">
        <f t="shared" ref="F76:F77" si="17">+IF(D76=0,"",D76/D$73)</f>
        <v/>
      </c>
      <c r="G76" s="38" t="str">
        <f t="shared" ref="G76:G77" si="18">+IF(OR(AND(D76=0),(C76=0)),"0",((D76-C76)/C76))</f>
        <v>0</v>
      </c>
      <c r="H76" s="39" t="str">
        <f t="shared" ref="H76:H77" si="19">+IF(OR(AND(E76=""),(G76="")),"",E76*G76)</f>
        <v/>
      </c>
    </row>
    <row r="77" spans="1:8" s="40" customFormat="1" ht="15" x14ac:dyDescent="0.2">
      <c r="A77" s="68"/>
      <c r="B77" s="35" t="s">
        <v>596</v>
      </c>
      <c r="C77" s="36">
        <v>0</v>
      </c>
      <c r="D77" s="36">
        <v>0</v>
      </c>
      <c r="E77" s="37" t="str">
        <f t="shared" si="16"/>
        <v/>
      </c>
      <c r="F77" s="37" t="str">
        <f t="shared" si="17"/>
        <v/>
      </c>
      <c r="G77" s="38" t="str">
        <f t="shared" si="18"/>
        <v>0</v>
      </c>
      <c r="H77" s="39" t="str">
        <f t="shared" si="19"/>
        <v/>
      </c>
    </row>
    <row r="78" spans="1:8" s="40" customFormat="1" ht="15" x14ac:dyDescent="0.2">
      <c r="A78" s="68"/>
      <c r="B78" s="35" t="s">
        <v>177</v>
      </c>
      <c r="C78" s="36">
        <v>0</v>
      </c>
      <c r="D78" s="36">
        <v>0</v>
      </c>
      <c r="E78" s="37" t="str">
        <f t="shared" si="12"/>
        <v/>
      </c>
      <c r="F78" s="37" t="str">
        <f t="shared" si="13"/>
        <v/>
      </c>
      <c r="G78" s="38" t="str">
        <f t="shared" si="14"/>
        <v>0</v>
      </c>
      <c r="H78" s="39" t="str">
        <f t="shared" si="15"/>
        <v/>
      </c>
    </row>
    <row r="79" spans="1:8" s="40" customFormat="1" ht="15" x14ac:dyDescent="0.2">
      <c r="A79" s="68"/>
      <c r="B79" s="35" t="s">
        <v>16</v>
      </c>
      <c r="C79" s="36">
        <v>0</v>
      </c>
      <c r="D79" s="36">
        <v>0</v>
      </c>
      <c r="E79" s="37" t="str">
        <f t="shared" si="12"/>
        <v/>
      </c>
      <c r="F79" s="37" t="str">
        <f t="shared" si="13"/>
        <v/>
      </c>
      <c r="G79" s="38" t="str">
        <f t="shared" si="14"/>
        <v>0</v>
      </c>
      <c r="H79" s="39" t="str">
        <f t="shared" si="15"/>
        <v/>
      </c>
    </row>
    <row r="80" spans="1:8" s="40" customFormat="1" ht="15" x14ac:dyDescent="0.2">
      <c r="A80" s="68"/>
      <c r="B80" s="35" t="s">
        <v>35</v>
      </c>
      <c r="C80" s="36">
        <v>0</v>
      </c>
      <c r="D80" s="36">
        <v>0</v>
      </c>
      <c r="E80" s="37" t="str">
        <f t="shared" ref="E80:E81" si="20">+IF(C80=0,"",C80/C$73)</f>
        <v/>
      </c>
      <c r="F80" s="37" t="str">
        <f t="shared" ref="F80:F81" si="21">+IF(D80=0,"",D80/D$73)</f>
        <v/>
      </c>
      <c r="G80" s="38" t="str">
        <f t="shared" ref="G80:G81" si="22">+IF(OR(AND(D80=0),(C80=0)),"0",((D80-C80)/C80))</f>
        <v>0</v>
      </c>
      <c r="H80" s="39" t="str">
        <f t="shared" ref="H80:H81" si="23">+IF(OR(AND(E80=""),(G80="")),"",E80*G80)</f>
        <v/>
      </c>
    </row>
    <row r="81" spans="1:8" s="40" customFormat="1" ht="15" x14ac:dyDescent="0.2">
      <c r="A81" s="68"/>
      <c r="B81" s="35" t="s">
        <v>178</v>
      </c>
      <c r="C81" s="36">
        <v>0</v>
      </c>
      <c r="D81" s="36">
        <v>0</v>
      </c>
      <c r="E81" s="37" t="str">
        <f t="shared" si="20"/>
        <v/>
      </c>
      <c r="F81" s="37" t="str">
        <f t="shared" si="21"/>
        <v/>
      </c>
      <c r="G81" s="38" t="str">
        <f t="shared" si="22"/>
        <v>0</v>
      </c>
      <c r="H81" s="39" t="str">
        <f t="shared" si="23"/>
        <v/>
      </c>
    </row>
    <row r="82" spans="1:8" s="40" customFormat="1" ht="15" x14ac:dyDescent="0.2">
      <c r="A82" s="68"/>
      <c r="B82" s="35" t="s">
        <v>179</v>
      </c>
      <c r="C82" s="36">
        <v>0</v>
      </c>
      <c r="D82" s="36">
        <v>0</v>
      </c>
      <c r="E82" s="37" t="str">
        <f t="shared" si="12"/>
        <v/>
      </c>
      <c r="F82" s="37" t="str">
        <f t="shared" si="13"/>
        <v/>
      </c>
      <c r="G82" s="38" t="str">
        <f t="shared" si="14"/>
        <v>0</v>
      </c>
      <c r="H82" s="39" t="str">
        <f t="shared" si="15"/>
        <v/>
      </c>
    </row>
    <row r="83" spans="1:8" s="40" customFormat="1" ht="15" x14ac:dyDescent="0.2">
      <c r="A83" s="68"/>
      <c r="B83" s="35" t="s">
        <v>437</v>
      </c>
      <c r="C83" s="36">
        <v>0</v>
      </c>
      <c r="D83" s="36">
        <v>0</v>
      </c>
      <c r="E83" s="37" t="str">
        <f t="shared" si="12"/>
        <v/>
      </c>
      <c r="F83" s="37" t="str">
        <f t="shared" si="13"/>
        <v/>
      </c>
      <c r="G83" s="38" t="str">
        <f t="shared" si="14"/>
        <v>0</v>
      </c>
      <c r="H83" s="39" t="str">
        <f t="shared" si="15"/>
        <v/>
      </c>
    </row>
    <row r="84" spans="1:8" s="40" customFormat="1" ht="15" x14ac:dyDescent="0.2">
      <c r="A84" s="68"/>
      <c r="B84" s="35" t="s">
        <v>180</v>
      </c>
      <c r="C84" s="36">
        <v>0</v>
      </c>
      <c r="D84" s="36">
        <v>0</v>
      </c>
      <c r="E84" s="37" t="str">
        <f t="shared" si="12"/>
        <v/>
      </c>
      <c r="F84" s="37" t="str">
        <f t="shared" si="13"/>
        <v/>
      </c>
      <c r="G84" s="38" t="str">
        <f t="shared" si="14"/>
        <v>0</v>
      </c>
      <c r="H84" s="39" t="str">
        <f t="shared" si="15"/>
        <v/>
      </c>
    </row>
    <row r="85" spans="1:8" s="40" customFormat="1" ht="15" x14ac:dyDescent="0.2">
      <c r="A85" s="68"/>
      <c r="B85" s="35" t="s">
        <v>181</v>
      </c>
      <c r="C85" s="36">
        <v>0</v>
      </c>
      <c r="D85" s="36">
        <v>0</v>
      </c>
      <c r="E85" s="37" t="str">
        <f t="shared" si="12"/>
        <v/>
      </c>
      <c r="F85" s="37" t="str">
        <f t="shared" si="13"/>
        <v/>
      </c>
      <c r="G85" s="38" t="str">
        <f t="shared" si="14"/>
        <v>0</v>
      </c>
      <c r="H85" s="39" t="str">
        <f t="shared" si="15"/>
        <v/>
      </c>
    </row>
    <row r="86" spans="1:8" s="40" customFormat="1" ht="15" x14ac:dyDescent="0.2">
      <c r="A86" s="68"/>
      <c r="B86" s="35" t="s">
        <v>17</v>
      </c>
      <c r="C86" s="36">
        <v>0</v>
      </c>
      <c r="D86" s="36">
        <v>0</v>
      </c>
      <c r="E86" s="37" t="str">
        <f t="shared" si="12"/>
        <v/>
      </c>
      <c r="F86" s="37" t="str">
        <f t="shared" si="13"/>
        <v/>
      </c>
      <c r="G86" s="38" t="str">
        <f t="shared" si="14"/>
        <v>0</v>
      </c>
      <c r="H86" s="39" t="str">
        <f t="shared" si="15"/>
        <v/>
      </c>
    </row>
    <row r="87" spans="1:8" s="40" customFormat="1" ht="15" x14ac:dyDescent="0.2">
      <c r="A87" s="68"/>
      <c r="B87" s="35" t="s">
        <v>182</v>
      </c>
      <c r="C87" s="36">
        <v>1</v>
      </c>
      <c r="D87" s="36">
        <v>0</v>
      </c>
      <c r="E87" s="37">
        <f t="shared" si="12"/>
        <v>0.04</v>
      </c>
      <c r="F87" s="37" t="str">
        <f t="shared" si="13"/>
        <v/>
      </c>
      <c r="G87" s="38" t="str">
        <f t="shared" si="14"/>
        <v>0</v>
      </c>
      <c r="H87" s="39">
        <f t="shared" si="15"/>
        <v>0</v>
      </c>
    </row>
    <row r="88" spans="1:8" s="40" customFormat="1" ht="15" x14ac:dyDescent="0.2">
      <c r="A88" s="68"/>
      <c r="B88" s="35" t="s">
        <v>597</v>
      </c>
      <c r="C88" s="36">
        <v>0</v>
      </c>
      <c r="D88" s="36">
        <v>0</v>
      </c>
      <c r="E88" s="37" t="str">
        <f t="shared" ref="E88" si="24">+IF(C88=0,"",C88/C$73)</f>
        <v/>
      </c>
      <c r="F88" s="37" t="str">
        <f t="shared" ref="F88" si="25">+IF(D88=0,"",D88/D$73)</f>
        <v/>
      </c>
      <c r="G88" s="38" t="str">
        <f t="shared" ref="G88" si="26">+IF(OR(AND(D88=0),(C88=0)),"0",((D88-C88)/C88))</f>
        <v>0</v>
      </c>
      <c r="H88" s="39" t="str">
        <f t="shared" ref="H88" si="27">+IF(OR(AND(E88=""),(G88="")),"",E88*G88)</f>
        <v/>
      </c>
    </row>
    <row r="89" spans="1:8" s="40" customFormat="1" ht="15" x14ac:dyDescent="0.2">
      <c r="A89" s="68"/>
      <c r="B89" s="35" t="s">
        <v>183</v>
      </c>
      <c r="C89" s="36">
        <v>0</v>
      </c>
      <c r="D89" s="36">
        <v>0</v>
      </c>
      <c r="E89" s="37" t="str">
        <f t="shared" si="12"/>
        <v/>
      </c>
      <c r="F89" s="37" t="str">
        <f t="shared" si="13"/>
        <v/>
      </c>
      <c r="G89" s="38" t="str">
        <f t="shared" si="14"/>
        <v>0</v>
      </c>
      <c r="H89" s="39" t="str">
        <f t="shared" si="15"/>
        <v/>
      </c>
    </row>
    <row r="90" spans="1:8" s="40" customFormat="1" ht="15" x14ac:dyDescent="0.2">
      <c r="A90" s="68"/>
      <c r="B90" s="35" t="s">
        <v>184</v>
      </c>
      <c r="C90" s="36">
        <v>0</v>
      </c>
      <c r="D90" s="36">
        <v>0</v>
      </c>
      <c r="E90" s="37" t="str">
        <f t="shared" si="12"/>
        <v/>
      </c>
      <c r="F90" s="37" t="str">
        <f t="shared" si="13"/>
        <v/>
      </c>
      <c r="G90" s="38" t="str">
        <f t="shared" si="14"/>
        <v>0</v>
      </c>
      <c r="H90" s="39" t="str">
        <f t="shared" si="15"/>
        <v/>
      </c>
    </row>
    <row r="91" spans="1:8" s="40" customFormat="1" ht="15" x14ac:dyDescent="0.2">
      <c r="A91" s="68"/>
      <c r="B91" s="35" t="s">
        <v>21</v>
      </c>
      <c r="C91" s="36">
        <v>0</v>
      </c>
      <c r="D91" s="36">
        <v>0</v>
      </c>
      <c r="E91" s="37" t="str">
        <f t="shared" si="12"/>
        <v/>
      </c>
      <c r="F91" s="37" t="str">
        <f t="shared" si="13"/>
        <v/>
      </c>
      <c r="G91" s="38" t="str">
        <f t="shared" si="14"/>
        <v>0</v>
      </c>
      <c r="H91" s="39" t="str">
        <f t="shared" si="15"/>
        <v/>
      </c>
    </row>
    <row r="92" spans="1:8" s="40" customFormat="1" ht="15" x14ac:dyDescent="0.2">
      <c r="A92" s="68"/>
      <c r="B92" s="35" t="s">
        <v>438</v>
      </c>
      <c r="C92" s="36">
        <v>0</v>
      </c>
      <c r="D92" s="36">
        <v>0</v>
      </c>
      <c r="E92" s="37" t="str">
        <f t="shared" si="12"/>
        <v/>
      </c>
      <c r="F92" s="37" t="str">
        <f t="shared" si="13"/>
        <v/>
      </c>
      <c r="G92" s="38" t="str">
        <f t="shared" si="14"/>
        <v>0</v>
      </c>
      <c r="H92" s="39" t="str">
        <f t="shared" si="15"/>
        <v/>
      </c>
    </row>
    <row r="93" spans="1:8" s="40" customFormat="1" ht="15" x14ac:dyDescent="0.2">
      <c r="A93" s="68"/>
      <c r="B93" s="35" t="s">
        <v>185</v>
      </c>
      <c r="C93" s="36">
        <v>0</v>
      </c>
      <c r="D93" s="36">
        <v>0</v>
      </c>
      <c r="E93" s="37" t="str">
        <f t="shared" si="12"/>
        <v/>
      </c>
      <c r="F93" s="37" t="str">
        <f t="shared" si="13"/>
        <v/>
      </c>
      <c r="G93" s="38" t="str">
        <f t="shared" si="14"/>
        <v>0</v>
      </c>
      <c r="H93" s="39" t="str">
        <f t="shared" si="15"/>
        <v/>
      </c>
    </row>
    <row r="94" spans="1:8" s="40" customFormat="1" ht="15" x14ac:dyDescent="0.2">
      <c r="A94" s="68"/>
      <c r="B94" s="35" t="s">
        <v>531</v>
      </c>
      <c r="C94" s="36">
        <v>0</v>
      </c>
      <c r="D94" s="36">
        <v>0</v>
      </c>
      <c r="E94" s="37" t="str">
        <f t="shared" ref="E94:E95" si="28">+IF(C94=0,"",C94/C$73)</f>
        <v/>
      </c>
      <c r="F94" s="37" t="str">
        <f t="shared" ref="F94:F95" si="29">+IF(D94=0,"",D94/D$73)</f>
        <v/>
      </c>
      <c r="G94" s="38" t="str">
        <f t="shared" ref="G94:G95" si="30">+IF(OR(AND(D94=0),(C94=0)),"0",((D94-C94)/C94))</f>
        <v>0</v>
      </c>
      <c r="H94" s="39" t="str">
        <f t="shared" ref="H94:H95" si="31">+IF(OR(AND(E94=""),(G94="")),"",E94*G94)</f>
        <v/>
      </c>
    </row>
    <row r="95" spans="1:8" s="40" customFormat="1" ht="15" x14ac:dyDescent="0.2">
      <c r="A95" s="68"/>
      <c r="B95" s="35" t="s">
        <v>532</v>
      </c>
      <c r="C95" s="36">
        <v>0</v>
      </c>
      <c r="D95" s="36">
        <v>0</v>
      </c>
      <c r="E95" s="37" t="str">
        <f t="shared" si="28"/>
        <v/>
      </c>
      <c r="F95" s="37" t="str">
        <f t="shared" si="29"/>
        <v/>
      </c>
      <c r="G95" s="38" t="str">
        <f t="shared" si="30"/>
        <v>0</v>
      </c>
      <c r="H95" s="39" t="str">
        <f t="shared" si="31"/>
        <v/>
      </c>
    </row>
    <row r="96" spans="1:8" s="40" customFormat="1" ht="15" x14ac:dyDescent="0.2">
      <c r="A96" s="68"/>
      <c r="B96" s="35" t="s">
        <v>186</v>
      </c>
      <c r="C96" s="36">
        <v>0</v>
      </c>
      <c r="D96" s="36">
        <v>0</v>
      </c>
      <c r="E96" s="37" t="str">
        <f t="shared" si="12"/>
        <v/>
      </c>
      <c r="F96" s="37" t="str">
        <f t="shared" si="13"/>
        <v/>
      </c>
      <c r="G96" s="38" t="str">
        <f t="shared" si="14"/>
        <v>0</v>
      </c>
      <c r="H96" s="39" t="str">
        <f t="shared" si="15"/>
        <v/>
      </c>
    </row>
    <row r="97" spans="1:8" s="40" customFormat="1" ht="15" x14ac:dyDescent="0.2">
      <c r="A97" s="68"/>
      <c r="B97" s="35" t="s">
        <v>19</v>
      </c>
      <c r="C97" s="36">
        <v>0</v>
      </c>
      <c r="D97" s="36">
        <v>0</v>
      </c>
      <c r="E97" s="37" t="str">
        <f t="shared" si="12"/>
        <v/>
      </c>
      <c r="F97" s="37" t="str">
        <f t="shared" si="13"/>
        <v/>
      </c>
      <c r="G97" s="38" t="str">
        <f t="shared" si="14"/>
        <v>0</v>
      </c>
      <c r="H97" s="39" t="str">
        <f t="shared" si="15"/>
        <v/>
      </c>
    </row>
    <row r="98" spans="1:8" s="40" customFormat="1" ht="15" x14ac:dyDescent="0.2">
      <c r="A98" s="68"/>
      <c r="B98" s="35" t="s">
        <v>22</v>
      </c>
      <c r="C98" s="36">
        <v>0</v>
      </c>
      <c r="D98" s="36">
        <v>0</v>
      </c>
      <c r="E98" s="37" t="str">
        <f t="shared" si="12"/>
        <v/>
      </c>
      <c r="F98" s="37" t="str">
        <f t="shared" si="13"/>
        <v/>
      </c>
      <c r="G98" s="38" t="str">
        <f t="shared" si="14"/>
        <v>0</v>
      </c>
      <c r="H98" s="39" t="str">
        <f t="shared" si="15"/>
        <v/>
      </c>
    </row>
    <row r="99" spans="1:8" s="40" customFormat="1" ht="15" x14ac:dyDescent="0.2">
      <c r="A99" s="68"/>
      <c r="B99" s="35" t="s">
        <v>187</v>
      </c>
      <c r="C99" s="36">
        <v>0</v>
      </c>
      <c r="D99" s="36">
        <v>0</v>
      </c>
      <c r="E99" s="37" t="str">
        <f t="shared" si="12"/>
        <v/>
      </c>
      <c r="F99" s="37" t="str">
        <f t="shared" si="13"/>
        <v/>
      </c>
      <c r="G99" s="38" t="str">
        <f t="shared" si="14"/>
        <v>0</v>
      </c>
      <c r="H99" s="39" t="str">
        <f t="shared" si="15"/>
        <v/>
      </c>
    </row>
    <row r="100" spans="1:8" s="40" customFormat="1" ht="15" x14ac:dyDescent="0.2">
      <c r="A100" s="68"/>
      <c r="B100" s="35" t="s">
        <v>188</v>
      </c>
      <c r="C100" s="36">
        <v>0</v>
      </c>
      <c r="D100" s="36">
        <v>0</v>
      </c>
      <c r="E100" s="37" t="str">
        <f t="shared" si="12"/>
        <v/>
      </c>
      <c r="F100" s="37" t="str">
        <f t="shared" si="13"/>
        <v/>
      </c>
      <c r="G100" s="38" t="str">
        <f t="shared" si="14"/>
        <v>0</v>
      </c>
      <c r="H100" s="39" t="str">
        <f t="shared" si="15"/>
        <v/>
      </c>
    </row>
    <row r="101" spans="1:8" s="40" customFormat="1" ht="15" x14ac:dyDescent="0.2">
      <c r="A101" s="68"/>
      <c r="B101" s="35" t="s">
        <v>439</v>
      </c>
      <c r="C101" s="36">
        <v>0</v>
      </c>
      <c r="D101" s="36">
        <v>0</v>
      </c>
      <c r="E101" s="37" t="str">
        <f t="shared" si="12"/>
        <v/>
      </c>
      <c r="F101" s="37" t="str">
        <f t="shared" si="13"/>
        <v/>
      </c>
      <c r="G101" s="38" t="str">
        <f t="shared" si="14"/>
        <v>0</v>
      </c>
      <c r="H101" s="39" t="str">
        <f t="shared" si="15"/>
        <v/>
      </c>
    </row>
    <row r="102" spans="1:8" s="40" customFormat="1" ht="15" x14ac:dyDescent="0.2">
      <c r="A102" s="68"/>
      <c r="B102" s="35" t="s">
        <v>18</v>
      </c>
      <c r="C102" s="36">
        <v>0</v>
      </c>
      <c r="D102" s="36">
        <v>0</v>
      </c>
      <c r="E102" s="37" t="str">
        <f t="shared" si="12"/>
        <v/>
      </c>
      <c r="F102" s="37" t="str">
        <f t="shared" si="13"/>
        <v/>
      </c>
      <c r="G102" s="38" t="str">
        <f t="shared" si="14"/>
        <v>0</v>
      </c>
      <c r="H102" s="39" t="str">
        <f t="shared" si="15"/>
        <v/>
      </c>
    </row>
    <row r="103" spans="1:8" s="40" customFormat="1" ht="15" x14ac:dyDescent="0.2">
      <c r="A103" s="68"/>
      <c r="B103" s="35" t="s">
        <v>20</v>
      </c>
      <c r="C103" s="36">
        <v>0</v>
      </c>
      <c r="D103" s="36">
        <v>0</v>
      </c>
      <c r="E103" s="37" t="str">
        <f t="shared" si="12"/>
        <v/>
      </c>
      <c r="F103" s="37" t="str">
        <f t="shared" si="13"/>
        <v/>
      </c>
      <c r="G103" s="38" t="str">
        <f t="shared" si="14"/>
        <v>0</v>
      </c>
      <c r="H103" s="39" t="str">
        <f t="shared" si="15"/>
        <v/>
      </c>
    </row>
    <row r="104" spans="1:8" s="40" customFormat="1" ht="15" x14ac:dyDescent="0.2">
      <c r="A104" s="68"/>
      <c r="B104" s="35" t="s">
        <v>189</v>
      </c>
      <c r="C104" s="36">
        <v>0</v>
      </c>
      <c r="D104" s="36">
        <v>0</v>
      </c>
      <c r="E104" s="37" t="str">
        <f t="shared" si="12"/>
        <v/>
      </c>
      <c r="F104" s="37" t="str">
        <f t="shared" si="13"/>
        <v/>
      </c>
      <c r="G104" s="38" t="str">
        <f t="shared" si="14"/>
        <v>0</v>
      </c>
      <c r="H104" s="39" t="str">
        <f t="shared" si="15"/>
        <v/>
      </c>
    </row>
    <row r="105" spans="1:8" s="40" customFormat="1" ht="15" x14ac:dyDescent="0.2">
      <c r="A105" s="68"/>
      <c r="B105" s="35" t="s">
        <v>573</v>
      </c>
      <c r="C105" s="36">
        <v>0</v>
      </c>
      <c r="D105" s="36">
        <v>0</v>
      </c>
      <c r="E105" s="37" t="str">
        <f t="shared" ref="E105" si="32">+IF(C105=0,"",C105/C$73)</f>
        <v/>
      </c>
      <c r="F105" s="37" t="str">
        <f t="shared" ref="F105" si="33">+IF(D105=0,"",D105/D$73)</f>
        <v/>
      </c>
      <c r="G105" s="38" t="str">
        <f t="shared" ref="G105" si="34">+IF(OR(AND(D105=0),(C105=0)),"0",((D105-C105)/C105))</f>
        <v>0</v>
      </c>
      <c r="H105" s="39" t="str">
        <f t="shared" ref="H105" si="35">+IF(OR(AND(E105=""),(G105="")),"",E105*G105)</f>
        <v/>
      </c>
    </row>
    <row r="106" spans="1:8" s="40" customFormat="1" ht="15" x14ac:dyDescent="0.2">
      <c r="A106" s="68"/>
      <c r="B106" s="35" t="s">
        <v>190</v>
      </c>
      <c r="C106" s="36">
        <v>0</v>
      </c>
      <c r="D106" s="36">
        <v>0</v>
      </c>
      <c r="E106" s="37" t="str">
        <f t="shared" si="12"/>
        <v/>
      </c>
      <c r="F106" s="37" t="str">
        <f t="shared" si="13"/>
        <v/>
      </c>
      <c r="G106" s="38" t="str">
        <f t="shared" si="14"/>
        <v>0</v>
      </c>
      <c r="H106" s="39" t="str">
        <f t="shared" si="15"/>
        <v/>
      </c>
    </row>
    <row r="107" spans="1:8" s="40" customFormat="1" ht="15" x14ac:dyDescent="0.2">
      <c r="A107" s="68"/>
      <c r="B107" s="35" t="s">
        <v>191</v>
      </c>
      <c r="C107" s="36">
        <v>0</v>
      </c>
      <c r="D107" s="36">
        <v>0</v>
      </c>
      <c r="E107" s="37" t="str">
        <f t="shared" si="12"/>
        <v/>
      </c>
      <c r="F107" s="37" t="str">
        <f t="shared" si="13"/>
        <v/>
      </c>
      <c r="G107" s="38" t="str">
        <f t="shared" si="14"/>
        <v>0</v>
      </c>
      <c r="H107" s="39" t="str">
        <f t="shared" si="15"/>
        <v/>
      </c>
    </row>
    <row r="108" spans="1:8" s="40" customFormat="1" ht="15" x14ac:dyDescent="0.2">
      <c r="A108" s="68"/>
      <c r="B108" s="35" t="s">
        <v>192</v>
      </c>
      <c r="C108" s="36">
        <v>0</v>
      </c>
      <c r="D108" s="36">
        <v>0</v>
      </c>
      <c r="E108" s="37" t="str">
        <f t="shared" si="12"/>
        <v/>
      </c>
      <c r="F108" s="37" t="str">
        <f t="shared" si="13"/>
        <v/>
      </c>
      <c r="G108" s="38" t="str">
        <f t="shared" si="14"/>
        <v>0</v>
      </c>
      <c r="H108" s="39" t="str">
        <f t="shared" si="15"/>
        <v/>
      </c>
    </row>
    <row r="109" spans="1:8" s="40" customFormat="1" ht="15" x14ac:dyDescent="0.2">
      <c r="A109" s="68"/>
      <c r="B109" s="35" t="s">
        <v>193</v>
      </c>
      <c r="C109" s="36">
        <v>0</v>
      </c>
      <c r="D109" s="36">
        <v>0</v>
      </c>
      <c r="E109" s="37" t="str">
        <f t="shared" si="12"/>
        <v/>
      </c>
      <c r="F109" s="37" t="str">
        <f t="shared" si="13"/>
        <v/>
      </c>
      <c r="G109" s="38" t="str">
        <f t="shared" si="14"/>
        <v>0</v>
      </c>
      <c r="H109" s="39" t="str">
        <f t="shared" si="15"/>
        <v/>
      </c>
    </row>
    <row r="110" spans="1:8" s="40" customFormat="1" ht="15" x14ac:dyDescent="0.2">
      <c r="A110" s="68"/>
      <c r="B110" s="35" t="s">
        <v>194</v>
      </c>
      <c r="C110" s="36">
        <v>0</v>
      </c>
      <c r="D110" s="36">
        <v>0</v>
      </c>
      <c r="E110" s="37" t="str">
        <f t="shared" si="12"/>
        <v/>
      </c>
      <c r="F110" s="37" t="str">
        <f t="shared" si="13"/>
        <v/>
      </c>
      <c r="G110" s="38" t="str">
        <f t="shared" si="14"/>
        <v>0</v>
      </c>
      <c r="H110" s="39" t="str">
        <f t="shared" si="15"/>
        <v/>
      </c>
    </row>
    <row r="111" spans="1:8" s="40" customFormat="1" ht="15" x14ac:dyDescent="0.2">
      <c r="A111" s="68"/>
      <c r="B111" s="35" t="s">
        <v>195</v>
      </c>
      <c r="C111" s="36">
        <v>0</v>
      </c>
      <c r="D111" s="36">
        <v>0</v>
      </c>
      <c r="E111" s="37" t="str">
        <f t="shared" si="12"/>
        <v/>
      </c>
      <c r="F111" s="37" t="str">
        <f t="shared" si="13"/>
        <v/>
      </c>
      <c r="G111" s="38" t="str">
        <f t="shared" si="14"/>
        <v>0</v>
      </c>
      <c r="H111" s="39" t="str">
        <f t="shared" si="15"/>
        <v/>
      </c>
    </row>
    <row r="112" spans="1:8" s="40" customFormat="1" ht="15" x14ac:dyDescent="0.2">
      <c r="A112" s="68"/>
      <c r="B112" s="35" t="s">
        <v>196</v>
      </c>
      <c r="C112" s="36">
        <v>0</v>
      </c>
      <c r="D112" s="36">
        <v>0</v>
      </c>
      <c r="E112" s="37" t="str">
        <f t="shared" si="12"/>
        <v/>
      </c>
      <c r="F112" s="37" t="str">
        <f t="shared" si="13"/>
        <v/>
      </c>
      <c r="G112" s="38" t="str">
        <f t="shared" si="14"/>
        <v>0</v>
      </c>
      <c r="H112" s="39" t="str">
        <f t="shared" si="15"/>
        <v/>
      </c>
    </row>
    <row r="113" spans="1:8" s="40" customFormat="1" ht="15" x14ac:dyDescent="0.2">
      <c r="A113" s="68"/>
      <c r="B113" s="35" t="s">
        <v>27</v>
      </c>
      <c r="C113" s="36">
        <v>0</v>
      </c>
      <c r="D113" s="36">
        <v>0</v>
      </c>
      <c r="E113" s="37" t="str">
        <f t="shared" si="12"/>
        <v/>
      </c>
      <c r="F113" s="37" t="str">
        <f t="shared" si="13"/>
        <v/>
      </c>
      <c r="G113" s="38" t="str">
        <f t="shared" si="14"/>
        <v>0</v>
      </c>
      <c r="H113" s="39" t="str">
        <f t="shared" si="15"/>
        <v/>
      </c>
    </row>
    <row r="114" spans="1:8" s="40" customFormat="1" ht="15" x14ac:dyDescent="0.2">
      <c r="A114" s="68"/>
      <c r="B114" s="35" t="s">
        <v>197</v>
      </c>
      <c r="C114" s="36">
        <v>0</v>
      </c>
      <c r="D114" s="36">
        <v>0</v>
      </c>
      <c r="E114" s="37" t="str">
        <f t="shared" si="12"/>
        <v/>
      </c>
      <c r="F114" s="37" t="str">
        <f t="shared" si="13"/>
        <v/>
      </c>
      <c r="G114" s="38" t="str">
        <f t="shared" si="14"/>
        <v>0</v>
      </c>
      <c r="H114" s="39" t="str">
        <f t="shared" si="15"/>
        <v/>
      </c>
    </row>
    <row r="115" spans="1:8" s="40" customFormat="1" ht="30" x14ac:dyDescent="0.2">
      <c r="A115" s="68"/>
      <c r="B115" s="35" t="s">
        <v>440</v>
      </c>
      <c r="C115" s="36">
        <v>0</v>
      </c>
      <c r="D115" s="36">
        <v>0</v>
      </c>
      <c r="E115" s="37" t="str">
        <f t="shared" si="12"/>
        <v/>
      </c>
      <c r="F115" s="37" t="str">
        <f t="shared" si="13"/>
        <v/>
      </c>
      <c r="G115" s="38" t="str">
        <f t="shared" si="14"/>
        <v>0</v>
      </c>
      <c r="H115" s="39" t="str">
        <f t="shared" si="15"/>
        <v/>
      </c>
    </row>
    <row r="116" spans="1:8" s="40" customFormat="1" ht="15" x14ac:dyDescent="0.2">
      <c r="A116" s="68"/>
      <c r="B116" s="35" t="s">
        <v>198</v>
      </c>
      <c r="C116" s="36">
        <v>0</v>
      </c>
      <c r="D116" s="36">
        <v>0</v>
      </c>
      <c r="E116" s="37" t="str">
        <f t="shared" si="12"/>
        <v/>
      </c>
      <c r="F116" s="37" t="str">
        <f t="shared" si="13"/>
        <v/>
      </c>
      <c r="G116" s="38" t="str">
        <f t="shared" si="14"/>
        <v>0</v>
      </c>
      <c r="H116" s="39" t="str">
        <f t="shared" si="15"/>
        <v/>
      </c>
    </row>
    <row r="117" spans="1:8" s="40" customFormat="1" ht="15" x14ac:dyDescent="0.2">
      <c r="A117" s="68"/>
      <c r="B117" s="35" t="s">
        <v>24</v>
      </c>
      <c r="C117" s="36">
        <v>0</v>
      </c>
      <c r="D117" s="36">
        <v>1</v>
      </c>
      <c r="E117" s="37" t="str">
        <f t="shared" si="12"/>
        <v/>
      </c>
      <c r="F117" s="37">
        <f t="shared" si="13"/>
        <v>0.33333333333333331</v>
      </c>
      <c r="G117" s="38" t="str">
        <f t="shared" si="14"/>
        <v>0</v>
      </c>
      <c r="H117" s="39" t="str">
        <f t="shared" si="15"/>
        <v/>
      </c>
    </row>
    <row r="118" spans="1:8" s="40" customFormat="1" ht="15" x14ac:dyDescent="0.2">
      <c r="A118" s="68"/>
      <c r="B118" s="35" t="s">
        <v>199</v>
      </c>
      <c r="C118" s="36">
        <v>0</v>
      </c>
      <c r="D118" s="36">
        <v>0</v>
      </c>
      <c r="E118" s="37" t="str">
        <f t="shared" si="12"/>
        <v/>
      </c>
      <c r="F118" s="37" t="str">
        <f t="shared" si="13"/>
        <v/>
      </c>
      <c r="G118" s="38" t="str">
        <f t="shared" si="14"/>
        <v>0</v>
      </c>
      <c r="H118" s="39" t="str">
        <f t="shared" si="15"/>
        <v/>
      </c>
    </row>
    <row r="119" spans="1:8" s="40" customFormat="1" ht="15" x14ac:dyDescent="0.2">
      <c r="A119" s="68"/>
      <c r="B119" s="35" t="s">
        <v>25</v>
      </c>
      <c r="C119" s="36">
        <v>0</v>
      </c>
      <c r="D119" s="36">
        <v>0</v>
      </c>
      <c r="E119" s="37" t="str">
        <f t="shared" si="12"/>
        <v/>
      </c>
      <c r="F119" s="37" t="str">
        <f t="shared" si="13"/>
        <v/>
      </c>
      <c r="G119" s="38" t="str">
        <f t="shared" si="14"/>
        <v>0</v>
      </c>
      <c r="H119" s="39" t="str">
        <f t="shared" si="15"/>
        <v/>
      </c>
    </row>
    <row r="120" spans="1:8" s="40" customFormat="1" ht="15" x14ac:dyDescent="0.2">
      <c r="A120" s="68"/>
      <c r="B120" s="35" t="s">
        <v>23</v>
      </c>
      <c r="C120" s="36">
        <v>0</v>
      </c>
      <c r="D120" s="36">
        <v>0</v>
      </c>
      <c r="E120" s="37" t="str">
        <f t="shared" si="12"/>
        <v/>
      </c>
      <c r="F120" s="37" t="str">
        <f t="shared" si="13"/>
        <v/>
      </c>
      <c r="G120" s="38" t="str">
        <f t="shared" si="14"/>
        <v>0</v>
      </c>
      <c r="H120" s="39" t="str">
        <f t="shared" si="15"/>
        <v/>
      </c>
    </row>
    <row r="121" spans="1:8" s="40" customFormat="1" ht="15" x14ac:dyDescent="0.2">
      <c r="A121" s="68"/>
      <c r="B121" s="35" t="s">
        <v>26</v>
      </c>
      <c r="C121" s="36">
        <v>0</v>
      </c>
      <c r="D121" s="36">
        <v>0</v>
      </c>
      <c r="E121" s="37" t="str">
        <f t="shared" si="12"/>
        <v/>
      </c>
      <c r="F121" s="37" t="str">
        <f t="shared" si="13"/>
        <v/>
      </c>
      <c r="G121" s="38" t="str">
        <f t="shared" si="14"/>
        <v>0</v>
      </c>
      <c r="H121" s="39" t="str">
        <f t="shared" si="15"/>
        <v/>
      </c>
    </row>
    <row r="122" spans="1:8" s="40" customFormat="1" ht="15" x14ac:dyDescent="0.2">
      <c r="A122" s="68"/>
      <c r="B122" s="35" t="s">
        <v>200</v>
      </c>
      <c r="C122" s="36">
        <v>0</v>
      </c>
      <c r="D122" s="36">
        <v>1</v>
      </c>
      <c r="E122" s="37" t="str">
        <f t="shared" si="12"/>
        <v/>
      </c>
      <c r="F122" s="37">
        <f t="shared" si="13"/>
        <v>0.33333333333333331</v>
      </c>
      <c r="G122" s="38" t="str">
        <f t="shared" si="14"/>
        <v>0</v>
      </c>
      <c r="H122" s="39" t="str">
        <f t="shared" si="15"/>
        <v/>
      </c>
    </row>
    <row r="123" spans="1:8" s="40" customFormat="1" ht="15" x14ac:dyDescent="0.2">
      <c r="A123" s="68"/>
      <c r="B123" s="35" t="s">
        <v>31</v>
      </c>
      <c r="C123" s="36">
        <v>0</v>
      </c>
      <c r="D123" s="36">
        <v>0</v>
      </c>
      <c r="E123" s="37" t="str">
        <f t="shared" si="12"/>
        <v/>
      </c>
      <c r="F123" s="37" t="str">
        <f t="shared" si="13"/>
        <v/>
      </c>
      <c r="G123" s="38" t="str">
        <f t="shared" si="14"/>
        <v>0</v>
      </c>
      <c r="H123" s="39" t="str">
        <f t="shared" si="15"/>
        <v/>
      </c>
    </row>
    <row r="124" spans="1:8" s="40" customFormat="1" ht="15" x14ac:dyDescent="0.2">
      <c r="A124" s="68"/>
      <c r="B124" s="35" t="s">
        <v>33</v>
      </c>
      <c r="C124" s="36">
        <v>0</v>
      </c>
      <c r="D124" s="36">
        <v>0</v>
      </c>
      <c r="E124" s="37" t="str">
        <f t="shared" si="12"/>
        <v/>
      </c>
      <c r="F124" s="37" t="str">
        <f t="shared" si="13"/>
        <v/>
      </c>
      <c r="G124" s="38" t="str">
        <f t="shared" si="14"/>
        <v>0</v>
      </c>
      <c r="H124" s="39" t="str">
        <f t="shared" si="15"/>
        <v/>
      </c>
    </row>
    <row r="125" spans="1:8" s="40" customFormat="1" ht="15" x14ac:dyDescent="0.2">
      <c r="A125" s="68"/>
      <c r="B125" s="35" t="s">
        <v>201</v>
      </c>
      <c r="C125" s="36">
        <v>0</v>
      </c>
      <c r="D125" s="36">
        <v>0</v>
      </c>
      <c r="E125" s="37" t="str">
        <f t="shared" si="12"/>
        <v/>
      </c>
      <c r="F125" s="37" t="str">
        <f t="shared" si="13"/>
        <v/>
      </c>
      <c r="G125" s="38" t="str">
        <f t="shared" si="14"/>
        <v>0</v>
      </c>
      <c r="H125" s="39" t="str">
        <f t="shared" si="15"/>
        <v/>
      </c>
    </row>
    <row r="126" spans="1:8" s="40" customFormat="1" ht="15" x14ac:dyDescent="0.2">
      <c r="A126" s="68"/>
      <c r="B126" s="35" t="s">
        <v>441</v>
      </c>
      <c r="C126" s="36">
        <v>0</v>
      </c>
      <c r="D126" s="36">
        <v>0</v>
      </c>
      <c r="E126" s="37" t="str">
        <f t="shared" si="12"/>
        <v/>
      </c>
      <c r="F126" s="37" t="str">
        <f t="shared" si="13"/>
        <v/>
      </c>
      <c r="G126" s="38" t="str">
        <f t="shared" si="14"/>
        <v>0</v>
      </c>
      <c r="H126" s="39" t="str">
        <f t="shared" si="15"/>
        <v/>
      </c>
    </row>
    <row r="127" spans="1:8" s="40" customFormat="1" ht="15" x14ac:dyDescent="0.2">
      <c r="A127" s="68"/>
      <c r="B127" s="35" t="s">
        <v>442</v>
      </c>
      <c r="C127" s="36">
        <v>11</v>
      </c>
      <c r="D127" s="36">
        <v>0</v>
      </c>
      <c r="E127" s="37">
        <f t="shared" si="12"/>
        <v>0.44</v>
      </c>
      <c r="F127" s="37" t="str">
        <f t="shared" si="13"/>
        <v/>
      </c>
      <c r="G127" s="38" t="str">
        <f t="shared" si="14"/>
        <v>0</v>
      </c>
      <c r="H127" s="39">
        <f t="shared" si="15"/>
        <v>0</v>
      </c>
    </row>
    <row r="128" spans="1:8" s="40" customFormat="1" ht="15" x14ac:dyDescent="0.2">
      <c r="A128" s="68"/>
      <c r="B128" s="35" t="s">
        <v>202</v>
      </c>
      <c r="C128" s="36">
        <v>0</v>
      </c>
      <c r="D128" s="36">
        <v>1</v>
      </c>
      <c r="E128" s="37" t="str">
        <f t="shared" si="12"/>
        <v/>
      </c>
      <c r="F128" s="37">
        <f t="shared" si="13"/>
        <v>0.33333333333333331</v>
      </c>
      <c r="G128" s="38" t="str">
        <f t="shared" si="14"/>
        <v>0</v>
      </c>
      <c r="H128" s="39" t="str">
        <f t="shared" si="15"/>
        <v/>
      </c>
    </row>
    <row r="129" spans="1:8" s="40" customFormat="1" ht="15" x14ac:dyDescent="0.2">
      <c r="A129" s="68"/>
      <c r="B129" s="35" t="s">
        <v>203</v>
      </c>
      <c r="C129" s="36">
        <v>0</v>
      </c>
      <c r="D129" s="36">
        <v>0</v>
      </c>
      <c r="E129" s="37" t="str">
        <f t="shared" si="12"/>
        <v/>
      </c>
      <c r="F129" s="37" t="str">
        <f t="shared" si="13"/>
        <v/>
      </c>
      <c r="G129" s="38" t="str">
        <f t="shared" si="14"/>
        <v>0</v>
      </c>
      <c r="H129" s="39" t="str">
        <f t="shared" si="15"/>
        <v/>
      </c>
    </row>
    <row r="130" spans="1:8" s="40" customFormat="1" ht="15" x14ac:dyDescent="0.2">
      <c r="A130" s="68"/>
      <c r="B130" s="35" t="s">
        <v>28</v>
      </c>
      <c r="C130" s="36">
        <v>0</v>
      </c>
      <c r="D130" s="36">
        <v>0</v>
      </c>
      <c r="E130" s="37" t="str">
        <f t="shared" si="12"/>
        <v/>
      </c>
      <c r="F130" s="37" t="str">
        <f t="shared" si="13"/>
        <v/>
      </c>
      <c r="G130" s="38" t="str">
        <f t="shared" si="14"/>
        <v>0</v>
      </c>
      <c r="H130" s="39" t="str">
        <f t="shared" si="15"/>
        <v/>
      </c>
    </row>
    <row r="131" spans="1:8" s="40" customFormat="1" ht="15" x14ac:dyDescent="0.2">
      <c r="A131" s="68"/>
      <c r="B131" s="35" t="s">
        <v>32</v>
      </c>
      <c r="C131" s="36">
        <v>9</v>
      </c>
      <c r="D131" s="36">
        <v>0</v>
      </c>
      <c r="E131" s="37">
        <f t="shared" si="12"/>
        <v>0.36</v>
      </c>
      <c r="F131" s="37" t="str">
        <f t="shared" si="13"/>
        <v/>
      </c>
      <c r="G131" s="38" t="str">
        <f t="shared" si="14"/>
        <v>0</v>
      </c>
      <c r="H131" s="39">
        <f t="shared" si="15"/>
        <v>0</v>
      </c>
    </row>
    <row r="132" spans="1:8" s="40" customFormat="1" ht="15" x14ac:dyDescent="0.2">
      <c r="A132" s="68"/>
      <c r="B132" s="35" t="s">
        <v>536</v>
      </c>
      <c r="C132" s="36">
        <v>4</v>
      </c>
      <c r="D132" s="36">
        <v>0</v>
      </c>
      <c r="E132" s="37">
        <f t="shared" ref="E132:E133" si="36">+IF(C132=0,"",C132/C$73)</f>
        <v>0.16</v>
      </c>
      <c r="F132" s="37" t="str">
        <f t="shared" ref="F132:F133" si="37">+IF(D132=0,"",D132/D$73)</f>
        <v/>
      </c>
      <c r="G132" s="38" t="str">
        <f t="shared" ref="G132:G133" si="38">+IF(OR(AND(D132=0),(C132=0)),"0",((D132-C132)/C132))</f>
        <v>0</v>
      </c>
      <c r="H132" s="39">
        <f t="shared" ref="H132:H133" si="39">+IF(OR(AND(E132=""),(G132="")),"",E132*G132)</f>
        <v>0</v>
      </c>
    </row>
    <row r="133" spans="1:8" s="40" customFormat="1" ht="15" x14ac:dyDescent="0.2">
      <c r="A133" s="68"/>
      <c r="B133" s="35" t="s">
        <v>30</v>
      </c>
      <c r="C133" s="36">
        <v>0</v>
      </c>
      <c r="D133" s="36">
        <v>0</v>
      </c>
      <c r="E133" s="37" t="str">
        <f t="shared" si="36"/>
        <v/>
      </c>
      <c r="F133" s="37" t="str">
        <f t="shared" si="37"/>
        <v/>
      </c>
      <c r="G133" s="38" t="str">
        <f t="shared" si="38"/>
        <v>0</v>
      </c>
      <c r="H133" s="39" t="str">
        <f t="shared" si="39"/>
        <v/>
      </c>
    </row>
    <row r="134" spans="1:8" s="40" customFormat="1" ht="15" x14ac:dyDescent="0.2">
      <c r="A134" s="68"/>
      <c r="B134" s="35" t="s">
        <v>29</v>
      </c>
      <c r="C134" s="36">
        <v>0</v>
      </c>
      <c r="D134" s="36">
        <v>0</v>
      </c>
      <c r="E134" s="37" t="str">
        <f t="shared" si="12"/>
        <v/>
      </c>
      <c r="F134" s="37" t="str">
        <f t="shared" si="13"/>
        <v/>
      </c>
      <c r="G134" s="38" t="str">
        <f t="shared" si="14"/>
        <v>0</v>
      </c>
      <c r="H134" s="39" t="str">
        <f t="shared" si="15"/>
        <v/>
      </c>
    </row>
    <row r="135" spans="1:8" s="40" customFormat="1" ht="15" x14ac:dyDescent="0.2">
      <c r="A135" s="68"/>
      <c r="B135" s="35" t="s">
        <v>204</v>
      </c>
      <c r="C135" s="36">
        <v>0</v>
      </c>
      <c r="D135" s="36">
        <v>0</v>
      </c>
      <c r="E135" s="37" t="str">
        <f t="shared" si="12"/>
        <v/>
      </c>
      <c r="F135" s="37" t="str">
        <f t="shared" si="13"/>
        <v/>
      </c>
      <c r="G135" s="38" t="str">
        <f t="shared" si="14"/>
        <v>0</v>
      </c>
      <c r="H135" s="39" t="str">
        <f t="shared" si="15"/>
        <v/>
      </c>
    </row>
    <row r="136" spans="1:8" s="40" customFormat="1" ht="15" x14ac:dyDescent="0.2">
      <c r="A136" s="68"/>
      <c r="B136" s="35" t="s">
        <v>205</v>
      </c>
      <c r="C136" s="36">
        <v>0</v>
      </c>
      <c r="D136" s="36">
        <v>0</v>
      </c>
      <c r="E136" s="37" t="str">
        <f t="shared" si="12"/>
        <v/>
      </c>
      <c r="F136" s="37" t="str">
        <f t="shared" si="13"/>
        <v/>
      </c>
      <c r="G136" s="38" t="str">
        <f t="shared" si="14"/>
        <v>0</v>
      </c>
      <c r="H136" s="39" t="str">
        <f t="shared" si="15"/>
        <v/>
      </c>
    </row>
    <row r="137" spans="1:8" s="40" customFormat="1" ht="15" x14ac:dyDescent="0.2">
      <c r="A137" s="68"/>
      <c r="B137" s="35" t="s">
        <v>206</v>
      </c>
      <c r="C137" s="36">
        <v>0</v>
      </c>
      <c r="D137" s="36">
        <v>0</v>
      </c>
      <c r="E137" s="37" t="str">
        <f t="shared" si="12"/>
        <v/>
      </c>
      <c r="F137" s="37" t="str">
        <f t="shared" si="13"/>
        <v/>
      </c>
      <c r="G137" s="38" t="str">
        <f t="shared" si="14"/>
        <v>0</v>
      </c>
      <c r="H137" s="39" t="str">
        <f t="shared" si="15"/>
        <v/>
      </c>
    </row>
    <row r="138" spans="1:8" s="40" customFormat="1" ht="15" x14ac:dyDescent="0.2">
      <c r="A138" s="68"/>
      <c r="B138" s="35" t="s">
        <v>207</v>
      </c>
      <c r="C138" s="36">
        <v>0</v>
      </c>
      <c r="D138" s="36">
        <v>0</v>
      </c>
      <c r="E138" s="37" t="str">
        <f t="shared" si="12"/>
        <v/>
      </c>
      <c r="F138" s="37" t="str">
        <f t="shared" si="13"/>
        <v/>
      </c>
      <c r="G138" s="38" t="str">
        <f t="shared" si="14"/>
        <v>0</v>
      </c>
      <c r="H138" s="39" t="str">
        <f t="shared" si="15"/>
        <v/>
      </c>
    </row>
    <row r="139" spans="1:8" s="40" customFormat="1" ht="30" x14ac:dyDescent="0.2">
      <c r="A139" s="68"/>
      <c r="B139" s="35" t="s">
        <v>443</v>
      </c>
      <c r="C139" s="36">
        <v>0</v>
      </c>
      <c r="D139" s="36">
        <v>0</v>
      </c>
      <c r="E139" s="37" t="str">
        <f t="shared" si="12"/>
        <v/>
      </c>
      <c r="F139" s="37" t="str">
        <f t="shared" si="13"/>
        <v/>
      </c>
      <c r="G139" s="38" t="str">
        <f t="shared" si="14"/>
        <v>0</v>
      </c>
      <c r="H139" s="39" t="str">
        <f t="shared" si="15"/>
        <v/>
      </c>
    </row>
    <row r="140" spans="1:8" s="40" customFormat="1" ht="30" x14ac:dyDescent="0.2">
      <c r="A140" s="68"/>
      <c r="B140" s="35" t="s">
        <v>208</v>
      </c>
      <c r="C140" s="36">
        <v>0</v>
      </c>
      <c r="D140" s="36">
        <v>0</v>
      </c>
      <c r="E140" s="37" t="str">
        <f t="shared" si="12"/>
        <v/>
      </c>
      <c r="F140" s="37" t="str">
        <f t="shared" si="13"/>
        <v/>
      </c>
      <c r="G140" s="38" t="str">
        <f t="shared" si="14"/>
        <v>0</v>
      </c>
      <c r="H140" s="39" t="str">
        <f t="shared" si="15"/>
        <v/>
      </c>
    </row>
    <row r="141" spans="1:8" s="40" customFormat="1" ht="30" x14ac:dyDescent="0.2">
      <c r="A141" s="68"/>
      <c r="B141" s="35" t="s">
        <v>209</v>
      </c>
      <c r="C141" s="36">
        <v>0</v>
      </c>
      <c r="D141" s="36">
        <v>0</v>
      </c>
      <c r="E141" s="37" t="str">
        <f t="shared" si="12"/>
        <v/>
      </c>
      <c r="F141" s="37" t="str">
        <f t="shared" si="13"/>
        <v/>
      </c>
      <c r="G141" s="38" t="str">
        <f t="shared" si="14"/>
        <v>0</v>
      </c>
      <c r="H141" s="39" t="str">
        <f t="shared" si="15"/>
        <v/>
      </c>
    </row>
    <row r="142" spans="1:8" s="50" customFormat="1" ht="15" x14ac:dyDescent="0.2">
      <c r="A142" s="60" t="s">
        <v>570</v>
      </c>
      <c r="B142" s="51" t="s">
        <v>586</v>
      </c>
      <c r="C142" s="52"/>
      <c r="D142" s="36">
        <v>0</v>
      </c>
      <c r="E142" s="37" t="str">
        <f t="shared" ref="E142" si="40">+IF(C142=0,"",C142/C$73)</f>
        <v/>
      </c>
      <c r="F142" s="37" t="str">
        <f t="shared" ref="F142" si="41">+IF(D142=0,"",D142/D$73)</f>
        <v/>
      </c>
      <c r="G142" s="38" t="str">
        <f t="shared" ref="G142" si="42">+IF(OR(AND(D142=0),(C142=0)),"0",((D142-C142)/C142))</f>
        <v>0</v>
      </c>
      <c r="H142" s="39" t="str">
        <f t="shared" ref="H142" si="43">+IF(OR(AND(E142=""),(G142="")),"",E142*G142)</f>
        <v/>
      </c>
    </row>
    <row r="143" spans="1:8" s="40" customFormat="1" ht="15" x14ac:dyDescent="0.2">
      <c r="A143" s="68"/>
      <c r="B143" s="35" t="s">
        <v>598</v>
      </c>
      <c r="C143" s="36">
        <v>0</v>
      </c>
      <c r="D143" s="36">
        <v>0</v>
      </c>
      <c r="E143" s="37" t="str">
        <f t="shared" si="12"/>
        <v/>
      </c>
      <c r="F143" s="37" t="str">
        <f t="shared" si="13"/>
        <v/>
      </c>
      <c r="G143" s="38" t="str">
        <f t="shared" si="14"/>
        <v>0</v>
      </c>
      <c r="H143" s="39" t="str">
        <f t="shared" si="15"/>
        <v/>
      </c>
    </row>
    <row r="144" spans="1:8" s="40" customFormat="1" ht="15" x14ac:dyDescent="0.2">
      <c r="A144" s="68"/>
      <c r="B144" s="35" t="s">
        <v>599</v>
      </c>
      <c r="C144" s="36">
        <v>0</v>
      </c>
      <c r="D144" s="36">
        <v>0</v>
      </c>
      <c r="E144" s="37" t="str">
        <f t="shared" si="12"/>
        <v/>
      </c>
      <c r="F144" s="37" t="str">
        <f t="shared" si="13"/>
        <v/>
      </c>
      <c r="G144" s="38" t="str">
        <f t="shared" si="14"/>
        <v>0</v>
      </c>
      <c r="H144" s="39" t="str">
        <f t="shared" si="15"/>
        <v/>
      </c>
    </row>
    <row r="145" spans="1:8" s="50" customFormat="1" ht="15" x14ac:dyDescent="0.2">
      <c r="A145" s="60" t="s">
        <v>570</v>
      </c>
      <c r="B145" s="51" t="s">
        <v>588</v>
      </c>
      <c r="C145" s="52"/>
      <c r="D145" s="36">
        <v>0</v>
      </c>
      <c r="E145" s="37" t="str">
        <f t="shared" ref="E145" si="44">+IF(C145=0,"",C145/C$73)</f>
        <v/>
      </c>
      <c r="F145" s="37" t="str">
        <f t="shared" ref="F145" si="45">+IF(D145=0,"",D145/D$73)</f>
        <v/>
      </c>
      <c r="G145" s="38" t="str">
        <f t="shared" ref="G145" si="46">+IF(OR(AND(D145=0),(C145=0)),"0",((D145-C145)/C145))</f>
        <v>0</v>
      </c>
      <c r="H145" s="39" t="str">
        <f t="shared" ref="H145" si="47">+IF(OR(AND(E145=""),(G145="")),"",E145*G145)</f>
        <v/>
      </c>
    </row>
    <row r="146" spans="1:8" s="40" customFormat="1" ht="15" x14ac:dyDescent="0.2">
      <c r="A146" s="68"/>
      <c r="B146" s="35" t="s">
        <v>36</v>
      </c>
      <c r="C146" s="36">
        <v>0</v>
      </c>
      <c r="D146" s="36">
        <v>0</v>
      </c>
      <c r="E146" s="37" t="str">
        <f t="shared" si="12"/>
        <v/>
      </c>
      <c r="F146" s="37" t="str">
        <f t="shared" si="13"/>
        <v/>
      </c>
      <c r="G146" s="38" t="str">
        <f t="shared" si="14"/>
        <v>0</v>
      </c>
      <c r="H146" s="39" t="str">
        <f t="shared" si="15"/>
        <v/>
      </c>
    </row>
    <row r="147" spans="1:8" s="40" customFormat="1" ht="15" x14ac:dyDescent="0.2">
      <c r="A147" s="68"/>
      <c r="B147" s="35" t="s">
        <v>444</v>
      </c>
      <c r="C147" s="36">
        <v>0</v>
      </c>
      <c r="D147" s="36">
        <v>0</v>
      </c>
      <c r="E147" s="37" t="str">
        <f t="shared" ref="E147:E155" si="48">+IF(C147=0,"",C147/C$73)</f>
        <v/>
      </c>
      <c r="F147" s="37" t="str">
        <f t="shared" ref="F147:F155" si="49">+IF(D147=0,"",D147/D$73)</f>
        <v/>
      </c>
      <c r="G147" s="38" t="str">
        <f t="shared" ref="G147:G155" si="50">+IF(OR(AND(D147=0),(C147=0)),"0",((D147-C147)/C147))</f>
        <v>0</v>
      </c>
      <c r="H147" s="39" t="str">
        <f t="shared" ref="H147:H155" si="51">+IF(OR(AND(E147=""),(G147="")),"",E147*G147)</f>
        <v/>
      </c>
    </row>
    <row r="148" spans="1:8" s="40" customFormat="1" ht="15" x14ac:dyDescent="0.2">
      <c r="A148" s="68"/>
      <c r="B148" s="35" t="s">
        <v>34</v>
      </c>
      <c r="C148" s="36">
        <v>0</v>
      </c>
      <c r="D148" s="36">
        <v>0</v>
      </c>
      <c r="E148" s="37" t="str">
        <f t="shared" si="48"/>
        <v/>
      </c>
      <c r="F148" s="37" t="str">
        <f t="shared" si="49"/>
        <v/>
      </c>
      <c r="G148" s="38" t="str">
        <f t="shared" si="50"/>
        <v>0</v>
      </c>
      <c r="H148" s="39" t="str">
        <f t="shared" si="51"/>
        <v/>
      </c>
    </row>
    <row r="149" spans="1:8" s="40" customFormat="1" ht="15" x14ac:dyDescent="0.2">
      <c r="A149" s="68"/>
      <c r="B149" s="35" t="s">
        <v>210</v>
      </c>
      <c r="C149" s="36">
        <v>0</v>
      </c>
      <c r="D149" s="36">
        <v>0</v>
      </c>
      <c r="E149" s="37" t="str">
        <f t="shared" si="48"/>
        <v/>
      </c>
      <c r="F149" s="37" t="str">
        <f t="shared" si="49"/>
        <v/>
      </c>
      <c r="G149" s="38" t="str">
        <f t="shared" si="50"/>
        <v>0</v>
      </c>
      <c r="H149" s="39" t="str">
        <f t="shared" si="51"/>
        <v/>
      </c>
    </row>
    <row r="150" spans="1:8" s="40" customFormat="1" ht="30" x14ac:dyDescent="0.2">
      <c r="A150" s="68"/>
      <c r="B150" s="35" t="s">
        <v>211</v>
      </c>
      <c r="C150" s="36">
        <v>0</v>
      </c>
      <c r="D150" s="36">
        <v>0</v>
      </c>
      <c r="E150" s="37" t="str">
        <f t="shared" si="48"/>
        <v/>
      </c>
      <c r="F150" s="37" t="str">
        <f t="shared" si="49"/>
        <v/>
      </c>
      <c r="G150" s="38" t="str">
        <f t="shared" si="50"/>
        <v>0</v>
      </c>
      <c r="H150" s="39" t="str">
        <f t="shared" si="51"/>
        <v/>
      </c>
    </row>
    <row r="151" spans="1:8" s="40" customFormat="1" ht="30" x14ac:dyDescent="0.2">
      <c r="A151" s="68"/>
      <c r="B151" s="35" t="s">
        <v>212</v>
      </c>
      <c r="C151" s="36">
        <v>0</v>
      </c>
      <c r="D151" s="36">
        <v>0</v>
      </c>
      <c r="E151" s="37" t="str">
        <f t="shared" si="48"/>
        <v/>
      </c>
      <c r="F151" s="37" t="str">
        <f t="shared" si="49"/>
        <v/>
      </c>
      <c r="G151" s="38" t="str">
        <f t="shared" si="50"/>
        <v>0</v>
      </c>
      <c r="H151" s="39" t="str">
        <f t="shared" si="51"/>
        <v/>
      </c>
    </row>
    <row r="152" spans="1:8" s="40" customFormat="1" ht="15" x14ac:dyDescent="0.2">
      <c r="A152" s="68"/>
      <c r="B152" s="35" t="s">
        <v>445</v>
      </c>
      <c r="C152" s="36">
        <v>0</v>
      </c>
      <c r="D152" s="36">
        <v>0</v>
      </c>
      <c r="E152" s="37" t="str">
        <f t="shared" si="48"/>
        <v/>
      </c>
      <c r="F152" s="37" t="str">
        <f t="shared" si="49"/>
        <v/>
      </c>
      <c r="G152" s="38" t="str">
        <f t="shared" si="50"/>
        <v>0</v>
      </c>
      <c r="H152" s="39" t="str">
        <f t="shared" si="51"/>
        <v/>
      </c>
    </row>
    <row r="153" spans="1:8" s="40" customFormat="1" ht="15" x14ac:dyDescent="0.2">
      <c r="A153" s="68"/>
      <c r="B153" s="35" t="s">
        <v>39</v>
      </c>
      <c r="C153" s="36">
        <v>0</v>
      </c>
      <c r="D153" s="36">
        <v>0</v>
      </c>
      <c r="E153" s="37" t="str">
        <f t="shared" si="48"/>
        <v/>
      </c>
      <c r="F153" s="37" t="str">
        <f t="shared" si="49"/>
        <v/>
      </c>
      <c r="G153" s="38" t="str">
        <f t="shared" si="50"/>
        <v>0</v>
      </c>
      <c r="H153" s="39" t="str">
        <f t="shared" si="51"/>
        <v/>
      </c>
    </row>
    <row r="154" spans="1:8" s="40" customFormat="1" ht="15" x14ac:dyDescent="0.2">
      <c r="A154" s="68"/>
      <c r="B154" s="35" t="s">
        <v>37</v>
      </c>
      <c r="C154" s="36">
        <v>0</v>
      </c>
      <c r="D154" s="36">
        <v>0</v>
      </c>
      <c r="E154" s="37" t="str">
        <f t="shared" si="48"/>
        <v/>
      </c>
      <c r="F154" s="37" t="str">
        <f t="shared" si="49"/>
        <v/>
      </c>
      <c r="G154" s="38" t="str">
        <f t="shared" si="50"/>
        <v>0</v>
      </c>
      <c r="H154" s="39" t="str">
        <f t="shared" si="51"/>
        <v/>
      </c>
    </row>
    <row r="155" spans="1:8" s="40" customFormat="1" ht="15" x14ac:dyDescent="0.2">
      <c r="A155" s="68"/>
      <c r="B155" s="35" t="s">
        <v>38</v>
      </c>
      <c r="C155" s="36">
        <v>0</v>
      </c>
      <c r="D155" s="36">
        <v>0</v>
      </c>
      <c r="E155" s="37" t="str">
        <f t="shared" si="48"/>
        <v/>
      </c>
      <c r="F155" s="37" t="str">
        <f t="shared" si="49"/>
        <v/>
      </c>
      <c r="G155" s="38" t="str">
        <f t="shared" si="50"/>
        <v>0</v>
      </c>
      <c r="H155" s="39" t="str">
        <f t="shared" si="51"/>
        <v/>
      </c>
    </row>
    <row r="156" spans="1:8" s="40" customFormat="1" ht="15" x14ac:dyDescent="0.2">
      <c r="A156" s="68"/>
      <c r="B156" s="35" t="s">
        <v>537</v>
      </c>
      <c r="C156" s="36">
        <v>0</v>
      </c>
      <c r="D156" s="36">
        <v>0</v>
      </c>
      <c r="E156" s="37" t="str">
        <f t="shared" ref="E156" si="52">+IF(C156=0,"",C156/C$73)</f>
        <v/>
      </c>
      <c r="F156" s="37" t="str">
        <f t="shared" ref="F156" si="53">+IF(D156=0,"",D156/D$73)</f>
        <v/>
      </c>
      <c r="G156" s="38" t="str">
        <f t="shared" ref="G156" si="54">+IF(OR(AND(D156=0),(C156=0)),"0",((D156-C156)/C156))</f>
        <v>0</v>
      </c>
      <c r="H156" s="39" t="str">
        <f t="shared" ref="H156" si="55">+IF(OR(AND(E156=""),(G156="")),"",E156*G156)</f>
        <v/>
      </c>
    </row>
    <row r="157" spans="1:8" s="40" customFormat="1" ht="30" x14ac:dyDescent="0.2">
      <c r="A157" s="68"/>
      <c r="B157" s="35" t="s">
        <v>557</v>
      </c>
      <c r="C157" s="36">
        <v>0</v>
      </c>
      <c r="D157" s="36">
        <v>0</v>
      </c>
      <c r="E157" s="37" t="str">
        <f t="shared" ref="E157" si="56">+IF(C157=0,"",C157/C$73)</f>
        <v/>
      </c>
      <c r="F157" s="37" t="str">
        <f t="shared" ref="F157" si="57">+IF(D157=0,"",D157/D$73)</f>
        <v/>
      </c>
      <c r="G157" s="38" t="str">
        <f t="shared" ref="G157" si="58">+IF(OR(AND(D157=0),(C157=0)),"0",((D157-C157)/C157))</f>
        <v>0</v>
      </c>
      <c r="H157" s="39" t="str">
        <f t="shared" ref="H157" si="59">+IF(OR(AND(E157=""),(G157="")),"",E157*G157)</f>
        <v/>
      </c>
    </row>
    <row r="158" spans="1:8" s="40" customFormat="1" ht="15" x14ac:dyDescent="0.2">
      <c r="A158" s="68"/>
      <c r="B158" s="35" t="s">
        <v>574</v>
      </c>
      <c r="C158" s="36">
        <v>0</v>
      </c>
      <c r="D158" s="36">
        <v>0</v>
      </c>
      <c r="E158" s="37" t="str">
        <f t="shared" ref="E158:E159" si="60">+IF(C158=0,"",C158/C$73)</f>
        <v/>
      </c>
      <c r="F158" s="37" t="str">
        <f t="shared" ref="F158:F159" si="61">+IF(D158=0,"",D158/D$73)</f>
        <v/>
      </c>
      <c r="G158" s="38" t="str">
        <f t="shared" ref="G158:G159" si="62">+IF(OR(AND(D158=0),(C158=0)),"0",((D158-C158)/C158))</f>
        <v>0</v>
      </c>
      <c r="H158" s="39" t="str">
        <f t="shared" ref="H158:H159" si="63">+IF(OR(AND(E158=""),(G158="")),"",E158*G158)</f>
        <v/>
      </c>
    </row>
    <row r="159" spans="1:8" s="40" customFormat="1" ht="15" x14ac:dyDescent="0.2">
      <c r="A159" s="68"/>
      <c r="B159" s="35" t="s">
        <v>565</v>
      </c>
      <c r="C159" s="36">
        <v>0</v>
      </c>
      <c r="D159" s="36">
        <v>0</v>
      </c>
      <c r="E159" s="37" t="str">
        <f t="shared" si="60"/>
        <v/>
      </c>
      <c r="F159" s="37" t="str">
        <f t="shared" si="61"/>
        <v/>
      </c>
      <c r="G159" s="38" t="str">
        <f t="shared" si="62"/>
        <v>0</v>
      </c>
      <c r="H159" s="39" t="str">
        <f t="shared" si="63"/>
        <v/>
      </c>
    </row>
    <row r="160" spans="1:8" s="10" customFormat="1" x14ac:dyDescent="0.2">
      <c r="A160" s="67"/>
    </row>
    <row r="161" spans="1:9" s="10" customFormat="1" x14ac:dyDescent="0.2">
      <c r="A161" s="67"/>
    </row>
    <row r="162" spans="1:9" s="10" customFormat="1" ht="13.5" thickBot="1" x14ac:dyDescent="0.25">
      <c r="A162" s="67"/>
      <c r="B162" s="29"/>
      <c r="C162" s="29"/>
      <c r="D162" s="29"/>
      <c r="E162" s="29"/>
      <c r="F162" s="29"/>
    </row>
    <row r="163" spans="1:9" s="10" customFormat="1" ht="30" customHeight="1" x14ac:dyDescent="0.2">
      <c r="A163" s="67"/>
      <c r="B163" s="85" t="s">
        <v>374</v>
      </c>
      <c r="C163" s="71" t="s">
        <v>375</v>
      </c>
      <c r="D163" s="72"/>
      <c r="E163" s="71" t="s">
        <v>429</v>
      </c>
      <c r="F163" s="72"/>
      <c r="G163" s="73" t="s">
        <v>572</v>
      </c>
      <c r="H163" s="69" t="s">
        <v>350</v>
      </c>
    </row>
    <row r="164" spans="1:9" s="10" customFormat="1" x14ac:dyDescent="0.2">
      <c r="A164" s="67"/>
      <c r="B164" s="85"/>
      <c r="C164" s="48">
        <v>2017</v>
      </c>
      <c r="D164" s="48">
        <v>2018</v>
      </c>
      <c r="E164" s="48">
        <v>2017</v>
      </c>
      <c r="F164" s="48">
        <v>2018</v>
      </c>
      <c r="G164" s="74"/>
      <c r="H164" s="70"/>
    </row>
    <row r="165" spans="1:9" s="10" customFormat="1" ht="25.5" x14ac:dyDescent="0.2">
      <c r="A165" s="67"/>
      <c r="B165" s="12" t="s">
        <v>378</v>
      </c>
      <c r="C165" s="13">
        <f>SUM(C166:C327)</f>
        <v>19</v>
      </c>
      <c r="D165" s="13">
        <f>SUM(D166:D327)</f>
        <v>7</v>
      </c>
      <c r="E165" s="14">
        <f t="shared" ref="E165:E178" si="64">+IF(C165=0,"",C165/C$165)</f>
        <v>1</v>
      </c>
      <c r="F165" s="14">
        <f t="shared" ref="F165:F178" si="65">+IF(D165=0,"",D165/D$165)</f>
        <v>1</v>
      </c>
      <c r="G165" s="15">
        <f>+IF(OR(AND(D165=0),(C165=0)),"0",((D165-C165)/C165))</f>
        <v>-0.63157894736842102</v>
      </c>
      <c r="H165" s="15">
        <f>+IF(OR(AND(E165=""),(G165="")),"",E165*G165)</f>
        <v>-0.63157894736842102</v>
      </c>
      <c r="I165" s="16"/>
    </row>
    <row r="166" spans="1:9" s="40" customFormat="1" ht="15" x14ac:dyDescent="0.2">
      <c r="A166" s="68"/>
      <c r="B166" s="43" t="s">
        <v>446</v>
      </c>
      <c r="C166" s="36">
        <v>0</v>
      </c>
      <c r="D166" s="36">
        <v>0</v>
      </c>
      <c r="E166" s="37" t="str">
        <f t="shared" si="64"/>
        <v/>
      </c>
      <c r="F166" s="37" t="str">
        <f t="shared" si="65"/>
        <v/>
      </c>
      <c r="G166" s="38" t="str">
        <f>+IF(OR(AND(D166=0),(C166=0)),"0",((D166-C166)/C166))</f>
        <v>0</v>
      </c>
      <c r="H166" s="39" t="str">
        <f>+IF(OR(AND(E166=""),(G166="")),"",E166*G166)</f>
        <v/>
      </c>
    </row>
    <row r="167" spans="1:9" s="40" customFormat="1" ht="15" x14ac:dyDescent="0.2">
      <c r="A167" s="68"/>
      <c r="B167" s="43" t="s">
        <v>600</v>
      </c>
      <c r="C167" s="36">
        <v>0</v>
      </c>
      <c r="D167" s="36">
        <v>0</v>
      </c>
      <c r="E167" s="37" t="str">
        <f t="shared" si="64"/>
        <v/>
      </c>
      <c r="F167" s="37" t="str">
        <f t="shared" si="65"/>
        <v/>
      </c>
      <c r="G167" s="38" t="str">
        <f t="shared" ref="G167:G237" si="66">+IF(OR(AND(D167=0),(C167=0)),"0",((D167-C167)/C167))</f>
        <v>0</v>
      </c>
      <c r="H167" s="39" t="str">
        <f t="shared" ref="H167:H237" si="67">+IF(OR(AND(E167=""),(G167="")),"",E167*G167)</f>
        <v/>
      </c>
    </row>
    <row r="168" spans="1:9" s="40" customFormat="1" ht="30" x14ac:dyDescent="0.2">
      <c r="A168" s="68"/>
      <c r="B168" s="43" t="s">
        <v>447</v>
      </c>
      <c r="C168" s="36">
        <v>0</v>
      </c>
      <c r="D168" s="36">
        <v>0</v>
      </c>
      <c r="E168" s="37" t="str">
        <f t="shared" si="64"/>
        <v/>
      </c>
      <c r="F168" s="37" t="str">
        <f t="shared" si="65"/>
        <v/>
      </c>
      <c r="G168" s="38" t="str">
        <f t="shared" si="66"/>
        <v>0</v>
      </c>
      <c r="H168" s="39" t="str">
        <f t="shared" si="67"/>
        <v/>
      </c>
    </row>
    <row r="169" spans="1:9" s="40" customFormat="1" ht="15" x14ac:dyDescent="0.2">
      <c r="A169" s="68"/>
      <c r="B169" s="43" t="s">
        <v>448</v>
      </c>
      <c r="C169" s="36">
        <v>0</v>
      </c>
      <c r="D169" s="36">
        <v>0</v>
      </c>
      <c r="E169" s="37" t="str">
        <f t="shared" si="64"/>
        <v/>
      </c>
      <c r="F169" s="37" t="str">
        <f t="shared" si="65"/>
        <v/>
      </c>
      <c r="G169" s="38" t="str">
        <f t="shared" si="66"/>
        <v>0</v>
      </c>
      <c r="H169" s="39" t="str">
        <f t="shared" si="67"/>
        <v/>
      </c>
    </row>
    <row r="170" spans="1:9" s="40" customFormat="1" ht="15" x14ac:dyDescent="0.2">
      <c r="A170" s="68"/>
      <c r="B170" s="43" t="s">
        <v>601</v>
      </c>
      <c r="C170" s="36">
        <v>0</v>
      </c>
      <c r="D170" s="36">
        <v>0</v>
      </c>
      <c r="E170" s="37" t="str">
        <f t="shared" si="64"/>
        <v/>
      </c>
      <c r="F170" s="37" t="str">
        <f t="shared" si="65"/>
        <v/>
      </c>
      <c r="G170" s="38" t="str">
        <f t="shared" si="66"/>
        <v>0</v>
      </c>
      <c r="H170" s="39" t="str">
        <f t="shared" si="67"/>
        <v/>
      </c>
    </row>
    <row r="171" spans="1:9" s="40" customFormat="1" ht="15" x14ac:dyDescent="0.2">
      <c r="A171" s="68"/>
      <c r="B171" s="43" t="s">
        <v>42</v>
      </c>
      <c r="C171" s="36">
        <v>1</v>
      </c>
      <c r="D171" s="36">
        <v>2</v>
      </c>
      <c r="E171" s="37">
        <f t="shared" si="64"/>
        <v>5.2631578947368418E-2</v>
      </c>
      <c r="F171" s="37">
        <f t="shared" si="65"/>
        <v>0.2857142857142857</v>
      </c>
      <c r="G171" s="38">
        <f t="shared" si="66"/>
        <v>1</v>
      </c>
      <c r="H171" s="39">
        <f t="shared" si="67"/>
        <v>5.2631578947368418E-2</v>
      </c>
    </row>
    <row r="172" spans="1:9" s="40" customFormat="1" ht="15" x14ac:dyDescent="0.2">
      <c r="A172" s="68"/>
      <c r="B172" s="43" t="s">
        <v>602</v>
      </c>
      <c r="C172" s="36">
        <v>0</v>
      </c>
      <c r="D172" s="36">
        <v>0</v>
      </c>
      <c r="E172" s="37" t="str">
        <f t="shared" si="64"/>
        <v/>
      </c>
      <c r="F172" s="37" t="str">
        <f t="shared" si="65"/>
        <v/>
      </c>
      <c r="G172" s="38" t="str">
        <f t="shared" si="66"/>
        <v>0</v>
      </c>
      <c r="H172" s="39" t="str">
        <f t="shared" si="67"/>
        <v/>
      </c>
    </row>
    <row r="173" spans="1:9" s="40" customFormat="1" ht="15" x14ac:dyDescent="0.2">
      <c r="A173" s="68"/>
      <c r="B173" s="43" t="s">
        <v>603</v>
      </c>
      <c r="C173" s="36">
        <v>0</v>
      </c>
      <c r="D173" s="36">
        <v>0</v>
      </c>
      <c r="E173" s="37" t="str">
        <f t="shared" si="64"/>
        <v/>
      </c>
      <c r="F173" s="37" t="str">
        <f t="shared" si="65"/>
        <v/>
      </c>
      <c r="G173" s="38" t="str">
        <f t="shared" si="66"/>
        <v>0</v>
      </c>
      <c r="H173" s="39" t="str">
        <f t="shared" si="67"/>
        <v/>
      </c>
    </row>
    <row r="174" spans="1:9" s="40" customFormat="1" ht="15" x14ac:dyDescent="0.2">
      <c r="A174" s="68"/>
      <c r="B174" s="43" t="s">
        <v>604</v>
      </c>
      <c r="C174" s="36">
        <v>0</v>
      </c>
      <c r="D174" s="36">
        <v>0</v>
      </c>
      <c r="E174" s="37" t="str">
        <f t="shared" si="64"/>
        <v/>
      </c>
      <c r="F174" s="37" t="str">
        <f t="shared" si="65"/>
        <v/>
      </c>
      <c r="G174" s="38" t="str">
        <f t="shared" si="66"/>
        <v>0</v>
      </c>
      <c r="H174" s="39" t="str">
        <f t="shared" si="67"/>
        <v/>
      </c>
    </row>
    <row r="175" spans="1:9" s="40" customFormat="1" ht="15" x14ac:dyDescent="0.2">
      <c r="A175" s="68"/>
      <c r="B175" s="43" t="s">
        <v>40</v>
      </c>
      <c r="C175" s="36">
        <v>0</v>
      </c>
      <c r="D175" s="36">
        <v>0</v>
      </c>
      <c r="E175" s="37" t="str">
        <f t="shared" si="64"/>
        <v/>
      </c>
      <c r="F175" s="37" t="str">
        <f t="shared" si="65"/>
        <v/>
      </c>
      <c r="G175" s="38" t="str">
        <f t="shared" si="66"/>
        <v>0</v>
      </c>
      <c r="H175" s="39" t="str">
        <f t="shared" si="67"/>
        <v/>
      </c>
    </row>
    <row r="176" spans="1:9" s="40" customFormat="1" ht="30" x14ac:dyDescent="0.2">
      <c r="A176" s="68"/>
      <c r="B176" s="43" t="s">
        <v>213</v>
      </c>
      <c r="C176" s="36">
        <v>0</v>
      </c>
      <c r="D176" s="36">
        <v>0</v>
      </c>
      <c r="E176" s="37" t="str">
        <f t="shared" si="64"/>
        <v/>
      </c>
      <c r="F176" s="37" t="str">
        <f t="shared" si="65"/>
        <v/>
      </c>
      <c r="G176" s="38" t="str">
        <f t="shared" si="66"/>
        <v>0</v>
      </c>
      <c r="H176" s="39" t="str">
        <f t="shared" si="67"/>
        <v/>
      </c>
    </row>
    <row r="177" spans="1:8" s="40" customFormat="1" ht="15" x14ac:dyDescent="0.2">
      <c r="A177" s="68"/>
      <c r="B177" s="43" t="s">
        <v>45</v>
      </c>
      <c r="C177" s="36">
        <v>0</v>
      </c>
      <c r="D177" s="36">
        <v>0</v>
      </c>
      <c r="E177" s="37" t="str">
        <f t="shared" si="64"/>
        <v/>
      </c>
      <c r="F177" s="37" t="str">
        <f t="shared" si="65"/>
        <v/>
      </c>
      <c r="G177" s="38" t="str">
        <f t="shared" si="66"/>
        <v>0</v>
      </c>
      <c r="H177" s="39" t="str">
        <f t="shared" si="67"/>
        <v/>
      </c>
    </row>
    <row r="178" spans="1:8" s="40" customFormat="1" ht="15" x14ac:dyDescent="0.2">
      <c r="A178" s="68"/>
      <c r="B178" s="43" t="s">
        <v>43</v>
      </c>
      <c r="C178" s="36">
        <v>0</v>
      </c>
      <c r="D178" s="36">
        <v>0</v>
      </c>
      <c r="E178" s="37" t="str">
        <f t="shared" si="64"/>
        <v/>
      </c>
      <c r="F178" s="37" t="str">
        <f t="shared" si="65"/>
        <v/>
      </c>
      <c r="G178" s="38" t="str">
        <f t="shared" si="66"/>
        <v>0</v>
      </c>
      <c r="H178" s="39" t="str">
        <f t="shared" si="67"/>
        <v/>
      </c>
    </row>
    <row r="179" spans="1:8" s="40" customFormat="1" ht="15" x14ac:dyDescent="0.2">
      <c r="A179" s="68"/>
      <c r="B179" s="43" t="s">
        <v>528</v>
      </c>
      <c r="C179" s="36">
        <v>0</v>
      </c>
      <c r="D179" s="36">
        <v>0</v>
      </c>
      <c r="E179" s="37" t="str">
        <f t="shared" ref="E179:E180" si="68">+IF(C179=0,"",C179/C$165)</f>
        <v/>
      </c>
      <c r="F179" s="37" t="str">
        <f t="shared" ref="F179:F180" si="69">+IF(D179=0,"",D179/D$165)</f>
        <v/>
      </c>
      <c r="G179" s="38" t="str">
        <f t="shared" ref="G179:G180" si="70">+IF(OR(AND(D179=0),(C179=0)),"0",((D179-C179)/C179))</f>
        <v>0</v>
      </c>
      <c r="H179" s="39" t="str">
        <f t="shared" ref="H179:H180" si="71">+IF(OR(AND(E179=""),(G179="")),"",E179*G179)</f>
        <v/>
      </c>
    </row>
    <row r="180" spans="1:8" s="40" customFormat="1" ht="15" x14ac:dyDescent="0.2">
      <c r="A180" s="68"/>
      <c r="B180" s="43" t="s">
        <v>449</v>
      </c>
      <c r="C180" s="36">
        <v>0</v>
      </c>
      <c r="D180" s="36">
        <v>0</v>
      </c>
      <c r="E180" s="37" t="str">
        <f t="shared" si="68"/>
        <v/>
      </c>
      <c r="F180" s="37" t="str">
        <f t="shared" si="69"/>
        <v/>
      </c>
      <c r="G180" s="38" t="str">
        <f t="shared" si="70"/>
        <v>0</v>
      </c>
      <c r="H180" s="39" t="str">
        <f t="shared" si="71"/>
        <v/>
      </c>
    </row>
    <row r="181" spans="1:8" s="40" customFormat="1" ht="15" x14ac:dyDescent="0.2">
      <c r="A181" s="68"/>
      <c r="B181" s="43" t="s">
        <v>605</v>
      </c>
      <c r="C181" s="36">
        <v>0</v>
      </c>
      <c r="D181" s="36">
        <v>0</v>
      </c>
      <c r="E181" s="37" t="str">
        <f t="shared" ref="E181:F183" si="72">+IF(C181=0,"",C181/C$165)</f>
        <v/>
      </c>
      <c r="F181" s="37" t="str">
        <f t="shared" si="72"/>
        <v/>
      </c>
      <c r="G181" s="38" t="str">
        <f t="shared" si="66"/>
        <v>0</v>
      </c>
      <c r="H181" s="39" t="str">
        <f t="shared" si="67"/>
        <v/>
      </c>
    </row>
    <row r="182" spans="1:8" s="40" customFormat="1" ht="15" x14ac:dyDescent="0.2">
      <c r="A182" s="68"/>
      <c r="B182" s="43" t="s">
        <v>41</v>
      </c>
      <c r="C182" s="36">
        <v>0</v>
      </c>
      <c r="D182" s="36">
        <v>0</v>
      </c>
      <c r="E182" s="37" t="str">
        <f t="shared" si="72"/>
        <v/>
      </c>
      <c r="F182" s="37" t="str">
        <f t="shared" si="72"/>
        <v/>
      </c>
      <c r="G182" s="38" t="str">
        <f t="shared" si="66"/>
        <v>0</v>
      </c>
      <c r="H182" s="39" t="str">
        <f t="shared" si="67"/>
        <v/>
      </c>
    </row>
    <row r="183" spans="1:8" s="40" customFormat="1" ht="15" x14ac:dyDescent="0.2">
      <c r="A183" s="68"/>
      <c r="B183" s="43" t="s">
        <v>44</v>
      </c>
      <c r="C183" s="36">
        <v>0</v>
      </c>
      <c r="D183" s="36">
        <v>0</v>
      </c>
      <c r="E183" s="37" t="str">
        <f t="shared" si="72"/>
        <v/>
      </c>
      <c r="F183" s="37" t="str">
        <f t="shared" si="72"/>
        <v/>
      </c>
      <c r="G183" s="38" t="str">
        <f t="shared" si="66"/>
        <v>0</v>
      </c>
      <c r="H183" s="39" t="str">
        <f t="shared" si="67"/>
        <v/>
      </c>
    </row>
    <row r="184" spans="1:8" s="40" customFormat="1" ht="15" x14ac:dyDescent="0.2">
      <c r="A184" s="68"/>
      <c r="B184" s="43" t="s">
        <v>529</v>
      </c>
      <c r="C184" s="36">
        <v>0</v>
      </c>
      <c r="D184" s="36">
        <v>0</v>
      </c>
      <c r="E184" s="37" t="str">
        <f t="shared" ref="E184:E185" si="73">+IF(C184=0,"",C184/C$165)</f>
        <v/>
      </c>
      <c r="F184" s="37" t="str">
        <f t="shared" ref="F184:F185" si="74">+IF(D184=0,"",D184/D$165)</f>
        <v/>
      </c>
      <c r="G184" s="38" t="str">
        <f t="shared" ref="G184:G185" si="75">+IF(OR(AND(D184=0),(C184=0)),"0",((D184-C184)/C184))</f>
        <v>0</v>
      </c>
      <c r="H184" s="39" t="str">
        <f t="shared" ref="H184:H185" si="76">+IF(OR(AND(E184=""),(G184="")),"",E184*G184)</f>
        <v/>
      </c>
    </row>
    <row r="185" spans="1:8" s="40" customFormat="1" ht="15" x14ac:dyDescent="0.2">
      <c r="A185" s="68"/>
      <c r="B185" s="43" t="s">
        <v>530</v>
      </c>
      <c r="C185" s="36">
        <v>0</v>
      </c>
      <c r="D185" s="36">
        <v>0</v>
      </c>
      <c r="E185" s="37" t="str">
        <f t="shared" si="73"/>
        <v/>
      </c>
      <c r="F185" s="37" t="str">
        <f t="shared" si="74"/>
        <v/>
      </c>
      <c r="G185" s="38" t="str">
        <f t="shared" si="75"/>
        <v>0</v>
      </c>
      <c r="H185" s="39" t="str">
        <f t="shared" si="76"/>
        <v/>
      </c>
    </row>
    <row r="186" spans="1:8" s="40" customFormat="1" ht="15" x14ac:dyDescent="0.2">
      <c r="A186" s="68"/>
      <c r="B186" s="43" t="s">
        <v>214</v>
      </c>
      <c r="C186" s="36">
        <v>0</v>
      </c>
      <c r="D186" s="36">
        <v>0</v>
      </c>
      <c r="E186" s="37" t="str">
        <f t="shared" ref="E186:E217" si="77">+IF(C186=0,"",C186/C$165)</f>
        <v/>
      </c>
      <c r="F186" s="37" t="str">
        <f t="shared" ref="F186:F217" si="78">+IF(D186=0,"",D186/D$165)</f>
        <v/>
      </c>
      <c r="G186" s="38" t="str">
        <f t="shared" si="66"/>
        <v>0</v>
      </c>
      <c r="H186" s="39" t="str">
        <f t="shared" si="67"/>
        <v/>
      </c>
    </row>
    <row r="187" spans="1:8" s="40" customFormat="1" ht="15" x14ac:dyDescent="0.2">
      <c r="A187" s="68"/>
      <c r="B187" s="43" t="s">
        <v>215</v>
      </c>
      <c r="C187" s="36">
        <v>0</v>
      </c>
      <c r="D187" s="36">
        <v>0</v>
      </c>
      <c r="E187" s="37" t="str">
        <f t="shared" si="77"/>
        <v/>
      </c>
      <c r="F187" s="37" t="str">
        <f t="shared" si="78"/>
        <v/>
      </c>
      <c r="G187" s="38" t="str">
        <f t="shared" si="66"/>
        <v>0</v>
      </c>
      <c r="H187" s="39" t="str">
        <f t="shared" si="67"/>
        <v/>
      </c>
    </row>
    <row r="188" spans="1:8" s="40" customFormat="1" ht="15" x14ac:dyDescent="0.2">
      <c r="A188" s="68"/>
      <c r="B188" s="43" t="s">
        <v>216</v>
      </c>
      <c r="C188" s="36">
        <v>0</v>
      </c>
      <c r="D188" s="36">
        <v>0</v>
      </c>
      <c r="E188" s="37" t="str">
        <f t="shared" si="77"/>
        <v/>
      </c>
      <c r="F188" s="37" t="str">
        <f t="shared" si="78"/>
        <v/>
      </c>
      <c r="G188" s="38" t="str">
        <f t="shared" si="66"/>
        <v>0</v>
      </c>
      <c r="H188" s="39" t="str">
        <f t="shared" si="67"/>
        <v/>
      </c>
    </row>
    <row r="189" spans="1:8" s="50" customFormat="1" ht="15" x14ac:dyDescent="0.2">
      <c r="A189" s="60" t="s">
        <v>570</v>
      </c>
      <c r="B189" s="58" t="s">
        <v>584</v>
      </c>
      <c r="C189" s="52"/>
      <c r="D189" s="36">
        <v>0</v>
      </c>
      <c r="E189" s="37" t="str">
        <f t="shared" ref="E189" si="79">+IF(C189=0,"",C189/C$165)</f>
        <v/>
      </c>
      <c r="F189" s="37" t="str">
        <f t="shared" ref="F189" si="80">+IF(D189=0,"",D189/D$165)</f>
        <v/>
      </c>
      <c r="G189" s="38" t="str">
        <f t="shared" ref="G189" si="81">+IF(OR(AND(D189=0),(C189=0)),"0",((D189-C189)/C189))</f>
        <v>0</v>
      </c>
      <c r="H189" s="39" t="str">
        <f t="shared" ref="H189" si="82">+IF(OR(AND(E189=""),(G189="")),"",E189*G189)</f>
        <v/>
      </c>
    </row>
    <row r="190" spans="1:8" s="40" customFormat="1" ht="15" x14ac:dyDescent="0.2">
      <c r="A190" s="68"/>
      <c r="B190" s="43" t="s">
        <v>217</v>
      </c>
      <c r="C190" s="36">
        <v>0</v>
      </c>
      <c r="D190" s="36">
        <v>0</v>
      </c>
      <c r="E190" s="37" t="str">
        <f t="shared" si="77"/>
        <v/>
      </c>
      <c r="F190" s="37" t="str">
        <f t="shared" si="78"/>
        <v/>
      </c>
      <c r="G190" s="38" t="str">
        <f t="shared" si="66"/>
        <v>0</v>
      </c>
      <c r="H190" s="39" t="str">
        <f t="shared" si="67"/>
        <v/>
      </c>
    </row>
    <row r="191" spans="1:8" s="40" customFormat="1" ht="15" x14ac:dyDescent="0.2">
      <c r="A191" s="68"/>
      <c r="B191" s="43" t="s">
        <v>450</v>
      </c>
      <c r="C191" s="36">
        <v>0</v>
      </c>
      <c r="D191" s="36">
        <v>0</v>
      </c>
      <c r="E191" s="37" t="str">
        <f t="shared" si="77"/>
        <v/>
      </c>
      <c r="F191" s="37" t="str">
        <f t="shared" si="78"/>
        <v/>
      </c>
      <c r="G191" s="38" t="str">
        <f t="shared" si="66"/>
        <v>0</v>
      </c>
      <c r="H191" s="39" t="str">
        <f t="shared" si="67"/>
        <v/>
      </c>
    </row>
    <row r="192" spans="1:8" s="40" customFormat="1" ht="15" x14ac:dyDescent="0.2">
      <c r="A192" s="68"/>
      <c r="B192" s="43" t="s">
        <v>533</v>
      </c>
      <c r="C192" s="36">
        <v>0</v>
      </c>
      <c r="D192" s="36">
        <v>0</v>
      </c>
      <c r="E192" s="37" t="str">
        <f t="shared" si="77"/>
        <v/>
      </c>
      <c r="F192" s="37" t="str">
        <f t="shared" si="78"/>
        <v/>
      </c>
      <c r="G192" s="38" t="str">
        <f t="shared" ref="G192" si="83">+IF(OR(AND(D192=0),(C192=0)),"0",((D192-C192)/C192))</f>
        <v>0</v>
      </c>
      <c r="H192" s="39" t="str">
        <f t="shared" ref="H192" si="84">+IF(OR(AND(E192=""),(G192="")),"",E192*G192)</f>
        <v/>
      </c>
    </row>
    <row r="193" spans="1:8" s="40" customFormat="1" ht="15" x14ac:dyDescent="0.2">
      <c r="A193" s="68"/>
      <c r="B193" s="43" t="s">
        <v>218</v>
      </c>
      <c r="C193" s="36">
        <v>0</v>
      </c>
      <c r="D193" s="36">
        <v>0</v>
      </c>
      <c r="E193" s="37" t="str">
        <f t="shared" si="77"/>
        <v/>
      </c>
      <c r="F193" s="37" t="str">
        <f t="shared" si="78"/>
        <v/>
      </c>
      <c r="G193" s="38" t="str">
        <f t="shared" si="66"/>
        <v>0</v>
      </c>
      <c r="H193" s="39" t="str">
        <f t="shared" si="67"/>
        <v/>
      </c>
    </row>
    <row r="194" spans="1:8" s="40" customFormat="1" ht="15" x14ac:dyDescent="0.2">
      <c r="A194" s="68"/>
      <c r="B194" s="43" t="s">
        <v>219</v>
      </c>
      <c r="C194" s="36">
        <v>0</v>
      </c>
      <c r="D194" s="36">
        <v>0</v>
      </c>
      <c r="E194" s="37" t="str">
        <f t="shared" si="77"/>
        <v/>
      </c>
      <c r="F194" s="37" t="str">
        <f t="shared" si="78"/>
        <v/>
      </c>
      <c r="G194" s="38" t="str">
        <f t="shared" si="66"/>
        <v>0</v>
      </c>
      <c r="H194" s="39" t="str">
        <f t="shared" si="67"/>
        <v/>
      </c>
    </row>
    <row r="195" spans="1:8" s="40" customFormat="1" ht="15" x14ac:dyDescent="0.2">
      <c r="A195" s="68"/>
      <c r="B195" s="43" t="s">
        <v>220</v>
      </c>
      <c r="C195" s="36">
        <v>0</v>
      </c>
      <c r="D195" s="36">
        <v>0</v>
      </c>
      <c r="E195" s="37" t="str">
        <f t="shared" si="77"/>
        <v/>
      </c>
      <c r="F195" s="37" t="str">
        <f t="shared" si="78"/>
        <v/>
      </c>
      <c r="G195" s="38" t="str">
        <f t="shared" si="66"/>
        <v>0</v>
      </c>
      <c r="H195" s="39" t="str">
        <f t="shared" si="67"/>
        <v/>
      </c>
    </row>
    <row r="196" spans="1:8" s="40" customFormat="1" ht="15" x14ac:dyDescent="0.2">
      <c r="A196" s="68"/>
      <c r="B196" s="43" t="s">
        <v>221</v>
      </c>
      <c r="C196" s="36">
        <v>0</v>
      </c>
      <c r="D196" s="36">
        <v>0</v>
      </c>
      <c r="E196" s="37" t="str">
        <f t="shared" si="77"/>
        <v/>
      </c>
      <c r="F196" s="37" t="str">
        <f t="shared" si="78"/>
        <v/>
      </c>
      <c r="G196" s="38" t="str">
        <f t="shared" si="66"/>
        <v>0</v>
      </c>
      <c r="H196" s="39" t="str">
        <f t="shared" si="67"/>
        <v/>
      </c>
    </row>
    <row r="197" spans="1:8" s="40" customFormat="1" ht="15" x14ac:dyDescent="0.2">
      <c r="A197" s="68"/>
      <c r="B197" s="43" t="s">
        <v>451</v>
      </c>
      <c r="C197" s="36">
        <v>0</v>
      </c>
      <c r="D197" s="36">
        <v>0</v>
      </c>
      <c r="E197" s="37" t="str">
        <f t="shared" si="77"/>
        <v/>
      </c>
      <c r="F197" s="37" t="str">
        <f t="shared" si="78"/>
        <v/>
      </c>
      <c r="G197" s="38" t="str">
        <f t="shared" si="66"/>
        <v>0</v>
      </c>
      <c r="H197" s="39" t="str">
        <f t="shared" si="67"/>
        <v/>
      </c>
    </row>
    <row r="198" spans="1:8" s="40" customFormat="1" ht="15" x14ac:dyDescent="0.2">
      <c r="A198" s="68"/>
      <c r="B198" s="43" t="s">
        <v>452</v>
      </c>
      <c r="C198" s="36">
        <v>0</v>
      </c>
      <c r="D198" s="36">
        <v>0</v>
      </c>
      <c r="E198" s="37" t="str">
        <f t="shared" si="77"/>
        <v/>
      </c>
      <c r="F198" s="37" t="str">
        <f t="shared" si="78"/>
        <v/>
      </c>
      <c r="G198" s="38" t="str">
        <f t="shared" si="66"/>
        <v>0</v>
      </c>
      <c r="H198" s="39" t="str">
        <f t="shared" si="67"/>
        <v/>
      </c>
    </row>
    <row r="199" spans="1:8" s="40" customFormat="1" ht="15" x14ac:dyDescent="0.2">
      <c r="A199" s="68"/>
      <c r="B199" s="43" t="s">
        <v>222</v>
      </c>
      <c r="C199" s="36">
        <v>0</v>
      </c>
      <c r="D199" s="36">
        <v>0</v>
      </c>
      <c r="E199" s="37" t="str">
        <f t="shared" si="77"/>
        <v/>
      </c>
      <c r="F199" s="37" t="str">
        <f t="shared" si="78"/>
        <v/>
      </c>
      <c r="G199" s="38" t="str">
        <f t="shared" si="66"/>
        <v>0</v>
      </c>
      <c r="H199" s="39" t="str">
        <f t="shared" si="67"/>
        <v/>
      </c>
    </row>
    <row r="200" spans="1:8" s="40" customFormat="1" ht="15" x14ac:dyDescent="0.2">
      <c r="A200" s="68"/>
      <c r="B200" s="43" t="s">
        <v>534</v>
      </c>
      <c r="C200" s="36">
        <v>0</v>
      </c>
      <c r="D200" s="36">
        <v>0</v>
      </c>
      <c r="E200" s="37" t="str">
        <f t="shared" si="77"/>
        <v/>
      </c>
      <c r="F200" s="37" t="str">
        <f t="shared" si="78"/>
        <v/>
      </c>
      <c r="G200" s="38" t="str">
        <f t="shared" ref="G200" si="85">+IF(OR(AND(D200=0),(C200=0)),"0",((D200-C200)/C200))</f>
        <v>0</v>
      </c>
      <c r="H200" s="39" t="str">
        <f t="shared" ref="H200" si="86">+IF(OR(AND(E200=""),(G200="")),"",E200*G200)</f>
        <v/>
      </c>
    </row>
    <row r="201" spans="1:8" s="40" customFormat="1" ht="15" x14ac:dyDescent="0.2">
      <c r="A201" s="68"/>
      <c r="B201" s="43" t="s">
        <v>223</v>
      </c>
      <c r="C201" s="36">
        <v>0</v>
      </c>
      <c r="D201" s="36">
        <v>0</v>
      </c>
      <c r="E201" s="37" t="str">
        <f t="shared" si="77"/>
        <v/>
      </c>
      <c r="F201" s="37" t="str">
        <f t="shared" si="78"/>
        <v/>
      </c>
      <c r="G201" s="38" t="str">
        <f t="shared" si="66"/>
        <v>0</v>
      </c>
      <c r="H201" s="39" t="str">
        <f t="shared" si="67"/>
        <v/>
      </c>
    </row>
    <row r="202" spans="1:8" s="40" customFormat="1" ht="15" x14ac:dyDescent="0.2">
      <c r="A202" s="68"/>
      <c r="B202" s="43" t="s">
        <v>224</v>
      </c>
      <c r="C202" s="36">
        <v>0</v>
      </c>
      <c r="D202" s="36">
        <v>0</v>
      </c>
      <c r="E202" s="37" t="str">
        <f t="shared" si="77"/>
        <v/>
      </c>
      <c r="F202" s="37" t="str">
        <f t="shared" si="78"/>
        <v/>
      </c>
      <c r="G202" s="38" t="str">
        <f t="shared" si="66"/>
        <v>0</v>
      </c>
      <c r="H202" s="39" t="str">
        <f t="shared" si="67"/>
        <v/>
      </c>
    </row>
    <row r="203" spans="1:8" s="40" customFormat="1" ht="15" x14ac:dyDescent="0.2">
      <c r="A203" s="68"/>
      <c r="B203" s="43" t="s">
        <v>225</v>
      </c>
      <c r="C203" s="36">
        <v>0</v>
      </c>
      <c r="D203" s="36">
        <v>0</v>
      </c>
      <c r="E203" s="37" t="str">
        <f t="shared" si="77"/>
        <v/>
      </c>
      <c r="F203" s="37" t="str">
        <f t="shared" si="78"/>
        <v/>
      </c>
      <c r="G203" s="38" t="str">
        <f t="shared" si="66"/>
        <v>0</v>
      </c>
      <c r="H203" s="39" t="str">
        <f t="shared" si="67"/>
        <v/>
      </c>
    </row>
    <row r="204" spans="1:8" s="40" customFormat="1" ht="15" x14ac:dyDescent="0.2">
      <c r="A204" s="68"/>
      <c r="B204" s="43" t="s">
        <v>46</v>
      </c>
      <c r="C204" s="36">
        <v>0</v>
      </c>
      <c r="D204" s="36">
        <v>0</v>
      </c>
      <c r="E204" s="37" t="str">
        <f t="shared" si="77"/>
        <v/>
      </c>
      <c r="F204" s="37" t="str">
        <f t="shared" si="78"/>
        <v/>
      </c>
      <c r="G204" s="38" t="str">
        <f t="shared" si="66"/>
        <v>0</v>
      </c>
      <c r="H204" s="39" t="str">
        <f t="shared" si="67"/>
        <v/>
      </c>
    </row>
    <row r="205" spans="1:8" s="40" customFormat="1" ht="15" x14ac:dyDescent="0.2">
      <c r="A205" s="68"/>
      <c r="B205" s="43" t="s">
        <v>47</v>
      </c>
      <c r="C205" s="36">
        <v>0</v>
      </c>
      <c r="D205" s="36">
        <v>0</v>
      </c>
      <c r="E205" s="37" t="str">
        <f t="shared" si="77"/>
        <v/>
      </c>
      <c r="F205" s="37" t="str">
        <f t="shared" si="78"/>
        <v/>
      </c>
      <c r="G205" s="38" t="str">
        <f t="shared" si="66"/>
        <v>0</v>
      </c>
      <c r="H205" s="39" t="str">
        <f t="shared" si="67"/>
        <v/>
      </c>
    </row>
    <row r="206" spans="1:8" s="40" customFormat="1" ht="15" x14ac:dyDescent="0.2">
      <c r="A206" s="68"/>
      <c r="B206" s="43" t="s">
        <v>226</v>
      </c>
      <c r="C206" s="36">
        <v>0</v>
      </c>
      <c r="D206" s="36">
        <v>0</v>
      </c>
      <c r="E206" s="37" t="str">
        <f t="shared" si="77"/>
        <v/>
      </c>
      <c r="F206" s="37" t="str">
        <f t="shared" si="78"/>
        <v/>
      </c>
      <c r="G206" s="38" t="str">
        <f t="shared" si="66"/>
        <v>0</v>
      </c>
      <c r="H206" s="39" t="str">
        <f t="shared" si="67"/>
        <v/>
      </c>
    </row>
    <row r="207" spans="1:8" s="40" customFormat="1" ht="30" x14ac:dyDescent="0.2">
      <c r="A207" s="68"/>
      <c r="B207" s="43" t="s">
        <v>227</v>
      </c>
      <c r="C207" s="36">
        <v>0</v>
      </c>
      <c r="D207" s="36">
        <v>0</v>
      </c>
      <c r="E207" s="37" t="str">
        <f t="shared" si="77"/>
        <v/>
      </c>
      <c r="F207" s="37" t="str">
        <f t="shared" si="78"/>
        <v/>
      </c>
      <c r="G207" s="38" t="str">
        <f t="shared" si="66"/>
        <v>0</v>
      </c>
      <c r="H207" s="39" t="str">
        <f t="shared" si="67"/>
        <v/>
      </c>
    </row>
    <row r="208" spans="1:8" s="40" customFormat="1" ht="15" x14ac:dyDescent="0.2">
      <c r="A208" s="68"/>
      <c r="B208" s="43" t="s">
        <v>453</v>
      </c>
      <c r="C208" s="36">
        <v>0</v>
      </c>
      <c r="D208" s="36">
        <v>0</v>
      </c>
      <c r="E208" s="37" t="str">
        <f t="shared" si="77"/>
        <v/>
      </c>
      <c r="F208" s="37" t="str">
        <f t="shared" si="78"/>
        <v/>
      </c>
      <c r="G208" s="38" t="str">
        <f t="shared" si="66"/>
        <v>0</v>
      </c>
      <c r="H208" s="39" t="str">
        <f t="shared" si="67"/>
        <v/>
      </c>
    </row>
    <row r="209" spans="1:8" s="40" customFormat="1" ht="15" x14ac:dyDescent="0.2">
      <c r="A209" s="68"/>
      <c r="B209" s="43" t="s">
        <v>535</v>
      </c>
      <c r="C209" s="36">
        <v>0</v>
      </c>
      <c r="D209" s="36">
        <v>0</v>
      </c>
      <c r="E209" s="37" t="str">
        <f t="shared" si="77"/>
        <v/>
      </c>
      <c r="F209" s="37" t="str">
        <f t="shared" si="78"/>
        <v/>
      </c>
      <c r="G209" s="38" t="str">
        <f t="shared" ref="G209" si="87">+IF(OR(AND(D209=0),(C209=0)),"0",((D209-C209)/C209))</f>
        <v>0</v>
      </c>
      <c r="H209" s="39" t="str">
        <f t="shared" ref="H209" si="88">+IF(OR(AND(E209=""),(G209="")),"",E209*G209)</f>
        <v/>
      </c>
    </row>
    <row r="210" spans="1:8" s="40" customFormat="1" ht="15" x14ac:dyDescent="0.2">
      <c r="A210" s="68"/>
      <c r="B210" s="43" t="s">
        <v>575</v>
      </c>
      <c r="C210" s="36">
        <v>0</v>
      </c>
      <c r="D210" s="36">
        <v>0</v>
      </c>
      <c r="E210" s="37" t="str">
        <f t="shared" si="77"/>
        <v/>
      </c>
      <c r="F210" s="37" t="str">
        <f t="shared" si="78"/>
        <v/>
      </c>
      <c r="G210" s="38" t="str">
        <f t="shared" si="66"/>
        <v>0</v>
      </c>
      <c r="H210" s="39" t="str">
        <f t="shared" si="67"/>
        <v/>
      </c>
    </row>
    <row r="211" spans="1:8" s="40" customFormat="1" ht="15" x14ac:dyDescent="0.2">
      <c r="A211" s="68"/>
      <c r="B211" s="43" t="s">
        <v>228</v>
      </c>
      <c r="C211" s="36">
        <v>0</v>
      </c>
      <c r="D211" s="36">
        <v>0</v>
      </c>
      <c r="E211" s="37" t="str">
        <f t="shared" si="77"/>
        <v/>
      </c>
      <c r="F211" s="37" t="str">
        <f t="shared" si="78"/>
        <v/>
      </c>
      <c r="G211" s="38" t="str">
        <f t="shared" si="66"/>
        <v>0</v>
      </c>
      <c r="H211" s="39" t="str">
        <f t="shared" si="67"/>
        <v/>
      </c>
    </row>
    <row r="212" spans="1:8" s="40" customFormat="1" ht="15" x14ac:dyDescent="0.2">
      <c r="A212" s="68"/>
      <c r="B212" s="43" t="s">
        <v>48</v>
      </c>
      <c r="C212" s="36">
        <v>0</v>
      </c>
      <c r="D212" s="36">
        <v>0</v>
      </c>
      <c r="E212" s="37" t="str">
        <f t="shared" si="77"/>
        <v/>
      </c>
      <c r="F212" s="37" t="str">
        <f t="shared" si="78"/>
        <v/>
      </c>
      <c r="G212" s="38" t="str">
        <f t="shared" si="66"/>
        <v>0</v>
      </c>
      <c r="H212" s="39" t="str">
        <f t="shared" si="67"/>
        <v/>
      </c>
    </row>
    <row r="213" spans="1:8" s="40" customFormat="1" ht="15" x14ac:dyDescent="0.2">
      <c r="A213" s="68"/>
      <c r="B213" s="43" t="s">
        <v>229</v>
      </c>
      <c r="C213" s="36">
        <v>0</v>
      </c>
      <c r="D213" s="36">
        <v>0</v>
      </c>
      <c r="E213" s="37" t="str">
        <f t="shared" si="77"/>
        <v/>
      </c>
      <c r="F213" s="37" t="str">
        <f t="shared" si="78"/>
        <v/>
      </c>
      <c r="G213" s="38" t="str">
        <f t="shared" si="66"/>
        <v>0</v>
      </c>
      <c r="H213" s="39" t="str">
        <f t="shared" si="67"/>
        <v/>
      </c>
    </row>
    <row r="214" spans="1:8" s="40" customFormat="1" ht="15" x14ac:dyDescent="0.2">
      <c r="A214" s="68"/>
      <c r="B214" s="43" t="s">
        <v>230</v>
      </c>
      <c r="C214" s="36">
        <v>0</v>
      </c>
      <c r="D214" s="36">
        <v>0</v>
      </c>
      <c r="E214" s="37" t="str">
        <f t="shared" si="77"/>
        <v/>
      </c>
      <c r="F214" s="37" t="str">
        <f t="shared" si="78"/>
        <v/>
      </c>
      <c r="G214" s="38" t="str">
        <f t="shared" si="66"/>
        <v>0</v>
      </c>
      <c r="H214" s="39" t="str">
        <f t="shared" si="67"/>
        <v/>
      </c>
    </row>
    <row r="215" spans="1:8" s="40" customFormat="1" ht="15" x14ac:dyDescent="0.2">
      <c r="A215" s="68"/>
      <c r="B215" s="43" t="s">
        <v>454</v>
      </c>
      <c r="C215" s="36">
        <v>0</v>
      </c>
      <c r="D215" s="36">
        <v>0</v>
      </c>
      <c r="E215" s="37" t="str">
        <f t="shared" si="77"/>
        <v/>
      </c>
      <c r="F215" s="37" t="str">
        <f t="shared" si="78"/>
        <v/>
      </c>
      <c r="G215" s="38" t="str">
        <f t="shared" si="66"/>
        <v>0</v>
      </c>
      <c r="H215" s="39" t="str">
        <f t="shared" si="67"/>
        <v/>
      </c>
    </row>
    <row r="216" spans="1:8" s="40" customFormat="1" ht="15" x14ac:dyDescent="0.2">
      <c r="A216" s="68"/>
      <c r="B216" s="43" t="s">
        <v>231</v>
      </c>
      <c r="C216" s="36">
        <v>0</v>
      </c>
      <c r="D216" s="36">
        <v>1</v>
      </c>
      <c r="E216" s="37" t="str">
        <f t="shared" si="77"/>
        <v/>
      </c>
      <c r="F216" s="37">
        <f t="shared" si="78"/>
        <v>0.14285714285714285</v>
      </c>
      <c r="G216" s="38" t="str">
        <f t="shared" si="66"/>
        <v>0</v>
      </c>
      <c r="H216" s="39" t="str">
        <f t="shared" si="67"/>
        <v/>
      </c>
    </row>
    <row r="217" spans="1:8" s="40" customFormat="1" ht="15" x14ac:dyDescent="0.2">
      <c r="A217" s="68"/>
      <c r="B217" s="43" t="s">
        <v>232</v>
      </c>
      <c r="C217" s="36">
        <v>0</v>
      </c>
      <c r="D217" s="36">
        <v>0</v>
      </c>
      <c r="E217" s="37" t="str">
        <f t="shared" si="77"/>
        <v/>
      </c>
      <c r="F217" s="37" t="str">
        <f t="shared" si="78"/>
        <v/>
      </c>
      <c r="G217" s="38" t="str">
        <f t="shared" si="66"/>
        <v>0</v>
      </c>
      <c r="H217" s="39" t="str">
        <f t="shared" si="67"/>
        <v/>
      </c>
    </row>
    <row r="218" spans="1:8" s="40" customFormat="1" ht="15" x14ac:dyDescent="0.2">
      <c r="A218" s="68"/>
      <c r="B218" s="43" t="s">
        <v>233</v>
      </c>
      <c r="C218" s="36">
        <v>0</v>
      </c>
      <c r="D218" s="36">
        <v>0</v>
      </c>
      <c r="E218" s="37" t="str">
        <f t="shared" ref="E218:E237" si="89">+IF(C218=0,"",C218/C$165)</f>
        <v/>
      </c>
      <c r="F218" s="37" t="str">
        <f t="shared" ref="F218:F237" si="90">+IF(D218=0,"",D218/D$165)</f>
        <v/>
      </c>
      <c r="G218" s="38" t="str">
        <f t="shared" si="66"/>
        <v>0</v>
      </c>
      <c r="H218" s="39" t="str">
        <f t="shared" si="67"/>
        <v/>
      </c>
    </row>
    <row r="219" spans="1:8" s="40" customFormat="1" ht="15" x14ac:dyDescent="0.2">
      <c r="A219" s="68"/>
      <c r="B219" s="43" t="s">
        <v>234</v>
      </c>
      <c r="C219" s="36">
        <v>0</v>
      </c>
      <c r="D219" s="36">
        <v>0</v>
      </c>
      <c r="E219" s="37" t="str">
        <f t="shared" si="89"/>
        <v/>
      </c>
      <c r="F219" s="37" t="str">
        <f t="shared" si="90"/>
        <v/>
      </c>
      <c r="G219" s="38" t="str">
        <f t="shared" si="66"/>
        <v>0</v>
      </c>
      <c r="H219" s="39" t="str">
        <f t="shared" si="67"/>
        <v/>
      </c>
    </row>
    <row r="220" spans="1:8" s="40" customFormat="1" ht="15" x14ac:dyDescent="0.2">
      <c r="A220" s="68"/>
      <c r="B220" s="43" t="s">
        <v>606</v>
      </c>
      <c r="C220" s="36">
        <v>0</v>
      </c>
      <c r="D220" s="36">
        <v>0</v>
      </c>
      <c r="E220" s="37" t="str">
        <f t="shared" si="89"/>
        <v/>
      </c>
      <c r="F220" s="37" t="str">
        <f t="shared" si="90"/>
        <v/>
      </c>
      <c r="G220" s="38" t="str">
        <f t="shared" si="66"/>
        <v>0</v>
      </c>
      <c r="H220" s="39" t="str">
        <f t="shared" si="67"/>
        <v/>
      </c>
    </row>
    <row r="221" spans="1:8" s="40" customFormat="1" ht="15" x14ac:dyDescent="0.2">
      <c r="A221" s="68"/>
      <c r="B221" s="43" t="s">
        <v>455</v>
      </c>
      <c r="C221" s="36">
        <v>0</v>
      </c>
      <c r="D221" s="36">
        <v>0</v>
      </c>
      <c r="E221" s="37" t="str">
        <f t="shared" si="89"/>
        <v/>
      </c>
      <c r="F221" s="37" t="str">
        <f t="shared" si="90"/>
        <v/>
      </c>
      <c r="G221" s="38" t="str">
        <f t="shared" si="66"/>
        <v>0</v>
      </c>
      <c r="H221" s="39" t="str">
        <f t="shared" si="67"/>
        <v/>
      </c>
    </row>
    <row r="222" spans="1:8" s="50" customFormat="1" ht="15" x14ac:dyDescent="0.2">
      <c r="A222" s="60" t="s">
        <v>570</v>
      </c>
      <c r="B222" s="57" t="s">
        <v>585</v>
      </c>
      <c r="C222" s="52"/>
      <c r="D222" s="36">
        <v>0</v>
      </c>
      <c r="E222" s="37" t="str">
        <f t="shared" ref="E222" si="91">+IF(C222=0,"",C222/C$165)</f>
        <v/>
      </c>
      <c r="F222" s="37" t="str">
        <f t="shared" ref="F222" si="92">+IF(D222=0,"",D222/D$165)</f>
        <v/>
      </c>
      <c r="G222" s="38" t="str">
        <f t="shared" ref="G222" si="93">+IF(OR(AND(D222=0),(C222=0)),"0",((D222-C222)/C222))</f>
        <v>0</v>
      </c>
      <c r="H222" s="39" t="str">
        <f t="shared" ref="H222" si="94">+IF(OR(AND(E222=""),(G222="")),"",E222*G222)</f>
        <v/>
      </c>
    </row>
    <row r="223" spans="1:8" s="40" customFormat="1" ht="15" x14ac:dyDescent="0.2">
      <c r="A223" s="68"/>
      <c r="B223" s="43" t="s">
        <v>235</v>
      </c>
      <c r="C223" s="36">
        <v>0</v>
      </c>
      <c r="D223" s="36">
        <v>0</v>
      </c>
      <c r="E223" s="37" t="str">
        <f t="shared" si="89"/>
        <v/>
      </c>
      <c r="F223" s="37" t="str">
        <f t="shared" si="90"/>
        <v/>
      </c>
      <c r="G223" s="38" t="str">
        <f t="shared" si="66"/>
        <v>0</v>
      </c>
      <c r="H223" s="39" t="str">
        <f t="shared" si="67"/>
        <v/>
      </c>
    </row>
    <row r="224" spans="1:8" s="40" customFormat="1" ht="15" x14ac:dyDescent="0.2">
      <c r="A224" s="68"/>
      <c r="B224" s="43" t="s">
        <v>50</v>
      </c>
      <c r="C224" s="36">
        <v>0</v>
      </c>
      <c r="D224" s="36">
        <v>0</v>
      </c>
      <c r="E224" s="37" t="str">
        <f t="shared" si="89"/>
        <v/>
      </c>
      <c r="F224" s="37" t="str">
        <f t="shared" si="90"/>
        <v/>
      </c>
      <c r="G224" s="38" t="str">
        <f t="shared" si="66"/>
        <v>0</v>
      </c>
      <c r="H224" s="39" t="str">
        <f t="shared" si="67"/>
        <v/>
      </c>
    </row>
    <row r="225" spans="1:8" s="40" customFormat="1" ht="15" x14ac:dyDescent="0.2">
      <c r="A225" s="68"/>
      <c r="B225" s="43" t="s">
        <v>236</v>
      </c>
      <c r="C225" s="36">
        <v>0</v>
      </c>
      <c r="D225" s="36">
        <v>0</v>
      </c>
      <c r="E225" s="37" t="str">
        <f t="shared" si="89"/>
        <v/>
      </c>
      <c r="F225" s="37" t="str">
        <f t="shared" si="90"/>
        <v/>
      </c>
      <c r="G225" s="38" t="str">
        <f t="shared" si="66"/>
        <v>0</v>
      </c>
      <c r="H225" s="39" t="str">
        <f t="shared" si="67"/>
        <v/>
      </c>
    </row>
    <row r="226" spans="1:8" s="40" customFormat="1" ht="15" x14ac:dyDescent="0.2">
      <c r="A226" s="68"/>
      <c r="B226" s="43" t="s">
        <v>49</v>
      </c>
      <c r="C226" s="36">
        <v>0</v>
      </c>
      <c r="D226" s="36">
        <v>0</v>
      </c>
      <c r="E226" s="37" t="str">
        <f t="shared" si="89"/>
        <v/>
      </c>
      <c r="F226" s="37" t="str">
        <f t="shared" si="90"/>
        <v/>
      </c>
      <c r="G226" s="38" t="str">
        <f t="shared" si="66"/>
        <v>0</v>
      </c>
      <c r="H226" s="39" t="str">
        <f t="shared" si="67"/>
        <v/>
      </c>
    </row>
    <row r="227" spans="1:8" s="40" customFormat="1" ht="15" x14ac:dyDescent="0.2">
      <c r="A227" s="68"/>
      <c r="B227" s="43" t="s">
        <v>237</v>
      </c>
      <c r="C227" s="36">
        <v>0</v>
      </c>
      <c r="D227" s="36">
        <v>0</v>
      </c>
      <c r="E227" s="37" t="str">
        <f t="shared" si="89"/>
        <v/>
      </c>
      <c r="F227" s="37" t="str">
        <f t="shared" si="90"/>
        <v/>
      </c>
      <c r="G227" s="38" t="str">
        <f t="shared" si="66"/>
        <v>0</v>
      </c>
      <c r="H227" s="39" t="str">
        <f t="shared" si="67"/>
        <v/>
      </c>
    </row>
    <row r="228" spans="1:8" s="40" customFormat="1" ht="15" x14ac:dyDescent="0.2">
      <c r="A228" s="68"/>
      <c r="B228" s="43" t="s">
        <v>456</v>
      </c>
      <c r="C228" s="36">
        <v>0</v>
      </c>
      <c r="D228" s="36">
        <v>0</v>
      </c>
      <c r="E228" s="37" t="str">
        <f t="shared" si="89"/>
        <v/>
      </c>
      <c r="F228" s="37" t="str">
        <f t="shared" si="90"/>
        <v/>
      </c>
      <c r="G228" s="38" t="str">
        <f t="shared" si="66"/>
        <v>0</v>
      </c>
      <c r="H228" s="39" t="str">
        <f t="shared" si="67"/>
        <v/>
      </c>
    </row>
    <row r="229" spans="1:8" s="40" customFormat="1" ht="15" x14ac:dyDescent="0.2">
      <c r="A229" s="68"/>
      <c r="B229" s="43" t="s">
        <v>55</v>
      </c>
      <c r="C229" s="36">
        <v>17</v>
      </c>
      <c r="D229" s="36">
        <v>0</v>
      </c>
      <c r="E229" s="37">
        <f t="shared" si="89"/>
        <v>0.89473684210526316</v>
      </c>
      <c r="F229" s="37" t="str">
        <f t="shared" si="90"/>
        <v/>
      </c>
      <c r="G229" s="38" t="str">
        <f t="shared" si="66"/>
        <v>0</v>
      </c>
      <c r="H229" s="39">
        <f t="shared" si="67"/>
        <v>0</v>
      </c>
    </row>
    <row r="230" spans="1:8" s="40" customFormat="1" ht="15" x14ac:dyDescent="0.2">
      <c r="A230" s="68"/>
      <c r="B230" s="43" t="s">
        <v>54</v>
      </c>
      <c r="C230" s="36">
        <v>0</v>
      </c>
      <c r="D230" s="36">
        <v>0</v>
      </c>
      <c r="E230" s="37" t="str">
        <f t="shared" si="89"/>
        <v/>
      </c>
      <c r="F230" s="37" t="str">
        <f t="shared" si="90"/>
        <v/>
      </c>
      <c r="G230" s="38" t="str">
        <f t="shared" si="66"/>
        <v>0</v>
      </c>
      <c r="H230" s="39" t="str">
        <f t="shared" si="67"/>
        <v/>
      </c>
    </row>
    <row r="231" spans="1:8" s="40" customFormat="1" ht="30" x14ac:dyDescent="0.2">
      <c r="A231" s="68"/>
      <c r="B231" s="43" t="s">
        <v>576</v>
      </c>
      <c r="C231" s="36">
        <v>0</v>
      </c>
      <c r="D231" s="36">
        <v>0</v>
      </c>
      <c r="E231" s="37" t="str">
        <f t="shared" si="89"/>
        <v/>
      </c>
      <c r="F231" s="37" t="str">
        <f t="shared" si="90"/>
        <v/>
      </c>
      <c r="G231" s="38" t="str">
        <f t="shared" si="66"/>
        <v>0</v>
      </c>
      <c r="H231" s="39" t="str">
        <f t="shared" si="67"/>
        <v/>
      </c>
    </row>
    <row r="232" spans="1:8" s="40" customFormat="1" ht="15" x14ac:dyDescent="0.2">
      <c r="A232" s="68"/>
      <c r="B232" s="43" t="s">
        <v>52</v>
      </c>
      <c r="C232" s="36">
        <v>0</v>
      </c>
      <c r="D232" s="36">
        <v>0</v>
      </c>
      <c r="E232" s="37" t="str">
        <f t="shared" si="89"/>
        <v/>
      </c>
      <c r="F232" s="37" t="str">
        <f t="shared" si="90"/>
        <v/>
      </c>
      <c r="G232" s="38" t="str">
        <f t="shared" si="66"/>
        <v>0</v>
      </c>
      <c r="H232" s="39" t="str">
        <f t="shared" si="67"/>
        <v/>
      </c>
    </row>
    <row r="233" spans="1:8" s="40" customFormat="1" ht="15" x14ac:dyDescent="0.2">
      <c r="A233" s="68"/>
      <c r="B233" s="43" t="s">
        <v>51</v>
      </c>
      <c r="C233" s="36">
        <v>0</v>
      </c>
      <c r="D233" s="36">
        <v>0</v>
      </c>
      <c r="E233" s="37" t="str">
        <f t="shared" si="89"/>
        <v/>
      </c>
      <c r="F233" s="37" t="str">
        <f t="shared" si="90"/>
        <v/>
      </c>
      <c r="G233" s="38" t="str">
        <f t="shared" si="66"/>
        <v>0</v>
      </c>
      <c r="H233" s="39" t="str">
        <f t="shared" si="67"/>
        <v/>
      </c>
    </row>
    <row r="234" spans="1:8" s="40" customFormat="1" ht="15" x14ac:dyDescent="0.2">
      <c r="A234" s="68"/>
      <c r="B234" s="43" t="s">
        <v>238</v>
      </c>
      <c r="C234" s="36">
        <v>0</v>
      </c>
      <c r="D234" s="36">
        <v>0</v>
      </c>
      <c r="E234" s="37" t="str">
        <f t="shared" si="89"/>
        <v/>
      </c>
      <c r="F234" s="37" t="str">
        <f t="shared" si="90"/>
        <v/>
      </c>
      <c r="G234" s="38" t="str">
        <f t="shared" si="66"/>
        <v>0</v>
      </c>
      <c r="H234" s="39" t="str">
        <f t="shared" si="67"/>
        <v/>
      </c>
    </row>
    <row r="235" spans="1:8" s="40" customFormat="1" ht="15" x14ac:dyDescent="0.2">
      <c r="A235" s="68"/>
      <c r="B235" s="43" t="s">
        <v>53</v>
      </c>
      <c r="C235" s="36">
        <v>0</v>
      </c>
      <c r="D235" s="36">
        <v>0</v>
      </c>
      <c r="E235" s="37" t="str">
        <f t="shared" si="89"/>
        <v/>
      </c>
      <c r="F235" s="37" t="str">
        <f t="shared" si="90"/>
        <v/>
      </c>
      <c r="G235" s="38" t="str">
        <f t="shared" si="66"/>
        <v>0</v>
      </c>
      <c r="H235" s="39" t="str">
        <f t="shared" si="67"/>
        <v/>
      </c>
    </row>
    <row r="236" spans="1:8" s="40" customFormat="1" ht="15" x14ac:dyDescent="0.2">
      <c r="A236" s="68"/>
      <c r="B236" s="43" t="s">
        <v>239</v>
      </c>
      <c r="C236" s="36">
        <v>0</v>
      </c>
      <c r="D236" s="36">
        <v>0</v>
      </c>
      <c r="E236" s="37" t="str">
        <f t="shared" si="89"/>
        <v/>
      </c>
      <c r="F236" s="37" t="str">
        <f t="shared" si="90"/>
        <v/>
      </c>
      <c r="G236" s="38" t="str">
        <f t="shared" si="66"/>
        <v>0</v>
      </c>
      <c r="H236" s="39" t="str">
        <f t="shared" si="67"/>
        <v/>
      </c>
    </row>
    <row r="237" spans="1:8" s="40" customFormat="1" ht="15" x14ac:dyDescent="0.2">
      <c r="A237" s="68"/>
      <c r="B237" s="43" t="s">
        <v>457</v>
      </c>
      <c r="C237" s="36">
        <v>0</v>
      </c>
      <c r="D237" s="36">
        <v>0</v>
      </c>
      <c r="E237" s="37" t="str">
        <f t="shared" si="89"/>
        <v/>
      </c>
      <c r="F237" s="37" t="str">
        <f t="shared" si="90"/>
        <v/>
      </c>
      <c r="G237" s="38" t="str">
        <f t="shared" si="66"/>
        <v>0</v>
      </c>
      <c r="H237" s="39" t="str">
        <f t="shared" si="67"/>
        <v/>
      </c>
    </row>
    <row r="238" spans="1:8" s="40" customFormat="1" ht="15" x14ac:dyDescent="0.2">
      <c r="A238" s="68"/>
      <c r="B238" s="43" t="s">
        <v>343</v>
      </c>
      <c r="C238" s="36">
        <v>0</v>
      </c>
      <c r="D238" s="36">
        <v>0</v>
      </c>
      <c r="E238" s="37" t="str">
        <f t="shared" ref="E238:E316" si="95">+IF(C238=0,"",C238/C$165)</f>
        <v/>
      </c>
      <c r="F238" s="37" t="str">
        <f t="shared" ref="F238:F316" si="96">+IF(D238=0,"",D238/D$165)</f>
        <v/>
      </c>
      <c r="G238" s="38" t="str">
        <f t="shared" ref="G238:G316" si="97">+IF(OR(AND(D238=0),(C238=0)),"0",((D238-C238)/C238))</f>
        <v>0</v>
      </c>
      <c r="H238" s="39" t="str">
        <f t="shared" ref="H238:H316" si="98">+IF(OR(AND(E238=""),(G238="")),"",E238*G238)</f>
        <v/>
      </c>
    </row>
    <row r="239" spans="1:8" s="40" customFormat="1" ht="15" x14ac:dyDescent="0.2">
      <c r="A239" s="68"/>
      <c r="B239" s="43" t="s">
        <v>240</v>
      </c>
      <c r="C239" s="36">
        <v>0</v>
      </c>
      <c r="D239" s="36">
        <v>0</v>
      </c>
      <c r="E239" s="37" t="str">
        <f t="shared" si="95"/>
        <v/>
      </c>
      <c r="F239" s="37" t="str">
        <f t="shared" si="96"/>
        <v/>
      </c>
      <c r="G239" s="38" t="str">
        <f t="shared" si="97"/>
        <v>0</v>
      </c>
      <c r="H239" s="39" t="str">
        <f t="shared" si="98"/>
        <v/>
      </c>
    </row>
    <row r="240" spans="1:8" s="40" customFormat="1" ht="15" x14ac:dyDescent="0.2">
      <c r="A240" s="68"/>
      <c r="B240" s="43" t="s">
        <v>241</v>
      </c>
      <c r="C240" s="36">
        <v>0</v>
      </c>
      <c r="D240" s="36">
        <v>0</v>
      </c>
      <c r="E240" s="37" t="str">
        <f t="shared" si="95"/>
        <v/>
      </c>
      <c r="F240" s="37" t="str">
        <f t="shared" si="96"/>
        <v/>
      </c>
      <c r="G240" s="38" t="str">
        <f t="shared" si="97"/>
        <v>0</v>
      </c>
      <c r="H240" s="39" t="str">
        <f t="shared" si="98"/>
        <v/>
      </c>
    </row>
    <row r="241" spans="1:8" s="40" customFormat="1" ht="15" x14ac:dyDescent="0.2">
      <c r="A241" s="68"/>
      <c r="B241" s="43" t="s">
        <v>458</v>
      </c>
      <c r="C241" s="36">
        <v>0</v>
      </c>
      <c r="D241" s="36">
        <v>0</v>
      </c>
      <c r="E241" s="37" t="str">
        <f t="shared" si="95"/>
        <v/>
      </c>
      <c r="F241" s="37" t="str">
        <f t="shared" si="96"/>
        <v/>
      </c>
      <c r="G241" s="38" t="str">
        <f t="shared" si="97"/>
        <v>0</v>
      </c>
      <c r="H241" s="39" t="str">
        <f t="shared" si="98"/>
        <v/>
      </c>
    </row>
    <row r="242" spans="1:8" s="40" customFormat="1" ht="15" x14ac:dyDescent="0.2">
      <c r="A242" s="68"/>
      <c r="B242" s="43" t="s">
        <v>242</v>
      </c>
      <c r="C242" s="36">
        <v>0</v>
      </c>
      <c r="D242" s="36">
        <v>0</v>
      </c>
      <c r="E242" s="37" t="str">
        <f t="shared" si="95"/>
        <v/>
      </c>
      <c r="F242" s="37" t="str">
        <f t="shared" si="96"/>
        <v/>
      </c>
      <c r="G242" s="38" t="str">
        <f t="shared" si="97"/>
        <v>0</v>
      </c>
      <c r="H242" s="39" t="str">
        <f t="shared" si="98"/>
        <v/>
      </c>
    </row>
    <row r="243" spans="1:8" s="40" customFormat="1" ht="15" x14ac:dyDescent="0.2">
      <c r="A243" s="68"/>
      <c r="B243" s="43" t="s">
        <v>459</v>
      </c>
      <c r="C243" s="36">
        <v>0</v>
      </c>
      <c r="D243" s="36">
        <v>0</v>
      </c>
      <c r="E243" s="37" t="str">
        <f t="shared" si="95"/>
        <v/>
      </c>
      <c r="F243" s="37" t="str">
        <f t="shared" si="96"/>
        <v/>
      </c>
      <c r="G243" s="38" t="str">
        <f t="shared" si="97"/>
        <v>0</v>
      </c>
      <c r="H243" s="39" t="str">
        <f t="shared" si="98"/>
        <v/>
      </c>
    </row>
    <row r="244" spans="1:8" s="40" customFormat="1" ht="30" x14ac:dyDescent="0.2">
      <c r="A244" s="68"/>
      <c r="B244" s="43" t="s">
        <v>460</v>
      </c>
      <c r="C244" s="36">
        <v>0</v>
      </c>
      <c r="D244" s="36">
        <v>0</v>
      </c>
      <c r="E244" s="37" t="str">
        <f t="shared" si="95"/>
        <v/>
      </c>
      <c r="F244" s="37" t="str">
        <f t="shared" si="96"/>
        <v/>
      </c>
      <c r="G244" s="38" t="str">
        <f t="shared" si="97"/>
        <v>0</v>
      </c>
      <c r="H244" s="39" t="str">
        <f t="shared" si="98"/>
        <v/>
      </c>
    </row>
    <row r="245" spans="1:8" s="40" customFormat="1" ht="15" x14ac:dyDescent="0.2">
      <c r="A245" s="68"/>
      <c r="B245" s="43" t="s">
        <v>430</v>
      </c>
      <c r="C245" s="36">
        <v>0</v>
      </c>
      <c r="D245" s="36">
        <v>0</v>
      </c>
      <c r="E245" s="37" t="str">
        <f t="shared" ref="E245:E246" si="99">+IF(C245=0,"",C245/C$165)</f>
        <v/>
      </c>
      <c r="F245" s="37" t="str">
        <f t="shared" ref="F245:F246" si="100">+IF(D245=0,"",D245/D$165)</f>
        <v/>
      </c>
      <c r="G245" s="38" t="str">
        <f t="shared" ref="G245:G246" si="101">+IF(OR(AND(D245=0),(C245=0)),"0",((D245-C245)/C245))</f>
        <v>0</v>
      </c>
      <c r="H245" s="39" t="str">
        <f t="shared" ref="H245:H246" si="102">+IF(OR(AND(E245=""),(G245="")),"",E245*G245)</f>
        <v/>
      </c>
    </row>
    <row r="246" spans="1:8" s="40" customFormat="1" ht="15" x14ac:dyDescent="0.2">
      <c r="A246" s="68"/>
      <c r="B246" s="43" t="s">
        <v>431</v>
      </c>
      <c r="C246" s="36">
        <v>0</v>
      </c>
      <c r="D246" s="36">
        <v>0</v>
      </c>
      <c r="E246" s="37" t="str">
        <f t="shared" si="99"/>
        <v/>
      </c>
      <c r="F246" s="37" t="str">
        <f t="shared" si="100"/>
        <v/>
      </c>
      <c r="G246" s="38" t="str">
        <f t="shared" si="101"/>
        <v>0</v>
      </c>
      <c r="H246" s="39" t="str">
        <f t="shared" si="102"/>
        <v/>
      </c>
    </row>
    <row r="247" spans="1:8" s="40" customFormat="1" ht="15" x14ac:dyDescent="0.2">
      <c r="A247" s="68"/>
      <c r="B247" s="43" t="s">
        <v>461</v>
      </c>
      <c r="C247" s="36">
        <v>0</v>
      </c>
      <c r="D247" s="36">
        <v>0</v>
      </c>
      <c r="E247" s="37" t="str">
        <f t="shared" si="95"/>
        <v/>
      </c>
      <c r="F247" s="37" t="str">
        <f t="shared" si="96"/>
        <v/>
      </c>
      <c r="G247" s="38" t="str">
        <f t="shared" si="97"/>
        <v>0</v>
      </c>
      <c r="H247" s="39" t="str">
        <f t="shared" si="98"/>
        <v/>
      </c>
    </row>
    <row r="248" spans="1:8" s="40" customFormat="1" ht="15" x14ac:dyDescent="0.2">
      <c r="A248" s="68"/>
      <c r="B248" s="43" t="s">
        <v>607</v>
      </c>
      <c r="C248" s="36">
        <v>0</v>
      </c>
      <c r="D248" s="36">
        <v>0</v>
      </c>
      <c r="E248" s="37" t="str">
        <f t="shared" si="95"/>
        <v/>
      </c>
      <c r="F248" s="37" t="str">
        <f t="shared" si="96"/>
        <v/>
      </c>
      <c r="G248" s="38" t="str">
        <f t="shared" si="97"/>
        <v>0</v>
      </c>
      <c r="H248" s="39" t="str">
        <f t="shared" si="98"/>
        <v/>
      </c>
    </row>
    <row r="249" spans="1:8" s="40" customFormat="1" ht="15" x14ac:dyDescent="0.2">
      <c r="A249" s="68"/>
      <c r="B249" s="43" t="s">
        <v>462</v>
      </c>
      <c r="C249" s="36">
        <v>0</v>
      </c>
      <c r="D249" s="36">
        <v>0</v>
      </c>
      <c r="E249" s="37" t="str">
        <f t="shared" si="95"/>
        <v/>
      </c>
      <c r="F249" s="37" t="str">
        <f t="shared" si="96"/>
        <v/>
      </c>
      <c r="G249" s="38" t="str">
        <f t="shared" si="97"/>
        <v>0</v>
      </c>
      <c r="H249" s="39" t="str">
        <f t="shared" si="98"/>
        <v/>
      </c>
    </row>
    <row r="250" spans="1:8" s="40" customFormat="1" ht="15" x14ac:dyDescent="0.2">
      <c r="A250" s="68"/>
      <c r="B250" s="43" t="s">
        <v>243</v>
      </c>
      <c r="C250" s="36">
        <v>0</v>
      </c>
      <c r="D250" s="36">
        <v>0</v>
      </c>
      <c r="E250" s="37" t="str">
        <f t="shared" si="95"/>
        <v/>
      </c>
      <c r="F250" s="37" t="str">
        <f t="shared" si="96"/>
        <v/>
      </c>
      <c r="G250" s="38" t="str">
        <f t="shared" si="97"/>
        <v>0</v>
      </c>
      <c r="H250" s="39" t="str">
        <f t="shared" si="98"/>
        <v/>
      </c>
    </row>
    <row r="251" spans="1:8" s="40" customFormat="1" ht="30" x14ac:dyDescent="0.2">
      <c r="A251" s="68"/>
      <c r="B251" s="43" t="s">
        <v>463</v>
      </c>
      <c r="C251" s="36">
        <v>0</v>
      </c>
      <c r="D251" s="36">
        <v>0</v>
      </c>
      <c r="E251" s="37" t="str">
        <f t="shared" si="95"/>
        <v/>
      </c>
      <c r="F251" s="37" t="str">
        <f t="shared" si="96"/>
        <v/>
      </c>
      <c r="G251" s="38" t="str">
        <f t="shared" si="97"/>
        <v>0</v>
      </c>
      <c r="H251" s="39" t="str">
        <f t="shared" si="98"/>
        <v/>
      </c>
    </row>
    <row r="252" spans="1:8" s="40" customFormat="1" ht="15" x14ac:dyDescent="0.2">
      <c r="A252" s="68"/>
      <c r="B252" s="43" t="s">
        <v>464</v>
      </c>
      <c r="C252" s="36">
        <v>0</v>
      </c>
      <c r="D252" s="36">
        <v>0</v>
      </c>
      <c r="E252" s="37" t="str">
        <f t="shared" si="95"/>
        <v/>
      </c>
      <c r="F252" s="37" t="str">
        <f t="shared" si="96"/>
        <v/>
      </c>
      <c r="G252" s="38" t="str">
        <f t="shared" si="97"/>
        <v>0</v>
      </c>
      <c r="H252" s="39" t="str">
        <f t="shared" si="98"/>
        <v/>
      </c>
    </row>
    <row r="253" spans="1:8" s="40" customFormat="1" ht="15" x14ac:dyDescent="0.2">
      <c r="A253" s="68"/>
      <c r="B253" s="43" t="s">
        <v>538</v>
      </c>
      <c r="C253" s="36">
        <v>0</v>
      </c>
      <c r="D253" s="36">
        <v>0</v>
      </c>
      <c r="E253" s="37" t="str">
        <f t="shared" ref="E253:E254" si="103">+IF(C253=0,"",C253/C$165)</f>
        <v/>
      </c>
      <c r="F253" s="37" t="str">
        <f t="shared" ref="F253:F254" si="104">+IF(D253=0,"",D253/D$165)</f>
        <v/>
      </c>
      <c r="G253" s="38" t="str">
        <f t="shared" ref="G253:G254" si="105">+IF(OR(AND(D253=0),(C253=0)),"0",((D253-C253)/C253))</f>
        <v>0</v>
      </c>
      <c r="H253" s="39" t="str">
        <f t="shared" ref="H253:H254" si="106">+IF(OR(AND(E253=""),(G253="")),"",E253*G253)</f>
        <v/>
      </c>
    </row>
    <row r="254" spans="1:8" s="40" customFormat="1" ht="15" x14ac:dyDescent="0.2">
      <c r="A254" s="68"/>
      <c r="B254" s="43" t="s">
        <v>539</v>
      </c>
      <c r="C254" s="36">
        <v>0</v>
      </c>
      <c r="D254" s="36">
        <v>0</v>
      </c>
      <c r="E254" s="37" t="str">
        <f t="shared" si="103"/>
        <v/>
      </c>
      <c r="F254" s="37" t="str">
        <f t="shared" si="104"/>
        <v/>
      </c>
      <c r="G254" s="38" t="str">
        <f t="shared" si="105"/>
        <v>0</v>
      </c>
      <c r="H254" s="39" t="str">
        <f t="shared" si="106"/>
        <v/>
      </c>
    </row>
    <row r="255" spans="1:8" s="40" customFormat="1" ht="15" x14ac:dyDescent="0.2">
      <c r="A255" s="68"/>
      <c r="B255" s="43" t="s">
        <v>56</v>
      </c>
      <c r="C255" s="36">
        <v>0</v>
      </c>
      <c r="D255" s="36">
        <v>0</v>
      </c>
      <c r="E255" s="37" t="str">
        <f t="shared" si="95"/>
        <v/>
      </c>
      <c r="F255" s="37" t="str">
        <f t="shared" si="96"/>
        <v/>
      </c>
      <c r="G255" s="38" t="str">
        <f t="shared" si="97"/>
        <v>0</v>
      </c>
      <c r="H255" s="39" t="str">
        <f t="shared" si="98"/>
        <v/>
      </c>
    </row>
    <row r="256" spans="1:8" s="40" customFormat="1" ht="15" x14ac:dyDescent="0.2">
      <c r="A256" s="68"/>
      <c r="B256" s="43" t="s">
        <v>244</v>
      </c>
      <c r="C256" s="36">
        <v>1</v>
      </c>
      <c r="D256" s="36">
        <v>3</v>
      </c>
      <c r="E256" s="37">
        <f t="shared" si="95"/>
        <v>5.2631578947368418E-2</v>
      </c>
      <c r="F256" s="37">
        <f t="shared" si="96"/>
        <v>0.42857142857142855</v>
      </c>
      <c r="G256" s="38">
        <f t="shared" si="97"/>
        <v>2</v>
      </c>
      <c r="H256" s="39">
        <f t="shared" si="98"/>
        <v>0.10526315789473684</v>
      </c>
    </row>
    <row r="257" spans="1:8" s="40" customFormat="1" ht="15" x14ac:dyDescent="0.2">
      <c r="A257" s="68"/>
      <c r="B257" s="43" t="s">
        <v>245</v>
      </c>
      <c r="C257" s="36">
        <v>0</v>
      </c>
      <c r="D257" s="36">
        <v>0</v>
      </c>
      <c r="E257" s="37" t="str">
        <f t="shared" si="95"/>
        <v/>
      </c>
      <c r="F257" s="37" t="str">
        <f t="shared" si="96"/>
        <v/>
      </c>
      <c r="G257" s="38" t="str">
        <f t="shared" si="97"/>
        <v>0</v>
      </c>
      <c r="H257" s="39" t="str">
        <f t="shared" si="98"/>
        <v/>
      </c>
    </row>
    <row r="258" spans="1:8" s="40" customFormat="1" ht="15" x14ac:dyDescent="0.2">
      <c r="A258" s="68"/>
      <c r="B258" s="43" t="s">
        <v>540</v>
      </c>
      <c r="C258" s="36">
        <v>0</v>
      </c>
      <c r="D258" s="36">
        <v>0</v>
      </c>
      <c r="E258" s="37" t="str">
        <f t="shared" ref="E258:E263" si="107">+IF(C258=0,"",C258/C$165)</f>
        <v/>
      </c>
      <c r="F258" s="37" t="str">
        <f t="shared" ref="F258:F263" si="108">+IF(D258=0,"",D258/D$165)</f>
        <v/>
      </c>
      <c r="G258" s="38" t="str">
        <f t="shared" ref="G258:G263" si="109">+IF(OR(AND(D258=0),(C258=0)),"0",((D258-C258)/C258))</f>
        <v>0</v>
      </c>
      <c r="H258" s="39" t="str">
        <f t="shared" ref="H258:H263" si="110">+IF(OR(AND(E258=""),(G258="")),"",E258*G258)</f>
        <v/>
      </c>
    </row>
    <row r="259" spans="1:8" s="40" customFormat="1" ht="15" x14ac:dyDescent="0.2">
      <c r="A259" s="68"/>
      <c r="B259" s="43" t="s">
        <v>541</v>
      </c>
      <c r="C259" s="36">
        <v>0</v>
      </c>
      <c r="D259" s="36">
        <v>0</v>
      </c>
      <c r="E259" s="37" t="str">
        <f t="shared" si="107"/>
        <v/>
      </c>
      <c r="F259" s="37" t="str">
        <f t="shared" si="108"/>
        <v/>
      </c>
      <c r="G259" s="38" t="str">
        <f t="shared" si="109"/>
        <v>0</v>
      </c>
      <c r="H259" s="39" t="str">
        <f t="shared" si="110"/>
        <v/>
      </c>
    </row>
    <row r="260" spans="1:8" s="40" customFormat="1" ht="15" x14ac:dyDescent="0.2">
      <c r="A260" s="68"/>
      <c r="B260" s="43" t="s">
        <v>542</v>
      </c>
      <c r="C260" s="36">
        <v>0</v>
      </c>
      <c r="D260" s="36">
        <v>0</v>
      </c>
      <c r="E260" s="37" t="str">
        <f t="shared" si="107"/>
        <v/>
      </c>
      <c r="F260" s="37" t="str">
        <f t="shared" si="108"/>
        <v/>
      </c>
      <c r="G260" s="38" t="str">
        <f t="shared" si="109"/>
        <v>0</v>
      </c>
      <c r="H260" s="39" t="str">
        <f t="shared" si="110"/>
        <v/>
      </c>
    </row>
    <row r="261" spans="1:8" s="40" customFormat="1" ht="15" x14ac:dyDescent="0.2">
      <c r="A261" s="68"/>
      <c r="B261" s="43" t="s">
        <v>543</v>
      </c>
      <c r="C261" s="36">
        <v>0</v>
      </c>
      <c r="D261" s="36">
        <v>0</v>
      </c>
      <c r="E261" s="37" t="str">
        <f t="shared" si="107"/>
        <v/>
      </c>
      <c r="F261" s="37" t="str">
        <f t="shared" si="108"/>
        <v/>
      </c>
      <c r="G261" s="38" t="str">
        <f t="shared" si="109"/>
        <v>0</v>
      </c>
      <c r="H261" s="39" t="str">
        <f t="shared" si="110"/>
        <v/>
      </c>
    </row>
    <row r="262" spans="1:8" s="40" customFormat="1" ht="15" x14ac:dyDescent="0.2">
      <c r="A262" s="68"/>
      <c r="B262" s="43" t="s">
        <v>544</v>
      </c>
      <c r="C262" s="36">
        <v>0</v>
      </c>
      <c r="D262" s="36">
        <v>0</v>
      </c>
      <c r="E262" s="37" t="str">
        <f t="shared" si="107"/>
        <v/>
      </c>
      <c r="F262" s="37" t="str">
        <f t="shared" si="108"/>
        <v/>
      </c>
      <c r="G262" s="38" t="str">
        <f t="shared" si="109"/>
        <v>0</v>
      </c>
      <c r="H262" s="39" t="str">
        <f t="shared" si="110"/>
        <v/>
      </c>
    </row>
    <row r="263" spans="1:8" s="40" customFormat="1" ht="15" x14ac:dyDescent="0.2">
      <c r="A263" s="68"/>
      <c r="B263" s="43" t="s">
        <v>545</v>
      </c>
      <c r="C263" s="36">
        <v>0</v>
      </c>
      <c r="D263" s="36">
        <v>0</v>
      </c>
      <c r="E263" s="37" t="str">
        <f t="shared" si="107"/>
        <v/>
      </c>
      <c r="F263" s="37" t="str">
        <f t="shared" si="108"/>
        <v/>
      </c>
      <c r="G263" s="38" t="str">
        <f t="shared" si="109"/>
        <v>0</v>
      </c>
      <c r="H263" s="39" t="str">
        <f t="shared" si="110"/>
        <v/>
      </c>
    </row>
    <row r="264" spans="1:8" s="40" customFormat="1" ht="15" x14ac:dyDescent="0.2">
      <c r="A264" s="68"/>
      <c r="B264" s="43" t="s">
        <v>59</v>
      </c>
      <c r="C264" s="36">
        <v>0</v>
      </c>
      <c r="D264" s="36">
        <v>0</v>
      </c>
      <c r="E264" s="37" t="str">
        <f t="shared" si="95"/>
        <v/>
      </c>
      <c r="F264" s="37" t="str">
        <f t="shared" si="96"/>
        <v/>
      </c>
      <c r="G264" s="38" t="str">
        <f t="shared" si="97"/>
        <v>0</v>
      </c>
      <c r="H264" s="39" t="str">
        <f t="shared" si="98"/>
        <v/>
      </c>
    </row>
    <row r="265" spans="1:8" s="40" customFormat="1" ht="15" x14ac:dyDescent="0.2">
      <c r="A265" s="68"/>
      <c r="B265" s="43" t="s">
        <v>64</v>
      </c>
      <c r="C265" s="36">
        <v>0</v>
      </c>
      <c r="D265" s="36">
        <v>0</v>
      </c>
      <c r="E265" s="37" t="str">
        <f t="shared" si="95"/>
        <v/>
      </c>
      <c r="F265" s="37" t="str">
        <f t="shared" si="96"/>
        <v/>
      </c>
      <c r="G265" s="38" t="str">
        <f t="shared" si="97"/>
        <v>0</v>
      </c>
      <c r="H265" s="39" t="str">
        <f t="shared" si="98"/>
        <v/>
      </c>
    </row>
    <row r="266" spans="1:8" s="40" customFormat="1" ht="15" x14ac:dyDescent="0.2">
      <c r="A266" s="68"/>
      <c r="B266" s="43" t="s">
        <v>60</v>
      </c>
      <c r="C266" s="36">
        <v>0</v>
      </c>
      <c r="D266" s="36">
        <v>0</v>
      </c>
      <c r="E266" s="37" t="str">
        <f t="shared" si="95"/>
        <v/>
      </c>
      <c r="F266" s="37" t="str">
        <f t="shared" si="96"/>
        <v/>
      </c>
      <c r="G266" s="38" t="str">
        <f t="shared" si="97"/>
        <v>0</v>
      </c>
      <c r="H266" s="39" t="str">
        <f t="shared" si="98"/>
        <v/>
      </c>
    </row>
    <row r="267" spans="1:8" s="40" customFormat="1" ht="15" x14ac:dyDescent="0.2">
      <c r="A267" s="68"/>
      <c r="B267" s="43" t="s">
        <v>246</v>
      </c>
      <c r="C267" s="36">
        <v>0</v>
      </c>
      <c r="D267" s="36">
        <v>0</v>
      </c>
      <c r="E267" s="37" t="str">
        <f t="shared" si="95"/>
        <v/>
      </c>
      <c r="F267" s="37" t="str">
        <f t="shared" si="96"/>
        <v/>
      </c>
      <c r="G267" s="38" t="str">
        <f t="shared" si="97"/>
        <v>0</v>
      </c>
      <c r="H267" s="39" t="str">
        <f t="shared" si="98"/>
        <v/>
      </c>
    </row>
    <row r="268" spans="1:8" s="40" customFormat="1" ht="15" x14ac:dyDescent="0.2">
      <c r="A268" s="68"/>
      <c r="B268" s="43" t="s">
        <v>57</v>
      </c>
      <c r="C268" s="36">
        <v>0</v>
      </c>
      <c r="D268" s="36">
        <v>0</v>
      </c>
      <c r="E268" s="37" t="str">
        <f t="shared" si="95"/>
        <v/>
      </c>
      <c r="F268" s="37" t="str">
        <f t="shared" si="96"/>
        <v/>
      </c>
      <c r="G268" s="38" t="str">
        <f t="shared" si="97"/>
        <v>0</v>
      </c>
      <c r="H268" s="39" t="str">
        <f t="shared" si="98"/>
        <v/>
      </c>
    </row>
    <row r="269" spans="1:8" s="40" customFormat="1" ht="15" x14ac:dyDescent="0.2">
      <c r="A269" s="68"/>
      <c r="B269" s="43" t="s">
        <v>546</v>
      </c>
      <c r="C269" s="36">
        <v>0</v>
      </c>
      <c r="D269" s="36">
        <v>0</v>
      </c>
      <c r="E269" s="37" t="str">
        <f t="shared" ref="E269" si="111">+IF(C269=0,"",C269/C$165)</f>
        <v/>
      </c>
      <c r="F269" s="37" t="str">
        <f t="shared" ref="F269" si="112">+IF(D269=0,"",D269/D$165)</f>
        <v/>
      </c>
      <c r="G269" s="38" t="str">
        <f t="shared" ref="G269" si="113">+IF(OR(AND(D269=0),(C269=0)),"0",((D269-C269)/C269))</f>
        <v>0</v>
      </c>
      <c r="H269" s="39" t="str">
        <f t="shared" ref="H269" si="114">+IF(OR(AND(E269=""),(G269="")),"",E269*G269)</f>
        <v/>
      </c>
    </row>
    <row r="270" spans="1:8" s="40" customFormat="1" ht="15" x14ac:dyDescent="0.2">
      <c r="A270" s="68"/>
      <c r="B270" s="43" t="s">
        <v>62</v>
      </c>
      <c r="C270" s="36">
        <v>0</v>
      </c>
      <c r="D270" s="36">
        <v>0</v>
      </c>
      <c r="E270" s="37" t="str">
        <f t="shared" si="95"/>
        <v/>
      </c>
      <c r="F270" s="37" t="str">
        <f t="shared" si="96"/>
        <v/>
      </c>
      <c r="G270" s="38" t="str">
        <f t="shared" si="97"/>
        <v>0</v>
      </c>
      <c r="H270" s="39" t="str">
        <f t="shared" si="98"/>
        <v/>
      </c>
    </row>
    <row r="271" spans="1:8" s="40" customFormat="1" ht="15" x14ac:dyDescent="0.2">
      <c r="A271" s="68"/>
      <c r="B271" s="43" t="s">
        <v>465</v>
      </c>
      <c r="C271" s="36">
        <v>0</v>
      </c>
      <c r="D271" s="36">
        <v>0</v>
      </c>
      <c r="E271" s="37" t="str">
        <f t="shared" si="95"/>
        <v/>
      </c>
      <c r="F271" s="37" t="str">
        <f t="shared" si="96"/>
        <v/>
      </c>
      <c r="G271" s="38" t="str">
        <f t="shared" si="97"/>
        <v>0</v>
      </c>
      <c r="H271" s="39" t="str">
        <f t="shared" si="98"/>
        <v/>
      </c>
    </row>
    <row r="272" spans="1:8" s="40" customFormat="1" ht="15" x14ac:dyDescent="0.2">
      <c r="A272" s="68"/>
      <c r="B272" s="43" t="s">
        <v>58</v>
      </c>
      <c r="C272" s="36">
        <v>0</v>
      </c>
      <c r="D272" s="36">
        <v>0</v>
      </c>
      <c r="E272" s="37" t="str">
        <f t="shared" si="95"/>
        <v/>
      </c>
      <c r="F272" s="37" t="str">
        <f t="shared" si="96"/>
        <v/>
      </c>
      <c r="G272" s="38" t="str">
        <f t="shared" si="97"/>
        <v>0</v>
      </c>
      <c r="H272" s="39" t="str">
        <f t="shared" si="98"/>
        <v/>
      </c>
    </row>
    <row r="273" spans="1:8" s="40" customFormat="1" ht="15" x14ac:dyDescent="0.2">
      <c r="A273" s="68"/>
      <c r="B273" s="43" t="s">
        <v>63</v>
      </c>
      <c r="C273" s="36">
        <v>0</v>
      </c>
      <c r="D273" s="36">
        <v>0</v>
      </c>
      <c r="E273" s="37" t="str">
        <f t="shared" si="95"/>
        <v/>
      </c>
      <c r="F273" s="37" t="str">
        <f t="shared" si="96"/>
        <v/>
      </c>
      <c r="G273" s="38" t="str">
        <f t="shared" si="97"/>
        <v>0</v>
      </c>
      <c r="H273" s="39" t="str">
        <f t="shared" si="98"/>
        <v/>
      </c>
    </row>
    <row r="274" spans="1:8" s="40" customFormat="1" ht="15" x14ac:dyDescent="0.2">
      <c r="A274" s="68"/>
      <c r="B274" s="43" t="s">
        <v>247</v>
      </c>
      <c r="C274" s="36">
        <v>0</v>
      </c>
      <c r="D274" s="36">
        <v>0</v>
      </c>
      <c r="E274" s="37" t="str">
        <f t="shared" si="95"/>
        <v/>
      </c>
      <c r="F274" s="37" t="str">
        <f t="shared" si="96"/>
        <v/>
      </c>
      <c r="G274" s="38" t="str">
        <f t="shared" si="97"/>
        <v>0</v>
      </c>
      <c r="H274" s="39" t="str">
        <f t="shared" si="98"/>
        <v/>
      </c>
    </row>
    <row r="275" spans="1:8" s="40" customFormat="1" ht="15" x14ac:dyDescent="0.2">
      <c r="A275" s="68"/>
      <c r="B275" s="43" t="s">
        <v>466</v>
      </c>
      <c r="C275" s="36">
        <v>0</v>
      </c>
      <c r="D275" s="36">
        <v>0</v>
      </c>
      <c r="E275" s="37" t="str">
        <f t="shared" si="95"/>
        <v/>
      </c>
      <c r="F275" s="37" t="str">
        <f t="shared" si="96"/>
        <v/>
      </c>
      <c r="G275" s="38" t="str">
        <f t="shared" si="97"/>
        <v>0</v>
      </c>
      <c r="H275" s="39" t="str">
        <f t="shared" si="98"/>
        <v/>
      </c>
    </row>
    <row r="276" spans="1:8" s="40" customFormat="1" ht="15" x14ac:dyDescent="0.2">
      <c r="A276" s="68"/>
      <c r="B276" s="43" t="s">
        <v>65</v>
      </c>
      <c r="C276" s="36">
        <v>0</v>
      </c>
      <c r="D276" s="36">
        <v>0</v>
      </c>
      <c r="E276" s="37" t="str">
        <f t="shared" si="95"/>
        <v/>
      </c>
      <c r="F276" s="37" t="str">
        <f t="shared" si="96"/>
        <v/>
      </c>
      <c r="G276" s="38" t="str">
        <f t="shared" si="97"/>
        <v>0</v>
      </c>
      <c r="H276" s="39" t="str">
        <f t="shared" si="98"/>
        <v/>
      </c>
    </row>
    <row r="277" spans="1:8" s="40" customFormat="1" ht="15" x14ac:dyDescent="0.2">
      <c r="A277" s="68"/>
      <c r="B277" s="43" t="s">
        <v>547</v>
      </c>
      <c r="C277" s="36">
        <v>0</v>
      </c>
      <c r="D277" s="36">
        <v>1</v>
      </c>
      <c r="E277" s="37" t="str">
        <f t="shared" ref="E277:E278" si="115">+IF(C277=0,"",C277/C$165)</f>
        <v/>
      </c>
      <c r="F277" s="37">
        <f t="shared" ref="F277:F278" si="116">+IF(D277=0,"",D277/D$165)</f>
        <v>0.14285714285714285</v>
      </c>
      <c r="G277" s="38" t="str">
        <f t="shared" ref="G277:G278" si="117">+IF(OR(AND(D277=0),(C277=0)),"0",((D277-C277)/C277))</f>
        <v>0</v>
      </c>
      <c r="H277" s="39" t="str">
        <f t="shared" ref="H277:H278" si="118">+IF(OR(AND(E277=""),(G277="")),"",E277*G277)</f>
        <v/>
      </c>
    </row>
    <row r="278" spans="1:8" s="40" customFormat="1" ht="15" x14ac:dyDescent="0.2">
      <c r="A278" s="68"/>
      <c r="B278" s="43" t="s">
        <v>548</v>
      </c>
      <c r="C278" s="36">
        <v>0</v>
      </c>
      <c r="D278" s="36">
        <v>0</v>
      </c>
      <c r="E278" s="37" t="str">
        <f t="shared" si="115"/>
        <v/>
      </c>
      <c r="F278" s="37" t="str">
        <f t="shared" si="116"/>
        <v/>
      </c>
      <c r="G278" s="38" t="str">
        <f t="shared" si="117"/>
        <v>0</v>
      </c>
      <c r="H278" s="39" t="str">
        <f t="shared" si="118"/>
        <v/>
      </c>
    </row>
    <row r="279" spans="1:8" s="40" customFormat="1" ht="15" x14ac:dyDescent="0.2">
      <c r="A279" s="68"/>
      <c r="B279" s="43" t="s">
        <v>66</v>
      </c>
      <c r="C279" s="36">
        <v>0</v>
      </c>
      <c r="D279" s="36">
        <v>0</v>
      </c>
      <c r="E279" s="37" t="str">
        <f t="shared" si="95"/>
        <v/>
      </c>
      <c r="F279" s="37" t="str">
        <f t="shared" si="96"/>
        <v/>
      </c>
      <c r="G279" s="38" t="str">
        <f t="shared" si="97"/>
        <v>0</v>
      </c>
      <c r="H279" s="39" t="str">
        <f t="shared" si="98"/>
        <v/>
      </c>
    </row>
    <row r="280" spans="1:8" s="40" customFormat="1" ht="15" x14ac:dyDescent="0.2">
      <c r="A280" s="68"/>
      <c r="B280" s="43" t="s">
        <v>61</v>
      </c>
      <c r="C280" s="36">
        <v>0</v>
      </c>
      <c r="D280" s="36">
        <v>0</v>
      </c>
      <c r="E280" s="37" t="str">
        <f t="shared" si="95"/>
        <v/>
      </c>
      <c r="F280" s="37" t="str">
        <f t="shared" si="96"/>
        <v/>
      </c>
      <c r="G280" s="38" t="str">
        <f t="shared" si="97"/>
        <v>0</v>
      </c>
      <c r="H280" s="39" t="str">
        <f t="shared" si="98"/>
        <v/>
      </c>
    </row>
    <row r="281" spans="1:8" s="40" customFormat="1" ht="15" x14ac:dyDescent="0.2">
      <c r="A281" s="68"/>
      <c r="B281" s="43" t="s">
        <v>549</v>
      </c>
      <c r="C281" s="36">
        <v>0</v>
      </c>
      <c r="D281" s="36">
        <v>0</v>
      </c>
      <c r="E281" s="37" t="str">
        <f t="shared" ref="E281:E283" si="119">+IF(C281=0,"",C281/C$165)</f>
        <v/>
      </c>
      <c r="F281" s="37" t="str">
        <f t="shared" ref="F281:F283" si="120">+IF(D281=0,"",D281/D$165)</f>
        <v/>
      </c>
      <c r="G281" s="38" t="str">
        <f t="shared" ref="G281:G283" si="121">+IF(OR(AND(D281=0),(C281=0)),"0",((D281-C281)/C281))</f>
        <v>0</v>
      </c>
      <c r="H281" s="39" t="str">
        <f t="shared" ref="H281:H283" si="122">+IF(OR(AND(E281=""),(G281="")),"",E281*G281)</f>
        <v/>
      </c>
    </row>
    <row r="282" spans="1:8" s="40" customFormat="1" ht="15" x14ac:dyDescent="0.2">
      <c r="A282" s="68"/>
      <c r="B282" s="43" t="s">
        <v>550</v>
      </c>
      <c r="C282" s="36">
        <v>0</v>
      </c>
      <c r="D282" s="36">
        <v>0</v>
      </c>
      <c r="E282" s="37" t="str">
        <f t="shared" si="119"/>
        <v/>
      </c>
      <c r="F282" s="37" t="str">
        <f t="shared" si="120"/>
        <v/>
      </c>
      <c r="G282" s="38" t="str">
        <f t="shared" si="121"/>
        <v>0</v>
      </c>
      <c r="H282" s="39" t="str">
        <f t="shared" si="122"/>
        <v/>
      </c>
    </row>
    <row r="283" spans="1:8" s="40" customFormat="1" ht="15" x14ac:dyDescent="0.2">
      <c r="A283" s="68"/>
      <c r="B283" s="43" t="s">
        <v>551</v>
      </c>
      <c r="C283" s="36">
        <v>0</v>
      </c>
      <c r="D283" s="36">
        <v>0</v>
      </c>
      <c r="E283" s="37" t="str">
        <f t="shared" si="119"/>
        <v/>
      </c>
      <c r="F283" s="37" t="str">
        <f t="shared" si="120"/>
        <v/>
      </c>
      <c r="G283" s="38" t="str">
        <f t="shared" si="121"/>
        <v>0</v>
      </c>
      <c r="H283" s="39" t="str">
        <f t="shared" si="122"/>
        <v/>
      </c>
    </row>
    <row r="284" spans="1:8" s="50" customFormat="1" ht="15" x14ac:dyDescent="0.2">
      <c r="A284" s="60" t="s">
        <v>570</v>
      </c>
      <c r="B284" s="57" t="s">
        <v>589</v>
      </c>
      <c r="C284" s="52"/>
      <c r="D284" s="36">
        <v>0</v>
      </c>
      <c r="E284" s="56"/>
      <c r="F284" s="56"/>
      <c r="G284" s="53"/>
      <c r="H284" s="54"/>
    </row>
    <row r="285" spans="1:8" s="50" customFormat="1" ht="15" x14ac:dyDescent="0.2">
      <c r="A285" s="60" t="s">
        <v>570</v>
      </c>
      <c r="B285" s="57" t="s">
        <v>590</v>
      </c>
      <c r="C285" s="52"/>
      <c r="D285" s="36">
        <v>0</v>
      </c>
      <c r="E285" s="56"/>
      <c r="F285" s="56"/>
      <c r="G285" s="53"/>
      <c r="H285" s="54"/>
    </row>
    <row r="286" spans="1:8" s="40" customFormat="1" ht="15" x14ac:dyDescent="0.2">
      <c r="A286" s="68"/>
      <c r="B286" s="43" t="s">
        <v>467</v>
      </c>
      <c r="C286" s="36">
        <v>0</v>
      </c>
      <c r="D286" s="36">
        <v>0</v>
      </c>
      <c r="E286" s="37" t="str">
        <f t="shared" si="95"/>
        <v/>
      </c>
      <c r="F286" s="37" t="str">
        <f t="shared" si="96"/>
        <v/>
      </c>
      <c r="G286" s="38" t="str">
        <f t="shared" si="97"/>
        <v>0</v>
      </c>
      <c r="H286" s="39" t="str">
        <f t="shared" si="98"/>
        <v/>
      </c>
    </row>
    <row r="287" spans="1:8" s="40" customFormat="1" ht="15" x14ac:dyDescent="0.2">
      <c r="A287" s="68"/>
      <c r="B287" s="43" t="s">
        <v>468</v>
      </c>
      <c r="C287" s="36">
        <v>0</v>
      </c>
      <c r="D287" s="36">
        <v>0</v>
      </c>
      <c r="E287" s="37" t="str">
        <f t="shared" si="95"/>
        <v/>
      </c>
      <c r="F287" s="37" t="str">
        <f t="shared" si="96"/>
        <v/>
      </c>
      <c r="G287" s="38" t="str">
        <f t="shared" si="97"/>
        <v>0</v>
      </c>
      <c r="H287" s="39" t="str">
        <f t="shared" si="98"/>
        <v/>
      </c>
    </row>
    <row r="288" spans="1:8" s="40" customFormat="1" ht="30" x14ac:dyDescent="0.2">
      <c r="A288" s="68"/>
      <c r="B288" s="43" t="s">
        <v>577</v>
      </c>
      <c r="C288" s="36">
        <v>0</v>
      </c>
      <c r="D288" s="36">
        <v>0</v>
      </c>
      <c r="E288" s="37" t="str">
        <f t="shared" ref="E288" si="123">+IF(C288=0,"",C288/C$165)</f>
        <v/>
      </c>
      <c r="F288" s="37" t="str">
        <f t="shared" ref="F288" si="124">+IF(D288=0,"",D288/D$165)</f>
        <v/>
      </c>
      <c r="G288" s="38" t="str">
        <f t="shared" ref="G288" si="125">+IF(OR(AND(D288=0),(C288=0)),"0",((D288-C288)/C288))</f>
        <v>0</v>
      </c>
      <c r="H288" s="39" t="str">
        <f t="shared" ref="H288" si="126">+IF(OR(AND(E288=""),(G288="")),"",E288*G288)</f>
        <v/>
      </c>
    </row>
    <row r="289" spans="1:8" s="40" customFormat="1" ht="15" x14ac:dyDescent="0.2">
      <c r="A289" s="68"/>
      <c r="B289" s="43" t="s">
        <v>469</v>
      </c>
      <c r="C289" s="36">
        <v>0</v>
      </c>
      <c r="D289" s="36">
        <v>0</v>
      </c>
      <c r="E289" s="37" t="str">
        <f t="shared" si="95"/>
        <v/>
      </c>
      <c r="F289" s="37" t="str">
        <f t="shared" si="96"/>
        <v/>
      </c>
      <c r="G289" s="38" t="str">
        <f t="shared" si="97"/>
        <v>0</v>
      </c>
      <c r="H289" s="39" t="str">
        <f t="shared" si="98"/>
        <v/>
      </c>
    </row>
    <row r="290" spans="1:8" s="40" customFormat="1" ht="15" x14ac:dyDescent="0.2">
      <c r="A290" s="68"/>
      <c r="B290" s="43" t="s">
        <v>470</v>
      </c>
      <c r="C290" s="36">
        <v>0</v>
      </c>
      <c r="D290" s="36">
        <v>0</v>
      </c>
      <c r="E290" s="37" t="str">
        <f t="shared" si="95"/>
        <v/>
      </c>
      <c r="F290" s="37" t="str">
        <f t="shared" si="96"/>
        <v/>
      </c>
      <c r="G290" s="38" t="str">
        <f t="shared" si="97"/>
        <v>0</v>
      </c>
      <c r="H290" s="39" t="str">
        <f t="shared" si="98"/>
        <v/>
      </c>
    </row>
    <row r="291" spans="1:8" s="40" customFormat="1" ht="15" x14ac:dyDescent="0.2">
      <c r="A291" s="68"/>
      <c r="B291" s="43" t="s">
        <v>471</v>
      </c>
      <c r="C291" s="36">
        <v>0</v>
      </c>
      <c r="D291" s="36">
        <v>0</v>
      </c>
      <c r="E291" s="37" t="str">
        <f t="shared" si="95"/>
        <v/>
      </c>
      <c r="F291" s="37" t="str">
        <f t="shared" si="96"/>
        <v/>
      </c>
      <c r="G291" s="38" t="str">
        <f t="shared" si="97"/>
        <v>0</v>
      </c>
      <c r="H291" s="39" t="str">
        <f t="shared" si="98"/>
        <v/>
      </c>
    </row>
    <row r="292" spans="1:8" s="40" customFormat="1" ht="15" x14ac:dyDescent="0.2">
      <c r="A292" s="68"/>
      <c r="B292" s="43" t="s">
        <v>67</v>
      </c>
      <c r="C292" s="36">
        <v>0</v>
      </c>
      <c r="D292" s="36">
        <v>0</v>
      </c>
      <c r="E292" s="37" t="str">
        <f t="shared" si="95"/>
        <v/>
      </c>
      <c r="F292" s="37" t="str">
        <f t="shared" si="96"/>
        <v/>
      </c>
      <c r="G292" s="38" t="str">
        <f t="shared" si="97"/>
        <v>0</v>
      </c>
      <c r="H292" s="39" t="str">
        <f t="shared" si="98"/>
        <v/>
      </c>
    </row>
    <row r="293" spans="1:8" s="40" customFormat="1" ht="15" x14ac:dyDescent="0.2">
      <c r="A293" s="68"/>
      <c r="B293" s="43" t="s">
        <v>248</v>
      </c>
      <c r="C293" s="36">
        <v>0</v>
      </c>
      <c r="D293" s="36">
        <v>0</v>
      </c>
      <c r="E293" s="37" t="str">
        <f t="shared" si="95"/>
        <v/>
      </c>
      <c r="F293" s="37" t="str">
        <f t="shared" si="96"/>
        <v/>
      </c>
      <c r="G293" s="38" t="str">
        <f t="shared" si="97"/>
        <v>0</v>
      </c>
      <c r="H293" s="39" t="str">
        <f t="shared" si="98"/>
        <v/>
      </c>
    </row>
    <row r="294" spans="1:8" s="40" customFormat="1" ht="30" x14ac:dyDescent="0.2">
      <c r="A294" s="68"/>
      <c r="B294" s="43" t="s">
        <v>249</v>
      </c>
      <c r="C294" s="36">
        <v>0</v>
      </c>
      <c r="D294" s="36">
        <v>0</v>
      </c>
      <c r="E294" s="37" t="str">
        <f t="shared" si="95"/>
        <v/>
      </c>
      <c r="F294" s="37" t="str">
        <f t="shared" si="96"/>
        <v/>
      </c>
      <c r="G294" s="38" t="str">
        <f t="shared" si="97"/>
        <v>0</v>
      </c>
      <c r="H294" s="39" t="str">
        <f t="shared" si="98"/>
        <v/>
      </c>
    </row>
    <row r="295" spans="1:8" s="40" customFormat="1" ht="15" x14ac:dyDescent="0.2">
      <c r="A295" s="68"/>
      <c r="B295" s="43" t="s">
        <v>68</v>
      </c>
      <c r="C295" s="36">
        <v>0</v>
      </c>
      <c r="D295" s="36">
        <v>0</v>
      </c>
      <c r="E295" s="37" t="str">
        <f t="shared" si="95"/>
        <v/>
      </c>
      <c r="F295" s="37" t="str">
        <f t="shared" si="96"/>
        <v/>
      </c>
      <c r="G295" s="38" t="str">
        <f t="shared" si="97"/>
        <v>0</v>
      </c>
      <c r="H295" s="39" t="str">
        <f t="shared" si="98"/>
        <v/>
      </c>
    </row>
    <row r="296" spans="1:8" s="40" customFormat="1" ht="30" x14ac:dyDescent="0.2">
      <c r="A296" s="68"/>
      <c r="B296" s="43" t="s">
        <v>472</v>
      </c>
      <c r="C296" s="36">
        <v>0</v>
      </c>
      <c r="D296" s="36">
        <v>0</v>
      </c>
      <c r="E296" s="37" t="str">
        <f t="shared" si="95"/>
        <v/>
      </c>
      <c r="F296" s="37" t="str">
        <f t="shared" si="96"/>
        <v/>
      </c>
      <c r="G296" s="38" t="str">
        <f t="shared" si="97"/>
        <v>0</v>
      </c>
      <c r="H296" s="39" t="str">
        <f t="shared" si="98"/>
        <v/>
      </c>
    </row>
    <row r="297" spans="1:8" s="40" customFormat="1" ht="30" x14ac:dyDescent="0.2">
      <c r="A297" s="68"/>
      <c r="B297" s="43" t="s">
        <v>473</v>
      </c>
      <c r="C297" s="36">
        <v>0</v>
      </c>
      <c r="D297" s="36">
        <v>0</v>
      </c>
      <c r="E297" s="37" t="str">
        <f t="shared" si="95"/>
        <v/>
      </c>
      <c r="F297" s="37" t="str">
        <f t="shared" si="96"/>
        <v/>
      </c>
      <c r="G297" s="38" t="str">
        <f t="shared" si="97"/>
        <v>0</v>
      </c>
      <c r="H297" s="39" t="str">
        <f t="shared" si="98"/>
        <v/>
      </c>
    </row>
    <row r="298" spans="1:8" s="40" customFormat="1" ht="15" x14ac:dyDescent="0.2">
      <c r="A298" s="68"/>
      <c r="B298" s="43" t="s">
        <v>474</v>
      </c>
      <c r="C298" s="36">
        <v>0</v>
      </c>
      <c r="D298" s="36">
        <v>0</v>
      </c>
      <c r="E298" s="37" t="str">
        <f t="shared" si="95"/>
        <v/>
      </c>
      <c r="F298" s="37" t="str">
        <f t="shared" si="96"/>
        <v/>
      </c>
      <c r="G298" s="38" t="str">
        <f t="shared" si="97"/>
        <v>0</v>
      </c>
      <c r="H298" s="39" t="str">
        <f t="shared" si="98"/>
        <v/>
      </c>
    </row>
    <row r="299" spans="1:8" s="40" customFormat="1" ht="30" x14ac:dyDescent="0.2">
      <c r="A299" s="68"/>
      <c r="B299" s="43" t="s">
        <v>475</v>
      </c>
      <c r="C299" s="36">
        <v>0</v>
      </c>
      <c r="D299" s="36">
        <v>0</v>
      </c>
      <c r="E299" s="37" t="str">
        <f t="shared" si="95"/>
        <v/>
      </c>
      <c r="F299" s="37" t="str">
        <f t="shared" si="96"/>
        <v/>
      </c>
      <c r="G299" s="38" t="str">
        <f t="shared" si="97"/>
        <v>0</v>
      </c>
      <c r="H299" s="39" t="str">
        <f t="shared" si="98"/>
        <v/>
      </c>
    </row>
    <row r="300" spans="1:8" s="40" customFormat="1" ht="15" x14ac:dyDescent="0.2">
      <c r="A300" s="68"/>
      <c r="B300" s="43" t="s">
        <v>476</v>
      </c>
      <c r="C300" s="36">
        <v>0</v>
      </c>
      <c r="D300" s="36">
        <v>0</v>
      </c>
      <c r="E300" s="37" t="str">
        <f t="shared" si="95"/>
        <v/>
      </c>
      <c r="F300" s="37" t="str">
        <f t="shared" si="96"/>
        <v/>
      </c>
      <c r="G300" s="38" t="str">
        <f t="shared" si="97"/>
        <v>0</v>
      </c>
      <c r="H300" s="39" t="str">
        <f t="shared" si="98"/>
        <v/>
      </c>
    </row>
    <row r="301" spans="1:8" s="40" customFormat="1" ht="15" x14ac:dyDescent="0.2">
      <c r="A301" s="68"/>
      <c r="B301" s="43" t="s">
        <v>477</v>
      </c>
      <c r="C301" s="36">
        <v>0</v>
      </c>
      <c r="D301" s="36">
        <v>0</v>
      </c>
      <c r="E301" s="37" t="str">
        <f t="shared" si="95"/>
        <v/>
      </c>
      <c r="F301" s="37" t="str">
        <f t="shared" si="96"/>
        <v/>
      </c>
      <c r="G301" s="38" t="str">
        <f t="shared" si="97"/>
        <v>0</v>
      </c>
      <c r="H301" s="39" t="str">
        <f t="shared" si="98"/>
        <v/>
      </c>
    </row>
    <row r="302" spans="1:8" s="40" customFormat="1" ht="15" x14ac:dyDescent="0.2">
      <c r="A302" s="68"/>
      <c r="B302" s="43" t="s">
        <v>478</v>
      </c>
      <c r="C302" s="36">
        <v>0</v>
      </c>
      <c r="D302" s="36">
        <v>0</v>
      </c>
      <c r="E302" s="37" t="str">
        <f t="shared" si="95"/>
        <v/>
      </c>
      <c r="F302" s="37" t="str">
        <f t="shared" si="96"/>
        <v/>
      </c>
      <c r="G302" s="38" t="str">
        <f t="shared" si="97"/>
        <v>0</v>
      </c>
      <c r="H302" s="39" t="str">
        <f t="shared" si="98"/>
        <v/>
      </c>
    </row>
    <row r="303" spans="1:8" s="40" customFormat="1" ht="30" x14ac:dyDescent="0.2">
      <c r="A303" s="68"/>
      <c r="B303" s="43" t="s">
        <v>608</v>
      </c>
      <c r="C303" s="36">
        <v>0</v>
      </c>
      <c r="D303" s="36">
        <v>0</v>
      </c>
      <c r="E303" s="37" t="str">
        <f t="shared" si="95"/>
        <v/>
      </c>
      <c r="F303" s="37" t="str">
        <f t="shared" si="96"/>
        <v/>
      </c>
      <c r="G303" s="38" t="str">
        <f t="shared" si="97"/>
        <v>0</v>
      </c>
      <c r="H303" s="39" t="str">
        <f t="shared" si="98"/>
        <v/>
      </c>
    </row>
    <row r="304" spans="1:8" s="40" customFormat="1" ht="15" x14ac:dyDescent="0.2">
      <c r="A304" s="68"/>
      <c r="B304" s="43" t="s">
        <v>250</v>
      </c>
      <c r="C304" s="36">
        <v>0</v>
      </c>
      <c r="D304" s="36">
        <v>0</v>
      </c>
      <c r="E304" s="37" t="str">
        <f t="shared" si="95"/>
        <v/>
      </c>
      <c r="F304" s="37" t="str">
        <f t="shared" si="96"/>
        <v/>
      </c>
      <c r="G304" s="38" t="str">
        <f t="shared" si="97"/>
        <v>0</v>
      </c>
      <c r="H304" s="39" t="str">
        <f t="shared" si="98"/>
        <v/>
      </c>
    </row>
    <row r="305" spans="1:8" s="40" customFormat="1" ht="30" x14ac:dyDescent="0.2">
      <c r="A305" s="68"/>
      <c r="B305" s="43" t="s">
        <v>251</v>
      </c>
      <c r="C305" s="36">
        <v>0</v>
      </c>
      <c r="D305" s="36">
        <v>0</v>
      </c>
      <c r="E305" s="37" t="str">
        <f t="shared" si="95"/>
        <v/>
      </c>
      <c r="F305" s="37" t="str">
        <f t="shared" si="96"/>
        <v/>
      </c>
      <c r="G305" s="38" t="str">
        <f t="shared" si="97"/>
        <v>0</v>
      </c>
      <c r="H305" s="39" t="str">
        <f t="shared" si="98"/>
        <v/>
      </c>
    </row>
    <row r="306" spans="1:8" s="40" customFormat="1" ht="15" x14ac:dyDescent="0.2">
      <c r="A306" s="68"/>
      <c r="B306" s="43" t="s">
        <v>479</v>
      </c>
      <c r="C306" s="36">
        <v>0</v>
      </c>
      <c r="D306" s="36">
        <v>0</v>
      </c>
      <c r="E306" s="37" t="str">
        <f t="shared" si="95"/>
        <v/>
      </c>
      <c r="F306" s="37" t="str">
        <f t="shared" si="96"/>
        <v/>
      </c>
      <c r="G306" s="38" t="str">
        <f t="shared" si="97"/>
        <v>0</v>
      </c>
      <c r="H306" s="39" t="str">
        <f t="shared" si="98"/>
        <v/>
      </c>
    </row>
    <row r="307" spans="1:8" s="40" customFormat="1" ht="30" x14ac:dyDescent="0.2">
      <c r="A307" s="68"/>
      <c r="B307" s="43" t="s">
        <v>480</v>
      </c>
      <c r="C307" s="36">
        <v>0</v>
      </c>
      <c r="D307" s="36">
        <v>0</v>
      </c>
      <c r="E307" s="37" t="str">
        <f t="shared" si="95"/>
        <v/>
      </c>
      <c r="F307" s="37" t="str">
        <f t="shared" si="96"/>
        <v/>
      </c>
      <c r="G307" s="38" t="str">
        <f t="shared" si="97"/>
        <v>0</v>
      </c>
      <c r="H307" s="39" t="str">
        <f t="shared" si="98"/>
        <v/>
      </c>
    </row>
    <row r="308" spans="1:8" s="40" customFormat="1" ht="15" x14ac:dyDescent="0.2">
      <c r="A308" s="68"/>
      <c r="B308" s="43" t="s">
        <v>481</v>
      </c>
      <c r="C308" s="36">
        <v>0</v>
      </c>
      <c r="D308" s="36">
        <v>0</v>
      </c>
      <c r="E308" s="37" t="str">
        <f t="shared" si="95"/>
        <v/>
      </c>
      <c r="F308" s="37" t="str">
        <f t="shared" si="96"/>
        <v/>
      </c>
      <c r="G308" s="38" t="str">
        <f t="shared" si="97"/>
        <v>0</v>
      </c>
      <c r="H308" s="39" t="str">
        <f t="shared" si="98"/>
        <v/>
      </c>
    </row>
    <row r="309" spans="1:8" s="40" customFormat="1" ht="15" x14ac:dyDescent="0.2">
      <c r="A309" s="68"/>
      <c r="B309" s="43" t="s">
        <v>482</v>
      </c>
      <c r="C309" s="36">
        <v>0</v>
      </c>
      <c r="D309" s="36">
        <v>0</v>
      </c>
      <c r="E309" s="37" t="str">
        <f t="shared" si="95"/>
        <v/>
      </c>
      <c r="F309" s="37" t="str">
        <f t="shared" si="96"/>
        <v/>
      </c>
      <c r="G309" s="38" t="str">
        <f t="shared" si="97"/>
        <v>0</v>
      </c>
      <c r="H309" s="39" t="str">
        <f t="shared" si="98"/>
        <v/>
      </c>
    </row>
    <row r="310" spans="1:8" s="40" customFormat="1" ht="30" x14ac:dyDescent="0.2">
      <c r="A310" s="68"/>
      <c r="B310" s="43" t="s">
        <v>483</v>
      </c>
      <c r="C310" s="36">
        <v>0</v>
      </c>
      <c r="D310" s="36">
        <v>0</v>
      </c>
      <c r="E310" s="37" t="str">
        <f t="shared" si="95"/>
        <v/>
      </c>
      <c r="F310" s="37" t="str">
        <f t="shared" si="96"/>
        <v/>
      </c>
      <c r="G310" s="38" t="str">
        <f t="shared" si="97"/>
        <v>0</v>
      </c>
      <c r="H310" s="39" t="str">
        <f t="shared" si="98"/>
        <v/>
      </c>
    </row>
    <row r="311" spans="1:8" s="40" customFormat="1" ht="15" x14ac:dyDescent="0.2">
      <c r="A311" s="68"/>
      <c r="B311" s="43" t="s">
        <v>484</v>
      </c>
      <c r="C311" s="36">
        <v>0</v>
      </c>
      <c r="D311" s="36">
        <v>0</v>
      </c>
      <c r="E311" s="37" t="str">
        <f t="shared" si="95"/>
        <v/>
      </c>
      <c r="F311" s="37" t="str">
        <f t="shared" si="96"/>
        <v/>
      </c>
      <c r="G311" s="38" t="str">
        <f t="shared" si="97"/>
        <v>0</v>
      </c>
      <c r="H311" s="39" t="str">
        <f t="shared" si="98"/>
        <v/>
      </c>
    </row>
    <row r="312" spans="1:8" s="40" customFormat="1" ht="30" x14ac:dyDescent="0.2">
      <c r="A312" s="68"/>
      <c r="B312" s="43" t="s">
        <v>578</v>
      </c>
      <c r="C312" s="36">
        <v>0</v>
      </c>
      <c r="D312" s="36">
        <v>0</v>
      </c>
      <c r="E312" s="37" t="str">
        <f t="shared" ref="E312" si="127">+IF(C312=0,"",C312/C$165)</f>
        <v/>
      </c>
      <c r="F312" s="37" t="str">
        <f t="shared" ref="F312" si="128">+IF(D312=0,"",D312/D$165)</f>
        <v/>
      </c>
      <c r="G312" s="38" t="str">
        <f t="shared" ref="G312" si="129">+IF(OR(AND(D312=0),(C312=0)),"0",((D312-C312)/C312))</f>
        <v>0</v>
      </c>
      <c r="H312" s="39" t="str">
        <f t="shared" ref="H312" si="130">+IF(OR(AND(E312=""),(G312="")),"",E312*G312)</f>
        <v/>
      </c>
    </row>
    <row r="313" spans="1:8" s="40" customFormat="1" ht="15" x14ac:dyDescent="0.2">
      <c r="A313" s="68"/>
      <c r="B313" s="43" t="s">
        <v>485</v>
      </c>
      <c r="C313" s="36">
        <v>0</v>
      </c>
      <c r="D313" s="36">
        <v>0</v>
      </c>
      <c r="E313" s="37" t="str">
        <f t="shared" si="95"/>
        <v/>
      </c>
      <c r="F313" s="37" t="str">
        <f t="shared" si="96"/>
        <v/>
      </c>
      <c r="G313" s="38" t="str">
        <f t="shared" si="97"/>
        <v>0</v>
      </c>
      <c r="H313" s="39" t="str">
        <f t="shared" si="98"/>
        <v/>
      </c>
    </row>
    <row r="314" spans="1:8" s="40" customFormat="1" ht="15" x14ac:dyDescent="0.2">
      <c r="A314" s="68"/>
      <c r="B314" s="43" t="s">
        <v>486</v>
      </c>
      <c r="C314" s="36">
        <v>0</v>
      </c>
      <c r="D314" s="36">
        <v>0</v>
      </c>
      <c r="E314" s="37" t="str">
        <f t="shared" si="95"/>
        <v/>
      </c>
      <c r="F314" s="37" t="str">
        <f t="shared" si="96"/>
        <v/>
      </c>
      <c r="G314" s="38" t="str">
        <f t="shared" si="97"/>
        <v>0</v>
      </c>
      <c r="H314" s="39" t="str">
        <f t="shared" si="98"/>
        <v/>
      </c>
    </row>
    <row r="315" spans="1:8" s="40" customFormat="1" ht="15" x14ac:dyDescent="0.2">
      <c r="A315" s="68"/>
      <c r="B315" s="43" t="s">
        <v>487</v>
      </c>
      <c r="C315" s="36">
        <v>0</v>
      </c>
      <c r="D315" s="36">
        <v>0</v>
      </c>
      <c r="E315" s="37" t="str">
        <f t="shared" si="95"/>
        <v/>
      </c>
      <c r="F315" s="37" t="str">
        <f t="shared" si="96"/>
        <v/>
      </c>
      <c r="G315" s="38" t="str">
        <f t="shared" si="97"/>
        <v>0</v>
      </c>
      <c r="H315" s="39" t="str">
        <f t="shared" si="98"/>
        <v/>
      </c>
    </row>
    <row r="316" spans="1:8" s="40" customFormat="1" ht="15" x14ac:dyDescent="0.2">
      <c r="A316" s="68"/>
      <c r="B316" s="43" t="s">
        <v>488</v>
      </c>
      <c r="C316" s="36">
        <v>0</v>
      </c>
      <c r="D316" s="36">
        <v>0</v>
      </c>
      <c r="E316" s="37" t="str">
        <f t="shared" si="95"/>
        <v/>
      </c>
      <c r="F316" s="37" t="str">
        <f t="shared" si="96"/>
        <v/>
      </c>
      <c r="G316" s="38" t="str">
        <f t="shared" si="97"/>
        <v>0</v>
      </c>
      <c r="H316" s="39" t="str">
        <f t="shared" si="98"/>
        <v/>
      </c>
    </row>
    <row r="317" spans="1:8" s="40" customFormat="1" ht="15" x14ac:dyDescent="0.2">
      <c r="A317" s="68"/>
      <c r="B317" s="43" t="s">
        <v>489</v>
      </c>
      <c r="C317" s="36">
        <v>0</v>
      </c>
      <c r="D317" s="36">
        <v>0</v>
      </c>
      <c r="E317" s="37" t="str">
        <f t="shared" ref="E317:E324" si="131">+IF(C317=0,"",C317/C$165)</f>
        <v/>
      </c>
      <c r="F317" s="37" t="str">
        <f t="shared" ref="F317:F324" si="132">+IF(D317=0,"",D317/D$165)</f>
        <v/>
      </c>
      <c r="G317" s="38" t="str">
        <f t="shared" ref="G317:G324" si="133">+IF(OR(AND(D317=0),(C317=0)),"0",((D317-C317)/C317))</f>
        <v>0</v>
      </c>
      <c r="H317" s="39" t="str">
        <f t="shared" ref="H317:H324" si="134">+IF(OR(AND(E317=""),(G317="")),"",E317*G317)</f>
        <v/>
      </c>
    </row>
    <row r="318" spans="1:8" s="40" customFormat="1" ht="15" x14ac:dyDescent="0.2">
      <c r="A318" s="68"/>
      <c r="B318" s="43" t="s">
        <v>490</v>
      </c>
      <c r="C318" s="36">
        <v>0</v>
      </c>
      <c r="D318" s="36">
        <v>0</v>
      </c>
      <c r="E318" s="37" t="str">
        <f t="shared" si="131"/>
        <v/>
      </c>
      <c r="F318" s="37" t="str">
        <f t="shared" si="132"/>
        <v/>
      </c>
      <c r="G318" s="38" t="str">
        <f t="shared" si="133"/>
        <v>0</v>
      </c>
      <c r="H318" s="39" t="str">
        <f t="shared" si="134"/>
        <v/>
      </c>
    </row>
    <row r="319" spans="1:8" s="40" customFormat="1" ht="30" x14ac:dyDescent="0.2">
      <c r="A319" s="68"/>
      <c r="B319" s="43" t="s">
        <v>491</v>
      </c>
      <c r="C319" s="36">
        <v>0</v>
      </c>
      <c r="D319" s="36">
        <v>0</v>
      </c>
      <c r="E319" s="37" t="str">
        <f t="shared" si="131"/>
        <v/>
      </c>
      <c r="F319" s="37" t="str">
        <f t="shared" si="132"/>
        <v/>
      </c>
      <c r="G319" s="38" t="str">
        <f t="shared" si="133"/>
        <v>0</v>
      </c>
      <c r="H319" s="39" t="str">
        <f t="shared" si="134"/>
        <v/>
      </c>
    </row>
    <row r="320" spans="1:8" s="40" customFormat="1" ht="15" x14ac:dyDescent="0.2">
      <c r="A320" s="68"/>
      <c r="B320" s="43" t="s">
        <v>492</v>
      </c>
      <c r="C320" s="36">
        <v>0</v>
      </c>
      <c r="D320" s="36">
        <v>0</v>
      </c>
      <c r="E320" s="37" t="str">
        <f t="shared" si="131"/>
        <v/>
      </c>
      <c r="F320" s="37" t="str">
        <f t="shared" si="132"/>
        <v/>
      </c>
      <c r="G320" s="38" t="str">
        <f t="shared" si="133"/>
        <v>0</v>
      </c>
      <c r="H320" s="39" t="str">
        <f t="shared" si="134"/>
        <v/>
      </c>
    </row>
    <row r="321" spans="1:8" s="40" customFormat="1" ht="30" x14ac:dyDescent="0.2">
      <c r="A321" s="68"/>
      <c r="B321" s="43" t="s">
        <v>69</v>
      </c>
      <c r="C321" s="36">
        <v>0</v>
      </c>
      <c r="D321" s="36">
        <v>0</v>
      </c>
      <c r="E321" s="37" t="str">
        <f t="shared" si="131"/>
        <v/>
      </c>
      <c r="F321" s="37" t="str">
        <f t="shared" si="132"/>
        <v/>
      </c>
      <c r="G321" s="38" t="str">
        <f t="shared" si="133"/>
        <v>0</v>
      </c>
      <c r="H321" s="39" t="str">
        <f t="shared" si="134"/>
        <v/>
      </c>
    </row>
    <row r="322" spans="1:8" s="40" customFormat="1" ht="15" x14ac:dyDescent="0.2">
      <c r="A322" s="68"/>
      <c r="B322" s="43" t="s">
        <v>252</v>
      </c>
      <c r="C322" s="36">
        <v>0</v>
      </c>
      <c r="D322" s="36">
        <v>0</v>
      </c>
      <c r="E322" s="37" t="str">
        <f t="shared" si="131"/>
        <v/>
      </c>
      <c r="F322" s="37" t="str">
        <f t="shared" si="132"/>
        <v/>
      </c>
      <c r="G322" s="38" t="str">
        <f t="shared" si="133"/>
        <v>0</v>
      </c>
      <c r="H322" s="39" t="str">
        <f t="shared" si="134"/>
        <v/>
      </c>
    </row>
    <row r="323" spans="1:8" s="40" customFormat="1" ht="15" x14ac:dyDescent="0.2">
      <c r="A323" s="68"/>
      <c r="B323" s="43" t="s">
        <v>253</v>
      </c>
      <c r="C323" s="36">
        <v>0</v>
      </c>
      <c r="D323" s="36">
        <v>0</v>
      </c>
      <c r="E323" s="37" t="str">
        <f t="shared" si="131"/>
        <v/>
      </c>
      <c r="F323" s="37" t="str">
        <f t="shared" si="132"/>
        <v/>
      </c>
      <c r="G323" s="38" t="str">
        <f t="shared" si="133"/>
        <v>0</v>
      </c>
      <c r="H323" s="39" t="str">
        <f t="shared" si="134"/>
        <v/>
      </c>
    </row>
    <row r="324" spans="1:8" s="40" customFormat="1" ht="15" x14ac:dyDescent="0.2">
      <c r="A324" s="68"/>
      <c r="B324" s="43" t="s">
        <v>254</v>
      </c>
      <c r="C324" s="36">
        <v>0</v>
      </c>
      <c r="D324" s="36">
        <v>0</v>
      </c>
      <c r="E324" s="37" t="str">
        <f t="shared" si="131"/>
        <v/>
      </c>
      <c r="F324" s="37" t="str">
        <f t="shared" si="132"/>
        <v/>
      </c>
      <c r="G324" s="38" t="str">
        <f t="shared" si="133"/>
        <v>0</v>
      </c>
      <c r="H324" s="39" t="str">
        <f t="shared" si="134"/>
        <v/>
      </c>
    </row>
    <row r="325" spans="1:8" s="40" customFormat="1" ht="15" x14ac:dyDescent="0.2">
      <c r="A325" s="68"/>
      <c r="B325" s="43" t="s">
        <v>566</v>
      </c>
      <c r="C325" s="36">
        <v>0</v>
      </c>
      <c r="D325" s="36">
        <v>0</v>
      </c>
      <c r="E325" s="37" t="str">
        <f t="shared" ref="E325:E327" si="135">+IF(C325=0,"",C325/C$165)</f>
        <v/>
      </c>
      <c r="F325" s="37" t="str">
        <f t="shared" ref="F325:F327" si="136">+IF(D325=0,"",D325/D$165)</f>
        <v/>
      </c>
      <c r="G325" s="38" t="str">
        <f t="shared" ref="G325:G327" si="137">+IF(OR(AND(D325=0),(C325=0)),"0",((D325-C325)/C325))</f>
        <v>0</v>
      </c>
      <c r="H325" s="39" t="str">
        <f t="shared" ref="H325:H327" si="138">+IF(OR(AND(E325=""),(G325="")),"",E325*G325)</f>
        <v/>
      </c>
    </row>
    <row r="326" spans="1:8" s="40" customFormat="1" ht="15" x14ac:dyDescent="0.2">
      <c r="A326" s="68"/>
      <c r="B326" s="43" t="s">
        <v>567</v>
      </c>
      <c r="C326" s="36">
        <v>0</v>
      </c>
      <c r="D326" s="36">
        <v>0</v>
      </c>
      <c r="E326" s="37" t="str">
        <f t="shared" si="135"/>
        <v/>
      </c>
      <c r="F326" s="37" t="str">
        <f t="shared" si="136"/>
        <v/>
      </c>
      <c r="G326" s="38" t="str">
        <f t="shared" si="137"/>
        <v>0</v>
      </c>
      <c r="H326" s="39" t="str">
        <f t="shared" si="138"/>
        <v/>
      </c>
    </row>
    <row r="327" spans="1:8" s="40" customFormat="1" ht="15" x14ac:dyDescent="0.2">
      <c r="A327" s="68"/>
      <c r="B327" s="43" t="s">
        <v>568</v>
      </c>
      <c r="C327" s="36">
        <v>0</v>
      </c>
      <c r="D327" s="36">
        <v>0</v>
      </c>
      <c r="E327" s="37" t="str">
        <f t="shared" si="135"/>
        <v/>
      </c>
      <c r="F327" s="37" t="str">
        <f t="shared" si="136"/>
        <v/>
      </c>
      <c r="G327" s="38" t="str">
        <f t="shared" si="137"/>
        <v>0</v>
      </c>
      <c r="H327" s="39" t="str">
        <f t="shared" si="138"/>
        <v/>
      </c>
    </row>
    <row r="328" spans="1:8" s="10" customFormat="1" ht="15" x14ac:dyDescent="0.2">
      <c r="A328" s="67"/>
      <c r="B328" s="24"/>
      <c r="E328" s="25"/>
      <c r="F328" s="25"/>
      <c r="G328" s="26"/>
      <c r="H328" s="27"/>
    </row>
    <row r="329" spans="1:8" s="10" customFormat="1" ht="15" x14ac:dyDescent="0.2">
      <c r="A329" s="67"/>
      <c r="B329" s="24"/>
      <c r="E329" s="25"/>
      <c r="F329" s="25"/>
      <c r="G329" s="26"/>
      <c r="H329" s="27"/>
    </row>
    <row r="330" spans="1:8" s="30" customFormat="1" ht="15.75" thickBot="1" x14ac:dyDescent="0.25">
      <c r="A330" s="67"/>
      <c r="B330" s="29"/>
      <c r="C330" s="29"/>
      <c r="D330" s="29"/>
      <c r="E330" s="29"/>
      <c r="F330" s="29"/>
      <c r="H330" s="28"/>
    </row>
    <row r="331" spans="1:8" s="10" customFormat="1" ht="30" customHeight="1" x14ac:dyDescent="0.2">
      <c r="A331" s="67"/>
      <c r="B331" s="85" t="s">
        <v>374</v>
      </c>
      <c r="C331" s="71" t="s">
        <v>375</v>
      </c>
      <c r="D331" s="72"/>
      <c r="E331" s="71" t="s">
        <v>429</v>
      </c>
      <c r="F331" s="72"/>
      <c r="G331" s="73" t="s">
        <v>572</v>
      </c>
      <c r="H331" s="69" t="s">
        <v>350</v>
      </c>
    </row>
    <row r="332" spans="1:8" s="10" customFormat="1" x14ac:dyDescent="0.2">
      <c r="A332" s="67"/>
      <c r="B332" s="85"/>
      <c r="C332" s="48">
        <v>2017</v>
      </c>
      <c r="D332" s="48">
        <v>2018</v>
      </c>
      <c r="E332" s="48">
        <v>2017</v>
      </c>
      <c r="F332" s="48">
        <v>2018</v>
      </c>
      <c r="G332" s="74"/>
      <c r="H332" s="70"/>
    </row>
    <row r="333" spans="1:8" s="10" customFormat="1" x14ac:dyDescent="0.2">
      <c r="A333" s="67"/>
      <c r="B333" s="12" t="s">
        <v>379</v>
      </c>
      <c r="C333" s="13">
        <f>SUM(C334:C547)</f>
        <v>6</v>
      </c>
      <c r="D333" s="13">
        <f>SUM(D334:D547)</f>
        <v>4</v>
      </c>
      <c r="E333" s="14">
        <f>+IF(C333=0,"",C333/C$333)</f>
        <v>1</v>
      </c>
      <c r="F333" s="14">
        <f>+IF(D333=0,"",D333/D$333)</f>
        <v>1</v>
      </c>
      <c r="G333" s="15">
        <f>+IF(OR(AND(D333=0),(C333=0)),"0",((D333-C333)/C333))</f>
        <v>-0.33333333333333331</v>
      </c>
      <c r="H333" s="15">
        <f>+IF(OR(AND(E333=""),(G333="")),"",E333*G333)</f>
        <v>-0.33333333333333331</v>
      </c>
    </row>
    <row r="334" spans="1:8" s="40" customFormat="1" ht="15" x14ac:dyDescent="0.2">
      <c r="A334" s="68"/>
      <c r="B334" s="35" t="s">
        <v>74</v>
      </c>
      <c r="C334" s="36">
        <v>0</v>
      </c>
      <c r="D334" s="36">
        <v>0</v>
      </c>
      <c r="E334" s="37" t="str">
        <f>+IF(C334=0,"",C334/C$333)</f>
        <v/>
      </c>
      <c r="F334" s="37" t="str">
        <f>+IF(D334=0,"",D334/D$333)</f>
        <v/>
      </c>
      <c r="G334" s="38" t="str">
        <f>+IF(OR(AND(D334=0),(C334=0)),"0",((D334-C334)/C334))</f>
        <v>0</v>
      </c>
      <c r="H334" s="39" t="str">
        <f>+IF(OR(AND(E334=""),(G334="")),"",E334*G334)</f>
        <v/>
      </c>
    </row>
    <row r="335" spans="1:8" s="40" customFormat="1" ht="15" x14ac:dyDescent="0.2">
      <c r="A335" s="68"/>
      <c r="B335" s="35" t="s">
        <v>78</v>
      </c>
      <c r="C335" s="36">
        <v>0</v>
      </c>
      <c r="D335" s="36">
        <v>0</v>
      </c>
      <c r="E335" s="37" t="str">
        <f t="shared" ref="E335:E400" si="139">+IF(C335=0,"",C335/C$333)</f>
        <v/>
      </c>
      <c r="F335" s="37" t="str">
        <f t="shared" ref="F335:F400" si="140">+IF(D335=0,"",D335/D$333)</f>
        <v/>
      </c>
      <c r="G335" s="38" t="str">
        <f t="shared" ref="G335:G400" si="141">+IF(OR(AND(D335=0),(C335=0)),"0",((D335-C335)/C335))</f>
        <v>0</v>
      </c>
      <c r="H335" s="39" t="str">
        <f t="shared" ref="H335:H400" si="142">+IF(OR(AND(E335=""),(G335="")),"",E335*G335)</f>
        <v/>
      </c>
    </row>
    <row r="336" spans="1:8" s="40" customFormat="1" ht="15" x14ac:dyDescent="0.2">
      <c r="A336" s="68"/>
      <c r="B336" s="35" t="s">
        <v>70</v>
      </c>
      <c r="C336" s="36">
        <v>0</v>
      </c>
      <c r="D336" s="36">
        <v>0</v>
      </c>
      <c r="E336" s="37" t="str">
        <f t="shared" si="139"/>
        <v/>
      </c>
      <c r="F336" s="37" t="str">
        <f t="shared" si="140"/>
        <v/>
      </c>
      <c r="G336" s="38" t="str">
        <f t="shared" si="141"/>
        <v>0</v>
      </c>
      <c r="H336" s="39" t="str">
        <f t="shared" si="142"/>
        <v/>
      </c>
    </row>
    <row r="337" spans="1:8" s="40" customFormat="1" ht="15" x14ac:dyDescent="0.2">
      <c r="A337" s="68"/>
      <c r="B337" s="35" t="s">
        <v>84</v>
      </c>
      <c r="C337" s="36">
        <v>0</v>
      </c>
      <c r="D337" s="36">
        <v>0</v>
      </c>
      <c r="E337" s="37" t="str">
        <f t="shared" si="139"/>
        <v/>
      </c>
      <c r="F337" s="37" t="str">
        <f t="shared" si="140"/>
        <v/>
      </c>
      <c r="G337" s="38" t="str">
        <f t="shared" si="141"/>
        <v>0</v>
      </c>
      <c r="H337" s="39" t="str">
        <f t="shared" si="142"/>
        <v/>
      </c>
    </row>
    <row r="338" spans="1:8" s="40" customFormat="1" ht="15" x14ac:dyDescent="0.2">
      <c r="A338" s="68"/>
      <c r="B338" s="35" t="s">
        <v>83</v>
      </c>
      <c r="C338" s="36">
        <v>0</v>
      </c>
      <c r="D338" s="36">
        <v>0</v>
      </c>
      <c r="E338" s="37" t="str">
        <f t="shared" si="139"/>
        <v/>
      </c>
      <c r="F338" s="37" t="str">
        <f t="shared" si="140"/>
        <v/>
      </c>
      <c r="G338" s="38" t="str">
        <f t="shared" si="141"/>
        <v>0</v>
      </c>
      <c r="H338" s="39" t="str">
        <f t="shared" si="142"/>
        <v/>
      </c>
    </row>
    <row r="339" spans="1:8" s="40" customFormat="1" ht="15" x14ac:dyDescent="0.2">
      <c r="A339" s="68"/>
      <c r="B339" s="35" t="s">
        <v>493</v>
      </c>
      <c r="C339" s="36">
        <v>0</v>
      </c>
      <c r="D339" s="36">
        <v>0</v>
      </c>
      <c r="E339" s="37" t="str">
        <f t="shared" si="139"/>
        <v/>
      </c>
      <c r="F339" s="37" t="str">
        <f t="shared" si="140"/>
        <v/>
      </c>
      <c r="G339" s="38" t="str">
        <f t="shared" si="141"/>
        <v>0</v>
      </c>
      <c r="H339" s="39" t="str">
        <f t="shared" si="142"/>
        <v/>
      </c>
    </row>
    <row r="340" spans="1:8" s="40" customFormat="1" ht="15" x14ac:dyDescent="0.2">
      <c r="A340" s="68"/>
      <c r="B340" s="35" t="s">
        <v>81</v>
      </c>
      <c r="C340" s="36">
        <v>0</v>
      </c>
      <c r="D340" s="36">
        <v>0</v>
      </c>
      <c r="E340" s="37" t="str">
        <f t="shared" si="139"/>
        <v/>
      </c>
      <c r="F340" s="37" t="str">
        <f t="shared" si="140"/>
        <v/>
      </c>
      <c r="G340" s="38" t="str">
        <f t="shared" si="141"/>
        <v>0</v>
      </c>
      <c r="H340" s="39" t="str">
        <f t="shared" si="142"/>
        <v/>
      </c>
    </row>
    <row r="341" spans="1:8" s="40" customFormat="1" ht="15" x14ac:dyDescent="0.2">
      <c r="A341" s="68"/>
      <c r="B341" s="35" t="s">
        <v>609</v>
      </c>
      <c r="C341" s="36">
        <v>0</v>
      </c>
      <c r="D341" s="36">
        <v>0</v>
      </c>
      <c r="E341" s="37" t="str">
        <f t="shared" si="139"/>
        <v/>
      </c>
      <c r="F341" s="37" t="str">
        <f t="shared" si="140"/>
        <v/>
      </c>
      <c r="G341" s="38" t="str">
        <f t="shared" si="141"/>
        <v>0</v>
      </c>
      <c r="H341" s="39" t="str">
        <f t="shared" si="142"/>
        <v/>
      </c>
    </row>
    <row r="342" spans="1:8" s="40" customFormat="1" ht="15" x14ac:dyDescent="0.2">
      <c r="A342" s="68"/>
      <c r="B342" s="35" t="s">
        <v>80</v>
      </c>
      <c r="C342" s="36">
        <v>0</v>
      </c>
      <c r="D342" s="36">
        <v>0</v>
      </c>
      <c r="E342" s="37" t="str">
        <f t="shared" si="139"/>
        <v/>
      </c>
      <c r="F342" s="37" t="str">
        <f t="shared" si="140"/>
        <v/>
      </c>
      <c r="G342" s="38" t="str">
        <f t="shared" si="141"/>
        <v>0</v>
      </c>
      <c r="H342" s="39" t="str">
        <f t="shared" si="142"/>
        <v/>
      </c>
    </row>
    <row r="343" spans="1:8" s="40" customFormat="1" ht="15" x14ac:dyDescent="0.2">
      <c r="A343" s="68"/>
      <c r="B343" s="35" t="s">
        <v>255</v>
      </c>
      <c r="C343" s="36">
        <v>0</v>
      </c>
      <c r="D343" s="36">
        <v>0</v>
      </c>
      <c r="E343" s="37" t="str">
        <f t="shared" si="139"/>
        <v/>
      </c>
      <c r="F343" s="37" t="str">
        <f t="shared" si="140"/>
        <v/>
      </c>
      <c r="G343" s="38" t="str">
        <f t="shared" si="141"/>
        <v>0</v>
      </c>
      <c r="H343" s="39" t="str">
        <f t="shared" si="142"/>
        <v/>
      </c>
    </row>
    <row r="344" spans="1:8" s="40" customFormat="1" ht="15" x14ac:dyDescent="0.2">
      <c r="A344" s="68"/>
      <c r="B344" s="35" t="s">
        <v>494</v>
      </c>
      <c r="C344" s="36">
        <v>0</v>
      </c>
      <c r="D344" s="36">
        <v>0</v>
      </c>
      <c r="E344" s="37" t="str">
        <f t="shared" si="139"/>
        <v/>
      </c>
      <c r="F344" s="37" t="str">
        <f t="shared" si="140"/>
        <v/>
      </c>
      <c r="G344" s="38" t="str">
        <f t="shared" si="141"/>
        <v>0</v>
      </c>
      <c r="H344" s="39" t="str">
        <f t="shared" si="142"/>
        <v/>
      </c>
    </row>
    <row r="345" spans="1:8" s="40" customFormat="1" ht="15" x14ac:dyDescent="0.2">
      <c r="A345" s="68"/>
      <c r="B345" s="35" t="s">
        <v>82</v>
      </c>
      <c r="C345" s="36">
        <v>4</v>
      </c>
      <c r="D345" s="36">
        <v>1</v>
      </c>
      <c r="E345" s="37">
        <f t="shared" si="139"/>
        <v>0.66666666666666663</v>
      </c>
      <c r="F345" s="37">
        <f t="shared" si="140"/>
        <v>0.25</v>
      </c>
      <c r="G345" s="38">
        <f t="shared" si="141"/>
        <v>-0.75</v>
      </c>
      <c r="H345" s="39">
        <f t="shared" si="142"/>
        <v>-0.5</v>
      </c>
    </row>
    <row r="346" spans="1:8" s="40" customFormat="1" ht="15" x14ac:dyDescent="0.2">
      <c r="A346" s="68"/>
      <c r="B346" s="35" t="s">
        <v>610</v>
      </c>
      <c r="C346" s="36">
        <v>0</v>
      </c>
      <c r="D346" s="36">
        <v>0</v>
      </c>
      <c r="E346" s="37" t="str">
        <f t="shared" si="139"/>
        <v/>
      </c>
      <c r="F346" s="37" t="str">
        <f t="shared" si="140"/>
        <v/>
      </c>
      <c r="G346" s="38" t="str">
        <f t="shared" si="141"/>
        <v>0</v>
      </c>
      <c r="H346" s="39" t="str">
        <f t="shared" si="142"/>
        <v/>
      </c>
    </row>
    <row r="347" spans="1:8" s="40" customFormat="1" ht="15" x14ac:dyDescent="0.2">
      <c r="A347" s="68"/>
      <c r="B347" s="35" t="s">
        <v>71</v>
      </c>
      <c r="C347" s="36">
        <v>0</v>
      </c>
      <c r="D347" s="36">
        <v>0</v>
      </c>
      <c r="E347" s="37" t="str">
        <f t="shared" si="139"/>
        <v/>
      </c>
      <c r="F347" s="37" t="str">
        <f t="shared" si="140"/>
        <v/>
      </c>
      <c r="G347" s="38" t="str">
        <f t="shared" si="141"/>
        <v>0</v>
      </c>
      <c r="H347" s="39" t="str">
        <f t="shared" si="142"/>
        <v/>
      </c>
    </row>
    <row r="348" spans="1:8" s="40" customFormat="1" ht="15" x14ac:dyDescent="0.2">
      <c r="A348" s="68"/>
      <c r="B348" s="35" t="s">
        <v>79</v>
      </c>
      <c r="C348" s="36">
        <v>0</v>
      </c>
      <c r="D348" s="36">
        <v>0</v>
      </c>
      <c r="E348" s="37" t="str">
        <f t="shared" si="139"/>
        <v/>
      </c>
      <c r="F348" s="37" t="str">
        <f t="shared" si="140"/>
        <v/>
      </c>
      <c r="G348" s="38" t="str">
        <f t="shared" si="141"/>
        <v>0</v>
      </c>
      <c r="H348" s="39" t="str">
        <f t="shared" si="142"/>
        <v/>
      </c>
    </row>
    <row r="349" spans="1:8" s="40" customFormat="1" ht="15" x14ac:dyDescent="0.2">
      <c r="A349" s="68"/>
      <c r="B349" s="35" t="s">
        <v>76</v>
      </c>
      <c r="C349" s="36">
        <v>0</v>
      </c>
      <c r="D349" s="36">
        <v>0</v>
      </c>
      <c r="E349" s="37" t="str">
        <f t="shared" si="139"/>
        <v/>
      </c>
      <c r="F349" s="37" t="str">
        <f t="shared" si="140"/>
        <v/>
      </c>
      <c r="G349" s="38" t="str">
        <f t="shared" si="141"/>
        <v>0</v>
      </c>
      <c r="H349" s="39" t="str">
        <f t="shared" si="142"/>
        <v/>
      </c>
    </row>
    <row r="350" spans="1:8" s="50" customFormat="1" ht="15" x14ac:dyDescent="0.2">
      <c r="A350" s="60" t="s">
        <v>570</v>
      </c>
      <c r="B350" s="51" t="s">
        <v>583</v>
      </c>
      <c r="C350" s="52"/>
      <c r="D350" s="36">
        <v>0</v>
      </c>
      <c r="E350" s="37" t="str">
        <f t="shared" ref="E350" si="143">+IF(C350=0,"",C350/C$333)</f>
        <v/>
      </c>
      <c r="F350" s="37" t="str">
        <f t="shared" ref="F350" si="144">+IF(D350=0,"",D350/D$333)</f>
        <v/>
      </c>
      <c r="G350" s="38" t="str">
        <f t="shared" ref="G350" si="145">+IF(OR(AND(D350=0),(C350=0)),"0",((D350-C350)/C350))</f>
        <v>0</v>
      </c>
      <c r="H350" s="39" t="str">
        <f t="shared" ref="H350" si="146">+IF(OR(AND(E350=""),(G350="")),"",E350*G350)</f>
        <v/>
      </c>
    </row>
    <row r="351" spans="1:8" s="40" customFormat="1" ht="15" x14ac:dyDescent="0.2">
      <c r="A351" s="68"/>
      <c r="B351" s="35" t="s">
        <v>72</v>
      </c>
      <c r="C351" s="36">
        <v>0</v>
      </c>
      <c r="D351" s="36">
        <v>0</v>
      </c>
      <c r="E351" s="37" t="str">
        <f t="shared" si="139"/>
        <v/>
      </c>
      <c r="F351" s="37" t="str">
        <f t="shared" si="140"/>
        <v/>
      </c>
      <c r="G351" s="38" t="str">
        <f t="shared" si="141"/>
        <v>0</v>
      </c>
      <c r="H351" s="39" t="str">
        <f t="shared" si="142"/>
        <v/>
      </c>
    </row>
    <row r="352" spans="1:8" s="40" customFormat="1" ht="15" x14ac:dyDescent="0.2">
      <c r="A352" s="68"/>
      <c r="B352" s="35" t="s">
        <v>256</v>
      </c>
      <c r="C352" s="36">
        <v>0</v>
      </c>
      <c r="D352" s="36">
        <v>0</v>
      </c>
      <c r="E352" s="37" t="str">
        <f t="shared" si="139"/>
        <v/>
      </c>
      <c r="F352" s="37" t="str">
        <f t="shared" si="140"/>
        <v/>
      </c>
      <c r="G352" s="38" t="str">
        <f t="shared" si="141"/>
        <v>0</v>
      </c>
      <c r="H352" s="39" t="str">
        <f t="shared" si="142"/>
        <v/>
      </c>
    </row>
    <row r="353" spans="1:8" s="40" customFormat="1" ht="15" x14ac:dyDescent="0.2">
      <c r="A353" s="68"/>
      <c r="B353" s="35" t="s">
        <v>257</v>
      </c>
      <c r="C353" s="36">
        <v>0</v>
      </c>
      <c r="D353" s="36">
        <v>0</v>
      </c>
      <c r="E353" s="37" t="str">
        <f t="shared" si="139"/>
        <v/>
      </c>
      <c r="F353" s="37" t="str">
        <f t="shared" si="140"/>
        <v/>
      </c>
      <c r="G353" s="38" t="str">
        <f t="shared" si="141"/>
        <v>0</v>
      </c>
      <c r="H353" s="39" t="str">
        <f t="shared" si="142"/>
        <v/>
      </c>
    </row>
    <row r="354" spans="1:8" s="40" customFormat="1" ht="15" x14ac:dyDescent="0.2">
      <c r="A354" s="68"/>
      <c r="B354" s="35" t="s">
        <v>258</v>
      </c>
      <c r="C354" s="36">
        <v>0</v>
      </c>
      <c r="D354" s="36">
        <v>0</v>
      </c>
      <c r="E354" s="37" t="str">
        <f t="shared" si="139"/>
        <v/>
      </c>
      <c r="F354" s="37" t="str">
        <f t="shared" si="140"/>
        <v/>
      </c>
      <c r="G354" s="38" t="str">
        <f t="shared" si="141"/>
        <v>0</v>
      </c>
      <c r="H354" s="39" t="str">
        <f t="shared" si="142"/>
        <v/>
      </c>
    </row>
    <row r="355" spans="1:8" s="40" customFormat="1" ht="15" x14ac:dyDescent="0.2">
      <c r="A355" s="68"/>
      <c r="B355" s="35" t="s">
        <v>75</v>
      </c>
      <c r="C355" s="36">
        <v>0</v>
      </c>
      <c r="D355" s="36">
        <v>0</v>
      </c>
      <c r="E355" s="37" t="str">
        <f t="shared" si="139"/>
        <v/>
      </c>
      <c r="F355" s="37" t="str">
        <f t="shared" si="140"/>
        <v/>
      </c>
      <c r="G355" s="38" t="str">
        <f t="shared" si="141"/>
        <v>0</v>
      </c>
      <c r="H355" s="39" t="str">
        <f t="shared" si="142"/>
        <v/>
      </c>
    </row>
    <row r="356" spans="1:8" s="40" customFormat="1" ht="15" x14ac:dyDescent="0.2">
      <c r="A356" s="68"/>
      <c r="B356" s="35" t="s">
        <v>77</v>
      </c>
      <c r="C356" s="36">
        <v>0</v>
      </c>
      <c r="D356" s="36">
        <v>0</v>
      </c>
      <c r="E356" s="37" t="str">
        <f t="shared" si="139"/>
        <v/>
      </c>
      <c r="F356" s="37" t="str">
        <f t="shared" si="140"/>
        <v/>
      </c>
      <c r="G356" s="38" t="str">
        <f t="shared" si="141"/>
        <v>0</v>
      </c>
      <c r="H356" s="39" t="str">
        <f t="shared" si="142"/>
        <v/>
      </c>
    </row>
    <row r="357" spans="1:8" s="40" customFormat="1" ht="15" x14ac:dyDescent="0.2">
      <c r="A357" s="68"/>
      <c r="B357" s="35" t="s">
        <v>611</v>
      </c>
      <c r="C357" s="36">
        <v>0</v>
      </c>
      <c r="D357" s="36">
        <v>0</v>
      </c>
      <c r="E357" s="37" t="str">
        <f t="shared" si="139"/>
        <v/>
      </c>
      <c r="F357" s="37" t="str">
        <f t="shared" si="140"/>
        <v/>
      </c>
      <c r="G357" s="38" t="str">
        <f t="shared" si="141"/>
        <v>0</v>
      </c>
      <c r="H357" s="39" t="str">
        <f t="shared" si="142"/>
        <v/>
      </c>
    </row>
    <row r="358" spans="1:8" s="40" customFormat="1" ht="15" x14ac:dyDescent="0.2">
      <c r="A358" s="68"/>
      <c r="B358" s="35" t="s">
        <v>86</v>
      </c>
      <c r="C358" s="36">
        <v>0</v>
      </c>
      <c r="D358" s="36">
        <v>0</v>
      </c>
      <c r="E358" s="37" t="str">
        <f t="shared" si="139"/>
        <v/>
      </c>
      <c r="F358" s="37" t="str">
        <f t="shared" si="140"/>
        <v/>
      </c>
      <c r="G358" s="38" t="str">
        <f t="shared" si="141"/>
        <v>0</v>
      </c>
      <c r="H358" s="39" t="str">
        <f t="shared" si="142"/>
        <v/>
      </c>
    </row>
    <row r="359" spans="1:8" s="40" customFormat="1" ht="15" x14ac:dyDescent="0.2">
      <c r="A359" s="68"/>
      <c r="B359" s="35" t="s">
        <v>85</v>
      </c>
      <c r="C359" s="36">
        <v>0</v>
      </c>
      <c r="D359" s="36">
        <v>0</v>
      </c>
      <c r="E359" s="37" t="str">
        <f t="shared" si="139"/>
        <v/>
      </c>
      <c r="F359" s="37" t="str">
        <f t="shared" si="140"/>
        <v/>
      </c>
      <c r="G359" s="38" t="str">
        <f t="shared" si="141"/>
        <v>0</v>
      </c>
      <c r="H359" s="39" t="str">
        <f t="shared" si="142"/>
        <v/>
      </c>
    </row>
    <row r="360" spans="1:8" s="40" customFormat="1" ht="15" x14ac:dyDescent="0.2">
      <c r="A360" s="68"/>
      <c r="B360" s="35" t="s">
        <v>73</v>
      </c>
      <c r="C360" s="36">
        <v>0</v>
      </c>
      <c r="D360" s="36">
        <v>0</v>
      </c>
      <c r="E360" s="37" t="str">
        <f t="shared" si="139"/>
        <v/>
      </c>
      <c r="F360" s="37" t="str">
        <f t="shared" si="140"/>
        <v/>
      </c>
      <c r="G360" s="38" t="str">
        <f t="shared" si="141"/>
        <v>0</v>
      </c>
      <c r="H360" s="39" t="str">
        <f t="shared" si="142"/>
        <v/>
      </c>
    </row>
    <row r="361" spans="1:8" s="40" customFormat="1" ht="15" x14ac:dyDescent="0.2">
      <c r="A361" s="68"/>
      <c r="B361" s="35" t="s">
        <v>259</v>
      </c>
      <c r="C361" s="36">
        <v>0</v>
      </c>
      <c r="D361" s="36">
        <v>0</v>
      </c>
      <c r="E361" s="37" t="str">
        <f t="shared" si="139"/>
        <v/>
      </c>
      <c r="F361" s="37" t="str">
        <f t="shared" si="140"/>
        <v/>
      </c>
      <c r="G361" s="38" t="str">
        <f t="shared" si="141"/>
        <v>0</v>
      </c>
      <c r="H361" s="39" t="str">
        <f t="shared" si="142"/>
        <v/>
      </c>
    </row>
    <row r="362" spans="1:8" s="40" customFormat="1" ht="15" x14ac:dyDescent="0.2">
      <c r="A362" s="68"/>
      <c r="B362" s="35" t="s">
        <v>344</v>
      </c>
      <c r="C362" s="36">
        <v>0</v>
      </c>
      <c r="D362" s="36">
        <v>0</v>
      </c>
      <c r="E362" s="37" t="str">
        <f t="shared" si="139"/>
        <v/>
      </c>
      <c r="F362" s="37" t="str">
        <f t="shared" si="140"/>
        <v/>
      </c>
      <c r="G362" s="38" t="str">
        <f t="shared" si="141"/>
        <v>0</v>
      </c>
      <c r="H362" s="39" t="str">
        <f t="shared" si="142"/>
        <v/>
      </c>
    </row>
    <row r="363" spans="1:8" s="40" customFormat="1" ht="15" x14ac:dyDescent="0.2">
      <c r="A363" s="68"/>
      <c r="B363" s="35" t="s">
        <v>345</v>
      </c>
      <c r="C363" s="36">
        <v>0</v>
      </c>
      <c r="D363" s="36">
        <v>0</v>
      </c>
      <c r="E363" s="37" t="str">
        <f t="shared" si="139"/>
        <v/>
      </c>
      <c r="F363" s="37" t="str">
        <f t="shared" si="140"/>
        <v/>
      </c>
      <c r="G363" s="38" t="str">
        <f t="shared" si="141"/>
        <v>0</v>
      </c>
      <c r="H363" s="39" t="str">
        <f t="shared" si="142"/>
        <v/>
      </c>
    </row>
    <row r="364" spans="1:8" s="40" customFormat="1" ht="15" x14ac:dyDescent="0.2">
      <c r="A364" s="68"/>
      <c r="B364" s="35" t="s">
        <v>495</v>
      </c>
      <c r="C364" s="36">
        <v>0</v>
      </c>
      <c r="D364" s="36">
        <v>0</v>
      </c>
      <c r="E364" s="37" t="str">
        <f t="shared" si="139"/>
        <v/>
      </c>
      <c r="F364" s="37" t="str">
        <f t="shared" si="140"/>
        <v/>
      </c>
      <c r="G364" s="38" t="str">
        <f t="shared" si="141"/>
        <v>0</v>
      </c>
      <c r="H364" s="39" t="str">
        <f t="shared" si="142"/>
        <v/>
      </c>
    </row>
    <row r="365" spans="1:8" s="40" customFormat="1" ht="15" x14ac:dyDescent="0.2">
      <c r="A365" s="68"/>
      <c r="B365" s="35" t="s">
        <v>496</v>
      </c>
      <c r="C365" s="36">
        <v>0</v>
      </c>
      <c r="D365" s="36">
        <v>0</v>
      </c>
      <c r="E365" s="37" t="str">
        <f t="shared" si="139"/>
        <v/>
      </c>
      <c r="F365" s="37" t="str">
        <f t="shared" si="140"/>
        <v/>
      </c>
      <c r="G365" s="38" t="str">
        <f t="shared" si="141"/>
        <v>0</v>
      </c>
      <c r="H365" s="39" t="str">
        <f t="shared" si="142"/>
        <v/>
      </c>
    </row>
    <row r="366" spans="1:8" s="40" customFormat="1" ht="15" x14ac:dyDescent="0.2">
      <c r="A366" s="68"/>
      <c r="B366" s="35" t="s">
        <v>497</v>
      </c>
      <c r="C366" s="36">
        <v>0</v>
      </c>
      <c r="D366" s="36">
        <v>0</v>
      </c>
      <c r="E366" s="37" t="str">
        <f t="shared" si="139"/>
        <v/>
      </c>
      <c r="F366" s="37" t="str">
        <f t="shared" si="140"/>
        <v/>
      </c>
      <c r="G366" s="38" t="str">
        <f t="shared" si="141"/>
        <v>0</v>
      </c>
      <c r="H366" s="39" t="str">
        <f t="shared" si="142"/>
        <v/>
      </c>
    </row>
    <row r="367" spans="1:8" s="40" customFormat="1" ht="15" x14ac:dyDescent="0.2">
      <c r="A367" s="68"/>
      <c r="B367" s="35" t="s">
        <v>498</v>
      </c>
      <c r="C367" s="36">
        <v>0</v>
      </c>
      <c r="D367" s="36">
        <v>0</v>
      </c>
      <c r="E367" s="37" t="str">
        <f t="shared" si="139"/>
        <v/>
      </c>
      <c r="F367" s="37" t="str">
        <f t="shared" si="140"/>
        <v/>
      </c>
      <c r="G367" s="38" t="str">
        <f t="shared" si="141"/>
        <v>0</v>
      </c>
      <c r="H367" s="39" t="str">
        <f t="shared" si="142"/>
        <v/>
      </c>
    </row>
    <row r="368" spans="1:8" s="40" customFormat="1" ht="15" x14ac:dyDescent="0.2">
      <c r="A368" s="68"/>
      <c r="B368" s="35" t="s">
        <v>260</v>
      </c>
      <c r="C368" s="36">
        <v>0</v>
      </c>
      <c r="D368" s="36">
        <v>0</v>
      </c>
      <c r="E368" s="37" t="str">
        <f t="shared" si="139"/>
        <v/>
      </c>
      <c r="F368" s="37" t="str">
        <f t="shared" si="140"/>
        <v/>
      </c>
      <c r="G368" s="38" t="str">
        <f t="shared" si="141"/>
        <v>0</v>
      </c>
      <c r="H368" s="39" t="str">
        <f t="shared" si="142"/>
        <v/>
      </c>
    </row>
    <row r="369" spans="1:8" s="40" customFormat="1" ht="15" x14ac:dyDescent="0.2">
      <c r="A369" s="68"/>
      <c r="B369" s="35" t="s">
        <v>261</v>
      </c>
      <c r="C369" s="36">
        <v>0</v>
      </c>
      <c r="D369" s="36">
        <v>0</v>
      </c>
      <c r="E369" s="37" t="str">
        <f t="shared" si="139"/>
        <v/>
      </c>
      <c r="F369" s="37" t="str">
        <f t="shared" si="140"/>
        <v/>
      </c>
      <c r="G369" s="38" t="str">
        <f t="shared" si="141"/>
        <v>0</v>
      </c>
      <c r="H369" s="39" t="str">
        <f t="shared" si="142"/>
        <v/>
      </c>
    </row>
    <row r="370" spans="1:8" s="40" customFormat="1" ht="15" x14ac:dyDescent="0.2">
      <c r="A370" s="68"/>
      <c r="B370" s="35" t="s">
        <v>499</v>
      </c>
      <c r="C370" s="36">
        <v>0</v>
      </c>
      <c r="D370" s="36">
        <v>0</v>
      </c>
      <c r="E370" s="37" t="str">
        <f t="shared" si="139"/>
        <v/>
      </c>
      <c r="F370" s="37" t="str">
        <f t="shared" si="140"/>
        <v/>
      </c>
      <c r="G370" s="38" t="str">
        <f t="shared" si="141"/>
        <v>0</v>
      </c>
      <c r="H370" s="39" t="str">
        <f t="shared" si="142"/>
        <v/>
      </c>
    </row>
    <row r="371" spans="1:8" s="50" customFormat="1" ht="15" x14ac:dyDescent="0.2">
      <c r="A371" s="60" t="s">
        <v>570</v>
      </c>
      <c r="B371" s="51" t="s">
        <v>587</v>
      </c>
      <c r="C371" s="52"/>
      <c r="D371" s="36">
        <v>0</v>
      </c>
      <c r="E371" s="37" t="str">
        <f t="shared" ref="E371" si="147">+IF(C371=0,"",C371/C$333)</f>
        <v/>
      </c>
      <c r="F371" s="37" t="str">
        <f t="shared" ref="F371" si="148">+IF(D371=0,"",D371/D$333)</f>
        <v/>
      </c>
      <c r="G371" s="38" t="str">
        <f t="shared" ref="G371" si="149">+IF(OR(AND(D371=0),(C371=0)),"0",((D371-C371)/C371))</f>
        <v>0</v>
      </c>
      <c r="H371" s="39" t="str">
        <f t="shared" ref="H371" si="150">+IF(OR(AND(E371=""),(G371="")),"",E371*G371)</f>
        <v/>
      </c>
    </row>
    <row r="372" spans="1:8" s="40" customFormat="1" ht="15" x14ac:dyDescent="0.2">
      <c r="A372" s="68"/>
      <c r="B372" s="35" t="s">
        <v>500</v>
      </c>
      <c r="C372" s="36">
        <v>0</v>
      </c>
      <c r="D372" s="36">
        <v>1</v>
      </c>
      <c r="E372" s="37" t="str">
        <f t="shared" si="139"/>
        <v/>
      </c>
      <c r="F372" s="37">
        <f t="shared" si="140"/>
        <v>0.25</v>
      </c>
      <c r="G372" s="38" t="str">
        <f t="shared" si="141"/>
        <v>0</v>
      </c>
      <c r="H372" s="39" t="str">
        <f t="shared" si="142"/>
        <v/>
      </c>
    </row>
    <row r="373" spans="1:8" s="40" customFormat="1" ht="15" x14ac:dyDescent="0.2">
      <c r="A373" s="68"/>
      <c r="B373" s="35" t="s">
        <v>94</v>
      </c>
      <c r="C373" s="36">
        <v>0</v>
      </c>
      <c r="D373" s="36">
        <v>0</v>
      </c>
      <c r="E373" s="37" t="str">
        <f t="shared" si="139"/>
        <v/>
      </c>
      <c r="F373" s="37" t="str">
        <f t="shared" si="140"/>
        <v/>
      </c>
      <c r="G373" s="38" t="str">
        <f t="shared" si="141"/>
        <v>0</v>
      </c>
      <c r="H373" s="39" t="str">
        <f t="shared" si="142"/>
        <v/>
      </c>
    </row>
    <row r="374" spans="1:8" s="40" customFormat="1" ht="15" x14ac:dyDescent="0.2">
      <c r="A374" s="68"/>
      <c r="B374" s="35" t="s">
        <v>87</v>
      </c>
      <c r="C374" s="36">
        <v>0</v>
      </c>
      <c r="D374" s="36">
        <v>0</v>
      </c>
      <c r="E374" s="37" t="str">
        <f t="shared" si="139"/>
        <v/>
      </c>
      <c r="F374" s="37" t="str">
        <f t="shared" si="140"/>
        <v/>
      </c>
      <c r="G374" s="38" t="str">
        <f t="shared" si="141"/>
        <v>0</v>
      </c>
      <c r="H374" s="39" t="str">
        <f t="shared" si="142"/>
        <v/>
      </c>
    </row>
    <row r="375" spans="1:8" s="40" customFormat="1" ht="15" x14ac:dyDescent="0.2">
      <c r="A375" s="68"/>
      <c r="B375" s="35" t="s">
        <v>93</v>
      </c>
      <c r="C375" s="36">
        <v>0</v>
      </c>
      <c r="D375" s="36">
        <v>0</v>
      </c>
      <c r="E375" s="37" t="str">
        <f t="shared" si="139"/>
        <v/>
      </c>
      <c r="F375" s="37" t="str">
        <f t="shared" si="140"/>
        <v/>
      </c>
      <c r="G375" s="38" t="str">
        <f t="shared" si="141"/>
        <v>0</v>
      </c>
      <c r="H375" s="39" t="str">
        <f t="shared" si="142"/>
        <v/>
      </c>
    </row>
    <row r="376" spans="1:8" s="40" customFormat="1" ht="15" x14ac:dyDescent="0.2">
      <c r="A376" s="68"/>
      <c r="B376" s="35" t="s">
        <v>96</v>
      </c>
      <c r="C376" s="36">
        <v>0</v>
      </c>
      <c r="D376" s="36">
        <v>0</v>
      </c>
      <c r="E376" s="37" t="str">
        <f t="shared" si="139"/>
        <v/>
      </c>
      <c r="F376" s="37" t="str">
        <f t="shared" si="140"/>
        <v/>
      </c>
      <c r="G376" s="38" t="str">
        <f t="shared" si="141"/>
        <v>0</v>
      </c>
      <c r="H376" s="39" t="str">
        <f t="shared" si="142"/>
        <v/>
      </c>
    </row>
    <row r="377" spans="1:8" s="40" customFormat="1" ht="15" x14ac:dyDescent="0.2">
      <c r="A377" s="68"/>
      <c r="B377" s="35" t="s">
        <v>97</v>
      </c>
      <c r="C377" s="36">
        <v>0</v>
      </c>
      <c r="D377" s="36">
        <v>0</v>
      </c>
      <c r="E377" s="37" t="str">
        <f t="shared" si="139"/>
        <v/>
      </c>
      <c r="F377" s="37" t="str">
        <f t="shared" si="140"/>
        <v/>
      </c>
      <c r="G377" s="38" t="str">
        <f t="shared" si="141"/>
        <v>0</v>
      </c>
      <c r="H377" s="39" t="str">
        <f t="shared" si="142"/>
        <v/>
      </c>
    </row>
    <row r="378" spans="1:8" s="40" customFormat="1" ht="30" x14ac:dyDescent="0.2">
      <c r="A378" s="68"/>
      <c r="B378" s="35" t="s">
        <v>262</v>
      </c>
      <c r="C378" s="36">
        <v>0</v>
      </c>
      <c r="D378" s="36">
        <v>0</v>
      </c>
      <c r="E378" s="37" t="str">
        <f t="shared" si="139"/>
        <v/>
      </c>
      <c r="F378" s="37" t="str">
        <f t="shared" si="140"/>
        <v/>
      </c>
      <c r="G378" s="38" t="str">
        <f t="shared" si="141"/>
        <v>0</v>
      </c>
      <c r="H378" s="39" t="str">
        <f t="shared" si="142"/>
        <v/>
      </c>
    </row>
    <row r="379" spans="1:8" s="40" customFormat="1" ht="15" x14ac:dyDescent="0.2">
      <c r="A379" s="68"/>
      <c r="B379" s="35" t="s">
        <v>263</v>
      </c>
      <c r="C379" s="36">
        <v>0</v>
      </c>
      <c r="D379" s="36">
        <v>0</v>
      </c>
      <c r="E379" s="37" t="str">
        <f t="shared" si="139"/>
        <v/>
      </c>
      <c r="F379" s="37" t="str">
        <f t="shared" si="140"/>
        <v/>
      </c>
      <c r="G379" s="38" t="str">
        <f t="shared" si="141"/>
        <v>0</v>
      </c>
      <c r="H379" s="39" t="str">
        <f t="shared" si="142"/>
        <v/>
      </c>
    </row>
    <row r="380" spans="1:8" s="40" customFormat="1" ht="15" x14ac:dyDescent="0.2">
      <c r="A380" s="68"/>
      <c r="B380" s="35" t="s">
        <v>612</v>
      </c>
      <c r="C380" s="36">
        <v>0</v>
      </c>
      <c r="D380" s="36">
        <v>0</v>
      </c>
      <c r="E380" s="37" t="str">
        <f t="shared" si="139"/>
        <v/>
      </c>
      <c r="F380" s="37" t="str">
        <f t="shared" si="140"/>
        <v/>
      </c>
      <c r="G380" s="38" t="str">
        <f t="shared" si="141"/>
        <v>0</v>
      </c>
      <c r="H380" s="39" t="str">
        <f t="shared" si="142"/>
        <v/>
      </c>
    </row>
    <row r="381" spans="1:8" s="40" customFormat="1" ht="15" x14ac:dyDescent="0.2">
      <c r="A381" s="68"/>
      <c r="B381" s="35" t="s">
        <v>613</v>
      </c>
      <c r="C381" s="36">
        <v>1</v>
      </c>
      <c r="D381" s="36">
        <v>0</v>
      </c>
      <c r="E381" s="37">
        <f t="shared" si="139"/>
        <v>0.16666666666666666</v>
      </c>
      <c r="F381" s="37" t="str">
        <f t="shared" si="140"/>
        <v/>
      </c>
      <c r="G381" s="38" t="str">
        <f t="shared" si="141"/>
        <v>0</v>
      </c>
      <c r="H381" s="39">
        <f t="shared" si="142"/>
        <v>0</v>
      </c>
    </row>
    <row r="382" spans="1:8" s="40" customFormat="1" ht="15" x14ac:dyDescent="0.2">
      <c r="A382" s="68"/>
      <c r="B382" s="35" t="s">
        <v>264</v>
      </c>
      <c r="C382" s="36">
        <v>0</v>
      </c>
      <c r="D382" s="36">
        <v>0</v>
      </c>
      <c r="E382" s="37" t="str">
        <f t="shared" si="139"/>
        <v/>
      </c>
      <c r="F382" s="37" t="str">
        <f t="shared" si="140"/>
        <v/>
      </c>
      <c r="G382" s="38" t="str">
        <f t="shared" si="141"/>
        <v>0</v>
      </c>
      <c r="H382" s="39" t="str">
        <f t="shared" si="142"/>
        <v/>
      </c>
    </row>
    <row r="383" spans="1:8" s="40" customFormat="1" ht="15" x14ac:dyDescent="0.2">
      <c r="A383" s="68"/>
      <c r="B383" s="35" t="s">
        <v>501</v>
      </c>
      <c r="C383" s="36">
        <v>0</v>
      </c>
      <c r="D383" s="36">
        <v>0</v>
      </c>
      <c r="E383" s="37" t="str">
        <f t="shared" si="139"/>
        <v/>
      </c>
      <c r="F383" s="37" t="str">
        <f t="shared" si="140"/>
        <v/>
      </c>
      <c r="G383" s="38" t="str">
        <f t="shared" si="141"/>
        <v>0</v>
      </c>
      <c r="H383" s="39" t="str">
        <f t="shared" si="142"/>
        <v/>
      </c>
    </row>
    <row r="384" spans="1:8" s="40" customFormat="1" ht="15" x14ac:dyDescent="0.2">
      <c r="A384" s="68"/>
      <c r="B384" s="35" t="s">
        <v>95</v>
      </c>
      <c r="C384" s="36">
        <v>0</v>
      </c>
      <c r="D384" s="36">
        <v>0</v>
      </c>
      <c r="E384" s="37" t="str">
        <f t="shared" si="139"/>
        <v/>
      </c>
      <c r="F384" s="37" t="str">
        <f t="shared" si="140"/>
        <v/>
      </c>
      <c r="G384" s="38" t="str">
        <f t="shared" si="141"/>
        <v>0</v>
      </c>
      <c r="H384" s="39" t="str">
        <f t="shared" si="142"/>
        <v/>
      </c>
    </row>
    <row r="385" spans="1:8" s="40" customFormat="1" ht="15" x14ac:dyDescent="0.2">
      <c r="A385" s="68"/>
      <c r="B385" s="35" t="s">
        <v>265</v>
      </c>
      <c r="C385" s="36">
        <v>0</v>
      </c>
      <c r="D385" s="36">
        <v>0</v>
      </c>
      <c r="E385" s="37" t="str">
        <f t="shared" si="139"/>
        <v/>
      </c>
      <c r="F385" s="37" t="str">
        <f t="shared" si="140"/>
        <v/>
      </c>
      <c r="G385" s="38" t="str">
        <f t="shared" si="141"/>
        <v>0</v>
      </c>
      <c r="H385" s="39" t="str">
        <f t="shared" si="142"/>
        <v/>
      </c>
    </row>
    <row r="386" spans="1:8" s="40" customFormat="1" ht="15" x14ac:dyDescent="0.2">
      <c r="A386" s="68"/>
      <c r="B386" s="35" t="s">
        <v>614</v>
      </c>
      <c r="C386" s="36">
        <v>0</v>
      </c>
      <c r="D386" s="36">
        <v>0</v>
      </c>
      <c r="E386" s="37" t="str">
        <f t="shared" si="139"/>
        <v/>
      </c>
      <c r="F386" s="37" t="str">
        <f t="shared" si="140"/>
        <v/>
      </c>
      <c r="G386" s="38" t="str">
        <f t="shared" si="141"/>
        <v>0</v>
      </c>
      <c r="H386" s="39" t="str">
        <f t="shared" si="142"/>
        <v/>
      </c>
    </row>
    <row r="387" spans="1:8" s="40" customFormat="1" ht="15" x14ac:dyDescent="0.2">
      <c r="A387" s="68"/>
      <c r="B387" s="35" t="s">
        <v>89</v>
      </c>
      <c r="C387" s="36">
        <v>0</v>
      </c>
      <c r="D387" s="36">
        <v>0</v>
      </c>
      <c r="E387" s="37" t="str">
        <f t="shared" si="139"/>
        <v/>
      </c>
      <c r="F387" s="37" t="str">
        <f t="shared" si="140"/>
        <v/>
      </c>
      <c r="G387" s="38" t="str">
        <f t="shared" si="141"/>
        <v>0</v>
      </c>
      <c r="H387" s="39" t="str">
        <f t="shared" si="142"/>
        <v/>
      </c>
    </row>
    <row r="388" spans="1:8" s="40" customFormat="1" ht="15" x14ac:dyDescent="0.2">
      <c r="A388" s="68"/>
      <c r="B388" s="35" t="s">
        <v>552</v>
      </c>
      <c r="C388" s="36">
        <v>0</v>
      </c>
      <c r="D388" s="36">
        <v>0</v>
      </c>
      <c r="E388" s="37" t="str">
        <f t="shared" ref="E388" si="151">+IF(C388=0,"",C388/C$333)</f>
        <v/>
      </c>
      <c r="F388" s="37" t="str">
        <f t="shared" ref="F388" si="152">+IF(D388=0,"",D388/D$333)</f>
        <v/>
      </c>
      <c r="G388" s="38" t="str">
        <f t="shared" ref="G388" si="153">+IF(OR(AND(D388=0),(C388=0)),"0",((D388-C388)/C388))</f>
        <v>0</v>
      </c>
      <c r="H388" s="39" t="str">
        <f t="shared" ref="H388" si="154">+IF(OR(AND(E388=""),(G388="")),"",E388*G388)</f>
        <v/>
      </c>
    </row>
    <row r="389" spans="1:8" s="40" customFormat="1" ht="15" x14ac:dyDescent="0.2">
      <c r="A389" s="68"/>
      <c r="B389" s="35" t="s">
        <v>266</v>
      </c>
      <c r="C389" s="36">
        <v>0</v>
      </c>
      <c r="D389" s="36">
        <v>0</v>
      </c>
      <c r="E389" s="37" t="str">
        <f t="shared" si="139"/>
        <v/>
      </c>
      <c r="F389" s="37" t="str">
        <f t="shared" si="140"/>
        <v/>
      </c>
      <c r="G389" s="38" t="str">
        <f t="shared" si="141"/>
        <v>0</v>
      </c>
      <c r="H389" s="39" t="str">
        <f t="shared" si="142"/>
        <v/>
      </c>
    </row>
    <row r="390" spans="1:8" s="40" customFormat="1" ht="15" x14ac:dyDescent="0.2">
      <c r="A390" s="68"/>
      <c r="B390" s="35" t="s">
        <v>267</v>
      </c>
      <c r="C390" s="36">
        <v>0</v>
      </c>
      <c r="D390" s="36">
        <v>0</v>
      </c>
      <c r="E390" s="37" t="str">
        <f t="shared" si="139"/>
        <v/>
      </c>
      <c r="F390" s="37" t="str">
        <f t="shared" si="140"/>
        <v/>
      </c>
      <c r="G390" s="38" t="str">
        <f t="shared" si="141"/>
        <v>0</v>
      </c>
      <c r="H390" s="39" t="str">
        <f t="shared" si="142"/>
        <v/>
      </c>
    </row>
    <row r="391" spans="1:8" s="40" customFormat="1" ht="15" x14ac:dyDescent="0.2">
      <c r="A391" s="68"/>
      <c r="B391" s="35" t="s">
        <v>615</v>
      </c>
      <c r="C391" s="36">
        <v>0</v>
      </c>
      <c r="D391" s="36">
        <v>0</v>
      </c>
      <c r="E391" s="37" t="str">
        <f t="shared" si="139"/>
        <v/>
      </c>
      <c r="F391" s="37" t="str">
        <f t="shared" si="140"/>
        <v/>
      </c>
      <c r="G391" s="38" t="str">
        <f t="shared" si="141"/>
        <v>0</v>
      </c>
      <c r="H391" s="39" t="str">
        <f t="shared" si="142"/>
        <v/>
      </c>
    </row>
    <row r="392" spans="1:8" s="40" customFormat="1" ht="15" x14ac:dyDescent="0.2">
      <c r="A392" s="68"/>
      <c r="B392" s="35" t="s">
        <v>88</v>
      </c>
      <c r="C392" s="36">
        <v>0</v>
      </c>
      <c r="D392" s="36">
        <v>0</v>
      </c>
      <c r="E392" s="37" t="str">
        <f t="shared" si="139"/>
        <v/>
      </c>
      <c r="F392" s="37" t="str">
        <f t="shared" si="140"/>
        <v/>
      </c>
      <c r="G392" s="38" t="str">
        <f t="shared" si="141"/>
        <v>0</v>
      </c>
      <c r="H392" s="39" t="str">
        <f t="shared" si="142"/>
        <v/>
      </c>
    </row>
    <row r="393" spans="1:8" s="40" customFormat="1" ht="15" x14ac:dyDescent="0.2">
      <c r="A393" s="68"/>
      <c r="B393" s="35" t="s">
        <v>268</v>
      </c>
      <c r="C393" s="36">
        <v>0</v>
      </c>
      <c r="D393" s="36">
        <v>0</v>
      </c>
      <c r="E393" s="37" t="str">
        <f t="shared" si="139"/>
        <v/>
      </c>
      <c r="F393" s="37" t="str">
        <f t="shared" si="140"/>
        <v/>
      </c>
      <c r="G393" s="38" t="str">
        <f t="shared" si="141"/>
        <v>0</v>
      </c>
      <c r="H393" s="39" t="str">
        <f t="shared" si="142"/>
        <v/>
      </c>
    </row>
    <row r="394" spans="1:8" s="40" customFormat="1" ht="15" x14ac:dyDescent="0.2">
      <c r="A394" s="68"/>
      <c r="B394" s="35" t="s">
        <v>92</v>
      </c>
      <c r="C394" s="36">
        <v>0</v>
      </c>
      <c r="D394" s="36">
        <v>0</v>
      </c>
      <c r="E394" s="37" t="str">
        <f t="shared" si="139"/>
        <v/>
      </c>
      <c r="F394" s="37" t="str">
        <f t="shared" si="140"/>
        <v/>
      </c>
      <c r="G394" s="38" t="str">
        <f t="shared" si="141"/>
        <v>0</v>
      </c>
      <c r="H394" s="39" t="str">
        <f t="shared" si="142"/>
        <v/>
      </c>
    </row>
    <row r="395" spans="1:8" s="40" customFormat="1" ht="15" x14ac:dyDescent="0.2">
      <c r="A395" s="68"/>
      <c r="B395" s="35" t="s">
        <v>91</v>
      </c>
      <c r="C395" s="36">
        <v>0</v>
      </c>
      <c r="D395" s="36">
        <v>1</v>
      </c>
      <c r="E395" s="37" t="str">
        <f t="shared" si="139"/>
        <v/>
      </c>
      <c r="F395" s="37">
        <f t="shared" si="140"/>
        <v>0.25</v>
      </c>
      <c r="G395" s="38" t="str">
        <f t="shared" si="141"/>
        <v>0</v>
      </c>
      <c r="H395" s="39" t="str">
        <f t="shared" si="142"/>
        <v/>
      </c>
    </row>
    <row r="396" spans="1:8" s="40" customFormat="1" ht="15" x14ac:dyDescent="0.2">
      <c r="A396" s="68"/>
      <c r="B396" s="35" t="s">
        <v>502</v>
      </c>
      <c r="C396" s="36">
        <v>0</v>
      </c>
      <c r="D396" s="36">
        <v>0</v>
      </c>
      <c r="E396" s="37" t="str">
        <f t="shared" si="139"/>
        <v/>
      </c>
      <c r="F396" s="37" t="str">
        <f t="shared" si="140"/>
        <v/>
      </c>
      <c r="G396" s="38" t="str">
        <f t="shared" si="141"/>
        <v>0</v>
      </c>
      <c r="H396" s="39" t="str">
        <f t="shared" si="142"/>
        <v/>
      </c>
    </row>
    <row r="397" spans="1:8" s="40" customFormat="1" ht="15" x14ac:dyDescent="0.2">
      <c r="A397" s="68"/>
      <c r="B397" s="35" t="s">
        <v>269</v>
      </c>
      <c r="C397" s="36">
        <v>0</v>
      </c>
      <c r="D397" s="36">
        <v>0</v>
      </c>
      <c r="E397" s="37" t="str">
        <f t="shared" si="139"/>
        <v/>
      </c>
      <c r="F397" s="37" t="str">
        <f t="shared" si="140"/>
        <v/>
      </c>
      <c r="G397" s="38" t="str">
        <f t="shared" si="141"/>
        <v>0</v>
      </c>
      <c r="H397" s="39" t="str">
        <f t="shared" si="142"/>
        <v/>
      </c>
    </row>
    <row r="398" spans="1:8" s="40" customFormat="1" ht="15" x14ac:dyDescent="0.2">
      <c r="A398" s="68"/>
      <c r="B398" s="35" t="s">
        <v>270</v>
      </c>
      <c r="C398" s="36">
        <v>0</v>
      </c>
      <c r="D398" s="36">
        <v>0</v>
      </c>
      <c r="E398" s="37" t="str">
        <f t="shared" si="139"/>
        <v/>
      </c>
      <c r="F398" s="37" t="str">
        <f t="shared" si="140"/>
        <v/>
      </c>
      <c r="G398" s="38" t="str">
        <f t="shared" si="141"/>
        <v>0</v>
      </c>
      <c r="H398" s="39" t="str">
        <f t="shared" si="142"/>
        <v/>
      </c>
    </row>
    <row r="399" spans="1:8" s="40" customFormat="1" ht="15" x14ac:dyDescent="0.2">
      <c r="A399" s="68"/>
      <c r="B399" s="35" t="s">
        <v>503</v>
      </c>
      <c r="C399" s="36">
        <v>0</v>
      </c>
      <c r="D399" s="36">
        <v>0</v>
      </c>
      <c r="E399" s="37" t="str">
        <f t="shared" si="139"/>
        <v/>
      </c>
      <c r="F399" s="37" t="str">
        <f t="shared" si="140"/>
        <v/>
      </c>
      <c r="G399" s="38" t="str">
        <f t="shared" si="141"/>
        <v>0</v>
      </c>
      <c r="H399" s="39" t="str">
        <f t="shared" si="142"/>
        <v/>
      </c>
    </row>
    <row r="400" spans="1:8" s="40" customFormat="1" ht="15" x14ac:dyDescent="0.2">
      <c r="A400" s="68"/>
      <c r="B400" s="35" t="s">
        <v>90</v>
      </c>
      <c r="C400" s="36">
        <v>0</v>
      </c>
      <c r="D400" s="36">
        <v>0</v>
      </c>
      <c r="E400" s="37" t="str">
        <f t="shared" si="139"/>
        <v/>
      </c>
      <c r="F400" s="37" t="str">
        <f t="shared" si="140"/>
        <v/>
      </c>
      <c r="G400" s="38" t="str">
        <f t="shared" si="141"/>
        <v>0</v>
      </c>
      <c r="H400" s="39" t="str">
        <f t="shared" si="142"/>
        <v/>
      </c>
    </row>
    <row r="401" spans="1:8" s="40" customFormat="1" ht="15" x14ac:dyDescent="0.2">
      <c r="A401" s="68"/>
      <c r="B401" s="35" t="s">
        <v>616</v>
      </c>
      <c r="C401" s="36">
        <v>0</v>
      </c>
      <c r="D401" s="36">
        <v>0</v>
      </c>
      <c r="E401" s="37" t="str">
        <f t="shared" ref="E401:E473" si="155">+IF(C401=0,"",C401/C$333)</f>
        <v/>
      </c>
      <c r="F401" s="37" t="str">
        <f t="shared" ref="F401:F473" si="156">+IF(D401=0,"",D401/D$333)</f>
        <v/>
      </c>
      <c r="G401" s="38" t="str">
        <f t="shared" ref="G401:G473" si="157">+IF(OR(AND(D401=0),(C401=0)),"0",((D401-C401)/C401))</f>
        <v>0</v>
      </c>
      <c r="H401" s="39" t="str">
        <f t="shared" ref="H401:H473" si="158">+IF(OR(AND(E401=""),(G401="")),"",E401*G401)</f>
        <v/>
      </c>
    </row>
    <row r="402" spans="1:8" s="40" customFormat="1" ht="15" x14ac:dyDescent="0.2">
      <c r="A402" s="68"/>
      <c r="B402" s="35" t="s">
        <v>271</v>
      </c>
      <c r="C402" s="36">
        <v>0</v>
      </c>
      <c r="D402" s="36">
        <v>0</v>
      </c>
      <c r="E402" s="37" t="str">
        <f t="shared" si="155"/>
        <v/>
      </c>
      <c r="F402" s="37" t="str">
        <f t="shared" si="156"/>
        <v/>
      </c>
      <c r="G402" s="38" t="str">
        <f t="shared" si="157"/>
        <v>0</v>
      </c>
      <c r="H402" s="39" t="str">
        <f t="shared" si="158"/>
        <v/>
      </c>
    </row>
    <row r="403" spans="1:8" s="40" customFormat="1" ht="15" x14ac:dyDescent="0.2">
      <c r="A403" s="68"/>
      <c r="B403" s="35" t="s">
        <v>553</v>
      </c>
      <c r="C403" s="36">
        <v>0</v>
      </c>
      <c r="D403" s="36">
        <v>0</v>
      </c>
      <c r="E403" s="37" t="str">
        <f t="shared" ref="E403:E405" si="159">+IF(C403=0,"",C403/C$333)</f>
        <v/>
      </c>
      <c r="F403" s="37" t="str">
        <f t="shared" ref="F403:F405" si="160">+IF(D403=0,"",D403/D$333)</f>
        <v/>
      </c>
      <c r="G403" s="38" t="str">
        <f t="shared" ref="G403:G405" si="161">+IF(OR(AND(D403=0),(C403=0)),"0",((D403-C403)/C403))</f>
        <v>0</v>
      </c>
      <c r="H403" s="39" t="str">
        <f t="shared" ref="H403:H405" si="162">+IF(OR(AND(E403=""),(G403="")),"",E403*G403)</f>
        <v/>
      </c>
    </row>
    <row r="404" spans="1:8" s="40" customFormat="1" ht="15" x14ac:dyDescent="0.2">
      <c r="A404" s="68"/>
      <c r="B404" s="35" t="s">
        <v>554</v>
      </c>
      <c r="C404" s="36">
        <v>0</v>
      </c>
      <c r="D404" s="36">
        <v>0</v>
      </c>
      <c r="E404" s="37" t="str">
        <f t="shared" si="159"/>
        <v/>
      </c>
      <c r="F404" s="37" t="str">
        <f t="shared" si="160"/>
        <v/>
      </c>
      <c r="G404" s="38" t="str">
        <f t="shared" si="161"/>
        <v>0</v>
      </c>
      <c r="H404" s="39" t="str">
        <f t="shared" si="162"/>
        <v/>
      </c>
    </row>
    <row r="405" spans="1:8" s="40" customFormat="1" ht="15" x14ac:dyDescent="0.2">
      <c r="A405" s="68"/>
      <c r="B405" s="35" t="s">
        <v>555</v>
      </c>
      <c r="C405" s="36">
        <v>0</v>
      </c>
      <c r="D405" s="36">
        <v>0</v>
      </c>
      <c r="E405" s="37" t="str">
        <f t="shared" si="159"/>
        <v/>
      </c>
      <c r="F405" s="37" t="str">
        <f t="shared" si="160"/>
        <v/>
      </c>
      <c r="G405" s="38" t="str">
        <f t="shared" si="161"/>
        <v>0</v>
      </c>
      <c r="H405" s="39" t="str">
        <f t="shared" si="162"/>
        <v/>
      </c>
    </row>
    <row r="406" spans="1:8" s="40" customFormat="1" ht="15" x14ac:dyDescent="0.2">
      <c r="A406" s="68"/>
      <c r="B406" s="35" t="s">
        <v>272</v>
      </c>
      <c r="C406" s="36">
        <v>0</v>
      </c>
      <c r="D406" s="36">
        <v>0</v>
      </c>
      <c r="E406" s="37" t="str">
        <f t="shared" si="155"/>
        <v/>
      </c>
      <c r="F406" s="37" t="str">
        <f t="shared" si="156"/>
        <v/>
      </c>
      <c r="G406" s="38" t="str">
        <f t="shared" si="157"/>
        <v>0</v>
      </c>
      <c r="H406" s="39" t="str">
        <f t="shared" si="158"/>
        <v/>
      </c>
    </row>
    <row r="407" spans="1:8" s="40" customFormat="1" ht="15" x14ac:dyDescent="0.2">
      <c r="A407" s="68"/>
      <c r="B407" s="35" t="s">
        <v>273</v>
      </c>
      <c r="C407" s="36">
        <v>0</v>
      </c>
      <c r="D407" s="36">
        <v>0</v>
      </c>
      <c r="E407" s="37" t="str">
        <f t="shared" si="155"/>
        <v/>
      </c>
      <c r="F407" s="37" t="str">
        <f t="shared" si="156"/>
        <v/>
      </c>
      <c r="G407" s="38" t="str">
        <f t="shared" si="157"/>
        <v>0</v>
      </c>
      <c r="H407" s="39" t="str">
        <f t="shared" si="158"/>
        <v/>
      </c>
    </row>
    <row r="408" spans="1:8" s="40" customFormat="1" ht="15" x14ac:dyDescent="0.2">
      <c r="A408" s="68"/>
      <c r="B408" s="35" t="s">
        <v>579</v>
      </c>
      <c r="C408" s="36">
        <v>0</v>
      </c>
      <c r="D408" s="36">
        <v>0</v>
      </c>
      <c r="E408" s="37" t="str">
        <f t="shared" si="155"/>
        <v/>
      </c>
      <c r="F408" s="37" t="str">
        <f t="shared" si="156"/>
        <v/>
      </c>
      <c r="G408" s="38" t="str">
        <f t="shared" si="157"/>
        <v>0</v>
      </c>
      <c r="H408" s="39" t="str">
        <f t="shared" si="158"/>
        <v/>
      </c>
    </row>
    <row r="409" spans="1:8" s="40" customFormat="1" ht="30" x14ac:dyDescent="0.2">
      <c r="A409" s="68"/>
      <c r="B409" s="35" t="s">
        <v>274</v>
      </c>
      <c r="C409" s="36">
        <v>0</v>
      </c>
      <c r="D409" s="36">
        <v>0</v>
      </c>
      <c r="E409" s="37" t="str">
        <f t="shared" si="155"/>
        <v/>
      </c>
      <c r="F409" s="37" t="str">
        <f t="shared" si="156"/>
        <v/>
      </c>
      <c r="G409" s="38" t="str">
        <f t="shared" si="157"/>
        <v>0</v>
      </c>
      <c r="H409" s="39" t="str">
        <f t="shared" si="158"/>
        <v/>
      </c>
    </row>
    <row r="410" spans="1:8" s="40" customFormat="1" ht="15" x14ac:dyDescent="0.2">
      <c r="A410" s="68"/>
      <c r="B410" s="35" t="s">
        <v>504</v>
      </c>
      <c r="C410" s="36">
        <v>0</v>
      </c>
      <c r="D410" s="36">
        <v>0</v>
      </c>
      <c r="E410" s="37" t="str">
        <f t="shared" si="155"/>
        <v/>
      </c>
      <c r="F410" s="37" t="str">
        <f t="shared" si="156"/>
        <v/>
      </c>
      <c r="G410" s="38" t="str">
        <f t="shared" si="157"/>
        <v>0</v>
      </c>
      <c r="H410" s="39" t="str">
        <f t="shared" si="158"/>
        <v/>
      </c>
    </row>
    <row r="411" spans="1:8" s="40" customFormat="1" ht="15" x14ac:dyDescent="0.2">
      <c r="A411" s="68"/>
      <c r="B411" s="35" t="s">
        <v>558</v>
      </c>
      <c r="C411" s="36">
        <v>0</v>
      </c>
      <c r="D411" s="36">
        <v>0</v>
      </c>
      <c r="E411" s="37" t="str">
        <f t="shared" ref="E411" si="163">+IF(C411=0,"",C411/C$333)</f>
        <v/>
      </c>
      <c r="F411" s="37" t="str">
        <f t="shared" ref="F411" si="164">+IF(D411=0,"",D411/D$333)</f>
        <v/>
      </c>
      <c r="G411" s="38" t="str">
        <f t="shared" ref="G411" si="165">+IF(OR(AND(D411=0),(C411=0)),"0",((D411-C411)/C411))</f>
        <v>0</v>
      </c>
      <c r="H411" s="39" t="str">
        <f t="shared" ref="H411" si="166">+IF(OR(AND(E411=""),(G411="")),"",E411*G411)</f>
        <v/>
      </c>
    </row>
    <row r="412" spans="1:8" s="40" customFormat="1" ht="15" x14ac:dyDescent="0.2">
      <c r="A412" s="68"/>
      <c r="B412" s="35" t="s">
        <v>275</v>
      </c>
      <c r="C412" s="36">
        <v>0</v>
      </c>
      <c r="D412" s="36">
        <v>0</v>
      </c>
      <c r="E412" s="37" t="str">
        <f t="shared" si="155"/>
        <v/>
      </c>
      <c r="F412" s="37" t="str">
        <f t="shared" si="156"/>
        <v/>
      </c>
      <c r="G412" s="38" t="str">
        <f t="shared" si="157"/>
        <v>0</v>
      </c>
      <c r="H412" s="39" t="str">
        <f t="shared" si="158"/>
        <v/>
      </c>
    </row>
    <row r="413" spans="1:8" s="40" customFormat="1" ht="15" x14ac:dyDescent="0.2">
      <c r="A413" s="68"/>
      <c r="B413" s="35" t="s">
        <v>276</v>
      </c>
      <c r="C413" s="36">
        <v>0</v>
      </c>
      <c r="D413" s="36">
        <v>0</v>
      </c>
      <c r="E413" s="37" t="str">
        <f t="shared" si="155"/>
        <v/>
      </c>
      <c r="F413" s="37" t="str">
        <f t="shared" si="156"/>
        <v/>
      </c>
      <c r="G413" s="38" t="str">
        <f t="shared" si="157"/>
        <v>0</v>
      </c>
      <c r="H413" s="39" t="str">
        <f t="shared" si="158"/>
        <v/>
      </c>
    </row>
    <row r="414" spans="1:8" s="40" customFormat="1" ht="15" x14ac:dyDescent="0.2">
      <c r="A414" s="68"/>
      <c r="B414" s="35" t="s">
        <v>277</v>
      </c>
      <c r="C414" s="36">
        <v>0</v>
      </c>
      <c r="D414" s="36">
        <v>0</v>
      </c>
      <c r="E414" s="37" t="str">
        <f t="shared" si="155"/>
        <v/>
      </c>
      <c r="F414" s="37" t="str">
        <f t="shared" si="156"/>
        <v/>
      </c>
      <c r="G414" s="38" t="str">
        <f t="shared" si="157"/>
        <v>0</v>
      </c>
      <c r="H414" s="39" t="str">
        <f t="shared" si="158"/>
        <v/>
      </c>
    </row>
    <row r="415" spans="1:8" s="40" customFormat="1" ht="15" x14ac:dyDescent="0.2">
      <c r="A415" s="68"/>
      <c r="B415" s="35" t="s">
        <v>99</v>
      </c>
      <c r="C415" s="36">
        <v>0</v>
      </c>
      <c r="D415" s="36">
        <v>0</v>
      </c>
      <c r="E415" s="37" t="str">
        <f t="shared" si="155"/>
        <v/>
      </c>
      <c r="F415" s="37" t="str">
        <f t="shared" si="156"/>
        <v/>
      </c>
      <c r="G415" s="38" t="str">
        <f t="shared" si="157"/>
        <v>0</v>
      </c>
      <c r="H415" s="39" t="str">
        <f t="shared" si="158"/>
        <v/>
      </c>
    </row>
    <row r="416" spans="1:8" s="40" customFormat="1" ht="15" x14ac:dyDescent="0.2">
      <c r="A416" s="68"/>
      <c r="B416" s="35" t="s">
        <v>100</v>
      </c>
      <c r="C416" s="36">
        <v>0</v>
      </c>
      <c r="D416" s="36">
        <v>0</v>
      </c>
      <c r="E416" s="37" t="str">
        <f t="shared" si="155"/>
        <v/>
      </c>
      <c r="F416" s="37" t="str">
        <f t="shared" si="156"/>
        <v/>
      </c>
      <c r="G416" s="38" t="str">
        <f t="shared" si="157"/>
        <v>0</v>
      </c>
      <c r="H416" s="39" t="str">
        <f t="shared" si="158"/>
        <v/>
      </c>
    </row>
    <row r="417" spans="1:8" s="40" customFormat="1" ht="15" x14ac:dyDescent="0.2">
      <c r="A417" s="68"/>
      <c r="B417" s="35" t="s">
        <v>101</v>
      </c>
      <c r="C417" s="36">
        <v>0</v>
      </c>
      <c r="D417" s="36">
        <v>0</v>
      </c>
      <c r="E417" s="37" t="str">
        <f t="shared" si="155"/>
        <v/>
      </c>
      <c r="F417" s="37" t="str">
        <f t="shared" si="156"/>
        <v/>
      </c>
      <c r="G417" s="38" t="str">
        <f t="shared" si="157"/>
        <v>0</v>
      </c>
      <c r="H417" s="39" t="str">
        <f t="shared" si="158"/>
        <v/>
      </c>
    </row>
    <row r="418" spans="1:8" s="40" customFormat="1" ht="15" x14ac:dyDescent="0.2">
      <c r="A418" s="68"/>
      <c r="B418" s="35" t="s">
        <v>278</v>
      </c>
      <c r="C418" s="36">
        <v>0</v>
      </c>
      <c r="D418" s="36">
        <v>0</v>
      </c>
      <c r="E418" s="37" t="str">
        <f t="shared" si="155"/>
        <v/>
      </c>
      <c r="F418" s="37" t="str">
        <f t="shared" si="156"/>
        <v/>
      </c>
      <c r="G418" s="38" t="str">
        <f t="shared" si="157"/>
        <v>0</v>
      </c>
      <c r="H418" s="39" t="str">
        <f t="shared" si="158"/>
        <v/>
      </c>
    </row>
    <row r="419" spans="1:8" s="40" customFormat="1" ht="15" x14ac:dyDescent="0.2">
      <c r="A419" s="68"/>
      <c r="B419" s="35" t="s">
        <v>559</v>
      </c>
      <c r="C419" s="36">
        <v>0</v>
      </c>
      <c r="D419" s="36">
        <v>0</v>
      </c>
      <c r="E419" s="37" t="str">
        <f t="shared" ref="E419:E420" si="167">+IF(C419=0,"",C419/C$333)</f>
        <v/>
      </c>
      <c r="F419" s="37" t="str">
        <f t="shared" ref="F419:F420" si="168">+IF(D419=0,"",D419/D$333)</f>
        <v/>
      </c>
      <c r="G419" s="38" t="str">
        <f t="shared" ref="G419:G420" si="169">+IF(OR(AND(D419=0),(C419=0)),"0",((D419-C419)/C419))</f>
        <v>0</v>
      </c>
      <c r="H419" s="39" t="str">
        <f t="shared" ref="H419:H420" si="170">+IF(OR(AND(E419=""),(G419="")),"",E419*G419)</f>
        <v/>
      </c>
    </row>
    <row r="420" spans="1:8" s="40" customFormat="1" ht="15" x14ac:dyDescent="0.2">
      <c r="A420" s="68"/>
      <c r="B420" s="35" t="s">
        <v>560</v>
      </c>
      <c r="C420" s="36">
        <v>0</v>
      </c>
      <c r="D420" s="36">
        <v>0</v>
      </c>
      <c r="E420" s="37" t="str">
        <f t="shared" si="167"/>
        <v/>
      </c>
      <c r="F420" s="37" t="str">
        <f t="shared" si="168"/>
        <v/>
      </c>
      <c r="G420" s="38" t="str">
        <f t="shared" si="169"/>
        <v>0</v>
      </c>
      <c r="H420" s="39" t="str">
        <f t="shared" si="170"/>
        <v/>
      </c>
    </row>
    <row r="421" spans="1:8" s="40" customFormat="1" ht="15" x14ac:dyDescent="0.2">
      <c r="A421" s="68"/>
      <c r="B421" s="35" t="s">
        <v>98</v>
      </c>
      <c r="C421" s="36">
        <v>0</v>
      </c>
      <c r="D421" s="36">
        <v>0</v>
      </c>
      <c r="E421" s="37" t="str">
        <f t="shared" si="155"/>
        <v/>
      </c>
      <c r="F421" s="37" t="str">
        <f t="shared" si="156"/>
        <v/>
      </c>
      <c r="G421" s="38" t="str">
        <f t="shared" si="157"/>
        <v>0</v>
      </c>
      <c r="H421" s="39" t="str">
        <f t="shared" si="158"/>
        <v/>
      </c>
    </row>
    <row r="422" spans="1:8" s="40" customFormat="1" ht="15" x14ac:dyDescent="0.2">
      <c r="A422" s="68"/>
      <c r="B422" s="35" t="s">
        <v>561</v>
      </c>
      <c r="C422" s="36">
        <v>0</v>
      </c>
      <c r="D422" s="36">
        <v>0</v>
      </c>
      <c r="E422" s="37" t="str">
        <f t="shared" ref="E422:E424" si="171">+IF(C422=0,"",C422/C$333)</f>
        <v/>
      </c>
      <c r="F422" s="37" t="str">
        <f t="shared" ref="F422:F424" si="172">+IF(D422=0,"",D422/D$333)</f>
        <v/>
      </c>
      <c r="G422" s="38" t="str">
        <f t="shared" ref="G422:G424" si="173">+IF(OR(AND(D422=0),(C422=0)),"0",((D422-C422)/C422))</f>
        <v>0</v>
      </c>
      <c r="H422" s="39" t="str">
        <f t="shared" ref="H422:H424" si="174">+IF(OR(AND(E422=""),(G422="")),"",E422*G422)</f>
        <v/>
      </c>
    </row>
    <row r="423" spans="1:8" s="40" customFormat="1" ht="15" x14ac:dyDescent="0.2">
      <c r="A423" s="68"/>
      <c r="B423" s="35" t="s">
        <v>562</v>
      </c>
      <c r="C423" s="36">
        <v>0</v>
      </c>
      <c r="D423" s="36">
        <v>0</v>
      </c>
      <c r="E423" s="37" t="str">
        <f t="shared" si="171"/>
        <v/>
      </c>
      <c r="F423" s="37" t="str">
        <f t="shared" si="172"/>
        <v/>
      </c>
      <c r="G423" s="38" t="str">
        <f t="shared" si="173"/>
        <v>0</v>
      </c>
      <c r="H423" s="39" t="str">
        <f t="shared" si="174"/>
        <v/>
      </c>
    </row>
    <row r="424" spans="1:8" s="40" customFormat="1" ht="15" x14ac:dyDescent="0.2">
      <c r="A424" s="68"/>
      <c r="B424" s="35" t="s">
        <v>563</v>
      </c>
      <c r="C424" s="36">
        <v>0</v>
      </c>
      <c r="D424" s="36">
        <v>0</v>
      </c>
      <c r="E424" s="37" t="str">
        <f t="shared" si="171"/>
        <v/>
      </c>
      <c r="F424" s="37" t="str">
        <f t="shared" si="172"/>
        <v/>
      </c>
      <c r="G424" s="38" t="str">
        <f t="shared" si="173"/>
        <v>0</v>
      </c>
      <c r="H424" s="39" t="str">
        <f t="shared" si="174"/>
        <v/>
      </c>
    </row>
    <row r="425" spans="1:8" s="40" customFormat="1" ht="15" x14ac:dyDescent="0.2">
      <c r="A425" s="68"/>
      <c r="B425" s="35" t="s">
        <v>505</v>
      </c>
      <c r="C425" s="36">
        <v>0</v>
      </c>
      <c r="D425" s="36">
        <v>0</v>
      </c>
      <c r="E425" s="37" t="str">
        <f t="shared" si="155"/>
        <v/>
      </c>
      <c r="F425" s="37" t="str">
        <f t="shared" si="156"/>
        <v/>
      </c>
      <c r="G425" s="38" t="str">
        <f t="shared" si="157"/>
        <v>0</v>
      </c>
      <c r="H425" s="39" t="str">
        <f t="shared" si="158"/>
        <v/>
      </c>
    </row>
    <row r="426" spans="1:8" s="40" customFormat="1" ht="15" x14ac:dyDescent="0.2">
      <c r="A426" s="68"/>
      <c r="B426" s="35" t="s">
        <v>105</v>
      </c>
      <c r="C426" s="36">
        <v>0</v>
      </c>
      <c r="D426" s="36">
        <v>0</v>
      </c>
      <c r="E426" s="37" t="str">
        <f t="shared" si="155"/>
        <v/>
      </c>
      <c r="F426" s="37" t="str">
        <f t="shared" si="156"/>
        <v/>
      </c>
      <c r="G426" s="38" t="str">
        <f t="shared" si="157"/>
        <v>0</v>
      </c>
      <c r="H426" s="39" t="str">
        <f t="shared" si="158"/>
        <v/>
      </c>
    </row>
    <row r="427" spans="1:8" s="40" customFormat="1" ht="15" x14ac:dyDescent="0.2">
      <c r="A427" s="68"/>
      <c r="B427" s="35" t="s">
        <v>114</v>
      </c>
      <c r="C427" s="36">
        <v>0</v>
      </c>
      <c r="D427" s="36">
        <v>0</v>
      </c>
      <c r="E427" s="37" t="str">
        <f t="shared" si="155"/>
        <v/>
      </c>
      <c r="F427" s="37" t="str">
        <f t="shared" si="156"/>
        <v/>
      </c>
      <c r="G427" s="38" t="str">
        <f t="shared" si="157"/>
        <v>0</v>
      </c>
      <c r="H427" s="39" t="str">
        <f t="shared" si="158"/>
        <v/>
      </c>
    </row>
    <row r="428" spans="1:8" s="40" customFormat="1" ht="15" x14ac:dyDescent="0.2">
      <c r="A428" s="68"/>
      <c r="B428" s="35" t="s">
        <v>113</v>
      </c>
      <c r="C428" s="36">
        <v>0</v>
      </c>
      <c r="D428" s="36">
        <v>0</v>
      </c>
      <c r="E428" s="37" t="str">
        <f t="shared" si="155"/>
        <v/>
      </c>
      <c r="F428" s="37" t="str">
        <f t="shared" si="156"/>
        <v/>
      </c>
      <c r="G428" s="38" t="str">
        <f t="shared" si="157"/>
        <v>0</v>
      </c>
      <c r="H428" s="39" t="str">
        <f t="shared" si="158"/>
        <v/>
      </c>
    </row>
    <row r="429" spans="1:8" s="40" customFormat="1" ht="15" x14ac:dyDescent="0.2">
      <c r="A429" s="68"/>
      <c r="B429" s="35" t="s">
        <v>279</v>
      </c>
      <c r="C429" s="36">
        <v>0</v>
      </c>
      <c r="D429" s="36">
        <v>0</v>
      </c>
      <c r="E429" s="37" t="str">
        <f t="shared" si="155"/>
        <v/>
      </c>
      <c r="F429" s="37" t="str">
        <f t="shared" si="156"/>
        <v/>
      </c>
      <c r="G429" s="38" t="str">
        <f t="shared" si="157"/>
        <v>0</v>
      </c>
      <c r="H429" s="39" t="str">
        <f t="shared" si="158"/>
        <v/>
      </c>
    </row>
    <row r="430" spans="1:8" s="40" customFormat="1" ht="15" x14ac:dyDescent="0.2">
      <c r="A430" s="68"/>
      <c r="B430" s="35" t="s">
        <v>506</v>
      </c>
      <c r="C430" s="36">
        <v>0</v>
      </c>
      <c r="D430" s="36">
        <v>0</v>
      </c>
      <c r="E430" s="37" t="str">
        <f t="shared" si="155"/>
        <v/>
      </c>
      <c r="F430" s="37" t="str">
        <f t="shared" si="156"/>
        <v/>
      </c>
      <c r="G430" s="38" t="str">
        <f t="shared" si="157"/>
        <v>0</v>
      </c>
      <c r="H430" s="39" t="str">
        <f t="shared" si="158"/>
        <v/>
      </c>
    </row>
    <row r="431" spans="1:8" s="40" customFormat="1" ht="30" x14ac:dyDescent="0.2">
      <c r="A431" s="68"/>
      <c r="B431" s="35" t="s">
        <v>580</v>
      </c>
      <c r="C431" s="36">
        <v>0</v>
      </c>
      <c r="D431" s="36">
        <v>0</v>
      </c>
      <c r="E431" s="37" t="str">
        <f t="shared" si="155"/>
        <v/>
      </c>
      <c r="F431" s="37" t="str">
        <f t="shared" si="156"/>
        <v/>
      </c>
      <c r="G431" s="38" t="str">
        <f t="shared" si="157"/>
        <v>0</v>
      </c>
      <c r="H431" s="39" t="str">
        <f t="shared" si="158"/>
        <v/>
      </c>
    </row>
    <row r="432" spans="1:8" s="40" customFormat="1" ht="15" x14ac:dyDescent="0.2">
      <c r="A432" s="68"/>
      <c r="B432" s="35" t="s">
        <v>507</v>
      </c>
      <c r="C432" s="36">
        <v>0</v>
      </c>
      <c r="D432" s="36">
        <v>0</v>
      </c>
      <c r="E432" s="37" t="str">
        <f t="shared" si="155"/>
        <v/>
      </c>
      <c r="F432" s="37" t="str">
        <f t="shared" si="156"/>
        <v/>
      </c>
      <c r="G432" s="38" t="str">
        <f t="shared" si="157"/>
        <v>0</v>
      </c>
      <c r="H432" s="39" t="str">
        <f t="shared" si="158"/>
        <v/>
      </c>
    </row>
    <row r="433" spans="1:8" s="40" customFormat="1" ht="15" x14ac:dyDescent="0.2">
      <c r="A433" s="68"/>
      <c r="B433" s="35" t="s">
        <v>109</v>
      </c>
      <c r="C433" s="36">
        <v>0</v>
      </c>
      <c r="D433" s="36">
        <v>0</v>
      </c>
      <c r="E433" s="37" t="str">
        <f t="shared" si="155"/>
        <v/>
      </c>
      <c r="F433" s="37" t="str">
        <f t="shared" si="156"/>
        <v/>
      </c>
      <c r="G433" s="38" t="str">
        <f t="shared" si="157"/>
        <v>0</v>
      </c>
      <c r="H433" s="39" t="str">
        <f t="shared" si="158"/>
        <v/>
      </c>
    </row>
    <row r="434" spans="1:8" s="40" customFormat="1" ht="15" x14ac:dyDescent="0.2">
      <c r="A434" s="68"/>
      <c r="B434" s="35" t="s">
        <v>280</v>
      </c>
      <c r="C434" s="36">
        <v>0</v>
      </c>
      <c r="D434" s="36">
        <v>0</v>
      </c>
      <c r="E434" s="37" t="str">
        <f t="shared" si="155"/>
        <v/>
      </c>
      <c r="F434" s="37" t="str">
        <f t="shared" si="156"/>
        <v/>
      </c>
      <c r="G434" s="38" t="str">
        <f t="shared" si="157"/>
        <v>0</v>
      </c>
      <c r="H434" s="39" t="str">
        <f t="shared" si="158"/>
        <v/>
      </c>
    </row>
    <row r="435" spans="1:8" s="40" customFormat="1" ht="15" x14ac:dyDescent="0.2">
      <c r="A435" s="68"/>
      <c r="B435" s="35" t="s">
        <v>110</v>
      </c>
      <c r="C435" s="36">
        <v>0</v>
      </c>
      <c r="D435" s="36">
        <v>0</v>
      </c>
      <c r="E435" s="37" t="str">
        <f t="shared" si="155"/>
        <v/>
      </c>
      <c r="F435" s="37" t="str">
        <f t="shared" si="156"/>
        <v/>
      </c>
      <c r="G435" s="38" t="str">
        <f t="shared" si="157"/>
        <v>0</v>
      </c>
      <c r="H435" s="39" t="str">
        <f t="shared" si="158"/>
        <v/>
      </c>
    </row>
    <row r="436" spans="1:8" s="40" customFormat="1" ht="15" x14ac:dyDescent="0.2">
      <c r="A436" s="68"/>
      <c r="B436" s="35" t="s">
        <v>382</v>
      </c>
      <c r="C436" s="36">
        <v>0</v>
      </c>
      <c r="D436" s="36">
        <v>0</v>
      </c>
      <c r="E436" s="37" t="str">
        <f t="shared" si="155"/>
        <v/>
      </c>
      <c r="F436" s="37" t="str">
        <f t="shared" si="156"/>
        <v/>
      </c>
      <c r="G436" s="38" t="str">
        <f t="shared" si="157"/>
        <v>0</v>
      </c>
      <c r="H436" s="39" t="str">
        <f t="shared" si="158"/>
        <v/>
      </c>
    </row>
    <row r="437" spans="1:8" s="40" customFormat="1" ht="15" x14ac:dyDescent="0.2">
      <c r="A437" s="68"/>
      <c r="B437" s="35" t="s">
        <v>108</v>
      </c>
      <c r="C437" s="36">
        <v>0</v>
      </c>
      <c r="D437" s="36">
        <v>0</v>
      </c>
      <c r="E437" s="37" t="str">
        <f t="shared" si="155"/>
        <v/>
      </c>
      <c r="F437" s="37" t="str">
        <f t="shared" si="156"/>
        <v/>
      </c>
      <c r="G437" s="38" t="str">
        <f t="shared" si="157"/>
        <v>0</v>
      </c>
      <c r="H437" s="39" t="str">
        <f t="shared" si="158"/>
        <v/>
      </c>
    </row>
    <row r="438" spans="1:8" s="40" customFormat="1" ht="15" x14ac:dyDescent="0.2">
      <c r="A438" s="68"/>
      <c r="B438" s="35" t="s">
        <v>281</v>
      </c>
      <c r="C438" s="36">
        <v>0</v>
      </c>
      <c r="D438" s="36">
        <v>0</v>
      </c>
      <c r="E438" s="37" t="str">
        <f t="shared" si="155"/>
        <v/>
      </c>
      <c r="F438" s="37" t="str">
        <f t="shared" si="156"/>
        <v/>
      </c>
      <c r="G438" s="38" t="str">
        <f t="shared" si="157"/>
        <v>0</v>
      </c>
      <c r="H438" s="39" t="str">
        <f t="shared" si="158"/>
        <v/>
      </c>
    </row>
    <row r="439" spans="1:8" s="40" customFormat="1" ht="15" x14ac:dyDescent="0.2">
      <c r="A439" s="68"/>
      <c r="B439" s="35" t="s">
        <v>107</v>
      </c>
      <c r="C439" s="36">
        <v>0</v>
      </c>
      <c r="D439" s="36">
        <v>0</v>
      </c>
      <c r="E439" s="37" t="str">
        <f t="shared" si="155"/>
        <v/>
      </c>
      <c r="F439" s="37" t="str">
        <f t="shared" si="156"/>
        <v/>
      </c>
      <c r="G439" s="38" t="str">
        <f t="shared" si="157"/>
        <v>0</v>
      </c>
      <c r="H439" s="39" t="str">
        <f t="shared" si="158"/>
        <v/>
      </c>
    </row>
    <row r="440" spans="1:8" s="40" customFormat="1" ht="15" x14ac:dyDescent="0.2">
      <c r="A440" s="68"/>
      <c r="B440" s="35" t="s">
        <v>346</v>
      </c>
      <c r="C440" s="36">
        <v>0</v>
      </c>
      <c r="D440" s="36">
        <v>0</v>
      </c>
      <c r="E440" s="37" t="str">
        <f t="shared" si="155"/>
        <v/>
      </c>
      <c r="F440" s="37" t="str">
        <f t="shared" si="156"/>
        <v/>
      </c>
      <c r="G440" s="38" t="str">
        <f t="shared" si="157"/>
        <v>0</v>
      </c>
      <c r="H440" s="39" t="str">
        <f t="shared" si="158"/>
        <v/>
      </c>
    </row>
    <row r="441" spans="1:8" s="40" customFormat="1" ht="15" x14ac:dyDescent="0.2">
      <c r="A441" s="68"/>
      <c r="B441" s="35" t="s">
        <v>117</v>
      </c>
      <c r="C441" s="36">
        <v>0</v>
      </c>
      <c r="D441" s="36">
        <v>0</v>
      </c>
      <c r="E441" s="37" t="str">
        <f t="shared" si="155"/>
        <v/>
      </c>
      <c r="F441" s="37" t="str">
        <f t="shared" si="156"/>
        <v/>
      </c>
      <c r="G441" s="38" t="str">
        <f t="shared" si="157"/>
        <v>0</v>
      </c>
      <c r="H441" s="39" t="str">
        <f t="shared" si="158"/>
        <v/>
      </c>
    </row>
    <row r="442" spans="1:8" s="40" customFormat="1" ht="15" x14ac:dyDescent="0.2">
      <c r="A442" s="68"/>
      <c r="B442" s="35" t="s">
        <v>104</v>
      </c>
      <c r="C442" s="36">
        <v>0</v>
      </c>
      <c r="D442" s="36">
        <v>0</v>
      </c>
      <c r="E442" s="37" t="str">
        <f t="shared" si="155"/>
        <v/>
      </c>
      <c r="F442" s="37" t="str">
        <f t="shared" si="156"/>
        <v/>
      </c>
      <c r="G442" s="38" t="str">
        <f t="shared" si="157"/>
        <v>0</v>
      </c>
      <c r="H442" s="39" t="str">
        <f t="shared" si="158"/>
        <v/>
      </c>
    </row>
    <row r="443" spans="1:8" s="40" customFormat="1" ht="15" x14ac:dyDescent="0.2">
      <c r="A443" s="68"/>
      <c r="B443" s="35" t="s">
        <v>282</v>
      </c>
      <c r="C443" s="36">
        <v>0</v>
      </c>
      <c r="D443" s="36">
        <v>0</v>
      </c>
      <c r="E443" s="37" t="str">
        <f t="shared" si="155"/>
        <v/>
      </c>
      <c r="F443" s="37" t="str">
        <f t="shared" si="156"/>
        <v/>
      </c>
      <c r="G443" s="38" t="str">
        <f t="shared" si="157"/>
        <v>0</v>
      </c>
      <c r="H443" s="39" t="str">
        <f t="shared" si="158"/>
        <v/>
      </c>
    </row>
    <row r="444" spans="1:8" s="40" customFormat="1" ht="15" x14ac:dyDescent="0.2">
      <c r="A444" s="68"/>
      <c r="B444" s="35" t="s">
        <v>508</v>
      </c>
      <c r="C444" s="36">
        <v>0</v>
      </c>
      <c r="D444" s="36">
        <v>0</v>
      </c>
      <c r="E444" s="37" t="str">
        <f t="shared" si="155"/>
        <v/>
      </c>
      <c r="F444" s="37" t="str">
        <f t="shared" si="156"/>
        <v/>
      </c>
      <c r="G444" s="38" t="str">
        <f t="shared" si="157"/>
        <v>0</v>
      </c>
      <c r="H444" s="39" t="str">
        <f t="shared" si="158"/>
        <v/>
      </c>
    </row>
    <row r="445" spans="1:8" s="40" customFormat="1" ht="15" x14ac:dyDescent="0.2">
      <c r="A445" s="68"/>
      <c r="B445" s="35" t="s">
        <v>111</v>
      </c>
      <c r="C445" s="36">
        <v>0</v>
      </c>
      <c r="D445" s="36">
        <v>0</v>
      </c>
      <c r="E445" s="37" t="str">
        <f t="shared" si="155"/>
        <v/>
      </c>
      <c r="F445" s="37" t="str">
        <f t="shared" si="156"/>
        <v/>
      </c>
      <c r="G445" s="38" t="str">
        <f t="shared" si="157"/>
        <v>0</v>
      </c>
      <c r="H445" s="39" t="str">
        <f t="shared" si="158"/>
        <v/>
      </c>
    </row>
    <row r="446" spans="1:8" s="40" customFormat="1" ht="15" x14ac:dyDescent="0.2">
      <c r="A446" s="68"/>
      <c r="B446" s="35" t="s">
        <v>115</v>
      </c>
      <c r="C446" s="36">
        <v>0</v>
      </c>
      <c r="D446" s="36">
        <v>0</v>
      </c>
      <c r="E446" s="37" t="str">
        <f t="shared" si="155"/>
        <v/>
      </c>
      <c r="F446" s="37" t="str">
        <f t="shared" si="156"/>
        <v/>
      </c>
      <c r="G446" s="38" t="str">
        <f t="shared" si="157"/>
        <v>0</v>
      </c>
      <c r="H446" s="39" t="str">
        <f t="shared" si="158"/>
        <v/>
      </c>
    </row>
    <row r="447" spans="1:8" s="40" customFormat="1" ht="15" x14ac:dyDescent="0.2">
      <c r="A447" s="68"/>
      <c r="B447" s="35" t="s">
        <v>102</v>
      </c>
      <c r="C447" s="36">
        <v>0</v>
      </c>
      <c r="D447" s="36">
        <v>0</v>
      </c>
      <c r="E447" s="37" t="str">
        <f t="shared" si="155"/>
        <v/>
      </c>
      <c r="F447" s="37" t="str">
        <f t="shared" si="156"/>
        <v/>
      </c>
      <c r="G447" s="38" t="str">
        <f t="shared" si="157"/>
        <v>0</v>
      </c>
      <c r="H447" s="39" t="str">
        <f t="shared" si="158"/>
        <v/>
      </c>
    </row>
    <row r="448" spans="1:8" s="40" customFormat="1" ht="15" x14ac:dyDescent="0.2">
      <c r="A448" s="68"/>
      <c r="B448" s="35" t="s">
        <v>106</v>
      </c>
      <c r="C448" s="36">
        <v>0</v>
      </c>
      <c r="D448" s="36">
        <v>0</v>
      </c>
      <c r="E448" s="37" t="str">
        <f t="shared" si="155"/>
        <v/>
      </c>
      <c r="F448" s="37" t="str">
        <f t="shared" si="156"/>
        <v/>
      </c>
      <c r="G448" s="38" t="str">
        <f t="shared" si="157"/>
        <v>0</v>
      </c>
      <c r="H448" s="39" t="str">
        <f t="shared" si="158"/>
        <v/>
      </c>
    </row>
    <row r="449" spans="1:8" s="40" customFormat="1" ht="15" x14ac:dyDescent="0.2">
      <c r="A449" s="68"/>
      <c r="B449" s="35" t="s">
        <v>112</v>
      </c>
      <c r="C449" s="36">
        <v>0</v>
      </c>
      <c r="D449" s="36">
        <v>0</v>
      </c>
      <c r="E449" s="37" t="str">
        <f t="shared" si="155"/>
        <v/>
      </c>
      <c r="F449" s="37" t="str">
        <f t="shared" si="156"/>
        <v/>
      </c>
      <c r="G449" s="38" t="str">
        <f t="shared" si="157"/>
        <v>0</v>
      </c>
      <c r="H449" s="39" t="str">
        <f t="shared" si="158"/>
        <v/>
      </c>
    </row>
    <row r="450" spans="1:8" s="40" customFormat="1" ht="15" x14ac:dyDescent="0.2">
      <c r="A450" s="68"/>
      <c r="B450" s="35" t="s">
        <v>116</v>
      </c>
      <c r="C450" s="36">
        <v>0</v>
      </c>
      <c r="D450" s="36">
        <v>0</v>
      </c>
      <c r="E450" s="37" t="str">
        <f t="shared" si="155"/>
        <v/>
      </c>
      <c r="F450" s="37" t="str">
        <f t="shared" si="156"/>
        <v/>
      </c>
      <c r="G450" s="38" t="str">
        <f t="shared" si="157"/>
        <v>0</v>
      </c>
      <c r="H450" s="39" t="str">
        <f t="shared" si="158"/>
        <v/>
      </c>
    </row>
    <row r="451" spans="1:8" s="40" customFormat="1" ht="15" x14ac:dyDescent="0.2">
      <c r="A451" s="68"/>
      <c r="B451" s="35" t="s">
        <v>283</v>
      </c>
      <c r="C451" s="36">
        <v>0</v>
      </c>
      <c r="D451" s="36">
        <v>0</v>
      </c>
      <c r="E451" s="37" t="str">
        <f t="shared" si="155"/>
        <v/>
      </c>
      <c r="F451" s="37" t="str">
        <f t="shared" si="156"/>
        <v/>
      </c>
      <c r="G451" s="38" t="str">
        <f t="shared" si="157"/>
        <v>0</v>
      </c>
      <c r="H451" s="39" t="str">
        <f t="shared" si="158"/>
        <v/>
      </c>
    </row>
    <row r="452" spans="1:8" s="40" customFormat="1" ht="30" x14ac:dyDescent="0.2">
      <c r="A452" s="68"/>
      <c r="B452" s="35" t="s">
        <v>509</v>
      </c>
      <c r="C452" s="36">
        <v>0</v>
      </c>
      <c r="D452" s="36">
        <v>0</v>
      </c>
      <c r="E452" s="37" t="str">
        <f t="shared" si="155"/>
        <v/>
      </c>
      <c r="F452" s="37" t="str">
        <f t="shared" si="156"/>
        <v/>
      </c>
      <c r="G452" s="38" t="str">
        <f t="shared" si="157"/>
        <v>0</v>
      </c>
      <c r="H452" s="39" t="str">
        <f t="shared" si="158"/>
        <v/>
      </c>
    </row>
    <row r="453" spans="1:8" s="40" customFormat="1" ht="15" x14ac:dyDescent="0.2">
      <c r="A453" s="68"/>
      <c r="B453" s="35" t="s">
        <v>284</v>
      </c>
      <c r="C453" s="36">
        <v>0</v>
      </c>
      <c r="D453" s="36">
        <v>0</v>
      </c>
      <c r="E453" s="37" t="str">
        <f t="shared" si="155"/>
        <v/>
      </c>
      <c r="F453" s="37" t="str">
        <f t="shared" si="156"/>
        <v/>
      </c>
      <c r="G453" s="38" t="str">
        <f t="shared" si="157"/>
        <v>0</v>
      </c>
      <c r="H453" s="39" t="str">
        <f t="shared" si="158"/>
        <v/>
      </c>
    </row>
    <row r="454" spans="1:8" s="40" customFormat="1" ht="15" x14ac:dyDescent="0.2">
      <c r="A454" s="68"/>
      <c r="B454" s="35" t="s">
        <v>285</v>
      </c>
      <c r="C454" s="36">
        <v>0</v>
      </c>
      <c r="D454" s="36">
        <v>0</v>
      </c>
      <c r="E454" s="37" t="str">
        <f t="shared" si="155"/>
        <v/>
      </c>
      <c r="F454" s="37" t="str">
        <f t="shared" si="156"/>
        <v/>
      </c>
      <c r="G454" s="38" t="str">
        <f t="shared" si="157"/>
        <v>0</v>
      </c>
      <c r="H454" s="39" t="str">
        <f t="shared" si="158"/>
        <v/>
      </c>
    </row>
    <row r="455" spans="1:8" s="40" customFormat="1" ht="15" x14ac:dyDescent="0.2">
      <c r="A455" s="68"/>
      <c r="B455" s="35" t="s">
        <v>510</v>
      </c>
      <c r="C455" s="36">
        <v>0</v>
      </c>
      <c r="D455" s="36">
        <v>0</v>
      </c>
      <c r="E455" s="37" t="str">
        <f t="shared" si="155"/>
        <v/>
      </c>
      <c r="F455" s="37" t="str">
        <f t="shared" si="156"/>
        <v/>
      </c>
      <c r="G455" s="38" t="str">
        <f t="shared" si="157"/>
        <v>0</v>
      </c>
      <c r="H455" s="39" t="str">
        <f t="shared" si="158"/>
        <v/>
      </c>
    </row>
    <row r="456" spans="1:8" s="40" customFormat="1" ht="15" x14ac:dyDescent="0.2">
      <c r="A456" s="68"/>
      <c r="B456" s="35" t="s">
        <v>286</v>
      </c>
      <c r="C456" s="36">
        <v>0</v>
      </c>
      <c r="D456" s="36">
        <v>0</v>
      </c>
      <c r="E456" s="37" t="str">
        <f t="shared" si="155"/>
        <v/>
      </c>
      <c r="F456" s="37" t="str">
        <f t="shared" si="156"/>
        <v/>
      </c>
      <c r="G456" s="38" t="str">
        <f t="shared" si="157"/>
        <v>0</v>
      </c>
      <c r="H456" s="39" t="str">
        <f t="shared" si="158"/>
        <v/>
      </c>
    </row>
    <row r="457" spans="1:8" s="40" customFormat="1" ht="15" x14ac:dyDescent="0.2">
      <c r="A457" s="68"/>
      <c r="B457" s="35" t="s">
        <v>287</v>
      </c>
      <c r="C457" s="36">
        <v>0</v>
      </c>
      <c r="D457" s="36">
        <v>0</v>
      </c>
      <c r="E457" s="37" t="str">
        <f t="shared" si="155"/>
        <v/>
      </c>
      <c r="F457" s="37" t="str">
        <f t="shared" si="156"/>
        <v/>
      </c>
      <c r="G457" s="38" t="str">
        <f t="shared" si="157"/>
        <v>0</v>
      </c>
      <c r="H457" s="39" t="str">
        <f t="shared" si="158"/>
        <v/>
      </c>
    </row>
    <row r="458" spans="1:8" s="40" customFormat="1" ht="15" x14ac:dyDescent="0.2">
      <c r="A458" s="68"/>
      <c r="B458" s="35" t="s">
        <v>288</v>
      </c>
      <c r="C458" s="36">
        <v>0</v>
      </c>
      <c r="D458" s="36">
        <v>0</v>
      </c>
      <c r="E458" s="37" t="str">
        <f t="shared" si="155"/>
        <v/>
      </c>
      <c r="F458" s="37" t="str">
        <f t="shared" si="156"/>
        <v/>
      </c>
      <c r="G458" s="38" t="str">
        <f t="shared" si="157"/>
        <v>0</v>
      </c>
      <c r="H458" s="39" t="str">
        <f t="shared" si="158"/>
        <v/>
      </c>
    </row>
    <row r="459" spans="1:8" s="40" customFormat="1" ht="15" x14ac:dyDescent="0.2">
      <c r="A459" s="68"/>
      <c r="B459" s="35" t="s">
        <v>103</v>
      </c>
      <c r="C459" s="36">
        <v>0</v>
      </c>
      <c r="D459" s="36">
        <v>0</v>
      </c>
      <c r="E459" s="37" t="str">
        <f t="shared" si="155"/>
        <v/>
      </c>
      <c r="F459" s="37" t="str">
        <f t="shared" si="156"/>
        <v/>
      </c>
      <c r="G459" s="38" t="str">
        <f t="shared" si="157"/>
        <v>0</v>
      </c>
      <c r="H459" s="39" t="str">
        <f t="shared" si="158"/>
        <v/>
      </c>
    </row>
    <row r="460" spans="1:8" s="40" customFormat="1" ht="15" x14ac:dyDescent="0.2">
      <c r="A460" s="68"/>
      <c r="B460" s="35" t="s">
        <v>289</v>
      </c>
      <c r="C460" s="36">
        <v>0</v>
      </c>
      <c r="D460" s="36">
        <v>0</v>
      </c>
      <c r="E460" s="37" t="str">
        <f t="shared" si="155"/>
        <v/>
      </c>
      <c r="F460" s="37" t="str">
        <f t="shared" si="156"/>
        <v/>
      </c>
      <c r="G460" s="38" t="str">
        <f t="shared" si="157"/>
        <v>0</v>
      </c>
      <c r="H460" s="39" t="str">
        <f t="shared" si="158"/>
        <v/>
      </c>
    </row>
    <row r="461" spans="1:8" s="40" customFormat="1" ht="15" x14ac:dyDescent="0.2">
      <c r="A461" s="68"/>
      <c r="B461" s="35" t="s">
        <v>290</v>
      </c>
      <c r="C461" s="36">
        <v>0</v>
      </c>
      <c r="D461" s="36">
        <v>0</v>
      </c>
      <c r="E461" s="37" t="str">
        <f t="shared" si="155"/>
        <v/>
      </c>
      <c r="F461" s="37" t="str">
        <f t="shared" si="156"/>
        <v/>
      </c>
      <c r="G461" s="38" t="str">
        <f t="shared" si="157"/>
        <v>0</v>
      </c>
      <c r="H461" s="39" t="str">
        <f t="shared" si="158"/>
        <v/>
      </c>
    </row>
    <row r="462" spans="1:8" s="40" customFormat="1" ht="15" x14ac:dyDescent="0.2">
      <c r="A462" s="68"/>
      <c r="B462" s="35" t="s">
        <v>581</v>
      </c>
      <c r="C462" s="36">
        <v>0</v>
      </c>
      <c r="D462" s="36">
        <v>0</v>
      </c>
      <c r="E462" s="37" t="str">
        <f t="shared" si="155"/>
        <v/>
      </c>
      <c r="F462" s="37" t="str">
        <f t="shared" si="156"/>
        <v/>
      </c>
      <c r="G462" s="38" t="str">
        <f t="shared" si="157"/>
        <v>0</v>
      </c>
      <c r="H462" s="39" t="str">
        <f t="shared" si="158"/>
        <v/>
      </c>
    </row>
    <row r="463" spans="1:8" s="40" customFormat="1" ht="15" x14ac:dyDescent="0.2">
      <c r="A463" s="68"/>
      <c r="B463" s="35" t="s">
        <v>291</v>
      </c>
      <c r="C463" s="36">
        <v>0</v>
      </c>
      <c r="D463" s="36">
        <v>0</v>
      </c>
      <c r="E463" s="37" t="str">
        <f t="shared" si="155"/>
        <v/>
      </c>
      <c r="F463" s="37" t="str">
        <f t="shared" si="156"/>
        <v/>
      </c>
      <c r="G463" s="38" t="str">
        <f t="shared" si="157"/>
        <v>0</v>
      </c>
      <c r="H463" s="39" t="str">
        <f t="shared" si="158"/>
        <v/>
      </c>
    </row>
    <row r="464" spans="1:8" s="40" customFormat="1" ht="15" x14ac:dyDescent="0.2">
      <c r="A464" s="68"/>
      <c r="B464" s="35" t="s">
        <v>292</v>
      </c>
      <c r="C464" s="36">
        <v>0</v>
      </c>
      <c r="D464" s="36">
        <v>0</v>
      </c>
      <c r="E464" s="37" t="str">
        <f t="shared" si="155"/>
        <v/>
      </c>
      <c r="F464" s="37" t="str">
        <f t="shared" si="156"/>
        <v/>
      </c>
      <c r="G464" s="38" t="str">
        <f t="shared" si="157"/>
        <v>0</v>
      </c>
      <c r="H464" s="39" t="str">
        <f t="shared" si="158"/>
        <v/>
      </c>
    </row>
    <row r="465" spans="1:8" s="40" customFormat="1" ht="15" x14ac:dyDescent="0.2">
      <c r="A465" s="68"/>
      <c r="B465" s="35" t="s">
        <v>293</v>
      </c>
      <c r="C465" s="36">
        <v>0</v>
      </c>
      <c r="D465" s="36">
        <v>0</v>
      </c>
      <c r="E465" s="37" t="str">
        <f t="shared" si="155"/>
        <v/>
      </c>
      <c r="F465" s="37" t="str">
        <f t="shared" si="156"/>
        <v/>
      </c>
      <c r="G465" s="38" t="str">
        <f t="shared" si="157"/>
        <v>0</v>
      </c>
      <c r="H465" s="39" t="str">
        <f t="shared" si="158"/>
        <v/>
      </c>
    </row>
    <row r="466" spans="1:8" s="40" customFormat="1" ht="15" x14ac:dyDescent="0.2">
      <c r="A466" s="68"/>
      <c r="B466" s="35" t="s">
        <v>294</v>
      </c>
      <c r="C466" s="36">
        <v>0</v>
      </c>
      <c r="D466" s="36">
        <v>0</v>
      </c>
      <c r="E466" s="37" t="str">
        <f t="shared" si="155"/>
        <v/>
      </c>
      <c r="F466" s="37" t="str">
        <f t="shared" si="156"/>
        <v/>
      </c>
      <c r="G466" s="38" t="str">
        <f t="shared" si="157"/>
        <v>0</v>
      </c>
      <c r="H466" s="39" t="str">
        <f t="shared" si="158"/>
        <v/>
      </c>
    </row>
    <row r="467" spans="1:8" s="40" customFormat="1" ht="15" x14ac:dyDescent="0.2">
      <c r="A467" s="68"/>
      <c r="B467" s="35" t="s">
        <v>126</v>
      </c>
      <c r="C467" s="36">
        <v>0</v>
      </c>
      <c r="D467" s="36">
        <v>0</v>
      </c>
      <c r="E467" s="37" t="str">
        <f t="shared" si="155"/>
        <v/>
      </c>
      <c r="F467" s="37" t="str">
        <f t="shared" si="156"/>
        <v/>
      </c>
      <c r="G467" s="38" t="str">
        <f t="shared" si="157"/>
        <v>0</v>
      </c>
      <c r="H467" s="39" t="str">
        <f t="shared" si="158"/>
        <v/>
      </c>
    </row>
    <row r="468" spans="1:8" s="40" customFormat="1" ht="30" x14ac:dyDescent="0.2">
      <c r="A468" s="68"/>
      <c r="B468" s="35" t="s">
        <v>127</v>
      </c>
      <c r="C468" s="36">
        <v>0</v>
      </c>
      <c r="D468" s="36">
        <v>0</v>
      </c>
      <c r="E468" s="37" t="str">
        <f t="shared" si="155"/>
        <v/>
      </c>
      <c r="F468" s="37" t="str">
        <f t="shared" si="156"/>
        <v/>
      </c>
      <c r="G468" s="38" t="str">
        <f t="shared" si="157"/>
        <v>0</v>
      </c>
      <c r="H468" s="39" t="str">
        <f t="shared" si="158"/>
        <v/>
      </c>
    </row>
    <row r="469" spans="1:8" s="40" customFormat="1" ht="15" x14ac:dyDescent="0.2">
      <c r="A469" s="68"/>
      <c r="B469" s="35" t="s">
        <v>295</v>
      </c>
      <c r="C469" s="36">
        <v>0</v>
      </c>
      <c r="D469" s="36">
        <v>0</v>
      </c>
      <c r="E469" s="37" t="str">
        <f t="shared" si="155"/>
        <v/>
      </c>
      <c r="F469" s="37" t="str">
        <f t="shared" si="156"/>
        <v/>
      </c>
      <c r="G469" s="38" t="str">
        <f t="shared" si="157"/>
        <v>0</v>
      </c>
      <c r="H469" s="39" t="str">
        <f t="shared" si="158"/>
        <v/>
      </c>
    </row>
    <row r="470" spans="1:8" s="40" customFormat="1" ht="15" x14ac:dyDescent="0.2">
      <c r="A470" s="68"/>
      <c r="B470" s="35" t="s">
        <v>296</v>
      </c>
      <c r="C470" s="36">
        <v>0</v>
      </c>
      <c r="D470" s="36">
        <v>0</v>
      </c>
      <c r="E470" s="37" t="str">
        <f t="shared" si="155"/>
        <v/>
      </c>
      <c r="F470" s="37" t="str">
        <f t="shared" si="156"/>
        <v/>
      </c>
      <c r="G470" s="38" t="str">
        <f t="shared" si="157"/>
        <v>0</v>
      </c>
      <c r="H470" s="39" t="str">
        <f t="shared" si="158"/>
        <v/>
      </c>
    </row>
    <row r="471" spans="1:8" s="40" customFormat="1" ht="30" x14ac:dyDescent="0.2">
      <c r="A471" s="68"/>
      <c r="B471" s="35" t="s">
        <v>297</v>
      </c>
      <c r="C471" s="36">
        <v>0</v>
      </c>
      <c r="D471" s="36">
        <v>0</v>
      </c>
      <c r="E471" s="37" t="str">
        <f t="shared" si="155"/>
        <v/>
      </c>
      <c r="F471" s="37" t="str">
        <f t="shared" si="156"/>
        <v/>
      </c>
      <c r="G471" s="38" t="str">
        <f t="shared" si="157"/>
        <v>0</v>
      </c>
      <c r="H471" s="39" t="str">
        <f t="shared" si="158"/>
        <v/>
      </c>
    </row>
    <row r="472" spans="1:8" s="40" customFormat="1" ht="15" x14ac:dyDescent="0.2">
      <c r="A472" s="68"/>
      <c r="B472" s="35" t="s">
        <v>124</v>
      </c>
      <c r="C472" s="36">
        <v>0</v>
      </c>
      <c r="D472" s="36">
        <v>0</v>
      </c>
      <c r="E472" s="37" t="str">
        <f t="shared" si="155"/>
        <v/>
      </c>
      <c r="F472" s="37" t="str">
        <f t="shared" si="156"/>
        <v/>
      </c>
      <c r="G472" s="38" t="str">
        <f t="shared" si="157"/>
        <v>0</v>
      </c>
      <c r="H472" s="39" t="str">
        <f t="shared" si="158"/>
        <v/>
      </c>
    </row>
    <row r="473" spans="1:8" s="40" customFormat="1" ht="15" x14ac:dyDescent="0.2">
      <c r="A473" s="68"/>
      <c r="B473" s="35" t="s">
        <v>298</v>
      </c>
      <c r="C473" s="36">
        <v>0</v>
      </c>
      <c r="D473" s="36">
        <v>0</v>
      </c>
      <c r="E473" s="37" t="str">
        <f t="shared" si="155"/>
        <v/>
      </c>
      <c r="F473" s="37" t="str">
        <f t="shared" si="156"/>
        <v/>
      </c>
      <c r="G473" s="38" t="str">
        <f t="shared" si="157"/>
        <v>0</v>
      </c>
      <c r="H473" s="39" t="str">
        <f t="shared" si="158"/>
        <v/>
      </c>
    </row>
    <row r="474" spans="1:8" s="40" customFormat="1" ht="15" x14ac:dyDescent="0.2">
      <c r="A474" s="68"/>
      <c r="B474" s="35" t="s">
        <v>299</v>
      </c>
      <c r="C474" s="36">
        <v>0</v>
      </c>
      <c r="D474" s="36">
        <v>0</v>
      </c>
      <c r="E474" s="37" t="str">
        <f t="shared" ref="E474:E535" si="175">+IF(C474=0,"",C474/C$333)</f>
        <v/>
      </c>
      <c r="F474" s="37" t="str">
        <f t="shared" ref="F474:F535" si="176">+IF(D474=0,"",D474/D$333)</f>
        <v/>
      </c>
      <c r="G474" s="38" t="str">
        <f t="shared" ref="G474:G535" si="177">+IF(OR(AND(D474=0),(C474=0)),"0",((D474-C474)/C474))</f>
        <v>0</v>
      </c>
      <c r="H474" s="39" t="str">
        <f t="shared" ref="H474:H535" si="178">+IF(OR(AND(E474=""),(G474="")),"",E474*G474)</f>
        <v/>
      </c>
    </row>
    <row r="475" spans="1:8" s="40" customFormat="1" ht="15" x14ac:dyDescent="0.2">
      <c r="A475" s="68"/>
      <c r="B475" s="35" t="s">
        <v>300</v>
      </c>
      <c r="C475" s="36">
        <v>0</v>
      </c>
      <c r="D475" s="36">
        <v>0</v>
      </c>
      <c r="E475" s="37" t="str">
        <f t="shared" si="175"/>
        <v/>
      </c>
      <c r="F475" s="37" t="str">
        <f t="shared" si="176"/>
        <v/>
      </c>
      <c r="G475" s="38" t="str">
        <f t="shared" si="177"/>
        <v>0</v>
      </c>
      <c r="H475" s="39" t="str">
        <f t="shared" si="178"/>
        <v/>
      </c>
    </row>
    <row r="476" spans="1:8" s="40" customFormat="1" ht="30" x14ac:dyDescent="0.2">
      <c r="A476" s="68"/>
      <c r="B476" s="35" t="s">
        <v>301</v>
      </c>
      <c r="C476" s="36">
        <v>0</v>
      </c>
      <c r="D476" s="36">
        <v>0</v>
      </c>
      <c r="E476" s="37" t="str">
        <f t="shared" si="175"/>
        <v/>
      </c>
      <c r="F476" s="37" t="str">
        <f t="shared" si="176"/>
        <v/>
      </c>
      <c r="G476" s="38" t="str">
        <f t="shared" si="177"/>
        <v>0</v>
      </c>
      <c r="H476" s="39" t="str">
        <f t="shared" si="178"/>
        <v/>
      </c>
    </row>
    <row r="477" spans="1:8" s="40" customFormat="1" ht="15" x14ac:dyDescent="0.2">
      <c r="A477" s="68"/>
      <c r="B477" s="35" t="s">
        <v>122</v>
      </c>
      <c r="C477" s="36">
        <v>0</v>
      </c>
      <c r="D477" s="36">
        <v>0</v>
      </c>
      <c r="E477" s="37" t="str">
        <f t="shared" si="175"/>
        <v/>
      </c>
      <c r="F477" s="37" t="str">
        <f t="shared" si="176"/>
        <v/>
      </c>
      <c r="G477" s="38" t="str">
        <f t="shared" si="177"/>
        <v>0</v>
      </c>
      <c r="H477" s="39" t="str">
        <f t="shared" si="178"/>
        <v/>
      </c>
    </row>
    <row r="478" spans="1:8" s="40" customFormat="1" ht="15" x14ac:dyDescent="0.2">
      <c r="A478" s="68"/>
      <c r="B478" s="35" t="s">
        <v>302</v>
      </c>
      <c r="C478" s="36">
        <v>0</v>
      </c>
      <c r="D478" s="36">
        <v>0</v>
      </c>
      <c r="E478" s="37" t="str">
        <f t="shared" si="175"/>
        <v/>
      </c>
      <c r="F478" s="37" t="str">
        <f t="shared" si="176"/>
        <v/>
      </c>
      <c r="G478" s="38" t="str">
        <f t="shared" si="177"/>
        <v>0</v>
      </c>
      <c r="H478" s="39" t="str">
        <f t="shared" si="178"/>
        <v/>
      </c>
    </row>
    <row r="479" spans="1:8" s="40" customFormat="1" ht="15" x14ac:dyDescent="0.2">
      <c r="A479" s="68"/>
      <c r="B479" s="35" t="s">
        <v>303</v>
      </c>
      <c r="C479" s="36">
        <v>0</v>
      </c>
      <c r="D479" s="36">
        <v>0</v>
      </c>
      <c r="E479" s="37" t="str">
        <f t="shared" si="175"/>
        <v/>
      </c>
      <c r="F479" s="37" t="str">
        <f t="shared" si="176"/>
        <v/>
      </c>
      <c r="G479" s="38" t="str">
        <f t="shared" si="177"/>
        <v>0</v>
      </c>
      <c r="H479" s="39" t="str">
        <f t="shared" si="178"/>
        <v/>
      </c>
    </row>
    <row r="480" spans="1:8" s="40" customFormat="1" ht="15" x14ac:dyDescent="0.2">
      <c r="A480" s="68"/>
      <c r="B480" s="35" t="s">
        <v>511</v>
      </c>
      <c r="C480" s="36">
        <v>0</v>
      </c>
      <c r="D480" s="36">
        <v>0</v>
      </c>
      <c r="E480" s="37" t="str">
        <f t="shared" si="175"/>
        <v/>
      </c>
      <c r="F480" s="37" t="str">
        <f t="shared" si="176"/>
        <v/>
      </c>
      <c r="G480" s="38" t="str">
        <f t="shared" si="177"/>
        <v>0</v>
      </c>
      <c r="H480" s="39" t="str">
        <f t="shared" si="178"/>
        <v/>
      </c>
    </row>
    <row r="481" spans="1:8" s="40" customFormat="1" ht="15" x14ac:dyDescent="0.2">
      <c r="A481" s="68"/>
      <c r="B481" s="35" t="s">
        <v>130</v>
      </c>
      <c r="C481" s="36">
        <v>0</v>
      </c>
      <c r="D481" s="36">
        <v>0</v>
      </c>
      <c r="E481" s="37" t="str">
        <f t="shared" si="175"/>
        <v/>
      </c>
      <c r="F481" s="37" t="str">
        <f t="shared" si="176"/>
        <v/>
      </c>
      <c r="G481" s="38" t="str">
        <f t="shared" si="177"/>
        <v>0</v>
      </c>
      <c r="H481" s="39" t="str">
        <f t="shared" si="178"/>
        <v/>
      </c>
    </row>
    <row r="482" spans="1:8" s="40" customFormat="1" ht="15" x14ac:dyDescent="0.2">
      <c r="A482" s="68"/>
      <c r="B482" s="35" t="s">
        <v>512</v>
      </c>
      <c r="C482" s="36">
        <v>0</v>
      </c>
      <c r="D482" s="36">
        <v>0</v>
      </c>
      <c r="E482" s="37" t="str">
        <f t="shared" si="175"/>
        <v/>
      </c>
      <c r="F482" s="37" t="str">
        <f t="shared" si="176"/>
        <v/>
      </c>
      <c r="G482" s="38" t="str">
        <f t="shared" si="177"/>
        <v>0</v>
      </c>
      <c r="H482" s="39" t="str">
        <f t="shared" si="178"/>
        <v/>
      </c>
    </row>
    <row r="483" spans="1:8" s="40" customFormat="1" ht="15" x14ac:dyDescent="0.2">
      <c r="A483" s="68"/>
      <c r="B483" s="35" t="s">
        <v>123</v>
      </c>
      <c r="C483" s="36">
        <v>0</v>
      </c>
      <c r="D483" s="36">
        <v>0</v>
      </c>
      <c r="E483" s="37" t="str">
        <f t="shared" si="175"/>
        <v/>
      </c>
      <c r="F483" s="37" t="str">
        <f t="shared" si="176"/>
        <v/>
      </c>
      <c r="G483" s="38" t="str">
        <f t="shared" si="177"/>
        <v>0</v>
      </c>
      <c r="H483" s="39" t="str">
        <f t="shared" si="178"/>
        <v/>
      </c>
    </row>
    <row r="484" spans="1:8" s="40" customFormat="1" ht="30" x14ac:dyDescent="0.2">
      <c r="A484" s="68"/>
      <c r="B484" s="35" t="s">
        <v>304</v>
      </c>
      <c r="C484" s="36">
        <v>0</v>
      </c>
      <c r="D484" s="36">
        <v>0</v>
      </c>
      <c r="E484" s="37" t="str">
        <f t="shared" si="175"/>
        <v/>
      </c>
      <c r="F484" s="37" t="str">
        <f t="shared" si="176"/>
        <v/>
      </c>
      <c r="G484" s="38" t="str">
        <f t="shared" si="177"/>
        <v>0</v>
      </c>
      <c r="H484" s="39" t="str">
        <f t="shared" si="178"/>
        <v/>
      </c>
    </row>
    <row r="485" spans="1:8" s="40" customFormat="1" ht="15" x14ac:dyDescent="0.2">
      <c r="A485" s="68"/>
      <c r="B485" s="35" t="s">
        <v>125</v>
      </c>
      <c r="C485" s="36">
        <v>0</v>
      </c>
      <c r="D485" s="36">
        <v>0</v>
      </c>
      <c r="E485" s="37" t="str">
        <f t="shared" si="175"/>
        <v/>
      </c>
      <c r="F485" s="37" t="str">
        <f t="shared" si="176"/>
        <v/>
      </c>
      <c r="G485" s="38" t="str">
        <f t="shared" si="177"/>
        <v>0</v>
      </c>
      <c r="H485" s="39" t="str">
        <f t="shared" si="178"/>
        <v/>
      </c>
    </row>
    <row r="486" spans="1:8" s="40" customFormat="1" ht="30" x14ac:dyDescent="0.2">
      <c r="A486" s="68"/>
      <c r="B486" s="35" t="s">
        <v>305</v>
      </c>
      <c r="C486" s="36">
        <v>0</v>
      </c>
      <c r="D486" s="36">
        <v>0</v>
      </c>
      <c r="E486" s="37" t="str">
        <f t="shared" si="175"/>
        <v/>
      </c>
      <c r="F486" s="37" t="str">
        <f t="shared" si="176"/>
        <v/>
      </c>
      <c r="G486" s="38" t="str">
        <f t="shared" si="177"/>
        <v>0</v>
      </c>
      <c r="H486" s="39" t="str">
        <f t="shared" si="178"/>
        <v/>
      </c>
    </row>
    <row r="487" spans="1:8" s="40" customFormat="1" ht="30" x14ac:dyDescent="0.2">
      <c r="A487" s="68"/>
      <c r="B487" s="35" t="s">
        <v>306</v>
      </c>
      <c r="C487" s="36">
        <v>0</v>
      </c>
      <c r="D487" s="36">
        <v>0</v>
      </c>
      <c r="E487" s="37" t="str">
        <f t="shared" si="175"/>
        <v/>
      </c>
      <c r="F487" s="37" t="str">
        <f t="shared" si="176"/>
        <v/>
      </c>
      <c r="G487" s="38" t="str">
        <f t="shared" si="177"/>
        <v>0</v>
      </c>
      <c r="H487" s="39" t="str">
        <f t="shared" si="178"/>
        <v/>
      </c>
    </row>
    <row r="488" spans="1:8" s="40" customFormat="1" ht="15" x14ac:dyDescent="0.2">
      <c r="A488" s="68"/>
      <c r="B488" s="35" t="s">
        <v>118</v>
      </c>
      <c r="C488" s="36">
        <v>0</v>
      </c>
      <c r="D488" s="36">
        <v>0</v>
      </c>
      <c r="E488" s="37" t="str">
        <f t="shared" si="175"/>
        <v/>
      </c>
      <c r="F488" s="37" t="str">
        <f t="shared" si="176"/>
        <v/>
      </c>
      <c r="G488" s="38" t="str">
        <f t="shared" si="177"/>
        <v>0</v>
      </c>
      <c r="H488" s="39" t="str">
        <f t="shared" si="178"/>
        <v/>
      </c>
    </row>
    <row r="489" spans="1:8" s="40" customFormat="1" ht="30" x14ac:dyDescent="0.2">
      <c r="A489" s="68"/>
      <c r="B489" s="35" t="s">
        <v>513</v>
      </c>
      <c r="C489" s="36">
        <v>0</v>
      </c>
      <c r="D489" s="36">
        <v>0</v>
      </c>
      <c r="E489" s="37" t="str">
        <f t="shared" si="175"/>
        <v/>
      </c>
      <c r="F489" s="37" t="str">
        <f t="shared" si="176"/>
        <v/>
      </c>
      <c r="G489" s="38" t="str">
        <f t="shared" si="177"/>
        <v>0</v>
      </c>
      <c r="H489" s="39" t="str">
        <f t="shared" si="178"/>
        <v/>
      </c>
    </row>
    <row r="490" spans="1:8" s="40" customFormat="1" ht="30" x14ac:dyDescent="0.2">
      <c r="A490" s="68"/>
      <c r="B490" s="35" t="s">
        <v>307</v>
      </c>
      <c r="C490" s="36">
        <v>0</v>
      </c>
      <c r="D490" s="36">
        <v>0</v>
      </c>
      <c r="E490" s="37" t="str">
        <f t="shared" si="175"/>
        <v/>
      </c>
      <c r="F490" s="37" t="str">
        <f t="shared" si="176"/>
        <v/>
      </c>
      <c r="G490" s="38" t="str">
        <f t="shared" si="177"/>
        <v>0</v>
      </c>
      <c r="H490" s="39" t="str">
        <f t="shared" si="178"/>
        <v/>
      </c>
    </row>
    <row r="491" spans="1:8" s="40" customFormat="1" ht="15" x14ac:dyDescent="0.2">
      <c r="A491" s="68"/>
      <c r="B491" s="35" t="s">
        <v>308</v>
      </c>
      <c r="C491" s="36">
        <v>0</v>
      </c>
      <c r="D491" s="36">
        <v>0</v>
      </c>
      <c r="E491" s="37" t="str">
        <f t="shared" si="175"/>
        <v/>
      </c>
      <c r="F491" s="37" t="str">
        <f t="shared" si="176"/>
        <v/>
      </c>
      <c r="G491" s="38" t="str">
        <f t="shared" si="177"/>
        <v>0</v>
      </c>
      <c r="H491" s="39" t="str">
        <f t="shared" si="178"/>
        <v/>
      </c>
    </row>
    <row r="492" spans="1:8" s="40" customFormat="1" ht="15" x14ac:dyDescent="0.2">
      <c r="A492" s="68"/>
      <c r="B492" s="35" t="s">
        <v>514</v>
      </c>
      <c r="C492" s="36">
        <v>0</v>
      </c>
      <c r="D492" s="36">
        <v>0</v>
      </c>
      <c r="E492" s="37" t="str">
        <f t="shared" si="175"/>
        <v/>
      </c>
      <c r="F492" s="37" t="str">
        <f t="shared" si="176"/>
        <v/>
      </c>
      <c r="G492" s="38" t="str">
        <f t="shared" si="177"/>
        <v>0</v>
      </c>
      <c r="H492" s="39" t="str">
        <f t="shared" si="178"/>
        <v/>
      </c>
    </row>
    <row r="493" spans="1:8" s="40" customFormat="1" ht="15" x14ac:dyDescent="0.2">
      <c r="A493" s="68"/>
      <c r="B493" s="35" t="s">
        <v>515</v>
      </c>
      <c r="C493" s="36">
        <v>0</v>
      </c>
      <c r="D493" s="36">
        <v>0</v>
      </c>
      <c r="E493" s="37" t="str">
        <f t="shared" si="175"/>
        <v/>
      </c>
      <c r="F493" s="37" t="str">
        <f t="shared" si="176"/>
        <v/>
      </c>
      <c r="G493" s="38" t="str">
        <f t="shared" si="177"/>
        <v>0</v>
      </c>
      <c r="H493" s="39" t="str">
        <f t="shared" si="178"/>
        <v/>
      </c>
    </row>
    <row r="494" spans="1:8" s="40" customFormat="1" ht="15" x14ac:dyDescent="0.2">
      <c r="A494" s="68"/>
      <c r="B494" s="35" t="s">
        <v>309</v>
      </c>
      <c r="C494" s="36">
        <v>0</v>
      </c>
      <c r="D494" s="36">
        <v>0</v>
      </c>
      <c r="E494" s="37" t="str">
        <f t="shared" si="175"/>
        <v/>
      </c>
      <c r="F494" s="37" t="str">
        <f t="shared" si="176"/>
        <v/>
      </c>
      <c r="G494" s="38" t="str">
        <f t="shared" si="177"/>
        <v>0</v>
      </c>
      <c r="H494" s="39" t="str">
        <f t="shared" si="178"/>
        <v/>
      </c>
    </row>
    <row r="495" spans="1:8" s="40" customFormat="1" ht="30" x14ac:dyDescent="0.2">
      <c r="A495" s="68"/>
      <c r="B495" s="35" t="s">
        <v>310</v>
      </c>
      <c r="C495" s="36">
        <v>0</v>
      </c>
      <c r="D495" s="36">
        <v>0</v>
      </c>
      <c r="E495" s="37" t="str">
        <f t="shared" si="175"/>
        <v/>
      </c>
      <c r="F495" s="37" t="str">
        <f t="shared" si="176"/>
        <v/>
      </c>
      <c r="G495" s="38" t="str">
        <f t="shared" si="177"/>
        <v>0</v>
      </c>
      <c r="H495" s="39" t="str">
        <f t="shared" si="178"/>
        <v/>
      </c>
    </row>
    <row r="496" spans="1:8" s="40" customFormat="1" ht="15" x14ac:dyDescent="0.2">
      <c r="A496" s="68"/>
      <c r="B496" s="35" t="s">
        <v>311</v>
      </c>
      <c r="C496" s="36">
        <v>0</v>
      </c>
      <c r="D496" s="36">
        <v>0</v>
      </c>
      <c r="E496" s="37" t="str">
        <f t="shared" si="175"/>
        <v/>
      </c>
      <c r="F496" s="37" t="str">
        <f t="shared" si="176"/>
        <v/>
      </c>
      <c r="G496" s="38" t="str">
        <f t="shared" si="177"/>
        <v>0</v>
      </c>
      <c r="H496" s="39" t="str">
        <f t="shared" si="178"/>
        <v/>
      </c>
    </row>
    <row r="497" spans="1:8" s="40" customFormat="1" ht="15" x14ac:dyDescent="0.2">
      <c r="A497" s="68"/>
      <c r="B497" s="35" t="s">
        <v>120</v>
      </c>
      <c r="C497" s="36">
        <v>0</v>
      </c>
      <c r="D497" s="36">
        <v>0</v>
      </c>
      <c r="E497" s="37" t="str">
        <f t="shared" si="175"/>
        <v/>
      </c>
      <c r="F497" s="37" t="str">
        <f t="shared" si="176"/>
        <v/>
      </c>
      <c r="G497" s="38" t="str">
        <f t="shared" si="177"/>
        <v>0</v>
      </c>
      <c r="H497" s="39" t="str">
        <f t="shared" si="178"/>
        <v/>
      </c>
    </row>
    <row r="498" spans="1:8" s="40" customFormat="1" ht="30" x14ac:dyDescent="0.2">
      <c r="A498" s="68"/>
      <c r="B498" s="35" t="s">
        <v>312</v>
      </c>
      <c r="C498" s="36">
        <v>0</v>
      </c>
      <c r="D498" s="36">
        <v>0</v>
      </c>
      <c r="E498" s="37" t="str">
        <f t="shared" si="175"/>
        <v/>
      </c>
      <c r="F498" s="37" t="str">
        <f t="shared" si="176"/>
        <v/>
      </c>
      <c r="G498" s="38" t="str">
        <f t="shared" si="177"/>
        <v>0</v>
      </c>
      <c r="H498" s="39" t="str">
        <f t="shared" si="178"/>
        <v/>
      </c>
    </row>
    <row r="499" spans="1:8" s="40" customFormat="1" ht="15" x14ac:dyDescent="0.2">
      <c r="A499" s="68"/>
      <c r="B499" s="35" t="s">
        <v>128</v>
      </c>
      <c r="C499" s="36">
        <v>0</v>
      </c>
      <c r="D499" s="36">
        <v>0</v>
      </c>
      <c r="E499" s="37" t="str">
        <f t="shared" si="175"/>
        <v/>
      </c>
      <c r="F499" s="37" t="str">
        <f t="shared" si="176"/>
        <v/>
      </c>
      <c r="G499" s="38" t="str">
        <f t="shared" si="177"/>
        <v>0</v>
      </c>
      <c r="H499" s="39" t="str">
        <f t="shared" si="178"/>
        <v/>
      </c>
    </row>
    <row r="500" spans="1:8" s="40" customFormat="1" ht="15" x14ac:dyDescent="0.2">
      <c r="A500" s="68"/>
      <c r="B500" s="35" t="s">
        <v>119</v>
      </c>
      <c r="C500" s="36">
        <v>0</v>
      </c>
      <c r="D500" s="36">
        <v>0</v>
      </c>
      <c r="E500" s="37" t="str">
        <f t="shared" si="175"/>
        <v/>
      </c>
      <c r="F500" s="37" t="str">
        <f t="shared" si="176"/>
        <v/>
      </c>
      <c r="G500" s="38" t="str">
        <f t="shared" si="177"/>
        <v>0</v>
      </c>
      <c r="H500" s="39" t="str">
        <f t="shared" si="178"/>
        <v/>
      </c>
    </row>
    <row r="501" spans="1:8" s="40" customFormat="1" ht="15" x14ac:dyDescent="0.2">
      <c r="A501" s="68"/>
      <c r="B501" s="35" t="s">
        <v>121</v>
      </c>
      <c r="C501" s="36">
        <v>0</v>
      </c>
      <c r="D501" s="36">
        <v>0</v>
      </c>
      <c r="E501" s="37" t="str">
        <f t="shared" si="175"/>
        <v/>
      </c>
      <c r="F501" s="37" t="str">
        <f t="shared" si="176"/>
        <v/>
      </c>
      <c r="G501" s="38" t="str">
        <f t="shared" si="177"/>
        <v>0</v>
      </c>
      <c r="H501" s="39" t="str">
        <f t="shared" si="178"/>
        <v/>
      </c>
    </row>
    <row r="502" spans="1:8" s="40" customFormat="1" ht="15" x14ac:dyDescent="0.2">
      <c r="A502" s="68"/>
      <c r="B502" s="35" t="s">
        <v>313</v>
      </c>
      <c r="C502" s="36">
        <v>0</v>
      </c>
      <c r="D502" s="36">
        <v>0</v>
      </c>
      <c r="E502" s="37" t="str">
        <f t="shared" si="175"/>
        <v/>
      </c>
      <c r="F502" s="37" t="str">
        <f t="shared" si="176"/>
        <v/>
      </c>
      <c r="G502" s="38" t="str">
        <f t="shared" si="177"/>
        <v>0</v>
      </c>
      <c r="H502" s="39" t="str">
        <f t="shared" si="178"/>
        <v/>
      </c>
    </row>
    <row r="503" spans="1:8" s="40" customFormat="1" ht="15" x14ac:dyDescent="0.2">
      <c r="A503" s="68"/>
      <c r="B503" s="35" t="s">
        <v>314</v>
      </c>
      <c r="C503" s="36">
        <v>0</v>
      </c>
      <c r="D503" s="36">
        <v>0</v>
      </c>
      <c r="E503" s="37" t="str">
        <f t="shared" si="175"/>
        <v/>
      </c>
      <c r="F503" s="37" t="str">
        <f t="shared" si="176"/>
        <v/>
      </c>
      <c r="G503" s="38" t="str">
        <f t="shared" si="177"/>
        <v>0</v>
      </c>
      <c r="H503" s="39" t="str">
        <f t="shared" si="178"/>
        <v/>
      </c>
    </row>
    <row r="504" spans="1:8" s="40" customFormat="1" ht="15" x14ac:dyDescent="0.2">
      <c r="A504" s="68"/>
      <c r="B504" s="35" t="s">
        <v>129</v>
      </c>
      <c r="C504" s="36">
        <v>0</v>
      </c>
      <c r="D504" s="36">
        <v>0</v>
      </c>
      <c r="E504" s="37" t="str">
        <f t="shared" si="175"/>
        <v/>
      </c>
      <c r="F504" s="37" t="str">
        <f t="shared" si="176"/>
        <v/>
      </c>
      <c r="G504" s="38" t="str">
        <f t="shared" si="177"/>
        <v>0</v>
      </c>
      <c r="H504" s="39" t="str">
        <f t="shared" si="178"/>
        <v/>
      </c>
    </row>
    <row r="505" spans="1:8" s="40" customFormat="1" ht="15" x14ac:dyDescent="0.2">
      <c r="A505" s="68"/>
      <c r="B505" s="35" t="s">
        <v>516</v>
      </c>
      <c r="C505" s="36">
        <v>0</v>
      </c>
      <c r="D505" s="36">
        <v>0</v>
      </c>
      <c r="E505" s="37" t="str">
        <f t="shared" si="175"/>
        <v/>
      </c>
      <c r="F505" s="37" t="str">
        <f t="shared" si="176"/>
        <v/>
      </c>
      <c r="G505" s="38" t="str">
        <f t="shared" si="177"/>
        <v>0</v>
      </c>
      <c r="H505" s="39" t="str">
        <f t="shared" si="178"/>
        <v/>
      </c>
    </row>
    <row r="506" spans="1:8" s="40" customFormat="1" ht="15" x14ac:dyDescent="0.2">
      <c r="A506" s="68"/>
      <c r="B506" s="35" t="s">
        <v>569</v>
      </c>
      <c r="C506" s="36">
        <v>0</v>
      </c>
      <c r="D506" s="36">
        <v>0</v>
      </c>
      <c r="E506" s="37" t="str">
        <f t="shared" ref="E506" si="179">+IF(C506=0,"",C506/C$333)</f>
        <v/>
      </c>
      <c r="F506" s="37" t="str">
        <f t="shared" ref="F506" si="180">+IF(D506=0,"",D506/D$333)</f>
        <v/>
      </c>
      <c r="G506" s="38" t="str">
        <f t="shared" ref="G506" si="181">+IF(OR(AND(D506=0),(C506=0)),"0",((D506-C506)/C506))</f>
        <v>0</v>
      </c>
      <c r="H506" s="39" t="str">
        <f t="shared" ref="H506" si="182">+IF(OR(AND(E506=""),(G506="")),"",E506*G506)</f>
        <v/>
      </c>
    </row>
    <row r="507" spans="1:8" s="40" customFormat="1" ht="15" x14ac:dyDescent="0.2">
      <c r="A507" s="68"/>
      <c r="B507" s="35" t="s">
        <v>136</v>
      </c>
      <c r="C507" s="36">
        <v>1</v>
      </c>
      <c r="D507" s="36">
        <v>1</v>
      </c>
      <c r="E507" s="37">
        <f t="shared" si="175"/>
        <v>0.16666666666666666</v>
      </c>
      <c r="F507" s="37">
        <f t="shared" si="176"/>
        <v>0.25</v>
      </c>
      <c r="G507" s="38">
        <f t="shared" si="177"/>
        <v>0</v>
      </c>
      <c r="H507" s="39">
        <f t="shared" si="178"/>
        <v>0</v>
      </c>
    </row>
    <row r="508" spans="1:8" s="40" customFormat="1" ht="30" x14ac:dyDescent="0.2">
      <c r="A508" s="68"/>
      <c r="B508" s="35" t="s">
        <v>517</v>
      </c>
      <c r="C508" s="36">
        <v>0</v>
      </c>
      <c r="D508" s="36">
        <v>0</v>
      </c>
      <c r="E508" s="37" t="str">
        <f t="shared" si="175"/>
        <v/>
      </c>
      <c r="F508" s="37" t="str">
        <f t="shared" si="176"/>
        <v/>
      </c>
      <c r="G508" s="38" t="str">
        <f t="shared" si="177"/>
        <v>0</v>
      </c>
      <c r="H508" s="39" t="str">
        <f t="shared" si="178"/>
        <v/>
      </c>
    </row>
    <row r="509" spans="1:8" s="40" customFormat="1" ht="15" x14ac:dyDescent="0.2">
      <c r="A509" s="68"/>
      <c r="B509" s="35" t="s">
        <v>134</v>
      </c>
      <c r="C509" s="36">
        <v>0</v>
      </c>
      <c r="D509" s="36">
        <v>0</v>
      </c>
      <c r="E509" s="37" t="str">
        <f t="shared" si="175"/>
        <v/>
      </c>
      <c r="F509" s="37" t="str">
        <f t="shared" si="176"/>
        <v/>
      </c>
      <c r="G509" s="38" t="str">
        <f t="shared" si="177"/>
        <v>0</v>
      </c>
      <c r="H509" s="39" t="str">
        <f t="shared" si="178"/>
        <v/>
      </c>
    </row>
    <row r="510" spans="1:8" s="40" customFormat="1" ht="15" x14ac:dyDescent="0.2">
      <c r="A510" s="68"/>
      <c r="B510" s="35" t="s">
        <v>347</v>
      </c>
      <c r="C510" s="36">
        <v>0</v>
      </c>
      <c r="D510" s="36">
        <v>0</v>
      </c>
      <c r="E510" s="37" t="str">
        <f t="shared" si="175"/>
        <v/>
      </c>
      <c r="F510" s="37" t="str">
        <f t="shared" si="176"/>
        <v/>
      </c>
      <c r="G510" s="38" t="str">
        <f t="shared" si="177"/>
        <v>0</v>
      </c>
      <c r="H510" s="39" t="str">
        <f t="shared" si="178"/>
        <v/>
      </c>
    </row>
    <row r="511" spans="1:8" s="40" customFormat="1" ht="15" x14ac:dyDescent="0.2">
      <c r="A511" s="68"/>
      <c r="B511" s="35" t="s">
        <v>348</v>
      </c>
      <c r="C511" s="36">
        <v>0</v>
      </c>
      <c r="D511" s="36">
        <v>0</v>
      </c>
      <c r="E511" s="37" t="str">
        <f t="shared" si="175"/>
        <v/>
      </c>
      <c r="F511" s="37" t="str">
        <f t="shared" si="176"/>
        <v/>
      </c>
      <c r="G511" s="38" t="str">
        <f t="shared" si="177"/>
        <v>0</v>
      </c>
      <c r="H511" s="39" t="str">
        <f t="shared" si="178"/>
        <v/>
      </c>
    </row>
    <row r="512" spans="1:8" s="40" customFormat="1" ht="15" x14ac:dyDescent="0.2">
      <c r="A512" s="68"/>
      <c r="B512" s="35" t="s">
        <v>518</v>
      </c>
      <c r="C512" s="36">
        <v>0</v>
      </c>
      <c r="D512" s="36">
        <v>0</v>
      </c>
      <c r="E512" s="37" t="str">
        <f t="shared" si="175"/>
        <v/>
      </c>
      <c r="F512" s="37" t="str">
        <f t="shared" si="176"/>
        <v/>
      </c>
      <c r="G512" s="38" t="str">
        <f t="shared" si="177"/>
        <v>0</v>
      </c>
      <c r="H512" s="39" t="str">
        <f t="shared" si="178"/>
        <v/>
      </c>
    </row>
    <row r="513" spans="1:8" s="40" customFormat="1" ht="15" x14ac:dyDescent="0.2">
      <c r="A513" s="68"/>
      <c r="B513" s="35" t="s">
        <v>138</v>
      </c>
      <c r="C513" s="36">
        <v>0</v>
      </c>
      <c r="D513" s="36">
        <v>0</v>
      </c>
      <c r="E513" s="37" t="str">
        <f t="shared" si="175"/>
        <v/>
      </c>
      <c r="F513" s="37" t="str">
        <f t="shared" si="176"/>
        <v/>
      </c>
      <c r="G513" s="38" t="str">
        <f t="shared" si="177"/>
        <v>0</v>
      </c>
      <c r="H513" s="39" t="str">
        <f t="shared" si="178"/>
        <v/>
      </c>
    </row>
    <row r="514" spans="1:8" s="40" customFormat="1" ht="15" x14ac:dyDescent="0.2">
      <c r="A514" s="68"/>
      <c r="B514" s="35" t="s">
        <v>349</v>
      </c>
      <c r="C514" s="36">
        <v>0</v>
      </c>
      <c r="D514" s="36">
        <v>0</v>
      </c>
      <c r="E514" s="37" t="str">
        <f t="shared" si="175"/>
        <v/>
      </c>
      <c r="F514" s="37" t="str">
        <f t="shared" si="176"/>
        <v/>
      </c>
      <c r="G514" s="38" t="str">
        <f t="shared" si="177"/>
        <v>0</v>
      </c>
      <c r="H514" s="39" t="str">
        <f t="shared" si="178"/>
        <v/>
      </c>
    </row>
    <row r="515" spans="1:8" s="40" customFormat="1" ht="15" x14ac:dyDescent="0.2">
      <c r="A515" s="68"/>
      <c r="B515" s="35" t="s">
        <v>142</v>
      </c>
      <c r="C515" s="36">
        <v>0</v>
      </c>
      <c r="D515" s="36">
        <v>0</v>
      </c>
      <c r="E515" s="37" t="str">
        <f t="shared" si="175"/>
        <v/>
      </c>
      <c r="F515" s="37" t="str">
        <f t="shared" si="176"/>
        <v/>
      </c>
      <c r="G515" s="38" t="str">
        <f t="shared" si="177"/>
        <v>0</v>
      </c>
      <c r="H515" s="39" t="str">
        <f t="shared" si="178"/>
        <v/>
      </c>
    </row>
    <row r="516" spans="1:8" s="40" customFormat="1" ht="15" x14ac:dyDescent="0.2">
      <c r="A516" s="68"/>
      <c r="B516" s="35" t="s">
        <v>135</v>
      </c>
      <c r="C516" s="36">
        <v>0</v>
      </c>
      <c r="D516" s="36">
        <v>0</v>
      </c>
      <c r="E516" s="37" t="str">
        <f t="shared" si="175"/>
        <v/>
      </c>
      <c r="F516" s="37" t="str">
        <f t="shared" si="176"/>
        <v/>
      </c>
      <c r="G516" s="38" t="str">
        <f t="shared" si="177"/>
        <v>0</v>
      </c>
      <c r="H516" s="39" t="str">
        <f t="shared" si="178"/>
        <v/>
      </c>
    </row>
    <row r="517" spans="1:8" s="40" customFormat="1" ht="15" x14ac:dyDescent="0.2">
      <c r="A517" s="68"/>
      <c r="B517" s="35" t="s">
        <v>315</v>
      </c>
      <c r="C517" s="36">
        <v>0</v>
      </c>
      <c r="D517" s="36">
        <v>0</v>
      </c>
      <c r="E517" s="37" t="str">
        <f t="shared" si="175"/>
        <v/>
      </c>
      <c r="F517" s="37" t="str">
        <f t="shared" si="176"/>
        <v/>
      </c>
      <c r="G517" s="38" t="str">
        <f t="shared" si="177"/>
        <v>0</v>
      </c>
      <c r="H517" s="39" t="str">
        <f t="shared" si="178"/>
        <v/>
      </c>
    </row>
    <row r="518" spans="1:8" s="40" customFormat="1" ht="15" x14ac:dyDescent="0.2">
      <c r="A518" s="68"/>
      <c r="B518" s="35" t="s">
        <v>131</v>
      </c>
      <c r="C518" s="36">
        <v>0</v>
      </c>
      <c r="D518" s="36">
        <v>0</v>
      </c>
      <c r="E518" s="37" t="str">
        <f t="shared" si="175"/>
        <v/>
      </c>
      <c r="F518" s="37" t="str">
        <f t="shared" si="176"/>
        <v/>
      </c>
      <c r="G518" s="38" t="str">
        <f t="shared" si="177"/>
        <v>0</v>
      </c>
      <c r="H518" s="39" t="str">
        <f t="shared" si="178"/>
        <v/>
      </c>
    </row>
    <row r="519" spans="1:8" s="40" customFormat="1" ht="15" x14ac:dyDescent="0.2">
      <c r="A519" s="68"/>
      <c r="B519" s="35" t="s">
        <v>144</v>
      </c>
      <c r="C519" s="36">
        <v>0</v>
      </c>
      <c r="D519" s="36">
        <v>0</v>
      </c>
      <c r="E519" s="37" t="str">
        <f t="shared" si="175"/>
        <v/>
      </c>
      <c r="F519" s="37" t="str">
        <f t="shared" si="176"/>
        <v/>
      </c>
      <c r="G519" s="38" t="str">
        <f t="shared" si="177"/>
        <v>0</v>
      </c>
      <c r="H519" s="39" t="str">
        <f t="shared" si="178"/>
        <v/>
      </c>
    </row>
    <row r="520" spans="1:8" s="40" customFormat="1" ht="15" x14ac:dyDescent="0.2">
      <c r="A520" s="68"/>
      <c r="B520" s="35" t="s">
        <v>316</v>
      </c>
      <c r="C520" s="36">
        <v>0</v>
      </c>
      <c r="D520" s="36">
        <v>0</v>
      </c>
      <c r="E520" s="37" t="str">
        <f t="shared" si="175"/>
        <v/>
      </c>
      <c r="F520" s="37" t="str">
        <f t="shared" si="176"/>
        <v/>
      </c>
      <c r="G520" s="38" t="str">
        <f t="shared" si="177"/>
        <v>0</v>
      </c>
      <c r="H520" s="39" t="str">
        <f t="shared" si="178"/>
        <v/>
      </c>
    </row>
    <row r="521" spans="1:8" s="40" customFormat="1" ht="15" x14ac:dyDescent="0.2">
      <c r="A521" s="68"/>
      <c r="B521" s="35" t="s">
        <v>317</v>
      </c>
      <c r="C521" s="36">
        <v>0</v>
      </c>
      <c r="D521" s="36">
        <v>0</v>
      </c>
      <c r="E521" s="37" t="str">
        <f t="shared" si="175"/>
        <v/>
      </c>
      <c r="F521" s="37" t="str">
        <f t="shared" si="176"/>
        <v/>
      </c>
      <c r="G521" s="38" t="str">
        <f t="shared" si="177"/>
        <v>0</v>
      </c>
      <c r="H521" s="39" t="str">
        <f t="shared" si="178"/>
        <v/>
      </c>
    </row>
    <row r="522" spans="1:8" s="40" customFormat="1" ht="15" x14ac:dyDescent="0.2">
      <c r="A522" s="68"/>
      <c r="B522" s="35" t="s">
        <v>318</v>
      </c>
      <c r="C522" s="36">
        <v>0</v>
      </c>
      <c r="D522" s="36">
        <v>0</v>
      </c>
      <c r="E522" s="37" t="str">
        <f t="shared" si="175"/>
        <v/>
      </c>
      <c r="F522" s="37" t="str">
        <f t="shared" si="176"/>
        <v/>
      </c>
      <c r="G522" s="38" t="str">
        <f t="shared" si="177"/>
        <v>0</v>
      </c>
      <c r="H522" s="39" t="str">
        <f t="shared" si="178"/>
        <v/>
      </c>
    </row>
    <row r="523" spans="1:8" s="40" customFormat="1" ht="30" x14ac:dyDescent="0.2">
      <c r="A523" s="68"/>
      <c r="B523" s="35" t="s">
        <v>519</v>
      </c>
      <c r="C523" s="36">
        <v>0</v>
      </c>
      <c r="D523" s="36">
        <v>0</v>
      </c>
      <c r="E523" s="37" t="str">
        <f t="shared" si="175"/>
        <v/>
      </c>
      <c r="F523" s="37" t="str">
        <f t="shared" si="176"/>
        <v/>
      </c>
      <c r="G523" s="38" t="str">
        <f t="shared" si="177"/>
        <v>0</v>
      </c>
      <c r="H523" s="39" t="str">
        <f t="shared" si="178"/>
        <v/>
      </c>
    </row>
    <row r="524" spans="1:8" s="40" customFormat="1" ht="15" x14ac:dyDescent="0.2">
      <c r="A524" s="68"/>
      <c r="B524" s="35" t="s">
        <v>141</v>
      </c>
      <c r="C524" s="36">
        <v>0</v>
      </c>
      <c r="D524" s="36">
        <v>0</v>
      </c>
      <c r="E524" s="37" t="str">
        <f t="shared" si="175"/>
        <v/>
      </c>
      <c r="F524" s="37" t="str">
        <f t="shared" si="176"/>
        <v/>
      </c>
      <c r="G524" s="38" t="str">
        <f t="shared" si="177"/>
        <v>0</v>
      </c>
      <c r="H524" s="39" t="str">
        <f t="shared" si="178"/>
        <v/>
      </c>
    </row>
    <row r="525" spans="1:8" s="40" customFormat="1" ht="15" x14ac:dyDescent="0.2">
      <c r="A525" s="68"/>
      <c r="B525" s="35" t="s">
        <v>319</v>
      </c>
      <c r="C525" s="36">
        <v>0</v>
      </c>
      <c r="D525" s="36">
        <v>0</v>
      </c>
      <c r="E525" s="37" t="str">
        <f t="shared" si="175"/>
        <v/>
      </c>
      <c r="F525" s="37" t="str">
        <f t="shared" si="176"/>
        <v/>
      </c>
      <c r="G525" s="38" t="str">
        <f t="shared" si="177"/>
        <v>0</v>
      </c>
      <c r="H525" s="39" t="str">
        <f t="shared" si="178"/>
        <v/>
      </c>
    </row>
    <row r="526" spans="1:8" s="40" customFormat="1" ht="15" x14ac:dyDescent="0.2">
      <c r="A526" s="68"/>
      <c r="B526" s="35" t="s">
        <v>320</v>
      </c>
      <c r="C526" s="36">
        <v>0</v>
      </c>
      <c r="D526" s="36">
        <v>0</v>
      </c>
      <c r="E526" s="37" t="str">
        <f t="shared" si="175"/>
        <v/>
      </c>
      <c r="F526" s="37" t="str">
        <f t="shared" si="176"/>
        <v/>
      </c>
      <c r="G526" s="38" t="str">
        <f t="shared" si="177"/>
        <v>0</v>
      </c>
      <c r="H526" s="39" t="str">
        <f t="shared" si="178"/>
        <v/>
      </c>
    </row>
    <row r="527" spans="1:8" s="40" customFormat="1" ht="15" x14ac:dyDescent="0.2">
      <c r="A527" s="68"/>
      <c r="B527" s="35" t="s">
        <v>321</v>
      </c>
      <c r="C527" s="36">
        <v>0</v>
      </c>
      <c r="D527" s="36">
        <v>0</v>
      </c>
      <c r="E527" s="37" t="str">
        <f t="shared" si="175"/>
        <v/>
      </c>
      <c r="F527" s="37" t="str">
        <f t="shared" si="176"/>
        <v/>
      </c>
      <c r="G527" s="38" t="str">
        <f t="shared" si="177"/>
        <v>0</v>
      </c>
      <c r="H527" s="39" t="str">
        <f t="shared" si="178"/>
        <v/>
      </c>
    </row>
    <row r="528" spans="1:8" s="40" customFormat="1" ht="15" x14ac:dyDescent="0.2">
      <c r="A528" s="68"/>
      <c r="B528" s="35" t="s">
        <v>137</v>
      </c>
      <c r="C528" s="36">
        <v>0</v>
      </c>
      <c r="D528" s="36">
        <v>0</v>
      </c>
      <c r="E528" s="37" t="str">
        <f t="shared" si="175"/>
        <v/>
      </c>
      <c r="F528" s="37" t="str">
        <f t="shared" si="176"/>
        <v/>
      </c>
      <c r="G528" s="38" t="str">
        <f t="shared" si="177"/>
        <v>0</v>
      </c>
      <c r="H528" s="39" t="str">
        <f t="shared" si="178"/>
        <v/>
      </c>
    </row>
    <row r="529" spans="1:8" s="40" customFormat="1" ht="15" x14ac:dyDescent="0.2">
      <c r="A529" s="68"/>
      <c r="B529" s="35" t="s">
        <v>139</v>
      </c>
      <c r="C529" s="36">
        <v>0</v>
      </c>
      <c r="D529" s="36">
        <v>0</v>
      </c>
      <c r="E529" s="37" t="str">
        <f t="shared" si="175"/>
        <v/>
      </c>
      <c r="F529" s="37" t="str">
        <f t="shared" si="176"/>
        <v/>
      </c>
      <c r="G529" s="38" t="str">
        <f t="shared" si="177"/>
        <v>0</v>
      </c>
      <c r="H529" s="39" t="str">
        <f t="shared" si="178"/>
        <v/>
      </c>
    </row>
    <row r="530" spans="1:8" s="40" customFormat="1" ht="15" x14ac:dyDescent="0.2">
      <c r="A530" s="68"/>
      <c r="B530" s="35" t="s">
        <v>322</v>
      </c>
      <c r="C530" s="36">
        <v>0</v>
      </c>
      <c r="D530" s="36">
        <v>0</v>
      </c>
      <c r="E530" s="37" t="str">
        <f t="shared" si="175"/>
        <v/>
      </c>
      <c r="F530" s="37" t="str">
        <f t="shared" si="176"/>
        <v/>
      </c>
      <c r="G530" s="38" t="str">
        <f t="shared" si="177"/>
        <v>0</v>
      </c>
      <c r="H530" s="39" t="str">
        <f t="shared" si="178"/>
        <v/>
      </c>
    </row>
    <row r="531" spans="1:8" s="40" customFormat="1" ht="30" x14ac:dyDescent="0.2">
      <c r="A531" s="68"/>
      <c r="B531" s="35" t="s">
        <v>143</v>
      </c>
      <c r="C531" s="36">
        <v>0</v>
      </c>
      <c r="D531" s="36">
        <v>0</v>
      </c>
      <c r="E531" s="37" t="str">
        <f t="shared" si="175"/>
        <v/>
      </c>
      <c r="F531" s="37" t="str">
        <f t="shared" si="176"/>
        <v/>
      </c>
      <c r="G531" s="38" t="str">
        <f t="shared" si="177"/>
        <v>0</v>
      </c>
      <c r="H531" s="39" t="str">
        <f t="shared" si="178"/>
        <v/>
      </c>
    </row>
    <row r="532" spans="1:8" s="40" customFormat="1" ht="15" x14ac:dyDescent="0.2">
      <c r="A532" s="68"/>
      <c r="B532" s="35" t="s">
        <v>323</v>
      </c>
      <c r="C532" s="36">
        <v>0</v>
      </c>
      <c r="D532" s="36">
        <v>0</v>
      </c>
      <c r="E532" s="37" t="str">
        <f t="shared" si="175"/>
        <v/>
      </c>
      <c r="F532" s="37" t="str">
        <f t="shared" si="176"/>
        <v/>
      </c>
      <c r="G532" s="38" t="str">
        <f t="shared" si="177"/>
        <v>0</v>
      </c>
      <c r="H532" s="39" t="str">
        <f t="shared" si="178"/>
        <v/>
      </c>
    </row>
    <row r="533" spans="1:8" s="40" customFormat="1" ht="15" x14ac:dyDescent="0.2">
      <c r="A533" s="68"/>
      <c r="B533" s="35" t="s">
        <v>564</v>
      </c>
      <c r="C533" s="36">
        <v>0</v>
      </c>
      <c r="D533" s="36">
        <v>0</v>
      </c>
      <c r="E533" s="37" t="str">
        <f t="shared" ref="E533" si="183">+IF(C533=0,"",C533/C$333)</f>
        <v/>
      </c>
      <c r="F533" s="37" t="str">
        <f t="shared" ref="F533" si="184">+IF(D533=0,"",D533/D$333)</f>
        <v/>
      </c>
      <c r="G533" s="38" t="str">
        <f t="shared" ref="G533" si="185">+IF(OR(AND(D533=0),(C533=0)),"0",((D533-C533)/C533))</f>
        <v>0</v>
      </c>
      <c r="H533" s="39" t="str">
        <f t="shared" ref="H533" si="186">+IF(OR(AND(E533=""),(G533="")),"",E533*G533)</f>
        <v/>
      </c>
    </row>
    <row r="534" spans="1:8" s="40" customFormat="1" ht="15" x14ac:dyDescent="0.2">
      <c r="A534" s="68"/>
      <c r="B534" s="35" t="s">
        <v>132</v>
      </c>
      <c r="C534" s="36">
        <v>0</v>
      </c>
      <c r="D534" s="36">
        <v>0</v>
      </c>
      <c r="E534" s="37" t="str">
        <f t="shared" si="175"/>
        <v/>
      </c>
      <c r="F534" s="37" t="str">
        <f t="shared" si="176"/>
        <v/>
      </c>
      <c r="G534" s="38" t="str">
        <f t="shared" si="177"/>
        <v>0</v>
      </c>
      <c r="H534" s="39" t="str">
        <f t="shared" si="178"/>
        <v/>
      </c>
    </row>
    <row r="535" spans="1:8" s="40" customFormat="1" ht="15" x14ac:dyDescent="0.2">
      <c r="A535" s="68"/>
      <c r="B535" s="35" t="s">
        <v>324</v>
      </c>
      <c r="C535" s="36">
        <v>0</v>
      </c>
      <c r="D535" s="36">
        <v>0</v>
      </c>
      <c r="E535" s="37" t="str">
        <f t="shared" si="175"/>
        <v/>
      </c>
      <c r="F535" s="37" t="str">
        <f t="shared" si="176"/>
        <v/>
      </c>
      <c r="G535" s="38" t="str">
        <f t="shared" si="177"/>
        <v>0</v>
      </c>
      <c r="H535" s="39" t="str">
        <f t="shared" si="178"/>
        <v/>
      </c>
    </row>
    <row r="536" spans="1:8" s="40" customFormat="1" ht="15" x14ac:dyDescent="0.2">
      <c r="A536" s="68"/>
      <c r="B536" s="35" t="s">
        <v>325</v>
      </c>
      <c r="C536" s="36">
        <v>0</v>
      </c>
      <c r="D536" s="36">
        <v>0</v>
      </c>
      <c r="E536" s="37" t="str">
        <f t="shared" ref="E536:E547" si="187">+IF(C536=0,"",C536/C$333)</f>
        <v/>
      </c>
      <c r="F536" s="37" t="str">
        <f t="shared" ref="F536:F547" si="188">+IF(D536=0,"",D536/D$333)</f>
        <v/>
      </c>
      <c r="G536" s="38" t="str">
        <f t="shared" ref="G536:G547" si="189">+IF(OR(AND(D536=0),(C536=0)),"0",((D536-C536)/C536))</f>
        <v>0</v>
      </c>
      <c r="H536" s="39" t="str">
        <f t="shared" ref="H536:H547" si="190">+IF(OR(AND(E536=""),(G536="")),"",E536*G536)</f>
        <v/>
      </c>
    </row>
    <row r="537" spans="1:8" s="40" customFormat="1" ht="15" x14ac:dyDescent="0.2">
      <c r="A537" s="68"/>
      <c r="B537" s="35" t="s">
        <v>520</v>
      </c>
      <c r="C537" s="36">
        <v>0</v>
      </c>
      <c r="D537" s="36">
        <v>0</v>
      </c>
      <c r="E537" s="37" t="str">
        <f t="shared" si="187"/>
        <v/>
      </c>
      <c r="F537" s="37" t="str">
        <f t="shared" si="188"/>
        <v/>
      </c>
      <c r="G537" s="38" t="str">
        <f t="shared" si="189"/>
        <v>0</v>
      </c>
      <c r="H537" s="39" t="str">
        <f t="shared" si="190"/>
        <v/>
      </c>
    </row>
    <row r="538" spans="1:8" s="40" customFormat="1" ht="15" x14ac:dyDescent="0.2">
      <c r="A538" s="68"/>
      <c r="B538" s="35" t="s">
        <v>133</v>
      </c>
      <c r="C538" s="36">
        <v>0</v>
      </c>
      <c r="D538" s="36">
        <v>0</v>
      </c>
      <c r="E538" s="37" t="str">
        <f t="shared" si="187"/>
        <v/>
      </c>
      <c r="F538" s="37" t="str">
        <f t="shared" si="188"/>
        <v/>
      </c>
      <c r="G538" s="38" t="str">
        <f t="shared" si="189"/>
        <v>0</v>
      </c>
      <c r="H538" s="39" t="str">
        <f t="shared" si="190"/>
        <v/>
      </c>
    </row>
    <row r="539" spans="1:8" s="40" customFormat="1" ht="15" x14ac:dyDescent="0.2">
      <c r="A539" s="68"/>
      <c r="B539" s="35" t="s">
        <v>140</v>
      </c>
      <c r="C539" s="36">
        <v>0</v>
      </c>
      <c r="D539" s="36">
        <v>0</v>
      </c>
      <c r="E539" s="37" t="str">
        <f t="shared" si="187"/>
        <v/>
      </c>
      <c r="F539" s="37" t="str">
        <f t="shared" si="188"/>
        <v/>
      </c>
      <c r="G539" s="38" t="str">
        <f t="shared" si="189"/>
        <v>0</v>
      </c>
      <c r="H539" s="39" t="str">
        <f t="shared" si="190"/>
        <v/>
      </c>
    </row>
    <row r="540" spans="1:8" s="40" customFormat="1" ht="15" x14ac:dyDescent="0.2">
      <c r="A540" s="68"/>
      <c r="B540" s="35" t="s">
        <v>521</v>
      </c>
      <c r="C540" s="36">
        <v>0</v>
      </c>
      <c r="D540" s="36">
        <v>0</v>
      </c>
      <c r="E540" s="37" t="str">
        <f t="shared" si="187"/>
        <v/>
      </c>
      <c r="F540" s="37" t="str">
        <f t="shared" si="188"/>
        <v/>
      </c>
      <c r="G540" s="38" t="str">
        <f t="shared" si="189"/>
        <v>0</v>
      </c>
      <c r="H540" s="39" t="str">
        <f t="shared" si="190"/>
        <v/>
      </c>
    </row>
    <row r="541" spans="1:8" s="40" customFormat="1" ht="15" x14ac:dyDescent="0.2">
      <c r="A541" s="68"/>
      <c r="B541" s="35" t="s">
        <v>326</v>
      </c>
      <c r="C541" s="36">
        <v>0</v>
      </c>
      <c r="D541" s="36">
        <v>0</v>
      </c>
      <c r="E541" s="37" t="str">
        <f t="shared" si="187"/>
        <v/>
      </c>
      <c r="F541" s="37" t="str">
        <f t="shared" si="188"/>
        <v/>
      </c>
      <c r="G541" s="38" t="str">
        <f t="shared" si="189"/>
        <v>0</v>
      </c>
      <c r="H541" s="39" t="str">
        <f t="shared" si="190"/>
        <v/>
      </c>
    </row>
    <row r="542" spans="1:8" s="40" customFormat="1" ht="15" x14ac:dyDescent="0.2">
      <c r="A542" s="68"/>
      <c r="B542" s="35" t="s">
        <v>327</v>
      </c>
      <c r="C542" s="36">
        <v>0</v>
      </c>
      <c r="D542" s="36">
        <v>0</v>
      </c>
      <c r="E542" s="37" t="str">
        <f t="shared" si="187"/>
        <v/>
      </c>
      <c r="F542" s="37" t="str">
        <f t="shared" si="188"/>
        <v/>
      </c>
      <c r="G542" s="38" t="str">
        <f t="shared" si="189"/>
        <v>0</v>
      </c>
      <c r="H542" s="39" t="str">
        <f t="shared" si="190"/>
        <v/>
      </c>
    </row>
    <row r="543" spans="1:8" s="40" customFormat="1" ht="15" x14ac:dyDescent="0.2">
      <c r="A543" s="68"/>
      <c r="B543" s="35" t="s">
        <v>328</v>
      </c>
      <c r="C543" s="36">
        <v>0</v>
      </c>
      <c r="D543" s="36">
        <v>0</v>
      </c>
      <c r="E543" s="37" t="str">
        <f t="shared" si="187"/>
        <v/>
      </c>
      <c r="F543" s="37" t="str">
        <f t="shared" si="188"/>
        <v/>
      </c>
      <c r="G543" s="38" t="str">
        <f t="shared" si="189"/>
        <v>0</v>
      </c>
      <c r="H543" s="39" t="str">
        <f t="shared" si="190"/>
        <v/>
      </c>
    </row>
    <row r="544" spans="1:8" s="47" customFormat="1" ht="15" x14ac:dyDescent="0.2">
      <c r="A544" s="68"/>
      <c r="B544" s="35" t="s">
        <v>329</v>
      </c>
      <c r="C544" s="36">
        <v>0</v>
      </c>
      <c r="D544" s="36">
        <v>0</v>
      </c>
      <c r="E544" s="37" t="str">
        <f t="shared" si="187"/>
        <v/>
      </c>
      <c r="F544" s="37" t="str">
        <f t="shared" si="188"/>
        <v/>
      </c>
      <c r="G544" s="38" t="str">
        <f t="shared" si="189"/>
        <v>0</v>
      </c>
      <c r="H544" s="39" t="str">
        <f t="shared" si="190"/>
        <v/>
      </c>
    </row>
    <row r="545" spans="1:8" s="40" customFormat="1" ht="15" x14ac:dyDescent="0.2">
      <c r="A545" s="68"/>
      <c r="B545" s="35" t="s">
        <v>330</v>
      </c>
      <c r="C545" s="36">
        <v>0</v>
      </c>
      <c r="D545" s="36">
        <v>0</v>
      </c>
      <c r="E545" s="37" t="str">
        <f t="shared" si="187"/>
        <v/>
      </c>
      <c r="F545" s="37" t="str">
        <f t="shared" si="188"/>
        <v/>
      </c>
      <c r="G545" s="38" t="str">
        <f t="shared" si="189"/>
        <v>0</v>
      </c>
      <c r="H545" s="39" t="str">
        <f t="shared" si="190"/>
        <v/>
      </c>
    </row>
    <row r="546" spans="1:8" s="40" customFormat="1" ht="30" x14ac:dyDescent="0.2">
      <c r="A546" s="68"/>
      <c r="B546" s="35" t="s">
        <v>522</v>
      </c>
      <c r="C546" s="36">
        <v>0</v>
      </c>
      <c r="D546" s="36">
        <v>0</v>
      </c>
      <c r="E546" s="37" t="str">
        <f t="shared" si="187"/>
        <v/>
      </c>
      <c r="F546" s="37" t="str">
        <f t="shared" si="188"/>
        <v/>
      </c>
      <c r="G546" s="38" t="str">
        <f t="shared" si="189"/>
        <v>0</v>
      </c>
      <c r="H546" s="39" t="str">
        <f t="shared" si="190"/>
        <v/>
      </c>
    </row>
    <row r="547" spans="1:8" s="40" customFormat="1" ht="30" x14ac:dyDescent="0.2">
      <c r="A547" s="68"/>
      <c r="B547" s="35" t="s">
        <v>523</v>
      </c>
      <c r="C547" s="36">
        <v>0</v>
      </c>
      <c r="D547" s="36">
        <v>0</v>
      </c>
      <c r="E547" s="37" t="str">
        <f t="shared" si="187"/>
        <v/>
      </c>
      <c r="F547" s="37" t="str">
        <f t="shared" si="188"/>
        <v/>
      </c>
      <c r="G547" s="38" t="str">
        <f t="shared" si="189"/>
        <v>0</v>
      </c>
      <c r="H547" s="39" t="str">
        <f t="shared" si="190"/>
        <v/>
      </c>
    </row>
    <row r="548" spans="1:8" s="10" customFormat="1" x14ac:dyDescent="0.2">
      <c r="A548" s="67"/>
      <c r="B548" s="22"/>
      <c r="C548" s="22"/>
      <c r="D548" s="22"/>
    </row>
    <row r="549" spans="1:8" s="10" customFormat="1" x14ac:dyDescent="0.2">
      <c r="A549" s="67"/>
      <c r="B549" s="22"/>
      <c r="C549" s="22"/>
      <c r="D549" s="22"/>
    </row>
    <row r="550" spans="1:8" s="10" customFormat="1" ht="13.5" thickBot="1" x14ac:dyDescent="0.25">
      <c r="A550" s="67"/>
      <c r="B550" s="29"/>
      <c r="C550" s="29"/>
      <c r="D550" s="29"/>
      <c r="E550" s="29"/>
      <c r="F550" s="29"/>
    </row>
    <row r="551" spans="1:8" s="10" customFormat="1" ht="30" customHeight="1" x14ac:dyDescent="0.2">
      <c r="A551" s="67"/>
      <c r="B551" s="85" t="s">
        <v>374</v>
      </c>
      <c r="C551" s="71" t="s">
        <v>375</v>
      </c>
      <c r="D551" s="72"/>
      <c r="E551" s="71" t="s">
        <v>429</v>
      </c>
      <c r="F551" s="72"/>
      <c r="G551" s="73" t="s">
        <v>572</v>
      </c>
      <c r="H551" s="69" t="s">
        <v>350</v>
      </c>
    </row>
    <row r="552" spans="1:8" s="10" customFormat="1" x14ac:dyDescent="0.2">
      <c r="A552" s="67"/>
      <c r="B552" s="85"/>
      <c r="C552" s="48">
        <v>2017</v>
      </c>
      <c r="D552" s="48">
        <v>2018</v>
      </c>
      <c r="E552" s="48">
        <v>2017</v>
      </c>
      <c r="F552" s="48">
        <v>2018</v>
      </c>
      <c r="G552" s="74"/>
      <c r="H552" s="70"/>
    </row>
    <row r="553" spans="1:8" s="10" customFormat="1" x14ac:dyDescent="0.2">
      <c r="A553" s="67"/>
      <c r="B553" s="12" t="s">
        <v>380</v>
      </c>
      <c r="C553" s="13">
        <f>SUM(C554:C579)</f>
        <v>0</v>
      </c>
      <c r="D553" s="13">
        <f>SUM(D554:D579)</f>
        <v>1</v>
      </c>
      <c r="E553" s="14" t="str">
        <f>+IF(C553=0,"",C553/C$553)</f>
        <v/>
      </c>
      <c r="F553" s="14">
        <f>+IF(D553=0,"",D553/D$553)</f>
        <v>1</v>
      </c>
      <c r="G553" s="15" t="str">
        <f>+IF(OR(AND(D553=0),(C553=0)),"0",((D553-C553)/C553))</f>
        <v>0</v>
      </c>
      <c r="H553" s="15" t="str">
        <f>+IF(OR(AND(E553=""),(G553="")),"",E553*G553)</f>
        <v/>
      </c>
    </row>
    <row r="554" spans="1:8" s="40" customFormat="1" ht="15" x14ac:dyDescent="0.2">
      <c r="A554" s="68"/>
      <c r="B554" s="35" t="s">
        <v>331</v>
      </c>
      <c r="C554" s="36">
        <v>0</v>
      </c>
      <c r="D554" s="36">
        <v>1</v>
      </c>
      <c r="E554" s="37" t="str">
        <f>+IF(C554=0,"",C554/C$553)</f>
        <v/>
      </c>
      <c r="F554" s="37">
        <f>+IF(D554=0,"",D554/D$553)</f>
        <v>1</v>
      </c>
      <c r="G554" s="38" t="str">
        <f>+IF(OR(AND(D554=0),(C554=0)),"0",((D554-C554)/C554))</f>
        <v>0</v>
      </c>
      <c r="H554" s="39" t="str">
        <f>+IF(OR(AND(E554=""),(G554="")),"",E554*G554)</f>
        <v/>
      </c>
    </row>
    <row r="555" spans="1:8" s="40" customFormat="1" ht="15" x14ac:dyDescent="0.2">
      <c r="A555" s="68"/>
      <c r="B555" s="35" t="s">
        <v>146</v>
      </c>
      <c r="C555" s="36">
        <v>0</v>
      </c>
      <c r="D555" s="36">
        <v>0</v>
      </c>
      <c r="E555" s="37" t="str">
        <f t="shared" ref="E555:E579" si="191">+IF(C555=0,"",C555/C$553)</f>
        <v/>
      </c>
      <c r="F555" s="37" t="str">
        <f t="shared" ref="F555:F579" si="192">+IF(D555=0,"",D555/D$553)</f>
        <v/>
      </c>
      <c r="G555" s="38" t="str">
        <f t="shared" ref="G555:G579" si="193">+IF(OR(AND(D555=0),(C555=0)),"0",((D555-C555)/C555))</f>
        <v>0</v>
      </c>
      <c r="H555" s="39" t="str">
        <f t="shared" ref="H555:H579" si="194">+IF(OR(AND(E555=""),(G555="")),"",E555*G555)</f>
        <v/>
      </c>
    </row>
    <row r="556" spans="1:8" s="40" customFormat="1" ht="15" x14ac:dyDescent="0.2">
      <c r="A556" s="68"/>
      <c r="B556" s="35" t="s">
        <v>618</v>
      </c>
      <c r="C556" s="36">
        <v>0</v>
      </c>
      <c r="D556" s="36">
        <v>0</v>
      </c>
      <c r="E556" s="37" t="str">
        <f t="shared" si="191"/>
        <v/>
      </c>
      <c r="F556" s="37" t="str">
        <f t="shared" si="192"/>
        <v/>
      </c>
      <c r="G556" s="38" t="str">
        <f t="shared" si="193"/>
        <v>0</v>
      </c>
      <c r="H556" s="39" t="str">
        <f t="shared" si="194"/>
        <v/>
      </c>
    </row>
    <row r="557" spans="1:8" s="40" customFormat="1" ht="15" x14ac:dyDescent="0.2">
      <c r="A557" s="68"/>
      <c r="B557" s="35" t="s">
        <v>332</v>
      </c>
      <c r="C557" s="36">
        <v>0</v>
      </c>
      <c r="D557" s="36">
        <v>0</v>
      </c>
      <c r="E557" s="37" t="str">
        <f t="shared" si="191"/>
        <v/>
      </c>
      <c r="F557" s="37" t="str">
        <f t="shared" si="192"/>
        <v/>
      </c>
      <c r="G557" s="38" t="str">
        <f t="shared" si="193"/>
        <v>0</v>
      </c>
      <c r="H557" s="39" t="str">
        <f t="shared" si="194"/>
        <v/>
      </c>
    </row>
    <row r="558" spans="1:8" s="40" customFormat="1" ht="15" x14ac:dyDescent="0.2">
      <c r="A558" s="68"/>
      <c r="B558" s="35" t="s">
        <v>147</v>
      </c>
      <c r="C558" s="36">
        <v>0</v>
      </c>
      <c r="D558" s="36">
        <v>0</v>
      </c>
      <c r="E558" s="37" t="str">
        <f t="shared" si="191"/>
        <v/>
      </c>
      <c r="F558" s="37" t="str">
        <f t="shared" si="192"/>
        <v/>
      </c>
      <c r="G558" s="38" t="str">
        <f t="shared" si="193"/>
        <v>0</v>
      </c>
      <c r="H558" s="39" t="str">
        <f t="shared" si="194"/>
        <v/>
      </c>
    </row>
    <row r="559" spans="1:8" s="40" customFormat="1" ht="15" x14ac:dyDescent="0.2">
      <c r="A559" s="68"/>
      <c r="B559" s="35" t="s">
        <v>145</v>
      </c>
      <c r="C559" s="36">
        <v>0</v>
      </c>
      <c r="D559" s="36">
        <v>0</v>
      </c>
      <c r="E559" s="37" t="str">
        <f t="shared" si="191"/>
        <v/>
      </c>
      <c r="F559" s="37" t="str">
        <f t="shared" si="192"/>
        <v/>
      </c>
      <c r="G559" s="38" t="str">
        <f t="shared" si="193"/>
        <v>0</v>
      </c>
      <c r="H559" s="39" t="str">
        <f t="shared" si="194"/>
        <v/>
      </c>
    </row>
    <row r="560" spans="1:8" s="40" customFormat="1" ht="15" x14ac:dyDescent="0.2">
      <c r="A560" s="68"/>
      <c r="B560" s="35" t="s">
        <v>148</v>
      </c>
      <c r="C560" s="36">
        <v>0</v>
      </c>
      <c r="D560" s="36">
        <v>0</v>
      </c>
      <c r="E560" s="37" t="str">
        <f t="shared" si="191"/>
        <v/>
      </c>
      <c r="F560" s="37" t="str">
        <f t="shared" si="192"/>
        <v/>
      </c>
      <c r="G560" s="38" t="str">
        <f t="shared" si="193"/>
        <v>0</v>
      </c>
      <c r="H560" s="39" t="str">
        <f t="shared" si="194"/>
        <v/>
      </c>
    </row>
    <row r="561" spans="1:8" s="40" customFormat="1" ht="15" x14ac:dyDescent="0.2">
      <c r="A561" s="68"/>
      <c r="B561" s="35" t="s">
        <v>333</v>
      </c>
      <c r="C561" s="36">
        <v>0</v>
      </c>
      <c r="D561" s="36">
        <v>0</v>
      </c>
      <c r="E561" s="37" t="str">
        <f t="shared" si="191"/>
        <v/>
      </c>
      <c r="F561" s="37" t="str">
        <f t="shared" si="192"/>
        <v/>
      </c>
      <c r="G561" s="38" t="str">
        <f t="shared" si="193"/>
        <v>0</v>
      </c>
      <c r="H561" s="39" t="str">
        <f t="shared" si="194"/>
        <v/>
      </c>
    </row>
    <row r="562" spans="1:8" s="40" customFormat="1" ht="15" x14ac:dyDescent="0.2">
      <c r="A562" s="68"/>
      <c r="B562" s="35" t="s">
        <v>334</v>
      </c>
      <c r="C562" s="36">
        <v>0</v>
      </c>
      <c r="D562" s="36">
        <v>0</v>
      </c>
      <c r="E562" s="37" t="str">
        <f t="shared" si="191"/>
        <v/>
      </c>
      <c r="F562" s="37" t="str">
        <f t="shared" si="192"/>
        <v/>
      </c>
      <c r="G562" s="38" t="str">
        <f t="shared" si="193"/>
        <v>0</v>
      </c>
      <c r="H562" s="39" t="str">
        <f t="shared" si="194"/>
        <v/>
      </c>
    </row>
    <row r="563" spans="1:8" s="40" customFormat="1" ht="15" x14ac:dyDescent="0.2">
      <c r="A563" s="68"/>
      <c r="B563" s="35" t="s">
        <v>524</v>
      </c>
      <c r="C563" s="36">
        <v>0</v>
      </c>
      <c r="D563" s="36">
        <v>0</v>
      </c>
      <c r="E563" s="37" t="str">
        <f t="shared" si="191"/>
        <v/>
      </c>
      <c r="F563" s="37" t="str">
        <f t="shared" si="192"/>
        <v/>
      </c>
      <c r="G563" s="38" t="str">
        <f t="shared" si="193"/>
        <v>0</v>
      </c>
      <c r="H563" s="39" t="str">
        <f t="shared" si="194"/>
        <v/>
      </c>
    </row>
    <row r="564" spans="1:8" s="40" customFormat="1" ht="15" x14ac:dyDescent="0.2">
      <c r="A564" s="68"/>
      <c r="B564" s="35" t="s">
        <v>556</v>
      </c>
      <c r="C564" s="36">
        <v>0</v>
      </c>
      <c r="D564" s="36">
        <v>0</v>
      </c>
      <c r="E564" s="37" t="str">
        <f t="shared" ref="E564" si="195">+IF(C564=0,"",C564/C$553)</f>
        <v/>
      </c>
      <c r="F564" s="37" t="str">
        <f t="shared" ref="F564" si="196">+IF(D564=0,"",D564/D$553)</f>
        <v/>
      </c>
      <c r="G564" s="38" t="str">
        <f t="shared" ref="G564" si="197">+IF(OR(AND(D564=0),(C564=0)),"0",((D564-C564)/C564))</f>
        <v>0</v>
      </c>
      <c r="H564" s="39" t="str">
        <f t="shared" ref="H564" si="198">+IF(OR(AND(E564=""),(G564="")),"",E564*G564)</f>
        <v/>
      </c>
    </row>
    <row r="565" spans="1:8" s="50" customFormat="1" ht="15" x14ac:dyDescent="0.2">
      <c r="A565" s="60" t="s">
        <v>570</v>
      </c>
      <c r="B565" s="51" t="s">
        <v>591</v>
      </c>
      <c r="C565" s="52"/>
      <c r="D565" s="36">
        <v>0</v>
      </c>
      <c r="E565" s="37" t="str">
        <f t="shared" ref="E565" si="199">+IF(C565=0,"",C565/C$553)</f>
        <v/>
      </c>
      <c r="F565" s="37" t="str">
        <f t="shared" ref="F565" si="200">+IF(D565=0,"",D565/D$553)</f>
        <v/>
      </c>
      <c r="G565" s="38" t="str">
        <f t="shared" ref="G565" si="201">+IF(OR(AND(D565=0),(C565=0)),"0",((D565-C565)/C565))</f>
        <v>0</v>
      </c>
      <c r="H565" s="39" t="str">
        <f t="shared" ref="H565" si="202">+IF(OR(AND(E565=""),(G565="")),"",E565*G565)</f>
        <v/>
      </c>
    </row>
    <row r="566" spans="1:8" s="40" customFormat="1" ht="15" x14ac:dyDescent="0.2">
      <c r="A566" s="68"/>
      <c r="B566" s="35" t="s">
        <v>335</v>
      </c>
      <c r="C566" s="36">
        <v>0</v>
      </c>
      <c r="D566" s="36">
        <v>0</v>
      </c>
      <c r="E566" s="37" t="str">
        <f t="shared" si="191"/>
        <v/>
      </c>
      <c r="F566" s="37" t="str">
        <f t="shared" si="192"/>
        <v/>
      </c>
      <c r="G566" s="38" t="str">
        <f t="shared" si="193"/>
        <v>0</v>
      </c>
      <c r="H566" s="39" t="str">
        <f t="shared" si="194"/>
        <v/>
      </c>
    </row>
    <row r="567" spans="1:8" s="40" customFormat="1" ht="15" x14ac:dyDescent="0.2">
      <c r="A567" s="68"/>
      <c r="B567" s="35" t="s">
        <v>336</v>
      </c>
      <c r="C567" s="36">
        <v>0</v>
      </c>
      <c r="D567" s="36">
        <v>0</v>
      </c>
      <c r="E567" s="37" t="str">
        <f t="shared" si="191"/>
        <v/>
      </c>
      <c r="F567" s="37" t="str">
        <f t="shared" si="192"/>
        <v/>
      </c>
      <c r="G567" s="38" t="str">
        <f t="shared" si="193"/>
        <v>0</v>
      </c>
      <c r="H567" s="39" t="str">
        <f t="shared" si="194"/>
        <v/>
      </c>
    </row>
    <row r="568" spans="1:8" s="40" customFormat="1" ht="15" x14ac:dyDescent="0.2">
      <c r="A568" s="68"/>
      <c r="B568" s="35" t="s">
        <v>149</v>
      </c>
      <c r="C568" s="36">
        <v>0</v>
      </c>
      <c r="D568" s="36">
        <v>0</v>
      </c>
      <c r="E568" s="37" t="str">
        <f t="shared" si="191"/>
        <v/>
      </c>
      <c r="F568" s="37" t="str">
        <f t="shared" si="192"/>
        <v/>
      </c>
      <c r="G568" s="38" t="str">
        <f t="shared" si="193"/>
        <v>0</v>
      </c>
      <c r="H568" s="39" t="str">
        <f t="shared" si="194"/>
        <v/>
      </c>
    </row>
    <row r="569" spans="1:8" s="40" customFormat="1" ht="15" x14ac:dyDescent="0.2">
      <c r="A569" s="68"/>
      <c r="B569" s="35" t="s">
        <v>150</v>
      </c>
      <c r="C569" s="36">
        <v>0</v>
      </c>
      <c r="D569" s="36">
        <v>0</v>
      </c>
      <c r="E569" s="37" t="str">
        <f t="shared" si="191"/>
        <v/>
      </c>
      <c r="F569" s="37" t="str">
        <f t="shared" si="192"/>
        <v/>
      </c>
      <c r="G569" s="38" t="str">
        <f t="shared" si="193"/>
        <v>0</v>
      </c>
      <c r="H569" s="39" t="str">
        <f t="shared" si="194"/>
        <v/>
      </c>
    </row>
    <row r="570" spans="1:8" s="40" customFormat="1" ht="15" x14ac:dyDescent="0.2">
      <c r="A570" s="68"/>
      <c r="B570" s="35" t="s">
        <v>337</v>
      </c>
      <c r="C570" s="36">
        <v>0</v>
      </c>
      <c r="D570" s="36">
        <v>0</v>
      </c>
      <c r="E570" s="37" t="str">
        <f t="shared" si="191"/>
        <v/>
      </c>
      <c r="F570" s="37" t="str">
        <f t="shared" si="192"/>
        <v/>
      </c>
      <c r="G570" s="38" t="str">
        <f t="shared" si="193"/>
        <v>0</v>
      </c>
      <c r="H570" s="39" t="str">
        <f t="shared" si="194"/>
        <v/>
      </c>
    </row>
    <row r="571" spans="1:8" s="40" customFormat="1" ht="15" x14ac:dyDescent="0.2">
      <c r="A571" s="68"/>
      <c r="B571" s="35" t="s">
        <v>151</v>
      </c>
      <c r="C571" s="36">
        <v>0</v>
      </c>
      <c r="D571" s="36">
        <v>0</v>
      </c>
      <c r="E571" s="37" t="str">
        <f t="shared" si="191"/>
        <v/>
      </c>
      <c r="F571" s="37" t="str">
        <f t="shared" si="192"/>
        <v/>
      </c>
      <c r="G571" s="38" t="str">
        <f t="shared" si="193"/>
        <v>0</v>
      </c>
      <c r="H571" s="39" t="str">
        <f t="shared" si="194"/>
        <v/>
      </c>
    </row>
    <row r="572" spans="1:8" s="40" customFormat="1" ht="15" x14ac:dyDescent="0.2">
      <c r="A572" s="68"/>
      <c r="B572" s="35" t="s">
        <v>338</v>
      </c>
      <c r="C572" s="36">
        <v>0</v>
      </c>
      <c r="D572" s="36">
        <v>0</v>
      </c>
      <c r="E572" s="37" t="str">
        <f t="shared" si="191"/>
        <v/>
      </c>
      <c r="F572" s="37" t="str">
        <f t="shared" si="192"/>
        <v/>
      </c>
      <c r="G572" s="38" t="str">
        <f t="shared" si="193"/>
        <v>0</v>
      </c>
      <c r="H572" s="39" t="str">
        <f t="shared" si="194"/>
        <v/>
      </c>
    </row>
    <row r="573" spans="1:8" s="40" customFormat="1" ht="15" x14ac:dyDescent="0.2">
      <c r="A573" s="68"/>
      <c r="B573" s="35" t="s">
        <v>152</v>
      </c>
      <c r="C573" s="36">
        <v>0</v>
      </c>
      <c r="D573" s="36">
        <v>0</v>
      </c>
      <c r="E573" s="37" t="str">
        <f t="shared" si="191"/>
        <v/>
      </c>
      <c r="F573" s="37" t="str">
        <f t="shared" si="192"/>
        <v/>
      </c>
      <c r="G573" s="38" t="str">
        <f t="shared" si="193"/>
        <v>0</v>
      </c>
      <c r="H573" s="39" t="str">
        <f t="shared" si="194"/>
        <v/>
      </c>
    </row>
    <row r="574" spans="1:8" s="40" customFormat="1" ht="15" x14ac:dyDescent="0.2">
      <c r="A574" s="68"/>
      <c r="B574" s="35" t="s">
        <v>153</v>
      </c>
      <c r="C574" s="36">
        <v>0</v>
      </c>
      <c r="D574" s="36">
        <v>0</v>
      </c>
      <c r="E574" s="37" t="str">
        <f t="shared" si="191"/>
        <v/>
      </c>
      <c r="F574" s="37" t="str">
        <f t="shared" si="192"/>
        <v/>
      </c>
      <c r="G574" s="38" t="str">
        <f t="shared" si="193"/>
        <v>0</v>
      </c>
      <c r="H574" s="39" t="str">
        <f t="shared" si="194"/>
        <v/>
      </c>
    </row>
    <row r="575" spans="1:8" s="40" customFormat="1" ht="15" x14ac:dyDescent="0.2">
      <c r="A575" s="68"/>
      <c r="B575" s="35" t="s">
        <v>339</v>
      </c>
      <c r="C575" s="36">
        <v>0</v>
      </c>
      <c r="D575" s="36">
        <v>0</v>
      </c>
      <c r="E575" s="37" t="str">
        <f t="shared" si="191"/>
        <v/>
      </c>
      <c r="F575" s="37" t="str">
        <f t="shared" si="192"/>
        <v/>
      </c>
      <c r="G575" s="38" t="str">
        <f t="shared" si="193"/>
        <v>0</v>
      </c>
      <c r="H575" s="39" t="str">
        <f t="shared" si="194"/>
        <v/>
      </c>
    </row>
    <row r="576" spans="1:8" s="40" customFormat="1" ht="15" x14ac:dyDescent="0.2">
      <c r="A576" s="68"/>
      <c r="B576" s="35" t="s">
        <v>340</v>
      </c>
      <c r="C576" s="36">
        <v>0</v>
      </c>
      <c r="D576" s="36">
        <v>0</v>
      </c>
      <c r="E576" s="37" t="str">
        <f t="shared" si="191"/>
        <v/>
      </c>
      <c r="F576" s="37" t="str">
        <f t="shared" si="192"/>
        <v/>
      </c>
      <c r="G576" s="38" t="str">
        <f t="shared" si="193"/>
        <v>0</v>
      </c>
      <c r="H576" s="39" t="str">
        <f t="shared" si="194"/>
        <v/>
      </c>
    </row>
    <row r="577" spans="1:8" s="40" customFormat="1" ht="30" x14ac:dyDescent="0.2">
      <c r="A577" s="68"/>
      <c r="B577" s="35" t="s">
        <v>341</v>
      </c>
      <c r="C577" s="36">
        <v>0</v>
      </c>
      <c r="D577" s="36">
        <v>0</v>
      </c>
      <c r="E577" s="37" t="str">
        <f t="shared" si="191"/>
        <v/>
      </c>
      <c r="F577" s="37" t="str">
        <f t="shared" si="192"/>
        <v/>
      </c>
      <c r="G577" s="38" t="str">
        <f t="shared" si="193"/>
        <v>0</v>
      </c>
      <c r="H577" s="39" t="str">
        <f t="shared" si="194"/>
        <v/>
      </c>
    </row>
    <row r="578" spans="1:8" s="40" customFormat="1" ht="15" x14ac:dyDescent="0.2">
      <c r="A578" s="68"/>
      <c r="B578" s="35" t="s">
        <v>342</v>
      </c>
      <c r="C578" s="36">
        <v>0</v>
      </c>
      <c r="D578" s="36">
        <v>0</v>
      </c>
      <c r="E578" s="37" t="str">
        <f t="shared" si="191"/>
        <v/>
      </c>
      <c r="F578" s="37" t="str">
        <f t="shared" si="192"/>
        <v/>
      </c>
      <c r="G578" s="38" t="str">
        <f t="shared" si="193"/>
        <v>0</v>
      </c>
      <c r="H578" s="39" t="str">
        <f t="shared" si="194"/>
        <v/>
      </c>
    </row>
    <row r="579" spans="1:8" s="40" customFormat="1" ht="30" x14ac:dyDescent="0.2">
      <c r="A579" s="68"/>
      <c r="B579" s="35" t="s">
        <v>525</v>
      </c>
      <c r="C579" s="36">
        <v>0</v>
      </c>
      <c r="D579" s="36">
        <v>0</v>
      </c>
      <c r="E579" s="37" t="str">
        <f t="shared" si="191"/>
        <v/>
      </c>
      <c r="F579" s="37" t="str">
        <f t="shared" si="192"/>
        <v/>
      </c>
      <c r="G579" s="38" t="str">
        <f t="shared" si="193"/>
        <v>0</v>
      </c>
      <c r="H579" s="39" t="str">
        <f t="shared" si="194"/>
        <v/>
      </c>
    </row>
    <row r="580" spans="1:8" x14ac:dyDescent="0.2">
      <c r="B580" s="4" t="s">
        <v>381</v>
      </c>
      <c r="C580" s="3"/>
      <c r="D580" s="2"/>
    </row>
    <row r="581" spans="1:8" x14ac:dyDescent="0.2">
      <c r="C581" s="3"/>
      <c r="D581" s="3"/>
    </row>
  </sheetData>
  <mergeCells count="33"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1" sqref="I1:I1048576"/>
    </sheetView>
  </sheetViews>
  <sheetFormatPr baseColWidth="10" defaultRowHeight="12.75" x14ac:dyDescent="0.2"/>
  <cols>
    <col min="1" max="1" width="8.28515625" style="66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33"/>
      <c r="C1" s="5"/>
      <c r="D1" s="75" t="s">
        <v>384</v>
      </c>
      <c r="E1" s="75"/>
      <c r="F1" s="75"/>
      <c r="G1" s="75"/>
      <c r="H1" s="75"/>
    </row>
    <row r="2" spans="1:8" ht="20.100000000000001" customHeight="1" thickBot="1" x14ac:dyDescent="0.25">
      <c r="B2" s="34"/>
      <c r="C2" s="6"/>
      <c r="D2" s="75"/>
      <c r="E2" s="75"/>
      <c r="F2" s="75"/>
      <c r="G2" s="75"/>
      <c r="H2" s="75"/>
    </row>
    <row r="3" spans="1:8" ht="20.100000000000001" customHeight="1" thickBot="1" x14ac:dyDescent="0.25">
      <c r="B3" s="34"/>
      <c r="C3" s="6"/>
      <c r="D3" s="7" t="s">
        <v>383</v>
      </c>
      <c r="E3" s="76" t="s">
        <v>571</v>
      </c>
      <c r="F3" s="77"/>
      <c r="G3" s="77"/>
      <c r="H3" s="78"/>
    </row>
    <row r="4" spans="1:8" ht="20.100000000000001" customHeight="1" x14ac:dyDescent="0.2">
      <c r="B4" s="34"/>
      <c r="C4" s="8"/>
      <c r="D4" s="79" t="s">
        <v>417</v>
      </c>
      <c r="E4" s="80"/>
      <c r="F4" s="80"/>
      <c r="G4" s="80"/>
      <c r="H4" s="81"/>
    </row>
    <row r="5" spans="1:8" ht="13.5" thickBot="1" x14ac:dyDescent="0.25">
      <c r="B5" s="9"/>
      <c r="C5" s="9"/>
      <c r="D5" s="82"/>
      <c r="E5" s="83"/>
      <c r="F5" s="83"/>
      <c r="G5" s="83"/>
      <c r="H5" s="84"/>
    </row>
    <row r="6" spans="1:8" s="10" customFormat="1" ht="30" customHeight="1" x14ac:dyDescent="0.2">
      <c r="A6" s="67"/>
      <c r="B6" s="85" t="s">
        <v>374</v>
      </c>
      <c r="C6" s="71" t="s">
        <v>375</v>
      </c>
      <c r="D6" s="72"/>
      <c r="E6" s="71" t="s">
        <v>429</v>
      </c>
      <c r="F6" s="72"/>
      <c r="G6" s="73" t="s">
        <v>572</v>
      </c>
      <c r="H6" s="69" t="s">
        <v>350</v>
      </c>
    </row>
    <row r="7" spans="1:8" s="10" customFormat="1" x14ac:dyDescent="0.2">
      <c r="A7" s="67"/>
      <c r="B7" s="85"/>
      <c r="C7" s="11">
        <v>2017</v>
      </c>
      <c r="D7" s="11">
        <v>2018</v>
      </c>
      <c r="E7" s="11">
        <v>2017</v>
      </c>
      <c r="F7" s="11">
        <v>2018</v>
      </c>
      <c r="G7" s="74"/>
      <c r="H7" s="70"/>
    </row>
    <row r="8" spans="1:8" s="10" customFormat="1" x14ac:dyDescent="0.2">
      <c r="A8" s="67"/>
      <c r="B8" s="12" t="s">
        <v>352</v>
      </c>
      <c r="C8" s="13">
        <f>+C18+C73+C165+C333+C553</f>
        <v>74</v>
      </c>
      <c r="D8" s="13">
        <f>+D18+D73+D165+D333+D553</f>
        <v>20</v>
      </c>
      <c r="E8" s="14">
        <f>SUM(E9:E13)</f>
        <v>1</v>
      </c>
      <c r="F8" s="14">
        <f>SUM(F9:F13)</f>
        <v>1</v>
      </c>
      <c r="G8" s="15">
        <f>+(D8-C8)/C8</f>
        <v>-0.72972972972972971</v>
      </c>
      <c r="H8" s="15">
        <f>+E8*G8</f>
        <v>-0.72972972972972971</v>
      </c>
    </row>
    <row r="9" spans="1:8" s="10" customFormat="1" x14ac:dyDescent="0.2">
      <c r="A9" s="67"/>
      <c r="B9" s="17" t="str">
        <f>+B18</f>
        <v>Total Vacantes en ocupaciones de nivel Directivo</v>
      </c>
      <c r="C9" s="18">
        <f>+C18</f>
        <v>1</v>
      </c>
      <c r="D9" s="18">
        <f>+D18</f>
        <v>0</v>
      </c>
      <c r="E9" s="19">
        <f>C9/$C$8</f>
        <v>1.3513513513513514E-2</v>
      </c>
      <c r="F9" s="19">
        <f>D9/$D$8</f>
        <v>0</v>
      </c>
      <c r="G9" s="20" t="str">
        <f>+IF(OR(AND(D9=0),(C9=0)),"0",((D9-C9)/C9))</f>
        <v>0</v>
      </c>
      <c r="H9" s="21">
        <f>+IF(OR(AND(E9=""),(G9="")),"",E9*G9)</f>
        <v>0</v>
      </c>
    </row>
    <row r="10" spans="1:8" s="10" customFormat="1" x14ac:dyDescent="0.2">
      <c r="A10" s="67"/>
      <c r="B10" s="17" t="str">
        <f>+B73</f>
        <v xml:space="preserve">Total Vacantes en ocupaciones de nivel Profesional </v>
      </c>
      <c r="C10" s="18">
        <f>+C73</f>
        <v>42</v>
      </c>
      <c r="D10" s="18">
        <f>+D73</f>
        <v>3</v>
      </c>
      <c r="E10" s="19">
        <f>C10/$C$8</f>
        <v>0.56756756756756754</v>
      </c>
      <c r="F10" s="19">
        <f>D10/$D$8</f>
        <v>0.15</v>
      </c>
      <c r="G10" s="20">
        <f>+IF(OR(AND(D10=0),(C10=0)),"0",((D10-C10)/C10))</f>
        <v>-0.9285714285714286</v>
      </c>
      <c r="H10" s="21">
        <f>+IF(OR(AND(E10=""),(G10="")),"",E10*G10)</f>
        <v>-0.52702702702702697</v>
      </c>
    </row>
    <row r="11" spans="1:8" s="10" customFormat="1" ht="24" x14ac:dyDescent="0.2">
      <c r="A11" s="67"/>
      <c r="B11" s="17" t="str">
        <f>+B165</f>
        <v>Total Vacantes en ocupaciones de nivel Técnicos Profesionales - Tecnólogos</v>
      </c>
      <c r="C11" s="18">
        <f>+C165</f>
        <v>12</v>
      </c>
      <c r="D11" s="18">
        <f>+D165</f>
        <v>10</v>
      </c>
      <c r="E11" s="19">
        <f>C11/$C$8</f>
        <v>0.16216216216216217</v>
      </c>
      <c r="F11" s="19">
        <f>D11/$D$8</f>
        <v>0.5</v>
      </c>
      <c r="G11" s="20">
        <f>+IF(OR(AND(D11=0),(C11=0)),"0",((D11-C11)/C11))</f>
        <v>-0.16666666666666666</v>
      </c>
      <c r="H11" s="21">
        <f>+IF(OR(AND(E11=""),(G11="")),"",E11*G11)</f>
        <v>-2.7027027027027029E-2</v>
      </c>
    </row>
    <row r="12" spans="1:8" s="10" customFormat="1" x14ac:dyDescent="0.2">
      <c r="A12" s="67"/>
      <c r="B12" s="17" t="str">
        <f>+B333</f>
        <v>Total Vacantes  en ocupaciones de nivel Calificados</v>
      </c>
      <c r="C12" s="18">
        <f>+C333</f>
        <v>19</v>
      </c>
      <c r="D12" s="18">
        <f>+D333</f>
        <v>7</v>
      </c>
      <c r="E12" s="19">
        <f>C12/$C$8</f>
        <v>0.25675675675675674</v>
      </c>
      <c r="F12" s="19">
        <f>D12/$D$8</f>
        <v>0.35</v>
      </c>
      <c r="G12" s="20">
        <f>+IF(OR(AND(D12=0),(C12=0)),"0",((D12-C12)/C12))</f>
        <v>-0.63157894736842102</v>
      </c>
      <c r="H12" s="21">
        <f>+IF(OR(AND(E12=""),(G12="")),"",E12*G12)</f>
        <v>-0.16216216216216214</v>
      </c>
    </row>
    <row r="13" spans="1:8" s="10" customFormat="1" x14ac:dyDescent="0.2">
      <c r="A13" s="67"/>
      <c r="B13" s="17" t="str">
        <f>+B553</f>
        <v>Total Vacantes en ocupaciones de nivel Elemental</v>
      </c>
      <c r="C13" s="18">
        <f>+C553</f>
        <v>0</v>
      </c>
      <c r="D13" s="18">
        <f>+D553</f>
        <v>0</v>
      </c>
      <c r="E13" s="19">
        <f>C13/$C$8</f>
        <v>0</v>
      </c>
      <c r="F13" s="19">
        <f>D13/$D$8</f>
        <v>0</v>
      </c>
      <c r="G13" s="20" t="str">
        <f>+IF(OR(AND(D13=0),(C13=0)),"0",((D13-C13)/C13))</f>
        <v>0</v>
      </c>
      <c r="H13" s="21">
        <f>+IF(OR(AND(E13=""),(G13="")),"",E13*G13)</f>
        <v>0</v>
      </c>
    </row>
    <row r="14" spans="1:8" s="10" customFormat="1" x14ac:dyDescent="0.2">
      <c r="A14" s="67"/>
      <c r="B14" s="22"/>
      <c r="C14" s="22"/>
      <c r="D14" s="22"/>
    </row>
    <row r="15" spans="1:8" s="10" customFormat="1" ht="13.5" thickBot="1" x14ac:dyDescent="0.25">
      <c r="A15" s="67"/>
      <c r="B15" s="22"/>
      <c r="C15" s="22"/>
      <c r="D15" s="22"/>
    </row>
    <row r="16" spans="1:8" s="10" customFormat="1" ht="30" customHeight="1" x14ac:dyDescent="0.2">
      <c r="A16" s="67"/>
      <c r="B16" s="85" t="s">
        <v>374</v>
      </c>
      <c r="C16" s="71" t="s">
        <v>375</v>
      </c>
      <c r="D16" s="72"/>
      <c r="E16" s="71" t="s">
        <v>429</v>
      </c>
      <c r="F16" s="72"/>
      <c r="G16" s="73" t="s">
        <v>572</v>
      </c>
      <c r="H16" s="69" t="s">
        <v>350</v>
      </c>
    </row>
    <row r="17" spans="1:8" s="10" customFormat="1" x14ac:dyDescent="0.2">
      <c r="A17" s="67"/>
      <c r="B17" s="85"/>
      <c r="C17" s="48">
        <v>2017</v>
      </c>
      <c r="D17" s="48">
        <v>2018</v>
      </c>
      <c r="E17" s="48">
        <v>2017</v>
      </c>
      <c r="F17" s="48">
        <v>2018</v>
      </c>
      <c r="G17" s="74"/>
      <c r="H17" s="70"/>
    </row>
    <row r="18" spans="1:8" s="10" customFormat="1" x14ac:dyDescent="0.2">
      <c r="A18" s="67"/>
      <c r="B18" s="12" t="s">
        <v>376</v>
      </c>
      <c r="C18" s="13">
        <f>SUM(C19:C67)</f>
        <v>1</v>
      </c>
      <c r="D18" s="13">
        <f>SUM(D19:D67)</f>
        <v>0</v>
      </c>
      <c r="E18" s="14">
        <f>+IF(C18=0,"",C18/C$18)</f>
        <v>1</v>
      </c>
      <c r="F18" s="14" t="str">
        <f>+IF(D18=0,"",D18/D$18)</f>
        <v/>
      </c>
      <c r="G18" s="15" t="str">
        <f>+IF(OR(AND(D18=0),(C18=0)),"0",((D18-C18)/C18))</f>
        <v>0</v>
      </c>
      <c r="H18" s="15">
        <f>+IF(OR(AND(E18=""),(G18="")),"",E18*G18)</f>
        <v>0</v>
      </c>
    </row>
    <row r="19" spans="1:8" s="40" customFormat="1" ht="15" x14ac:dyDescent="0.2">
      <c r="A19" s="68"/>
      <c r="B19" s="35" t="s">
        <v>0</v>
      </c>
      <c r="C19" s="36">
        <v>0</v>
      </c>
      <c r="D19" s="36">
        <v>0</v>
      </c>
      <c r="E19" s="42" t="str">
        <f>+IF(C19=0,"",C19/C$18)</f>
        <v/>
      </c>
      <c r="F19" s="42" t="str">
        <f>+IF(D19=0,"",D19/D$18)</f>
        <v/>
      </c>
      <c r="G19" s="38" t="str">
        <f>+IF(OR(AND(D19=0),(C19=0)),"0",((D19-C19)/C19))</f>
        <v>0</v>
      </c>
      <c r="H19" s="39" t="str">
        <f>+IF(OR(AND(E19=""),(G19="")),"",E19*G19)</f>
        <v/>
      </c>
    </row>
    <row r="20" spans="1:8" s="40" customFormat="1" ht="15" x14ac:dyDescent="0.2">
      <c r="A20" s="68"/>
      <c r="B20" s="35" t="s">
        <v>154</v>
      </c>
      <c r="C20" s="36">
        <v>0</v>
      </c>
      <c r="D20" s="36">
        <v>0</v>
      </c>
      <c r="E20" s="42" t="str">
        <f t="shared" ref="E20:E67" si="0">+IF(C20=0,"",C20/C$18)</f>
        <v/>
      </c>
      <c r="F20" s="42" t="str">
        <f t="shared" ref="F20:F67" si="1">+IF(D20=0,"",D20/D$18)</f>
        <v/>
      </c>
      <c r="G20" s="38" t="str">
        <f t="shared" ref="G20:G67" si="2">+IF(OR(AND(D20=0),(C20=0)),"0",((D20-C20)/C20))</f>
        <v>0</v>
      </c>
      <c r="H20" s="39" t="str">
        <f t="shared" ref="H20:H67" si="3">+IF(OR(AND(E20=""),(G20="")),"",E20*G20)</f>
        <v/>
      </c>
    </row>
    <row r="21" spans="1:8" s="40" customFormat="1" ht="30" x14ac:dyDescent="0.2">
      <c r="A21" s="68"/>
      <c r="B21" s="35" t="s">
        <v>1</v>
      </c>
      <c r="C21" s="36">
        <v>0</v>
      </c>
      <c r="D21" s="36">
        <v>0</v>
      </c>
      <c r="E21" s="42" t="str">
        <f t="shared" si="0"/>
        <v/>
      </c>
      <c r="F21" s="42" t="str">
        <f t="shared" si="1"/>
        <v/>
      </c>
      <c r="G21" s="38" t="str">
        <f t="shared" si="2"/>
        <v>0</v>
      </c>
      <c r="H21" s="39" t="str">
        <f t="shared" si="3"/>
        <v/>
      </c>
    </row>
    <row r="22" spans="1:8" s="40" customFormat="1" ht="30" x14ac:dyDescent="0.2">
      <c r="A22" s="68"/>
      <c r="B22" s="35" t="s">
        <v>432</v>
      </c>
      <c r="C22" s="36">
        <v>0</v>
      </c>
      <c r="D22" s="36">
        <v>0</v>
      </c>
      <c r="E22" s="42" t="str">
        <f t="shared" si="0"/>
        <v/>
      </c>
      <c r="F22" s="42" t="str">
        <f t="shared" si="1"/>
        <v/>
      </c>
      <c r="G22" s="38" t="str">
        <f t="shared" si="2"/>
        <v>0</v>
      </c>
      <c r="H22" s="39" t="str">
        <f t="shared" si="3"/>
        <v/>
      </c>
    </row>
    <row r="23" spans="1:8" s="40" customFormat="1" ht="30" x14ac:dyDescent="0.2">
      <c r="A23" s="68"/>
      <c r="B23" s="35" t="s">
        <v>155</v>
      </c>
      <c r="C23" s="36">
        <v>0</v>
      </c>
      <c r="D23" s="36">
        <v>0</v>
      </c>
      <c r="E23" s="42" t="str">
        <f t="shared" si="0"/>
        <v/>
      </c>
      <c r="F23" s="42" t="str">
        <f t="shared" si="1"/>
        <v/>
      </c>
      <c r="G23" s="38" t="str">
        <f t="shared" si="2"/>
        <v>0</v>
      </c>
      <c r="H23" s="39" t="str">
        <f t="shared" si="3"/>
        <v/>
      </c>
    </row>
    <row r="24" spans="1:8" s="40" customFormat="1" ht="30" x14ac:dyDescent="0.2">
      <c r="A24" s="68"/>
      <c r="B24" s="35" t="s">
        <v>156</v>
      </c>
      <c r="C24" s="36">
        <v>0</v>
      </c>
      <c r="D24" s="36">
        <v>0</v>
      </c>
      <c r="E24" s="42" t="str">
        <f t="shared" si="0"/>
        <v/>
      </c>
      <c r="F24" s="42" t="str">
        <f t="shared" si="1"/>
        <v/>
      </c>
      <c r="G24" s="38" t="str">
        <f t="shared" si="2"/>
        <v>0</v>
      </c>
      <c r="H24" s="39" t="str">
        <f t="shared" si="3"/>
        <v/>
      </c>
    </row>
    <row r="25" spans="1:8" s="40" customFormat="1" ht="30" x14ac:dyDescent="0.2">
      <c r="A25" s="68"/>
      <c r="B25" s="35" t="s">
        <v>526</v>
      </c>
      <c r="C25" s="36">
        <v>0</v>
      </c>
      <c r="D25" s="36">
        <v>0</v>
      </c>
      <c r="E25" s="42" t="str">
        <f t="shared" ref="E25:E27" si="4">+IF(C25=0,"",C25/C$18)</f>
        <v/>
      </c>
      <c r="F25" s="42" t="str">
        <f t="shared" ref="F25:F27" si="5">+IF(D25=0,"",D25/D$18)</f>
        <v/>
      </c>
      <c r="G25" s="38" t="str">
        <f t="shared" ref="G25:G27" si="6">+IF(OR(AND(D25=0),(C25=0)),"0",((D25-C25)/C25))</f>
        <v>0</v>
      </c>
      <c r="H25" s="39" t="str">
        <f t="shared" ref="H25:H27" si="7">+IF(OR(AND(E25=""),(G25="")),"",E25*G25)</f>
        <v/>
      </c>
    </row>
    <row r="26" spans="1:8" s="40" customFormat="1" ht="15" x14ac:dyDescent="0.2">
      <c r="A26" s="68"/>
      <c r="B26" s="35" t="s">
        <v>2</v>
      </c>
      <c r="C26" s="36">
        <v>0</v>
      </c>
      <c r="D26" s="36">
        <v>0</v>
      </c>
      <c r="E26" s="42" t="str">
        <f t="shared" si="4"/>
        <v/>
      </c>
      <c r="F26" s="42" t="str">
        <f t="shared" si="5"/>
        <v/>
      </c>
      <c r="G26" s="38" t="str">
        <f t="shared" si="6"/>
        <v>0</v>
      </c>
      <c r="H26" s="39" t="str">
        <f t="shared" si="7"/>
        <v/>
      </c>
    </row>
    <row r="27" spans="1:8" s="40" customFormat="1" ht="15" x14ac:dyDescent="0.2">
      <c r="A27" s="68"/>
      <c r="B27" s="35" t="s">
        <v>592</v>
      </c>
      <c r="C27" s="36">
        <v>0</v>
      </c>
      <c r="D27" s="36">
        <v>0</v>
      </c>
      <c r="E27" s="42" t="str">
        <f t="shared" si="4"/>
        <v/>
      </c>
      <c r="F27" s="42" t="str">
        <f t="shared" si="5"/>
        <v/>
      </c>
      <c r="G27" s="38" t="str">
        <f t="shared" si="6"/>
        <v>0</v>
      </c>
      <c r="H27" s="39" t="str">
        <f t="shared" si="7"/>
        <v/>
      </c>
    </row>
    <row r="28" spans="1:8" s="40" customFormat="1" ht="15" x14ac:dyDescent="0.2">
      <c r="A28" s="68"/>
      <c r="B28" s="35" t="s">
        <v>3</v>
      </c>
      <c r="C28" s="36">
        <v>0</v>
      </c>
      <c r="D28" s="36">
        <v>0</v>
      </c>
      <c r="E28" s="42" t="str">
        <f t="shared" si="0"/>
        <v/>
      </c>
      <c r="F28" s="42" t="str">
        <f t="shared" si="1"/>
        <v/>
      </c>
      <c r="G28" s="38" t="str">
        <f t="shared" si="2"/>
        <v>0</v>
      </c>
      <c r="H28" s="39" t="str">
        <f t="shared" si="3"/>
        <v/>
      </c>
    </row>
    <row r="29" spans="1:8" s="40" customFormat="1" ht="15" x14ac:dyDescent="0.2">
      <c r="A29" s="68"/>
      <c r="B29" s="35" t="s">
        <v>5</v>
      </c>
      <c r="C29" s="36">
        <v>0</v>
      </c>
      <c r="D29" s="36">
        <v>0</v>
      </c>
      <c r="E29" s="42" t="str">
        <f t="shared" si="0"/>
        <v/>
      </c>
      <c r="F29" s="42" t="str">
        <f t="shared" si="1"/>
        <v/>
      </c>
      <c r="G29" s="38" t="str">
        <f t="shared" si="2"/>
        <v>0</v>
      </c>
      <c r="H29" s="39" t="str">
        <f t="shared" si="3"/>
        <v/>
      </c>
    </row>
    <row r="30" spans="1:8" s="40" customFormat="1" ht="15" x14ac:dyDescent="0.2">
      <c r="A30" s="68"/>
      <c r="B30" s="35" t="s">
        <v>157</v>
      </c>
      <c r="C30" s="36">
        <v>0</v>
      </c>
      <c r="D30" s="36">
        <v>0</v>
      </c>
      <c r="E30" s="42" t="str">
        <f t="shared" si="0"/>
        <v/>
      </c>
      <c r="F30" s="42" t="str">
        <f t="shared" si="1"/>
        <v/>
      </c>
      <c r="G30" s="38" t="str">
        <f t="shared" si="2"/>
        <v>0</v>
      </c>
      <c r="H30" s="39" t="str">
        <f t="shared" si="3"/>
        <v/>
      </c>
    </row>
    <row r="31" spans="1:8" s="40" customFormat="1" ht="15" x14ac:dyDescent="0.2">
      <c r="A31" s="68"/>
      <c r="B31" s="35" t="s">
        <v>158</v>
      </c>
      <c r="C31" s="36">
        <v>0</v>
      </c>
      <c r="D31" s="36">
        <v>0</v>
      </c>
      <c r="E31" s="42" t="str">
        <f t="shared" si="0"/>
        <v/>
      </c>
      <c r="F31" s="42" t="str">
        <f t="shared" si="1"/>
        <v/>
      </c>
      <c r="G31" s="38" t="str">
        <f t="shared" si="2"/>
        <v>0</v>
      </c>
      <c r="H31" s="39" t="str">
        <f t="shared" si="3"/>
        <v/>
      </c>
    </row>
    <row r="32" spans="1:8" s="40" customFormat="1" ht="15" x14ac:dyDescent="0.2">
      <c r="A32" s="68"/>
      <c r="B32" s="35" t="s">
        <v>4</v>
      </c>
      <c r="C32" s="36">
        <v>0</v>
      </c>
      <c r="D32" s="36">
        <v>0</v>
      </c>
      <c r="E32" s="42" t="str">
        <f t="shared" si="0"/>
        <v/>
      </c>
      <c r="F32" s="42" t="str">
        <f t="shared" si="1"/>
        <v/>
      </c>
      <c r="G32" s="38" t="str">
        <f t="shared" si="2"/>
        <v>0</v>
      </c>
      <c r="H32" s="39" t="str">
        <f t="shared" si="3"/>
        <v/>
      </c>
    </row>
    <row r="33" spans="1:8" s="40" customFormat="1" ht="15" x14ac:dyDescent="0.2">
      <c r="A33" s="68"/>
      <c r="B33" s="35" t="s">
        <v>6</v>
      </c>
      <c r="C33" s="36">
        <v>0</v>
      </c>
      <c r="D33" s="36">
        <v>0</v>
      </c>
      <c r="E33" s="42" t="str">
        <f t="shared" si="0"/>
        <v/>
      </c>
      <c r="F33" s="42" t="str">
        <f t="shared" si="1"/>
        <v/>
      </c>
      <c r="G33" s="38" t="str">
        <f t="shared" si="2"/>
        <v>0</v>
      </c>
      <c r="H33" s="39" t="str">
        <f t="shared" si="3"/>
        <v/>
      </c>
    </row>
    <row r="34" spans="1:8" s="40" customFormat="1" ht="15" x14ac:dyDescent="0.2">
      <c r="A34" s="68"/>
      <c r="B34" s="35" t="s">
        <v>159</v>
      </c>
      <c r="C34" s="36">
        <v>0</v>
      </c>
      <c r="D34" s="36">
        <v>0</v>
      </c>
      <c r="E34" s="42" t="str">
        <f t="shared" si="0"/>
        <v/>
      </c>
      <c r="F34" s="42" t="str">
        <f t="shared" si="1"/>
        <v/>
      </c>
      <c r="G34" s="38" t="str">
        <f t="shared" si="2"/>
        <v>0</v>
      </c>
      <c r="H34" s="39" t="str">
        <f t="shared" si="3"/>
        <v/>
      </c>
    </row>
    <row r="35" spans="1:8" s="40" customFormat="1" ht="15" x14ac:dyDescent="0.2">
      <c r="A35" s="68"/>
      <c r="B35" s="35" t="s">
        <v>160</v>
      </c>
      <c r="C35" s="36">
        <v>0</v>
      </c>
      <c r="D35" s="36">
        <v>0</v>
      </c>
      <c r="E35" s="42" t="str">
        <f t="shared" si="0"/>
        <v/>
      </c>
      <c r="F35" s="42" t="str">
        <f t="shared" si="1"/>
        <v/>
      </c>
      <c r="G35" s="38" t="str">
        <f t="shared" si="2"/>
        <v>0</v>
      </c>
      <c r="H35" s="39" t="str">
        <f t="shared" si="3"/>
        <v/>
      </c>
    </row>
    <row r="36" spans="1:8" s="40" customFormat="1" ht="30" x14ac:dyDescent="0.2">
      <c r="A36" s="68"/>
      <c r="B36" s="35" t="s">
        <v>161</v>
      </c>
      <c r="C36" s="36">
        <v>0</v>
      </c>
      <c r="D36" s="36">
        <v>0</v>
      </c>
      <c r="E36" s="42" t="str">
        <f t="shared" si="0"/>
        <v/>
      </c>
      <c r="F36" s="42" t="str">
        <f t="shared" si="1"/>
        <v/>
      </c>
      <c r="G36" s="38" t="str">
        <f t="shared" si="2"/>
        <v>0</v>
      </c>
      <c r="H36" s="39" t="str">
        <f t="shared" si="3"/>
        <v/>
      </c>
    </row>
    <row r="37" spans="1:8" s="40" customFormat="1" ht="15" x14ac:dyDescent="0.2">
      <c r="A37" s="68"/>
      <c r="B37" s="35" t="s">
        <v>162</v>
      </c>
      <c r="C37" s="36">
        <v>0</v>
      </c>
      <c r="D37" s="36">
        <v>0</v>
      </c>
      <c r="E37" s="42" t="str">
        <f t="shared" si="0"/>
        <v/>
      </c>
      <c r="F37" s="42" t="str">
        <f t="shared" si="1"/>
        <v/>
      </c>
      <c r="G37" s="38" t="str">
        <f t="shared" si="2"/>
        <v>0</v>
      </c>
      <c r="H37" s="39" t="str">
        <f t="shared" si="3"/>
        <v/>
      </c>
    </row>
    <row r="38" spans="1:8" s="40" customFormat="1" ht="15" x14ac:dyDescent="0.2">
      <c r="A38" s="68"/>
      <c r="B38" s="35" t="s">
        <v>7</v>
      </c>
      <c r="C38" s="36">
        <v>0</v>
      </c>
      <c r="D38" s="36">
        <v>0</v>
      </c>
      <c r="E38" s="42" t="str">
        <f t="shared" si="0"/>
        <v/>
      </c>
      <c r="F38" s="42" t="str">
        <f t="shared" si="1"/>
        <v/>
      </c>
      <c r="G38" s="38" t="str">
        <f t="shared" si="2"/>
        <v>0</v>
      </c>
      <c r="H38" s="39" t="str">
        <f t="shared" si="3"/>
        <v/>
      </c>
    </row>
    <row r="39" spans="1:8" s="40" customFormat="1" ht="15" x14ac:dyDescent="0.2">
      <c r="A39" s="68"/>
      <c r="B39" s="35" t="s">
        <v>163</v>
      </c>
      <c r="C39" s="36">
        <v>0</v>
      </c>
      <c r="D39" s="36">
        <v>0</v>
      </c>
      <c r="E39" s="42" t="str">
        <f t="shared" si="0"/>
        <v/>
      </c>
      <c r="F39" s="42" t="str">
        <f t="shared" si="1"/>
        <v/>
      </c>
      <c r="G39" s="38" t="str">
        <f t="shared" si="2"/>
        <v>0</v>
      </c>
      <c r="H39" s="39" t="str">
        <f t="shared" si="3"/>
        <v/>
      </c>
    </row>
    <row r="40" spans="1:8" s="40" customFormat="1" ht="15" x14ac:dyDescent="0.2">
      <c r="A40" s="68"/>
      <c r="B40" s="35" t="s">
        <v>164</v>
      </c>
      <c r="C40" s="36">
        <v>0</v>
      </c>
      <c r="D40" s="36">
        <v>0</v>
      </c>
      <c r="E40" s="42" t="str">
        <f t="shared" si="0"/>
        <v/>
      </c>
      <c r="F40" s="42" t="str">
        <f t="shared" si="1"/>
        <v/>
      </c>
      <c r="G40" s="38" t="str">
        <f t="shared" si="2"/>
        <v>0</v>
      </c>
      <c r="H40" s="39" t="str">
        <f t="shared" si="3"/>
        <v/>
      </c>
    </row>
    <row r="41" spans="1:8" s="40" customFormat="1" ht="15" x14ac:dyDescent="0.2">
      <c r="A41" s="68"/>
      <c r="B41" s="35" t="s">
        <v>165</v>
      </c>
      <c r="C41" s="36">
        <v>0</v>
      </c>
      <c r="D41" s="36">
        <v>0</v>
      </c>
      <c r="E41" s="42" t="str">
        <f t="shared" si="0"/>
        <v/>
      </c>
      <c r="F41" s="42" t="str">
        <f t="shared" si="1"/>
        <v/>
      </c>
      <c r="G41" s="38" t="str">
        <f t="shared" si="2"/>
        <v>0</v>
      </c>
      <c r="H41" s="39" t="str">
        <f t="shared" si="3"/>
        <v/>
      </c>
    </row>
    <row r="42" spans="1:8" s="40" customFormat="1" ht="15" x14ac:dyDescent="0.2">
      <c r="A42" s="68"/>
      <c r="B42" s="35" t="s">
        <v>166</v>
      </c>
      <c r="C42" s="36">
        <v>0</v>
      </c>
      <c r="D42" s="36">
        <v>0</v>
      </c>
      <c r="E42" s="42" t="str">
        <f t="shared" si="0"/>
        <v/>
      </c>
      <c r="F42" s="42" t="str">
        <f t="shared" si="1"/>
        <v/>
      </c>
      <c r="G42" s="38" t="str">
        <f t="shared" si="2"/>
        <v>0</v>
      </c>
      <c r="H42" s="39" t="str">
        <f t="shared" si="3"/>
        <v/>
      </c>
    </row>
    <row r="43" spans="1:8" s="40" customFormat="1" ht="30" x14ac:dyDescent="0.2">
      <c r="A43" s="68"/>
      <c r="B43" s="35" t="s">
        <v>167</v>
      </c>
      <c r="C43" s="36">
        <v>1</v>
      </c>
      <c r="D43" s="36">
        <v>0</v>
      </c>
      <c r="E43" s="42">
        <f t="shared" si="0"/>
        <v>1</v>
      </c>
      <c r="F43" s="42" t="str">
        <f t="shared" si="1"/>
        <v/>
      </c>
      <c r="G43" s="38" t="str">
        <f t="shared" si="2"/>
        <v>0</v>
      </c>
      <c r="H43" s="39">
        <f t="shared" si="3"/>
        <v>0</v>
      </c>
    </row>
    <row r="44" spans="1:8" s="40" customFormat="1" ht="15" x14ac:dyDescent="0.2">
      <c r="A44" s="68"/>
      <c r="B44" s="35" t="s">
        <v>168</v>
      </c>
      <c r="C44" s="36">
        <v>0</v>
      </c>
      <c r="D44" s="36">
        <v>0</v>
      </c>
      <c r="E44" s="42" t="str">
        <f t="shared" si="0"/>
        <v/>
      </c>
      <c r="F44" s="42" t="str">
        <f t="shared" si="1"/>
        <v/>
      </c>
      <c r="G44" s="38" t="str">
        <f t="shared" si="2"/>
        <v>0</v>
      </c>
      <c r="H44" s="39" t="str">
        <f t="shared" si="3"/>
        <v/>
      </c>
    </row>
    <row r="45" spans="1:8" s="40" customFormat="1" ht="15" x14ac:dyDescent="0.2">
      <c r="A45" s="68"/>
      <c r="B45" s="35" t="s">
        <v>8</v>
      </c>
      <c r="C45" s="36">
        <v>0</v>
      </c>
      <c r="D45" s="36">
        <v>0</v>
      </c>
      <c r="E45" s="42" t="str">
        <f t="shared" si="0"/>
        <v/>
      </c>
      <c r="F45" s="42" t="str">
        <f t="shared" si="1"/>
        <v/>
      </c>
      <c r="G45" s="38" t="str">
        <f t="shared" si="2"/>
        <v>0</v>
      </c>
      <c r="H45" s="39" t="str">
        <f t="shared" si="3"/>
        <v/>
      </c>
    </row>
    <row r="46" spans="1:8" s="40" customFormat="1" ht="15" x14ac:dyDescent="0.2">
      <c r="A46" s="68"/>
      <c r="B46" s="35" t="s">
        <v>433</v>
      </c>
      <c r="C46" s="36">
        <v>0</v>
      </c>
      <c r="D46" s="36">
        <v>0</v>
      </c>
      <c r="E46" s="42" t="str">
        <f t="shared" si="0"/>
        <v/>
      </c>
      <c r="F46" s="42" t="str">
        <f t="shared" si="1"/>
        <v/>
      </c>
      <c r="G46" s="38" t="str">
        <f t="shared" si="2"/>
        <v>0</v>
      </c>
      <c r="H46" s="39" t="str">
        <f t="shared" si="3"/>
        <v/>
      </c>
    </row>
    <row r="47" spans="1:8" s="40" customFormat="1" ht="15" x14ac:dyDescent="0.2">
      <c r="A47" s="68"/>
      <c r="B47" s="35" t="s">
        <v>169</v>
      </c>
      <c r="C47" s="36">
        <v>0</v>
      </c>
      <c r="D47" s="36">
        <v>0</v>
      </c>
      <c r="E47" s="42" t="str">
        <f t="shared" si="0"/>
        <v/>
      </c>
      <c r="F47" s="42" t="str">
        <f t="shared" si="1"/>
        <v/>
      </c>
      <c r="G47" s="38" t="str">
        <f t="shared" si="2"/>
        <v>0</v>
      </c>
      <c r="H47" s="39" t="str">
        <f t="shared" si="3"/>
        <v/>
      </c>
    </row>
    <row r="48" spans="1:8" s="40" customFormat="1" ht="30" x14ac:dyDescent="0.2">
      <c r="A48" s="68"/>
      <c r="B48" s="35" t="s">
        <v>593</v>
      </c>
      <c r="C48" s="36">
        <v>0</v>
      </c>
      <c r="D48" s="36">
        <v>0</v>
      </c>
      <c r="E48" s="42" t="str">
        <f t="shared" si="0"/>
        <v/>
      </c>
      <c r="F48" s="42" t="str">
        <f t="shared" si="1"/>
        <v/>
      </c>
      <c r="G48" s="38" t="str">
        <f t="shared" si="2"/>
        <v>0</v>
      </c>
      <c r="H48" s="39" t="str">
        <f t="shared" si="3"/>
        <v/>
      </c>
    </row>
    <row r="49" spans="1:8" s="40" customFormat="1" ht="15" x14ac:dyDescent="0.2">
      <c r="A49" s="68"/>
      <c r="B49" s="35" t="s">
        <v>9</v>
      </c>
      <c r="C49" s="36">
        <v>0</v>
      </c>
      <c r="D49" s="36">
        <v>0</v>
      </c>
      <c r="E49" s="42" t="str">
        <f t="shared" si="0"/>
        <v/>
      </c>
      <c r="F49" s="42" t="str">
        <f t="shared" si="1"/>
        <v/>
      </c>
      <c r="G49" s="38" t="str">
        <f t="shared" si="2"/>
        <v>0</v>
      </c>
      <c r="H49" s="39" t="str">
        <f t="shared" si="3"/>
        <v/>
      </c>
    </row>
    <row r="50" spans="1:8" s="40" customFormat="1" ht="15" x14ac:dyDescent="0.2">
      <c r="A50" s="68"/>
      <c r="B50" s="35" t="s">
        <v>594</v>
      </c>
      <c r="C50" s="36">
        <v>0</v>
      </c>
      <c r="D50" s="36">
        <v>0</v>
      </c>
      <c r="E50" s="42" t="str">
        <f t="shared" si="0"/>
        <v/>
      </c>
      <c r="F50" s="42" t="str">
        <f t="shared" si="1"/>
        <v/>
      </c>
      <c r="G50" s="38" t="str">
        <f t="shared" si="2"/>
        <v>0</v>
      </c>
      <c r="H50" s="39" t="str">
        <f t="shared" si="3"/>
        <v/>
      </c>
    </row>
    <row r="51" spans="1:8" s="40" customFormat="1" ht="15" x14ac:dyDescent="0.2">
      <c r="A51" s="68"/>
      <c r="B51" s="35" t="s">
        <v>12</v>
      </c>
      <c r="C51" s="36">
        <v>0</v>
      </c>
      <c r="D51" s="36">
        <v>0</v>
      </c>
      <c r="E51" s="42" t="str">
        <f t="shared" si="0"/>
        <v/>
      </c>
      <c r="F51" s="42" t="str">
        <f t="shared" si="1"/>
        <v/>
      </c>
      <c r="G51" s="38" t="str">
        <f t="shared" si="2"/>
        <v>0</v>
      </c>
      <c r="H51" s="39" t="str">
        <f t="shared" si="3"/>
        <v/>
      </c>
    </row>
    <row r="52" spans="1:8" s="40" customFormat="1" ht="15" x14ac:dyDescent="0.2">
      <c r="A52" s="68"/>
      <c r="B52" s="35" t="s">
        <v>11</v>
      </c>
      <c r="C52" s="36">
        <v>0</v>
      </c>
      <c r="D52" s="36">
        <v>0</v>
      </c>
      <c r="E52" s="42" t="str">
        <f t="shared" si="0"/>
        <v/>
      </c>
      <c r="F52" s="42" t="str">
        <f t="shared" si="1"/>
        <v/>
      </c>
      <c r="G52" s="38" t="str">
        <f t="shared" si="2"/>
        <v>0</v>
      </c>
      <c r="H52" s="39" t="str">
        <f t="shared" si="3"/>
        <v/>
      </c>
    </row>
    <row r="53" spans="1:8" s="40" customFormat="1" ht="15" x14ac:dyDescent="0.2">
      <c r="A53" s="68"/>
      <c r="B53" s="35" t="s">
        <v>434</v>
      </c>
      <c r="C53" s="36">
        <v>0</v>
      </c>
      <c r="D53" s="36">
        <v>0</v>
      </c>
      <c r="E53" s="42" t="str">
        <f t="shared" si="0"/>
        <v/>
      </c>
      <c r="F53" s="42" t="str">
        <f t="shared" si="1"/>
        <v/>
      </c>
      <c r="G53" s="38" t="str">
        <f t="shared" si="2"/>
        <v>0</v>
      </c>
      <c r="H53" s="39" t="str">
        <f t="shared" si="3"/>
        <v/>
      </c>
    </row>
    <row r="54" spans="1:8" s="40" customFormat="1" ht="15" x14ac:dyDescent="0.2">
      <c r="A54" s="68"/>
      <c r="B54" s="35" t="s">
        <v>10</v>
      </c>
      <c r="C54" s="36">
        <v>0</v>
      </c>
      <c r="D54" s="36">
        <v>0</v>
      </c>
      <c r="E54" s="42" t="str">
        <f t="shared" si="0"/>
        <v/>
      </c>
      <c r="F54" s="42" t="str">
        <f t="shared" si="1"/>
        <v/>
      </c>
      <c r="G54" s="38" t="str">
        <f t="shared" si="2"/>
        <v>0</v>
      </c>
      <c r="H54" s="39" t="str">
        <f t="shared" si="3"/>
        <v/>
      </c>
    </row>
    <row r="55" spans="1:8" s="40" customFormat="1" ht="15" x14ac:dyDescent="0.2">
      <c r="A55" s="68"/>
      <c r="B55" s="35" t="s">
        <v>170</v>
      </c>
      <c r="C55" s="36">
        <v>0</v>
      </c>
      <c r="D55" s="36">
        <v>0</v>
      </c>
      <c r="E55" s="42" t="str">
        <f t="shared" si="0"/>
        <v/>
      </c>
      <c r="F55" s="42" t="str">
        <f t="shared" si="1"/>
        <v/>
      </c>
      <c r="G55" s="38" t="str">
        <f t="shared" si="2"/>
        <v>0</v>
      </c>
      <c r="H55" s="39" t="str">
        <f t="shared" si="3"/>
        <v/>
      </c>
    </row>
    <row r="56" spans="1:8" s="40" customFormat="1" ht="15" x14ac:dyDescent="0.2">
      <c r="A56" s="68"/>
      <c r="B56" s="35" t="s">
        <v>13</v>
      </c>
      <c r="C56" s="36">
        <v>0</v>
      </c>
      <c r="D56" s="36">
        <v>0</v>
      </c>
      <c r="E56" s="42" t="str">
        <f t="shared" si="0"/>
        <v/>
      </c>
      <c r="F56" s="42" t="str">
        <f t="shared" si="1"/>
        <v/>
      </c>
      <c r="G56" s="38" t="str">
        <f t="shared" si="2"/>
        <v>0</v>
      </c>
      <c r="H56" s="39" t="str">
        <f t="shared" si="3"/>
        <v/>
      </c>
    </row>
    <row r="57" spans="1:8" s="40" customFormat="1" ht="15" x14ac:dyDescent="0.2">
      <c r="A57" s="68"/>
      <c r="B57" s="35" t="s">
        <v>14</v>
      </c>
      <c r="C57" s="36">
        <v>0</v>
      </c>
      <c r="D57" s="36">
        <v>0</v>
      </c>
      <c r="E57" s="42" t="str">
        <f t="shared" si="0"/>
        <v/>
      </c>
      <c r="F57" s="42" t="str">
        <f t="shared" si="1"/>
        <v/>
      </c>
      <c r="G57" s="38" t="str">
        <f t="shared" si="2"/>
        <v>0</v>
      </c>
      <c r="H57" s="39" t="str">
        <f t="shared" si="3"/>
        <v/>
      </c>
    </row>
    <row r="58" spans="1:8" s="40" customFormat="1" ht="15" x14ac:dyDescent="0.2">
      <c r="A58" s="68"/>
      <c r="B58" s="35" t="s">
        <v>171</v>
      </c>
      <c r="C58" s="36">
        <v>0</v>
      </c>
      <c r="D58" s="36">
        <v>0</v>
      </c>
      <c r="E58" s="42" t="str">
        <f t="shared" si="0"/>
        <v/>
      </c>
      <c r="F58" s="42" t="str">
        <f t="shared" si="1"/>
        <v/>
      </c>
      <c r="G58" s="38" t="str">
        <f t="shared" si="2"/>
        <v>0</v>
      </c>
      <c r="H58" s="39" t="str">
        <f t="shared" si="3"/>
        <v/>
      </c>
    </row>
    <row r="59" spans="1:8" s="40" customFormat="1" ht="15" x14ac:dyDescent="0.2">
      <c r="A59" s="68"/>
      <c r="B59" s="35" t="s">
        <v>435</v>
      </c>
      <c r="C59" s="36">
        <v>0</v>
      </c>
      <c r="D59" s="36">
        <v>0</v>
      </c>
      <c r="E59" s="42" t="str">
        <f t="shared" si="0"/>
        <v/>
      </c>
      <c r="F59" s="42" t="str">
        <f t="shared" si="1"/>
        <v/>
      </c>
      <c r="G59" s="38" t="str">
        <f t="shared" si="2"/>
        <v>0</v>
      </c>
      <c r="H59" s="39" t="str">
        <f t="shared" si="3"/>
        <v/>
      </c>
    </row>
    <row r="60" spans="1:8" s="40" customFormat="1" ht="15" x14ac:dyDescent="0.2">
      <c r="A60" s="68"/>
      <c r="B60" s="35" t="s">
        <v>172</v>
      </c>
      <c r="C60" s="36">
        <v>0</v>
      </c>
      <c r="D60" s="36">
        <v>0</v>
      </c>
      <c r="E60" s="42" t="str">
        <f t="shared" si="0"/>
        <v/>
      </c>
      <c r="F60" s="42" t="str">
        <f t="shared" si="1"/>
        <v/>
      </c>
      <c r="G60" s="38" t="str">
        <f t="shared" si="2"/>
        <v>0</v>
      </c>
      <c r="H60" s="39" t="str">
        <f t="shared" si="3"/>
        <v/>
      </c>
    </row>
    <row r="61" spans="1:8" s="40" customFormat="1" ht="15" x14ac:dyDescent="0.2">
      <c r="A61" s="68"/>
      <c r="B61" s="35" t="s">
        <v>173</v>
      </c>
      <c r="C61" s="36">
        <v>0</v>
      </c>
      <c r="D61" s="36">
        <v>0</v>
      </c>
      <c r="E61" s="42" t="str">
        <f t="shared" si="0"/>
        <v/>
      </c>
      <c r="F61" s="42" t="str">
        <f t="shared" si="1"/>
        <v/>
      </c>
      <c r="G61" s="38" t="str">
        <f t="shared" si="2"/>
        <v>0</v>
      </c>
      <c r="H61" s="39" t="str">
        <f t="shared" si="3"/>
        <v/>
      </c>
    </row>
    <row r="62" spans="1:8" s="50" customFormat="1" ht="15" x14ac:dyDescent="0.2">
      <c r="A62" s="60" t="s">
        <v>570</v>
      </c>
      <c r="B62" s="51" t="s">
        <v>582</v>
      </c>
      <c r="C62" s="52"/>
      <c r="D62" s="36">
        <v>0</v>
      </c>
      <c r="E62" s="42" t="str">
        <f t="shared" ref="E62:E63" si="8">+IF(C62=0,"",C62/C$18)</f>
        <v/>
      </c>
      <c r="F62" s="42" t="str">
        <f t="shared" ref="F62:F63" si="9">+IF(D62=0,"",D62/D$18)</f>
        <v/>
      </c>
      <c r="G62" s="38" t="str">
        <f t="shared" ref="G62:G63" si="10">+IF(OR(AND(D62=0),(C62=0)),"0",((D62-C62)/C62))</f>
        <v>0</v>
      </c>
      <c r="H62" s="39" t="str">
        <f t="shared" ref="H62:H63" si="11">+IF(OR(AND(E62=""),(G62="")),"",E62*G62)</f>
        <v/>
      </c>
    </row>
    <row r="63" spans="1:8" s="50" customFormat="1" ht="15" x14ac:dyDescent="0.2">
      <c r="A63" s="60" t="s">
        <v>570</v>
      </c>
      <c r="B63" s="51" t="s">
        <v>617</v>
      </c>
      <c r="C63" s="52"/>
      <c r="D63" s="36">
        <v>0</v>
      </c>
      <c r="E63" s="42" t="str">
        <f t="shared" si="8"/>
        <v/>
      </c>
      <c r="F63" s="42" t="str">
        <f t="shared" si="9"/>
        <v/>
      </c>
      <c r="G63" s="38" t="str">
        <f t="shared" si="10"/>
        <v>0</v>
      </c>
      <c r="H63" s="39" t="str">
        <f t="shared" si="11"/>
        <v/>
      </c>
    </row>
    <row r="64" spans="1:8" s="40" customFormat="1" ht="15" x14ac:dyDescent="0.2">
      <c r="A64" s="68"/>
      <c r="B64" s="35" t="s">
        <v>174</v>
      </c>
      <c r="C64" s="36">
        <v>0</v>
      </c>
      <c r="D64" s="36">
        <v>0</v>
      </c>
      <c r="E64" s="42" t="str">
        <f t="shared" si="0"/>
        <v/>
      </c>
      <c r="F64" s="42" t="str">
        <f t="shared" si="1"/>
        <v/>
      </c>
      <c r="G64" s="38" t="str">
        <f t="shared" si="2"/>
        <v>0</v>
      </c>
      <c r="H64" s="39" t="str">
        <f t="shared" si="3"/>
        <v/>
      </c>
    </row>
    <row r="65" spans="1:8" s="40" customFormat="1" ht="15" x14ac:dyDescent="0.2">
      <c r="A65" s="68"/>
      <c r="B65" s="35" t="s">
        <v>15</v>
      </c>
      <c r="C65" s="36">
        <v>0</v>
      </c>
      <c r="D65" s="36">
        <v>0</v>
      </c>
      <c r="E65" s="42" t="str">
        <f t="shared" si="0"/>
        <v/>
      </c>
      <c r="F65" s="42" t="str">
        <f t="shared" si="1"/>
        <v/>
      </c>
      <c r="G65" s="38" t="str">
        <f t="shared" si="2"/>
        <v>0</v>
      </c>
      <c r="H65" s="39" t="str">
        <f t="shared" si="3"/>
        <v/>
      </c>
    </row>
    <row r="66" spans="1:8" s="40" customFormat="1" ht="15" x14ac:dyDescent="0.2">
      <c r="A66" s="68"/>
      <c r="B66" s="35" t="s">
        <v>175</v>
      </c>
      <c r="C66" s="36">
        <v>0</v>
      </c>
      <c r="D66" s="36">
        <v>0</v>
      </c>
      <c r="E66" s="42" t="str">
        <f t="shared" si="0"/>
        <v/>
      </c>
      <c r="F66" s="42" t="str">
        <f t="shared" si="1"/>
        <v/>
      </c>
      <c r="G66" s="38" t="str">
        <f t="shared" si="2"/>
        <v>0</v>
      </c>
      <c r="H66" s="39" t="str">
        <f t="shared" si="3"/>
        <v/>
      </c>
    </row>
    <row r="67" spans="1:8" s="40" customFormat="1" ht="15" x14ac:dyDescent="0.2">
      <c r="A67" s="68"/>
      <c r="B67" s="35" t="s">
        <v>176</v>
      </c>
      <c r="C67" s="36">
        <v>0</v>
      </c>
      <c r="D67" s="36">
        <v>0</v>
      </c>
      <c r="E67" s="42" t="str">
        <f t="shared" si="0"/>
        <v/>
      </c>
      <c r="F67" s="42" t="str">
        <f t="shared" si="1"/>
        <v/>
      </c>
      <c r="G67" s="38" t="str">
        <f t="shared" si="2"/>
        <v>0</v>
      </c>
      <c r="H67" s="39" t="str">
        <f t="shared" si="3"/>
        <v/>
      </c>
    </row>
    <row r="68" spans="1:8" s="10" customFormat="1" x14ac:dyDescent="0.2">
      <c r="A68" s="67"/>
    </row>
    <row r="69" spans="1:8" s="10" customFormat="1" x14ac:dyDescent="0.2">
      <c r="A69" s="67"/>
    </row>
    <row r="70" spans="1:8" s="10" customFormat="1" ht="13.5" thickBot="1" x14ac:dyDescent="0.25">
      <c r="A70" s="67"/>
      <c r="B70" s="29"/>
    </row>
    <row r="71" spans="1:8" s="10" customFormat="1" ht="30" customHeight="1" x14ac:dyDescent="0.2">
      <c r="A71" s="67"/>
      <c r="B71" s="85" t="s">
        <v>374</v>
      </c>
      <c r="C71" s="71" t="s">
        <v>375</v>
      </c>
      <c r="D71" s="72"/>
      <c r="E71" s="71" t="s">
        <v>429</v>
      </c>
      <c r="F71" s="72"/>
      <c r="G71" s="73" t="s">
        <v>572</v>
      </c>
      <c r="H71" s="69" t="s">
        <v>350</v>
      </c>
    </row>
    <row r="72" spans="1:8" s="10" customFormat="1" x14ac:dyDescent="0.2">
      <c r="A72" s="67"/>
      <c r="B72" s="85"/>
      <c r="C72" s="48">
        <v>2017</v>
      </c>
      <c r="D72" s="48">
        <v>2018</v>
      </c>
      <c r="E72" s="48">
        <v>2017</v>
      </c>
      <c r="F72" s="48">
        <v>2018</v>
      </c>
      <c r="G72" s="74"/>
      <c r="H72" s="70"/>
    </row>
    <row r="73" spans="1:8" s="10" customFormat="1" x14ac:dyDescent="0.2">
      <c r="A73" s="67"/>
      <c r="B73" s="12" t="s">
        <v>377</v>
      </c>
      <c r="C73" s="13">
        <f>SUM(C74:C159)</f>
        <v>42</v>
      </c>
      <c r="D73" s="13">
        <f>SUM(D74:D159)</f>
        <v>3</v>
      </c>
      <c r="E73" s="14">
        <f>+IF(C73=0,"",C73/C$73)</f>
        <v>1</v>
      </c>
      <c r="F73" s="14">
        <f>+IF(D73=0,"",D73/D$73)</f>
        <v>1</v>
      </c>
      <c r="G73" s="15">
        <f>+IF(OR(AND(D73=0),(C73=0)),"0",((D73-C73)/C73))</f>
        <v>-0.9285714285714286</v>
      </c>
      <c r="H73" s="15">
        <f>+IF(OR(AND(E73=""),(G73="")),"",E73*G73)</f>
        <v>-0.9285714285714286</v>
      </c>
    </row>
    <row r="74" spans="1:8" s="40" customFormat="1" ht="15" x14ac:dyDescent="0.2">
      <c r="A74" s="68"/>
      <c r="B74" s="35" t="s">
        <v>436</v>
      </c>
      <c r="C74" s="36">
        <v>0</v>
      </c>
      <c r="D74" s="36">
        <v>0</v>
      </c>
      <c r="E74" s="37" t="str">
        <f>+IF(C74=0,"",C74/C$73)</f>
        <v/>
      </c>
      <c r="F74" s="37" t="str">
        <f>+IF(D74=0,"",D74/D$73)</f>
        <v/>
      </c>
      <c r="G74" s="38" t="str">
        <f>+IF(OR(AND(D74=0),(C74=0)),"0",((D74-C74)/C74))</f>
        <v>0</v>
      </c>
      <c r="H74" s="39" t="str">
        <f>+IF(OR(AND(E74=""),(G74="")),"",E74*G74)</f>
        <v/>
      </c>
    </row>
    <row r="75" spans="1:8" s="40" customFormat="1" ht="30" x14ac:dyDescent="0.2">
      <c r="A75" s="68"/>
      <c r="B75" s="35" t="s">
        <v>595</v>
      </c>
      <c r="C75" s="36">
        <v>0</v>
      </c>
      <c r="D75" s="36">
        <v>0</v>
      </c>
      <c r="E75" s="37" t="str">
        <f t="shared" ref="E75:E146" si="12">+IF(C75=0,"",C75/C$73)</f>
        <v/>
      </c>
      <c r="F75" s="37" t="str">
        <f t="shared" ref="F75:F146" si="13">+IF(D75=0,"",D75/D$73)</f>
        <v/>
      </c>
      <c r="G75" s="38" t="str">
        <f t="shared" ref="G75:G146" si="14">+IF(OR(AND(D75=0),(C75=0)),"0",((D75-C75)/C75))</f>
        <v>0</v>
      </c>
      <c r="H75" s="39" t="str">
        <f t="shared" ref="H75:H146" si="15">+IF(OR(AND(E75=""),(G75="")),"",E75*G75)</f>
        <v/>
      </c>
    </row>
    <row r="76" spans="1:8" s="40" customFormat="1" ht="15" x14ac:dyDescent="0.2">
      <c r="A76" s="68"/>
      <c r="B76" s="35" t="s">
        <v>527</v>
      </c>
      <c r="C76" s="36">
        <v>0</v>
      </c>
      <c r="D76" s="36">
        <v>0</v>
      </c>
      <c r="E76" s="37" t="str">
        <f t="shared" ref="E76:E77" si="16">+IF(C76=0,"",C76/C$73)</f>
        <v/>
      </c>
      <c r="F76" s="37" t="str">
        <f t="shared" ref="F76:F77" si="17">+IF(D76=0,"",D76/D$73)</f>
        <v/>
      </c>
      <c r="G76" s="38" t="str">
        <f t="shared" ref="G76:G77" si="18">+IF(OR(AND(D76=0),(C76=0)),"0",((D76-C76)/C76))</f>
        <v>0</v>
      </c>
      <c r="H76" s="39" t="str">
        <f t="shared" ref="H76:H77" si="19">+IF(OR(AND(E76=""),(G76="")),"",E76*G76)</f>
        <v/>
      </c>
    </row>
    <row r="77" spans="1:8" s="40" customFormat="1" ht="15" x14ac:dyDescent="0.2">
      <c r="A77" s="68"/>
      <c r="B77" s="35" t="s">
        <v>596</v>
      </c>
      <c r="C77" s="36">
        <v>1</v>
      </c>
      <c r="D77" s="36">
        <v>0</v>
      </c>
      <c r="E77" s="37">
        <f t="shared" si="16"/>
        <v>2.3809523809523808E-2</v>
      </c>
      <c r="F77" s="37" t="str">
        <f t="shared" si="17"/>
        <v/>
      </c>
      <c r="G77" s="38" t="str">
        <f t="shared" si="18"/>
        <v>0</v>
      </c>
      <c r="H77" s="39">
        <f t="shared" si="19"/>
        <v>0</v>
      </c>
    </row>
    <row r="78" spans="1:8" s="40" customFormat="1" ht="15" x14ac:dyDescent="0.2">
      <c r="A78" s="68"/>
      <c r="B78" s="35" t="s">
        <v>177</v>
      </c>
      <c r="C78" s="36">
        <v>0</v>
      </c>
      <c r="D78" s="36">
        <v>0</v>
      </c>
      <c r="E78" s="37" t="str">
        <f t="shared" si="12"/>
        <v/>
      </c>
      <c r="F78" s="37" t="str">
        <f t="shared" si="13"/>
        <v/>
      </c>
      <c r="G78" s="38" t="str">
        <f t="shared" si="14"/>
        <v>0</v>
      </c>
      <c r="H78" s="39" t="str">
        <f t="shared" si="15"/>
        <v/>
      </c>
    </row>
    <row r="79" spans="1:8" s="40" customFormat="1" ht="15" x14ac:dyDescent="0.2">
      <c r="A79" s="68"/>
      <c r="B79" s="35" t="s">
        <v>16</v>
      </c>
      <c r="C79" s="36">
        <v>0</v>
      </c>
      <c r="D79" s="36">
        <v>0</v>
      </c>
      <c r="E79" s="37" t="str">
        <f t="shared" si="12"/>
        <v/>
      </c>
      <c r="F79" s="37" t="str">
        <f t="shared" si="13"/>
        <v/>
      </c>
      <c r="G79" s="38" t="str">
        <f t="shared" si="14"/>
        <v>0</v>
      </c>
      <c r="H79" s="39" t="str">
        <f t="shared" si="15"/>
        <v/>
      </c>
    </row>
    <row r="80" spans="1:8" s="40" customFormat="1" ht="15" x14ac:dyDescent="0.2">
      <c r="A80" s="68"/>
      <c r="B80" s="35" t="s">
        <v>35</v>
      </c>
      <c r="C80" s="36">
        <v>4</v>
      </c>
      <c r="D80" s="36">
        <v>0</v>
      </c>
      <c r="E80" s="37">
        <f t="shared" ref="E80:E81" si="20">+IF(C80=0,"",C80/C$73)</f>
        <v>9.5238095238095233E-2</v>
      </c>
      <c r="F80" s="37" t="str">
        <f t="shared" ref="F80:F81" si="21">+IF(D80=0,"",D80/D$73)</f>
        <v/>
      </c>
      <c r="G80" s="38" t="str">
        <f t="shared" ref="G80:G81" si="22">+IF(OR(AND(D80=0),(C80=0)),"0",((D80-C80)/C80))</f>
        <v>0</v>
      </c>
      <c r="H80" s="39">
        <f t="shared" ref="H80:H81" si="23">+IF(OR(AND(E80=""),(G80="")),"",E80*G80)</f>
        <v>0</v>
      </c>
    </row>
    <row r="81" spans="1:8" s="40" customFormat="1" ht="15" x14ac:dyDescent="0.2">
      <c r="A81" s="68"/>
      <c r="B81" s="35" t="s">
        <v>178</v>
      </c>
      <c r="C81" s="36">
        <v>0</v>
      </c>
      <c r="D81" s="36">
        <v>0</v>
      </c>
      <c r="E81" s="37" t="str">
        <f t="shared" si="20"/>
        <v/>
      </c>
      <c r="F81" s="37" t="str">
        <f t="shared" si="21"/>
        <v/>
      </c>
      <c r="G81" s="38" t="str">
        <f t="shared" si="22"/>
        <v>0</v>
      </c>
      <c r="H81" s="39" t="str">
        <f t="shared" si="23"/>
        <v/>
      </c>
    </row>
    <row r="82" spans="1:8" s="40" customFormat="1" ht="15" x14ac:dyDescent="0.2">
      <c r="A82" s="68"/>
      <c r="B82" s="35" t="s">
        <v>179</v>
      </c>
      <c r="C82" s="36">
        <v>0</v>
      </c>
      <c r="D82" s="36">
        <v>0</v>
      </c>
      <c r="E82" s="37" t="str">
        <f t="shared" si="12"/>
        <v/>
      </c>
      <c r="F82" s="37" t="str">
        <f t="shared" si="13"/>
        <v/>
      </c>
      <c r="G82" s="38" t="str">
        <f t="shared" si="14"/>
        <v>0</v>
      </c>
      <c r="H82" s="39" t="str">
        <f t="shared" si="15"/>
        <v/>
      </c>
    </row>
    <row r="83" spans="1:8" s="40" customFormat="1" ht="15" x14ac:dyDescent="0.2">
      <c r="A83" s="68"/>
      <c r="B83" s="35" t="s">
        <v>437</v>
      </c>
      <c r="C83" s="36">
        <v>0</v>
      </c>
      <c r="D83" s="36">
        <v>0</v>
      </c>
      <c r="E83" s="37" t="str">
        <f t="shared" si="12"/>
        <v/>
      </c>
      <c r="F83" s="37" t="str">
        <f t="shared" si="13"/>
        <v/>
      </c>
      <c r="G83" s="38" t="str">
        <f t="shared" si="14"/>
        <v>0</v>
      </c>
      <c r="H83" s="39" t="str">
        <f t="shared" si="15"/>
        <v/>
      </c>
    </row>
    <row r="84" spans="1:8" s="40" customFormat="1" ht="15" x14ac:dyDescent="0.2">
      <c r="A84" s="68"/>
      <c r="B84" s="35" t="s">
        <v>180</v>
      </c>
      <c r="C84" s="36">
        <v>0</v>
      </c>
      <c r="D84" s="36">
        <v>0</v>
      </c>
      <c r="E84" s="37" t="str">
        <f t="shared" si="12"/>
        <v/>
      </c>
      <c r="F84" s="37" t="str">
        <f t="shared" si="13"/>
        <v/>
      </c>
      <c r="G84" s="38" t="str">
        <f t="shared" si="14"/>
        <v>0</v>
      </c>
      <c r="H84" s="39" t="str">
        <f t="shared" si="15"/>
        <v/>
      </c>
    </row>
    <row r="85" spans="1:8" s="40" customFormat="1" ht="15" x14ac:dyDescent="0.2">
      <c r="A85" s="68"/>
      <c r="B85" s="35" t="s">
        <v>181</v>
      </c>
      <c r="C85" s="36">
        <v>0</v>
      </c>
      <c r="D85" s="36">
        <v>0</v>
      </c>
      <c r="E85" s="37" t="str">
        <f t="shared" si="12"/>
        <v/>
      </c>
      <c r="F85" s="37" t="str">
        <f t="shared" si="13"/>
        <v/>
      </c>
      <c r="G85" s="38" t="str">
        <f t="shared" si="14"/>
        <v>0</v>
      </c>
      <c r="H85" s="39" t="str">
        <f t="shared" si="15"/>
        <v/>
      </c>
    </row>
    <row r="86" spans="1:8" s="40" customFormat="1" ht="15" x14ac:dyDescent="0.2">
      <c r="A86" s="68"/>
      <c r="B86" s="35" t="s">
        <v>17</v>
      </c>
      <c r="C86" s="36">
        <v>0</v>
      </c>
      <c r="D86" s="36">
        <v>0</v>
      </c>
      <c r="E86" s="37" t="str">
        <f t="shared" si="12"/>
        <v/>
      </c>
      <c r="F86" s="37" t="str">
        <f t="shared" si="13"/>
        <v/>
      </c>
      <c r="G86" s="38" t="str">
        <f t="shared" si="14"/>
        <v>0</v>
      </c>
      <c r="H86" s="39" t="str">
        <f t="shared" si="15"/>
        <v/>
      </c>
    </row>
    <row r="87" spans="1:8" s="40" customFormat="1" ht="15" x14ac:dyDescent="0.2">
      <c r="A87" s="68"/>
      <c r="B87" s="35" t="s">
        <v>182</v>
      </c>
      <c r="C87" s="36">
        <v>1</v>
      </c>
      <c r="D87" s="36">
        <v>0</v>
      </c>
      <c r="E87" s="37">
        <f t="shared" si="12"/>
        <v>2.3809523809523808E-2</v>
      </c>
      <c r="F87" s="37" t="str">
        <f t="shared" si="13"/>
        <v/>
      </c>
      <c r="G87" s="38" t="str">
        <f t="shared" si="14"/>
        <v>0</v>
      </c>
      <c r="H87" s="39">
        <f t="shared" si="15"/>
        <v>0</v>
      </c>
    </row>
    <row r="88" spans="1:8" s="40" customFormat="1" ht="15" x14ac:dyDescent="0.2">
      <c r="A88" s="68"/>
      <c r="B88" s="35" t="s">
        <v>597</v>
      </c>
      <c r="C88" s="36">
        <v>0</v>
      </c>
      <c r="D88" s="36">
        <v>0</v>
      </c>
      <c r="E88" s="37" t="str">
        <f t="shared" ref="E88" si="24">+IF(C88=0,"",C88/C$73)</f>
        <v/>
      </c>
      <c r="F88" s="37" t="str">
        <f t="shared" ref="F88" si="25">+IF(D88=0,"",D88/D$73)</f>
        <v/>
      </c>
      <c r="G88" s="38" t="str">
        <f t="shared" ref="G88" si="26">+IF(OR(AND(D88=0),(C88=0)),"0",((D88-C88)/C88))</f>
        <v>0</v>
      </c>
      <c r="H88" s="39" t="str">
        <f t="shared" ref="H88" si="27">+IF(OR(AND(E88=""),(G88="")),"",E88*G88)</f>
        <v/>
      </c>
    </row>
    <row r="89" spans="1:8" s="40" customFormat="1" ht="15" x14ac:dyDescent="0.2">
      <c r="A89" s="68"/>
      <c r="B89" s="35" t="s">
        <v>183</v>
      </c>
      <c r="C89" s="36">
        <v>0</v>
      </c>
      <c r="D89" s="36">
        <v>0</v>
      </c>
      <c r="E89" s="37" t="str">
        <f t="shared" si="12"/>
        <v/>
      </c>
      <c r="F89" s="37" t="str">
        <f t="shared" si="13"/>
        <v/>
      </c>
      <c r="G89" s="38" t="str">
        <f t="shared" si="14"/>
        <v>0</v>
      </c>
      <c r="H89" s="39" t="str">
        <f t="shared" si="15"/>
        <v/>
      </c>
    </row>
    <row r="90" spans="1:8" s="40" customFormat="1" ht="15" x14ac:dyDescent="0.2">
      <c r="A90" s="68"/>
      <c r="B90" s="35" t="s">
        <v>184</v>
      </c>
      <c r="C90" s="36">
        <v>0</v>
      </c>
      <c r="D90" s="36">
        <v>0</v>
      </c>
      <c r="E90" s="37" t="str">
        <f t="shared" si="12"/>
        <v/>
      </c>
      <c r="F90" s="37" t="str">
        <f t="shared" si="13"/>
        <v/>
      </c>
      <c r="G90" s="38" t="str">
        <f t="shared" si="14"/>
        <v>0</v>
      </c>
      <c r="H90" s="39" t="str">
        <f t="shared" si="15"/>
        <v/>
      </c>
    </row>
    <row r="91" spans="1:8" s="40" customFormat="1" ht="15" x14ac:dyDescent="0.2">
      <c r="A91" s="68"/>
      <c r="B91" s="35" t="s">
        <v>21</v>
      </c>
      <c r="C91" s="36">
        <v>0</v>
      </c>
      <c r="D91" s="36">
        <v>0</v>
      </c>
      <c r="E91" s="37" t="str">
        <f t="shared" si="12"/>
        <v/>
      </c>
      <c r="F91" s="37" t="str">
        <f t="shared" si="13"/>
        <v/>
      </c>
      <c r="G91" s="38" t="str">
        <f t="shared" si="14"/>
        <v>0</v>
      </c>
      <c r="H91" s="39" t="str">
        <f t="shared" si="15"/>
        <v/>
      </c>
    </row>
    <row r="92" spans="1:8" s="40" customFormat="1" ht="15" x14ac:dyDescent="0.2">
      <c r="A92" s="68"/>
      <c r="B92" s="35" t="s">
        <v>438</v>
      </c>
      <c r="C92" s="36">
        <v>1</v>
      </c>
      <c r="D92" s="36">
        <v>0</v>
      </c>
      <c r="E92" s="37">
        <f t="shared" si="12"/>
        <v>2.3809523809523808E-2</v>
      </c>
      <c r="F92" s="37" t="str">
        <f t="shared" si="13"/>
        <v/>
      </c>
      <c r="G92" s="38" t="str">
        <f t="shared" si="14"/>
        <v>0</v>
      </c>
      <c r="H92" s="39">
        <f t="shared" si="15"/>
        <v>0</v>
      </c>
    </row>
    <row r="93" spans="1:8" s="40" customFormat="1" ht="15" x14ac:dyDescent="0.2">
      <c r="A93" s="68"/>
      <c r="B93" s="35" t="s">
        <v>185</v>
      </c>
      <c r="C93" s="36">
        <v>0</v>
      </c>
      <c r="D93" s="36">
        <v>0</v>
      </c>
      <c r="E93" s="37" t="str">
        <f t="shared" si="12"/>
        <v/>
      </c>
      <c r="F93" s="37" t="str">
        <f t="shared" si="13"/>
        <v/>
      </c>
      <c r="G93" s="38" t="str">
        <f t="shared" si="14"/>
        <v>0</v>
      </c>
      <c r="H93" s="39" t="str">
        <f t="shared" si="15"/>
        <v/>
      </c>
    </row>
    <row r="94" spans="1:8" s="40" customFormat="1" ht="15" x14ac:dyDescent="0.2">
      <c r="A94" s="68"/>
      <c r="B94" s="35" t="s">
        <v>531</v>
      </c>
      <c r="C94" s="36">
        <v>0</v>
      </c>
      <c r="D94" s="36">
        <v>0</v>
      </c>
      <c r="E94" s="37" t="str">
        <f t="shared" ref="E94:E95" si="28">+IF(C94=0,"",C94/C$73)</f>
        <v/>
      </c>
      <c r="F94" s="37" t="str">
        <f t="shared" ref="F94:F95" si="29">+IF(D94=0,"",D94/D$73)</f>
        <v/>
      </c>
      <c r="G94" s="38" t="str">
        <f t="shared" ref="G94:G95" si="30">+IF(OR(AND(D94=0),(C94=0)),"0",((D94-C94)/C94))</f>
        <v>0</v>
      </c>
      <c r="H94" s="39" t="str">
        <f t="shared" ref="H94:H95" si="31">+IF(OR(AND(E94=""),(G94="")),"",E94*G94)</f>
        <v/>
      </c>
    </row>
    <row r="95" spans="1:8" s="40" customFormat="1" ht="15" x14ac:dyDescent="0.2">
      <c r="A95" s="68"/>
      <c r="B95" s="35" t="s">
        <v>532</v>
      </c>
      <c r="C95" s="36">
        <v>0</v>
      </c>
      <c r="D95" s="36">
        <v>0</v>
      </c>
      <c r="E95" s="37" t="str">
        <f t="shared" si="28"/>
        <v/>
      </c>
      <c r="F95" s="37" t="str">
        <f t="shared" si="29"/>
        <v/>
      </c>
      <c r="G95" s="38" t="str">
        <f t="shared" si="30"/>
        <v>0</v>
      </c>
      <c r="H95" s="39" t="str">
        <f t="shared" si="31"/>
        <v/>
      </c>
    </row>
    <row r="96" spans="1:8" s="40" customFormat="1" ht="15" x14ac:dyDescent="0.2">
      <c r="A96" s="68"/>
      <c r="B96" s="35" t="s">
        <v>186</v>
      </c>
      <c r="C96" s="36">
        <v>1</v>
      </c>
      <c r="D96" s="36">
        <v>0</v>
      </c>
      <c r="E96" s="37">
        <f t="shared" si="12"/>
        <v>2.3809523809523808E-2</v>
      </c>
      <c r="F96" s="37" t="str">
        <f t="shared" si="13"/>
        <v/>
      </c>
      <c r="G96" s="38" t="str">
        <f t="shared" si="14"/>
        <v>0</v>
      </c>
      <c r="H96" s="39">
        <f t="shared" si="15"/>
        <v>0</v>
      </c>
    </row>
    <row r="97" spans="1:8" s="40" customFormat="1" ht="15" x14ac:dyDescent="0.2">
      <c r="A97" s="68"/>
      <c r="B97" s="35" t="s">
        <v>19</v>
      </c>
      <c r="C97" s="36">
        <v>0</v>
      </c>
      <c r="D97" s="36">
        <v>0</v>
      </c>
      <c r="E97" s="37" t="str">
        <f t="shared" si="12"/>
        <v/>
      </c>
      <c r="F97" s="37" t="str">
        <f t="shared" si="13"/>
        <v/>
      </c>
      <c r="G97" s="38" t="str">
        <f t="shared" si="14"/>
        <v>0</v>
      </c>
      <c r="H97" s="39" t="str">
        <f t="shared" si="15"/>
        <v/>
      </c>
    </row>
    <row r="98" spans="1:8" s="40" customFormat="1" ht="15" x14ac:dyDescent="0.2">
      <c r="A98" s="68"/>
      <c r="B98" s="35" t="s">
        <v>22</v>
      </c>
      <c r="C98" s="36">
        <v>0</v>
      </c>
      <c r="D98" s="36">
        <v>0</v>
      </c>
      <c r="E98" s="37" t="str">
        <f t="shared" si="12"/>
        <v/>
      </c>
      <c r="F98" s="37" t="str">
        <f t="shared" si="13"/>
        <v/>
      </c>
      <c r="G98" s="38" t="str">
        <f t="shared" si="14"/>
        <v>0</v>
      </c>
      <c r="H98" s="39" t="str">
        <f t="shared" si="15"/>
        <v/>
      </c>
    </row>
    <row r="99" spans="1:8" s="40" customFormat="1" ht="15" x14ac:dyDescent="0.2">
      <c r="A99" s="68"/>
      <c r="B99" s="35" t="s">
        <v>187</v>
      </c>
      <c r="C99" s="36">
        <v>0</v>
      </c>
      <c r="D99" s="36">
        <v>0</v>
      </c>
      <c r="E99" s="37" t="str">
        <f t="shared" si="12"/>
        <v/>
      </c>
      <c r="F99" s="37" t="str">
        <f t="shared" si="13"/>
        <v/>
      </c>
      <c r="G99" s="38" t="str">
        <f t="shared" si="14"/>
        <v>0</v>
      </c>
      <c r="H99" s="39" t="str">
        <f t="shared" si="15"/>
        <v/>
      </c>
    </row>
    <row r="100" spans="1:8" s="40" customFormat="1" ht="15" x14ac:dyDescent="0.2">
      <c r="A100" s="68"/>
      <c r="B100" s="35" t="s">
        <v>188</v>
      </c>
      <c r="C100" s="36">
        <v>0</v>
      </c>
      <c r="D100" s="36">
        <v>0</v>
      </c>
      <c r="E100" s="37" t="str">
        <f t="shared" si="12"/>
        <v/>
      </c>
      <c r="F100" s="37" t="str">
        <f t="shared" si="13"/>
        <v/>
      </c>
      <c r="G100" s="38" t="str">
        <f t="shared" si="14"/>
        <v>0</v>
      </c>
      <c r="H100" s="39" t="str">
        <f t="shared" si="15"/>
        <v/>
      </c>
    </row>
    <row r="101" spans="1:8" s="40" customFormat="1" ht="15" x14ac:dyDescent="0.2">
      <c r="A101" s="68"/>
      <c r="B101" s="35" t="s">
        <v>439</v>
      </c>
      <c r="C101" s="36">
        <v>0</v>
      </c>
      <c r="D101" s="36">
        <v>0</v>
      </c>
      <c r="E101" s="37" t="str">
        <f t="shared" si="12"/>
        <v/>
      </c>
      <c r="F101" s="37" t="str">
        <f t="shared" si="13"/>
        <v/>
      </c>
      <c r="G101" s="38" t="str">
        <f t="shared" si="14"/>
        <v>0</v>
      </c>
      <c r="H101" s="39" t="str">
        <f t="shared" si="15"/>
        <v/>
      </c>
    </row>
    <row r="102" spans="1:8" s="40" customFormat="1" ht="15" x14ac:dyDescent="0.2">
      <c r="A102" s="68"/>
      <c r="B102" s="35" t="s">
        <v>18</v>
      </c>
      <c r="C102" s="36">
        <v>0</v>
      </c>
      <c r="D102" s="36">
        <v>0</v>
      </c>
      <c r="E102" s="37" t="str">
        <f t="shared" si="12"/>
        <v/>
      </c>
      <c r="F102" s="37" t="str">
        <f t="shared" si="13"/>
        <v/>
      </c>
      <c r="G102" s="38" t="str">
        <f t="shared" si="14"/>
        <v>0</v>
      </c>
      <c r="H102" s="39" t="str">
        <f t="shared" si="15"/>
        <v/>
      </c>
    </row>
    <row r="103" spans="1:8" s="40" customFormat="1" ht="15" x14ac:dyDescent="0.2">
      <c r="A103" s="68"/>
      <c r="B103" s="35" t="s">
        <v>20</v>
      </c>
      <c r="C103" s="36">
        <v>0</v>
      </c>
      <c r="D103" s="36">
        <v>0</v>
      </c>
      <c r="E103" s="37" t="str">
        <f t="shared" si="12"/>
        <v/>
      </c>
      <c r="F103" s="37" t="str">
        <f t="shared" si="13"/>
        <v/>
      </c>
      <c r="G103" s="38" t="str">
        <f t="shared" si="14"/>
        <v>0</v>
      </c>
      <c r="H103" s="39" t="str">
        <f t="shared" si="15"/>
        <v/>
      </c>
    </row>
    <row r="104" spans="1:8" s="40" customFormat="1" ht="15" x14ac:dyDescent="0.2">
      <c r="A104" s="68"/>
      <c r="B104" s="35" t="s">
        <v>189</v>
      </c>
      <c r="C104" s="36">
        <v>0</v>
      </c>
      <c r="D104" s="36">
        <v>0</v>
      </c>
      <c r="E104" s="37" t="str">
        <f t="shared" si="12"/>
        <v/>
      </c>
      <c r="F104" s="37" t="str">
        <f t="shared" si="13"/>
        <v/>
      </c>
      <c r="G104" s="38" t="str">
        <f t="shared" si="14"/>
        <v>0</v>
      </c>
      <c r="H104" s="39" t="str">
        <f t="shared" si="15"/>
        <v/>
      </c>
    </row>
    <row r="105" spans="1:8" s="40" customFormat="1" ht="15" x14ac:dyDescent="0.2">
      <c r="A105" s="68"/>
      <c r="B105" s="35" t="s">
        <v>573</v>
      </c>
      <c r="C105" s="36">
        <v>0</v>
      </c>
      <c r="D105" s="36">
        <v>0</v>
      </c>
      <c r="E105" s="37" t="str">
        <f t="shared" ref="E105" si="32">+IF(C105=0,"",C105/C$73)</f>
        <v/>
      </c>
      <c r="F105" s="37" t="str">
        <f t="shared" ref="F105" si="33">+IF(D105=0,"",D105/D$73)</f>
        <v/>
      </c>
      <c r="G105" s="38" t="str">
        <f t="shared" ref="G105" si="34">+IF(OR(AND(D105=0),(C105=0)),"0",((D105-C105)/C105))</f>
        <v>0</v>
      </c>
      <c r="H105" s="39" t="str">
        <f t="shared" ref="H105" si="35">+IF(OR(AND(E105=""),(G105="")),"",E105*G105)</f>
        <v/>
      </c>
    </row>
    <row r="106" spans="1:8" s="40" customFormat="1" ht="15" x14ac:dyDescent="0.2">
      <c r="A106" s="68"/>
      <c r="B106" s="35" t="s">
        <v>190</v>
      </c>
      <c r="C106" s="36">
        <v>0</v>
      </c>
      <c r="D106" s="36">
        <v>0</v>
      </c>
      <c r="E106" s="37" t="str">
        <f t="shared" si="12"/>
        <v/>
      </c>
      <c r="F106" s="37" t="str">
        <f t="shared" si="13"/>
        <v/>
      </c>
      <c r="G106" s="38" t="str">
        <f t="shared" si="14"/>
        <v>0</v>
      </c>
      <c r="H106" s="39" t="str">
        <f t="shared" si="15"/>
        <v/>
      </c>
    </row>
    <row r="107" spans="1:8" s="40" customFormat="1" ht="15" x14ac:dyDescent="0.2">
      <c r="A107" s="68"/>
      <c r="B107" s="35" t="s">
        <v>191</v>
      </c>
      <c r="C107" s="36">
        <v>0</v>
      </c>
      <c r="D107" s="36">
        <v>0</v>
      </c>
      <c r="E107" s="37" t="str">
        <f t="shared" si="12"/>
        <v/>
      </c>
      <c r="F107" s="37" t="str">
        <f t="shared" si="13"/>
        <v/>
      </c>
      <c r="G107" s="38" t="str">
        <f t="shared" si="14"/>
        <v>0</v>
      </c>
      <c r="H107" s="39" t="str">
        <f t="shared" si="15"/>
        <v/>
      </c>
    </row>
    <row r="108" spans="1:8" s="40" customFormat="1" ht="15" x14ac:dyDescent="0.2">
      <c r="A108" s="68"/>
      <c r="B108" s="35" t="s">
        <v>192</v>
      </c>
      <c r="C108" s="36">
        <v>0</v>
      </c>
      <c r="D108" s="36">
        <v>0</v>
      </c>
      <c r="E108" s="37" t="str">
        <f t="shared" si="12"/>
        <v/>
      </c>
      <c r="F108" s="37" t="str">
        <f t="shared" si="13"/>
        <v/>
      </c>
      <c r="G108" s="38" t="str">
        <f t="shared" si="14"/>
        <v>0</v>
      </c>
      <c r="H108" s="39" t="str">
        <f t="shared" si="15"/>
        <v/>
      </c>
    </row>
    <row r="109" spans="1:8" s="40" customFormat="1" ht="15" x14ac:dyDescent="0.2">
      <c r="A109" s="68"/>
      <c r="B109" s="35" t="s">
        <v>193</v>
      </c>
      <c r="C109" s="36">
        <v>0</v>
      </c>
      <c r="D109" s="36">
        <v>0</v>
      </c>
      <c r="E109" s="37" t="str">
        <f t="shared" si="12"/>
        <v/>
      </c>
      <c r="F109" s="37" t="str">
        <f t="shared" si="13"/>
        <v/>
      </c>
      <c r="G109" s="38" t="str">
        <f t="shared" si="14"/>
        <v>0</v>
      </c>
      <c r="H109" s="39" t="str">
        <f t="shared" si="15"/>
        <v/>
      </c>
    </row>
    <row r="110" spans="1:8" s="40" customFormat="1" ht="15" x14ac:dyDescent="0.2">
      <c r="A110" s="68"/>
      <c r="B110" s="35" t="s">
        <v>194</v>
      </c>
      <c r="C110" s="36">
        <v>0</v>
      </c>
      <c r="D110" s="36">
        <v>0</v>
      </c>
      <c r="E110" s="37" t="str">
        <f t="shared" si="12"/>
        <v/>
      </c>
      <c r="F110" s="37" t="str">
        <f t="shared" si="13"/>
        <v/>
      </c>
      <c r="G110" s="38" t="str">
        <f t="shared" si="14"/>
        <v>0</v>
      </c>
      <c r="H110" s="39" t="str">
        <f t="shared" si="15"/>
        <v/>
      </c>
    </row>
    <row r="111" spans="1:8" s="40" customFormat="1" ht="15" x14ac:dyDescent="0.2">
      <c r="A111" s="68"/>
      <c r="B111" s="35" t="s">
        <v>195</v>
      </c>
      <c r="C111" s="36">
        <v>0</v>
      </c>
      <c r="D111" s="36">
        <v>0</v>
      </c>
      <c r="E111" s="37" t="str">
        <f t="shared" si="12"/>
        <v/>
      </c>
      <c r="F111" s="37" t="str">
        <f t="shared" si="13"/>
        <v/>
      </c>
      <c r="G111" s="38" t="str">
        <f t="shared" si="14"/>
        <v>0</v>
      </c>
      <c r="H111" s="39" t="str">
        <f t="shared" si="15"/>
        <v/>
      </c>
    </row>
    <row r="112" spans="1:8" s="40" customFormat="1" ht="15" x14ac:dyDescent="0.2">
      <c r="A112" s="68"/>
      <c r="B112" s="35" t="s">
        <v>196</v>
      </c>
      <c r="C112" s="36">
        <v>1</v>
      </c>
      <c r="D112" s="36">
        <v>0</v>
      </c>
      <c r="E112" s="37">
        <f t="shared" si="12"/>
        <v>2.3809523809523808E-2</v>
      </c>
      <c r="F112" s="37" t="str">
        <f t="shared" si="13"/>
        <v/>
      </c>
      <c r="G112" s="38" t="str">
        <f t="shared" si="14"/>
        <v>0</v>
      </c>
      <c r="H112" s="39">
        <f t="shared" si="15"/>
        <v>0</v>
      </c>
    </row>
    <row r="113" spans="1:8" s="40" customFormat="1" ht="15" x14ac:dyDescent="0.2">
      <c r="A113" s="68"/>
      <c r="B113" s="35" t="s">
        <v>27</v>
      </c>
      <c r="C113" s="36">
        <v>6</v>
      </c>
      <c r="D113" s="36">
        <v>0</v>
      </c>
      <c r="E113" s="37">
        <f t="shared" si="12"/>
        <v>0.14285714285714285</v>
      </c>
      <c r="F113" s="37" t="str">
        <f t="shared" si="13"/>
        <v/>
      </c>
      <c r="G113" s="38" t="str">
        <f t="shared" si="14"/>
        <v>0</v>
      </c>
      <c r="H113" s="39">
        <f t="shared" si="15"/>
        <v>0</v>
      </c>
    </row>
    <row r="114" spans="1:8" s="40" customFormat="1" ht="15" x14ac:dyDescent="0.2">
      <c r="A114" s="68"/>
      <c r="B114" s="35" t="s">
        <v>197</v>
      </c>
      <c r="C114" s="36">
        <v>0</v>
      </c>
      <c r="D114" s="36">
        <v>0</v>
      </c>
      <c r="E114" s="37" t="str">
        <f t="shared" si="12"/>
        <v/>
      </c>
      <c r="F114" s="37" t="str">
        <f t="shared" si="13"/>
        <v/>
      </c>
      <c r="G114" s="38" t="str">
        <f t="shared" si="14"/>
        <v>0</v>
      </c>
      <c r="H114" s="39" t="str">
        <f t="shared" si="15"/>
        <v/>
      </c>
    </row>
    <row r="115" spans="1:8" s="40" customFormat="1" ht="30" x14ac:dyDescent="0.2">
      <c r="A115" s="68"/>
      <c r="B115" s="35" t="s">
        <v>440</v>
      </c>
      <c r="C115" s="36">
        <v>0</v>
      </c>
      <c r="D115" s="36">
        <v>0</v>
      </c>
      <c r="E115" s="37" t="str">
        <f t="shared" si="12"/>
        <v/>
      </c>
      <c r="F115" s="37" t="str">
        <f t="shared" si="13"/>
        <v/>
      </c>
      <c r="G115" s="38" t="str">
        <f t="shared" si="14"/>
        <v>0</v>
      </c>
      <c r="H115" s="39" t="str">
        <f t="shared" si="15"/>
        <v/>
      </c>
    </row>
    <row r="116" spans="1:8" s="40" customFormat="1" ht="15" x14ac:dyDescent="0.2">
      <c r="A116" s="68"/>
      <c r="B116" s="35" t="s">
        <v>198</v>
      </c>
      <c r="C116" s="36">
        <v>1</v>
      </c>
      <c r="D116" s="36">
        <v>0</v>
      </c>
      <c r="E116" s="37">
        <f t="shared" si="12"/>
        <v>2.3809523809523808E-2</v>
      </c>
      <c r="F116" s="37" t="str">
        <f t="shared" si="13"/>
        <v/>
      </c>
      <c r="G116" s="38" t="str">
        <f t="shared" si="14"/>
        <v>0</v>
      </c>
      <c r="H116" s="39">
        <f t="shared" si="15"/>
        <v>0</v>
      </c>
    </row>
    <row r="117" spans="1:8" s="40" customFormat="1" ht="15" x14ac:dyDescent="0.2">
      <c r="A117" s="68"/>
      <c r="B117" s="35" t="s">
        <v>24</v>
      </c>
      <c r="C117" s="36">
        <v>0</v>
      </c>
      <c r="D117" s="36">
        <v>0</v>
      </c>
      <c r="E117" s="37" t="str">
        <f t="shared" si="12"/>
        <v/>
      </c>
      <c r="F117" s="37" t="str">
        <f t="shared" si="13"/>
        <v/>
      </c>
      <c r="G117" s="38" t="str">
        <f t="shared" si="14"/>
        <v>0</v>
      </c>
      <c r="H117" s="39" t="str">
        <f t="shared" si="15"/>
        <v/>
      </c>
    </row>
    <row r="118" spans="1:8" s="40" customFormat="1" ht="15" x14ac:dyDescent="0.2">
      <c r="A118" s="68"/>
      <c r="B118" s="35" t="s">
        <v>199</v>
      </c>
      <c r="C118" s="36">
        <v>0</v>
      </c>
      <c r="D118" s="36">
        <v>0</v>
      </c>
      <c r="E118" s="37" t="str">
        <f t="shared" si="12"/>
        <v/>
      </c>
      <c r="F118" s="37" t="str">
        <f t="shared" si="13"/>
        <v/>
      </c>
      <c r="G118" s="38" t="str">
        <f t="shared" si="14"/>
        <v>0</v>
      </c>
      <c r="H118" s="39" t="str">
        <f t="shared" si="15"/>
        <v/>
      </c>
    </row>
    <row r="119" spans="1:8" s="40" customFormat="1" ht="15" x14ac:dyDescent="0.2">
      <c r="A119" s="68"/>
      <c r="B119" s="35" t="s">
        <v>25</v>
      </c>
      <c r="C119" s="36">
        <v>0</v>
      </c>
      <c r="D119" s="36">
        <v>0</v>
      </c>
      <c r="E119" s="37" t="str">
        <f t="shared" si="12"/>
        <v/>
      </c>
      <c r="F119" s="37" t="str">
        <f t="shared" si="13"/>
        <v/>
      </c>
      <c r="G119" s="38" t="str">
        <f t="shared" si="14"/>
        <v>0</v>
      </c>
      <c r="H119" s="39" t="str">
        <f t="shared" si="15"/>
        <v/>
      </c>
    </row>
    <row r="120" spans="1:8" s="40" customFormat="1" ht="15" x14ac:dyDescent="0.2">
      <c r="A120" s="68"/>
      <c r="B120" s="35" t="s">
        <v>23</v>
      </c>
      <c r="C120" s="36">
        <v>0</v>
      </c>
      <c r="D120" s="36">
        <v>0</v>
      </c>
      <c r="E120" s="37" t="str">
        <f t="shared" si="12"/>
        <v/>
      </c>
      <c r="F120" s="37" t="str">
        <f t="shared" si="13"/>
        <v/>
      </c>
      <c r="G120" s="38" t="str">
        <f t="shared" si="14"/>
        <v>0</v>
      </c>
      <c r="H120" s="39" t="str">
        <f t="shared" si="15"/>
        <v/>
      </c>
    </row>
    <row r="121" spans="1:8" s="40" customFormat="1" ht="15" x14ac:dyDescent="0.2">
      <c r="A121" s="68"/>
      <c r="B121" s="35" t="s">
        <v>26</v>
      </c>
      <c r="C121" s="36">
        <v>0</v>
      </c>
      <c r="D121" s="36">
        <v>0</v>
      </c>
      <c r="E121" s="37" t="str">
        <f t="shared" si="12"/>
        <v/>
      </c>
      <c r="F121" s="37" t="str">
        <f t="shared" si="13"/>
        <v/>
      </c>
      <c r="G121" s="38" t="str">
        <f t="shared" si="14"/>
        <v>0</v>
      </c>
      <c r="H121" s="39" t="str">
        <f t="shared" si="15"/>
        <v/>
      </c>
    </row>
    <row r="122" spans="1:8" s="40" customFormat="1" ht="15" x14ac:dyDescent="0.2">
      <c r="A122" s="68"/>
      <c r="B122" s="35" t="s">
        <v>200</v>
      </c>
      <c r="C122" s="36">
        <v>0</v>
      </c>
      <c r="D122" s="36">
        <v>0</v>
      </c>
      <c r="E122" s="37" t="str">
        <f t="shared" si="12"/>
        <v/>
      </c>
      <c r="F122" s="37" t="str">
        <f t="shared" si="13"/>
        <v/>
      </c>
      <c r="G122" s="38" t="str">
        <f t="shared" si="14"/>
        <v>0</v>
      </c>
      <c r="H122" s="39" t="str">
        <f t="shared" si="15"/>
        <v/>
      </c>
    </row>
    <row r="123" spans="1:8" s="40" customFormat="1" ht="15" x14ac:dyDescent="0.2">
      <c r="A123" s="68"/>
      <c r="B123" s="35" t="s">
        <v>31</v>
      </c>
      <c r="C123" s="36">
        <v>0</v>
      </c>
      <c r="D123" s="36">
        <v>0</v>
      </c>
      <c r="E123" s="37" t="str">
        <f t="shared" si="12"/>
        <v/>
      </c>
      <c r="F123" s="37" t="str">
        <f t="shared" si="13"/>
        <v/>
      </c>
      <c r="G123" s="38" t="str">
        <f t="shared" si="14"/>
        <v>0</v>
      </c>
      <c r="H123" s="39" t="str">
        <f t="shared" si="15"/>
        <v/>
      </c>
    </row>
    <row r="124" spans="1:8" s="40" customFormat="1" ht="15" x14ac:dyDescent="0.2">
      <c r="A124" s="68"/>
      <c r="B124" s="35" t="s">
        <v>33</v>
      </c>
      <c r="C124" s="36">
        <v>0</v>
      </c>
      <c r="D124" s="36">
        <v>0</v>
      </c>
      <c r="E124" s="37" t="str">
        <f t="shared" si="12"/>
        <v/>
      </c>
      <c r="F124" s="37" t="str">
        <f t="shared" si="13"/>
        <v/>
      </c>
      <c r="G124" s="38" t="str">
        <f t="shared" si="14"/>
        <v>0</v>
      </c>
      <c r="H124" s="39" t="str">
        <f t="shared" si="15"/>
        <v/>
      </c>
    </row>
    <row r="125" spans="1:8" s="40" customFormat="1" ht="15" x14ac:dyDescent="0.2">
      <c r="A125" s="68"/>
      <c r="B125" s="35" t="s">
        <v>201</v>
      </c>
      <c r="C125" s="36">
        <v>0</v>
      </c>
      <c r="D125" s="36">
        <v>0</v>
      </c>
      <c r="E125" s="37" t="str">
        <f t="shared" si="12"/>
        <v/>
      </c>
      <c r="F125" s="37" t="str">
        <f t="shared" si="13"/>
        <v/>
      </c>
      <c r="G125" s="38" t="str">
        <f t="shared" si="14"/>
        <v>0</v>
      </c>
      <c r="H125" s="39" t="str">
        <f t="shared" si="15"/>
        <v/>
      </c>
    </row>
    <row r="126" spans="1:8" s="40" customFormat="1" ht="15" x14ac:dyDescent="0.2">
      <c r="A126" s="68"/>
      <c r="B126" s="35" t="s">
        <v>441</v>
      </c>
      <c r="C126" s="36">
        <v>0</v>
      </c>
      <c r="D126" s="36">
        <v>0</v>
      </c>
      <c r="E126" s="37" t="str">
        <f t="shared" si="12"/>
        <v/>
      </c>
      <c r="F126" s="37" t="str">
        <f t="shared" si="13"/>
        <v/>
      </c>
      <c r="G126" s="38" t="str">
        <f t="shared" si="14"/>
        <v>0</v>
      </c>
      <c r="H126" s="39" t="str">
        <f t="shared" si="15"/>
        <v/>
      </c>
    </row>
    <row r="127" spans="1:8" s="40" customFormat="1" ht="15" x14ac:dyDescent="0.2">
      <c r="A127" s="68"/>
      <c r="B127" s="35" t="s">
        <v>442</v>
      </c>
      <c r="C127" s="36">
        <v>23</v>
      </c>
      <c r="D127" s="36">
        <v>2</v>
      </c>
      <c r="E127" s="37">
        <f t="shared" si="12"/>
        <v>0.54761904761904767</v>
      </c>
      <c r="F127" s="37">
        <f t="shared" si="13"/>
        <v>0.66666666666666663</v>
      </c>
      <c r="G127" s="38">
        <f t="shared" si="14"/>
        <v>-0.91304347826086951</v>
      </c>
      <c r="H127" s="39">
        <f t="shared" si="15"/>
        <v>-0.5</v>
      </c>
    </row>
    <row r="128" spans="1:8" s="40" customFormat="1" ht="15" x14ac:dyDescent="0.2">
      <c r="A128" s="68"/>
      <c r="B128" s="35" t="s">
        <v>202</v>
      </c>
      <c r="C128" s="36">
        <v>0</v>
      </c>
      <c r="D128" s="36">
        <v>0</v>
      </c>
      <c r="E128" s="37" t="str">
        <f t="shared" si="12"/>
        <v/>
      </c>
      <c r="F128" s="37" t="str">
        <f t="shared" si="13"/>
        <v/>
      </c>
      <c r="G128" s="38" t="str">
        <f t="shared" si="14"/>
        <v>0</v>
      </c>
      <c r="H128" s="39" t="str">
        <f t="shared" si="15"/>
        <v/>
      </c>
    </row>
    <row r="129" spans="1:8" s="40" customFormat="1" ht="15" x14ac:dyDescent="0.2">
      <c r="A129" s="68"/>
      <c r="B129" s="35" t="s">
        <v>203</v>
      </c>
      <c r="C129" s="36">
        <v>0</v>
      </c>
      <c r="D129" s="36">
        <v>0</v>
      </c>
      <c r="E129" s="37" t="str">
        <f t="shared" si="12"/>
        <v/>
      </c>
      <c r="F129" s="37" t="str">
        <f t="shared" si="13"/>
        <v/>
      </c>
      <c r="G129" s="38" t="str">
        <f t="shared" si="14"/>
        <v>0</v>
      </c>
      <c r="H129" s="39" t="str">
        <f t="shared" si="15"/>
        <v/>
      </c>
    </row>
    <row r="130" spans="1:8" s="40" customFormat="1" ht="15" x14ac:dyDescent="0.2">
      <c r="A130" s="68"/>
      <c r="B130" s="35" t="s">
        <v>28</v>
      </c>
      <c r="C130" s="36">
        <v>0</v>
      </c>
      <c r="D130" s="36">
        <v>0</v>
      </c>
      <c r="E130" s="37" t="str">
        <f t="shared" si="12"/>
        <v/>
      </c>
      <c r="F130" s="37" t="str">
        <f t="shared" si="13"/>
        <v/>
      </c>
      <c r="G130" s="38" t="str">
        <f t="shared" si="14"/>
        <v>0</v>
      </c>
      <c r="H130" s="39" t="str">
        <f t="shared" si="15"/>
        <v/>
      </c>
    </row>
    <row r="131" spans="1:8" s="40" customFormat="1" ht="15" x14ac:dyDescent="0.2">
      <c r="A131" s="68"/>
      <c r="B131" s="35" t="s">
        <v>32</v>
      </c>
      <c r="C131" s="36">
        <v>0</v>
      </c>
      <c r="D131" s="36">
        <v>0</v>
      </c>
      <c r="E131" s="37" t="str">
        <f t="shared" si="12"/>
        <v/>
      </c>
      <c r="F131" s="37" t="str">
        <f t="shared" si="13"/>
        <v/>
      </c>
      <c r="G131" s="38" t="str">
        <f t="shared" si="14"/>
        <v>0</v>
      </c>
      <c r="H131" s="39" t="str">
        <f t="shared" si="15"/>
        <v/>
      </c>
    </row>
    <row r="132" spans="1:8" s="40" customFormat="1" ht="15" x14ac:dyDescent="0.2">
      <c r="A132" s="68"/>
      <c r="B132" s="35" t="s">
        <v>536</v>
      </c>
      <c r="C132" s="36">
        <v>0</v>
      </c>
      <c r="D132" s="36">
        <v>0</v>
      </c>
      <c r="E132" s="37" t="str">
        <f t="shared" ref="E132:E133" si="36">+IF(C132=0,"",C132/C$73)</f>
        <v/>
      </c>
      <c r="F132" s="37" t="str">
        <f t="shared" ref="F132:F133" si="37">+IF(D132=0,"",D132/D$73)</f>
        <v/>
      </c>
      <c r="G132" s="38" t="str">
        <f t="shared" ref="G132:G133" si="38">+IF(OR(AND(D132=0),(C132=0)),"0",((D132-C132)/C132))</f>
        <v>0</v>
      </c>
      <c r="H132" s="39" t="str">
        <f t="shared" ref="H132:H133" si="39">+IF(OR(AND(E132=""),(G132="")),"",E132*G132)</f>
        <v/>
      </c>
    </row>
    <row r="133" spans="1:8" s="40" customFormat="1" ht="15" x14ac:dyDescent="0.2">
      <c r="A133" s="68"/>
      <c r="B133" s="35" t="s">
        <v>30</v>
      </c>
      <c r="C133" s="36">
        <v>0</v>
      </c>
      <c r="D133" s="36">
        <v>1</v>
      </c>
      <c r="E133" s="37" t="str">
        <f t="shared" si="36"/>
        <v/>
      </c>
      <c r="F133" s="37">
        <f t="shared" si="37"/>
        <v>0.33333333333333331</v>
      </c>
      <c r="G133" s="38" t="str">
        <f t="shared" si="38"/>
        <v>0</v>
      </c>
      <c r="H133" s="39" t="str">
        <f t="shared" si="39"/>
        <v/>
      </c>
    </row>
    <row r="134" spans="1:8" s="40" customFormat="1" ht="15" x14ac:dyDescent="0.2">
      <c r="A134" s="68"/>
      <c r="B134" s="35" t="s">
        <v>29</v>
      </c>
      <c r="C134" s="36">
        <v>0</v>
      </c>
      <c r="D134" s="36">
        <v>0</v>
      </c>
      <c r="E134" s="37" t="str">
        <f t="shared" si="12"/>
        <v/>
      </c>
      <c r="F134" s="37" t="str">
        <f t="shared" si="13"/>
        <v/>
      </c>
      <c r="G134" s="38" t="str">
        <f t="shared" si="14"/>
        <v>0</v>
      </c>
      <c r="H134" s="39" t="str">
        <f t="shared" si="15"/>
        <v/>
      </c>
    </row>
    <row r="135" spans="1:8" s="40" customFormat="1" ht="15" x14ac:dyDescent="0.2">
      <c r="A135" s="68"/>
      <c r="B135" s="35" t="s">
        <v>204</v>
      </c>
      <c r="C135" s="36">
        <v>0</v>
      </c>
      <c r="D135" s="36">
        <v>0</v>
      </c>
      <c r="E135" s="37" t="str">
        <f t="shared" si="12"/>
        <v/>
      </c>
      <c r="F135" s="37" t="str">
        <f t="shared" si="13"/>
        <v/>
      </c>
      <c r="G135" s="38" t="str">
        <f t="shared" si="14"/>
        <v>0</v>
      </c>
      <c r="H135" s="39" t="str">
        <f t="shared" si="15"/>
        <v/>
      </c>
    </row>
    <row r="136" spans="1:8" s="40" customFormat="1" ht="15" x14ac:dyDescent="0.2">
      <c r="A136" s="68"/>
      <c r="B136" s="35" t="s">
        <v>205</v>
      </c>
      <c r="C136" s="36">
        <v>0</v>
      </c>
      <c r="D136" s="36">
        <v>0</v>
      </c>
      <c r="E136" s="37" t="str">
        <f t="shared" si="12"/>
        <v/>
      </c>
      <c r="F136" s="37" t="str">
        <f t="shared" si="13"/>
        <v/>
      </c>
      <c r="G136" s="38" t="str">
        <f t="shared" si="14"/>
        <v>0</v>
      </c>
      <c r="H136" s="39" t="str">
        <f t="shared" si="15"/>
        <v/>
      </c>
    </row>
    <row r="137" spans="1:8" s="40" customFormat="1" ht="15" x14ac:dyDescent="0.2">
      <c r="A137" s="68"/>
      <c r="B137" s="35" t="s">
        <v>206</v>
      </c>
      <c r="C137" s="36">
        <v>0</v>
      </c>
      <c r="D137" s="36">
        <v>0</v>
      </c>
      <c r="E137" s="37" t="str">
        <f t="shared" si="12"/>
        <v/>
      </c>
      <c r="F137" s="37" t="str">
        <f t="shared" si="13"/>
        <v/>
      </c>
      <c r="G137" s="38" t="str">
        <f t="shared" si="14"/>
        <v>0</v>
      </c>
      <c r="H137" s="39" t="str">
        <f t="shared" si="15"/>
        <v/>
      </c>
    </row>
    <row r="138" spans="1:8" s="40" customFormat="1" ht="15" x14ac:dyDescent="0.2">
      <c r="A138" s="68"/>
      <c r="B138" s="35" t="s">
        <v>207</v>
      </c>
      <c r="C138" s="36">
        <v>0</v>
      </c>
      <c r="D138" s="36">
        <v>0</v>
      </c>
      <c r="E138" s="37" t="str">
        <f t="shared" si="12"/>
        <v/>
      </c>
      <c r="F138" s="37" t="str">
        <f t="shared" si="13"/>
        <v/>
      </c>
      <c r="G138" s="38" t="str">
        <f t="shared" si="14"/>
        <v>0</v>
      </c>
      <c r="H138" s="39" t="str">
        <f t="shared" si="15"/>
        <v/>
      </c>
    </row>
    <row r="139" spans="1:8" s="40" customFormat="1" ht="30" x14ac:dyDescent="0.2">
      <c r="A139" s="68"/>
      <c r="B139" s="35" t="s">
        <v>443</v>
      </c>
      <c r="C139" s="36">
        <v>1</v>
      </c>
      <c r="D139" s="36">
        <v>0</v>
      </c>
      <c r="E139" s="37">
        <f t="shared" si="12"/>
        <v>2.3809523809523808E-2</v>
      </c>
      <c r="F139" s="37" t="str">
        <f t="shared" si="13"/>
        <v/>
      </c>
      <c r="G139" s="38" t="str">
        <f t="shared" si="14"/>
        <v>0</v>
      </c>
      <c r="H139" s="39">
        <f t="shared" si="15"/>
        <v>0</v>
      </c>
    </row>
    <row r="140" spans="1:8" s="40" customFormat="1" ht="30" x14ac:dyDescent="0.2">
      <c r="A140" s="68"/>
      <c r="B140" s="35" t="s">
        <v>208</v>
      </c>
      <c r="C140" s="36">
        <v>0</v>
      </c>
      <c r="D140" s="36">
        <v>0</v>
      </c>
      <c r="E140" s="37" t="str">
        <f t="shared" si="12"/>
        <v/>
      </c>
      <c r="F140" s="37" t="str">
        <f t="shared" si="13"/>
        <v/>
      </c>
      <c r="G140" s="38" t="str">
        <f t="shared" si="14"/>
        <v>0</v>
      </c>
      <c r="H140" s="39" t="str">
        <f t="shared" si="15"/>
        <v/>
      </c>
    </row>
    <row r="141" spans="1:8" s="40" customFormat="1" ht="30" x14ac:dyDescent="0.2">
      <c r="A141" s="68"/>
      <c r="B141" s="35" t="s">
        <v>209</v>
      </c>
      <c r="C141" s="36">
        <v>0</v>
      </c>
      <c r="D141" s="36">
        <v>0</v>
      </c>
      <c r="E141" s="37" t="str">
        <f t="shared" si="12"/>
        <v/>
      </c>
      <c r="F141" s="37" t="str">
        <f t="shared" si="13"/>
        <v/>
      </c>
      <c r="G141" s="38" t="str">
        <f t="shared" si="14"/>
        <v>0</v>
      </c>
      <c r="H141" s="39" t="str">
        <f t="shared" si="15"/>
        <v/>
      </c>
    </row>
    <row r="142" spans="1:8" s="50" customFormat="1" ht="15" x14ac:dyDescent="0.2">
      <c r="A142" s="60" t="s">
        <v>570</v>
      </c>
      <c r="B142" s="51" t="s">
        <v>586</v>
      </c>
      <c r="C142" s="52"/>
      <c r="D142" s="36">
        <v>0</v>
      </c>
      <c r="E142" s="37" t="str">
        <f t="shared" ref="E142" si="40">+IF(C142=0,"",C142/C$73)</f>
        <v/>
      </c>
      <c r="F142" s="37" t="str">
        <f t="shared" ref="F142" si="41">+IF(D142=0,"",D142/D$73)</f>
        <v/>
      </c>
      <c r="G142" s="38" t="str">
        <f t="shared" ref="G142" si="42">+IF(OR(AND(D142=0),(C142=0)),"0",((D142-C142)/C142))</f>
        <v>0</v>
      </c>
      <c r="H142" s="39" t="str">
        <f t="shared" ref="H142" si="43">+IF(OR(AND(E142=""),(G142="")),"",E142*G142)</f>
        <v/>
      </c>
    </row>
    <row r="143" spans="1:8" s="40" customFormat="1" ht="15" x14ac:dyDescent="0.2">
      <c r="A143" s="68"/>
      <c r="B143" s="35" t="s">
        <v>598</v>
      </c>
      <c r="C143" s="36">
        <v>0</v>
      </c>
      <c r="D143" s="36">
        <v>0</v>
      </c>
      <c r="E143" s="37" t="str">
        <f t="shared" si="12"/>
        <v/>
      </c>
      <c r="F143" s="37" t="str">
        <f t="shared" si="13"/>
        <v/>
      </c>
      <c r="G143" s="38" t="str">
        <f t="shared" si="14"/>
        <v>0</v>
      </c>
      <c r="H143" s="39" t="str">
        <f t="shared" si="15"/>
        <v/>
      </c>
    </row>
    <row r="144" spans="1:8" s="40" customFormat="1" ht="15" x14ac:dyDescent="0.2">
      <c r="A144" s="68"/>
      <c r="B144" s="35" t="s">
        <v>599</v>
      </c>
      <c r="C144" s="36">
        <v>0</v>
      </c>
      <c r="D144" s="36">
        <v>0</v>
      </c>
      <c r="E144" s="37" t="str">
        <f t="shared" si="12"/>
        <v/>
      </c>
      <c r="F144" s="37" t="str">
        <f t="shared" si="13"/>
        <v/>
      </c>
      <c r="G144" s="38" t="str">
        <f t="shared" si="14"/>
        <v>0</v>
      </c>
      <c r="H144" s="39" t="str">
        <f t="shared" si="15"/>
        <v/>
      </c>
    </row>
    <row r="145" spans="1:8" s="50" customFormat="1" ht="15" x14ac:dyDescent="0.2">
      <c r="A145" s="60" t="s">
        <v>570</v>
      </c>
      <c r="B145" s="51" t="s">
        <v>588</v>
      </c>
      <c r="C145" s="52"/>
      <c r="D145" s="36">
        <v>0</v>
      </c>
      <c r="E145" s="37" t="str">
        <f t="shared" ref="E145" si="44">+IF(C145=0,"",C145/C$73)</f>
        <v/>
      </c>
      <c r="F145" s="37" t="str">
        <f t="shared" ref="F145" si="45">+IF(D145=0,"",D145/D$73)</f>
        <v/>
      </c>
      <c r="G145" s="38" t="str">
        <f t="shared" ref="G145" si="46">+IF(OR(AND(D145=0),(C145=0)),"0",((D145-C145)/C145))</f>
        <v>0</v>
      </c>
      <c r="H145" s="39" t="str">
        <f t="shared" ref="H145" si="47">+IF(OR(AND(E145=""),(G145="")),"",E145*G145)</f>
        <v/>
      </c>
    </row>
    <row r="146" spans="1:8" s="40" customFormat="1" ht="15" x14ac:dyDescent="0.2">
      <c r="A146" s="68"/>
      <c r="B146" s="35" t="s">
        <v>36</v>
      </c>
      <c r="C146" s="36">
        <v>0</v>
      </c>
      <c r="D146" s="36">
        <v>0</v>
      </c>
      <c r="E146" s="37" t="str">
        <f t="shared" si="12"/>
        <v/>
      </c>
      <c r="F146" s="37" t="str">
        <f t="shared" si="13"/>
        <v/>
      </c>
      <c r="G146" s="38" t="str">
        <f t="shared" si="14"/>
        <v>0</v>
      </c>
      <c r="H146" s="39" t="str">
        <f t="shared" si="15"/>
        <v/>
      </c>
    </row>
    <row r="147" spans="1:8" s="40" customFormat="1" ht="15" x14ac:dyDescent="0.2">
      <c r="A147" s="68"/>
      <c r="B147" s="35" t="s">
        <v>444</v>
      </c>
      <c r="C147" s="36">
        <v>0</v>
      </c>
      <c r="D147" s="36">
        <v>0</v>
      </c>
      <c r="E147" s="37" t="str">
        <f t="shared" ref="E147:E155" si="48">+IF(C147=0,"",C147/C$73)</f>
        <v/>
      </c>
      <c r="F147" s="37" t="str">
        <f t="shared" ref="F147:F155" si="49">+IF(D147=0,"",D147/D$73)</f>
        <v/>
      </c>
      <c r="G147" s="38" t="str">
        <f t="shared" ref="G147:G155" si="50">+IF(OR(AND(D147=0),(C147=0)),"0",((D147-C147)/C147))</f>
        <v>0</v>
      </c>
      <c r="H147" s="39" t="str">
        <f t="shared" ref="H147:H155" si="51">+IF(OR(AND(E147=""),(G147="")),"",E147*G147)</f>
        <v/>
      </c>
    </row>
    <row r="148" spans="1:8" s="40" customFormat="1" ht="15" x14ac:dyDescent="0.2">
      <c r="A148" s="68"/>
      <c r="B148" s="35" t="s">
        <v>34</v>
      </c>
      <c r="C148" s="36">
        <v>0</v>
      </c>
      <c r="D148" s="36">
        <v>0</v>
      </c>
      <c r="E148" s="37" t="str">
        <f t="shared" si="48"/>
        <v/>
      </c>
      <c r="F148" s="37" t="str">
        <f t="shared" si="49"/>
        <v/>
      </c>
      <c r="G148" s="38" t="str">
        <f t="shared" si="50"/>
        <v>0</v>
      </c>
      <c r="H148" s="39" t="str">
        <f t="shared" si="51"/>
        <v/>
      </c>
    </row>
    <row r="149" spans="1:8" s="40" customFormat="1" ht="15" x14ac:dyDescent="0.2">
      <c r="A149" s="68"/>
      <c r="B149" s="35" t="s">
        <v>210</v>
      </c>
      <c r="C149" s="36">
        <v>0</v>
      </c>
      <c r="D149" s="36">
        <v>0</v>
      </c>
      <c r="E149" s="37" t="str">
        <f t="shared" si="48"/>
        <v/>
      </c>
      <c r="F149" s="37" t="str">
        <f t="shared" si="49"/>
        <v/>
      </c>
      <c r="G149" s="38" t="str">
        <f t="shared" si="50"/>
        <v>0</v>
      </c>
      <c r="H149" s="39" t="str">
        <f t="shared" si="51"/>
        <v/>
      </c>
    </row>
    <row r="150" spans="1:8" s="40" customFormat="1" ht="30" x14ac:dyDescent="0.2">
      <c r="A150" s="68"/>
      <c r="B150" s="35" t="s">
        <v>211</v>
      </c>
      <c r="C150" s="36">
        <v>0</v>
      </c>
      <c r="D150" s="36">
        <v>0</v>
      </c>
      <c r="E150" s="37" t="str">
        <f t="shared" si="48"/>
        <v/>
      </c>
      <c r="F150" s="37" t="str">
        <f t="shared" si="49"/>
        <v/>
      </c>
      <c r="G150" s="38" t="str">
        <f t="shared" si="50"/>
        <v>0</v>
      </c>
      <c r="H150" s="39" t="str">
        <f t="shared" si="51"/>
        <v/>
      </c>
    </row>
    <row r="151" spans="1:8" s="40" customFormat="1" ht="30" x14ac:dyDescent="0.2">
      <c r="A151" s="68"/>
      <c r="B151" s="35" t="s">
        <v>212</v>
      </c>
      <c r="C151" s="36">
        <v>0</v>
      </c>
      <c r="D151" s="36">
        <v>0</v>
      </c>
      <c r="E151" s="37" t="str">
        <f t="shared" si="48"/>
        <v/>
      </c>
      <c r="F151" s="37" t="str">
        <f t="shared" si="49"/>
        <v/>
      </c>
      <c r="G151" s="38" t="str">
        <f t="shared" si="50"/>
        <v>0</v>
      </c>
      <c r="H151" s="39" t="str">
        <f t="shared" si="51"/>
        <v/>
      </c>
    </row>
    <row r="152" spans="1:8" s="40" customFormat="1" ht="15" x14ac:dyDescent="0.2">
      <c r="A152" s="68"/>
      <c r="B152" s="35" t="s">
        <v>445</v>
      </c>
      <c r="C152" s="36">
        <v>0</v>
      </c>
      <c r="D152" s="36">
        <v>0</v>
      </c>
      <c r="E152" s="37" t="str">
        <f t="shared" si="48"/>
        <v/>
      </c>
      <c r="F152" s="37" t="str">
        <f t="shared" si="49"/>
        <v/>
      </c>
      <c r="G152" s="38" t="str">
        <f t="shared" si="50"/>
        <v>0</v>
      </c>
      <c r="H152" s="39" t="str">
        <f t="shared" si="51"/>
        <v/>
      </c>
    </row>
    <row r="153" spans="1:8" s="40" customFormat="1" ht="15" x14ac:dyDescent="0.2">
      <c r="A153" s="68"/>
      <c r="B153" s="35" t="s">
        <v>39</v>
      </c>
      <c r="C153" s="36">
        <v>1</v>
      </c>
      <c r="D153" s="36">
        <v>0</v>
      </c>
      <c r="E153" s="37">
        <f t="shared" si="48"/>
        <v>2.3809523809523808E-2</v>
      </c>
      <c r="F153" s="37" t="str">
        <f t="shared" si="49"/>
        <v/>
      </c>
      <c r="G153" s="38" t="str">
        <f t="shared" si="50"/>
        <v>0</v>
      </c>
      <c r="H153" s="39">
        <f t="shared" si="51"/>
        <v>0</v>
      </c>
    </row>
    <row r="154" spans="1:8" s="40" customFormat="1" ht="15" x14ac:dyDescent="0.2">
      <c r="A154" s="68"/>
      <c r="B154" s="35" t="s">
        <v>37</v>
      </c>
      <c r="C154" s="36">
        <v>0</v>
      </c>
      <c r="D154" s="36">
        <v>0</v>
      </c>
      <c r="E154" s="37" t="str">
        <f t="shared" si="48"/>
        <v/>
      </c>
      <c r="F154" s="37" t="str">
        <f t="shared" si="49"/>
        <v/>
      </c>
      <c r="G154" s="38" t="str">
        <f t="shared" si="50"/>
        <v>0</v>
      </c>
      <c r="H154" s="39" t="str">
        <f t="shared" si="51"/>
        <v/>
      </c>
    </row>
    <row r="155" spans="1:8" s="40" customFormat="1" ht="15" x14ac:dyDescent="0.2">
      <c r="A155" s="68"/>
      <c r="B155" s="35" t="s">
        <v>38</v>
      </c>
      <c r="C155" s="36">
        <v>0</v>
      </c>
      <c r="D155" s="36">
        <v>0</v>
      </c>
      <c r="E155" s="37" t="str">
        <f t="shared" si="48"/>
        <v/>
      </c>
      <c r="F155" s="37" t="str">
        <f t="shared" si="49"/>
        <v/>
      </c>
      <c r="G155" s="38" t="str">
        <f t="shared" si="50"/>
        <v>0</v>
      </c>
      <c r="H155" s="39" t="str">
        <f t="shared" si="51"/>
        <v/>
      </c>
    </row>
    <row r="156" spans="1:8" s="40" customFormat="1" ht="15" x14ac:dyDescent="0.2">
      <c r="A156" s="68"/>
      <c r="B156" s="35" t="s">
        <v>537</v>
      </c>
      <c r="C156" s="36">
        <v>0</v>
      </c>
      <c r="D156" s="36">
        <v>0</v>
      </c>
      <c r="E156" s="37" t="str">
        <f t="shared" ref="E156" si="52">+IF(C156=0,"",C156/C$73)</f>
        <v/>
      </c>
      <c r="F156" s="37" t="str">
        <f t="shared" ref="F156" si="53">+IF(D156=0,"",D156/D$73)</f>
        <v/>
      </c>
      <c r="G156" s="38" t="str">
        <f t="shared" ref="G156" si="54">+IF(OR(AND(D156=0),(C156=0)),"0",((D156-C156)/C156))</f>
        <v>0</v>
      </c>
      <c r="H156" s="39" t="str">
        <f t="shared" ref="H156" si="55">+IF(OR(AND(E156=""),(G156="")),"",E156*G156)</f>
        <v/>
      </c>
    </row>
    <row r="157" spans="1:8" s="40" customFormat="1" ht="30" x14ac:dyDescent="0.2">
      <c r="A157" s="68"/>
      <c r="B157" s="35" t="s">
        <v>557</v>
      </c>
      <c r="C157" s="36">
        <v>1</v>
      </c>
      <c r="D157" s="36">
        <v>0</v>
      </c>
      <c r="E157" s="37">
        <f t="shared" ref="E157" si="56">+IF(C157=0,"",C157/C$73)</f>
        <v>2.3809523809523808E-2</v>
      </c>
      <c r="F157" s="37" t="str">
        <f t="shared" ref="F157" si="57">+IF(D157=0,"",D157/D$73)</f>
        <v/>
      </c>
      <c r="G157" s="38" t="str">
        <f t="shared" ref="G157" si="58">+IF(OR(AND(D157=0),(C157=0)),"0",((D157-C157)/C157))</f>
        <v>0</v>
      </c>
      <c r="H157" s="39">
        <f t="shared" ref="H157" si="59">+IF(OR(AND(E157=""),(G157="")),"",E157*G157)</f>
        <v>0</v>
      </c>
    </row>
    <row r="158" spans="1:8" s="40" customFormat="1" ht="15" x14ac:dyDescent="0.2">
      <c r="A158" s="68"/>
      <c r="B158" s="35" t="s">
        <v>574</v>
      </c>
      <c r="C158" s="36">
        <v>0</v>
      </c>
      <c r="D158" s="36">
        <v>0</v>
      </c>
      <c r="E158" s="37" t="str">
        <f t="shared" ref="E158:E159" si="60">+IF(C158=0,"",C158/C$73)</f>
        <v/>
      </c>
      <c r="F158" s="37" t="str">
        <f t="shared" ref="F158:F159" si="61">+IF(D158=0,"",D158/D$73)</f>
        <v/>
      </c>
      <c r="G158" s="38" t="str">
        <f t="shared" ref="G158:G159" si="62">+IF(OR(AND(D158=0),(C158=0)),"0",((D158-C158)/C158))</f>
        <v>0</v>
      </c>
      <c r="H158" s="39" t="str">
        <f t="shared" ref="H158:H159" si="63">+IF(OR(AND(E158=""),(G158="")),"",E158*G158)</f>
        <v/>
      </c>
    </row>
    <row r="159" spans="1:8" s="40" customFormat="1" ht="15" x14ac:dyDescent="0.2">
      <c r="A159" s="68"/>
      <c r="B159" s="35" t="s">
        <v>565</v>
      </c>
      <c r="C159" s="36">
        <v>0</v>
      </c>
      <c r="D159" s="36">
        <v>0</v>
      </c>
      <c r="E159" s="37" t="str">
        <f t="shared" si="60"/>
        <v/>
      </c>
      <c r="F159" s="37" t="str">
        <f t="shared" si="61"/>
        <v/>
      </c>
      <c r="G159" s="38" t="str">
        <f t="shared" si="62"/>
        <v>0</v>
      </c>
      <c r="H159" s="39" t="str">
        <f t="shared" si="63"/>
        <v/>
      </c>
    </row>
    <row r="160" spans="1:8" s="10" customFormat="1" x14ac:dyDescent="0.2">
      <c r="A160" s="67"/>
    </row>
    <row r="161" spans="1:9" s="10" customFormat="1" x14ac:dyDescent="0.2">
      <c r="A161" s="67"/>
    </row>
    <row r="162" spans="1:9" s="10" customFormat="1" ht="13.5" thickBot="1" x14ac:dyDescent="0.25">
      <c r="A162" s="67"/>
      <c r="B162" s="29"/>
      <c r="C162" s="29"/>
      <c r="D162" s="29"/>
      <c r="E162" s="29"/>
      <c r="F162" s="29"/>
    </row>
    <row r="163" spans="1:9" s="10" customFormat="1" ht="30" customHeight="1" x14ac:dyDescent="0.2">
      <c r="A163" s="67"/>
      <c r="B163" s="85" t="s">
        <v>374</v>
      </c>
      <c r="C163" s="71" t="s">
        <v>375</v>
      </c>
      <c r="D163" s="72"/>
      <c r="E163" s="71" t="s">
        <v>429</v>
      </c>
      <c r="F163" s="72"/>
      <c r="G163" s="73" t="s">
        <v>572</v>
      </c>
      <c r="H163" s="69" t="s">
        <v>350</v>
      </c>
    </row>
    <row r="164" spans="1:9" s="10" customFormat="1" x14ac:dyDescent="0.2">
      <c r="A164" s="67"/>
      <c r="B164" s="85"/>
      <c r="C164" s="48">
        <v>2017</v>
      </c>
      <c r="D164" s="48">
        <v>2018</v>
      </c>
      <c r="E164" s="48">
        <v>2017</v>
      </c>
      <c r="F164" s="48">
        <v>2018</v>
      </c>
      <c r="G164" s="74"/>
      <c r="H164" s="70"/>
    </row>
    <row r="165" spans="1:9" s="10" customFormat="1" ht="25.5" x14ac:dyDescent="0.2">
      <c r="A165" s="67"/>
      <c r="B165" s="12" t="s">
        <v>378</v>
      </c>
      <c r="C165" s="13">
        <f>SUM(C166:C327)</f>
        <v>12</v>
      </c>
      <c r="D165" s="13">
        <f>SUM(D166:D327)</f>
        <v>10</v>
      </c>
      <c r="E165" s="14">
        <f t="shared" ref="E165:E178" si="64">+IF(C165=0,"",C165/C$165)</f>
        <v>1</v>
      </c>
      <c r="F165" s="14">
        <f t="shared" ref="F165:F178" si="65">+IF(D165=0,"",D165/D$165)</f>
        <v>1</v>
      </c>
      <c r="G165" s="15">
        <f>+IF(OR(AND(D165=0),(C165=0)),"0",((D165-C165)/C165))</f>
        <v>-0.16666666666666666</v>
      </c>
      <c r="H165" s="15">
        <f>+IF(OR(AND(E165=""),(G165="")),"",E165*G165)</f>
        <v>-0.16666666666666666</v>
      </c>
      <c r="I165" s="16"/>
    </row>
    <row r="166" spans="1:9" s="40" customFormat="1" ht="15" x14ac:dyDescent="0.2">
      <c r="A166" s="68"/>
      <c r="B166" s="43" t="s">
        <v>446</v>
      </c>
      <c r="C166" s="36">
        <v>0</v>
      </c>
      <c r="D166" s="36">
        <v>0</v>
      </c>
      <c r="E166" s="37" t="str">
        <f t="shared" si="64"/>
        <v/>
      </c>
      <c r="F166" s="37" t="str">
        <f t="shared" si="65"/>
        <v/>
      </c>
      <c r="G166" s="38" t="str">
        <f>+IF(OR(AND(D166=0),(C166=0)),"0",((D166-C166)/C166))</f>
        <v>0</v>
      </c>
      <c r="H166" s="39" t="str">
        <f>+IF(OR(AND(E166=""),(G166="")),"",E166*G166)</f>
        <v/>
      </c>
    </row>
    <row r="167" spans="1:9" s="40" customFormat="1" ht="15" x14ac:dyDescent="0.2">
      <c r="A167" s="68"/>
      <c r="B167" s="43" t="s">
        <v>600</v>
      </c>
      <c r="C167" s="36">
        <v>0</v>
      </c>
      <c r="D167" s="36">
        <v>0</v>
      </c>
      <c r="E167" s="37" t="str">
        <f t="shared" si="64"/>
        <v/>
      </c>
      <c r="F167" s="37" t="str">
        <f t="shared" si="65"/>
        <v/>
      </c>
      <c r="G167" s="38" t="str">
        <f t="shared" ref="G167:G237" si="66">+IF(OR(AND(D167=0),(C167=0)),"0",((D167-C167)/C167))</f>
        <v>0</v>
      </c>
      <c r="H167" s="39" t="str">
        <f t="shared" ref="H167:H237" si="67">+IF(OR(AND(E167=""),(G167="")),"",E167*G167)</f>
        <v/>
      </c>
    </row>
    <row r="168" spans="1:9" s="40" customFormat="1" ht="30" x14ac:dyDescent="0.2">
      <c r="A168" s="68"/>
      <c r="B168" s="43" t="s">
        <v>447</v>
      </c>
      <c r="C168" s="36">
        <v>0</v>
      </c>
      <c r="D168" s="36">
        <v>0</v>
      </c>
      <c r="E168" s="37" t="str">
        <f t="shared" si="64"/>
        <v/>
      </c>
      <c r="F168" s="37" t="str">
        <f t="shared" si="65"/>
        <v/>
      </c>
      <c r="G168" s="38" t="str">
        <f t="shared" si="66"/>
        <v>0</v>
      </c>
      <c r="H168" s="39" t="str">
        <f t="shared" si="67"/>
        <v/>
      </c>
    </row>
    <row r="169" spans="1:9" s="40" customFormat="1" ht="15" x14ac:dyDescent="0.2">
      <c r="A169" s="68"/>
      <c r="B169" s="43" t="s">
        <v>448</v>
      </c>
      <c r="C169" s="36">
        <v>0</v>
      </c>
      <c r="D169" s="36">
        <v>0</v>
      </c>
      <c r="E169" s="37" t="str">
        <f t="shared" si="64"/>
        <v/>
      </c>
      <c r="F169" s="37" t="str">
        <f t="shared" si="65"/>
        <v/>
      </c>
      <c r="G169" s="38" t="str">
        <f t="shared" si="66"/>
        <v>0</v>
      </c>
      <c r="H169" s="39" t="str">
        <f t="shared" si="67"/>
        <v/>
      </c>
    </row>
    <row r="170" spans="1:9" s="40" customFormat="1" ht="15" x14ac:dyDescent="0.2">
      <c r="A170" s="68"/>
      <c r="B170" s="43" t="s">
        <v>601</v>
      </c>
      <c r="C170" s="36">
        <v>0</v>
      </c>
      <c r="D170" s="36">
        <v>0</v>
      </c>
      <c r="E170" s="37" t="str">
        <f t="shared" si="64"/>
        <v/>
      </c>
      <c r="F170" s="37" t="str">
        <f t="shared" si="65"/>
        <v/>
      </c>
      <c r="G170" s="38" t="str">
        <f t="shared" si="66"/>
        <v>0</v>
      </c>
      <c r="H170" s="39" t="str">
        <f t="shared" si="67"/>
        <v/>
      </c>
    </row>
    <row r="171" spans="1:9" s="40" customFormat="1" ht="15" x14ac:dyDescent="0.2">
      <c r="A171" s="68"/>
      <c r="B171" s="43" t="s">
        <v>42</v>
      </c>
      <c r="C171" s="36">
        <v>0</v>
      </c>
      <c r="D171" s="36">
        <v>0</v>
      </c>
      <c r="E171" s="37" t="str">
        <f t="shared" si="64"/>
        <v/>
      </c>
      <c r="F171" s="37" t="str">
        <f t="shared" si="65"/>
        <v/>
      </c>
      <c r="G171" s="38" t="str">
        <f t="shared" si="66"/>
        <v>0</v>
      </c>
      <c r="H171" s="39" t="str">
        <f t="shared" si="67"/>
        <v/>
      </c>
    </row>
    <row r="172" spans="1:9" s="40" customFormat="1" ht="15" x14ac:dyDescent="0.2">
      <c r="A172" s="68"/>
      <c r="B172" s="43" t="s">
        <v>602</v>
      </c>
      <c r="C172" s="36">
        <v>0</v>
      </c>
      <c r="D172" s="36">
        <v>0</v>
      </c>
      <c r="E172" s="37" t="str">
        <f t="shared" si="64"/>
        <v/>
      </c>
      <c r="F172" s="37" t="str">
        <f t="shared" si="65"/>
        <v/>
      </c>
      <c r="G172" s="38" t="str">
        <f t="shared" si="66"/>
        <v>0</v>
      </c>
      <c r="H172" s="39" t="str">
        <f t="shared" si="67"/>
        <v/>
      </c>
    </row>
    <row r="173" spans="1:9" s="40" customFormat="1" ht="15" x14ac:dyDescent="0.2">
      <c r="A173" s="68"/>
      <c r="B173" s="43" t="s">
        <v>603</v>
      </c>
      <c r="C173" s="36">
        <v>0</v>
      </c>
      <c r="D173" s="36">
        <v>0</v>
      </c>
      <c r="E173" s="37" t="str">
        <f t="shared" si="64"/>
        <v/>
      </c>
      <c r="F173" s="37" t="str">
        <f t="shared" si="65"/>
        <v/>
      </c>
      <c r="G173" s="38" t="str">
        <f t="shared" si="66"/>
        <v>0</v>
      </c>
      <c r="H173" s="39" t="str">
        <f t="shared" si="67"/>
        <v/>
      </c>
    </row>
    <row r="174" spans="1:9" s="40" customFormat="1" ht="15" x14ac:dyDescent="0.2">
      <c r="A174" s="68"/>
      <c r="B174" s="43" t="s">
        <v>604</v>
      </c>
      <c r="C174" s="36">
        <v>0</v>
      </c>
      <c r="D174" s="36">
        <v>0</v>
      </c>
      <c r="E174" s="37" t="str">
        <f t="shared" si="64"/>
        <v/>
      </c>
      <c r="F174" s="37" t="str">
        <f t="shared" si="65"/>
        <v/>
      </c>
      <c r="G174" s="38" t="str">
        <f t="shared" si="66"/>
        <v>0</v>
      </c>
      <c r="H174" s="39" t="str">
        <f t="shared" si="67"/>
        <v/>
      </c>
    </row>
    <row r="175" spans="1:9" s="40" customFormat="1" ht="15" x14ac:dyDescent="0.2">
      <c r="A175" s="68"/>
      <c r="B175" s="43" t="s">
        <v>40</v>
      </c>
      <c r="C175" s="36">
        <v>0</v>
      </c>
      <c r="D175" s="36">
        <v>0</v>
      </c>
      <c r="E175" s="37" t="str">
        <f t="shared" si="64"/>
        <v/>
      </c>
      <c r="F175" s="37" t="str">
        <f t="shared" si="65"/>
        <v/>
      </c>
      <c r="G175" s="38" t="str">
        <f t="shared" si="66"/>
        <v>0</v>
      </c>
      <c r="H175" s="39" t="str">
        <f t="shared" si="67"/>
        <v/>
      </c>
    </row>
    <row r="176" spans="1:9" s="40" customFormat="1" ht="30" x14ac:dyDescent="0.2">
      <c r="A176" s="68"/>
      <c r="B176" s="43" t="s">
        <v>213</v>
      </c>
      <c r="C176" s="36">
        <v>0</v>
      </c>
      <c r="D176" s="36">
        <v>0</v>
      </c>
      <c r="E176" s="37" t="str">
        <f t="shared" si="64"/>
        <v/>
      </c>
      <c r="F176" s="37" t="str">
        <f t="shared" si="65"/>
        <v/>
      </c>
      <c r="G176" s="38" t="str">
        <f t="shared" si="66"/>
        <v>0</v>
      </c>
      <c r="H176" s="39" t="str">
        <f t="shared" si="67"/>
        <v/>
      </c>
    </row>
    <row r="177" spans="1:8" s="40" customFormat="1" ht="15" x14ac:dyDescent="0.2">
      <c r="A177" s="68"/>
      <c r="B177" s="43" t="s">
        <v>45</v>
      </c>
      <c r="C177" s="36">
        <v>0</v>
      </c>
      <c r="D177" s="36">
        <v>0</v>
      </c>
      <c r="E177" s="37" t="str">
        <f t="shared" si="64"/>
        <v/>
      </c>
      <c r="F177" s="37" t="str">
        <f t="shared" si="65"/>
        <v/>
      </c>
      <c r="G177" s="38" t="str">
        <f t="shared" si="66"/>
        <v>0</v>
      </c>
      <c r="H177" s="39" t="str">
        <f t="shared" si="67"/>
        <v/>
      </c>
    </row>
    <row r="178" spans="1:8" s="40" customFormat="1" ht="15" x14ac:dyDescent="0.2">
      <c r="A178" s="68"/>
      <c r="B178" s="43" t="s">
        <v>43</v>
      </c>
      <c r="C178" s="36">
        <v>0</v>
      </c>
      <c r="D178" s="36">
        <v>0</v>
      </c>
      <c r="E178" s="37" t="str">
        <f t="shared" si="64"/>
        <v/>
      </c>
      <c r="F178" s="37" t="str">
        <f t="shared" si="65"/>
        <v/>
      </c>
      <c r="G178" s="38" t="str">
        <f t="shared" si="66"/>
        <v>0</v>
      </c>
      <c r="H178" s="39" t="str">
        <f t="shared" si="67"/>
        <v/>
      </c>
    </row>
    <row r="179" spans="1:8" s="40" customFormat="1" ht="15" x14ac:dyDescent="0.2">
      <c r="A179" s="68"/>
      <c r="B179" s="43" t="s">
        <v>528</v>
      </c>
      <c r="C179" s="36">
        <v>0</v>
      </c>
      <c r="D179" s="36">
        <v>0</v>
      </c>
      <c r="E179" s="37" t="str">
        <f t="shared" ref="E179:E180" si="68">+IF(C179=0,"",C179/C$165)</f>
        <v/>
      </c>
      <c r="F179" s="37" t="str">
        <f t="shared" ref="F179:F180" si="69">+IF(D179=0,"",D179/D$165)</f>
        <v/>
      </c>
      <c r="G179" s="38" t="str">
        <f t="shared" ref="G179:G180" si="70">+IF(OR(AND(D179=0),(C179=0)),"0",((D179-C179)/C179))</f>
        <v>0</v>
      </c>
      <c r="H179" s="39" t="str">
        <f t="shared" ref="H179:H180" si="71">+IF(OR(AND(E179=""),(G179="")),"",E179*G179)</f>
        <v/>
      </c>
    </row>
    <row r="180" spans="1:8" s="40" customFormat="1" ht="15" x14ac:dyDescent="0.2">
      <c r="A180" s="68"/>
      <c r="B180" s="43" t="s">
        <v>449</v>
      </c>
      <c r="C180" s="36">
        <v>0</v>
      </c>
      <c r="D180" s="36">
        <v>0</v>
      </c>
      <c r="E180" s="37" t="str">
        <f t="shared" si="68"/>
        <v/>
      </c>
      <c r="F180" s="37" t="str">
        <f t="shared" si="69"/>
        <v/>
      </c>
      <c r="G180" s="38" t="str">
        <f t="shared" si="70"/>
        <v>0</v>
      </c>
      <c r="H180" s="39" t="str">
        <f t="shared" si="71"/>
        <v/>
      </c>
    </row>
    <row r="181" spans="1:8" s="40" customFormat="1" ht="15" x14ac:dyDescent="0.2">
      <c r="A181" s="68"/>
      <c r="B181" s="43" t="s">
        <v>605</v>
      </c>
      <c r="C181" s="36">
        <v>0</v>
      </c>
      <c r="D181" s="36">
        <v>0</v>
      </c>
      <c r="E181" s="37" t="str">
        <f t="shared" ref="E181:F183" si="72">+IF(C181=0,"",C181/C$165)</f>
        <v/>
      </c>
      <c r="F181" s="37" t="str">
        <f t="shared" si="72"/>
        <v/>
      </c>
      <c r="G181" s="38" t="str">
        <f t="shared" si="66"/>
        <v>0</v>
      </c>
      <c r="H181" s="39" t="str">
        <f t="shared" si="67"/>
        <v/>
      </c>
    </row>
    <row r="182" spans="1:8" s="40" customFormat="1" ht="15" x14ac:dyDescent="0.2">
      <c r="A182" s="68"/>
      <c r="B182" s="43" t="s">
        <v>41</v>
      </c>
      <c r="C182" s="36">
        <v>0</v>
      </c>
      <c r="D182" s="36">
        <v>0</v>
      </c>
      <c r="E182" s="37" t="str">
        <f t="shared" si="72"/>
        <v/>
      </c>
      <c r="F182" s="37" t="str">
        <f t="shared" si="72"/>
        <v/>
      </c>
      <c r="G182" s="38" t="str">
        <f t="shared" si="66"/>
        <v>0</v>
      </c>
      <c r="H182" s="39" t="str">
        <f t="shared" si="67"/>
        <v/>
      </c>
    </row>
    <row r="183" spans="1:8" s="40" customFormat="1" ht="15" x14ac:dyDescent="0.2">
      <c r="A183" s="68"/>
      <c r="B183" s="43" t="s">
        <v>44</v>
      </c>
      <c r="C183" s="36">
        <v>0</v>
      </c>
      <c r="D183" s="36">
        <v>0</v>
      </c>
      <c r="E183" s="37" t="str">
        <f t="shared" si="72"/>
        <v/>
      </c>
      <c r="F183" s="37" t="str">
        <f t="shared" si="72"/>
        <v/>
      </c>
      <c r="G183" s="38" t="str">
        <f t="shared" si="66"/>
        <v>0</v>
      </c>
      <c r="H183" s="39" t="str">
        <f t="shared" si="67"/>
        <v/>
      </c>
    </row>
    <row r="184" spans="1:8" s="40" customFormat="1" ht="15" x14ac:dyDescent="0.2">
      <c r="A184" s="68"/>
      <c r="B184" s="43" t="s">
        <v>529</v>
      </c>
      <c r="C184" s="36">
        <v>0</v>
      </c>
      <c r="D184" s="36">
        <v>0</v>
      </c>
      <c r="E184" s="37" t="str">
        <f t="shared" ref="E184:E185" si="73">+IF(C184=0,"",C184/C$165)</f>
        <v/>
      </c>
      <c r="F184" s="37" t="str">
        <f t="shared" ref="F184:F185" si="74">+IF(D184=0,"",D184/D$165)</f>
        <v/>
      </c>
      <c r="G184" s="38" t="str">
        <f t="shared" ref="G184:G185" si="75">+IF(OR(AND(D184=0),(C184=0)),"0",((D184-C184)/C184))</f>
        <v>0</v>
      </c>
      <c r="H184" s="39" t="str">
        <f t="shared" ref="H184:H185" si="76">+IF(OR(AND(E184=""),(G184="")),"",E184*G184)</f>
        <v/>
      </c>
    </row>
    <row r="185" spans="1:8" s="40" customFormat="1" ht="15" x14ac:dyDescent="0.2">
      <c r="A185" s="68"/>
      <c r="B185" s="43" t="s">
        <v>530</v>
      </c>
      <c r="C185" s="36">
        <v>0</v>
      </c>
      <c r="D185" s="36">
        <v>0</v>
      </c>
      <c r="E185" s="37" t="str">
        <f t="shared" si="73"/>
        <v/>
      </c>
      <c r="F185" s="37" t="str">
        <f t="shared" si="74"/>
        <v/>
      </c>
      <c r="G185" s="38" t="str">
        <f t="shared" si="75"/>
        <v>0</v>
      </c>
      <c r="H185" s="39" t="str">
        <f t="shared" si="76"/>
        <v/>
      </c>
    </row>
    <row r="186" spans="1:8" s="40" customFormat="1" ht="15" x14ac:dyDescent="0.2">
      <c r="A186" s="68"/>
      <c r="B186" s="43" t="s">
        <v>214</v>
      </c>
      <c r="C186" s="36">
        <v>0</v>
      </c>
      <c r="D186" s="36">
        <v>0</v>
      </c>
      <c r="E186" s="37" t="str">
        <f t="shared" ref="E186:E217" si="77">+IF(C186=0,"",C186/C$165)</f>
        <v/>
      </c>
      <c r="F186" s="37" t="str">
        <f t="shared" ref="F186:F217" si="78">+IF(D186=0,"",D186/D$165)</f>
        <v/>
      </c>
      <c r="G186" s="38" t="str">
        <f t="shared" si="66"/>
        <v>0</v>
      </c>
      <c r="H186" s="39" t="str">
        <f t="shared" si="67"/>
        <v/>
      </c>
    </row>
    <row r="187" spans="1:8" s="40" customFormat="1" ht="15" x14ac:dyDescent="0.2">
      <c r="A187" s="68"/>
      <c r="B187" s="43" t="s">
        <v>215</v>
      </c>
      <c r="C187" s="36">
        <v>0</v>
      </c>
      <c r="D187" s="36">
        <v>0</v>
      </c>
      <c r="E187" s="37" t="str">
        <f t="shared" si="77"/>
        <v/>
      </c>
      <c r="F187" s="37" t="str">
        <f t="shared" si="78"/>
        <v/>
      </c>
      <c r="G187" s="38" t="str">
        <f t="shared" si="66"/>
        <v>0</v>
      </c>
      <c r="H187" s="39" t="str">
        <f t="shared" si="67"/>
        <v/>
      </c>
    </row>
    <row r="188" spans="1:8" s="40" customFormat="1" ht="15" x14ac:dyDescent="0.2">
      <c r="A188" s="68"/>
      <c r="B188" s="43" t="s">
        <v>216</v>
      </c>
      <c r="C188" s="36">
        <v>0</v>
      </c>
      <c r="D188" s="36">
        <v>0</v>
      </c>
      <c r="E188" s="37" t="str">
        <f t="shared" si="77"/>
        <v/>
      </c>
      <c r="F188" s="37" t="str">
        <f t="shared" si="78"/>
        <v/>
      </c>
      <c r="G188" s="38" t="str">
        <f t="shared" si="66"/>
        <v>0</v>
      </c>
      <c r="H188" s="39" t="str">
        <f t="shared" si="67"/>
        <v/>
      </c>
    </row>
    <row r="189" spans="1:8" s="50" customFormat="1" ht="15" x14ac:dyDescent="0.2">
      <c r="A189" s="60" t="s">
        <v>570</v>
      </c>
      <c r="B189" s="57" t="s">
        <v>584</v>
      </c>
      <c r="C189" s="52"/>
      <c r="D189" s="36">
        <v>0</v>
      </c>
      <c r="E189" s="37" t="str">
        <f t="shared" ref="E189" si="79">+IF(C189=0,"",C189/C$165)</f>
        <v/>
      </c>
      <c r="F189" s="37" t="str">
        <f t="shared" ref="F189" si="80">+IF(D189=0,"",D189/D$165)</f>
        <v/>
      </c>
      <c r="G189" s="38" t="str">
        <f t="shared" ref="G189" si="81">+IF(OR(AND(D189=0),(C189=0)),"0",((D189-C189)/C189))</f>
        <v>0</v>
      </c>
      <c r="H189" s="39" t="str">
        <f t="shared" ref="H189" si="82">+IF(OR(AND(E189=""),(G189="")),"",E189*G189)</f>
        <v/>
      </c>
    </row>
    <row r="190" spans="1:8" s="40" customFormat="1" ht="15" x14ac:dyDescent="0.2">
      <c r="A190" s="68"/>
      <c r="B190" s="43" t="s">
        <v>217</v>
      </c>
      <c r="C190" s="36">
        <v>0</v>
      </c>
      <c r="D190" s="36">
        <v>0</v>
      </c>
      <c r="E190" s="37" t="str">
        <f t="shared" si="77"/>
        <v/>
      </c>
      <c r="F190" s="37" t="str">
        <f t="shared" si="78"/>
        <v/>
      </c>
      <c r="G190" s="38" t="str">
        <f t="shared" si="66"/>
        <v>0</v>
      </c>
      <c r="H190" s="39" t="str">
        <f t="shared" si="67"/>
        <v/>
      </c>
    </row>
    <row r="191" spans="1:8" s="40" customFormat="1" ht="15" x14ac:dyDescent="0.2">
      <c r="A191" s="68"/>
      <c r="B191" s="43" t="s">
        <v>450</v>
      </c>
      <c r="C191" s="36">
        <v>0</v>
      </c>
      <c r="D191" s="36">
        <v>0</v>
      </c>
      <c r="E191" s="37" t="str">
        <f t="shared" si="77"/>
        <v/>
      </c>
      <c r="F191" s="37" t="str">
        <f t="shared" si="78"/>
        <v/>
      </c>
      <c r="G191" s="38" t="str">
        <f t="shared" si="66"/>
        <v>0</v>
      </c>
      <c r="H191" s="39" t="str">
        <f t="shared" si="67"/>
        <v/>
      </c>
    </row>
    <row r="192" spans="1:8" s="40" customFormat="1" ht="15" x14ac:dyDescent="0.2">
      <c r="A192" s="68"/>
      <c r="B192" s="43" t="s">
        <v>533</v>
      </c>
      <c r="C192" s="36">
        <v>0</v>
      </c>
      <c r="D192" s="36">
        <v>0</v>
      </c>
      <c r="E192" s="37" t="str">
        <f t="shared" si="77"/>
        <v/>
      </c>
      <c r="F192" s="37" t="str">
        <f t="shared" si="78"/>
        <v/>
      </c>
      <c r="G192" s="38" t="str">
        <f t="shared" ref="G192" si="83">+IF(OR(AND(D192=0),(C192=0)),"0",((D192-C192)/C192))</f>
        <v>0</v>
      </c>
      <c r="H192" s="39" t="str">
        <f t="shared" ref="H192" si="84">+IF(OR(AND(E192=""),(G192="")),"",E192*G192)</f>
        <v/>
      </c>
    </row>
    <row r="193" spans="1:8" s="40" customFormat="1" ht="15" x14ac:dyDescent="0.2">
      <c r="A193" s="68"/>
      <c r="B193" s="43" t="s">
        <v>218</v>
      </c>
      <c r="C193" s="36">
        <v>0</v>
      </c>
      <c r="D193" s="36">
        <v>0</v>
      </c>
      <c r="E193" s="37" t="str">
        <f t="shared" si="77"/>
        <v/>
      </c>
      <c r="F193" s="37" t="str">
        <f t="shared" si="78"/>
        <v/>
      </c>
      <c r="G193" s="38" t="str">
        <f t="shared" si="66"/>
        <v>0</v>
      </c>
      <c r="H193" s="39" t="str">
        <f t="shared" si="67"/>
        <v/>
      </c>
    </row>
    <row r="194" spans="1:8" s="40" customFormat="1" ht="15" x14ac:dyDescent="0.2">
      <c r="A194" s="68"/>
      <c r="B194" s="43" t="s">
        <v>219</v>
      </c>
      <c r="C194" s="36">
        <v>1</v>
      </c>
      <c r="D194" s="36">
        <v>0</v>
      </c>
      <c r="E194" s="37">
        <f t="shared" si="77"/>
        <v>8.3333333333333329E-2</v>
      </c>
      <c r="F194" s="37" t="str">
        <f t="shared" si="78"/>
        <v/>
      </c>
      <c r="G194" s="38" t="str">
        <f t="shared" si="66"/>
        <v>0</v>
      </c>
      <c r="H194" s="39">
        <f t="shared" si="67"/>
        <v>0</v>
      </c>
    </row>
    <row r="195" spans="1:8" s="40" customFormat="1" ht="15" x14ac:dyDescent="0.2">
      <c r="A195" s="68"/>
      <c r="B195" s="43" t="s">
        <v>220</v>
      </c>
      <c r="C195" s="36">
        <v>0</v>
      </c>
      <c r="D195" s="36">
        <v>0</v>
      </c>
      <c r="E195" s="37" t="str">
        <f t="shared" si="77"/>
        <v/>
      </c>
      <c r="F195" s="37" t="str">
        <f t="shared" si="78"/>
        <v/>
      </c>
      <c r="G195" s="38" t="str">
        <f t="shared" si="66"/>
        <v>0</v>
      </c>
      <c r="H195" s="39" t="str">
        <f t="shared" si="67"/>
        <v/>
      </c>
    </row>
    <row r="196" spans="1:8" s="40" customFormat="1" ht="15" x14ac:dyDescent="0.2">
      <c r="A196" s="68"/>
      <c r="B196" s="43" t="s">
        <v>221</v>
      </c>
      <c r="C196" s="36">
        <v>0</v>
      </c>
      <c r="D196" s="36">
        <v>0</v>
      </c>
      <c r="E196" s="37" t="str">
        <f t="shared" si="77"/>
        <v/>
      </c>
      <c r="F196" s="37" t="str">
        <f t="shared" si="78"/>
        <v/>
      </c>
      <c r="G196" s="38" t="str">
        <f t="shared" si="66"/>
        <v>0</v>
      </c>
      <c r="H196" s="39" t="str">
        <f t="shared" si="67"/>
        <v/>
      </c>
    </row>
    <row r="197" spans="1:8" s="40" customFormat="1" ht="15" x14ac:dyDescent="0.2">
      <c r="A197" s="68"/>
      <c r="B197" s="43" t="s">
        <v>451</v>
      </c>
      <c r="C197" s="36">
        <v>0</v>
      </c>
      <c r="D197" s="36">
        <v>0</v>
      </c>
      <c r="E197" s="37" t="str">
        <f t="shared" si="77"/>
        <v/>
      </c>
      <c r="F197" s="37" t="str">
        <f t="shared" si="78"/>
        <v/>
      </c>
      <c r="G197" s="38" t="str">
        <f t="shared" si="66"/>
        <v>0</v>
      </c>
      <c r="H197" s="39" t="str">
        <f t="shared" si="67"/>
        <v/>
      </c>
    </row>
    <row r="198" spans="1:8" s="40" customFormat="1" ht="15" x14ac:dyDescent="0.2">
      <c r="A198" s="68"/>
      <c r="B198" s="43" t="s">
        <v>452</v>
      </c>
      <c r="C198" s="36">
        <v>0</v>
      </c>
      <c r="D198" s="36">
        <v>0</v>
      </c>
      <c r="E198" s="37" t="str">
        <f t="shared" si="77"/>
        <v/>
      </c>
      <c r="F198" s="37" t="str">
        <f t="shared" si="78"/>
        <v/>
      </c>
      <c r="G198" s="38" t="str">
        <f t="shared" si="66"/>
        <v>0</v>
      </c>
      <c r="H198" s="39" t="str">
        <f t="shared" si="67"/>
        <v/>
      </c>
    </row>
    <row r="199" spans="1:8" s="40" customFormat="1" ht="15" x14ac:dyDescent="0.2">
      <c r="A199" s="68"/>
      <c r="B199" s="43" t="s">
        <v>222</v>
      </c>
      <c r="C199" s="36">
        <v>0</v>
      </c>
      <c r="D199" s="36">
        <v>0</v>
      </c>
      <c r="E199" s="37" t="str">
        <f t="shared" si="77"/>
        <v/>
      </c>
      <c r="F199" s="37" t="str">
        <f t="shared" si="78"/>
        <v/>
      </c>
      <c r="G199" s="38" t="str">
        <f t="shared" si="66"/>
        <v>0</v>
      </c>
      <c r="H199" s="39" t="str">
        <f t="shared" si="67"/>
        <v/>
      </c>
    </row>
    <row r="200" spans="1:8" s="40" customFormat="1" ht="15" x14ac:dyDescent="0.2">
      <c r="A200" s="68"/>
      <c r="B200" s="43" t="s">
        <v>534</v>
      </c>
      <c r="C200" s="36">
        <v>0</v>
      </c>
      <c r="D200" s="36">
        <v>5</v>
      </c>
      <c r="E200" s="37" t="str">
        <f t="shared" si="77"/>
        <v/>
      </c>
      <c r="F200" s="37">
        <f t="shared" si="78"/>
        <v>0.5</v>
      </c>
      <c r="G200" s="38" t="str">
        <f t="shared" ref="G200" si="85">+IF(OR(AND(D200=0),(C200=0)),"0",((D200-C200)/C200))</f>
        <v>0</v>
      </c>
      <c r="H200" s="39" t="str">
        <f t="shared" ref="H200" si="86">+IF(OR(AND(E200=""),(G200="")),"",E200*G200)</f>
        <v/>
      </c>
    </row>
    <row r="201" spans="1:8" s="40" customFormat="1" ht="15" x14ac:dyDescent="0.2">
      <c r="A201" s="68"/>
      <c r="B201" s="43" t="s">
        <v>223</v>
      </c>
      <c r="C201" s="36">
        <v>0</v>
      </c>
      <c r="D201" s="36">
        <v>0</v>
      </c>
      <c r="E201" s="37" t="str">
        <f t="shared" si="77"/>
        <v/>
      </c>
      <c r="F201" s="37" t="str">
        <f t="shared" si="78"/>
        <v/>
      </c>
      <c r="G201" s="38" t="str">
        <f t="shared" si="66"/>
        <v>0</v>
      </c>
      <c r="H201" s="39" t="str">
        <f t="shared" si="67"/>
        <v/>
      </c>
    </row>
    <row r="202" spans="1:8" s="40" customFormat="1" ht="15" x14ac:dyDescent="0.2">
      <c r="A202" s="68"/>
      <c r="B202" s="43" t="s">
        <v>224</v>
      </c>
      <c r="C202" s="36">
        <v>0</v>
      </c>
      <c r="D202" s="36">
        <v>0</v>
      </c>
      <c r="E202" s="37" t="str">
        <f t="shared" si="77"/>
        <v/>
      </c>
      <c r="F202" s="37" t="str">
        <f t="shared" si="78"/>
        <v/>
      </c>
      <c r="G202" s="38" t="str">
        <f t="shared" si="66"/>
        <v>0</v>
      </c>
      <c r="H202" s="39" t="str">
        <f t="shared" si="67"/>
        <v/>
      </c>
    </row>
    <row r="203" spans="1:8" s="40" customFormat="1" ht="15" x14ac:dyDescent="0.2">
      <c r="A203" s="68"/>
      <c r="B203" s="43" t="s">
        <v>225</v>
      </c>
      <c r="C203" s="36">
        <v>0</v>
      </c>
      <c r="D203" s="36">
        <v>0</v>
      </c>
      <c r="E203" s="37" t="str">
        <f t="shared" si="77"/>
        <v/>
      </c>
      <c r="F203" s="37" t="str">
        <f t="shared" si="78"/>
        <v/>
      </c>
      <c r="G203" s="38" t="str">
        <f t="shared" si="66"/>
        <v>0</v>
      </c>
      <c r="H203" s="39" t="str">
        <f t="shared" si="67"/>
        <v/>
      </c>
    </row>
    <row r="204" spans="1:8" s="40" customFormat="1" ht="15" x14ac:dyDescent="0.2">
      <c r="A204" s="68"/>
      <c r="B204" s="43" t="s">
        <v>46</v>
      </c>
      <c r="C204" s="36">
        <v>0</v>
      </c>
      <c r="D204" s="36">
        <v>0</v>
      </c>
      <c r="E204" s="37" t="str">
        <f t="shared" si="77"/>
        <v/>
      </c>
      <c r="F204" s="37" t="str">
        <f t="shared" si="78"/>
        <v/>
      </c>
      <c r="G204" s="38" t="str">
        <f t="shared" si="66"/>
        <v>0</v>
      </c>
      <c r="H204" s="39" t="str">
        <f t="shared" si="67"/>
        <v/>
      </c>
    </row>
    <row r="205" spans="1:8" s="40" customFormat="1" ht="15" x14ac:dyDescent="0.2">
      <c r="A205" s="68"/>
      <c r="B205" s="43" t="s">
        <v>47</v>
      </c>
      <c r="C205" s="36">
        <v>1</v>
      </c>
      <c r="D205" s="36">
        <v>0</v>
      </c>
      <c r="E205" s="37">
        <f t="shared" si="77"/>
        <v>8.3333333333333329E-2</v>
      </c>
      <c r="F205" s="37" t="str">
        <f t="shared" si="78"/>
        <v/>
      </c>
      <c r="G205" s="38" t="str">
        <f t="shared" si="66"/>
        <v>0</v>
      </c>
      <c r="H205" s="39">
        <f t="shared" si="67"/>
        <v>0</v>
      </c>
    </row>
    <row r="206" spans="1:8" s="40" customFormat="1" ht="15" x14ac:dyDescent="0.2">
      <c r="A206" s="68"/>
      <c r="B206" s="43" t="s">
        <v>226</v>
      </c>
      <c r="C206" s="36">
        <v>0</v>
      </c>
      <c r="D206" s="36">
        <v>0</v>
      </c>
      <c r="E206" s="37" t="str">
        <f t="shared" si="77"/>
        <v/>
      </c>
      <c r="F206" s="37" t="str">
        <f t="shared" si="78"/>
        <v/>
      </c>
      <c r="G206" s="38" t="str">
        <f t="shared" si="66"/>
        <v>0</v>
      </c>
      <c r="H206" s="39" t="str">
        <f t="shared" si="67"/>
        <v/>
      </c>
    </row>
    <row r="207" spans="1:8" s="40" customFormat="1" ht="30" x14ac:dyDescent="0.2">
      <c r="A207" s="68"/>
      <c r="B207" s="43" t="s">
        <v>227</v>
      </c>
      <c r="C207" s="36">
        <v>0</v>
      </c>
      <c r="D207" s="36">
        <v>0</v>
      </c>
      <c r="E207" s="37" t="str">
        <f t="shared" si="77"/>
        <v/>
      </c>
      <c r="F207" s="37" t="str">
        <f t="shared" si="78"/>
        <v/>
      </c>
      <c r="G207" s="38" t="str">
        <f t="shared" si="66"/>
        <v>0</v>
      </c>
      <c r="H207" s="39" t="str">
        <f t="shared" si="67"/>
        <v/>
      </c>
    </row>
    <row r="208" spans="1:8" s="40" customFormat="1" ht="15" x14ac:dyDescent="0.2">
      <c r="A208" s="68"/>
      <c r="B208" s="43" t="s">
        <v>453</v>
      </c>
      <c r="C208" s="36">
        <v>0</v>
      </c>
      <c r="D208" s="36">
        <v>0</v>
      </c>
      <c r="E208" s="37" t="str">
        <f t="shared" si="77"/>
        <v/>
      </c>
      <c r="F208" s="37" t="str">
        <f t="shared" si="78"/>
        <v/>
      </c>
      <c r="G208" s="38" t="str">
        <f t="shared" si="66"/>
        <v>0</v>
      </c>
      <c r="H208" s="39" t="str">
        <f t="shared" si="67"/>
        <v/>
      </c>
    </row>
    <row r="209" spans="1:8" s="40" customFormat="1" ht="15" x14ac:dyDescent="0.2">
      <c r="A209" s="68"/>
      <c r="B209" s="43" t="s">
        <v>535</v>
      </c>
      <c r="C209" s="36">
        <v>0</v>
      </c>
      <c r="D209" s="36">
        <v>0</v>
      </c>
      <c r="E209" s="37" t="str">
        <f t="shared" si="77"/>
        <v/>
      </c>
      <c r="F209" s="37" t="str">
        <f t="shared" si="78"/>
        <v/>
      </c>
      <c r="G209" s="38" t="str">
        <f t="shared" ref="G209" si="87">+IF(OR(AND(D209=0),(C209=0)),"0",((D209-C209)/C209))</f>
        <v>0</v>
      </c>
      <c r="H209" s="39" t="str">
        <f t="shared" ref="H209" si="88">+IF(OR(AND(E209=""),(G209="")),"",E209*G209)</f>
        <v/>
      </c>
    </row>
    <row r="210" spans="1:8" s="40" customFormat="1" ht="15" x14ac:dyDescent="0.2">
      <c r="A210" s="68"/>
      <c r="B210" s="43" t="s">
        <v>575</v>
      </c>
      <c r="C210" s="36">
        <v>0</v>
      </c>
      <c r="D210" s="36">
        <v>0</v>
      </c>
      <c r="E210" s="37" t="str">
        <f t="shared" si="77"/>
        <v/>
      </c>
      <c r="F210" s="37" t="str">
        <f t="shared" si="78"/>
        <v/>
      </c>
      <c r="G210" s="38" t="str">
        <f t="shared" si="66"/>
        <v>0</v>
      </c>
      <c r="H210" s="39" t="str">
        <f t="shared" si="67"/>
        <v/>
      </c>
    </row>
    <row r="211" spans="1:8" s="40" customFormat="1" ht="15" x14ac:dyDescent="0.2">
      <c r="A211" s="68"/>
      <c r="B211" s="43" t="s">
        <v>228</v>
      </c>
      <c r="C211" s="36">
        <v>0</v>
      </c>
      <c r="D211" s="36">
        <v>0</v>
      </c>
      <c r="E211" s="37" t="str">
        <f t="shared" si="77"/>
        <v/>
      </c>
      <c r="F211" s="37" t="str">
        <f t="shared" si="78"/>
        <v/>
      </c>
      <c r="G211" s="38" t="str">
        <f t="shared" si="66"/>
        <v>0</v>
      </c>
      <c r="H211" s="39" t="str">
        <f t="shared" si="67"/>
        <v/>
      </c>
    </row>
    <row r="212" spans="1:8" s="40" customFormat="1" ht="15" x14ac:dyDescent="0.2">
      <c r="A212" s="68"/>
      <c r="B212" s="43" t="s">
        <v>48</v>
      </c>
      <c r="C212" s="36">
        <v>0</v>
      </c>
      <c r="D212" s="36">
        <v>0</v>
      </c>
      <c r="E212" s="37" t="str">
        <f t="shared" si="77"/>
        <v/>
      </c>
      <c r="F212" s="37" t="str">
        <f t="shared" si="78"/>
        <v/>
      </c>
      <c r="G212" s="38" t="str">
        <f t="shared" si="66"/>
        <v>0</v>
      </c>
      <c r="H212" s="39" t="str">
        <f t="shared" si="67"/>
        <v/>
      </c>
    </row>
    <row r="213" spans="1:8" s="40" customFormat="1" ht="15" x14ac:dyDescent="0.2">
      <c r="A213" s="68"/>
      <c r="B213" s="43" t="s">
        <v>229</v>
      </c>
      <c r="C213" s="36">
        <v>0</v>
      </c>
      <c r="D213" s="36">
        <v>0</v>
      </c>
      <c r="E213" s="37" t="str">
        <f t="shared" si="77"/>
        <v/>
      </c>
      <c r="F213" s="37" t="str">
        <f t="shared" si="78"/>
        <v/>
      </c>
      <c r="G213" s="38" t="str">
        <f t="shared" si="66"/>
        <v>0</v>
      </c>
      <c r="H213" s="39" t="str">
        <f t="shared" si="67"/>
        <v/>
      </c>
    </row>
    <row r="214" spans="1:8" s="40" customFormat="1" ht="15" x14ac:dyDescent="0.2">
      <c r="A214" s="68"/>
      <c r="B214" s="43" t="s">
        <v>230</v>
      </c>
      <c r="C214" s="36">
        <v>0</v>
      </c>
      <c r="D214" s="36">
        <v>0</v>
      </c>
      <c r="E214" s="37" t="str">
        <f t="shared" si="77"/>
        <v/>
      </c>
      <c r="F214" s="37" t="str">
        <f t="shared" si="78"/>
        <v/>
      </c>
      <c r="G214" s="38" t="str">
        <f t="shared" si="66"/>
        <v>0</v>
      </c>
      <c r="H214" s="39" t="str">
        <f t="shared" si="67"/>
        <v/>
      </c>
    </row>
    <row r="215" spans="1:8" s="40" customFormat="1" ht="15" x14ac:dyDescent="0.2">
      <c r="A215" s="68"/>
      <c r="B215" s="43" t="s">
        <v>454</v>
      </c>
      <c r="C215" s="36">
        <v>0</v>
      </c>
      <c r="D215" s="36">
        <v>0</v>
      </c>
      <c r="E215" s="37" t="str">
        <f t="shared" si="77"/>
        <v/>
      </c>
      <c r="F215" s="37" t="str">
        <f t="shared" si="78"/>
        <v/>
      </c>
      <c r="G215" s="38" t="str">
        <f t="shared" si="66"/>
        <v>0</v>
      </c>
      <c r="H215" s="39" t="str">
        <f t="shared" si="67"/>
        <v/>
      </c>
    </row>
    <row r="216" spans="1:8" s="40" customFormat="1" ht="15" x14ac:dyDescent="0.2">
      <c r="A216" s="68"/>
      <c r="B216" s="43" t="s">
        <v>231</v>
      </c>
      <c r="C216" s="36">
        <v>2</v>
      </c>
      <c r="D216" s="36">
        <v>1</v>
      </c>
      <c r="E216" s="37">
        <f t="shared" si="77"/>
        <v>0.16666666666666666</v>
      </c>
      <c r="F216" s="37">
        <f t="shared" si="78"/>
        <v>0.1</v>
      </c>
      <c r="G216" s="38">
        <f t="shared" si="66"/>
        <v>-0.5</v>
      </c>
      <c r="H216" s="39">
        <f t="shared" si="67"/>
        <v>-8.3333333333333329E-2</v>
      </c>
    </row>
    <row r="217" spans="1:8" s="40" customFormat="1" ht="15" x14ac:dyDescent="0.2">
      <c r="A217" s="68"/>
      <c r="B217" s="43" t="s">
        <v>232</v>
      </c>
      <c r="C217" s="36">
        <v>0</v>
      </c>
      <c r="D217" s="36">
        <v>0</v>
      </c>
      <c r="E217" s="37" t="str">
        <f t="shared" si="77"/>
        <v/>
      </c>
      <c r="F217" s="37" t="str">
        <f t="shared" si="78"/>
        <v/>
      </c>
      <c r="G217" s="38" t="str">
        <f t="shared" si="66"/>
        <v>0</v>
      </c>
      <c r="H217" s="39" t="str">
        <f t="shared" si="67"/>
        <v/>
      </c>
    </row>
    <row r="218" spans="1:8" s="40" customFormat="1" ht="15" x14ac:dyDescent="0.2">
      <c r="A218" s="68"/>
      <c r="B218" s="43" t="s">
        <v>233</v>
      </c>
      <c r="C218" s="36">
        <v>0</v>
      </c>
      <c r="D218" s="36">
        <v>0</v>
      </c>
      <c r="E218" s="37" t="str">
        <f t="shared" ref="E218:E237" si="89">+IF(C218=0,"",C218/C$165)</f>
        <v/>
      </c>
      <c r="F218" s="37" t="str">
        <f t="shared" ref="F218:F237" si="90">+IF(D218=0,"",D218/D$165)</f>
        <v/>
      </c>
      <c r="G218" s="38" t="str">
        <f t="shared" si="66"/>
        <v>0</v>
      </c>
      <c r="H218" s="39" t="str">
        <f t="shared" si="67"/>
        <v/>
      </c>
    </row>
    <row r="219" spans="1:8" s="40" customFormat="1" ht="15" x14ac:dyDescent="0.2">
      <c r="A219" s="68"/>
      <c r="B219" s="43" t="s">
        <v>234</v>
      </c>
      <c r="C219" s="36">
        <v>0</v>
      </c>
      <c r="D219" s="36">
        <v>0</v>
      </c>
      <c r="E219" s="37" t="str">
        <f t="shared" si="89"/>
        <v/>
      </c>
      <c r="F219" s="37" t="str">
        <f t="shared" si="90"/>
        <v/>
      </c>
      <c r="G219" s="38" t="str">
        <f t="shared" si="66"/>
        <v>0</v>
      </c>
      <c r="H219" s="39" t="str">
        <f t="shared" si="67"/>
        <v/>
      </c>
    </row>
    <row r="220" spans="1:8" s="40" customFormat="1" ht="15" x14ac:dyDescent="0.2">
      <c r="A220" s="68"/>
      <c r="B220" s="43" t="s">
        <v>606</v>
      </c>
      <c r="C220" s="36">
        <v>0</v>
      </c>
      <c r="D220" s="36">
        <v>0</v>
      </c>
      <c r="E220" s="37" t="str">
        <f t="shared" si="89"/>
        <v/>
      </c>
      <c r="F220" s="37" t="str">
        <f t="shared" si="90"/>
        <v/>
      </c>
      <c r="G220" s="38" t="str">
        <f t="shared" si="66"/>
        <v>0</v>
      </c>
      <c r="H220" s="39" t="str">
        <f t="shared" si="67"/>
        <v/>
      </c>
    </row>
    <row r="221" spans="1:8" s="40" customFormat="1" ht="15" x14ac:dyDescent="0.2">
      <c r="A221" s="68"/>
      <c r="B221" s="43" t="s">
        <v>455</v>
      </c>
      <c r="C221" s="36">
        <v>0</v>
      </c>
      <c r="D221" s="36">
        <v>0</v>
      </c>
      <c r="E221" s="37" t="str">
        <f t="shared" si="89"/>
        <v/>
      </c>
      <c r="F221" s="37" t="str">
        <f t="shared" si="90"/>
        <v/>
      </c>
      <c r="G221" s="38" t="str">
        <f t="shared" si="66"/>
        <v>0</v>
      </c>
      <c r="H221" s="39" t="str">
        <f t="shared" si="67"/>
        <v/>
      </c>
    </row>
    <row r="222" spans="1:8" s="50" customFormat="1" ht="15" x14ac:dyDescent="0.2">
      <c r="A222" s="60" t="s">
        <v>570</v>
      </c>
      <c r="B222" s="58" t="s">
        <v>585</v>
      </c>
      <c r="C222" s="52"/>
      <c r="D222" s="36">
        <v>0</v>
      </c>
      <c r="E222" s="37" t="str">
        <f t="shared" ref="E222" si="91">+IF(C222=0,"",C222/C$165)</f>
        <v/>
      </c>
      <c r="F222" s="37" t="str">
        <f t="shared" ref="F222" si="92">+IF(D222=0,"",D222/D$165)</f>
        <v/>
      </c>
      <c r="G222" s="38" t="str">
        <f t="shared" ref="G222" si="93">+IF(OR(AND(D222=0),(C222=0)),"0",((D222-C222)/C222))</f>
        <v>0</v>
      </c>
      <c r="H222" s="39" t="str">
        <f t="shared" ref="H222" si="94">+IF(OR(AND(E222=""),(G222="")),"",E222*G222)</f>
        <v/>
      </c>
    </row>
    <row r="223" spans="1:8" s="40" customFormat="1" ht="15" x14ac:dyDescent="0.2">
      <c r="A223" s="68"/>
      <c r="B223" s="43" t="s">
        <v>235</v>
      </c>
      <c r="C223" s="36">
        <v>0</v>
      </c>
      <c r="D223" s="36">
        <v>0</v>
      </c>
      <c r="E223" s="37" t="str">
        <f t="shared" si="89"/>
        <v/>
      </c>
      <c r="F223" s="37" t="str">
        <f t="shared" si="90"/>
        <v/>
      </c>
      <c r="G223" s="38" t="str">
        <f t="shared" si="66"/>
        <v>0</v>
      </c>
      <c r="H223" s="39" t="str">
        <f t="shared" si="67"/>
        <v/>
      </c>
    </row>
    <row r="224" spans="1:8" s="40" customFormat="1" ht="15" x14ac:dyDescent="0.2">
      <c r="A224" s="68"/>
      <c r="B224" s="43" t="s">
        <v>50</v>
      </c>
      <c r="C224" s="36">
        <v>0</v>
      </c>
      <c r="D224" s="36">
        <v>0</v>
      </c>
      <c r="E224" s="37" t="str">
        <f t="shared" si="89"/>
        <v/>
      </c>
      <c r="F224" s="37" t="str">
        <f t="shared" si="90"/>
        <v/>
      </c>
      <c r="G224" s="38" t="str">
        <f t="shared" si="66"/>
        <v>0</v>
      </c>
      <c r="H224" s="39" t="str">
        <f t="shared" si="67"/>
        <v/>
      </c>
    </row>
    <row r="225" spans="1:8" s="40" customFormat="1" ht="15" x14ac:dyDescent="0.2">
      <c r="A225" s="68"/>
      <c r="B225" s="43" t="s">
        <v>236</v>
      </c>
      <c r="C225" s="36">
        <v>0</v>
      </c>
      <c r="D225" s="36">
        <v>0</v>
      </c>
      <c r="E225" s="37" t="str">
        <f t="shared" si="89"/>
        <v/>
      </c>
      <c r="F225" s="37" t="str">
        <f t="shared" si="90"/>
        <v/>
      </c>
      <c r="G225" s="38" t="str">
        <f t="shared" si="66"/>
        <v>0</v>
      </c>
      <c r="H225" s="39" t="str">
        <f t="shared" si="67"/>
        <v/>
      </c>
    </row>
    <row r="226" spans="1:8" s="40" customFormat="1" ht="15" x14ac:dyDescent="0.2">
      <c r="A226" s="68"/>
      <c r="B226" s="43" t="s">
        <v>49</v>
      </c>
      <c r="C226" s="36">
        <v>0</v>
      </c>
      <c r="D226" s="36">
        <v>0</v>
      </c>
      <c r="E226" s="37" t="str">
        <f t="shared" si="89"/>
        <v/>
      </c>
      <c r="F226" s="37" t="str">
        <f t="shared" si="90"/>
        <v/>
      </c>
      <c r="G226" s="38" t="str">
        <f t="shared" si="66"/>
        <v>0</v>
      </c>
      <c r="H226" s="39" t="str">
        <f t="shared" si="67"/>
        <v/>
      </c>
    </row>
    <row r="227" spans="1:8" s="40" customFormat="1" ht="15" x14ac:dyDescent="0.2">
      <c r="A227" s="68"/>
      <c r="B227" s="43" t="s">
        <v>237</v>
      </c>
      <c r="C227" s="36">
        <v>0</v>
      </c>
      <c r="D227" s="36">
        <v>0</v>
      </c>
      <c r="E227" s="37" t="str">
        <f t="shared" si="89"/>
        <v/>
      </c>
      <c r="F227" s="37" t="str">
        <f t="shared" si="90"/>
        <v/>
      </c>
      <c r="G227" s="38" t="str">
        <f t="shared" si="66"/>
        <v>0</v>
      </c>
      <c r="H227" s="39" t="str">
        <f t="shared" si="67"/>
        <v/>
      </c>
    </row>
    <row r="228" spans="1:8" s="40" customFormat="1" ht="15" x14ac:dyDescent="0.2">
      <c r="A228" s="68"/>
      <c r="B228" s="43" t="s">
        <v>456</v>
      </c>
      <c r="C228" s="36">
        <v>0</v>
      </c>
      <c r="D228" s="36">
        <v>0</v>
      </c>
      <c r="E228" s="37" t="str">
        <f t="shared" si="89"/>
        <v/>
      </c>
      <c r="F228" s="37" t="str">
        <f t="shared" si="90"/>
        <v/>
      </c>
      <c r="G228" s="38" t="str">
        <f t="shared" si="66"/>
        <v>0</v>
      </c>
      <c r="H228" s="39" t="str">
        <f t="shared" si="67"/>
        <v/>
      </c>
    </row>
    <row r="229" spans="1:8" s="40" customFormat="1" ht="15" x14ac:dyDescent="0.2">
      <c r="A229" s="68"/>
      <c r="B229" s="43" t="s">
        <v>55</v>
      </c>
      <c r="C229" s="36">
        <v>2</v>
      </c>
      <c r="D229" s="36">
        <v>2</v>
      </c>
      <c r="E229" s="37">
        <f t="shared" si="89"/>
        <v>0.16666666666666666</v>
      </c>
      <c r="F229" s="37">
        <f t="shared" si="90"/>
        <v>0.2</v>
      </c>
      <c r="G229" s="38">
        <f t="shared" si="66"/>
        <v>0</v>
      </c>
      <c r="H229" s="39">
        <f t="shared" si="67"/>
        <v>0</v>
      </c>
    </row>
    <row r="230" spans="1:8" s="40" customFormat="1" ht="15" x14ac:dyDescent="0.2">
      <c r="A230" s="68"/>
      <c r="B230" s="43" t="s">
        <v>54</v>
      </c>
      <c r="C230" s="36">
        <v>0</v>
      </c>
      <c r="D230" s="36">
        <v>0</v>
      </c>
      <c r="E230" s="37" t="str">
        <f t="shared" si="89"/>
        <v/>
      </c>
      <c r="F230" s="37" t="str">
        <f t="shared" si="90"/>
        <v/>
      </c>
      <c r="G230" s="38" t="str">
        <f t="shared" si="66"/>
        <v>0</v>
      </c>
      <c r="H230" s="39" t="str">
        <f t="shared" si="67"/>
        <v/>
      </c>
    </row>
    <row r="231" spans="1:8" s="40" customFormat="1" ht="30" x14ac:dyDescent="0.2">
      <c r="A231" s="68"/>
      <c r="B231" s="43" t="s">
        <v>576</v>
      </c>
      <c r="C231" s="36">
        <v>0</v>
      </c>
      <c r="D231" s="36">
        <v>0</v>
      </c>
      <c r="E231" s="37" t="str">
        <f t="shared" si="89"/>
        <v/>
      </c>
      <c r="F231" s="37" t="str">
        <f t="shared" si="90"/>
        <v/>
      </c>
      <c r="G231" s="38" t="str">
        <f t="shared" si="66"/>
        <v>0</v>
      </c>
      <c r="H231" s="39" t="str">
        <f t="shared" si="67"/>
        <v/>
      </c>
    </row>
    <row r="232" spans="1:8" s="40" customFormat="1" ht="15" x14ac:dyDescent="0.2">
      <c r="A232" s="68"/>
      <c r="B232" s="43" t="s">
        <v>52</v>
      </c>
      <c r="C232" s="36">
        <v>0</v>
      </c>
      <c r="D232" s="36">
        <v>0</v>
      </c>
      <c r="E232" s="37" t="str">
        <f t="shared" si="89"/>
        <v/>
      </c>
      <c r="F232" s="37" t="str">
        <f t="shared" si="90"/>
        <v/>
      </c>
      <c r="G232" s="38" t="str">
        <f t="shared" si="66"/>
        <v>0</v>
      </c>
      <c r="H232" s="39" t="str">
        <f t="shared" si="67"/>
        <v/>
      </c>
    </row>
    <row r="233" spans="1:8" s="40" customFormat="1" ht="15" x14ac:dyDescent="0.2">
      <c r="A233" s="68"/>
      <c r="B233" s="43" t="s">
        <v>51</v>
      </c>
      <c r="C233" s="36">
        <v>0</v>
      </c>
      <c r="D233" s="36">
        <v>0</v>
      </c>
      <c r="E233" s="37" t="str">
        <f t="shared" si="89"/>
        <v/>
      </c>
      <c r="F233" s="37" t="str">
        <f t="shared" si="90"/>
        <v/>
      </c>
      <c r="G233" s="38" t="str">
        <f t="shared" si="66"/>
        <v>0</v>
      </c>
      <c r="H233" s="39" t="str">
        <f t="shared" si="67"/>
        <v/>
      </c>
    </row>
    <row r="234" spans="1:8" s="40" customFormat="1" ht="15" x14ac:dyDescent="0.2">
      <c r="A234" s="68"/>
      <c r="B234" s="43" t="s">
        <v>238</v>
      </c>
      <c r="C234" s="36">
        <v>0</v>
      </c>
      <c r="D234" s="36">
        <v>0</v>
      </c>
      <c r="E234" s="37" t="str">
        <f t="shared" si="89"/>
        <v/>
      </c>
      <c r="F234" s="37" t="str">
        <f t="shared" si="90"/>
        <v/>
      </c>
      <c r="G234" s="38" t="str">
        <f t="shared" si="66"/>
        <v>0</v>
      </c>
      <c r="H234" s="39" t="str">
        <f t="shared" si="67"/>
        <v/>
      </c>
    </row>
    <row r="235" spans="1:8" s="40" customFormat="1" ht="15" x14ac:dyDescent="0.2">
      <c r="A235" s="68"/>
      <c r="B235" s="43" t="s">
        <v>53</v>
      </c>
      <c r="C235" s="36">
        <v>0</v>
      </c>
      <c r="D235" s="36">
        <v>0</v>
      </c>
      <c r="E235" s="37" t="str">
        <f t="shared" si="89"/>
        <v/>
      </c>
      <c r="F235" s="37" t="str">
        <f t="shared" si="90"/>
        <v/>
      </c>
      <c r="G235" s="38" t="str">
        <f t="shared" si="66"/>
        <v>0</v>
      </c>
      <c r="H235" s="39" t="str">
        <f t="shared" si="67"/>
        <v/>
      </c>
    </row>
    <row r="236" spans="1:8" s="40" customFormat="1" ht="15" x14ac:dyDescent="0.2">
      <c r="A236" s="68"/>
      <c r="B236" s="43" t="s">
        <v>239</v>
      </c>
      <c r="C236" s="36">
        <v>0</v>
      </c>
      <c r="D236" s="36">
        <v>0</v>
      </c>
      <c r="E236" s="37" t="str">
        <f t="shared" si="89"/>
        <v/>
      </c>
      <c r="F236" s="37" t="str">
        <f t="shared" si="90"/>
        <v/>
      </c>
      <c r="G236" s="38" t="str">
        <f t="shared" si="66"/>
        <v>0</v>
      </c>
      <c r="H236" s="39" t="str">
        <f t="shared" si="67"/>
        <v/>
      </c>
    </row>
    <row r="237" spans="1:8" s="40" customFormat="1" ht="15" x14ac:dyDescent="0.2">
      <c r="A237" s="68"/>
      <c r="B237" s="43" t="s">
        <v>457</v>
      </c>
      <c r="C237" s="36">
        <v>0</v>
      </c>
      <c r="D237" s="36">
        <v>0</v>
      </c>
      <c r="E237" s="37" t="str">
        <f t="shared" si="89"/>
        <v/>
      </c>
      <c r="F237" s="37" t="str">
        <f t="shared" si="90"/>
        <v/>
      </c>
      <c r="G237" s="38" t="str">
        <f t="shared" si="66"/>
        <v>0</v>
      </c>
      <c r="H237" s="39" t="str">
        <f t="shared" si="67"/>
        <v/>
      </c>
    </row>
    <row r="238" spans="1:8" s="40" customFormat="1" ht="15" x14ac:dyDescent="0.2">
      <c r="A238" s="68"/>
      <c r="B238" s="43" t="s">
        <v>343</v>
      </c>
      <c r="C238" s="36">
        <v>0</v>
      </c>
      <c r="D238" s="36">
        <v>0</v>
      </c>
      <c r="E238" s="37" t="str">
        <f t="shared" ref="E238:E316" si="95">+IF(C238=0,"",C238/C$165)</f>
        <v/>
      </c>
      <c r="F238" s="37" t="str">
        <f t="shared" ref="F238:F316" si="96">+IF(D238=0,"",D238/D$165)</f>
        <v/>
      </c>
      <c r="G238" s="38" t="str">
        <f t="shared" ref="G238:G316" si="97">+IF(OR(AND(D238=0),(C238=0)),"0",((D238-C238)/C238))</f>
        <v>0</v>
      </c>
      <c r="H238" s="39" t="str">
        <f t="shared" ref="H238:H316" si="98">+IF(OR(AND(E238=""),(G238="")),"",E238*G238)</f>
        <v/>
      </c>
    </row>
    <row r="239" spans="1:8" s="40" customFormat="1" ht="15" x14ac:dyDescent="0.2">
      <c r="A239" s="68"/>
      <c r="B239" s="43" t="s">
        <v>240</v>
      </c>
      <c r="C239" s="36">
        <v>0</v>
      </c>
      <c r="D239" s="36">
        <v>0</v>
      </c>
      <c r="E239" s="37" t="str">
        <f t="shared" si="95"/>
        <v/>
      </c>
      <c r="F239" s="37" t="str">
        <f t="shared" si="96"/>
        <v/>
      </c>
      <c r="G239" s="38" t="str">
        <f t="shared" si="97"/>
        <v>0</v>
      </c>
      <c r="H239" s="39" t="str">
        <f t="shared" si="98"/>
        <v/>
      </c>
    </row>
    <row r="240" spans="1:8" s="40" customFormat="1" ht="15" x14ac:dyDescent="0.2">
      <c r="A240" s="68"/>
      <c r="B240" s="43" t="s">
        <v>241</v>
      </c>
      <c r="C240" s="36">
        <v>0</v>
      </c>
      <c r="D240" s="36">
        <v>0</v>
      </c>
      <c r="E240" s="37" t="str">
        <f t="shared" si="95"/>
        <v/>
      </c>
      <c r="F240" s="37" t="str">
        <f t="shared" si="96"/>
        <v/>
      </c>
      <c r="G240" s="38" t="str">
        <f t="shared" si="97"/>
        <v>0</v>
      </c>
      <c r="H240" s="39" t="str">
        <f t="shared" si="98"/>
        <v/>
      </c>
    </row>
    <row r="241" spans="1:8" s="40" customFormat="1" ht="15" x14ac:dyDescent="0.2">
      <c r="A241" s="68"/>
      <c r="B241" s="43" t="s">
        <v>458</v>
      </c>
      <c r="C241" s="36">
        <v>0</v>
      </c>
      <c r="D241" s="36">
        <v>0</v>
      </c>
      <c r="E241" s="37" t="str">
        <f t="shared" si="95"/>
        <v/>
      </c>
      <c r="F241" s="37" t="str">
        <f t="shared" si="96"/>
        <v/>
      </c>
      <c r="G241" s="38" t="str">
        <f t="shared" si="97"/>
        <v>0</v>
      </c>
      <c r="H241" s="39" t="str">
        <f t="shared" si="98"/>
        <v/>
      </c>
    </row>
    <row r="242" spans="1:8" s="40" customFormat="1" ht="15" x14ac:dyDescent="0.2">
      <c r="A242" s="68"/>
      <c r="B242" s="43" t="s">
        <v>242</v>
      </c>
      <c r="C242" s="36">
        <v>0</v>
      </c>
      <c r="D242" s="36">
        <v>0</v>
      </c>
      <c r="E242" s="37" t="str">
        <f t="shared" si="95"/>
        <v/>
      </c>
      <c r="F242" s="37" t="str">
        <f t="shared" si="96"/>
        <v/>
      </c>
      <c r="G242" s="38" t="str">
        <f t="shared" si="97"/>
        <v>0</v>
      </c>
      <c r="H242" s="39" t="str">
        <f t="shared" si="98"/>
        <v/>
      </c>
    </row>
    <row r="243" spans="1:8" s="40" customFormat="1" ht="15" x14ac:dyDescent="0.2">
      <c r="A243" s="68"/>
      <c r="B243" s="43" t="s">
        <v>459</v>
      </c>
      <c r="C243" s="36">
        <v>0</v>
      </c>
      <c r="D243" s="36">
        <v>0</v>
      </c>
      <c r="E243" s="37" t="str">
        <f t="shared" si="95"/>
        <v/>
      </c>
      <c r="F243" s="37" t="str">
        <f t="shared" si="96"/>
        <v/>
      </c>
      <c r="G243" s="38" t="str">
        <f t="shared" si="97"/>
        <v>0</v>
      </c>
      <c r="H243" s="39" t="str">
        <f t="shared" si="98"/>
        <v/>
      </c>
    </row>
    <row r="244" spans="1:8" s="40" customFormat="1" ht="30" x14ac:dyDescent="0.2">
      <c r="A244" s="68"/>
      <c r="B244" s="43" t="s">
        <v>460</v>
      </c>
      <c r="C244" s="36">
        <v>0</v>
      </c>
      <c r="D244" s="36">
        <v>0</v>
      </c>
      <c r="E244" s="37" t="str">
        <f t="shared" si="95"/>
        <v/>
      </c>
      <c r="F244" s="37" t="str">
        <f t="shared" si="96"/>
        <v/>
      </c>
      <c r="G244" s="38" t="str">
        <f t="shared" si="97"/>
        <v>0</v>
      </c>
      <c r="H244" s="39" t="str">
        <f t="shared" si="98"/>
        <v/>
      </c>
    </row>
    <row r="245" spans="1:8" s="40" customFormat="1" ht="15" x14ac:dyDescent="0.2">
      <c r="A245" s="68"/>
      <c r="B245" s="43" t="s">
        <v>430</v>
      </c>
      <c r="C245" s="36">
        <v>0</v>
      </c>
      <c r="D245" s="36">
        <v>0</v>
      </c>
      <c r="E245" s="37" t="str">
        <f t="shared" ref="E245:E246" si="99">+IF(C245=0,"",C245/C$165)</f>
        <v/>
      </c>
      <c r="F245" s="37" t="str">
        <f t="shared" ref="F245:F246" si="100">+IF(D245=0,"",D245/D$165)</f>
        <v/>
      </c>
      <c r="G245" s="38" t="str">
        <f t="shared" ref="G245:G246" si="101">+IF(OR(AND(D245=0),(C245=0)),"0",((D245-C245)/C245))</f>
        <v>0</v>
      </c>
      <c r="H245" s="39" t="str">
        <f t="shared" ref="H245:H246" si="102">+IF(OR(AND(E245=""),(G245="")),"",E245*G245)</f>
        <v/>
      </c>
    </row>
    <row r="246" spans="1:8" s="40" customFormat="1" ht="15" x14ac:dyDescent="0.2">
      <c r="A246" s="68"/>
      <c r="B246" s="43" t="s">
        <v>431</v>
      </c>
      <c r="C246" s="36">
        <v>0</v>
      </c>
      <c r="D246" s="36">
        <v>0</v>
      </c>
      <c r="E246" s="37" t="str">
        <f t="shared" si="99"/>
        <v/>
      </c>
      <c r="F246" s="37" t="str">
        <f t="shared" si="100"/>
        <v/>
      </c>
      <c r="G246" s="38" t="str">
        <f t="shared" si="101"/>
        <v>0</v>
      </c>
      <c r="H246" s="39" t="str">
        <f t="shared" si="102"/>
        <v/>
      </c>
    </row>
    <row r="247" spans="1:8" s="40" customFormat="1" ht="15" x14ac:dyDescent="0.2">
      <c r="A247" s="68"/>
      <c r="B247" s="43" t="s">
        <v>461</v>
      </c>
      <c r="C247" s="36">
        <v>0</v>
      </c>
      <c r="D247" s="36">
        <v>0</v>
      </c>
      <c r="E247" s="37" t="str">
        <f t="shared" si="95"/>
        <v/>
      </c>
      <c r="F247" s="37" t="str">
        <f t="shared" si="96"/>
        <v/>
      </c>
      <c r="G247" s="38" t="str">
        <f t="shared" si="97"/>
        <v>0</v>
      </c>
      <c r="H247" s="39" t="str">
        <f t="shared" si="98"/>
        <v/>
      </c>
    </row>
    <row r="248" spans="1:8" s="40" customFormat="1" ht="15" x14ac:dyDescent="0.2">
      <c r="A248" s="68"/>
      <c r="B248" s="43" t="s">
        <v>607</v>
      </c>
      <c r="C248" s="36">
        <v>0</v>
      </c>
      <c r="D248" s="36">
        <v>0</v>
      </c>
      <c r="E248" s="37" t="str">
        <f t="shared" si="95"/>
        <v/>
      </c>
      <c r="F248" s="37" t="str">
        <f t="shared" si="96"/>
        <v/>
      </c>
      <c r="G248" s="38" t="str">
        <f t="shared" si="97"/>
        <v>0</v>
      </c>
      <c r="H248" s="39" t="str">
        <f t="shared" si="98"/>
        <v/>
      </c>
    </row>
    <row r="249" spans="1:8" s="40" customFormat="1" ht="15" x14ac:dyDescent="0.2">
      <c r="A249" s="68"/>
      <c r="B249" s="43" t="s">
        <v>462</v>
      </c>
      <c r="C249" s="36">
        <v>0</v>
      </c>
      <c r="D249" s="36">
        <v>0</v>
      </c>
      <c r="E249" s="37" t="str">
        <f t="shared" si="95"/>
        <v/>
      </c>
      <c r="F249" s="37" t="str">
        <f t="shared" si="96"/>
        <v/>
      </c>
      <c r="G249" s="38" t="str">
        <f t="shared" si="97"/>
        <v>0</v>
      </c>
      <c r="H249" s="39" t="str">
        <f t="shared" si="98"/>
        <v/>
      </c>
    </row>
    <row r="250" spans="1:8" s="40" customFormat="1" ht="15" x14ac:dyDescent="0.2">
      <c r="A250" s="68"/>
      <c r="B250" s="43" t="s">
        <v>243</v>
      </c>
      <c r="C250" s="36">
        <v>0</v>
      </c>
      <c r="D250" s="36">
        <v>0</v>
      </c>
      <c r="E250" s="37" t="str">
        <f t="shared" si="95"/>
        <v/>
      </c>
      <c r="F250" s="37" t="str">
        <f t="shared" si="96"/>
        <v/>
      </c>
      <c r="G250" s="38" t="str">
        <f t="shared" si="97"/>
        <v>0</v>
      </c>
      <c r="H250" s="39" t="str">
        <f t="shared" si="98"/>
        <v/>
      </c>
    </row>
    <row r="251" spans="1:8" s="40" customFormat="1" ht="30" x14ac:dyDescent="0.2">
      <c r="A251" s="68"/>
      <c r="B251" s="43" t="s">
        <v>463</v>
      </c>
      <c r="C251" s="36">
        <v>0</v>
      </c>
      <c r="D251" s="36">
        <v>0</v>
      </c>
      <c r="E251" s="37" t="str">
        <f t="shared" si="95"/>
        <v/>
      </c>
      <c r="F251" s="37" t="str">
        <f t="shared" si="96"/>
        <v/>
      </c>
      <c r="G251" s="38" t="str">
        <f t="shared" si="97"/>
        <v>0</v>
      </c>
      <c r="H251" s="39" t="str">
        <f t="shared" si="98"/>
        <v/>
      </c>
    </row>
    <row r="252" spans="1:8" s="40" customFormat="1" ht="15" x14ac:dyDescent="0.2">
      <c r="A252" s="68"/>
      <c r="B252" s="43" t="s">
        <v>464</v>
      </c>
      <c r="C252" s="36">
        <v>0</v>
      </c>
      <c r="D252" s="36">
        <v>0</v>
      </c>
      <c r="E252" s="37" t="str">
        <f t="shared" si="95"/>
        <v/>
      </c>
      <c r="F252" s="37" t="str">
        <f t="shared" si="96"/>
        <v/>
      </c>
      <c r="G252" s="38" t="str">
        <f t="shared" si="97"/>
        <v>0</v>
      </c>
      <c r="H252" s="39" t="str">
        <f t="shared" si="98"/>
        <v/>
      </c>
    </row>
    <row r="253" spans="1:8" s="40" customFormat="1" ht="15" x14ac:dyDescent="0.2">
      <c r="A253" s="68"/>
      <c r="B253" s="43" t="s">
        <v>538</v>
      </c>
      <c r="C253" s="36">
        <v>0</v>
      </c>
      <c r="D253" s="36">
        <v>0</v>
      </c>
      <c r="E253" s="37" t="str">
        <f t="shared" ref="E253:E254" si="103">+IF(C253=0,"",C253/C$165)</f>
        <v/>
      </c>
      <c r="F253" s="37" t="str">
        <f t="shared" ref="F253:F254" si="104">+IF(D253=0,"",D253/D$165)</f>
        <v/>
      </c>
      <c r="G253" s="38" t="str">
        <f t="shared" ref="G253:G254" si="105">+IF(OR(AND(D253=0),(C253=0)),"0",((D253-C253)/C253))</f>
        <v>0</v>
      </c>
      <c r="H253" s="39" t="str">
        <f t="shared" ref="H253:H254" si="106">+IF(OR(AND(E253=""),(G253="")),"",E253*G253)</f>
        <v/>
      </c>
    </row>
    <row r="254" spans="1:8" s="40" customFormat="1" ht="15" x14ac:dyDescent="0.2">
      <c r="A254" s="68"/>
      <c r="B254" s="43" t="s">
        <v>539</v>
      </c>
      <c r="C254" s="36">
        <v>0</v>
      </c>
      <c r="D254" s="36">
        <v>0</v>
      </c>
      <c r="E254" s="37" t="str">
        <f t="shared" si="103"/>
        <v/>
      </c>
      <c r="F254" s="37" t="str">
        <f t="shared" si="104"/>
        <v/>
      </c>
      <c r="G254" s="38" t="str">
        <f t="shared" si="105"/>
        <v>0</v>
      </c>
      <c r="H254" s="39" t="str">
        <f t="shared" si="106"/>
        <v/>
      </c>
    </row>
    <row r="255" spans="1:8" s="40" customFormat="1" ht="15" x14ac:dyDescent="0.2">
      <c r="A255" s="68"/>
      <c r="B255" s="43" t="s">
        <v>56</v>
      </c>
      <c r="C255" s="36">
        <v>0</v>
      </c>
      <c r="D255" s="36">
        <v>0</v>
      </c>
      <c r="E255" s="37" t="str">
        <f t="shared" si="95"/>
        <v/>
      </c>
      <c r="F255" s="37" t="str">
        <f t="shared" si="96"/>
        <v/>
      </c>
      <c r="G255" s="38" t="str">
        <f t="shared" si="97"/>
        <v>0</v>
      </c>
      <c r="H255" s="39" t="str">
        <f t="shared" si="98"/>
        <v/>
      </c>
    </row>
    <row r="256" spans="1:8" s="40" customFormat="1" ht="15" x14ac:dyDescent="0.2">
      <c r="A256" s="68"/>
      <c r="B256" s="43" t="s">
        <v>244</v>
      </c>
      <c r="C256" s="36">
        <v>3</v>
      </c>
      <c r="D256" s="36">
        <v>0</v>
      </c>
      <c r="E256" s="37">
        <f t="shared" si="95"/>
        <v>0.25</v>
      </c>
      <c r="F256" s="37" t="str">
        <f t="shared" si="96"/>
        <v/>
      </c>
      <c r="G256" s="38" t="str">
        <f t="shared" si="97"/>
        <v>0</v>
      </c>
      <c r="H256" s="39">
        <f t="shared" si="98"/>
        <v>0</v>
      </c>
    </row>
    <row r="257" spans="1:8" s="40" customFormat="1" ht="15" x14ac:dyDescent="0.2">
      <c r="A257" s="68"/>
      <c r="B257" s="43" t="s">
        <v>245</v>
      </c>
      <c r="C257" s="36">
        <v>0</v>
      </c>
      <c r="D257" s="36">
        <v>0</v>
      </c>
      <c r="E257" s="37" t="str">
        <f t="shared" si="95"/>
        <v/>
      </c>
      <c r="F257" s="37" t="str">
        <f t="shared" si="96"/>
        <v/>
      </c>
      <c r="G257" s="38" t="str">
        <f t="shared" si="97"/>
        <v>0</v>
      </c>
      <c r="H257" s="39" t="str">
        <f t="shared" si="98"/>
        <v/>
      </c>
    </row>
    <row r="258" spans="1:8" s="40" customFormat="1" ht="15" x14ac:dyDescent="0.2">
      <c r="A258" s="68"/>
      <c r="B258" s="43" t="s">
        <v>540</v>
      </c>
      <c r="C258" s="36">
        <v>1</v>
      </c>
      <c r="D258" s="36">
        <v>0</v>
      </c>
      <c r="E258" s="37">
        <f t="shared" ref="E258:E263" si="107">+IF(C258=0,"",C258/C$165)</f>
        <v>8.3333333333333329E-2</v>
      </c>
      <c r="F258" s="37" t="str">
        <f t="shared" ref="F258:F263" si="108">+IF(D258=0,"",D258/D$165)</f>
        <v/>
      </c>
      <c r="G258" s="38" t="str">
        <f t="shared" ref="G258:G263" si="109">+IF(OR(AND(D258=0),(C258=0)),"0",((D258-C258)/C258))</f>
        <v>0</v>
      </c>
      <c r="H258" s="39">
        <f t="shared" ref="H258:H263" si="110">+IF(OR(AND(E258=""),(G258="")),"",E258*G258)</f>
        <v>0</v>
      </c>
    </row>
    <row r="259" spans="1:8" s="40" customFormat="1" ht="15" x14ac:dyDescent="0.2">
      <c r="A259" s="68"/>
      <c r="B259" s="43" t="s">
        <v>541</v>
      </c>
      <c r="C259" s="36">
        <v>0</v>
      </c>
      <c r="D259" s="36">
        <v>0</v>
      </c>
      <c r="E259" s="37" t="str">
        <f t="shared" si="107"/>
        <v/>
      </c>
      <c r="F259" s="37" t="str">
        <f t="shared" si="108"/>
        <v/>
      </c>
      <c r="G259" s="38" t="str">
        <f t="shared" si="109"/>
        <v>0</v>
      </c>
      <c r="H259" s="39" t="str">
        <f t="shared" si="110"/>
        <v/>
      </c>
    </row>
    <row r="260" spans="1:8" s="40" customFormat="1" ht="15" x14ac:dyDescent="0.2">
      <c r="A260" s="68"/>
      <c r="B260" s="43" t="s">
        <v>542</v>
      </c>
      <c r="C260" s="36">
        <v>0</v>
      </c>
      <c r="D260" s="36">
        <v>0</v>
      </c>
      <c r="E260" s="37" t="str">
        <f t="shared" si="107"/>
        <v/>
      </c>
      <c r="F260" s="37" t="str">
        <f t="shared" si="108"/>
        <v/>
      </c>
      <c r="G260" s="38" t="str">
        <f t="shared" si="109"/>
        <v>0</v>
      </c>
      <c r="H260" s="39" t="str">
        <f t="shared" si="110"/>
        <v/>
      </c>
    </row>
    <row r="261" spans="1:8" s="40" customFormat="1" ht="15" x14ac:dyDescent="0.2">
      <c r="A261" s="68"/>
      <c r="B261" s="43" t="s">
        <v>543</v>
      </c>
      <c r="C261" s="36">
        <v>0</v>
      </c>
      <c r="D261" s="36">
        <v>0</v>
      </c>
      <c r="E261" s="37" t="str">
        <f t="shared" si="107"/>
        <v/>
      </c>
      <c r="F261" s="37" t="str">
        <f t="shared" si="108"/>
        <v/>
      </c>
      <c r="G261" s="38" t="str">
        <f t="shared" si="109"/>
        <v>0</v>
      </c>
      <c r="H261" s="39" t="str">
        <f t="shared" si="110"/>
        <v/>
      </c>
    </row>
    <row r="262" spans="1:8" s="40" customFormat="1" ht="15" x14ac:dyDescent="0.2">
      <c r="A262" s="68"/>
      <c r="B262" s="43" t="s">
        <v>544</v>
      </c>
      <c r="C262" s="36">
        <v>0</v>
      </c>
      <c r="D262" s="36">
        <v>0</v>
      </c>
      <c r="E262" s="37" t="str">
        <f t="shared" si="107"/>
        <v/>
      </c>
      <c r="F262" s="37" t="str">
        <f t="shared" si="108"/>
        <v/>
      </c>
      <c r="G262" s="38" t="str">
        <f t="shared" si="109"/>
        <v>0</v>
      </c>
      <c r="H262" s="39" t="str">
        <f t="shared" si="110"/>
        <v/>
      </c>
    </row>
    <row r="263" spans="1:8" s="40" customFormat="1" ht="15" x14ac:dyDescent="0.2">
      <c r="A263" s="68"/>
      <c r="B263" s="43" t="s">
        <v>545</v>
      </c>
      <c r="C263" s="36">
        <v>1</v>
      </c>
      <c r="D263" s="36">
        <v>1</v>
      </c>
      <c r="E263" s="37">
        <f t="shared" si="107"/>
        <v>8.3333333333333329E-2</v>
      </c>
      <c r="F263" s="37">
        <f t="shared" si="108"/>
        <v>0.1</v>
      </c>
      <c r="G263" s="38">
        <f t="shared" si="109"/>
        <v>0</v>
      </c>
      <c r="H263" s="39">
        <f t="shared" si="110"/>
        <v>0</v>
      </c>
    </row>
    <row r="264" spans="1:8" s="40" customFormat="1" ht="15" x14ac:dyDescent="0.2">
      <c r="A264" s="68"/>
      <c r="B264" s="43" t="s">
        <v>59</v>
      </c>
      <c r="C264" s="36">
        <v>0</v>
      </c>
      <c r="D264" s="36">
        <v>0</v>
      </c>
      <c r="E264" s="37" t="str">
        <f t="shared" si="95"/>
        <v/>
      </c>
      <c r="F264" s="37" t="str">
        <f t="shared" si="96"/>
        <v/>
      </c>
      <c r="G264" s="38" t="str">
        <f t="shared" si="97"/>
        <v>0</v>
      </c>
      <c r="H264" s="39" t="str">
        <f t="shared" si="98"/>
        <v/>
      </c>
    </row>
    <row r="265" spans="1:8" s="40" customFormat="1" ht="15" x14ac:dyDescent="0.2">
      <c r="A265" s="68"/>
      <c r="B265" s="43" t="s">
        <v>64</v>
      </c>
      <c r="C265" s="36">
        <v>0</v>
      </c>
      <c r="D265" s="36">
        <v>0</v>
      </c>
      <c r="E265" s="37" t="str">
        <f t="shared" si="95"/>
        <v/>
      </c>
      <c r="F265" s="37" t="str">
        <f t="shared" si="96"/>
        <v/>
      </c>
      <c r="G265" s="38" t="str">
        <f t="shared" si="97"/>
        <v>0</v>
      </c>
      <c r="H265" s="39" t="str">
        <f t="shared" si="98"/>
        <v/>
      </c>
    </row>
    <row r="266" spans="1:8" s="40" customFormat="1" ht="15" x14ac:dyDescent="0.2">
      <c r="A266" s="68"/>
      <c r="B266" s="43" t="s">
        <v>60</v>
      </c>
      <c r="C266" s="36">
        <v>0</v>
      </c>
      <c r="D266" s="36">
        <v>0</v>
      </c>
      <c r="E266" s="37" t="str">
        <f t="shared" si="95"/>
        <v/>
      </c>
      <c r="F266" s="37" t="str">
        <f t="shared" si="96"/>
        <v/>
      </c>
      <c r="G266" s="38" t="str">
        <f t="shared" si="97"/>
        <v>0</v>
      </c>
      <c r="H266" s="39" t="str">
        <f t="shared" si="98"/>
        <v/>
      </c>
    </row>
    <row r="267" spans="1:8" s="40" customFormat="1" ht="15" x14ac:dyDescent="0.2">
      <c r="A267" s="68"/>
      <c r="B267" s="43" t="s">
        <v>246</v>
      </c>
      <c r="C267" s="36">
        <v>0</v>
      </c>
      <c r="D267" s="36">
        <v>0</v>
      </c>
      <c r="E267" s="37" t="str">
        <f t="shared" si="95"/>
        <v/>
      </c>
      <c r="F267" s="37" t="str">
        <f t="shared" si="96"/>
        <v/>
      </c>
      <c r="G267" s="38" t="str">
        <f t="shared" si="97"/>
        <v>0</v>
      </c>
      <c r="H267" s="39" t="str">
        <f t="shared" si="98"/>
        <v/>
      </c>
    </row>
    <row r="268" spans="1:8" s="40" customFormat="1" ht="15" x14ac:dyDescent="0.2">
      <c r="A268" s="68"/>
      <c r="B268" s="43" t="s">
        <v>57</v>
      </c>
      <c r="C268" s="36">
        <v>0</v>
      </c>
      <c r="D268" s="36">
        <v>0</v>
      </c>
      <c r="E268" s="37" t="str">
        <f t="shared" si="95"/>
        <v/>
      </c>
      <c r="F268" s="37" t="str">
        <f t="shared" si="96"/>
        <v/>
      </c>
      <c r="G268" s="38" t="str">
        <f t="shared" si="97"/>
        <v>0</v>
      </c>
      <c r="H268" s="39" t="str">
        <f t="shared" si="98"/>
        <v/>
      </c>
    </row>
    <row r="269" spans="1:8" s="40" customFormat="1" ht="15" x14ac:dyDescent="0.2">
      <c r="A269" s="68"/>
      <c r="B269" s="43" t="s">
        <v>546</v>
      </c>
      <c r="C269" s="36">
        <v>0</v>
      </c>
      <c r="D269" s="36">
        <v>0</v>
      </c>
      <c r="E269" s="37" t="str">
        <f t="shared" ref="E269" si="111">+IF(C269=0,"",C269/C$165)</f>
        <v/>
      </c>
      <c r="F269" s="37" t="str">
        <f t="shared" ref="F269" si="112">+IF(D269=0,"",D269/D$165)</f>
        <v/>
      </c>
      <c r="G269" s="38" t="str">
        <f t="shared" ref="G269" si="113">+IF(OR(AND(D269=0),(C269=0)),"0",((D269-C269)/C269))</f>
        <v>0</v>
      </c>
      <c r="H269" s="39" t="str">
        <f t="shared" ref="H269" si="114">+IF(OR(AND(E269=""),(G269="")),"",E269*G269)</f>
        <v/>
      </c>
    </row>
    <row r="270" spans="1:8" s="40" customFormat="1" ht="15" x14ac:dyDescent="0.2">
      <c r="A270" s="68"/>
      <c r="B270" s="43" t="s">
        <v>62</v>
      </c>
      <c r="C270" s="36">
        <v>0</v>
      </c>
      <c r="D270" s="36">
        <v>0</v>
      </c>
      <c r="E270" s="37" t="str">
        <f t="shared" si="95"/>
        <v/>
      </c>
      <c r="F270" s="37" t="str">
        <f t="shared" si="96"/>
        <v/>
      </c>
      <c r="G270" s="38" t="str">
        <f t="shared" si="97"/>
        <v>0</v>
      </c>
      <c r="H270" s="39" t="str">
        <f t="shared" si="98"/>
        <v/>
      </c>
    </row>
    <row r="271" spans="1:8" s="40" customFormat="1" ht="15" x14ac:dyDescent="0.2">
      <c r="A271" s="68"/>
      <c r="B271" s="43" t="s">
        <v>465</v>
      </c>
      <c r="C271" s="36">
        <v>0</v>
      </c>
      <c r="D271" s="36">
        <v>0</v>
      </c>
      <c r="E271" s="37" t="str">
        <f t="shared" si="95"/>
        <v/>
      </c>
      <c r="F271" s="37" t="str">
        <f t="shared" si="96"/>
        <v/>
      </c>
      <c r="G271" s="38" t="str">
        <f t="shared" si="97"/>
        <v>0</v>
      </c>
      <c r="H271" s="39" t="str">
        <f t="shared" si="98"/>
        <v/>
      </c>
    </row>
    <row r="272" spans="1:8" s="40" customFormat="1" ht="15" x14ac:dyDescent="0.2">
      <c r="A272" s="68"/>
      <c r="B272" s="43" t="s">
        <v>58</v>
      </c>
      <c r="C272" s="36">
        <v>0</v>
      </c>
      <c r="D272" s="36">
        <v>0</v>
      </c>
      <c r="E272" s="37" t="str">
        <f t="shared" si="95"/>
        <v/>
      </c>
      <c r="F272" s="37" t="str">
        <f t="shared" si="96"/>
        <v/>
      </c>
      <c r="G272" s="38" t="str">
        <f t="shared" si="97"/>
        <v>0</v>
      </c>
      <c r="H272" s="39" t="str">
        <f t="shared" si="98"/>
        <v/>
      </c>
    </row>
    <row r="273" spans="1:8" s="40" customFormat="1" ht="15" x14ac:dyDescent="0.2">
      <c r="A273" s="68"/>
      <c r="B273" s="43" t="s">
        <v>63</v>
      </c>
      <c r="C273" s="36">
        <v>0</v>
      </c>
      <c r="D273" s="36">
        <v>0</v>
      </c>
      <c r="E273" s="37" t="str">
        <f t="shared" si="95"/>
        <v/>
      </c>
      <c r="F273" s="37" t="str">
        <f t="shared" si="96"/>
        <v/>
      </c>
      <c r="G273" s="38" t="str">
        <f t="shared" si="97"/>
        <v>0</v>
      </c>
      <c r="H273" s="39" t="str">
        <f t="shared" si="98"/>
        <v/>
      </c>
    </row>
    <row r="274" spans="1:8" s="40" customFormat="1" ht="15" x14ac:dyDescent="0.2">
      <c r="A274" s="68"/>
      <c r="B274" s="43" t="s">
        <v>247</v>
      </c>
      <c r="C274" s="36">
        <v>0</v>
      </c>
      <c r="D274" s="36">
        <v>0</v>
      </c>
      <c r="E274" s="37" t="str">
        <f t="shared" si="95"/>
        <v/>
      </c>
      <c r="F274" s="37" t="str">
        <f t="shared" si="96"/>
        <v/>
      </c>
      <c r="G274" s="38" t="str">
        <f t="shared" si="97"/>
        <v>0</v>
      </c>
      <c r="H274" s="39" t="str">
        <f t="shared" si="98"/>
        <v/>
      </c>
    </row>
    <row r="275" spans="1:8" s="40" customFormat="1" ht="15" x14ac:dyDescent="0.2">
      <c r="A275" s="68"/>
      <c r="B275" s="43" t="s">
        <v>466</v>
      </c>
      <c r="C275" s="36">
        <v>0</v>
      </c>
      <c r="D275" s="36">
        <v>0</v>
      </c>
      <c r="E275" s="37" t="str">
        <f t="shared" si="95"/>
        <v/>
      </c>
      <c r="F275" s="37" t="str">
        <f t="shared" si="96"/>
        <v/>
      </c>
      <c r="G275" s="38" t="str">
        <f t="shared" si="97"/>
        <v>0</v>
      </c>
      <c r="H275" s="39" t="str">
        <f t="shared" si="98"/>
        <v/>
      </c>
    </row>
    <row r="276" spans="1:8" s="40" customFormat="1" ht="15" x14ac:dyDescent="0.2">
      <c r="A276" s="68"/>
      <c r="B276" s="43" t="s">
        <v>65</v>
      </c>
      <c r="C276" s="36">
        <v>0</v>
      </c>
      <c r="D276" s="36">
        <v>0</v>
      </c>
      <c r="E276" s="37" t="str">
        <f t="shared" si="95"/>
        <v/>
      </c>
      <c r="F276" s="37" t="str">
        <f t="shared" si="96"/>
        <v/>
      </c>
      <c r="G276" s="38" t="str">
        <f t="shared" si="97"/>
        <v>0</v>
      </c>
      <c r="H276" s="39" t="str">
        <f t="shared" si="98"/>
        <v/>
      </c>
    </row>
    <row r="277" spans="1:8" s="40" customFormat="1" ht="15" x14ac:dyDescent="0.2">
      <c r="A277" s="68"/>
      <c r="B277" s="43" t="s">
        <v>547</v>
      </c>
      <c r="C277" s="36">
        <v>0</v>
      </c>
      <c r="D277" s="36">
        <v>0</v>
      </c>
      <c r="E277" s="37" t="str">
        <f t="shared" ref="E277:E278" si="115">+IF(C277=0,"",C277/C$165)</f>
        <v/>
      </c>
      <c r="F277" s="37" t="str">
        <f t="shared" ref="F277:F278" si="116">+IF(D277=0,"",D277/D$165)</f>
        <v/>
      </c>
      <c r="G277" s="38" t="str">
        <f t="shared" ref="G277:G278" si="117">+IF(OR(AND(D277=0),(C277=0)),"0",((D277-C277)/C277))</f>
        <v>0</v>
      </c>
      <c r="H277" s="39" t="str">
        <f t="shared" ref="H277:H278" si="118">+IF(OR(AND(E277=""),(G277="")),"",E277*G277)</f>
        <v/>
      </c>
    </row>
    <row r="278" spans="1:8" s="40" customFormat="1" ht="15" x14ac:dyDescent="0.2">
      <c r="A278" s="68"/>
      <c r="B278" s="43" t="s">
        <v>548</v>
      </c>
      <c r="C278" s="36">
        <v>0</v>
      </c>
      <c r="D278" s="36">
        <v>0</v>
      </c>
      <c r="E278" s="37" t="str">
        <f t="shared" si="115"/>
        <v/>
      </c>
      <c r="F278" s="37" t="str">
        <f t="shared" si="116"/>
        <v/>
      </c>
      <c r="G278" s="38" t="str">
        <f t="shared" si="117"/>
        <v>0</v>
      </c>
      <c r="H278" s="39" t="str">
        <f t="shared" si="118"/>
        <v/>
      </c>
    </row>
    <row r="279" spans="1:8" s="40" customFormat="1" ht="15" x14ac:dyDescent="0.2">
      <c r="A279" s="68"/>
      <c r="B279" s="43" t="s">
        <v>66</v>
      </c>
      <c r="C279" s="36">
        <v>0</v>
      </c>
      <c r="D279" s="36">
        <v>0</v>
      </c>
      <c r="E279" s="37" t="str">
        <f t="shared" si="95"/>
        <v/>
      </c>
      <c r="F279" s="37" t="str">
        <f t="shared" si="96"/>
        <v/>
      </c>
      <c r="G279" s="38" t="str">
        <f t="shared" si="97"/>
        <v>0</v>
      </c>
      <c r="H279" s="39" t="str">
        <f t="shared" si="98"/>
        <v/>
      </c>
    </row>
    <row r="280" spans="1:8" s="40" customFormat="1" ht="15" x14ac:dyDescent="0.2">
      <c r="A280" s="68"/>
      <c r="B280" s="43" t="s">
        <v>61</v>
      </c>
      <c r="C280" s="36">
        <v>0</v>
      </c>
      <c r="D280" s="36">
        <v>0</v>
      </c>
      <c r="E280" s="37" t="str">
        <f t="shared" si="95"/>
        <v/>
      </c>
      <c r="F280" s="37" t="str">
        <f t="shared" si="96"/>
        <v/>
      </c>
      <c r="G280" s="38" t="str">
        <f t="shared" si="97"/>
        <v>0</v>
      </c>
      <c r="H280" s="39" t="str">
        <f t="shared" si="98"/>
        <v/>
      </c>
    </row>
    <row r="281" spans="1:8" s="40" customFormat="1" ht="15" x14ac:dyDescent="0.2">
      <c r="A281" s="68"/>
      <c r="B281" s="43" t="s">
        <v>549</v>
      </c>
      <c r="C281" s="36">
        <v>0</v>
      </c>
      <c r="D281" s="36">
        <v>0</v>
      </c>
      <c r="E281" s="37" t="str">
        <f t="shared" ref="E281:E283" si="119">+IF(C281=0,"",C281/C$165)</f>
        <v/>
      </c>
      <c r="F281" s="37" t="str">
        <f t="shared" ref="F281:F283" si="120">+IF(D281=0,"",D281/D$165)</f>
        <v/>
      </c>
      <c r="G281" s="38" t="str">
        <f t="shared" ref="G281:G283" si="121">+IF(OR(AND(D281=0),(C281=0)),"0",((D281-C281)/C281))</f>
        <v>0</v>
      </c>
      <c r="H281" s="39" t="str">
        <f t="shared" ref="H281:H283" si="122">+IF(OR(AND(E281=""),(G281="")),"",E281*G281)</f>
        <v/>
      </c>
    </row>
    <row r="282" spans="1:8" s="40" customFormat="1" ht="15" x14ac:dyDescent="0.2">
      <c r="A282" s="68"/>
      <c r="B282" s="43" t="s">
        <v>550</v>
      </c>
      <c r="C282" s="36">
        <v>0</v>
      </c>
      <c r="D282" s="36">
        <v>0</v>
      </c>
      <c r="E282" s="37" t="str">
        <f t="shared" si="119"/>
        <v/>
      </c>
      <c r="F282" s="37" t="str">
        <f t="shared" si="120"/>
        <v/>
      </c>
      <c r="G282" s="38" t="str">
        <f t="shared" si="121"/>
        <v>0</v>
      </c>
      <c r="H282" s="39" t="str">
        <f t="shared" si="122"/>
        <v/>
      </c>
    </row>
    <row r="283" spans="1:8" s="40" customFormat="1" ht="15" x14ac:dyDescent="0.2">
      <c r="A283" s="68"/>
      <c r="B283" s="43" t="s">
        <v>551</v>
      </c>
      <c r="C283" s="36">
        <v>0</v>
      </c>
      <c r="D283" s="36">
        <v>0</v>
      </c>
      <c r="E283" s="37" t="str">
        <f t="shared" si="119"/>
        <v/>
      </c>
      <c r="F283" s="37" t="str">
        <f t="shared" si="120"/>
        <v/>
      </c>
      <c r="G283" s="38" t="str">
        <f t="shared" si="121"/>
        <v>0</v>
      </c>
      <c r="H283" s="39" t="str">
        <f t="shared" si="122"/>
        <v/>
      </c>
    </row>
    <row r="284" spans="1:8" s="50" customFormat="1" ht="15" x14ac:dyDescent="0.2">
      <c r="A284" s="60" t="s">
        <v>570</v>
      </c>
      <c r="B284" s="57" t="s">
        <v>589</v>
      </c>
      <c r="C284" s="52"/>
      <c r="D284" s="36">
        <v>0</v>
      </c>
      <c r="E284" s="56"/>
      <c r="F284" s="56"/>
      <c r="G284" s="53"/>
      <c r="H284" s="54"/>
    </row>
    <row r="285" spans="1:8" s="50" customFormat="1" ht="15" x14ac:dyDescent="0.2">
      <c r="A285" s="60" t="s">
        <v>570</v>
      </c>
      <c r="B285" s="57" t="s">
        <v>590</v>
      </c>
      <c r="C285" s="52"/>
      <c r="D285" s="36">
        <v>0</v>
      </c>
      <c r="E285" s="56"/>
      <c r="F285" s="56"/>
      <c r="G285" s="53"/>
      <c r="H285" s="54"/>
    </row>
    <row r="286" spans="1:8" s="40" customFormat="1" ht="15" x14ac:dyDescent="0.2">
      <c r="A286" s="68"/>
      <c r="B286" s="43" t="s">
        <v>467</v>
      </c>
      <c r="C286" s="36">
        <v>0</v>
      </c>
      <c r="D286" s="36">
        <v>0</v>
      </c>
      <c r="E286" s="37" t="str">
        <f t="shared" si="95"/>
        <v/>
      </c>
      <c r="F286" s="37" t="str">
        <f t="shared" si="96"/>
        <v/>
      </c>
      <c r="G286" s="38" t="str">
        <f t="shared" si="97"/>
        <v>0</v>
      </c>
      <c r="H286" s="39" t="str">
        <f t="shared" si="98"/>
        <v/>
      </c>
    </row>
    <row r="287" spans="1:8" s="40" customFormat="1" ht="15" x14ac:dyDescent="0.2">
      <c r="A287" s="68"/>
      <c r="B287" s="43" t="s">
        <v>468</v>
      </c>
      <c r="C287" s="36">
        <v>0</v>
      </c>
      <c r="D287" s="36">
        <v>0</v>
      </c>
      <c r="E287" s="37" t="str">
        <f t="shared" si="95"/>
        <v/>
      </c>
      <c r="F287" s="37" t="str">
        <f t="shared" si="96"/>
        <v/>
      </c>
      <c r="G287" s="38" t="str">
        <f t="shared" si="97"/>
        <v>0</v>
      </c>
      <c r="H287" s="39" t="str">
        <f t="shared" si="98"/>
        <v/>
      </c>
    </row>
    <row r="288" spans="1:8" s="40" customFormat="1" ht="30" x14ac:dyDescent="0.2">
      <c r="A288" s="68"/>
      <c r="B288" s="43" t="s">
        <v>577</v>
      </c>
      <c r="C288" s="36">
        <v>0</v>
      </c>
      <c r="D288" s="36">
        <v>0</v>
      </c>
      <c r="E288" s="37" t="str">
        <f t="shared" ref="E288" si="123">+IF(C288=0,"",C288/C$165)</f>
        <v/>
      </c>
      <c r="F288" s="37" t="str">
        <f t="shared" ref="F288" si="124">+IF(D288=0,"",D288/D$165)</f>
        <v/>
      </c>
      <c r="G288" s="38" t="str">
        <f t="shared" ref="G288" si="125">+IF(OR(AND(D288=0),(C288=0)),"0",((D288-C288)/C288))</f>
        <v>0</v>
      </c>
      <c r="H288" s="39" t="str">
        <f t="shared" ref="H288" si="126">+IF(OR(AND(E288=""),(G288="")),"",E288*G288)</f>
        <v/>
      </c>
    </row>
    <row r="289" spans="1:8" s="40" customFormat="1" ht="15" x14ac:dyDescent="0.2">
      <c r="A289" s="68"/>
      <c r="B289" s="43" t="s">
        <v>469</v>
      </c>
      <c r="C289" s="36">
        <v>1</v>
      </c>
      <c r="D289" s="36">
        <v>0</v>
      </c>
      <c r="E289" s="37">
        <f t="shared" si="95"/>
        <v>8.3333333333333329E-2</v>
      </c>
      <c r="F289" s="37" t="str">
        <f t="shared" si="96"/>
        <v/>
      </c>
      <c r="G289" s="38" t="str">
        <f t="shared" si="97"/>
        <v>0</v>
      </c>
      <c r="H289" s="39">
        <f t="shared" si="98"/>
        <v>0</v>
      </c>
    </row>
    <row r="290" spans="1:8" s="40" customFormat="1" ht="15" x14ac:dyDescent="0.2">
      <c r="A290" s="68"/>
      <c r="B290" s="43" t="s">
        <v>470</v>
      </c>
      <c r="C290" s="36">
        <v>0</v>
      </c>
      <c r="D290" s="36">
        <v>0</v>
      </c>
      <c r="E290" s="37" t="str">
        <f t="shared" si="95"/>
        <v/>
      </c>
      <c r="F290" s="37" t="str">
        <f t="shared" si="96"/>
        <v/>
      </c>
      <c r="G290" s="38" t="str">
        <f t="shared" si="97"/>
        <v>0</v>
      </c>
      <c r="H290" s="39" t="str">
        <f t="shared" si="98"/>
        <v/>
      </c>
    </row>
    <row r="291" spans="1:8" s="40" customFormat="1" ht="15" x14ac:dyDescent="0.2">
      <c r="A291" s="68"/>
      <c r="B291" s="43" t="s">
        <v>471</v>
      </c>
      <c r="C291" s="36">
        <v>0</v>
      </c>
      <c r="D291" s="36">
        <v>1</v>
      </c>
      <c r="E291" s="37" t="str">
        <f t="shared" si="95"/>
        <v/>
      </c>
      <c r="F291" s="37">
        <f t="shared" si="96"/>
        <v>0.1</v>
      </c>
      <c r="G291" s="38" t="str">
        <f t="shared" si="97"/>
        <v>0</v>
      </c>
      <c r="H291" s="39" t="str">
        <f t="shared" si="98"/>
        <v/>
      </c>
    </row>
    <row r="292" spans="1:8" s="40" customFormat="1" ht="15" x14ac:dyDescent="0.2">
      <c r="A292" s="68"/>
      <c r="B292" s="43" t="s">
        <v>67</v>
      </c>
      <c r="C292" s="36">
        <v>0</v>
      </c>
      <c r="D292" s="36">
        <v>0</v>
      </c>
      <c r="E292" s="37" t="str">
        <f t="shared" si="95"/>
        <v/>
      </c>
      <c r="F292" s="37" t="str">
        <f t="shared" si="96"/>
        <v/>
      </c>
      <c r="G292" s="38" t="str">
        <f t="shared" si="97"/>
        <v>0</v>
      </c>
      <c r="H292" s="39" t="str">
        <f t="shared" si="98"/>
        <v/>
      </c>
    </row>
    <row r="293" spans="1:8" s="40" customFormat="1" ht="15" x14ac:dyDescent="0.2">
      <c r="A293" s="68"/>
      <c r="B293" s="43" t="s">
        <v>248</v>
      </c>
      <c r="C293" s="36">
        <v>0</v>
      </c>
      <c r="D293" s="36">
        <v>0</v>
      </c>
      <c r="E293" s="37" t="str">
        <f t="shared" si="95"/>
        <v/>
      </c>
      <c r="F293" s="37" t="str">
        <f t="shared" si="96"/>
        <v/>
      </c>
      <c r="G293" s="38" t="str">
        <f t="shared" si="97"/>
        <v>0</v>
      </c>
      <c r="H293" s="39" t="str">
        <f t="shared" si="98"/>
        <v/>
      </c>
    </row>
    <row r="294" spans="1:8" s="40" customFormat="1" ht="30" x14ac:dyDescent="0.2">
      <c r="A294" s="68"/>
      <c r="B294" s="43" t="s">
        <v>249</v>
      </c>
      <c r="C294" s="36">
        <v>0</v>
      </c>
      <c r="D294" s="36">
        <v>0</v>
      </c>
      <c r="E294" s="37" t="str">
        <f t="shared" si="95"/>
        <v/>
      </c>
      <c r="F294" s="37" t="str">
        <f t="shared" si="96"/>
        <v/>
      </c>
      <c r="G294" s="38" t="str">
        <f t="shared" si="97"/>
        <v>0</v>
      </c>
      <c r="H294" s="39" t="str">
        <f t="shared" si="98"/>
        <v/>
      </c>
    </row>
    <row r="295" spans="1:8" s="40" customFormat="1" ht="15" x14ac:dyDescent="0.2">
      <c r="A295" s="68"/>
      <c r="B295" s="43" t="s">
        <v>68</v>
      </c>
      <c r="C295" s="36">
        <v>0</v>
      </c>
      <c r="D295" s="36">
        <v>0</v>
      </c>
      <c r="E295" s="37" t="str">
        <f t="shared" si="95"/>
        <v/>
      </c>
      <c r="F295" s="37" t="str">
        <f t="shared" si="96"/>
        <v/>
      </c>
      <c r="G295" s="38" t="str">
        <f t="shared" si="97"/>
        <v>0</v>
      </c>
      <c r="H295" s="39" t="str">
        <f t="shared" si="98"/>
        <v/>
      </c>
    </row>
    <row r="296" spans="1:8" s="40" customFormat="1" ht="30" x14ac:dyDescent="0.2">
      <c r="A296" s="68"/>
      <c r="B296" s="43" t="s">
        <v>472</v>
      </c>
      <c r="C296" s="36">
        <v>0</v>
      </c>
      <c r="D296" s="36">
        <v>0</v>
      </c>
      <c r="E296" s="37" t="str">
        <f t="shared" si="95"/>
        <v/>
      </c>
      <c r="F296" s="37" t="str">
        <f t="shared" si="96"/>
        <v/>
      </c>
      <c r="G296" s="38" t="str">
        <f t="shared" si="97"/>
        <v>0</v>
      </c>
      <c r="H296" s="39" t="str">
        <f t="shared" si="98"/>
        <v/>
      </c>
    </row>
    <row r="297" spans="1:8" s="40" customFormat="1" ht="30" x14ac:dyDescent="0.2">
      <c r="A297" s="68"/>
      <c r="B297" s="43" t="s">
        <v>473</v>
      </c>
      <c r="C297" s="36">
        <v>0</v>
      </c>
      <c r="D297" s="36">
        <v>0</v>
      </c>
      <c r="E297" s="37" t="str">
        <f t="shared" si="95"/>
        <v/>
      </c>
      <c r="F297" s="37" t="str">
        <f t="shared" si="96"/>
        <v/>
      </c>
      <c r="G297" s="38" t="str">
        <f t="shared" si="97"/>
        <v>0</v>
      </c>
      <c r="H297" s="39" t="str">
        <f t="shared" si="98"/>
        <v/>
      </c>
    </row>
    <row r="298" spans="1:8" s="40" customFormat="1" ht="15" x14ac:dyDescent="0.2">
      <c r="A298" s="68"/>
      <c r="B298" s="43" t="s">
        <v>474</v>
      </c>
      <c r="C298" s="36">
        <v>0</v>
      </c>
      <c r="D298" s="36">
        <v>0</v>
      </c>
      <c r="E298" s="37" t="str">
        <f t="shared" si="95"/>
        <v/>
      </c>
      <c r="F298" s="37" t="str">
        <f t="shared" si="96"/>
        <v/>
      </c>
      <c r="G298" s="38" t="str">
        <f t="shared" si="97"/>
        <v>0</v>
      </c>
      <c r="H298" s="39" t="str">
        <f t="shared" si="98"/>
        <v/>
      </c>
    </row>
    <row r="299" spans="1:8" s="40" customFormat="1" ht="30" x14ac:dyDescent="0.2">
      <c r="A299" s="68"/>
      <c r="B299" s="43" t="s">
        <v>475</v>
      </c>
      <c r="C299" s="36">
        <v>0</v>
      </c>
      <c r="D299" s="36">
        <v>0</v>
      </c>
      <c r="E299" s="37" t="str">
        <f t="shared" si="95"/>
        <v/>
      </c>
      <c r="F299" s="37" t="str">
        <f t="shared" si="96"/>
        <v/>
      </c>
      <c r="G299" s="38" t="str">
        <f t="shared" si="97"/>
        <v>0</v>
      </c>
      <c r="H299" s="39" t="str">
        <f t="shared" si="98"/>
        <v/>
      </c>
    </row>
    <row r="300" spans="1:8" s="40" customFormat="1" ht="15" x14ac:dyDescent="0.2">
      <c r="A300" s="68"/>
      <c r="B300" s="43" t="s">
        <v>476</v>
      </c>
      <c r="C300" s="36">
        <v>0</v>
      </c>
      <c r="D300" s="36">
        <v>0</v>
      </c>
      <c r="E300" s="37" t="str">
        <f t="shared" si="95"/>
        <v/>
      </c>
      <c r="F300" s="37" t="str">
        <f t="shared" si="96"/>
        <v/>
      </c>
      <c r="G300" s="38" t="str">
        <f t="shared" si="97"/>
        <v>0</v>
      </c>
      <c r="H300" s="39" t="str">
        <f t="shared" si="98"/>
        <v/>
      </c>
    </row>
    <row r="301" spans="1:8" s="40" customFormat="1" ht="15" x14ac:dyDescent="0.2">
      <c r="A301" s="68"/>
      <c r="B301" s="43" t="s">
        <v>477</v>
      </c>
      <c r="C301" s="36">
        <v>0</v>
      </c>
      <c r="D301" s="36">
        <v>0</v>
      </c>
      <c r="E301" s="37" t="str">
        <f t="shared" si="95"/>
        <v/>
      </c>
      <c r="F301" s="37" t="str">
        <f t="shared" si="96"/>
        <v/>
      </c>
      <c r="G301" s="38" t="str">
        <f t="shared" si="97"/>
        <v>0</v>
      </c>
      <c r="H301" s="39" t="str">
        <f t="shared" si="98"/>
        <v/>
      </c>
    </row>
    <row r="302" spans="1:8" s="40" customFormat="1" ht="15" x14ac:dyDescent="0.2">
      <c r="A302" s="68"/>
      <c r="B302" s="43" t="s">
        <v>478</v>
      </c>
      <c r="C302" s="36">
        <v>0</v>
      </c>
      <c r="D302" s="36">
        <v>0</v>
      </c>
      <c r="E302" s="37" t="str">
        <f t="shared" si="95"/>
        <v/>
      </c>
      <c r="F302" s="37" t="str">
        <f t="shared" si="96"/>
        <v/>
      </c>
      <c r="G302" s="38" t="str">
        <f t="shared" si="97"/>
        <v>0</v>
      </c>
      <c r="H302" s="39" t="str">
        <f t="shared" si="98"/>
        <v/>
      </c>
    </row>
    <row r="303" spans="1:8" s="40" customFormat="1" ht="30" x14ac:dyDescent="0.2">
      <c r="A303" s="68"/>
      <c r="B303" s="43" t="s">
        <v>608</v>
      </c>
      <c r="C303" s="36">
        <v>0</v>
      </c>
      <c r="D303" s="36">
        <v>0</v>
      </c>
      <c r="E303" s="37" t="str">
        <f t="shared" si="95"/>
        <v/>
      </c>
      <c r="F303" s="37" t="str">
        <f t="shared" si="96"/>
        <v/>
      </c>
      <c r="G303" s="38" t="str">
        <f t="shared" si="97"/>
        <v>0</v>
      </c>
      <c r="H303" s="39" t="str">
        <f t="shared" si="98"/>
        <v/>
      </c>
    </row>
    <row r="304" spans="1:8" s="40" customFormat="1" ht="15" x14ac:dyDescent="0.2">
      <c r="A304" s="68"/>
      <c r="B304" s="43" t="s">
        <v>250</v>
      </c>
      <c r="C304" s="36">
        <v>0</v>
      </c>
      <c r="D304" s="36">
        <v>0</v>
      </c>
      <c r="E304" s="37" t="str">
        <f t="shared" si="95"/>
        <v/>
      </c>
      <c r="F304" s="37" t="str">
        <f t="shared" si="96"/>
        <v/>
      </c>
      <c r="G304" s="38" t="str">
        <f t="shared" si="97"/>
        <v>0</v>
      </c>
      <c r="H304" s="39" t="str">
        <f t="shared" si="98"/>
        <v/>
      </c>
    </row>
    <row r="305" spans="1:8" s="40" customFormat="1" ht="30" x14ac:dyDescent="0.2">
      <c r="A305" s="68"/>
      <c r="B305" s="43" t="s">
        <v>251</v>
      </c>
      <c r="C305" s="36">
        <v>0</v>
      </c>
      <c r="D305" s="36">
        <v>0</v>
      </c>
      <c r="E305" s="37" t="str">
        <f t="shared" si="95"/>
        <v/>
      </c>
      <c r="F305" s="37" t="str">
        <f t="shared" si="96"/>
        <v/>
      </c>
      <c r="G305" s="38" t="str">
        <f t="shared" si="97"/>
        <v>0</v>
      </c>
      <c r="H305" s="39" t="str">
        <f t="shared" si="98"/>
        <v/>
      </c>
    </row>
    <row r="306" spans="1:8" s="40" customFormat="1" ht="15" x14ac:dyDescent="0.2">
      <c r="A306" s="68"/>
      <c r="B306" s="43" t="s">
        <v>479</v>
      </c>
      <c r="C306" s="36">
        <v>0</v>
      </c>
      <c r="D306" s="36">
        <v>0</v>
      </c>
      <c r="E306" s="37" t="str">
        <f t="shared" si="95"/>
        <v/>
      </c>
      <c r="F306" s="37" t="str">
        <f t="shared" si="96"/>
        <v/>
      </c>
      <c r="G306" s="38" t="str">
        <f t="shared" si="97"/>
        <v>0</v>
      </c>
      <c r="H306" s="39" t="str">
        <f t="shared" si="98"/>
        <v/>
      </c>
    </row>
    <row r="307" spans="1:8" s="40" customFormat="1" ht="30" x14ac:dyDescent="0.2">
      <c r="A307" s="68"/>
      <c r="B307" s="43" t="s">
        <v>480</v>
      </c>
      <c r="C307" s="36">
        <v>0</v>
      </c>
      <c r="D307" s="36">
        <v>0</v>
      </c>
      <c r="E307" s="37" t="str">
        <f t="shared" si="95"/>
        <v/>
      </c>
      <c r="F307" s="37" t="str">
        <f t="shared" si="96"/>
        <v/>
      </c>
      <c r="G307" s="38" t="str">
        <f t="shared" si="97"/>
        <v>0</v>
      </c>
      <c r="H307" s="39" t="str">
        <f t="shared" si="98"/>
        <v/>
      </c>
    </row>
    <row r="308" spans="1:8" s="40" customFormat="1" ht="15" x14ac:dyDescent="0.2">
      <c r="A308" s="68"/>
      <c r="B308" s="43" t="s">
        <v>481</v>
      </c>
      <c r="C308" s="36">
        <v>0</v>
      </c>
      <c r="D308" s="36">
        <v>0</v>
      </c>
      <c r="E308" s="37" t="str">
        <f t="shared" si="95"/>
        <v/>
      </c>
      <c r="F308" s="37" t="str">
        <f t="shared" si="96"/>
        <v/>
      </c>
      <c r="G308" s="38" t="str">
        <f t="shared" si="97"/>
        <v>0</v>
      </c>
      <c r="H308" s="39" t="str">
        <f t="shared" si="98"/>
        <v/>
      </c>
    </row>
    <row r="309" spans="1:8" s="40" customFormat="1" ht="15" x14ac:dyDescent="0.2">
      <c r="A309" s="68"/>
      <c r="B309" s="43" t="s">
        <v>482</v>
      </c>
      <c r="C309" s="36">
        <v>0</v>
      </c>
      <c r="D309" s="36">
        <v>0</v>
      </c>
      <c r="E309" s="37" t="str">
        <f t="shared" si="95"/>
        <v/>
      </c>
      <c r="F309" s="37" t="str">
        <f t="shared" si="96"/>
        <v/>
      </c>
      <c r="G309" s="38" t="str">
        <f t="shared" si="97"/>
        <v>0</v>
      </c>
      <c r="H309" s="39" t="str">
        <f t="shared" si="98"/>
        <v/>
      </c>
    </row>
    <row r="310" spans="1:8" s="40" customFormat="1" ht="30" x14ac:dyDescent="0.2">
      <c r="A310" s="68"/>
      <c r="B310" s="43" t="s">
        <v>483</v>
      </c>
      <c r="C310" s="36">
        <v>0</v>
      </c>
      <c r="D310" s="36">
        <v>0</v>
      </c>
      <c r="E310" s="37" t="str">
        <f t="shared" si="95"/>
        <v/>
      </c>
      <c r="F310" s="37" t="str">
        <f t="shared" si="96"/>
        <v/>
      </c>
      <c r="G310" s="38" t="str">
        <f t="shared" si="97"/>
        <v>0</v>
      </c>
      <c r="H310" s="39" t="str">
        <f t="shared" si="98"/>
        <v/>
      </c>
    </row>
    <row r="311" spans="1:8" s="40" customFormat="1" ht="15" x14ac:dyDescent="0.2">
      <c r="A311" s="68"/>
      <c r="B311" s="43" t="s">
        <v>484</v>
      </c>
      <c r="C311" s="36">
        <v>0</v>
      </c>
      <c r="D311" s="36">
        <v>0</v>
      </c>
      <c r="E311" s="37" t="str">
        <f t="shared" si="95"/>
        <v/>
      </c>
      <c r="F311" s="37" t="str">
        <f t="shared" si="96"/>
        <v/>
      </c>
      <c r="G311" s="38" t="str">
        <f t="shared" si="97"/>
        <v>0</v>
      </c>
      <c r="H311" s="39" t="str">
        <f t="shared" si="98"/>
        <v/>
      </c>
    </row>
    <row r="312" spans="1:8" s="40" customFormat="1" ht="30" x14ac:dyDescent="0.2">
      <c r="A312" s="68"/>
      <c r="B312" s="43" t="s">
        <v>578</v>
      </c>
      <c r="C312" s="36">
        <v>0</v>
      </c>
      <c r="D312" s="36">
        <v>0</v>
      </c>
      <c r="E312" s="37" t="str">
        <f t="shared" ref="E312" si="127">+IF(C312=0,"",C312/C$165)</f>
        <v/>
      </c>
      <c r="F312" s="37" t="str">
        <f t="shared" ref="F312" si="128">+IF(D312=0,"",D312/D$165)</f>
        <v/>
      </c>
      <c r="G312" s="38" t="str">
        <f t="shared" ref="G312" si="129">+IF(OR(AND(D312=0),(C312=0)),"0",((D312-C312)/C312))</f>
        <v>0</v>
      </c>
      <c r="H312" s="39" t="str">
        <f t="shared" ref="H312" si="130">+IF(OR(AND(E312=""),(G312="")),"",E312*G312)</f>
        <v/>
      </c>
    </row>
    <row r="313" spans="1:8" s="40" customFormat="1" ht="15" x14ac:dyDescent="0.2">
      <c r="A313" s="68"/>
      <c r="B313" s="43" t="s">
        <v>485</v>
      </c>
      <c r="C313" s="36">
        <v>0</v>
      </c>
      <c r="D313" s="36">
        <v>0</v>
      </c>
      <c r="E313" s="37" t="str">
        <f t="shared" si="95"/>
        <v/>
      </c>
      <c r="F313" s="37" t="str">
        <f t="shared" si="96"/>
        <v/>
      </c>
      <c r="G313" s="38" t="str">
        <f t="shared" si="97"/>
        <v>0</v>
      </c>
      <c r="H313" s="39" t="str">
        <f t="shared" si="98"/>
        <v/>
      </c>
    </row>
    <row r="314" spans="1:8" s="40" customFormat="1" ht="15" x14ac:dyDescent="0.2">
      <c r="A314" s="68"/>
      <c r="B314" s="43" t="s">
        <v>486</v>
      </c>
      <c r="C314" s="36">
        <v>0</v>
      </c>
      <c r="D314" s="36">
        <v>0</v>
      </c>
      <c r="E314" s="37" t="str">
        <f t="shared" si="95"/>
        <v/>
      </c>
      <c r="F314" s="37" t="str">
        <f t="shared" si="96"/>
        <v/>
      </c>
      <c r="G314" s="38" t="str">
        <f t="shared" si="97"/>
        <v>0</v>
      </c>
      <c r="H314" s="39" t="str">
        <f t="shared" si="98"/>
        <v/>
      </c>
    </row>
    <row r="315" spans="1:8" s="40" customFormat="1" ht="15" x14ac:dyDescent="0.2">
      <c r="A315" s="68"/>
      <c r="B315" s="43" t="s">
        <v>487</v>
      </c>
      <c r="C315" s="36">
        <v>0</v>
      </c>
      <c r="D315" s="36">
        <v>0</v>
      </c>
      <c r="E315" s="37" t="str">
        <f t="shared" si="95"/>
        <v/>
      </c>
      <c r="F315" s="37" t="str">
        <f t="shared" si="96"/>
        <v/>
      </c>
      <c r="G315" s="38" t="str">
        <f t="shared" si="97"/>
        <v>0</v>
      </c>
      <c r="H315" s="39" t="str">
        <f t="shared" si="98"/>
        <v/>
      </c>
    </row>
    <row r="316" spans="1:8" s="40" customFormat="1" ht="15" x14ac:dyDescent="0.2">
      <c r="A316" s="68"/>
      <c r="B316" s="43" t="s">
        <v>488</v>
      </c>
      <c r="C316" s="36">
        <v>0</v>
      </c>
      <c r="D316" s="36">
        <v>0</v>
      </c>
      <c r="E316" s="37" t="str">
        <f t="shared" si="95"/>
        <v/>
      </c>
      <c r="F316" s="37" t="str">
        <f t="shared" si="96"/>
        <v/>
      </c>
      <c r="G316" s="38" t="str">
        <f t="shared" si="97"/>
        <v>0</v>
      </c>
      <c r="H316" s="39" t="str">
        <f t="shared" si="98"/>
        <v/>
      </c>
    </row>
    <row r="317" spans="1:8" s="40" customFormat="1" ht="15" x14ac:dyDescent="0.2">
      <c r="A317" s="68"/>
      <c r="B317" s="43" t="s">
        <v>489</v>
      </c>
      <c r="C317" s="36">
        <v>0</v>
      </c>
      <c r="D317" s="36">
        <v>0</v>
      </c>
      <c r="E317" s="37" t="str">
        <f t="shared" ref="E317:E324" si="131">+IF(C317=0,"",C317/C$165)</f>
        <v/>
      </c>
      <c r="F317" s="37" t="str">
        <f t="shared" ref="F317:F324" si="132">+IF(D317=0,"",D317/D$165)</f>
        <v/>
      </c>
      <c r="G317" s="38" t="str">
        <f t="shared" ref="G317:G324" si="133">+IF(OR(AND(D317=0),(C317=0)),"0",((D317-C317)/C317))</f>
        <v>0</v>
      </c>
      <c r="H317" s="39" t="str">
        <f t="shared" ref="H317:H324" si="134">+IF(OR(AND(E317=""),(G317="")),"",E317*G317)</f>
        <v/>
      </c>
    </row>
    <row r="318" spans="1:8" s="40" customFormat="1" ht="15" x14ac:dyDescent="0.2">
      <c r="A318" s="68"/>
      <c r="B318" s="43" t="s">
        <v>490</v>
      </c>
      <c r="C318" s="36">
        <v>0</v>
      </c>
      <c r="D318" s="36">
        <v>0</v>
      </c>
      <c r="E318" s="37" t="str">
        <f t="shared" si="131"/>
        <v/>
      </c>
      <c r="F318" s="37" t="str">
        <f t="shared" si="132"/>
        <v/>
      </c>
      <c r="G318" s="38" t="str">
        <f t="shared" si="133"/>
        <v>0</v>
      </c>
      <c r="H318" s="39" t="str">
        <f t="shared" si="134"/>
        <v/>
      </c>
    </row>
    <row r="319" spans="1:8" s="40" customFormat="1" ht="30" x14ac:dyDescent="0.2">
      <c r="A319" s="68"/>
      <c r="B319" s="43" t="s">
        <v>491</v>
      </c>
      <c r="C319" s="36">
        <v>0</v>
      </c>
      <c r="D319" s="36">
        <v>0</v>
      </c>
      <c r="E319" s="37" t="str">
        <f t="shared" si="131"/>
        <v/>
      </c>
      <c r="F319" s="37" t="str">
        <f t="shared" si="132"/>
        <v/>
      </c>
      <c r="G319" s="38" t="str">
        <f t="shared" si="133"/>
        <v>0</v>
      </c>
      <c r="H319" s="39" t="str">
        <f t="shared" si="134"/>
        <v/>
      </c>
    </row>
    <row r="320" spans="1:8" s="40" customFormat="1" ht="15" x14ac:dyDescent="0.2">
      <c r="A320" s="68"/>
      <c r="B320" s="43" t="s">
        <v>492</v>
      </c>
      <c r="C320" s="36">
        <v>0</v>
      </c>
      <c r="D320" s="36">
        <v>0</v>
      </c>
      <c r="E320" s="37" t="str">
        <f t="shared" si="131"/>
        <v/>
      </c>
      <c r="F320" s="37" t="str">
        <f t="shared" si="132"/>
        <v/>
      </c>
      <c r="G320" s="38" t="str">
        <f t="shared" si="133"/>
        <v>0</v>
      </c>
      <c r="H320" s="39" t="str">
        <f t="shared" si="134"/>
        <v/>
      </c>
    </row>
    <row r="321" spans="1:8" s="40" customFormat="1" ht="30" x14ac:dyDescent="0.2">
      <c r="A321" s="68"/>
      <c r="B321" s="43" t="s">
        <v>69</v>
      </c>
      <c r="C321" s="36">
        <v>0</v>
      </c>
      <c r="D321" s="36">
        <v>0</v>
      </c>
      <c r="E321" s="37" t="str">
        <f t="shared" si="131"/>
        <v/>
      </c>
      <c r="F321" s="37" t="str">
        <f t="shared" si="132"/>
        <v/>
      </c>
      <c r="G321" s="38" t="str">
        <f t="shared" si="133"/>
        <v>0</v>
      </c>
      <c r="H321" s="39" t="str">
        <f t="shared" si="134"/>
        <v/>
      </c>
    </row>
    <row r="322" spans="1:8" s="40" customFormat="1" ht="15" x14ac:dyDescent="0.2">
      <c r="A322" s="68"/>
      <c r="B322" s="43" t="s">
        <v>252</v>
      </c>
      <c r="C322" s="36">
        <v>0</v>
      </c>
      <c r="D322" s="36">
        <v>0</v>
      </c>
      <c r="E322" s="37" t="str">
        <f t="shared" si="131"/>
        <v/>
      </c>
      <c r="F322" s="37" t="str">
        <f t="shared" si="132"/>
        <v/>
      </c>
      <c r="G322" s="38" t="str">
        <f t="shared" si="133"/>
        <v>0</v>
      </c>
      <c r="H322" s="39" t="str">
        <f t="shared" si="134"/>
        <v/>
      </c>
    </row>
    <row r="323" spans="1:8" s="40" customFormat="1" ht="15" x14ac:dyDescent="0.2">
      <c r="A323" s="68"/>
      <c r="B323" s="43" t="s">
        <v>253</v>
      </c>
      <c r="C323" s="36">
        <v>0</v>
      </c>
      <c r="D323" s="36">
        <v>0</v>
      </c>
      <c r="E323" s="37" t="str">
        <f t="shared" si="131"/>
        <v/>
      </c>
      <c r="F323" s="37" t="str">
        <f t="shared" si="132"/>
        <v/>
      </c>
      <c r="G323" s="38" t="str">
        <f t="shared" si="133"/>
        <v>0</v>
      </c>
      <c r="H323" s="39" t="str">
        <f t="shared" si="134"/>
        <v/>
      </c>
    </row>
    <row r="324" spans="1:8" s="40" customFormat="1" ht="15" x14ac:dyDescent="0.2">
      <c r="A324" s="68"/>
      <c r="B324" s="43" t="s">
        <v>254</v>
      </c>
      <c r="C324" s="36">
        <v>0</v>
      </c>
      <c r="D324" s="36">
        <v>0</v>
      </c>
      <c r="E324" s="37" t="str">
        <f t="shared" si="131"/>
        <v/>
      </c>
      <c r="F324" s="37" t="str">
        <f t="shared" si="132"/>
        <v/>
      </c>
      <c r="G324" s="38" t="str">
        <f t="shared" si="133"/>
        <v>0</v>
      </c>
      <c r="H324" s="39" t="str">
        <f t="shared" si="134"/>
        <v/>
      </c>
    </row>
    <row r="325" spans="1:8" s="40" customFormat="1" ht="15" x14ac:dyDescent="0.2">
      <c r="A325" s="68"/>
      <c r="B325" s="43" t="s">
        <v>566</v>
      </c>
      <c r="C325" s="36">
        <v>0</v>
      </c>
      <c r="D325" s="36">
        <v>0</v>
      </c>
      <c r="E325" s="37" t="str">
        <f t="shared" ref="E325:E327" si="135">+IF(C325=0,"",C325/C$165)</f>
        <v/>
      </c>
      <c r="F325" s="37" t="str">
        <f t="shared" ref="F325:F327" si="136">+IF(D325=0,"",D325/D$165)</f>
        <v/>
      </c>
      <c r="G325" s="38" t="str">
        <f t="shared" ref="G325:G327" si="137">+IF(OR(AND(D325=0),(C325=0)),"0",((D325-C325)/C325))</f>
        <v>0</v>
      </c>
      <c r="H325" s="39" t="str">
        <f t="shared" ref="H325:H327" si="138">+IF(OR(AND(E325=""),(G325="")),"",E325*G325)</f>
        <v/>
      </c>
    </row>
    <row r="326" spans="1:8" s="40" customFormat="1" ht="15" x14ac:dyDescent="0.2">
      <c r="A326" s="68"/>
      <c r="B326" s="43" t="s">
        <v>567</v>
      </c>
      <c r="C326" s="36">
        <v>0</v>
      </c>
      <c r="D326" s="36">
        <v>0</v>
      </c>
      <c r="E326" s="37" t="str">
        <f t="shared" si="135"/>
        <v/>
      </c>
      <c r="F326" s="37" t="str">
        <f t="shared" si="136"/>
        <v/>
      </c>
      <c r="G326" s="38" t="str">
        <f t="shared" si="137"/>
        <v>0</v>
      </c>
      <c r="H326" s="39" t="str">
        <f t="shared" si="138"/>
        <v/>
      </c>
    </row>
    <row r="327" spans="1:8" s="40" customFormat="1" ht="15" x14ac:dyDescent="0.2">
      <c r="A327" s="68"/>
      <c r="B327" s="43" t="s">
        <v>568</v>
      </c>
      <c r="C327" s="36">
        <v>0</v>
      </c>
      <c r="D327" s="36">
        <v>0</v>
      </c>
      <c r="E327" s="37" t="str">
        <f t="shared" si="135"/>
        <v/>
      </c>
      <c r="F327" s="37" t="str">
        <f t="shared" si="136"/>
        <v/>
      </c>
      <c r="G327" s="38" t="str">
        <f t="shared" si="137"/>
        <v>0</v>
      </c>
      <c r="H327" s="39" t="str">
        <f t="shared" si="138"/>
        <v/>
      </c>
    </row>
    <row r="328" spans="1:8" s="10" customFormat="1" ht="15" x14ac:dyDescent="0.2">
      <c r="A328" s="67"/>
      <c r="B328" s="24"/>
      <c r="E328" s="25"/>
      <c r="F328" s="25"/>
      <c r="G328" s="26"/>
      <c r="H328" s="27"/>
    </row>
    <row r="329" spans="1:8" s="10" customFormat="1" ht="15" x14ac:dyDescent="0.2">
      <c r="A329" s="67"/>
      <c r="B329" s="24"/>
      <c r="E329" s="25"/>
      <c r="F329" s="25"/>
      <c r="G329" s="26"/>
      <c r="H329" s="27"/>
    </row>
    <row r="330" spans="1:8" s="30" customFormat="1" ht="15.75" thickBot="1" x14ac:dyDescent="0.25">
      <c r="A330" s="67"/>
      <c r="B330" s="29"/>
      <c r="C330" s="29"/>
      <c r="D330" s="29"/>
      <c r="E330" s="29"/>
      <c r="F330" s="29"/>
      <c r="H330" s="28"/>
    </row>
    <row r="331" spans="1:8" s="10" customFormat="1" ht="30" customHeight="1" x14ac:dyDescent="0.2">
      <c r="A331" s="67"/>
      <c r="B331" s="85" t="s">
        <v>374</v>
      </c>
      <c r="C331" s="71" t="s">
        <v>375</v>
      </c>
      <c r="D331" s="72"/>
      <c r="E331" s="71" t="s">
        <v>429</v>
      </c>
      <c r="F331" s="72"/>
      <c r="G331" s="73" t="s">
        <v>572</v>
      </c>
      <c r="H331" s="69" t="s">
        <v>350</v>
      </c>
    </row>
    <row r="332" spans="1:8" s="10" customFormat="1" x14ac:dyDescent="0.2">
      <c r="A332" s="67"/>
      <c r="B332" s="85"/>
      <c r="C332" s="48">
        <v>2017</v>
      </c>
      <c r="D332" s="48">
        <v>2018</v>
      </c>
      <c r="E332" s="48">
        <v>2017</v>
      </c>
      <c r="F332" s="48">
        <v>2018</v>
      </c>
      <c r="G332" s="74"/>
      <c r="H332" s="70"/>
    </row>
    <row r="333" spans="1:8" s="10" customFormat="1" x14ac:dyDescent="0.2">
      <c r="A333" s="67"/>
      <c r="B333" s="12" t="s">
        <v>379</v>
      </c>
      <c r="C333" s="13">
        <f>SUM(C334:C547)</f>
        <v>19</v>
      </c>
      <c r="D333" s="13">
        <f>SUM(D334:D547)</f>
        <v>7</v>
      </c>
      <c r="E333" s="14">
        <f>+IF(C333=0,"",C333/C$333)</f>
        <v>1</v>
      </c>
      <c r="F333" s="14">
        <f>+IF(D333=0,"",D333/D$333)</f>
        <v>1</v>
      </c>
      <c r="G333" s="15">
        <f>+IF(OR(AND(D333=0),(C333=0)),"0",((D333-C333)/C333))</f>
        <v>-0.63157894736842102</v>
      </c>
      <c r="H333" s="15">
        <f>+IF(OR(AND(E333=""),(G333="")),"",E333*G333)</f>
        <v>-0.63157894736842102</v>
      </c>
    </row>
    <row r="334" spans="1:8" s="40" customFormat="1" ht="15" x14ac:dyDescent="0.2">
      <c r="A334" s="68"/>
      <c r="B334" s="35" t="s">
        <v>74</v>
      </c>
      <c r="C334" s="36">
        <v>0</v>
      </c>
      <c r="D334" s="36">
        <v>0</v>
      </c>
      <c r="E334" s="37" t="str">
        <f>+IF(C334=0,"",C334/C$333)</f>
        <v/>
      </c>
      <c r="F334" s="37" t="str">
        <f>+IF(D334=0,"",D334/D$333)</f>
        <v/>
      </c>
      <c r="G334" s="38" t="str">
        <f>+IF(OR(AND(D334=0),(C334=0)),"0",((D334-C334)/C334))</f>
        <v>0</v>
      </c>
      <c r="H334" s="39" t="str">
        <f>+IF(OR(AND(E334=""),(G334="")),"",E334*G334)</f>
        <v/>
      </c>
    </row>
    <row r="335" spans="1:8" s="40" customFormat="1" ht="15" x14ac:dyDescent="0.2">
      <c r="A335" s="68"/>
      <c r="B335" s="35" t="s">
        <v>78</v>
      </c>
      <c r="C335" s="36">
        <v>0</v>
      </c>
      <c r="D335" s="36">
        <v>0</v>
      </c>
      <c r="E335" s="37" t="str">
        <f t="shared" ref="E335:E400" si="139">+IF(C335=0,"",C335/C$333)</f>
        <v/>
      </c>
      <c r="F335" s="37" t="str">
        <f t="shared" ref="F335:F400" si="140">+IF(D335=0,"",D335/D$333)</f>
        <v/>
      </c>
      <c r="G335" s="38" t="str">
        <f t="shared" ref="G335:G400" si="141">+IF(OR(AND(D335=0),(C335=0)),"0",((D335-C335)/C335))</f>
        <v>0</v>
      </c>
      <c r="H335" s="39" t="str">
        <f t="shared" ref="H335:H400" si="142">+IF(OR(AND(E335=""),(G335="")),"",E335*G335)</f>
        <v/>
      </c>
    </row>
    <row r="336" spans="1:8" s="40" customFormat="1" ht="15" x14ac:dyDescent="0.2">
      <c r="A336" s="68"/>
      <c r="B336" s="35" t="s">
        <v>70</v>
      </c>
      <c r="C336" s="36">
        <v>0</v>
      </c>
      <c r="D336" s="36">
        <v>0</v>
      </c>
      <c r="E336" s="37" t="str">
        <f t="shared" si="139"/>
        <v/>
      </c>
      <c r="F336" s="37" t="str">
        <f t="shared" si="140"/>
        <v/>
      </c>
      <c r="G336" s="38" t="str">
        <f t="shared" si="141"/>
        <v>0</v>
      </c>
      <c r="H336" s="39" t="str">
        <f t="shared" si="142"/>
        <v/>
      </c>
    </row>
    <row r="337" spans="1:8" s="40" customFormat="1" ht="15" x14ac:dyDescent="0.2">
      <c r="A337" s="68"/>
      <c r="B337" s="35" t="s">
        <v>84</v>
      </c>
      <c r="C337" s="36">
        <v>0</v>
      </c>
      <c r="D337" s="36">
        <v>0</v>
      </c>
      <c r="E337" s="37" t="str">
        <f t="shared" si="139"/>
        <v/>
      </c>
      <c r="F337" s="37" t="str">
        <f t="shared" si="140"/>
        <v/>
      </c>
      <c r="G337" s="38" t="str">
        <f t="shared" si="141"/>
        <v>0</v>
      </c>
      <c r="H337" s="39" t="str">
        <f t="shared" si="142"/>
        <v/>
      </c>
    </row>
    <row r="338" spans="1:8" s="40" customFormat="1" ht="15" x14ac:dyDescent="0.2">
      <c r="A338" s="68"/>
      <c r="B338" s="35" t="s">
        <v>83</v>
      </c>
      <c r="C338" s="36">
        <v>0</v>
      </c>
      <c r="D338" s="36">
        <v>0</v>
      </c>
      <c r="E338" s="37" t="str">
        <f t="shared" si="139"/>
        <v/>
      </c>
      <c r="F338" s="37" t="str">
        <f t="shared" si="140"/>
        <v/>
      </c>
      <c r="G338" s="38" t="str">
        <f t="shared" si="141"/>
        <v>0</v>
      </c>
      <c r="H338" s="39" t="str">
        <f t="shared" si="142"/>
        <v/>
      </c>
    </row>
    <row r="339" spans="1:8" s="40" customFormat="1" ht="15" x14ac:dyDescent="0.2">
      <c r="A339" s="68"/>
      <c r="B339" s="35" t="s">
        <v>493</v>
      </c>
      <c r="C339" s="36">
        <v>0</v>
      </c>
      <c r="D339" s="36">
        <v>0</v>
      </c>
      <c r="E339" s="37" t="str">
        <f t="shared" si="139"/>
        <v/>
      </c>
      <c r="F339" s="37" t="str">
        <f t="shared" si="140"/>
        <v/>
      </c>
      <c r="G339" s="38" t="str">
        <f t="shared" si="141"/>
        <v>0</v>
      </c>
      <c r="H339" s="39" t="str">
        <f t="shared" si="142"/>
        <v/>
      </c>
    </row>
    <row r="340" spans="1:8" s="40" customFormat="1" ht="15" x14ac:dyDescent="0.2">
      <c r="A340" s="68"/>
      <c r="B340" s="35" t="s">
        <v>81</v>
      </c>
      <c r="C340" s="36">
        <v>0</v>
      </c>
      <c r="D340" s="36">
        <v>0</v>
      </c>
      <c r="E340" s="37" t="str">
        <f t="shared" si="139"/>
        <v/>
      </c>
      <c r="F340" s="37" t="str">
        <f t="shared" si="140"/>
        <v/>
      </c>
      <c r="G340" s="38" t="str">
        <f t="shared" si="141"/>
        <v>0</v>
      </c>
      <c r="H340" s="39" t="str">
        <f t="shared" si="142"/>
        <v/>
      </c>
    </row>
    <row r="341" spans="1:8" s="40" customFormat="1" ht="15" x14ac:dyDescent="0.2">
      <c r="A341" s="68"/>
      <c r="B341" s="35" t="s">
        <v>609</v>
      </c>
      <c r="C341" s="36">
        <v>0</v>
      </c>
      <c r="D341" s="36">
        <v>0</v>
      </c>
      <c r="E341" s="37" t="str">
        <f t="shared" si="139"/>
        <v/>
      </c>
      <c r="F341" s="37" t="str">
        <f t="shared" si="140"/>
        <v/>
      </c>
      <c r="G341" s="38" t="str">
        <f t="shared" si="141"/>
        <v>0</v>
      </c>
      <c r="H341" s="39" t="str">
        <f t="shared" si="142"/>
        <v/>
      </c>
    </row>
    <row r="342" spans="1:8" s="40" customFormat="1" ht="15" x14ac:dyDescent="0.2">
      <c r="A342" s="68"/>
      <c r="B342" s="35" t="s">
        <v>80</v>
      </c>
      <c r="C342" s="36">
        <v>0</v>
      </c>
      <c r="D342" s="36">
        <v>0</v>
      </c>
      <c r="E342" s="37" t="str">
        <f t="shared" si="139"/>
        <v/>
      </c>
      <c r="F342" s="37" t="str">
        <f t="shared" si="140"/>
        <v/>
      </c>
      <c r="G342" s="38" t="str">
        <f t="shared" si="141"/>
        <v>0</v>
      </c>
      <c r="H342" s="39" t="str">
        <f t="shared" si="142"/>
        <v/>
      </c>
    </row>
    <row r="343" spans="1:8" s="40" customFormat="1" ht="15" x14ac:dyDescent="0.2">
      <c r="A343" s="68"/>
      <c r="B343" s="35" t="s">
        <v>255</v>
      </c>
      <c r="C343" s="36">
        <v>0</v>
      </c>
      <c r="D343" s="36">
        <v>0</v>
      </c>
      <c r="E343" s="37" t="str">
        <f t="shared" si="139"/>
        <v/>
      </c>
      <c r="F343" s="37" t="str">
        <f t="shared" si="140"/>
        <v/>
      </c>
      <c r="G343" s="38" t="str">
        <f t="shared" si="141"/>
        <v>0</v>
      </c>
      <c r="H343" s="39" t="str">
        <f t="shared" si="142"/>
        <v/>
      </c>
    </row>
    <row r="344" spans="1:8" s="40" customFormat="1" ht="15" x14ac:dyDescent="0.2">
      <c r="A344" s="68"/>
      <c r="B344" s="35" t="s">
        <v>494</v>
      </c>
      <c r="C344" s="36">
        <v>0</v>
      </c>
      <c r="D344" s="36">
        <v>0</v>
      </c>
      <c r="E344" s="37" t="str">
        <f t="shared" si="139"/>
        <v/>
      </c>
      <c r="F344" s="37" t="str">
        <f t="shared" si="140"/>
        <v/>
      </c>
      <c r="G344" s="38" t="str">
        <f t="shared" si="141"/>
        <v>0</v>
      </c>
      <c r="H344" s="39" t="str">
        <f t="shared" si="142"/>
        <v/>
      </c>
    </row>
    <row r="345" spans="1:8" s="40" customFormat="1" ht="15" x14ac:dyDescent="0.2">
      <c r="A345" s="68"/>
      <c r="B345" s="35" t="s">
        <v>82</v>
      </c>
      <c r="C345" s="36">
        <v>0</v>
      </c>
      <c r="D345" s="36">
        <v>0</v>
      </c>
      <c r="E345" s="37" t="str">
        <f t="shared" si="139"/>
        <v/>
      </c>
      <c r="F345" s="37" t="str">
        <f t="shared" si="140"/>
        <v/>
      </c>
      <c r="G345" s="38" t="str">
        <f t="shared" si="141"/>
        <v>0</v>
      </c>
      <c r="H345" s="39" t="str">
        <f t="shared" si="142"/>
        <v/>
      </c>
    </row>
    <row r="346" spans="1:8" s="40" customFormat="1" ht="15" x14ac:dyDescent="0.2">
      <c r="A346" s="68"/>
      <c r="B346" s="35" t="s">
        <v>610</v>
      </c>
      <c r="C346" s="36">
        <v>0</v>
      </c>
      <c r="D346" s="36">
        <v>0</v>
      </c>
      <c r="E346" s="37" t="str">
        <f t="shared" si="139"/>
        <v/>
      </c>
      <c r="F346" s="37" t="str">
        <f t="shared" si="140"/>
        <v/>
      </c>
      <c r="G346" s="38" t="str">
        <f t="shared" si="141"/>
        <v>0</v>
      </c>
      <c r="H346" s="39" t="str">
        <f t="shared" si="142"/>
        <v/>
      </c>
    </row>
    <row r="347" spans="1:8" s="40" customFormat="1" ht="15" x14ac:dyDescent="0.2">
      <c r="A347" s="68"/>
      <c r="B347" s="35" t="s">
        <v>71</v>
      </c>
      <c r="C347" s="36">
        <v>0</v>
      </c>
      <c r="D347" s="36">
        <v>0</v>
      </c>
      <c r="E347" s="37" t="str">
        <f t="shared" si="139"/>
        <v/>
      </c>
      <c r="F347" s="37" t="str">
        <f t="shared" si="140"/>
        <v/>
      </c>
      <c r="G347" s="38" t="str">
        <f t="shared" si="141"/>
        <v>0</v>
      </c>
      <c r="H347" s="39" t="str">
        <f t="shared" si="142"/>
        <v/>
      </c>
    </row>
    <row r="348" spans="1:8" s="40" customFormat="1" ht="15" x14ac:dyDescent="0.2">
      <c r="A348" s="68"/>
      <c r="B348" s="35" t="s">
        <v>79</v>
      </c>
      <c r="C348" s="36">
        <v>0</v>
      </c>
      <c r="D348" s="36">
        <v>0</v>
      </c>
      <c r="E348" s="37" t="str">
        <f t="shared" si="139"/>
        <v/>
      </c>
      <c r="F348" s="37" t="str">
        <f t="shared" si="140"/>
        <v/>
      </c>
      <c r="G348" s="38" t="str">
        <f t="shared" si="141"/>
        <v>0</v>
      </c>
      <c r="H348" s="39" t="str">
        <f t="shared" si="142"/>
        <v/>
      </c>
    </row>
    <row r="349" spans="1:8" s="40" customFormat="1" ht="15" x14ac:dyDescent="0.2">
      <c r="A349" s="68"/>
      <c r="B349" s="35" t="s">
        <v>76</v>
      </c>
      <c r="C349" s="36">
        <v>0</v>
      </c>
      <c r="D349" s="36">
        <v>0</v>
      </c>
      <c r="E349" s="37" t="str">
        <f t="shared" si="139"/>
        <v/>
      </c>
      <c r="F349" s="37" t="str">
        <f t="shared" si="140"/>
        <v/>
      </c>
      <c r="G349" s="38" t="str">
        <f t="shared" si="141"/>
        <v>0</v>
      </c>
      <c r="H349" s="39" t="str">
        <f t="shared" si="142"/>
        <v/>
      </c>
    </row>
    <row r="350" spans="1:8" s="50" customFormat="1" ht="15" x14ac:dyDescent="0.2">
      <c r="A350" s="60" t="s">
        <v>570</v>
      </c>
      <c r="B350" s="51" t="s">
        <v>583</v>
      </c>
      <c r="C350" s="52"/>
      <c r="D350" s="36">
        <v>0</v>
      </c>
      <c r="E350" s="37" t="str">
        <f t="shared" ref="E350" si="143">+IF(C350=0,"",C350/C$333)</f>
        <v/>
      </c>
      <c r="F350" s="37" t="str">
        <f t="shared" ref="F350" si="144">+IF(D350=0,"",D350/D$333)</f>
        <v/>
      </c>
      <c r="G350" s="38" t="str">
        <f t="shared" ref="G350" si="145">+IF(OR(AND(D350=0),(C350=0)),"0",((D350-C350)/C350))</f>
        <v>0</v>
      </c>
      <c r="H350" s="39" t="str">
        <f t="shared" ref="H350" si="146">+IF(OR(AND(E350=""),(G350="")),"",E350*G350)</f>
        <v/>
      </c>
    </row>
    <row r="351" spans="1:8" s="40" customFormat="1" ht="15" x14ac:dyDescent="0.2">
      <c r="A351" s="68"/>
      <c r="B351" s="35" t="s">
        <v>72</v>
      </c>
      <c r="C351" s="36">
        <v>0</v>
      </c>
      <c r="D351" s="36">
        <v>0</v>
      </c>
      <c r="E351" s="37" t="str">
        <f t="shared" si="139"/>
        <v/>
      </c>
      <c r="F351" s="37" t="str">
        <f t="shared" si="140"/>
        <v/>
      </c>
      <c r="G351" s="38" t="str">
        <f t="shared" si="141"/>
        <v>0</v>
      </c>
      <c r="H351" s="39" t="str">
        <f t="shared" si="142"/>
        <v/>
      </c>
    </row>
    <row r="352" spans="1:8" s="40" customFormat="1" ht="15" x14ac:dyDescent="0.2">
      <c r="A352" s="68"/>
      <c r="B352" s="35" t="s">
        <v>256</v>
      </c>
      <c r="C352" s="36">
        <v>0</v>
      </c>
      <c r="D352" s="36">
        <v>0</v>
      </c>
      <c r="E352" s="37" t="str">
        <f t="shared" si="139"/>
        <v/>
      </c>
      <c r="F352" s="37" t="str">
        <f t="shared" si="140"/>
        <v/>
      </c>
      <c r="G352" s="38" t="str">
        <f t="shared" si="141"/>
        <v>0</v>
      </c>
      <c r="H352" s="39" t="str">
        <f t="shared" si="142"/>
        <v/>
      </c>
    </row>
    <row r="353" spans="1:8" s="40" customFormat="1" ht="15" x14ac:dyDescent="0.2">
      <c r="A353" s="68"/>
      <c r="B353" s="35" t="s">
        <v>257</v>
      </c>
      <c r="C353" s="36">
        <v>1</v>
      </c>
      <c r="D353" s="36">
        <v>0</v>
      </c>
      <c r="E353" s="37">
        <f t="shared" si="139"/>
        <v>5.2631578947368418E-2</v>
      </c>
      <c r="F353" s="37" t="str">
        <f t="shared" si="140"/>
        <v/>
      </c>
      <c r="G353" s="38" t="str">
        <f t="shared" si="141"/>
        <v>0</v>
      </c>
      <c r="H353" s="39">
        <f t="shared" si="142"/>
        <v>0</v>
      </c>
    </row>
    <row r="354" spans="1:8" s="40" customFormat="1" ht="15" x14ac:dyDescent="0.2">
      <c r="A354" s="68"/>
      <c r="B354" s="35" t="s">
        <v>258</v>
      </c>
      <c r="C354" s="36">
        <v>0</v>
      </c>
      <c r="D354" s="36">
        <v>0</v>
      </c>
      <c r="E354" s="37" t="str">
        <f t="shared" si="139"/>
        <v/>
      </c>
      <c r="F354" s="37" t="str">
        <f t="shared" si="140"/>
        <v/>
      </c>
      <c r="G354" s="38" t="str">
        <f t="shared" si="141"/>
        <v>0</v>
      </c>
      <c r="H354" s="39" t="str">
        <f t="shared" si="142"/>
        <v/>
      </c>
    </row>
    <row r="355" spans="1:8" s="40" customFormat="1" ht="15" x14ac:dyDescent="0.2">
      <c r="A355" s="68"/>
      <c r="B355" s="35" t="s">
        <v>75</v>
      </c>
      <c r="C355" s="36">
        <v>0</v>
      </c>
      <c r="D355" s="36">
        <v>0</v>
      </c>
      <c r="E355" s="37" t="str">
        <f t="shared" si="139"/>
        <v/>
      </c>
      <c r="F355" s="37" t="str">
        <f t="shared" si="140"/>
        <v/>
      </c>
      <c r="G355" s="38" t="str">
        <f t="shared" si="141"/>
        <v>0</v>
      </c>
      <c r="H355" s="39" t="str">
        <f t="shared" si="142"/>
        <v/>
      </c>
    </row>
    <row r="356" spans="1:8" s="40" customFormat="1" ht="15" x14ac:dyDescent="0.2">
      <c r="A356" s="68"/>
      <c r="B356" s="35" t="s">
        <v>77</v>
      </c>
      <c r="C356" s="36">
        <v>0</v>
      </c>
      <c r="D356" s="36">
        <v>0</v>
      </c>
      <c r="E356" s="37" t="str">
        <f t="shared" si="139"/>
        <v/>
      </c>
      <c r="F356" s="37" t="str">
        <f t="shared" si="140"/>
        <v/>
      </c>
      <c r="G356" s="38" t="str">
        <f t="shared" si="141"/>
        <v>0</v>
      </c>
      <c r="H356" s="39" t="str">
        <f t="shared" si="142"/>
        <v/>
      </c>
    </row>
    <row r="357" spans="1:8" s="40" customFormat="1" ht="15" x14ac:dyDescent="0.2">
      <c r="A357" s="68"/>
      <c r="B357" s="35" t="s">
        <v>611</v>
      </c>
      <c r="C357" s="36">
        <v>0</v>
      </c>
      <c r="D357" s="36">
        <v>0</v>
      </c>
      <c r="E357" s="37" t="str">
        <f t="shared" si="139"/>
        <v/>
      </c>
      <c r="F357" s="37" t="str">
        <f t="shared" si="140"/>
        <v/>
      </c>
      <c r="G357" s="38" t="str">
        <f t="shared" si="141"/>
        <v>0</v>
      </c>
      <c r="H357" s="39" t="str">
        <f t="shared" si="142"/>
        <v/>
      </c>
    </row>
    <row r="358" spans="1:8" s="40" customFormat="1" ht="15" x14ac:dyDescent="0.2">
      <c r="A358" s="68"/>
      <c r="B358" s="35" t="s">
        <v>86</v>
      </c>
      <c r="C358" s="36">
        <v>0</v>
      </c>
      <c r="D358" s="36">
        <v>0</v>
      </c>
      <c r="E358" s="37" t="str">
        <f t="shared" si="139"/>
        <v/>
      </c>
      <c r="F358" s="37" t="str">
        <f t="shared" si="140"/>
        <v/>
      </c>
      <c r="G358" s="38" t="str">
        <f t="shared" si="141"/>
        <v>0</v>
      </c>
      <c r="H358" s="39" t="str">
        <f t="shared" si="142"/>
        <v/>
      </c>
    </row>
    <row r="359" spans="1:8" s="40" customFormat="1" ht="15" x14ac:dyDescent="0.2">
      <c r="A359" s="68"/>
      <c r="B359" s="35" t="s">
        <v>85</v>
      </c>
      <c r="C359" s="36">
        <v>0</v>
      </c>
      <c r="D359" s="36">
        <v>0</v>
      </c>
      <c r="E359" s="37" t="str">
        <f t="shared" si="139"/>
        <v/>
      </c>
      <c r="F359" s="37" t="str">
        <f t="shared" si="140"/>
        <v/>
      </c>
      <c r="G359" s="38" t="str">
        <f t="shared" si="141"/>
        <v>0</v>
      </c>
      <c r="H359" s="39" t="str">
        <f t="shared" si="142"/>
        <v/>
      </c>
    </row>
    <row r="360" spans="1:8" s="40" customFormat="1" ht="15" x14ac:dyDescent="0.2">
      <c r="A360" s="68"/>
      <c r="B360" s="35" t="s">
        <v>73</v>
      </c>
      <c r="C360" s="36">
        <v>0</v>
      </c>
      <c r="D360" s="36">
        <v>0</v>
      </c>
      <c r="E360" s="37" t="str">
        <f t="shared" si="139"/>
        <v/>
      </c>
      <c r="F360" s="37" t="str">
        <f t="shared" si="140"/>
        <v/>
      </c>
      <c r="G360" s="38" t="str">
        <f t="shared" si="141"/>
        <v>0</v>
      </c>
      <c r="H360" s="39" t="str">
        <f t="shared" si="142"/>
        <v/>
      </c>
    </row>
    <row r="361" spans="1:8" s="40" customFormat="1" ht="15" x14ac:dyDescent="0.2">
      <c r="A361" s="68"/>
      <c r="B361" s="35" t="s">
        <v>259</v>
      </c>
      <c r="C361" s="36">
        <v>0</v>
      </c>
      <c r="D361" s="36">
        <v>0</v>
      </c>
      <c r="E361" s="37" t="str">
        <f t="shared" si="139"/>
        <v/>
      </c>
      <c r="F361" s="37" t="str">
        <f t="shared" si="140"/>
        <v/>
      </c>
      <c r="G361" s="38" t="str">
        <f t="shared" si="141"/>
        <v>0</v>
      </c>
      <c r="H361" s="39" t="str">
        <f t="shared" si="142"/>
        <v/>
      </c>
    </row>
    <row r="362" spans="1:8" s="40" customFormat="1" ht="15" x14ac:dyDescent="0.2">
      <c r="A362" s="68"/>
      <c r="B362" s="35" t="s">
        <v>344</v>
      </c>
      <c r="C362" s="36">
        <v>0</v>
      </c>
      <c r="D362" s="36">
        <v>0</v>
      </c>
      <c r="E362" s="37" t="str">
        <f t="shared" si="139"/>
        <v/>
      </c>
      <c r="F362" s="37" t="str">
        <f t="shared" si="140"/>
        <v/>
      </c>
      <c r="G362" s="38" t="str">
        <f t="shared" si="141"/>
        <v>0</v>
      </c>
      <c r="H362" s="39" t="str">
        <f t="shared" si="142"/>
        <v/>
      </c>
    </row>
    <row r="363" spans="1:8" s="40" customFormat="1" ht="15" x14ac:dyDescent="0.2">
      <c r="A363" s="68"/>
      <c r="B363" s="35" t="s">
        <v>345</v>
      </c>
      <c r="C363" s="36">
        <v>0</v>
      </c>
      <c r="D363" s="36">
        <v>0</v>
      </c>
      <c r="E363" s="37" t="str">
        <f t="shared" si="139"/>
        <v/>
      </c>
      <c r="F363" s="37" t="str">
        <f t="shared" si="140"/>
        <v/>
      </c>
      <c r="G363" s="38" t="str">
        <f t="shared" si="141"/>
        <v>0</v>
      </c>
      <c r="H363" s="39" t="str">
        <f t="shared" si="142"/>
        <v/>
      </c>
    </row>
    <row r="364" spans="1:8" s="40" customFormat="1" ht="15" x14ac:dyDescent="0.2">
      <c r="A364" s="68"/>
      <c r="B364" s="35" t="s">
        <v>495</v>
      </c>
      <c r="C364" s="36">
        <v>0</v>
      </c>
      <c r="D364" s="36">
        <v>0</v>
      </c>
      <c r="E364" s="37" t="str">
        <f t="shared" si="139"/>
        <v/>
      </c>
      <c r="F364" s="37" t="str">
        <f t="shared" si="140"/>
        <v/>
      </c>
      <c r="G364" s="38" t="str">
        <f t="shared" si="141"/>
        <v>0</v>
      </c>
      <c r="H364" s="39" t="str">
        <f t="shared" si="142"/>
        <v/>
      </c>
    </row>
    <row r="365" spans="1:8" s="40" customFormat="1" ht="15" x14ac:dyDescent="0.2">
      <c r="A365" s="68"/>
      <c r="B365" s="35" t="s">
        <v>496</v>
      </c>
      <c r="C365" s="36">
        <v>3</v>
      </c>
      <c r="D365" s="36">
        <v>2</v>
      </c>
      <c r="E365" s="37">
        <f t="shared" si="139"/>
        <v>0.15789473684210525</v>
      </c>
      <c r="F365" s="37">
        <f t="shared" si="140"/>
        <v>0.2857142857142857</v>
      </c>
      <c r="G365" s="38">
        <f t="shared" si="141"/>
        <v>-0.33333333333333331</v>
      </c>
      <c r="H365" s="39">
        <f t="shared" si="142"/>
        <v>-5.2631578947368418E-2</v>
      </c>
    </row>
    <row r="366" spans="1:8" s="40" customFormat="1" ht="15" x14ac:dyDescent="0.2">
      <c r="A366" s="68"/>
      <c r="B366" s="35" t="s">
        <v>497</v>
      </c>
      <c r="C366" s="36">
        <v>0</v>
      </c>
      <c r="D366" s="36">
        <v>0</v>
      </c>
      <c r="E366" s="37" t="str">
        <f t="shared" si="139"/>
        <v/>
      </c>
      <c r="F366" s="37" t="str">
        <f t="shared" si="140"/>
        <v/>
      </c>
      <c r="G366" s="38" t="str">
        <f t="shared" si="141"/>
        <v>0</v>
      </c>
      <c r="H366" s="39" t="str">
        <f t="shared" si="142"/>
        <v/>
      </c>
    </row>
    <row r="367" spans="1:8" s="40" customFormat="1" ht="15" x14ac:dyDescent="0.2">
      <c r="A367" s="68"/>
      <c r="B367" s="35" t="s">
        <v>498</v>
      </c>
      <c r="C367" s="36">
        <v>0</v>
      </c>
      <c r="D367" s="36">
        <v>0</v>
      </c>
      <c r="E367" s="37" t="str">
        <f t="shared" si="139"/>
        <v/>
      </c>
      <c r="F367" s="37" t="str">
        <f t="shared" si="140"/>
        <v/>
      </c>
      <c r="G367" s="38" t="str">
        <f t="shared" si="141"/>
        <v>0</v>
      </c>
      <c r="H367" s="39" t="str">
        <f t="shared" si="142"/>
        <v/>
      </c>
    </row>
    <row r="368" spans="1:8" s="40" customFormat="1" ht="15" x14ac:dyDescent="0.2">
      <c r="A368" s="68"/>
      <c r="B368" s="35" t="s">
        <v>260</v>
      </c>
      <c r="C368" s="36">
        <v>1</v>
      </c>
      <c r="D368" s="36">
        <v>0</v>
      </c>
      <c r="E368" s="37">
        <f t="shared" si="139"/>
        <v>5.2631578947368418E-2</v>
      </c>
      <c r="F368" s="37" t="str">
        <f t="shared" si="140"/>
        <v/>
      </c>
      <c r="G368" s="38" t="str">
        <f t="shared" si="141"/>
        <v>0</v>
      </c>
      <c r="H368" s="39">
        <f t="shared" si="142"/>
        <v>0</v>
      </c>
    </row>
    <row r="369" spans="1:8" s="40" customFormat="1" ht="15" x14ac:dyDescent="0.2">
      <c r="A369" s="68"/>
      <c r="B369" s="35" t="s">
        <v>261</v>
      </c>
      <c r="C369" s="36">
        <v>1</v>
      </c>
      <c r="D369" s="36">
        <v>0</v>
      </c>
      <c r="E369" s="37">
        <f t="shared" si="139"/>
        <v>5.2631578947368418E-2</v>
      </c>
      <c r="F369" s="37" t="str">
        <f t="shared" si="140"/>
        <v/>
      </c>
      <c r="G369" s="38" t="str">
        <f t="shared" si="141"/>
        <v>0</v>
      </c>
      <c r="H369" s="39">
        <f t="shared" si="142"/>
        <v>0</v>
      </c>
    </row>
    <row r="370" spans="1:8" s="40" customFormat="1" ht="15" x14ac:dyDescent="0.2">
      <c r="A370" s="68"/>
      <c r="B370" s="35" t="s">
        <v>499</v>
      </c>
      <c r="C370" s="36">
        <v>0</v>
      </c>
      <c r="D370" s="36">
        <v>0</v>
      </c>
      <c r="E370" s="37" t="str">
        <f t="shared" si="139"/>
        <v/>
      </c>
      <c r="F370" s="37" t="str">
        <f t="shared" si="140"/>
        <v/>
      </c>
      <c r="G370" s="38" t="str">
        <f t="shared" si="141"/>
        <v>0</v>
      </c>
      <c r="H370" s="39" t="str">
        <f t="shared" si="142"/>
        <v/>
      </c>
    </row>
    <row r="371" spans="1:8" s="50" customFormat="1" ht="15" x14ac:dyDescent="0.2">
      <c r="A371" s="60" t="s">
        <v>570</v>
      </c>
      <c r="B371" s="51" t="s">
        <v>587</v>
      </c>
      <c r="C371" s="52"/>
      <c r="D371" s="36">
        <v>1</v>
      </c>
      <c r="E371" s="37" t="str">
        <f t="shared" ref="E371" si="147">+IF(C371=0,"",C371/C$333)</f>
        <v/>
      </c>
      <c r="F371" s="37">
        <f t="shared" ref="F371" si="148">+IF(D371=0,"",D371/D$333)</f>
        <v>0.14285714285714285</v>
      </c>
      <c r="G371" s="38" t="str">
        <f t="shared" ref="G371" si="149">+IF(OR(AND(D371=0),(C371=0)),"0",((D371-C371)/C371))</f>
        <v>0</v>
      </c>
      <c r="H371" s="39" t="str">
        <f t="shared" ref="H371" si="150">+IF(OR(AND(E371=""),(G371="")),"",E371*G371)</f>
        <v/>
      </c>
    </row>
    <row r="372" spans="1:8" s="40" customFormat="1" ht="15" x14ac:dyDescent="0.2">
      <c r="A372" s="68"/>
      <c r="B372" s="35" t="s">
        <v>500</v>
      </c>
      <c r="C372" s="36">
        <v>1</v>
      </c>
      <c r="D372" s="36">
        <v>1</v>
      </c>
      <c r="E372" s="37">
        <f t="shared" si="139"/>
        <v>5.2631578947368418E-2</v>
      </c>
      <c r="F372" s="37">
        <f t="shared" si="140"/>
        <v>0.14285714285714285</v>
      </c>
      <c r="G372" s="38">
        <f t="shared" si="141"/>
        <v>0</v>
      </c>
      <c r="H372" s="39">
        <f t="shared" si="142"/>
        <v>0</v>
      </c>
    </row>
    <row r="373" spans="1:8" s="40" customFormat="1" ht="15" x14ac:dyDescent="0.2">
      <c r="A373" s="68"/>
      <c r="B373" s="35" t="s">
        <v>94</v>
      </c>
      <c r="C373" s="36">
        <v>0</v>
      </c>
      <c r="D373" s="36">
        <v>0</v>
      </c>
      <c r="E373" s="37" t="str">
        <f t="shared" si="139"/>
        <v/>
      </c>
      <c r="F373" s="37" t="str">
        <f t="shared" si="140"/>
        <v/>
      </c>
      <c r="G373" s="38" t="str">
        <f t="shared" si="141"/>
        <v>0</v>
      </c>
      <c r="H373" s="39" t="str">
        <f t="shared" si="142"/>
        <v/>
      </c>
    </row>
    <row r="374" spans="1:8" s="40" customFormat="1" ht="15" x14ac:dyDescent="0.2">
      <c r="A374" s="68"/>
      <c r="B374" s="35" t="s">
        <v>87</v>
      </c>
      <c r="C374" s="36">
        <v>0</v>
      </c>
      <c r="D374" s="36">
        <v>0</v>
      </c>
      <c r="E374" s="37" t="str">
        <f t="shared" si="139"/>
        <v/>
      </c>
      <c r="F374" s="37" t="str">
        <f t="shared" si="140"/>
        <v/>
      </c>
      <c r="G374" s="38" t="str">
        <f t="shared" si="141"/>
        <v>0</v>
      </c>
      <c r="H374" s="39" t="str">
        <f t="shared" si="142"/>
        <v/>
      </c>
    </row>
    <row r="375" spans="1:8" s="40" customFormat="1" ht="15" x14ac:dyDescent="0.2">
      <c r="A375" s="68"/>
      <c r="B375" s="35" t="s">
        <v>93</v>
      </c>
      <c r="C375" s="36">
        <v>0</v>
      </c>
      <c r="D375" s="36">
        <v>0</v>
      </c>
      <c r="E375" s="37" t="str">
        <f t="shared" si="139"/>
        <v/>
      </c>
      <c r="F375" s="37" t="str">
        <f t="shared" si="140"/>
        <v/>
      </c>
      <c r="G375" s="38" t="str">
        <f t="shared" si="141"/>
        <v>0</v>
      </c>
      <c r="H375" s="39" t="str">
        <f t="shared" si="142"/>
        <v/>
      </c>
    </row>
    <row r="376" spans="1:8" s="40" customFormat="1" ht="15" x14ac:dyDescent="0.2">
      <c r="A376" s="68"/>
      <c r="B376" s="35" t="s">
        <v>96</v>
      </c>
      <c r="C376" s="36">
        <v>0</v>
      </c>
      <c r="D376" s="36">
        <v>0</v>
      </c>
      <c r="E376" s="37" t="str">
        <f t="shared" si="139"/>
        <v/>
      </c>
      <c r="F376" s="37" t="str">
        <f t="shared" si="140"/>
        <v/>
      </c>
      <c r="G376" s="38" t="str">
        <f t="shared" si="141"/>
        <v>0</v>
      </c>
      <c r="H376" s="39" t="str">
        <f t="shared" si="142"/>
        <v/>
      </c>
    </row>
    <row r="377" spans="1:8" s="40" customFormat="1" ht="15" x14ac:dyDescent="0.2">
      <c r="A377" s="68"/>
      <c r="B377" s="35" t="s">
        <v>97</v>
      </c>
      <c r="C377" s="36">
        <v>0</v>
      </c>
      <c r="D377" s="36">
        <v>0</v>
      </c>
      <c r="E377" s="37" t="str">
        <f t="shared" si="139"/>
        <v/>
      </c>
      <c r="F377" s="37" t="str">
        <f t="shared" si="140"/>
        <v/>
      </c>
      <c r="G377" s="38" t="str">
        <f t="shared" si="141"/>
        <v>0</v>
      </c>
      <c r="H377" s="39" t="str">
        <f t="shared" si="142"/>
        <v/>
      </c>
    </row>
    <row r="378" spans="1:8" s="40" customFormat="1" ht="30" x14ac:dyDescent="0.2">
      <c r="A378" s="68"/>
      <c r="B378" s="35" t="s">
        <v>262</v>
      </c>
      <c r="C378" s="36">
        <v>0</v>
      </c>
      <c r="D378" s="36">
        <v>0</v>
      </c>
      <c r="E378" s="37" t="str">
        <f t="shared" si="139"/>
        <v/>
      </c>
      <c r="F378" s="37" t="str">
        <f t="shared" si="140"/>
        <v/>
      </c>
      <c r="G378" s="38" t="str">
        <f t="shared" si="141"/>
        <v>0</v>
      </c>
      <c r="H378" s="39" t="str">
        <f t="shared" si="142"/>
        <v/>
      </c>
    </row>
    <row r="379" spans="1:8" s="40" customFormat="1" ht="15" x14ac:dyDescent="0.2">
      <c r="A379" s="68"/>
      <c r="B379" s="35" t="s">
        <v>263</v>
      </c>
      <c r="C379" s="36">
        <v>0</v>
      </c>
      <c r="D379" s="36">
        <v>0</v>
      </c>
      <c r="E379" s="37" t="str">
        <f t="shared" si="139"/>
        <v/>
      </c>
      <c r="F379" s="37" t="str">
        <f t="shared" si="140"/>
        <v/>
      </c>
      <c r="G379" s="38" t="str">
        <f t="shared" si="141"/>
        <v>0</v>
      </c>
      <c r="H379" s="39" t="str">
        <f t="shared" si="142"/>
        <v/>
      </c>
    </row>
    <row r="380" spans="1:8" s="40" customFormat="1" ht="15" x14ac:dyDescent="0.2">
      <c r="A380" s="68"/>
      <c r="B380" s="35" t="s">
        <v>612</v>
      </c>
      <c r="C380" s="36">
        <v>0</v>
      </c>
      <c r="D380" s="36">
        <v>0</v>
      </c>
      <c r="E380" s="37" t="str">
        <f t="shared" si="139"/>
        <v/>
      </c>
      <c r="F380" s="37" t="str">
        <f t="shared" si="140"/>
        <v/>
      </c>
      <c r="G380" s="38" t="str">
        <f t="shared" si="141"/>
        <v>0</v>
      </c>
      <c r="H380" s="39" t="str">
        <f t="shared" si="142"/>
        <v/>
      </c>
    </row>
    <row r="381" spans="1:8" s="40" customFormat="1" ht="15" x14ac:dyDescent="0.2">
      <c r="A381" s="68"/>
      <c r="B381" s="35" t="s">
        <v>613</v>
      </c>
      <c r="C381" s="36">
        <v>0</v>
      </c>
      <c r="D381" s="36">
        <v>0</v>
      </c>
      <c r="E381" s="37" t="str">
        <f t="shared" si="139"/>
        <v/>
      </c>
      <c r="F381" s="37" t="str">
        <f t="shared" si="140"/>
        <v/>
      </c>
      <c r="G381" s="38" t="str">
        <f t="shared" si="141"/>
        <v>0</v>
      </c>
      <c r="H381" s="39" t="str">
        <f t="shared" si="142"/>
        <v/>
      </c>
    </row>
    <row r="382" spans="1:8" s="40" customFormat="1" ht="15" x14ac:dyDescent="0.2">
      <c r="A382" s="68"/>
      <c r="B382" s="35" t="s">
        <v>264</v>
      </c>
      <c r="C382" s="36">
        <v>0</v>
      </c>
      <c r="D382" s="36">
        <v>0</v>
      </c>
      <c r="E382" s="37" t="str">
        <f t="shared" si="139"/>
        <v/>
      </c>
      <c r="F382" s="37" t="str">
        <f t="shared" si="140"/>
        <v/>
      </c>
      <c r="G382" s="38" t="str">
        <f t="shared" si="141"/>
        <v>0</v>
      </c>
      <c r="H382" s="39" t="str">
        <f t="shared" si="142"/>
        <v/>
      </c>
    </row>
    <row r="383" spans="1:8" s="40" customFormat="1" ht="15" x14ac:dyDescent="0.2">
      <c r="A383" s="68"/>
      <c r="B383" s="35" t="s">
        <v>501</v>
      </c>
      <c r="C383" s="36">
        <v>0</v>
      </c>
      <c r="D383" s="36">
        <v>0</v>
      </c>
      <c r="E383" s="37" t="str">
        <f t="shared" si="139"/>
        <v/>
      </c>
      <c r="F383" s="37" t="str">
        <f t="shared" si="140"/>
        <v/>
      </c>
      <c r="G383" s="38" t="str">
        <f t="shared" si="141"/>
        <v>0</v>
      </c>
      <c r="H383" s="39" t="str">
        <f t="shared" si="142"/>
        <v/>
      </c>
    </row>
    <row r="384" spans="1:8" s="40" customFormat="1" ht="15" x14ac:dyDescent="0.2">
      <c r="A384" s="68"/>
      <c r="B384" s="35" t="s">
        <v>95</v>
      </c>
      <c r="C384" s="36">
        <v>0</v>
      </c>
      <c r="D384" s="36">
        <v>0</v>
      </c>
      <c r="E384" s="37" t="str">
        <f t="shared" si="139"/>
        <v/>
      </c>
      <c r="F384" s="37" t="str">
        <f t="shared" si="140"/>
        <v/>
      </c>
      <c r="G384" s="38" t="str">
        <f t="shared" si="141"/>
        <v>0</v>
      </c>
      <c r="H384" s="39" t="str">
        <f t="shared" si="142"/>
        <v/>
      </c>
    </row>
    <row r="385" spans="1:8" s="40" customFormat="1" ht="15" x14ac:dyDescent="0.2">
      <c r="A385" s="68"/>
      <c r="B385" s="35" t="s">
        <v>265</v>
      </c>
      <c r="C385" s="36">
        <v>0</v>
      </c>
      <c r="D385" s="36">
        <v>0</v>
      </c>
      <c r="E385" s="37" t="str">
        <f t="shared" si="139"/>
        <v/>
      </c>
      <c r="F385" s="37" t="str">
        <f t="shared" si="140"/>
        <v/>
      </c>
      <c r="G385" s="38" t="str">
        <f t="shared" si="141"/>
        <v>0</v>
      </c>
      <c r="H385" s="39" t="str">
        <f t="shared" si="142"/>
        <v/>
      </c>
    </row>
    <row r="386" spans="1:8" s="40" customFormat="1" ht="15" x14ac:dyDescent="0.2">
      <c r="A386" s="68"/>
      <c r="B386" s="35" t="s">
        <v>614</v>
      </c>
      <c r="C386" s="36">
        <v>0</v>
      </c>
      <c r="D386" s="36">
        <v>0</v>
      </c>
      <c r="E386" s="37" t="str">
        <f t="shared" si="139"/>
        <v/>
      </c>
      <c r="F386" s="37" t="str">
        <f t="shared" si="140"/>
        <v/>
      </c>
      <c r="G386" s="38" t="str">
        <f t="shared" si="141"/>
        <v>0</v>
      </c>
      <c r="H386" s="39" t="str">
        <f t="shared" si="142"/>
        <v/>
      </c>
    </row>
    <row r="387" spans="1:8" s="40" customFormat="1" ht="15" x14ac:dyDescent="0.2">
      <c r="A387" s="68"/>
      <c r="B387" s="35" t="s">
        <v>89</v>
      </c>
      <c r="C387" s="36">
        <v>0</v>
      </c>
      <c r="D387" s="36">
        <v>0</v>
      </c>
      <c r="E387" s="37" t="str">
        <f t="shared" si="139"/>
        <v/>
      </c>
      <c r="F387" s="37" t="str">
        <f t="shared" si="140"/>
        <v/>
      </c>
      <c r="G387" s="38" t="str">
        <f t="shared" si="141"/>
        <v>0</v>
      </c>
      <c r="H387" s="39" t="str">
        <f t="shared" si="142"/>
        <v/>
      </c>
    </row>
    <row r="388" spans="1:8" s="40" customFormat="1" ht="15" x14ac:dyDescent="0.2">
      <c r="A388" s="68"/>
      <c r="B388" s="35" t="s">
        <v>552</v>
      </c>
      <c r="C388" s="36">
        <v>0</v>
      </c>
      <c r="D388" s="36">
        <v>0</v>
      </c>
      <c r="E388" s="37" t="str">
        <f t="shared" ref="E388" si="151">+IF(C388=0,"",C388/C$333)</f>
        <v/>
      </c>
      <c r="F388" s="37" t="str">
        <f t="shared" ref="F388" si="152">+IF(D388=0,"",D388/D$333)</f>
        <v/>
      </c>
      <c r="G388" s="38" t="str">
        <f t="shared" ref="G388" si="153">+IF(OR(AND(D388=0),(C388=0)),"0",((D388-C388)/C388))</f>
        <v>0</v>
      </c>
      <c r="H388" s="39" t="str">
        <f t="shared" ref="H388" si="154">+IF(OR(AND(E388=""),(G388="")),"",E388*G388)</f>
        <v/>
      </c>
    </row>
    <row r="389" spans="1:8" s="40" customFormat="1" ht="15" x14ac:dyDescent="0.2">
      <c r="A389" s="68"/>
      <c r="B389" s="35" t="s">
        <v>266</v>
      </c>
      <c r="C389" s="36">
        <v>0</v>
      </c>
      <c r="D389" s="36">
        <v>0</v>
      </c>
      <c r="E389" s="37" t="str">
        <f t="shared" si="139"/>
        <v/>
      </c>
      <c r="F389" s="37" t="str">
        <f t="shared" si="140"/>
        <v/>
      </c>
      <c r="G389" s="38" t="str">
        <f t="shared" si="141"/>
        <v>0</v>
      </c>
      <c r="H389" s="39" t="str">
        <f t="shared" si="142"/>
        <v/>
      </c>
    </row>
    <row r="390" spans="1:8" s="40" customFormat="1" ht="15" x14ac:dyDescent="0.2">
      <c r="A390" s="68"/>
      <c r="B390" s="35" t="s">
        <v>267</v>
      </c>
      <c r="C390" s="36">
        <v>0</v>
      </c>
      <c r="D390" s="36">
        <v>0</v>
      </c>
      <c r="E390" s="37" t="str">
        <f t="shared" si="139"/>
        <v/>
      </c>
      <c r="F390" s="37" t="str">
        <f t="shared" si="140"/>
        <v/>
      </c>
      <c r="G390" s="38" t="str">
        <f t="shared" si="141"/>
        <v>0</v>
      </c>
      <c r="H390" s="39" t="str">
        <f t="shared" si="142"/>
        <v/>
      </c>
    </row>
    <row r="391" spans="1:8" s="40" customFormat="1" ht="15" x14ac:dyDescent="0.2">
      <c r="A391" s="68"/>
      <c r="B391" s="35" t="s">
        <v>615</v>
      </c>
      <c r="C391" s="36">
        <v>0</v>
      </c>
      <c r="D391" s="36">
        <v>0</v>
      </c>
      <c r="E391" s="37" t="str">
        <f t="shared" si="139"/>
        <v/>
      </c>
      <c r="F391" s="37" t="str">
        <f t="shared" si="140"/>
        <v/>
      </c>
      <c r="G391" s="38" t="str">
        <f t="shared" si="141"/>
        <v>0</v>
      </c>
      <c r="H391" s="39" t="str">
        <f t="shared" si="142"/>
        <v/>
      </c>
    </row>
    <row r="392" spans="1:8" s="40" customFormat="1" ht="15" x14ac:dyDescent="0.2">
      <c r="A392" s="68"/>
      <c r="B392" s="35" t="s">
        <v>88</v>
      </c>
      <c r="C392" s="36">
        <v>0</v>
      </c>
      <c r="D392" s="36">
        <v>0</v>
      </c>
      <c r="E392" s="37" t="str">
        <f t="shared" si="139"/>
        <v/>
      </c>
      <c r="F392" s="37" t="str">
        <f t="shared" si="140"/>
        <v/>
      </c>
      <c r="G392" s="38" t="str">
        <f t="shared" si="141"/>
        <v>0</v>
      </c>
      <c r="H392" s="39" t="str">
        <f t="shared" si="142"/>
        <v/>
      </c>
    </row>
    <row r="393" spans="1:8" s="40" customFormat="1" ht="15" x14ac:dyDescent="0.2">
      <c r="A393" s="68"/>
      <c r="B393" s="35" t="s">
        <v>268</v>
      </c>
      <c r="C393" s="36">
        <v>0</v>
      </c>
      <c r="D393" s="36">
        <v>0</v>
      </c>
      <c r="E393" s="37" t="str">
        <f t="shared" si="139"/>
        <v/>
      </c>
      <c r="F393" s="37" t="str">
        <f t="shared" si="140"/>
        <v/>
      </c>
      <c r="G393" s="38" t="str">
        <f t="shared" si="141"/>
        <v>0</v>
      </c>
      <c r="H393" s="39" t="str">
        <f t="shared" si="142"/>
        <v/>
      </c>
    </row>
    <row r="394" spans="1:8" s="40" customFormat="1" ht="15" x14ac:dyDescent="0.2">
      <c r="A394" s="68"/>
      <c r="B394" s="35" t="s">
        <v>92</v>
      </c>
      <c r="C394" s="36">
        <v>0</v>
      </c>
      <c r="D394" s="36">
        <v>0</v>
      </c>
      <c r="E394" s="37" t="str">
        <f t="shared" si="139"/>
        <v/>
      </c>
      <c r="F394" s="37" t="str">
        <f t="shared" si="140"/>
        <v/>
      </c>
      <c r="G394" s="38" t="str">
        <f t="shared" si="141"/>
        <v>0</v>
      </c>
      <c r="H394" s="39" t="str">
        <f t="shared" si="142"/>
        <v/>
      </c>
    </row>
    <row r="395" spans="1:8" s="40" customFormat="1" ht="15" x14ac:dyDescent="0.2">
      <c r="A395" s="68"/>
      <c r="B395" s="35" t="s">
        <v>91</v>
      </c>
      <c r="C395" s="36">
        <v>0</v>
      </c>
      <c r="D395" s="36">
        <v>3</v>
      </c>
      <c r="E395" s="37" t="str">
        <f t="shared" si="139"/>
        <v/>
      </c>
      <c r="F395" s="37">
        <f t="shared" si="140"/>
        <v>0.42857142857142855</v>
      </c>
      <c r="G395" s="38" t="str">
        <f t="shared" si="141"/>
        <v>0</v>
      </c>
      <c r="H395" s="39" t="str">
        <f t="shared" si="142"/>
        <v/>
      </c>
    </row>
    <row r="396" spans="1:8" s="40" customFormat="1" ht="15" x14ac:dyDescent="0.2">
      <c r="A396" s="68"/>
      <c r="B396" s="35" t="s">
        <v>502</v>
      </c>
      <c r="C396" s="36">
        <v>0</v>
      </c>
      <c r="D396" s="36">
        <v>0</v>
      </c>
      <c r="E396" s="37" t="str">
        <f t="shared" si="139"/>
        <v/>
      </c>
      <c r="F396" s="37" t="str">
        <f t="shared" si="140"/>
        <v/>
      </c>
      <c r="G396" s="38" t="str">
        <f t="shared" si="141"/>
        <v>0</v>
      </c>
      <c r="H396" s="39" t="str">
        <f t="shared" si="142"/>
        <v/>
      </c>
    </row>
    <row r="397" spans="1:8" s="40" customFormat="1" ht="15" x14ac:dyDescent="0.2">
      <c r="A397" s="68"/>
      <c r="B397" s="35" t="s">
        <v>269</v>
      </c>
      <c r="C397" s="36">
        <v>0</v>
      </c>
      <c r="D397" s="36">
        <v>0</v>
      </c>
      <c r="E397" s="37" t="str">
        <f t="shared" si="139"/>
        <v/>
      </c>
      <c r="F397" s="37" t="str">
        <f t="shared" si="140"/>
        <v/>
      </c>
      <c r="G397" s="38" t="str">
        <f t="shared" si="141"/>
        <v>0</v>
      </c>
      <c r="H397" s="39" t="str">
        <f t="shared" si="142"/>
        <v/>
      </c>
    </row>
    <row r="398" spans="1:8" s="40" customFormat="1" ht="15" x14ac:dyDescent="0.2">
      <c r="A398" s="68"/>
      <c r="B398" s="35" t="s">
        <v>270</v>
      </c>
      <c r="C398" s="36">
        <v>0</v>
      </c>
      <c r="D398" s="36">
        <v>0</v>
      </c>
      <c r="E398" s="37" t="str">
        <f t="shared" si="139"/>
        <v/>
      </c>
      <c r="F398" s="37" t="str">
        <f t="shared" si="140"/>
        <v/>
      </c>
      <c r="G398" s="38" t="str">
        <f t="shared" si="141"/>
        <v>0</v>
      </c>
      <c r="H398" s="39" t="str">
        <f t="shared" si="142"/>
        <v/>
      </c>
    </row>
    <row r="399" spans="1:8" s="40" customFormat="1" ht="15" x14ac:dyDescent="0.2">
      <c r="A399" s="68"/>
      <c r="B399" s="35" t="s">
        <v>503</v>
      </c>
      <c r="C399" s="36">
        <v>0</v>
      </c>
      <c r="D399" s="36">
        <v>0</v>
      </c>
      <c r="E399" s="37" t="str">
        <f t="shared" si="139"/>
        <v/>
      </c>
      <c r="F399" s="37" t="str">
        <f t="shared" si="140"/>
        <v/>
      </c>
      <c r="G399" s="38" t="str">
        <f t="shared" si="141"/>
        <v>0</v>
      </c>
      <c r="H399" s="39" t="str">
        <f t="shared" si="142"/>
        <v/>
      </c>
    </row>
    <row r="400" spans="1:8" s="40" customFormat="1" ht="15" x14ac:dyDescent="0.2">
      <c r="A400" s="68"/>
      <c r="B400" s="35" t="s">
        <v>90</v>
      </c>
      <c r="C400" s="36">
        <v>0</v>
      </c>
      <c r="D400" s="36">
        <v>0</v>
      </c>
      <c r="E400" s="37" t="str">
        <f t="shared" si="139"/>
        <v/>
      </c>
      <c r="F400" s="37" t="str">
        <f t="shared" si="140"/>
        <v/>
      </c>
      <c r="G400" s="38" t="str">
        <f t="shared" si="141"/>
        <v>0</v>
      </c>
      <c r="H400" s="39" t="str">
        <f t="shared" si="142"/>
        <v/>
      </c>
    </row>
    <row r="401" spans="1:8" s="40" customFormat="1" ht="15" x14ac:dyDescent="0.2">
      <c r="A401" s="68"/>
      <c r="B401" s="35" t="s">
        <v>616</v>
      </c>
      <c r="C401" s="36">
        <v>0</v>
      </c>
      <c r="D401" s="36">
        <v>0</v>
      </c>
      <c r="E401" s="37" t="str">
        <f t="shared" ref="E401:E473" si="155">+IF(C401=0,"",C401/C$333)</f>
        <v/>
      </c>
      <c r="F401" s="37" t="str">
        <f t="shared" ref="F401:F473" si="156">+IF(D401=0,"",D401/D$333)</f>
        <v/>
      </c>
      <c r="G401" s="38" t="str">
        <f t="shared" ref="G401:G473" si="157">+IF(OR(AND(D401=0),(C401=0)),"0",((D401-C401)/C401))</f>
        <v>0</v>
      </c>
      <c r="H401" s="39" t="str">
        <f t="shared" ref="H401:H473" si="158">+IF(OR(AND(E401=""),(G401="")),"",E401*G401)</f>
        <v/>
      </c>
    </row>
    <row r="402" spans="1:8" s="40" customFormat="1" ht="15" x14ac:dyDescent="0.2">
      <c r="A402" s="68"/>
      <c r="B402" s="35" t="s">
        <v>271</v>
      </c>
      <c r="C402" s="36">
        <v>0</v>
      </c>
      <c r="D402" s="36">
        <v>0</v>
      </c>
      <c r="E402" s="37" t="str">
        <f t="shared" si="155"/>
        <v/>
      </c>
      <c r="F402" s="37" t="str">
        <f t="shared" si="156"/>
        <v/>
      </c>
      <c r="G402" s="38" t="str">
        <f t="shared" si="157"/>
        <v>0</v>
      </c>
      <c r="H402" s="39" t="str">
        <f t="shared" si="158"/>
        <v/>
      </c>
    </row>
    <row r="403" spans="1:8" s="40" customFormat="1" ht="15" x14ac:dyDescent="0.2">
      <c r="A403" s="68"/>
      <c r="B403" s="35" t="s">
        <v>553</v>
      </c>
      <c r="C403" s="36">
        <v>0</v>
      </c>
      <c r="D403" s="36">
        <v>0</v>
      </c>
      <c r="E403" s="37" t="str">
        <f t="shared" ref="E403:E405" si="159">+IF(C403=0,"",C403/C$333)</f>
        <v/>
      </c>
      <c r="F403" s="37" t="str">
        <f t="shared" ref="F403:F405" si="160">+IF(D403=0,"",D403/D$333)</f>
        <v/>
      </c>
      <c r="G403" s="38" t="str">
        <f t="shared" ref="G403:G405" si="161">+IF(OR(AND(D403=0),(C403=0)),"0",((D403-C403)/C403))</f>
        <v>0</v>
      </c>
      <c r="H403" s="39" t="str">
        <f t="shared" ref="H403:H405" si="162">+IF(OR(AND(E403=""),(G403="")),"",E403*G403)</f>
        <v/>
      </c>
    </row>
    <row r="404" spans="1:8" s="40" customFormat="1" ht="15" x14ac:dyDescent="0.2">
      <c r="A404" s="68"/>
      <c r="B404" s="35" t="s">
        <v>554</v>
      </c>
      <c r="C404" s="36">
        <v>0</v>
      </c>
      <c r="D404" s="36">
        <v>0</v>
      </c>
      <c r="E404" s="37" t="str">
        <f t="shared" si="159"/>
        <v/>
      </c>
      <c r="F404" s="37" t="str">
        <f t="shared" si="160"/>
        <v/>
      </c>
      <c r="G404" s="38" t="str">
        <f t="shared" si="161"/>
        <v>0</v>
      </c>
      <c r="H404" s="39" t="str">
        <f t="shared" si="162"/>
        <v/>
      </c>
    </row>
    <row r="405" spans="1:8" s="40" customFormat="1" ht="15" x14ac:dyDescent="0.2">
      <c r="A405" s="68"/>
      <c r="B405" s="35" t="s">
        <v>555</v>
      </c>
      <c r="C405" s="36">
        <v>0</v>
      </c>
      <c r="D405" s="36">
        <v>0</v>
      </c>
      <c r="E405" s="37" t="str">
        <f t="shared" si="159"/>
        <v/>
      </c>
      <c r="F405" s="37" t="str">
        <f t="shared" si="160"/>
        <v/>
      </c>
      <c r="G405" s="38" t="str">
        <f t="shared" si="161"/>
        <v>0</v>
      </c>
      <c r="H405" s="39" t="str">
        <f t="shared" si="162"/>
        <v/>
      </c>
    </row>
    <row r="406" spans="1:8" s="40" customFormat="1" ht="15" x14ac:dyDescent="0.2">
      <c r="A406" s="68"/>
      <c r="B406" s="35" t="s">
        <v>272</v>
      </c>
      <c r="C406" s="36">
        <v>0</v>
      </c>
      <c r="D406" s="36">
        <v>0</v>
      </c>
      <c r="E406" s="37" t="str">
        <f t="shared" si="155"/>
        <v/>
      </c>
      <c r="F406" s="37" t="str">
        <f t="shared" si="156"/>
        <v/>
      </c>
      <c r="G406" s="38" t="str">
        <f t="shared" si="157"/>
        <v>0</v>
      </c>
      <c r="H406" s="39" t="str">
        <f t="shared" si="158"/>
        <v/>
      </c>
    </row>
    <row r="407" spans="1:8" s="40" customFormat="1" ht="15" x14ac:dyDescent="0.2">
      <c r="A407" s="68"/>
      <c r="B407" s="35" t="s">
        <v>273</v>
      </c>
      <c r="C407" s="36">
        <v>0</v>
      </c>
      <c r="D407" s="36">
        <v>0</v>
      </c>
      <c r="E407" s="37" t="str">
        <f t="shared" si="155"/>
        <v/>
      </c>
      <c r="F407" s="37" t="str">
        <f t="shared" si="156"/>
        <v/>
      </c>
      <c r="G407" s="38" t="str">
        <f t="shared" si="157"/>
        <v>0</v>
      </c>
      <c r="H407" s="39" t="str">
        <f t="shared" si="158"/>
        <v/>
      </c>
    </row>
    <row r="408" spans="1:8" s="40" customFormat="1" ht="15" x14ac:dyDescent="0.2">
      <c r="A408" s="68"/>
      <c r="B408" s="35" t="s">
        <v>579</v>
      </c>
      <c r="C408" s="36">
        <v>0</v>
      </c>
      <c r="D408" s="36">
        <v>0</v>
      </c>
      <c r="E408" s="37" t="str">
        <f t="shared" si="155"/>
        <v/>
      </c>
      <c r="F408" s="37" t="str">
        <f t="shared" si="156"/>
        <v/>
      </c>
      <c r="G408" s="38" t="str">
        <f t="shared" si="157"/>
        <v>0</v>
      </c>
      <c r="H408" s="39" t="str">
        <f t="shared" si="158"/>
        <v/>
      </c>
    </row>
    <row r="409" spans="1:8" s="40" customFormat="1" ht="30" x14ac:dyDescent="0.2">
      <c r="A409" s="68"/>
      <c r="B409" s="35" t="s">
        <v>274</v>
      </c>
      <c r="C409" s="36">
        <v>0</v>
      </c>
      <c r="D409" s="36">
        <v>0</v>
      </c>
      <c r="E409" s="37" t="str">
        <f t="shared" si="155"/>
        <v/>
      </c>
      <c r="F409" s="37" t="str">
        <f t="shared" si="156"/>
        <v/>
      </c>
      <c r="G409" s="38" t="str">
        <f t="shared" si="157"/>
        <v>0</v>
      </c>
      <c r="H409" s="39" t="str">
        <f t="shared" si="158"/>
        <v/>
      </c>
    </row>
    <row r="410" spans="1:8" s="40" customFormat="1" ht="15" x14ac:dyDescent="0.2">
      <c r="A410" s="68"/>
      <c r="B410" s="35" t="s">
        <v>504</v>
      </c>
      <c r="C410" s="36">
        <v>0</v>
      </c>
      <c r="D410" s="36">
        <v>0</v>
      </c>
      <c r="E410" s="37" t="str">
        <f t="shared" si="155"/>
        <v/>
      </c>
      <c r="F410" s="37" t="str">
        <f t="shared" si="156"/>
        <v/>
      </c>
      <c r="G410" s="38" t="str">
        <f t="shared" si="157"/>
        <v>0</v>
      </c>
      <c r="H410" s="39" t="str">
        <f t="shared" si="158"/>
        <v/>
      </c>
    </row>
    <row r="411" spans="1:8" s="40" customFormat="1" ht="15" x14ac:dyDescent="0.2">
      <c r="A411" s="68"/>
      <c r="B411" s="35" t="s">
        <v>558</v>
      </c>
      <c r="C411" s="36">
        <v>0</v>
      </c>
      <c r="D411" s="36">
        <v>0</v>
      </c>
      <c r="E411" s="37" t="str">
        <f t="shared" ref="E411" si="163">+IF(C411=0,"",C411/C$333)</f>
        <v/>
      </c>
      <c r="F411" s="37" t="str">
        <f t="shared" ref="F411" si="164">+IF(D411=0,"",D411/D$333)</f>
        <v/>
      </c>
      <c r="G411" s="38" t="str">
        <f t="shared" ref="G411" si="165">+IF(OR(AND(D411=0),(C411=0)),"0",((D411-C411)/C411))</f>
        <v>0</v>
      </c>
      <c r="H411" s="39" t="str">
        <f t="shared" ref="H411" si="166">+IF(OR(AND(E411=""),(G411="")),"",E411*G411)</f>
        <v/>
      </c>
    </row>
    <row r="412" spans="1:8" s="40" customFormat="1" ht="15" x14ac:dyDescent="0.2">
      <c r="A412" s="68"/>
      <c r="B412" s="35" t="s">
        <v>275</v>
      </c>
      <c r="C412" s="36">
        <v>0</v>
      </c>
      <c r="D412" s="36">
        <v>0</v>
      </c>
      <c r="E412" s="37" t="str">
        <f t="shared" si="155"/>
        <v/>
      </c>
      <c r="F412" s="37" t="str">
        <f t="shared" si="156"/>
        <v/>
      </c>
      <c r="G412" s="38" t="str">
        <f t="shared" si="157"/>
        <v>0</v>
      </c>
      <c r="H412" s="39" t="str">
        <f t="shared" si="158"/>
        <v/>
      </c>
    </row>
    <row r="413" spans="1:8" s="40" customFormat="1" ht="15" x14ac:dyDescent="0.2">
      <c r="A413" s="68"/>
      <c r="B413" s="35" t="s">
        <v>276</v>
      </c>
      <c r="C413" s="36">
        <v>0</v>
      </c>
      <c r="D413" s="36">
        <v>0</v>
      </c>
      <c r="E413" s="37" t="str">
        <f t="shared" si="155"/>
        <v/>
      </c>
      <c r="F413" s="37" t="str">
        <f t="shared" si="156"/>
        <v/>
      </c>
      <c r="G413" s="38" t="str">
        <f t="shared" si="157"/>
        <v>0</v>
      </c>
      <c r="H413" s="39" t="str">
        <f t="shared" si="158"/>
        <v/>
      </c>
    </row>
    <row r="414" spans="1:8" s="40" customFormat="1" ht="15" x14ac:dyDescent="0.2">
      <c r="A414" s="68"/>
      <c r="B414" s="35" t="s">
        <v>277</v>
      </c>
      <c r="C414" s="36">
        <v>0</v>
      </c>
      <c r="D414" s="36">
        <v>0</v>
      </c>
      <c r="E414" s="37" t="str">
        <f t="shared" si="155"/>
        <v/>
      </c>
      <c r="F414" s="37" t="str">
        <f t="shared" si="156"/>
        <v/>
      </c>
      <c r="G414" s="38" t="str">
        <f t="shared" si="157"/>
        <v>0</v>
      </c>
      <c r="H414" s="39" t="str">
        <f t="shared" si="158"/>
        <v/>
      </c>
    </row>
    <row r="415" spans="1:8" s="40" customFormat="1" ht="15" x14ac:dyDescent="0.2">
      <c r="A415" s="68"/>
      <c r="B415" s="35" t="s">
        <v>99</v>
      </c>
      <c r="C415" s="36">
        <v>0</v>
      </c>
      <c r="D415" s="36">
        <v>0</v>
      </c>
      <c r="E415" s="37" t="str">
        <f t="shared" si="155"/>
        <v/>
      </c>
      <c r="F415" s="37" t="str">
        <f t="shared" si="156"/>
        <v/>
      </c>
      <c r="G415" s="38" t="str">
        <f t="shared" si="157"/>
        <v>0</v>
      </c>
      <c r="H415" s="39" t="str">
        <f t="shared" si="158"/>
        <v/>
      </c>
    </row>
    <row r="416" spans="1:8" s="40" customFormat="1" ht="15" x14ac:dyDescent="0.2">
      <c r="A416" s="68"/>
      <c r="B416" s="35" t="s">
        <v>100</v>
      </c>
      <c r="C416" s="36">
        <v>0</v>
      </c>
      <c r="D416" s="36">
        <v>0</v>
      </c>
      <c r="E416" s="37" t="str">
        <f t="shared" si="155"/>
        <v/>
      </c>
      <c r="F416" s="37" t="str">
        <f t="shared" si="156"/>
        <v/>
      </c>
      <c r="G416" s="38" t="str">
        <f t="shared" si="157"/>
        <v>0</v>
      </c>
      <c r="H416" s="39" t="str">
        <f t="shared" si="158"/>
        <v/>
      </c>
    </row>
    <row r="417" spans="1:8" s="40" customFormat="1" ht="15" x14ac:dyDescent="0.2">
      <c r="A417" s="68"/>
      <c r="B417" s="35" t="s">
        <v>101</v>
      </c>
      <c r="C417" s="36">
        <v>0</v>
      </c>
      <c r="D417" s="36">
        <v>0</v>
      </c>
      <c r="E417" s="37" t="str">
        <f t="shared" si="155"/>
        <v/>
      </c>
      <c r="F417" s="37" t="str">
        <f t="shared" si="156"/>
        <v/>
      </c>
      <c r="G417" s="38" t="str">
        <f t="shared" si="157"/>
        <v>0</v>
      </c>
      <c r="H417" s="39" t="str">
        <f t="shared" si="158"/>
        <v/>
      </c>
    </row>
    <row r="418" spans="1:8" s="40" customFormat="1" ht="15" x14ac:dyDescent="0.2">
      <c r="A418" s="68"/>
      <c r="B418" s="35" t="s">
        <v>278</v>
      </c>
      <c r="C418" s="36">
        <v>0</v>
      </c>
      <c r="D418" s="36">
        <v>0</v>
      </c>
      <c r="E418" s="37" t="str">
        <f t="shared" si="155"/>
        <v/>
      </c>
      <c r="F418" s="37" t="str">
        <f t="shared" si="156"/>
        <v/>
      </c>
      <c r="G418" s="38" t="str">
        <f t="shared" si="157"/>
        <v>0</v>
      </c>
      <c r="H418" s="39" t="str">
        <f t="shared" si="158"/>
        <v/>
      </c>
    </row>
    <row r="419" spans="1:8" s="40" customFormat="1" ht="15" x14ac:dyDescent="0.2">
      <c r="A419" s="68"/>
      <c r="B419" s="35" t="s">
        <v>559</v>
      </c>
      <c r="C419" s="36">
        <v>0</v>
      </c>
      <c r="D419" s="36">
        <v>0</v>
      </c>
      <c r="E419" s="37" t="str">
        <f t="shared" ref="E419:E420" si="167">+IF(C419=0,"",C419/C$333)</f>
        <v/>
      </c>
      <c r="F419" s="37" t="str">
        <f t="shared" ref="F419:F420" si="168">+IF(D419=0,"",D419/D$333)</f>
        <v/>
      </c>
      <c r="G419" s="38" t="str">
        <f t="shared" ref="G419:G420" si="169">+IF(OR(AND(D419=0),(C419=0)),"0",((D419-C419)/C419))</f>
        <v>0</v>
      </c>
      <c r="H419" s="39" t="str">
        <f t="shared" ref="H419:H420" si="170">+IF(OR(AND(E419=""),(G419="")),"",E419*G419)</f>
        <v/>
      </c>
    </row>
    <row r="420" spans="1:8" s="40" customFormat="1" ht="15" x14ac:dyDescent="0.2">
      <c r="A420" s="68"/>
      <c r="B420" s="35" t="s">
        <v>560</v>
      </c>
      <c r="C420" s="36">
        <v>0</v>
      </c>
      <c r="D420" s="36">
        <v>0</v>
      </c>
      <c r="E420" s="37" t="str">
        <f t="shared" si="167"/>
        <v/>
      </c>
      <c r="F420" s="37" t="str">
        <f t="shared" si="168"/>
        <v/>
      </c>
      <c r="G420" s="38" t="str">
        <f t="shared" si="169"/>
        <v>0</v>
      </c>
      <c r="H420" s="39" t="str">
        <f t="shared" si="170"/>
        <v/>
      </c>
    </row>
    <row r="421" spans="1:8" s="40" customFormat="1" ht="15" x14ac:dyDescent="0.2">
      <c r="A421" s="68"/>
      <c r="B421" s="35" t="s">
        <v>98</v>
      </c>
      <c r="C421" s="36">
        <v>0</v>
      </c>
      <c r="D421" s="36">
        <v>0</v>
      </c>
      <c r="E421" s="37" t="str">
        <f t="shared" si="155"/>
        <v/>
      </c>
      <c r="F421" s="37" t="str">
        <f t="shared" si="156"/>
        <v/>
      </c>
      <c r="G421" s="38" t="str">
        <f t="shared" si="157"/>
        <v>0</v>
      </c>
      <c r="H421" s="39" t="str">
        <f t="shared" si="158"/>
        <v/>
      </c>
    </row>
    <row r="422" spans="1:8" s="40" customFormat="1" ht="15" x14ac:dyDescent="0.2">
      <c r="A422" s="68"/>
      <c r="B422" s="35" t="s">
        <v>561</v>
      </c>
      <c r="C422" s="36">
        <v>0</v>
      </c>
      <c r="D422" s="36">
        <v>0</v>
      </c>
      <c r="E422" s="37" t="str">
        <f t="shared" ref="E422:E424" si="171">+IF(C422=0,"",C422/C$333)</f>
        <v/>
      </c>
      <c r="F422" s="37" t="str">
        <f t="shared" ref="F422:F424" si="172">+IF(D422=0,"",D422/D$333)</f>
        <v/>
      </c>
      <c r="G422" s="38" t="str">
        <f t="shared" ref="G422:G424" si="173">+IF(OR(AND(D422=0),(C422=0)),"0",((D422-C422)/C422))</f>
        <v>0</v>
      </c>
      <c r="H422" s="39" t="str">
        <f t="shared" ref="H422:H424" si="174">+IF(OR(AND(E422=""),(G422="")),"",E422*G422)</f>
        <v/>
      </c>
    </row>
    <row r="423" spans="1:8" s="40" customFormat="1" ht="15" x14ac:dyDescent="0.2">
      <c r="A423" s="68"/>
      <c r="B423" s="35" t="s">
        <v>562</v>
      </c>
      <c r="C423" s="36">
        <v>0</v>
      </c>
      <c r="D423" s="36">
        <v>0</v>
      </c>
      <c r="E423" s="37" t="str">
        <f t="shared" si="171"/>
        <v/>
      </c>
      <c r="F423" s="37" t="str">
        <f t="shared" si="172"/>
        <v/>
      </c>
      <c r="G423" s="38" t="str">
        <f t="shared" si="173"/>
        <v>0</v>
      </c>
      <c r="H423" s="39" t="str">
        <f t="shared" si="174"/>
        <v/>
      </c>
    </row>
    <row r="424" spans="1:8" s="40" customFormat="1" ht="15" x14ac:dyDescent="0.2">
      <c r="A424" s="68"/>
      <c r="B424" s="35" t="s">
        <v>563</v>
      </c>
      <c r="C424" s="36">
        <v>0</v>
      </c>
      <c r="D424" s="36">
        <v>0</v>
      </c>
      <c r="E424" s="37" t="str">
        <f t="shared" si="171"/>
        <v/>
      </c>
      <c r="F424" s="37" t="str">
        <f t="shared" si="172"/>
        <v/>
      </c>
      <c r="G424" s="38" t="str">
        <f t="shared" si="173"/>
        <v>0</v>
      </c>
      <c r="H424" s="39" t="str">
        <f t="shared" si="174"/>
        <v/>
      </c>
    </row>
    <row r="425" spans="1:8" s="40" customFormat="1" ht="15" x14ac:dyDescent="0.2">
      <c r="A425" s="68"/>
      <c r="B425" s="35" t="s">
        <v>505</v>
      </c>
      <c r="C425" s="36">
        <v>0</v>
      </c>
      <c r="D425" s="36">
        <v>0</v>
      </c>
      <c r="E425" s="37" t="str">
        <f t="shared" si="155"/>
        <v/>
      </c>
      <c r="F425" s="37" t="str">
        <f t="shared" si="156"/>
        <v/>
      </c>
      <c r="G425" s="38" t="str">
        <f t="shared" si="157"/>
        <v>0</v>
      </c>
      <c r="H425" s="39" t="str">
        <f t="shared" si="158"/>
        <v/>
      </c>
    </row>
    <row r="426" spans="1:8" s="40" customFormat="1" ht="15" x14ac:dyDescent="0.2">
      <c r="A426" s="68"/>
      <c r="B426" s="35" t="s">
        <v>105</v>
      </c>
      <c r="C426" s="36">
        <v>0</v>
      </c>
      <c r="D426" s="36">
        <v>0</v>
      </c>
      <c r="E426" s="37" t="str">
        <f t="shared" si="155"/>
        <v/>
      </c>
      <c r="F426" s="37" t="str">
        <f t="shared" si="156"/>
        <v/>
      </c>
      <c r="G426" s="38" t="str">
        <f t="shared" si="157"/>
        <v>0</v>
      </c>
      <c r="H426" s="39" t="str">
        <f t="shared" si="158"/>
        <v/>
      </c>
    </row>
    <row r="427" spans="1:8" s="40" customFormat="1" ht="15" x14ac:dyDescent="0.2">
      <c r="A427" s="68"/>
      <c r="B427" s="35" t="s">
        <v>114</v>
      </c>
      <c r="C427" s="36">
        <v>0</v>
      </c>
      <c r="D427" s="36">
        <v>0</v>
      </c>
      <c r="E427" s="37" t="str">
        <f t="shared" si="155"/>
        <v/>
      </c>
      <c r="F427" s="37" t="str">
        <f t="shared" si="156"/>
        <v/>
      </c>
      <c r="G427" s="38" t="str">
        <f t="shared" si="157"/>
        <v>0</v>
      </c>
      <c r="H427" s="39" t="str">
        <f t="shared" si="158"/>
        <v/>
      </c>
    </row>
    <row r="428" spans="1:8" s="40" customFormat="1" ht="15" x14ac:dyDescent="0.2">
      <c r="A428" s="68"/>
      <c r="B428" s="35" t="s">
        <v>113</v>
      </c>
      <c r="C428" s="36">
        <v>0</v>
      </c>
      <c r="D428" s="36">
        <v>0</v>
      </c>
      <c r="E428" s="37" t="str">
        <f t="shared" si="155"/>
        <v/>
      </c>
      <c r="F428" s="37" t="str">
        <f t="shared" si="156"/>
        <v/>
      </c>
      <c r="G428" s="38" t="str">
        <f t="shared" si="157"/>
        <v>0</v>
      </c>
      <c r="H428" s="39" t="str">
        <f t="shared" si="158"/>
        <v/>
      </c>
    </row>
    <row r="429" spans="1:8" s="40" customFormat="1" ht="15" x14ac:dyDescent="0.2">
      <c r="A429" s="68"/>
      <c r="B429" s="35" t="s">
        <v>279</v>
      </c>
      <c r="C429" s="36">
        <v>0</v>
      </c>
      <c r="D429" s="36">
        <v>0</v>
      </c>
      <c r="E429" s="37" t="str">
        <f t="shared" si="155"/>
        <v/>
      </c>
      <c r="F429" s="37" t="str">
        <f t="shared" si="156"/>
        <v/>
      </c>
      <c r="G429" s="38" t="str">
        <f t="shared" si="157"/>
        <v>0</v>
      </c>
      <c r="H429" s="39" t="str">
        <f t="shared" si="158"/>
        <v/>
      </c>
    </row>
    <row r="430" spans="1:8" s="40" customFormat="1" ht="15" x14ac:dyDescent="0.2">
      <c r="A430" s="68"/>
      <c r="B430" s="35" t="s">
        <v>506</v>
      </c>
      <c r="C430" s="36">
        <v>0</v>
      </c>
      <c r="D430" s="36">
        <v>0</v>
      </c>
      <c r="E430" s="37" t="str">
        <f t="shared" si="155"/>
        <v/>
      </c>
      <c r="F430" s="37" t="str">
        <f t="shared" si="156"/>
        <v/>
      </c>
      <c r="G430" s="38" t="str">
        <f t="shared" si="157"/>
        <v>0</v>
      </c>
      <c r="H430" s="39" t="str">
        <f t="shared" si="158"/>
        <v/>
      </c>
    </row>
    <row r="431" spans="1:8" s="40" customFormat="1" ht="30" x14ac:dyDescent="0.2">
      <c r="A431" s="68"/>
      <c r="B431" s="35" t="s">
        <v>580</v>
      </c>
      <c r="C431" s="36">
        <v>0</v>
      </c>
      <c r="D431" s="36">
        <v>0</v>
      </c>
      <c r="E431" s="37" t="str">
        <f t="shared" si="155"/>
        <v/>
      </c>
      <c r="F431" s="37" t="str">
        <f t="shared" si="156"/>
        <v/>
      </c>
      <c r="G431" s="38" t="str">
        <f t="shared" si="157"/>
        <v>0</v>
      </c>
      <c r="H431" s="39" t="str">
        <f t="shared" si="158"/>
        <v/>
      </c>
    </row>
    <row r="432" spans="1:8" s="40" customFormat="1" ht="15" x14ac:dyDescent="0.2">
      <c r="A432" s="68"/>
      <c r="B432" s="35" t="s">
        <v>507</v>
      </c>
      <c r="C432" s="36">
        <v>0</v>
      </c>
      <c r="D432" s="36">
        <v>0</v>
      </c>
      <c r="E432" s="37" t="str">
        <f t="shared" si="155"/>
        <v/>
      </c>
      <c r="F432" s="37" t="str">
        <f t="shared" si="156"/>
        <v/>
      </c>
      <c r="G432" s="38" t="str">
        <f t="shared" si="157"/>
        <v>0</v>
      </c>
      <c r="H432" s="39" t="str">
        <f t="shared" si="158"/>
        <v/>
      </c>
    </row>
    <row r="433" spans="1:8" s="40" customFormat="1" ht="15" x14ac:dyDescent="0.2">
      <c r="A433" s="68"/>
      <c r="B433" s="35" t="s">
        <v>109</v>
      </c>
      <c r="C433" s="36">
        <v>0</v>
      </c>
      <c r="D433" s="36">
        <v>0</v>
      </c>
      <c r="E433" s="37" t="str">
        <f t="shared" si="155"/>
        <v/>
      </c>
      <c r="F433" s="37" t="str">
        <f t="shared" si="156"/>
        <v/>
      </c>
      <c r="G433" s="38" t="str">
        <f t="shared" si="157"/>
        <v>0</v>
      </c>
      <c r="H433" s="39" t="str">
        <f t="shared" si="158"/>
        <v/>
      </c>
    </row>
    <row r="434" spans="1:8" s="40" customFormat="1" ht="15" x14ac:dyDescent="0.2">
      <c r="A434" s="68"/>
      <c r="B434" s="35" t="s">
        <v>280</v>
      </c>
      <c r="C434" s="36">
        <v>0</v>
      </c>
      <c r="D434" s="36">
        <v>0</v>
      </c>
      <c r="E434" s="37" t="str">
        <f t="shared" si="155"/>
        <v/>
      </c>
      <c r="F434" s="37" t="str">
        <f t="shared" si="156"/>
        <v/>
      </c>
      <c r="G434" s="38" t="str">
        <f t="shared" si="157"/>
        <v>0</v>
      </c>
      <c r="H434" s="39" t="str">
        <f t="shared" si="158"/>
        <v/>
      </c>
    </row>
    <row r="435" spans="1:8" s="40" customFormat="1" ht="15" x14ac:dyDescent="0.2">
      <c r="A435" s="68"/>
      <c r="B435" s="35" t="s">
        <v>110</v>
      </c>
      <c r="C435" s="36">
        <v>0</v>
      </c>
      <c r="D435" s="36">
        <v>0</v>
      </c>
      <c r="E435" s="37" t="str">
        <f t="shared" si="155"/>
        <v/>
      </c>
      <c r="F435" s="37" t="str">
        <f t="shared" si="156"/>
        <v/>
      </c>
      <c r="G435" s="38" t="str">
        <f t="shared" si="157"/>
        <v>0</v>
      </c>
      <c r="H435" s="39" t="str">
        <f t="shared" si="158"/>
        <v/>
      </c>
    </row>
    <row r="436" spans="1:8" s="40" customFormat="1" ht="15" x14ac:dyDescent="0.2">
      <c r="A436" s="68"/>
      <c r="B436" s="35" t="s">
        <v>382</v>
      </c>
      <c r="C436" s="36">
        <v>0</v>
      </c>
      <c r="D436" s="36">
        <v>0</v>
      </c>
      <c r="E436" s="37" t="str">
        <f t="shared" si="155"/>
        <v/>
      </c>
      <c r="F436" s="37" t="str">
        <f t="shared" si="156"/>
        <v/>
      </c>
      <c r="G436" s="38" t="str">
        <f t="shared" si="157"/>
        <v>0</v>
      </c>
      <c r="H436" s="39" t="str">
        <f t="shared" si="158"/>
        <v/>
      </c>
    </row>
    <row r="437" spans="1:8" s="40" customFormat="1" ht="15" x14ac:dyDescent="0.2">
      <c r="A437" s="68"/>
      <c r="B437" s="35" t="s">
        <v>108</v>
      </c>
      <c r="C437" s="36">
        <v>0</v>
      </c>
      <c r="D437" s="36">
        <v>0</v>
      </c>
      <c r="E437" s="37" t="str">
        <f t="shared" si="155"/>
        <v/>
      </c>
      <c r="F437" s="37" t="str">
        <f t="shared" si="156"/>
        <v/>
      </c>
      <c r="G437" s="38" t="str">
        <f t="shared" si="157"/>
        <v>0</v>
      </c>
      <c r="H437" s="39" t="str">
        <f t="shared" si="158"/>
        <v/>
      </c>
    </row>
    <row r="438" spans="1:8" s="40" customFormat="1" ht="15" x14ac:dyDescent="0.2">
      <c r="A438" s="68"/>
      <c r="B438" s="35" t="s">
        <v>281</v>
      </c>
      <c r="C438" s="36">
        <v>0</v>
      </c>
      <c r="D438" s="36">
        <v>0</v>
      </c>
      <c r="E438" s="37" t="str">
        <f t="shared" si="155"/>
        <v/>
      </c>
      <c r="F438" s="37" t="str">
        <f t="shared" si="156"/>
        <v/>
      </c>
      <c r="G438" s="38" t="str">
        <f t="shared" si="157"/>
        <v>0</v>
      </c>
      <c r="H438" s="39" t="str">
        <f t="shared" si="158"/>
        <v/>
      </c>
    </row>
    <row r="439" spans="1:8" s="40" customFormat="1" ht="15" x14ac:dyDescent="0.2">
      <c r="A439" s="68"/>
      <c r="B439" s="35" t="s">
        <v>107</v>
      </c>
      <c r="C439" s="36">
        <v>0</v>
      </c>
      <c r="D439" s="36">
        <v>0</v>
      </c>
      <c r="E439" s="37" t="str">
        <f t="shared" si="155"/>
        <v/>
      </c>
      <c r="F439" s="37" t="str">
        <f t="shared" si="156"/>
        <v/>
      </c>
      <c r="G439" s="38" t="str">
        <f t="shared" si="157"/>
        <v>0</v>
      </c>
      <c r="H439" s="39" t="str">
        <f t="shared" si="158"/>
        <v/>
      </c>
    </row>
    <row r="440" spans="1:8" s="40" customFormat="1" ht="15" x14ac:dyDescent="0.2">
      <c r="A440" s="68"/>
      <c r="B440" s="35" t="s">
        <v>346</v>
      </c>
      <c r="C440" s="36">
        <v>0</v>
      </c>
      <c r="D440" s="36">
        <v>0</v>
      </c>
      <c r="E440" s="37" t="str">
        <f t="shared" si="155"/>
        <v/>
      </c>
      <c r="F440" s="37" t="str">
        <f t="shared" si="156"/>
        <v/>
      </c>
      <c r="G440" s="38" t="str">
        <f t="shared" si="157"/>
        <v>0</v>
      </c>
      <c r="H440" s="39" t="str">
        <f t="shared" si="158"/>
        <v/>
      </c>
    </row>
    <row r="441" spans="1:8" s="40" customFormat="1" ht="15" x14ac:dyDescent="0.2">
      <c r="A441" s="68"/>
      <c r="B441" s="35" t="s">
        <v>117</v>
      </c>
      <c r="C441" s="36">
        <v>0</v>
      </c>
      <c r="D441" s="36">
        <v>0</v>
      </c>
      <c r="E441" s="37" t="str">
        <f t="shared" si="155"/>
        <v/>
      </c>
      <c r="F441" s="37" t="str">
        <f t="shared" si="156"/>
        <v/>
      </c>
      <c r="G441" s="38" t="str">
        <f t="shared" si="157"/>
        <v>0</v>
      </c>
      <c r="H441" s="39" t="str">
        <f t="shared" si="158"/>
        <v/>
      </c>
    </row>
    <row r="442" spans="1:8" s="40" customFormat="1" ht="15" x14ac:dyDescent="0.2">
      <c r="A442" s="68"/>
      <c r="B442" s="35" t="s">
        <v>104</v>
      </c>
      <c r="C442" s="36">
        <v>0</v>
      </c>
      <c r="D442" s="36">
        <v>0</v>
      </c>
      <c r="E442" s="37" t="str">
        <f t="shared" si="155"/>
        <v/>
      </c>
      <c r="F442" s="37" t="str">
        <f t="shared" si="156"/>
        <v/>
      </c>
      <c r="G442" s="38" t="str">
        <f t="shared" si="157"/>
        <v>0</v>
      </c>
      <c r="H442" s="39" t="str">
        <f t="shared" si="158"/>
        <v/>
      </c>
    </row>
    <row r="443" spans="1:8" s="40" customFormat="1" ht="15" x14ac:dyDescent="0.2">
      <c r="A443" s="68"/>
      <c r="B443" s="35" t="s">
        <v>282</v>
      </c>
      <c r="C443" s="36">
        <v>0</v>
      </c>
      <c r="D443" s="36">
        <v>0</v>
      </c>
      <c r="E443" s="37" t="str">
        <f t="shared" si="155"/>
        <v/>
      </c>
      <c r="F443" s="37" t="str">
        <f t="shared" si="156"/>
        <v/>
      </c>
      <c r="G443" s="38" t="str">
        <f t="shared" si="157"/>
        <v>0</v>
      </c>
      <c r="H443" s="39" t="str">
        <f t="shared" si="158"/>
        <v/>
      </c>
    </row>
    <row r="444" spans="1:8" s="40" customFormat="1" ht="15" x14ac:dyDescent="0.2">
      <c r="A444" s="68"/>
      <c r="B444" s="35" t="s">
        <v>508</v>
      </c>
      <c r="C444" s="36">
        <v>0</v>
      </c>
      <c r="D444" s="36">
        <v>0</v>
      </c>
      <c r="E444" s="37" t="str">
        <f t="shared" si="155"/>
        <v/>
      </c>
      <c r="F444" s="37" t="str">
        <f t="shared" si="156"/>
        <v/>
      </c>
      <c r="G444" s="38" t="str">
        <f t="shared" si="157"/>
        <v>0</v>
      </c>
      <c r="H444" s="39" t="str">
        <f t="shared" si="158"/>
        <v/>
      </c>
    </row>
    <row r="445" spans="1:8" s="40" customFormat="1" ht="15" x14ac:dyDescent="0.2">
      <c r="A445" s="68"/>
      <c r="B445" s="35" t="s">
        <v>111</v>
      </c>
      <c r="C445" s="36">
        <v>0</v>
      </c>
      <c r="D445" s="36">
        <v>0</v>
      </c>
      <c r="E445" s="37" t="str">
        <f t="shared" si="155"/>
        <v/>
      </c>
      <c r="F445" s="37" t="str">
        <f t="shared" si="156"/>
        <v/>
      </c>
      <c r="G445" s="38" t="str">
        <f t="shared" si="157"/>
        <v>0</v>
      </c>
      <c r="H445" s="39" t="str">
        <f t="shared" si="158"/>
        <v/>
      </c>
    </row>
    <row r="446" spans="1:8" s="40" customFormat="1" ht="15" x14ac:dyDescent="0.2">
      <c r="A446" s="68"/>
      <c r="B446" s="35" t="s">
        <v>115</v>
      </c>
      <c r="C446" s="36">
        <v>0</v>
      </c>
      <c r="D446" s="36">
        <v>0</v>
      </c>
      <c r="E446" s="37" t="str">
        <f t="shared" si="155"/>
        <v/>
      </c>
      <c r="F446" s="37" t="str">
        <f t="shared" si="156"/>
        <v/>
      </c>
      <c r="G446" s="38" t="str">
        <f t="shared" si="157"/>
        <v>0</v>
      </c>
      <c r="H446" s="39" t="str">
        <f t="shared" si="158"/>
        <v/>
      </c>
    </row>
    <row r="447" spans="1:8" s="40" customFormat="1" ht="15" x14ac:dyDescent="0.2">
      <c r="A447" s="68"/>
      <c r="B447" s="35" t="s">
        <v>102</v>
      </c>
      <c r="C447" s="36">
        <v>0</v>
      </c>
      <c r="D447" s="36">
        <v>0</v>
      </c>
      <c r="E447" s="37" t="str">
        <f t="shared" si="155"/>
        <v/>
      </c>
      <c r="F447" s="37" t="str">
        <f t="shared" si="156"/>
        <v/>
      </c>
      <c r="G447" s="38" t="str">
        <f t="shared" si="157"/>
        <v>0</v>
      </c>
      <c r="H447" s="39" t="str">
        <f t="shared" si="158"/>
        <v/>
      </c>
    </row>
    <row r="448" spans="1:8" s="40" customFormat="1" ht="15" x14ac:dyDescent="0.2">
      <c r="A448" s="68"/>
      <c r="B448" s="35" t="s">
        <v>106</v>
      </c>
      <c r="C448" s="36">
        <v>0</v>
      </c>
      <c r="D448" s="36">
        <v>0</v>
      </c>
      <c r="E448" s="37" t="str">
        <f t="shared" si="155"/>
        <v/>
      </c>
      <c r="F448" s="37" t="str">
        <f t="shared" si="156"/>
        <v/>
      </c>
      <c r="G448" s="38" t="str">
        <f t="shared" si="157"/>
        <v>0</v>
      </c>
      <c r="H448" s="39" t="str">
        <f t="shared" si="158"/>
        <v/>
      </c>
    </row>
    <row r="449" spans="1:8" s="40" customFormat="1" ht="15" x14ac:dyDescent="0.2">
      <c r="A449" s="68"/>
      <c r="B449" s="35" t="s">
        <v>112</v>
      </c>
      <c r="C449" s="36">
        <v>0</v>
      </c>
      <c r="D449" s="36">
        <v>0</v>
      </c>
      <c r="E449" s="37" t="str">
        <f t="shared" si="155"/>
        <v/>
      </c>
      <c r="F449" s="37" t="str">
        <f t="shared" si="156"/>
        <v/>
      </c>
      <c r="G449" s="38" t="str">
        <f t="shared" si="157"/>
        <v>0</v>
      </c>
      <c r="H449" s="39" t="str">
        <f t="shared" si="158"/>
        <v/>
      </c>
    </row>
    <row r="450" spans="1:8" s="40" customFormat="1" ht="15" x14ac:dyDescent="0.2">
      <c r="A450" s="68"/>
      <c r="B450" s="35" t="s">
        <v>116</v>
      </c>
      <c r="C450" s="36">
        <v>0</v>
      </c>
      <c r="D450" s="36">
        <v>0</v>
      </c>
      <c r="E450" s="37" t="str">
        <f t="shared" si="155"/>
        <v/>
      </c>
      <c r="F450" s="37" t="str">
        <f t="shared" si="156"/>
        <v/>
      </c>
      <c r="G450" s="38" t="str">
        <f t="shared" si="157"/>
        <v>0</v>
      </c>
      <c r="H450" s="39" t="str">
        <f t="shared" si="158"/>
        <v/>
      </c>
    </row>
    <row r="451" spans="1:8" s="40" customFormat="1" ht="15" x14ac:dyDescent="0.2">
      <c r="A451" s="68"/>
      <c r="B451" s="35" t="s">
        <v>283</v>
      </c>
      <c r="C451" s="36">
        <v>0</v>
      </c>
      <c r="D451" s="36">
        <v>0</v>
      </c>
      <c r="E451" s="37" t="str">
        <f t="shared" si="155"/>
        <v/>
      </c>
      <c r="F451" s="37" t="str">
        <f t="shared" si="156"/>
        <v/>
      </c>
      <c r="G451" s="38" t="str">
        <f t="shared" si="157"/>
        <v>0</v>
      </c>
      <c r="H451" s="39" t="str">
        <f t="shared" si="158"/>
        <v/>
      </c>
    </row>
    <row r="452" spans="1:8" s="40" customFormat="1" ht="30" x14ac:dyDescent="0.2">
      <c r="A452" s="68"/>
      <c r="B452" s="35" t="s">
        <v>509</v>
      </c>
      <c r="C452" s="36">
        <v>0</v>
      </c>
      <c r="D452" s="36">
        <v>0</v>
      </c>
      <c r="E452" s="37" t="str">
        <f t="shared" si="155"/>
        <v/>
      </c>
      <c r="F452" s="37" t="str">
        <f t="shared" si="156"/>
        <v/>
      </c>
      <c r="G452" s="38" t="str">
        <f t="shared" si="157"/>
        <v>0</v>
      </c>
      <c r="H452" s="39" t="str">
        <f t="shared" si="158"/>
        <v/>
      </c>
    </row>
    <row r="453" spans="1:8" s="40" customFormat="1" ht="15" x14ac:dyDescent="0.2">
      <c r="A453" s="68"/>
      <c r="B453" s="35" t="s">
        <v>284</v>
      </c>
      <c r="C453" s="36">
        <v>0</v>
      </c>
      <c r="D453" s="36">
        <v>0</v>
      </c>
      <c r="E453" s="37" t="str">
        <f t="shared" si="155"/>
        <v/>
      </c>
      <c r="F453" s="37" t="str">
        <f t="shared" si="156"/>
        <v/>
      </c>
      <c r="G453" s="38" t="str">
        <f t="shared" si="157"/>
        <v>0</v>
      </c>
      <c r="H453" s="39" t="str">
        <f t="shared" si="158"/>
        <v/>
      </c>
    </row>
    <row r="454" spans="1:8" s="40" customFormat="1" ht="15" x14ac:dyDescent="0.2">
      <c r="A454" s="68"/>
      <c r="B454" s="35" t="s">
        <v>285</v>
      </c>
      <c r="C454" s="36">
        <v>0</v>
      </c>
      <c r="D454" s="36">
        <v>0</v>
      </c>
      <c r="E454" s="37" t="str">
        <f t="shared" si="155"/>
        <v/>
      </c>
      <c r="F454" s="37" t="str">
        <f t="shared" si="156"/>
        <v/>
      </c>
      <c r="G454" s="38" t="str">
        <f t="shared" si="157"/>
        <v>0</v>
      </c>
      <c r="H454" s="39" t="str">
        <f t="shared" si="158"/>
        <v/>
      </c>
    </row>
    <row r="455" spans="1:8" s="40" customFormat="1" ht="15" x14ac:dyDescent="0.2">
      <c r="A455" s="68"/>
      <c r="B455" s="35" t="s">
        <v>510</v>
      </c>
      <c r="C455" s="36">
        <v>0</v>
      </c>
      <c r="D455" s="36">
        <v>0</v>
      </c>
      <c r="E455" s="37" t="str">
        <f t="shared" si="155"/>
        <v/>
      </c>
      <c r="F455" s="37" t="str">
        <f t="shared" si="156"/>
        <v/>
      </c>
      <c r="G455" s="38" t="str">
        <f t="shared" si="157"/>
        <v>0</v>
      </c>
      <c r="H455" s="39" t="str">
        <f t="shared" si="158"/>
        <v/>
      </c>
    </row>
    <row r="456" spans="1:8" s="40" customFormat="1" ht="15" x14ac:dyDescent="0.2">
      <c r="A456" s="68"/>
      <c r="B456" s="35" t="s">
        <v>286</v>
      </c>
      <c r="C456" s="36">
        <v>0</v>
      </c>
      <c r="D456" s="36">
        <v>0</v>
      </c>
      <c r="E456" s="37" t="str">
        <f t="shared" si="155"/>
        <v/>
      </c>
      <c r="F456" s="37" t="str">
        <f t="shared" si="156"/>
        <v/>
      </c>
      <c r="G456" s="38" t="str">
        <f t="shared" si="157"/>
        <v>0</v>
      </c>
      <c r="H456" s="39" t="str">
        <f t="shared" si="158"/>
        <v/>
      </c>
    </row>
    <row r="457" spans="1:8" s="40" customFormat="1" ht="15" x14ac:dyDescent="0.2">
      <c r="A457" s="68"/>
      <c r="B457" s="35" t="s">
        <v>287</v>
      </c>
      <c r="C457" s="36">
        <v>0</v>
      </c>
      <c r="D457" s="36">
        <v>0</v>
      </c>
      <c r="E457" s="37" t="str">
        <f t="shared" si="155"/>
        <v/>
      </c>
      <c r="F457" s="37" t="str">
        <f t="shared" si="156"/>
        <v/>
      </c>
      <c r="G457" s="38" t="str">
        <f t="shared" si="157"/>
        <v>0</v>
      </c>
      <c r="H457" s="39" t="str">
        <f t="shared" si="158"/>
        <v/>
      </c>
    </row>
    <row r="458" spans="1:8" s="40" customFormat="1" ht="15" x14ac:dyDescent="0.2">
      <c r="A458" s="68"/>
      <c r="B458" s="35" t="s">
        <v>288</v>
      </c>
      <c r="C458" s="36">
        <v>0</v>
      </c>
      <c r="D458" s="36">
        <v>0</v>
      </c>
      <c r="E458" s="37" t="str">
        <f t="shared" si="155"/>
        <v/>
      </c>
      <c r="F458" s="37" t="str">
        <f t="shared" si="156"/>
        <v/>
      </c>
      <c r="G458" s="38" t="str">
        <f t="shared" si="157"/>
        <v>0</v>
      </c>
      <c r="H458" s="39" t="str">
        <f t="shared" si="158"/>
        <v/>
      </c>
    </row>
    <row r="459" spans="1:8" s="40" customFormat="1" ht="15" x14ac:dyDescent="0.2">
      <c r="A459" s="68"/>
      <c r="B459" s="35" t="s">
        <v>103</v>
      </c>
      <c r="C459" s="36">
        <v>0</v>
      </c>
      <c r="D459" s="36">
        <v>0</v>
      </c>
      <c r="E459" s="37" t="str">
        <f t="shared" si="155"/>
        <v/>
      </c>
      <c r="F459" s="37" t="str">
        <f t="shared" si="156"/>
        <v/>
      </c>
      <c r="G459" s="38" t="str">
        <f t="shared" si="157"/>
        <v>0</v>
      </c>
      <c r="H459" s="39" t="str">
        <f t="shared" si="158"/>
        <v/>
      </c>
    </row>
    <row r="460" spans="1:8" s="40" customFormat="1" ht="15" x14ac:dyDescent="0.2">
      <c r="A460" s="68"/>
      <c r="B460" s="35" t="s">
        <v>289</v>
      </c>
      <c r="C460" s="36">
        <v>0</v>
      </c>
      <c r="D460" s="36">
        <v>0</v>
      </c>
      <c r="E460" s="37" t="str">
        <f t="shared" si="155"/>
        <v/>
      </c>
      <c r="F460" s="37" t="str">
        <f t="shared" si="156"/>
        <v/>
      </c>
      <c r="G460" s="38" t="str">
        <f t="shared" si="157"/>
        <v>0</v>
      </c>
      <c r="H460" s="39" t="str">
        <f t="shared" si="158"/>
        <v/>
      </c>
    </row>
    <row r="461" spans="1:8" s="40" customFormat="1" ht="15" x14ac:dyDescent="0.2">
      <c r="A461" s="68"/>
      <c r="B461" s="35" t="s">
        <v>290</v>
      </c>
      <c r="C461" s="36">
        <v>0</v>
      </c>
      <c r="D461" s="36">
        <v>0</v>
      </c>
      <c r="E461" s="37" t="str">
        <f t="shared" si="155"/>
        <v/>
      </c>
      <c r="F461" s="37" t="str">
        <f t="shared" si="156"/>
        <v/>
      </c>
      <c r="G461" s="38" t="str">
        <f t="shared" si="157"/>
        <v>0</v>
      </c>
      <c r="H461" s="39" t="str">
        <f t="shared" si="158"/>
        <v/>
      </c>
    </row>
    <row r="462" spans="1:8" s="40" customFormat="1" ht="15" x14ac:dyDescent="0.2">
      <c r="A462" s="68"/>
      <c r="B462" s="35" t="s">
        <v>581</v>
      </c>
      <c r="C462" s="36">
        <v>0</v>
      </c>
      <c r="D462" s="36">
        <v>0</v>
      </c>
      <c r="E462" s="37" t="str">
        <f t="shared" si="155"/>
        <v/>
      </c>
      <c r="F462" s="37" t="str">
        <f t="shared" si="156"/>
        <v/>
      </c>
      <c r="G462" s="38" t="str">
        <f t="shared" si="157"/>
        <v>0</v>
      </c>
      <c r="H462" s="39" t="str">
        <f t="shared" si="158"/>
        <v/>
      </c>
    </row>
    <row r="463" spans="1:8" s="40" customFormat="1" ht="15" x14ac:dyDescent="0.2">
      <c r="A463" s="68"/>
      <c r="B463" s="35" t="s">
        <v>291</v>
      </c>
      <c r="C463" s="36">
        <v>0</v>
      </c>
      <c r="D463" s="36">
        <v>0</v>
      </c>
      <c r="E463" s="37" t="str">
        <f t="shared" si="155"/>
        <v/>
      </c>
      <c r="F463" s="37" t="str">
        <f t="shared" si="156"/>
        <v/>
      </c>
      <c r="G463" s="38" t="str">
        <f t="shared" si="157"/>
        <v>0</v>
      </c>
      <c r="H463" s="39" t="str">
        <f t="shared" si="158"/>
        <v/>
      </c>
    </row>
    <row r="464" spans="1:8" s="40" customFormat="1" ht="15" x14ac:dyDescent="0.2">
      <c r="A464" s="68"/>
      <c r="B464" s="35" t="s">
        <v>292</v>
      </c>
      <c r="C464" s="36">
        <v>0</v>
      </c>
      <c r="D464" s="36">
        <v>0</v>
      </c>
      <c r="E464" s="37" t="str">
        <f t="shared" si="155"/>
        <v/>
      </c>
      <c r="F464" s="37" t="str">
        <f t="shared" si="156"/>
        <v/>
      </c>
      <c r="G464" s="38" t="str">
        <f t="shared" si="157"/>
        <v>0</v>
      </c>
      <c r="H464" s="39" t="str">
        <f t="shared" si="158"/>
        <v/>
      </c>
    </row>
    <row r="465" spans="1:8" s="40" customFormat="1" ht="15" x14ac:dyDescent="0.2">
      <c r="A465" s="68"/>
      <c r="B465" s="35" t="s">
        <v>293</v>
      </c>
      <c r="C465" s="36">
        <v>0</v>
      </c>
      <c r="D465" s="36">
        <v>0</v>
      </c>
      <c r="E465" s="37" t="str">
        <f t="shared" si="155"/>
        <v/>
      </c>
      <c r="F465" s="37" t="str">
        <f t="shared" si="156"/>
        <v/>
      </c>
      <c r="G465" s="38" t="str">
        <f t="shared" si="157"/>
        <v>0</v>
      </c>
      <c r="H465" s="39" t="str">
        <f t="shared" si="158"/>
        <v/>
      </c>
    </row>
    <row r="466" spans="1:8" s="40" customFormat="1" ht="15" x14ac:dyDescent="0.2">
      <c r="A466" s="68"/>
      <c r="B466" s="35" t="s">
        <v>294</v>
      </c>
      <c r="C466" s="36">
        <v>0</v>
      </c>
      <c r="D466" s="36">
        <v>0</v>
      </c>
      <c r="E466" s="37" t="str">
        <f t="shared" si="155"/>
        <v/>
      </c>
      <c r="F466" s="37" t="str">
        <f t="shared" si="156"/>
        <v/>
      </c>
      <c r="G466" s="38" t="str">
        <f t="shared" si="157"/>
        <v>0</v>
      </c>
      <c r="H466" s="39" t="str">
        <f t="shared" si="158"/>
        <v/>
      </c>
    </row>
    <row r="467" spans="1:8" s="40" customFormat="1" ht="15" x14ac:dyDescent="0.2">
      <c r="A467" s="68"/>
      <c r="B467" s="35" t="s">
        <v>126</v>
      </c>
      <c r="C467" s="36">
        <v>0</v>
      </c>
      <c r="D467" s="36">
        <v>0</v>
      </c>
      <c r="E467" s="37" t="str">
        <f t="shared" si="155"/>
        <v/>
      </c>
      <c r="F467" s="37" t="str">
        <f t="shared" si="156"/>
        <v/>
      </c>
      <c r="G467" s="38" t="str">
        <f t="shared" si="157"/>
        <v>0</v>
      </c>
      <c r="H467" s="39" t="str">
        <f t="shared" si="158"/>
        <v/>
      </c>
    </row>
    <row r="468" spans="1:8" s="40" customFormat="1" ht="30" x14ac:dyDescent="0.2">
      <c r="A468" s="68"/>
      <c r="B468" s="35" t="s">
        <v>127</v>
      </c>
      <c r="C468" s="36">
        <v>0</v>
      </c>
      <c r="D468" s="36">
        <v>0</v>
      </c>
      <c r="E468" s="37" t="str">
        <f t="shared" si="155"/>
        <v/>
      </c>
      <c r="F468" s="37" t="str">
        <f t="shared" si="156"/>
        <v/>
      </c>
      <c r="G468" s="38" t="str">
        <f t="shared" si="157"/>
        <v>0</v>
      </c>
      <c r="H468" s="39" t="str">
        <f t="shared" si="158"/>
        <v/>
      </c>
    </row>
    <row r="469" spans="1:8" s="40" customFormat="1" ht="15" x14ac:dyDescent="0.2">
      <c r="A469" s="68"/>
      <c r="B469" s="35" t="s">
        <v>295</v>
      </c>
      <c r="C469" s="36">
        <v>0</v>
      </c>
      <c r="D469" s="36">
        <v>0</v>
      </c>
      <c r="E469" s="37" t="str">
        <f t="shared" si="155"/>
        <v/>
      </c>
      <c r="F469" s="37" t="str">
        <f t="shared" si="156"/>
        <v/>
      </c>
      <c r="G469" s="38" t="str">
        <f t="shared" si="157"/>
        <v>0</v>
      </c>
      <c r="H469" s="39" t="str">
        <f t="shared" si="158"/>
        <v/>
      </c>
    </row>
    <row r="470" spans="1:8" s="40" customFormat="1" ht="15" x14ac:dyDescent="0.2">
      <c r="A470" s="68"/>
      <c r="B470" s="35" t="s">
        <v>296</v>
      </c>
      <c r="C470" s="36">
        <v>0</v>
      </c>
      <c r="D470" s="36">
        <v>0</v>
      </c>
      <c r="E470" s="37" t="str">
        <f t="shared" si="155"/>
        <v/>
      </c>
      <c r="F470" s="37" t="str">
        <f t="shared" si="156"/>
        <v/>
      </c>
      <c r="G470" s="38" t="str">
        <f t="shared" si="157"/>
        <v>0</v>
      </c>
      <c r="H470" s="39" t="str">
        <f t="shared" si="158"/>
        <v/>
      </c>
    </row>
    <row r="471" spans="1:8" s="40" customFormat="1" ht="30" x14ac:dyDescent="0.2">
      <c r="A471" s="68"/>
      <c r="B471" s="35" t="s">
        <v>297</v>
      </c>
      <c r="C471" s="36">
        <v>0</v>
      </c>
      <c r="D471" s="36">
        <v>0</v>
      </c>
      <c r="E471" s="37" t="str">
        <f t="shared" si="155"/>
        <v/>
      </c>
      <c r="F471" s="37" t="str">
        <f t="shared" si="156"/>
        <v/>
      </c>
      <c r="G471" s="38" t="str">
        <f t="shared" si="157"/>
        <v>0</v>
      </c>
      <c r="H471" s="39" t="str">
        <f t="shared" si="158"/>
        <v/>
      </c>
    </row>
    <row r="472" spans="1:8" s="40" customFormat="1" ht="15" x14ac:dyDescent="0.2">
      <c r="A472" s="68"/>
      <c r="B472" s="35" t="s">
        <v>124</v>
      </c>
      <c r="C472" s="36">
        <v>0</v>
      </c>
      <c r="D472" s="36">
        <v>0</v>
      </c>
      <c r="E472" s="37" t="str">
        <f t="shared" si="155"/>
        <v/>
      </c>
      <c r="F472" s="37" t="str">
        <f t="shared" si="156"/>
        <v/>
      </c>
      <c r="G472" s="38" t="str">
        <f t="shared" si="157"/>
        <v>0</v>
      </c>
      <c r="H472" s="39" t="str">
        <f t="shared" si="158"/>
        <v/>
      </c>
    </row>
    <row r="473" spans="1:8" s="40" customFormat="1" ht="15" x14ac:dyDescent="0.2">
      <c r="A473" s="68"/>
      <c r="B473" s="35" t="s">
        <v>298</v>
      </c>
      <c r="C473" s="36">
        <v>0</v>
      </c>
      <c r="D473" s="36">
        <v>0</v>
      </c>
      <c r="E473" s="37" t="str">
        <f t="shared" si="155"/>
        <v/>
      </c>
      <c r="F473" s="37" t="str">
        <f t="shared" si="156"/>
        <v/>
      </c>
      <c r="G473" s="38" t="str">
        <f t="shared" si="157"/>
        <v>0</v>
      </c>
      <c r="H473" s="39" t="str">
        <f t="shared" si="158"/>
        <v/>
      </c>
    </row>
    <row r="474" spans="1:8" s="40" customFormat="1" ht="15" x14ac:dyDescent="0.2">
      <c r="A474" s="68"/>
      <c r="B474" s="35" t="s">
        <v>299</v>
      </c>
      <c r="C474" s="36">
        <v>0</v>
      </c>
      <c r="D474" s="36">
        <v>0</v>
      </c>
      <c r="E474" s="37" t="str">
        <f t="shared" ref="E474:E535" si="175">+IF(C474=0,"",C474/C$333)</f>
        <v/>
      </c>
      <c r="F474" s="37" t="str">
        <f t="shared" ref="F474:F535" si="176">+IF(D474=0,"",D474/D$333)</f>
        <v/>
      </c>
      <c r="G474" s="38" t="str">
        <f t="shared" ref="G474:G535" si="177">+IF(OR(AND(D474=0),(C474=0)),"0",((D474-C474)/C474))</f>
        <v>0</v>
      </c>
      <c r="H474" s="39" t="str">
        <f t="shared" ref="H474:H535" si="178">+IF(OR(AND(E474=""),(G474="")),"",E474*G474)</f>
        <v/>
      </c>
    </row>
    <row r="475" spans="1:8" s="40" customFormat="1" ht="15" x14ac:dyDescent="0.2">
      <c r="A475" s="68"/>
      <c r="B475" s="35" t="s">
        <v>300</v>
      </c>
      <c r="C475" s="36">
        <v>0</v>
      </c>
      <c r="D475" s="36">
        <v>0</v>
      </c>
      <c r="E475" s="37" t="str">
        <f t="shared" si="175"/>
        <v/>
      </c>
      <c r="F475" s="37" t="str">
        <f t="shared" si="176"/>
        <v/>
      </c>
      <c r="G475" s="38" t="str">
        <f t="shared" si="177"/>
        <v>0</v>
      </c>
      <c r="H475" s="39" t="str">
        <f t="shared" si="178"/>
        <v/>
      </c>
    </row>
    <row r="476" spans="1:8" s="40" customFormat="1" ht="30" x14ac:dyDescent="0.2">
      <c r="A476" s="68"/>
      <c r="B476" s="35" t="s">
        <v>301</v>
      </c>
      <c r="C476" s="36">
        <v>0</v>
      </c>
      <c r="D476" s="36">
        <v>0</v>
      </c>
      <c r="E476" s="37" t="str">
        <f t="shared" si="175"/>
        <v/>
      </c>
      <c r="F476" s="37" t="str">
        <f t="shared" si="176"/>
        <v/>
      </c>
      <c r="G476" s="38" t="str">
        <f t="shared" si="177"/>
        <v>0</v>
      </c>
      <c r="H476" s="39" t="str">
        <f t="shared" si="178"/>
        <v/>
      </c>
    </row>
    <row r="477" spans="1:8" s="40" customFormat="1" ht="15" x14ac:dyDescent="0.2">
      <c r="A477" s="68"/>
      <c r="B477" s="35" t="s">
        <v>122</v>
      </c>
      <c r="C477" s="36">
        <v>0</v>
      </c>
      <c r="D477" s="36">
        <v>0</v>
      </c>
      <c r="E477" s="37" t="str">
        <f t="shared" si="175"/>
        <v/>
      </c>
      <c r="F477" s="37" t="str">
        <f t="shared" si="176"/>
        <v/>
      </c>
      <c r="G477" s="38" t="str">
        <f t="shared" si="177"/>
        <v>0</v>
      </c>
      <c r="H477" s="39" t="str">
        <f t="shared" si="178"/>
        <v/>
      </c>
    </row>
    <row r="478" spans="1:8" s="40" customFormat="1" ht="15" x14ac:dyDescent="0.2">
      <c r="A478" s="68"/>
      <c r="B478" s="35" t="s">
        <v>302</v>
      </c>
      <c r="C478" s="36">
        <v>0</v>
      </c>
      <c r="D478" s="36">
        <v>0</v>
      </c>
      <c r="E478" s="37" t="str">
        <f t="shared" si="175"/>
        <v/>
      </c>
      <c r="F478" s="37" t="str">
        <f t="shared" si="176"/>
        <v/>
      </c>
      <c r="G478" s="38" t="str">
        <f t="shared" si="177"/>
        <v>0</v>
      </c>
      <c r="H478" s="39" t="str">
        <f t="shared" si="178"/>
        <v/>
      </c>
    </row>
    <row r="479" spans="1:8" s="40" customFormat="1" ht="15" x14ac:dyDescent="0.2">
      <c r="A479" s="68"/>
      <c r="B479" s="35" t="s">
        <v>303</v>
      </c>
      <c r="C479" s="36">
        <v>0</v>
      </c>
      <c r="D479" s="36">
        <v>0</v>
      </c>
      <c r="E479" s="37" t="str">
        <f t="shared" si="175"/>
        <v/>
      </c>
      <c r="F479" s="37" t="str">
        <f t="shared" si="176"/>
        <v/>
      </c>
      <c r="G479" s="38" t="str">
        <f t="shared" si="177"/>
        <v>0</v>
      </c>
      <c r="H479" s="39" t="str">
        <f t="shared" si="178"/>
        <v/>
      </c>
    </row>
    <row r="480" spans="1:8" s="40" customFormat="1" ht="15" x14ac:dyDescent="0.2">
      <c r="A480" s="68"/>
      <c r="B480" s="35" t="s">
        <v>511</v>
      </c>
      <c r="C480" s="36">
        <v>0</v>
      </c>
      <c r="D480" s="36">
        <v>0</v>
      </c>
      <c r="E480" s="37" t="str">
        <f t="shared" si="175"/>
        <v/>
      </c>
      <c r="F480" s="37" t="str">
        <f t="shared" si="176"/>
        <v/>
      </c>
      <c r="G480" s="38" t="str">
        <f t="shared" si="177"/>
        <v>0</v>
      </c>
      <c r="H480" s="39" t="str">
        <f t="shared" si="178"/>
        <v/>
      </c>
    </row>
    <row r="481" spans="1:8" s="40" customFormat="1" ht="15" x14ac:dyDescent="0.2">
      <c r="A481" s="68"/>
      <c r="B481" s="35" t="s">
        <v>130</v>
      </c>
      <c r="C481" s="36">
        <v>0</v>
      </c>
      <c r="D481" s="36">
        <v>0</v>
      </c>
      <c r="E481" s="37" t="str">
        <f t="shared" si="175"/>
        <v/>
      </c>
      <c r="F481" s="37" t="str">
        <f t="shared" si="176"/>
        <v/>
      </c>
      <c r="G481" s="38" t="str">
        <f t="shared" si="177"/>
        <v>0</v>
      </c>
      <c r="H481" s="39" t="str">
        <f t="shared" si="178"/>
        <v/>
      </c>
    </row>
    <row r="482" spans="1:8" s="40" customFormat="1" ht="15" x14ac:dyDescent="0.2">
      <c r="A482" s="68"/>
      <c r="B482" s="35" t="s">
        <v>512</v>
      </c>
      <c r="C482" s="36">
        <v>0</v>
      </c>
      <c r="D482" s="36">
        <v>0</v>
      </c>
      <c r="E482" s="37" t="str">
        <f t="shared" si="175"/>
        <v/>
      </c>
      <c r="F482" s="37" t="str">
        <f t="shared" si="176"/>
        <v/>
      </c>
      <c r="G482" s="38" t="str">
        <f t="shared" si="177"/>
        <v>0</v>
      </c>
      <c r="H482" s="39" t="str">
        <f t="shared" si="178"/>
        <v/>
      </c>
    </row>
    <row r="483" spans="1:8" s="40" customFormat="1" ht="15" x14ac:dyDescent="0.2">
      <c r="A483" s="68"/>
      <c r="B483" s="35" t="s">
        <v>123</v>
      </c>
      <c r="C483" s="36">
        <v>0</v>
      </c>
      <c r="D483" s="36">
        <v>0</v>
      </c>
      <c r="E483" s="37" t="str">
        <f t="shared" si="175"/>
        <v/>
      </c>
      <c r="F483" s="37" t="str">
        <f t="shared" si="176"/>
        <v/>
      </c>
      <c r="G483" s="38" t="str">
        <f t="shared" si="177"/>
        <v>0</v>
      </c>
      <c r="H483" s="39" t="str">
        <f t="shared" si="178"/>
        <v/>
      </c>
    </row>
    <row r="484" spans="1:8" s="40" customFormat="1" ht="30" x14ac:dyDescent="0.2">
      <c r="A484" s="68"/>
      <c r="B484" s="35" t="s">
        <v>304</v>
      </c>
      <c r="C484" s="36">
        <v>0</v>
      </c>
      <c r="D484" s="36">
        <v>0</v>
      </c>
      <c r="E484" s="37" t="str">
        <f t="shared" si="175"/>
        <v/>
      </c>
      <c r="F484" s="37" t="str">
        <f t="shared" si="176"/>
        <v/>
      </c>
      <c r="G484" s="38" t="str">
        <f t="shared" si="177"/>
        <v>0</v>
      </c>
      <c r="H484" s="39" t="str">
        <f t="shared" si="178"/>
        <v/>
      </c>
    </row>
    <row r="485" spans="1:8" s="40" customFormat="1" ht="15" x14ac:dyDescent="0.2">
      <c r="A485" s="68"/>
      <c r="B485" s="35" t="s">
        <v>125</v>
      </c>
      <c r="C485" s="36">
        <v>0</v>
      </c>
      <c r="D485" s="36">
        <v>0</v>
      </c>
      <c r="E485" s="37" t="str">
        <f t="shared" si="175"/>
        <v/>
      </c>
      <c r="F485" s="37" t="str">
        <f t="shared" si="176"/>
        <v/>
      </c>
      <c r="G485" s="38" t="str">
        <f t="shared" si="177"/>
        <v>0</v>
      </c>
      <c r="H485" s="39" t="str">
        <f t="shared" si="178"/>
        <v/>
      </c>
    </row>
    <row r="486" spans="1:8" s="40" customFormat="1" ht="30" x14ac:dyDescent="0.2">
      <c r="A486" s="68"/>
      <c r="B486" s="35" t="s">
        <v>305</v>
      </c>
      <c r="C486" s="36">
        <v>0</v>
      </c>
      <c r="D486" s="36">
        <v>0</v>
      </c>
      <c r="E486" s="37" t="str">
        <f t="shared" si="175"/>
        <v/>
      </c>
      <c r="F486" s="37" t="str">
        <f t="shared" si="176"/>
        <v/>
      </c>
      <c r="G486" s="38" t="str">
        <f t="shared" si="177"/>
        <v>0</v>
      </c>
      <c r="H486" s="39" t="str">
        <f t="shared" si="178"/>
        <v/>
      </c>
    </row>
    <row r="487" spans="1:8" s="40" customFormat="1" ht="30" x14ac:dyDescent="0.2">
      <c r="A487" s="68"/>
      <c r="B487" s="35" t="s">
        <v>306</v>
      </c>
      <c r="C487" s="36">
        <v>0</v>
      </c>
      <c r="D487" s="36">
        <v>0</v>
      </c>
      <c r="E487" s="37" t="str">
        <f t="shared" si="175"/>
        <v/>
      </c>
      <c r="F487" s="37" t="str">
        <f t="shared" si="176"/>
        <v/>
      </c>
      <c r="G487" s="38" t="str">
        <f t="shared" si="177"/>
        <v>0</v>
      </c>
      <c r="H487" s="39" t="str">
        <f t="shared" si="178"/>
        <v/>
      </c>
    </row>
    <row r="488" spans="1:8" s="40" customFormat="1" ht="15" x14ac:dyDescent="0.2">
      <c r="A488" s="68"/>
      <c r="B488" s="35" t="s">
        <v>118</v>
      </c>
      <c r="C488" s="36">
        <v>0</v>
      </c>
      <c r="D488" s="36">
        <v>0</v>
      </c>
      <c r="E488" s="37" t="str">
        <f t="shared" si="175"/>
        <v/>
      </c>
      <c r="F488" s="37" t="str">
        <f t="shared" si="176"/>
        <v/>
      </c>
      <c r="G488" s="38" t="str">
        <f t="shared" si="177"/>
        <v>0</v>
      </c>
      <c r="H488" s="39" t="str">
        <f t="shared" si="178"/>
        <v/>
      </c>
    </row>
    <row r="489" spans="1:8" s="40" customFormat="1" ht="30" x14ac:dyDescent="0.2">
      <c r="A489" s="68"/>
      <c r="B489" s="35" t="s">
        <v>513</v>
      </c>
      <c r="C489" s="36">
        <v>0</v>
      </c>
      <c r="D489" s="36">
        <v>0</v>
      </c>
      <c r="E489" s="37" t="str">
        <f t="shared" si="175"/>
        <v/>
      </c>
      <c r="F489" s="37" t="str">
        <f t="shared" si="176"/>
        <v/>
      </c>
      <c r="G489" s="38" t="str">
        <f t="shared" si="177"/>
        <v>0</v>
      </c>
      <c r="H489" s="39" t="str">
        <f t="shared" si="178"/>
        <v/>
      </c>
    </row>
    <row r="490" spans="1:8" s="40" customFormat="1" ht="30" x14ac:dyDescent="0.2">
      <c r="A490" s="68"/>
      <c r="B490" s="35" t="s">
        <v>307</v>
      </c>
      <c r="C490" s="36">
        <v>0</v>
      </c>
      <c r="D490" s="36">
        <v>0</v>
      </c>
      <c r="E490" s="37" t="str">
        <f t="shared" si="175"/>
        <v/>
      </c>
      <c r="F490" s="37" t="str">
        <f t="shared" si="176"/>
        <v/>
      </c>
      <c r="G490" s="38" t="str">
        <f t="shared" si="177"/>
        <v>0</v>
      </c>
      <c r="H490" s="39" t="str">
        <f t="shared" si="178"/>
        <v/>
      </c>
    </row>
    <row r="491" spans="1:8" s="40" customFormat="1" ht="15" x14ac:dyDescent="0.2">
      <c r="A491" s="68"/>
      <c r="B491" s="35" t="s">
        <v>308</v>
      </c>
      <c r="C491" s="36">
        <v>0</v>
      </c>
      <c r="D491" s="36">
        <v>0</v>
      </c>
      <c r="E491" s="37" t="str">
        <f t="shared" si="175"/>
        <v/>
      </c>
      <c r="F491" s="37" t="str">
        <f t="shared" si="176"/>
        <v/>
      </c>
      <c r="G491" s="38" t="str">
        <f t="shared" si="177"/>
        <v>0</v>
      </c>
      <c r="H491" s="39" t="str">
        <f t="shared" si="178"/>
        <v/>
      </c>
    </row>
    <row r="492" spans="1:8" s="40" customFormat="1" ht="15" x14ac:dyDescent="0.2">
      <c r="A492" s="68"/>
      <c r="B492" s="35" t="s">
        <v>514</v>
      </c>
      <c r="C492" s="36">
        <v>0</v>
      </c>
      <c r="D492" s="36">
        <v>0</v>
      </c>
      <c r="E492" s="37" t="str">
        <f t="shared" si="175"/>
        <v/>
      </c>
      <c r="F492" s="37" t="str">
        <f t="shared" si="176"/>
        <v/>
      </c>
      <c r="G492" s="38" t="str">
        <f t="shared" si="177"/>
        <v>0</v>
      </c>
      <c r="H492" s="39" t="str">
        <f t="shared" si="178"/>
        <v/>
      </c>
    </row>
    <row r="493" spans="1:8" s="40" customFormat="1" ht="15" x14ac:dyDescent="0.2">
      <c r="A493" s="68"/>
      <c r="B493" s="35" t="s">
        <v>515</v>
      </c>
      <c r="C493" s="36">
        <v>0</v>
      </c>
      <c r="D493" s="36">
        <v>0</v>
      </c>
      <c r="E493" s="37" t="str">
        <f t="shared" si="175"/>
        <v/>
      </c>
      <c r="F493" s="37" t="str">
        <f t="shared" si="176"/>
        <v/>
      </c>
      <c r="G493" s="38" t="str">
        <f t="shared" si="177"/>
        <v>0</v>
      </c>
      <c r="H493" s="39" t="str">
        <f t="shared" si="178"/>
        <v/>
      </c>
    </row>
    <row r="494" spans="1:8" s="40" customFormat="1" ht="15" x14ac:dyDescent="0.2">
      <c r="A494" s="68"/>
      <c r="B494" s="35" t="s">
        <v>309</v>
      </c>
      <c r="C494" s="36">
        <v>0</v>
      </c>
      <c r="D494" s="36">
        <v>0</v>
      </c>
      <c r="E494" s="37" t="str">
        <f t="shared" si="175"/>
        <v/>
      </c>
      <c r="F494" s="37" t="str">
        <f t="shared" si="176"/>
        <v/>
      </c>
      <c r="G494" s="38" t="str">
        <f t="shared" si="177"/>
        <v>0</v>
      </c>
      <c r="H494" s="39" t="str">
        <f t="shared" si="178"/>
        <v/>
      </c>
    </row>
    <row r="495" spans="1:8" s="40" customFormat="1" ht="30" x14ac:dyDescent="0.2">
      <c r="A495" s="68"/>
      <c r="B495" s="35" t="s">
        <v>310</v>
      </c>
      <c r="C495" s="36">
        <v>0</v>
      </c>
      <c r="D495" s="36">
        <v>0</v>
      </c>
      <c r="E495" s="37" t="str">
        <f t="shared" si="175"/>
        <v/>
      </c>
      <c r="F495" s="37" t="str">
        <f t="shared" si="176"/>
        <v/>
      </c>
      <c r="G495" s="38" t="str">
        <f t="shared" si="177"/>
        <v>0</v>
      </c>
      <c r="H495" s="39" t="str">
        <f t="shared" si="178"/>
        <v/>
      </c>
    </row>
    <row r="496" spans="1:8" s="40" customFormat="1" ht="15" x14ac:dyDescent="0.2">
      <c r="A496" s="68"/>
      <c r="B496" s="35" t="s">
        <v>311</v>
      </c>
      <c r="C496" s="36">
        <v>0</v>
      </c>
      <c r="D496" s="36">
        <v>0</v>
      </c>
      <c r="E496" s="37" t="str">
        <f t="shared" si="175"/>
        <v/>
      </c>
      <c r="F496" s="37" t="str">
        <f t="shared" si="176"/>
        <v/>
      </c>
      <c r="G496" s="38" t="str">
        <f t="shared" si="177"/>
        <v>0</v>
      </c>
      <c r="H496" s="39" t="str">
        <f t="shared" si="178"/>
        <v/>
      </c>
    </row>
    <row r="497" spans="1:8" s="40" customFormat="1" ht="15" x14ac:dyDescent="0.2">
      <c r="A497" s="68"/>
      <c r="B497" s="35" t="s">
        <v>120</v>
      </c>
      <c r="C497" s="36">
        <v>0</v>
      </c>
      <c r="D497" s="36">
        <v>0</v>
      </c>
      <c r="E497" s="37" t="str">
        <f t="shared" si="175"/>
        <v/>
      </c>
      <c r="F497" s="37" t="str">
        <f t="shared" si="176"/>
        <v/>
      </c>
      <c r="G497" s="38" t="str">
        <f t="shared" si="177"/>
        <v>0</v>
      </c>
      <c r="H497" s="39" t="str">
        <f t="shared" si="178"/>
        <v/>
      </c>
    </row>
    <row r="498" spans="1:8" s="40" customFormat="1" ht="30" x14ac:dyDescent="0.2">
      <c r="A498" s="68"/>
      <c r="B498" s="35" t="s">
        <v>312</v>
      </c>
      <c r="C498" s="36">
        <v>0</v>
      </c>
      <c r="D498" s="36">
        <v>0</v>
      </c>
      <c r="E498" s="37" t="str">
        <f t="shared" si="175"/>
        <v/>
      </c>
      <c r="F498" s="37" t="str">
        <f t="shared" si="176"/>
        <v/>
      </c>
      <c r="G498" s="38" t="str">
        <f t="shared" si="177"/>
        <v>0</v>
      </c>
      <c r="H498" s="39" t="str">
        <f t="shared" si="178"/>
        <v/>
      </c>
    </row>
    <row r="499" spans="1:8" s="40" customFormat="1" ht="15" x14ac:dyDescent="0.2">
      <c r="A499" s="68"/>
      <c r="B499" s="35" t="s">
        <v>128</v>
      </c>
      <c r="C499" s="36">
        <v>0</v>
      </c>
      <c r="D499" s="36">
        <v>0</v>
      </c>
      <c r="E499" s="37" t="str">
        <f t="shared" si="175"/>
        <v/>
      </c>
      <c r="F499" s="37" t="str">
        <f t="shared" si="176"/>
        <v/>
      </c>
      <c r="G499" s="38" t="str">
        <f t="shared" si="177"/>
        <v>0</v>
      </c>
      <c r="H499" s="39" t="str">
        <f t="shared" si="178"/>
        <v/>
      </c>
    </row>
    <row r="500" spans="1:8" s="40" customFormat="1" ht="15" x14ac:dyDescent="0.2">
      <c r="A500" s="68"/>
      <c r="B500" s="35" t="s">
        <v>119</v>
      </c>
      <c r="C500" s="36">
        <v>0</v>
      </c>
      <c r="D500" s="36">
        <v>0</v>
      </c>
      <c r="E500" s="37" t="str">
        <f t="shared" si="175"/>
        <v/>
      </c>
      <c r="F500" s="37" t="str">
        <f t="shared" si="176"/>
        <v/>
      </c>
      <c r="G500" s="38" t="str">
        <f t="shared" si="177"/>
        <v>0</v>
      </c>
      <c r="H500" s="39" t="str">
        <f t="shared" si="178"/>
        <v/>
      </c>
    </row>
    <row r="501" spans="1:8" s="40" customFormat="1" ht="15" x14ac:dyDescent="0.2">
      <c r="A501" s="68"/>
      <c r="B501" s="35" t="s">
        <v>121</v>
      </c>
      <c r="C501" s="36">
        <v>0</v>
      </c>
      <c r="D501" s="36">
        <v>0</v>
      </c>
      <c r="E501" s="37" t="str">
        <f t="shared" si="175"/>
        <v/>
      </c>
      <c r="F501" s="37" t="str">
        <f t="shared" si="176"/>
        <v/>
      </c>
      <c r="G501" s="38" t="str">
        <f t="shared" si="177"/>
        <v>0</v>
      </c>
      <c r="H501" s="39" t="str">
        <f t="shared" si="178"/>
        <v/>
      </c>
    </row>
    <row r="502" spans="1:8" s="40" customFormat="1" ht="15" x14ac:dyDescent="0.2">
      <c r="A502" s="68"/>
      <c r="B502" s="35" t="s">
        <v>313</v>
      </c>
      <c r="C502" s="36">
        <v>0</v>
      </c>
      <c r="D502" s="36">
        <v>0</v>
      </c>
      <c r="E502" s="37" t="str">
        <f t="shared" si="175"/>
        <v/>
      </c>
      <c r="F502" s="37" t="str">
        <f t="shared" si="176"/>
        <v/>
      </c>
      <c r="G502" s="38" t="str">
        <f t="shared" si="177"/>
        <v>0</v>
      </c>
      <c r="H502" s="39" t="str">
        <f t="shared" si="178"/>
        <v/>
      </c>
    </row>
    <row r="503" spans="1:8" s="40" customFormat="1" ht="15" x14ac:dyDescent="0.2">
      <c r="A503" s="68"/>
      <c r="B503" s="35" t="s">
        <v>314</v>
      </c>
      <c r="C503" s="36">
        <v>0</v>
      </c>
      <c r="D503" s="36">
        <v>0</v>
      </c>
      <c r="E503" s="37" t="str">
        <f t="shared" si="175"/>
        <v/>
      </c>
      <c r="F503" s="37" t="str">
        <f t="shared" si="176"/>
        <v/>
      </c>
      <c r="G503" s="38" t="str">
        <f t="shared" si="177"/>
        <v>0</v>
      </c>
      <c r="H503" s="39" t="str">
        <f t="shared" si="178"/>
        <v/>
      </c>
    </row>
    <row r="504" spans="1:8" s="40" customFormat="1" ht="15" x14ac:dyDescent="0.2">
      <c r="A504" s="68"/>
      <c r="B504" s="35" t="s">
        <v>129</v>
      </c>
      <c r="C504" s="36">
        <v>0</v>
      </c>
      <c r="D504" s="36">
        <v>0</v>
      </c>
      <c r="E504" s="37" t="str">
        <f t="shared" si="175"/>
        <v/>
      </c>
      <c r="F504" s="37" t="str">
        <f t="shared" si="176"/>
        <v/>
      </c>
      <c r="G504" s="38" t="str">
        <f t="shared" si="177"/>
        <v>0</v>
      </c>
      <c r="H504" s="39" t="str">
        <f t="shared" si="178"/>
        <v/>
      </c>
    </row>
    <row r="505" spans="1:8" s="40" customFormat="1" ht="15" x14ac:dyDescent="0.2">
      <c r="A505" s="68"/>
      <c r="B505" s="35" t="s">
        <v>516</v>
      </c>
      <c r="C505" s="36">
        <v>0</v>
      </c>
      <c r="D505" s="36">
        <v>0</v>
      </c>
      <c r="E505" s="37" t="str">
        <f t="shared" si="175"/>
        <v/>
      </c>
      <c r="F505" s="37" t="str">
        <f t="shared" si="176"/>
        <v/>
      </c>
      <c r="G505" s="38" t="str">
        <f t="shared" si="177"/>
        <v>0</v>
      </c>
      <c r="H505" s="39" t="str">
        <f t="shared" si="178"/>
        <v/>
      </c>
    </row>
    <row r="506" spans="1:8" s="40" customFormat="1" ht="15" x14ac:dyDescent="0.2">
      <c r="A506" s="68"/>
      <c r="B506" s="35" t="s">
        <v>569</v>
      </c>
      <c r="C506" s="36">
        <v>0</v>
      </c>
      <c r="D506" s="36">
        <v>0</v>
      </c>
      <c r="E506" s="37" t="str">
        <f t="shared" ref="E506" si="179">+IF(C506=0,"",C506/C$333)</f>
        <v/>
      </c>
      <c r="F506" s="37" t="str">
        <f t="shared" ref="F506" si="180">+IF(D506=0,"",D506/D$333)</f>
        <v/>
      </c>
      <c r="G506" s="38" t="str">
        <f t="shared" ref="G506" si="181">+IF(OR(AND(D506=0),(C506=0)),"0",((D506-C506)/C506))</f>
        <v>0</v>
      </c>
      <c r="H506" s="39" t="str">
        <f t="shared" ref="H506" si="182">+IF(OR(AND(E506=""),(G506="")),"",E506*G506)</f>
        <v/>
      </c>
    </row>
    <row r="507" spans="1:8" s="40" customFormat="1" ht="15" x14ac:dyDescent="0.2">
      <c r="A507" s="68"/>
      <c r="B507" s="35" t="s">
        <v>136</v>
      </c>
      <c r="C507" s="36">
        <v>0</v>
      </c>
      <c r="D507" s="36">
        <v>0</v>
      </c>
      <c r="E507" s="37" t="str">
        <f t="shared" si="175"/>
        <v/>
      </c>
      <c r="F507" s="37" t="str">
        <f t="shared" si="176"/>
        <v/>
      </c>
      <c r="G507" s="38" t="str">
        <f t="shared" si="177"/>
        <v>0</v>
      </c>
      <c r="H507" s="39" t="str">
        <f t="shared" si="178"/>
        <v/>
      </c>
    </row>
    <row r="508" spans="1:8" s="40" customFormat="1" ht="30" x14ac:dyDescent="0.2">
      <c r="A508" s="68"/>
      <c r="B508" s="35" t="s">
        <v>517</v>
      </c>
      <c r="C508" s="36">
        <v>0</v>
      </c>
      <c r="D508" s="36">
        <v>0</v>
      </c>
      <c r="E508" s="37" t="str">
        <f t="shared" si="175"/>
        <v/>
      </c>
      <c r="F508" s="37" t="str">
        <f t="shared" si="176"/>
        <v/>
      </c>
      <c r="G508" s="38" t="str">
        <f t="shared" si="177"/>
        <v>0</v>
      </c>
      <c r="H508" s="39" t="str">
        <f t="shared" si="178"/>
        <v/>
      </c>
    </row>
    <row r="509" spans="1:8" s="40" customFormat="1" ht="15" x14ac:dyDescent="0.2">
      <c r="A509" s="68"/>
      <c r="B509" s="35" t="s">
        <v>134</v>
      </c>
      <c r="C509" s="36">
        <v>0</v>
      </c>
      <c r="D509" s="36">
        <v>0</v>
      </c>
      <c r="E509" s="37" t="str">
        <f t="shared" si="175"/>
        <v/>
      </c>
      <c r="F509" s="37" t="str">
        <f t="shared" si="176"/>
        <v/>
      </c>
      <c r="G509" s="38" t="str">
        <f t="shared" si="177"/>
        <v>0</v>
      </c>
      <c r="H509" s="39" t="str">
        <f t="shared" si="178"/>
        <v/>
      </c>
    </row>
    <row r="510" spans="1:8" s="40" customFormat="1" ht="15" x14ac:dyDescent="0.2">
      <c r="A510" s="68"/>
      <c r="B510" s="35" t="s">
        <v>347</v>
      </c>
      <c r="C510" s="36">
        <v>0</v>
      </c>
      <c r="D510" s="36">
        <v>0</v>
      </c>
      <c r="E510" s="37" t="str">
        <f t="shared" si="175"/>
        <v/>
      </c>
      <c r="F510" s="37" t="str">
        <f t="shared" si="176"/>
        <v/>
      </c>
      <c r="G510" s="38" t="str">
        <f t="shared" si="177"/>
        <v>0</v>
      </c>
      <c r="H510" s="39" t="str">
        <f t="shared" si="178"/>
        <v/>
      </c>
    </row>
    <row r="511" spans="1:8" s="40" customFormat="1" ht="15" x14ac:dyDescent="0.2">
      <c r="A511" s="68"/>
      <c r="B511" s="35" t="s">
        <v>348</v>
      </c>
      <c r="C511" s="36">
        <v>0</v>
      </c>
      <c r="D511" s="36">
        <v>0</v>
      </c>
      <c r="E511" s="37" t="str">
        <f t="shared" si="175"/>
        <v/>
      </c>
      <c r="F511" s="37" t="str">
        <f t="shared" si="176"/>
        <v/>
      </c>
      <c r="G511" s="38" t="str">
        <f t="shared" si="177"/>
        <v>0</v>
      </c>
      <c r="H511" s="39" t="str">
        <f t="shared" si="178"/>
        <v/>
      </c>
    </row>
    <row r="512" spans="1:8" s="40" customFormat="1" ht="15" x14ac:dyDescent="0.2">
      <c r="A512" s="68"/>
      <c r="B512" s="35" t="s">
        <v>518</v>
      </c>
      <c r="C512" s="36">
        <v>0</v>
      </c>
      <c r="D512" s="36">
        <v>0</v>
      </c>
      <c r="E512" s="37" t="str">
        <f t="shared" si="175"/>
        <v/>
      </c>
      <c r="F512" s="37" t="str">
        <f t="shared" si="176"/>
        <v/>
      </c>
      <c r="G512" s="38" t="str">
        <f t="shared" si="177"/>
        <v>0</v>
      </c>
      <c r="H512" s="39" t="str">
        <f t="shared" si="178"/>
        <v/>
      </c>
    </row>
    <row r="513" spans="1:8" s="40" customFormat="1" ht="15" x14ac:dyDescent="0.2">
      <c r="A513" s="68"/>
      <c r="B513" s="35" t="s">
        <v>138</v>
      </c>
      <c r="C513" s="36">
        <v>0</v>
      </c>
      <c r="D513" s="36">
        <v>0</v>
      </c>
      <c r="E513" s="37" t="str">
        <f t="shared" si="175"/>
        <v/>
      </c>
      <c r="F513" s="37" t="str">
        <f t="shared" si="176"/>
        <v/>
      </c>
      <c r="G513" s="38" t="str">
        <f t="shared" si="177"/>
        <v>0</v>
      </c>
      <c r="H513" s="39" t="str">
        <f t="shared" si="178"/>
        <v/>
      </c>
    </row>
    <row r="514" spans="1:8" s="40" customFormat="1" ht="15" x14ac:dyDescent="0.2">
      <c r="A514" s="68"/>
      <c r="B514" s="35" t="s">
        <v>349</v>
      </c>
      <c r="C514" s="36">
        <v>0</v>
      </c>
      <c r="D514" s="36">
        <v>0</v>
      </c>
      <c r="E514" s="37" t="str">
        <f t="shared" si="175"/>
        <v/>
      </c>
      <c r="F514" s="37" t="str">
        <f t="shared" si="176"/>
        <v/>
      </c>
      <c r="G514" s="38" t="str">
        <f t="shared" si="177"/>
        <v>0</v>
      </c>
      <c r="H514" s="39" t="str">
        <f t="shared" si="178"/>
        <v/>
      </c>
    </row>
    <row r="515" spans="1:8" s="40" customFormat="1" ht="15" x14ac:dyDescent="0.2">
      <c r="A515" s="68"/>
      <c r="B515" s="35" t="s">
        <v>142</v>
      </c>
      <c r="C515" s="36">
        <v>0</v>
      </c>
      <c r="D515" s="36">
        <v>0</v>
      </c>
      <c r="E515" s="37" t="str">
        <f t="shared" si="175"/>
        <v/>
      </c>
      <c r="F515" s="37" t="str">
        <f t="shared" si="176"/>
        <v/>
      </c>
      <c r="G515" s="38" t="str">
        <f t="shared" si="177"/>
        <v>0</v>
      </c>
      <c r="H515" s="39" t="str">
        <f t="shared" si="178"/>
        <v/>
      </c>
    </row>
    <row r="516" spans="1:8" s="40" customFormat="1" ht="15" x14ac:dyDescent="0.2">
      <c r="A516" s="68"/>
      <c r="B516" s="35" t="s">
        <v>135</v>
      </c>
      <c r="C516" s="36">
        <v>0</v>
      </c>
      <c r="D516" s="36">
        <v>0</v>
      </c>
      <c r="E516" s="37" t="str">
        <f t="shared" si="175"/>
        <v/>
      </c>
      <c r="F516" s="37" t="str">
        <f t="shared" si="176"/>
        <v/>
      </c>
      <c r="G516" s="38" t="str">
        <f t="shared" si="177"/>
        <v>0</v>
      </c>
      <c r="H516" s="39" t="str">
        <f t="shared" si="178"/>
        <v/>
      </c>
    </row>
    <row r="517" spans="1:8" s="40" customFormat="1" ht="15" x14ac:dyDescent="0.2">
      <c r="A517" s="68"/>
      <c r="B517" s="35" t="s">
        <v>315</v>
      </c>
      <c r="C517" s="36">
        <v>0</v>
      </c>
      <c r="D517" s="36">
        <v>0</v>
      </c>
      <c r="E517" s="37" t="str">
        <f t="shared" si="175"/>
        <v/>
      </c>
      <c r="F517" s="37" t="str">
        <f t="shared" si="176"/>
        <v/>
      </c>
      <c r="G517" s="38" t="str">
        <f t="shared" si="177"/>
        <v>0</v>
      </c>
      <c r="H517" s="39" t="str">
        <f t="shared" si="178"/>
        <v/>
      </c>
    </row>
    <row r="518" spans="1:8" s="40" customFormat="1" ht="15" x14ac:dyDescent="0.2">
      <c r="A518" s="68"/>
      <c r="B518" s="35" t="s">
        <v>131</v>
      </c>
      <c r="C518" s="36">
        <v>0</v>
      </c>
      <c r="D518" s="36">
        <v>0</v>
      </c>
      <c r="E518" s="37" t="str">
        <f t="shared" si="175"/>
        <v/>
      </c>
      <c r="F518" s="37" t="str">
        <f t="shared" si="176"/>
        <v/>
      </c>
      <c r="G518" s="38" t="str">
        <f t="shared" si="177"/>
        <v>0</v>
      </c>
      <c r="H518" s="39" t="str">
        <f t="shared" si="178"/>
        <v/>
      </c>
    </row>
    <row r="519" spans="1:8" s="40" customFormat="1" ht="15" x14ac:dyDescent="0.2">
      <c r="A519" s="68"/>
      <c r="B519" s="35" t="s">
        <v>144</v>
      </c>
      <c r="C519" s="36">
        <v>0</v>
      </c>
      <c r="D519" s="36">
        <v>0</v>
      </c>
      <c r="E519" s="37" t="str">
        <f t="shared" si="175"/>
        <v/>
      </c>
      <c r="F519" s="37" t="str">
        <f t="shared" si="176"/>
        <v/>
      </c>
      <c r="G519" s="38" t="str">
        <f t="shared" si="177"/>
        <v>0</v>
      </c>
      <c r="H519" s="39" t="str">
        <f t="shared" si="178"/>
        <v/>
      </c>
    </row>
    <row r="520" spans="1:8" s="40" customFormat="1" ht="15" x14ac:dyDescent="0.2">
      <c r="A520" s="68"/>
      <c r="B520" s="35" t="s">
        <v>316</v>
      </c>
      <c r="C520" s="36">
        <v>0</v>
      </c>
      <c r="D520" s="36">
        <v>0</v>
      </c>
      <c r="E520" s="37" t="str">
        <f t="shared" si="175"/>
        <v/>
      </c>
      <c r="F520" s="37" t="str">
        <f t="shared" si="176"/>
        <v/>
      </c>
      <c r="G520" s="38" t="str">
        <f t="shared" si="177"/>
        <v>0</v>
      </c>
      <c r="H520" s="39" t="str">
        <f t="shared" si="178"/>
        <v/>
      </c>
    </row>
    <row r="521" spans="1:8" s="40" customFormat="1" ht="15" x14ac:dyDescent="0.2">
      <c r="A521" s="68"/>
      <c r="B521" s="35" t="s">
        <v>317</v>
      </c>
      <c r="C521" s="36">
        <v>0</v>
      </c>
      <c r="D521" s="36">
        <v>0</v>
      </c>
      <c r="E521" s="37" t="str">
        <f t="shared" si="175"/>
        <v/>
      </c>
      <c r="F521" s="37" t="str">
        <f t="shared" si="176"/>
        <v/>
      </c>
      <c r="G521" s="38" t="str">
        <f t="shared" si="177"/>
        <v>0</v>
      </c>
      <c r="H521" s="39" t="str">
        <f t="shared" si="178"/>
        <v/>
      </c>
    </row>
    <row r="522" spans="1:8" s="40" customFormat="1" ht="15" x14ac:dyDescent="0.2">
      <c r="A522" s="68"/>
      <c r="B522" s="35" t="s">
        <v>318</v>
      </c>
      <c r="C522" s="36">
        <v>0</v>
      </c>
      <c r="D522" s="36">
        <v>0</v>
      </c>
      <c r="E522" s="37" t="str">
        <f t="shared" si="175"/>
        <v/>
      </c>
      <c r="F522" s="37" t="str">
        <f t="shared" si="176"/>
        <v/>
      </c>
      <c r="G522" s="38" t="str">
        <f t="shared" si="177"/>
        <v>0</v>
      </c>
      <c r="H522" s="39" t="str">
        <f t="shared" si="178"/>
        <v/>
      </c>
    </row>
    <row r="523" spans="1:8" s="40" customFormat="1" ht="30" x14ac:dyDescent="0.2">
      <c r="A523" s="68"/>
      <c r="B523" s="35" t="s">
        <v>519</v>
      </c>
      <c r="C523" s="36">
        <v>0</v>
      </c>
      <c r="D523" s="36">
        <v>0</v>
      </c>
      <c r="E523" s="37" t="str">
        <f t="shared" si="175"/>
        <v/>
      </c>
      <c r="F523" s="37" t="str">
        <f t="shared" si="176"/>
        <v/>
      </c>
      <c r="G523" s="38" t="str">
        <f t="shared" si="177"/>
        <v>0</v>
      </c>
      <c r="H523" s="39" t="str">
        <f t="shared" si="178"/>
        <v/>
      </c>
    </row>
    <row r="524" spans="1:8" s="40" customFormat="1" ht="15" x14ac:dyDescent="0.2">
      <c r="A524" s="68"/>
      <c r="B524" s="35" t="s">
        <v>141</v>
      </c>
      <c r="C524" s="36">
        <v>0</v>
      </c>
      <c r="D524" s="36">
        <v>0</v>
      </c>
      <c r="E524" s="37" t="str">
        <f t="shared" si="175"/>
        <v/>
      </c>
      <c r="F524" s="37" t="str">
        <f t="shared" si="176"/>
        <v/>
      </c>
      <c r="G524" s="38" t="str">
        <f t="shared" si="177"/>
        <v>0</v>
      </c>
      <c r="H524" s="39" t="str">
        <f t="shared" si="178"/>
        <v/>
      </c>
    </row>
    <row r="525" spans="1:8" s="40" customFormat="1" ht="15" x14ac:dyDescent="0.2">
      <c r="A525" s="68"/>
      <c r="B525" s="35" t="s">
        <v>319</v>
      </c>
      <c r="C525" s="36">
        <v>0</v>
      </c>
      <c r="D525" s="36">
        <v>0</v>
      </c>
      <c r="E525" s="37" t="str">
        <f t="shared" si="175"/>
        <v/>
      </c>
      <c r="F525" s="37" t="str">
        <f t="shared" si="176"/>
        <v/>
      </c>
      <c r="G525" s="38" t="str">
        <f t="shared" si="177"/>
        <v>0</v>
      </c>
      <c r="H525" s="39" t="str">
        <f t="shared" si="178"/>
        <v/>
      </c>
    </row>
    <row r="526" spans="1:8" s="40" customFormat="1" ht="15" x14ac:dyDescent="0.2">
      <c r="A526" s="68"/>
      <c r="B526" s="35" t="s">
        <v>320</v>
      </c>
      <c r="C526" s="36">
        <v>0</v>
      </c>
      <c r="D526" s="36">
        <v>0</v>
      </c>
      <c r="E526" s="37" t="str">
        <f t="shared" si="175"/>
        <v/>
      </c>
      <c r="F526" s="37" t="str">
        <f t="shared" si="176"/>
        <v/>
      </c>
      <c r="G526" s="38" t="str">
        <f t="shared" si="177"/>
        <v>0</v>
      </c>
      <c r="H526" s="39" t="str">
        <f t="shared" si="178"/>
        <v/>
      </c>
    </row>
    <row r="527" spans="1:8" s="40" customFormat="1" ht="15" x14ac:dyDescent="0.2">
      <c r="A527" s="68"/>
      <c r="B527" s="35" t="s">
        <v>321</v>
      </c>
      <c r="C527" s="36">
        <v>0</v>
      </c>
      <c r="D527" s="36">
        <v>0</v>
      </c>
      <c r="E527" s="37" t="str">
        <f t="shared" si="175"/>
        <v/>
      </c>
      <c r="F527" s="37" t="str">
        <f t="shared" si="176"/>
        <v/>
      </c>
      <c r="G527" s="38" t="str">
        <f t="shared" si="177"/>
        <v>0</v>
      </c>
      <c r="H527" s="39" t="str">
        <f t="shared" si="178"/>
        <v/>
      </c>
    </row>
    <row r="528" spans="1:8" s="40" customFormat="1" ht="15" x14ac:dyDescent="0.2">
      <c r="A528" s="68"/>
      <c r="B528" s="35" t="s">
        <v>137</v>
      </c>
      <c r="C528" s="36">
        <v>0</v>
      </c>
      <c r="D528" s="36">
        <v>0</v>
      </c>
      <c r="E528" s="37" t="str">
        <f t="shared" si="175"/>
        <v/>
      </c>
      <c r="F528" s="37" t="str">
        <f t="shared" si="176"/>
        <v/>
      </c>
      <c r="G528" s="38" t="str">
        <f t="shared" si="177"/>
        <v>0</v>
      </c>
      <c r="H528" s="39" t="str">
        <f t="shared" si="178"/>
        <v/>
      </c>
    </row>
    <row r="529" spans="1:8" s="40" customFormat="1" ht="15" x14ac:dyDescent="0.2">
      <c r="A529" s="68"/>
      <c r="B529" s="35" t="s">
        <v>139</v>
      </c>
      <c r="C529" s="36">
        <v>0</v>
      </c>
      <c r="D529" s="36">
        <v>0</v>
      </c>
      <c r="E529" s="37" t="str">
        <f t="shared" si="175"/>
        <v/>
      </c>
      <c r="F529" s="37" t="str">
        <f t="shared" si="176"/>
        <v/>
      </c>
      <c r="G529" s="38" t="str">
        <f t="shared" si="177"/>
        <v>0</v>
      </c>
      <c r="H529" s="39" t="str">
        <f t="shared" si="178"/>
        <v/>
      </c>
    </row>
    <row r="530" spans="1:8" s="40" customFormat="1" ht="15" x14ac:dyDescent="0.2">
      <c r="A530" s="68"/>
      <c r="B530" s="35" t="s">
        <v>322</v>
      </c>
      <c r="C530" s="36">
        <v>0</v>
      </c>
      <c r="D530" s="36">
        <v>0</v>
      </c>
      <c r="E530" s="37" t="str">
        <f t="shared" si="175"/>
        <v/>
      </c>
      <c r="F530" s="37" t="str">
        <f t="shared" si="176"/>
        <v/>
      </c>
      <c r="G530" s="38" t="str">
        <f t="shared" si="177"/>
        <v>0</v>
      </c>
      <c r="H530" s="39" t="str">
        <f t="shared" si="178"/>
        <v/>
      </c>
    </row>
    <row r="531" spans="1:8" s="40" customFormat="1" ht="30" x14ac:dyDescent="0.2">
      <c r="A531" s="68"/>
      <c r="B531" s="35" t="s">
        <v>143</v>
      </c>
      <c r="C531" s="36">
        <v>0</v>
      </c>
      <c r="D531" s="36">
        <v>0</v>
      </c>
      <c r="E531" s="37" t="str">
        <f t="shared" si="175"/>
        <v/>
      </c>
      <c r="F531" s="37" t="str">
        <f t="shared" si="176"/>
        <v/>
      </c>
      <c r="G531" s="38" t="str">
        <f t="shared" si="177"/>
        <v>0</v>
      </c>
      <c r="H531" s="39" t="str">
        <f t="shared" si="178"/>
        <v/>
      </c>
    </row>
    <row r="532" spans="1:8" s="40" customFormat="1" ht="15" x14ac:dyDescent="0.2">
      <c r="A532" s="68"/>
      <c r="B532" s="35" t="s">
        <v>323</v>
      </c>
      <c r="C532" s="36">
        <v>12</v>
      </c>
      <c r="D532" s="36">
        <v>0</v>
      </c>
      <c r="E532" s="37">
        <f t="shared" si="175"/>
        <v>0.63157894736842102</v>
      </c>
      <c r="F532" s="37" t="str">
        <f t="shared" si="176"/>
        <v/>
      </c>
      <c r="G532" s="38" t="str">
        <f t="shared" si="177"/>
        <v>0</v>
      </c>
      <c r="H532" s="39">
        <f t="shared" si="178"/>
        <v>0</v>
      </c>
    </row>
    <row r="533" spans="1:8" s="40" customFormat="1" ht="15" x14ac:dyDescent="0.2">
      <c r="A533" s="68"/>
      <c r="B533" s="35" t="s">
        <v>564</v>
      </c>
      <c r="C533" s="36">
        <v>0</v>
      </c>
      <c r="D533" s="36">
        <v>0</v>
      </c>
      <c r="E533" s="37" t="str">
        <f t="shared" ref="E533" si="183">+IF(C533=0,"",C533/C$333)</f>
        <v/>
      </c>
      <c r="F533" s="37" t="str">
        <f t="shared" ref="F533" si="184">+IF(D533=0,"",D533/D$333)</f>
        <v/>
      </c>
      <c r="G533" s="38" t="str">
        <f t="shared" ref="G533" si="185">+IF(OR(AND(D533=0),(C533=0)),"0",((D533-C533)/C533))</f>
        <v>0</v>
      </c>
      <c r="H533" s="39" t="str">
        <f t="shared" ref="H533" si="186">+IF(OR(AND(E533=""),(G533="")),"",E533*G533)</f>
        <v/>
      </c>
    </row>
    <row r="534" spans="1:8" s="40" customFormat="1" ht="15" x14ac:dyDescent="0.2">
      <c r="A534" s="68"/>
      <c r="B534" s="35" t="s">
        <v>132</v>
      </c>
      <c r="C534" s="36">
        <v>0</v>
      </c>
      <c r="D534" s="36">
        <v>0</v>
      </c>
      <c r="E534" s="37" t="str">
        <f t="shared" si="175"/>
        <v/>
      </c>
      <c r="F534" s="37" t="str">
        <f t="shared" si="176"/>
        <v/>
      </c>
      <c r="G534" s="38" t="str">
        <f t="shared" si="177"/>
        <v>0</v>
      </c>
      <c r="H534" s="39" t="str">
        <f t="shared" si="178"/>
        <v/>
      </c>
    </row>
    <row r="535" spans="1:8" s="40" customFormat="1" ht="15" x14ac:dyDescent="0.2">
      <c r="A535" s="68"/>
      <c r="B535" s="35" t="s">
        <v>324</v>
      </c>
      <c r="C535" s="36">
        <v>0</v>
      </c>
      <c r="D535" s="36">
        <v>0</v>
      </c>
      <c r="E535" s="37" t="str">
        <f t="shared" si="175"/>
        <v/>
      </c>
      <c r="F535" s="37" t="str">
        <f t="shared" si="176"/>
        <v/>
      </c>
      <c r="G535" s="38" t="str">
        <f t="shared" si="177"/>
        <v>0</v>
      </c>
      <c r="H535" s="39" t="str">
        <f t="shared" si="178"/>
        <v/>
      </c>
    </row>
    <row r="536" spans="1:8" s="40" customFormat="1" ht="15" x14ac:dyDescent="0.2">
      <c r="A536" s="68"/>
      <c r="B536" s="35" t="s">
        <v>325</v>
      </c>
      <c r="C536" s="36">
        <v>0</v>
      </c>
      <c r="D536" s="36">
        <v>0</v>
      </c>
      <c r="E536" s="37" t="str">
        <f t="shared" ref="E536:E547" si="187">+IF(C536=0,"",C536/C$333)</f>
        <v/>
      </c>
      <c r="F536" s="37" t="str">
        <f t="shared" ref="F536:F547" si="188">+IF(D536=0,"",D536/D$333)</f>
        <v/>
      </c>
      <c r="G536" s="38" t="str">
        <f t="shared" ref="G536:G547" si="189">+IF(OR(AND(D536=0),(C536=0)),"0",((D536-C536)/C536))</f>
        <v>0</v>
      </c>
      <c r="H536" s="39" t="str">
        <f t="shared" ref="H536:H547" si="190">+IF(OR(AND(E536=""),(G536="")),"",E536*G536)</f>
        <v/>
      </c>
    </row>
    <row r="537" spans="1:8" s="40" customFormat="1" ht="15" x14ac:dyDescent="0.2">
      <c r="A537" s="68"/>
      <c r="B537" s="35" t="s">
        <v>520</v>
      </c>
      <c r="C537" s="36">
        <v>0</v>
      </c>
      <c r="D537" s="36">
        <v>0</v>
      </c>
      <c r="E537" s="37" t="str">
        <f t="shared" si="187"/>
        <v/>
      </c>
      <c r="F537" s="37" t="str">
        <f t="shared" si="188"/>
        <v/>
      </c>
      <c r="G537" s="38" t="str">
        <f t="shared" si="189"/>
        <v>0</v>
      </c>
      <c r="H537" s="39" t="str">
        <f t="shared" si="190"/>
        <v/>
      </c>
    </row>
    <row r="538" spans="1:8" s="40" customFormat="1" ht="15" x14ac:dyDescent="0.2">
      <c r="A538" s="68"/>
      <c r="B538" s="35" t="s">
        <v>133</v>
      </c>
      <c r="C538" s="36">
        <v>0</v>
      </c>
      <c r="D538" s="36">
        <v>0</v>
      </c>
      <c r="E538" s="37" t="str">
        <f t="shared" si="187"/>
        <v/>
      </c>
      <c r="F538" s="37" t="str">
        <f t="shared" si="188"/>
        <v/>
      </c>
      <c r="G538" s="38" t="str">
        <f t="shared" si="189"/>
        <v>0</v>
      </c>
      <c r="H538" s="39" t="str">
        <f t="shared" si="190"/>
        <v/>
      </c>
    </row>
    <row r="539" spans="1:8" s="40" customFormat="1" ht="15" x14ac:dyDescent="0.2">
      <c r="A539" s="68"/>
      <c r="B539" s="35" t="s">
        <v>140</v>
      </c>
      <c r="C539" s="36">
        <v>0</v>
      </c>
      <c r="D539" s="36">
        <v>0</v>
      </c>
      <c r="E539" s="37" t="str">
        <f t="shared" si="187"/>
        <v/>
      </c>
      <c r="F539" s="37" t="str">
        <f t="shared" si="188"/>
        <v/>
      </c>
      <c r="G539" s="38" t="str">
        <f t="shared" si="189"/>
        <v>0</v>
      </c>
      <c r="H539" s="39" t="str">
        <f t="shared" si="190"/>
        <v/>
      </c>
    </row>
    <row r="540" spans="1:8" s="40" customFormat="1" ht="15" x14ac:dyDescent="0.2">
      <c r="A540" s="68"/>
      <c r="B540" s="35" t="s">
        <v>521</v>
      </c>
      <c r="C540" s="36">
        <v>0</v>
      </c>
      <c r="D540" s="36">
        <v>0</v>
      </c>
      <c r="E540" s="37" t="str">
        <f t="shared" si="187"/>
        <v/>
      </c>
      <c r="F540" s="37" t="str">
        <f t="shared" si="188"/>
        <v/>
      </c>
      <c r="G540" s="38" t="str">
        <f t="shared" si="189"/>
        <v>0</v>
      </c>
      <c r="H540" s="39" t="str">
        <f t="shared" si="190"/>
        <v/>
      </c>
    </row>
    <row r="541" spans="1:8" s="40" customFormat="1" ht="15" x14ac:dyDescent="0.2">
      <c r="A541" s="68"/>
      <c r="B541" s="35" t="s">
        <v>326</v>
      </c>
      <c r="C541" s="36">
        <v>0</v>
      </c>
      <c r="D541" s="36">
        <v>0</v>
      </c>
      <c r="E541" s="37" t="str">
        <f t="shared" si="187"/>
        <v/>
      </c>
      <c r="F541" s="37" t="str">
        <f t="shared" si="188"/>
        <v/>
      </c>
      <c r="G541" s="38" t="str">
        <f t="shared" si="189"/>
        <v>0</v>
      </c>
      <c r="H541" s="39" t="str">
        <f t="shared" si="190"/>
        <v/>
      </c>
    </row>
    <row r="542" spans="1:8" s="40" customFormat="1" ht="15" x14ac:dyDescent="0.2">
      <c r="A542" s="68"/>
      <c r="B542" s="35" t="s">
        <v>327</v>
      </c>
      <c r="C542" s="36">
        <v>0</v>
      </c>
      <c r="D542" s="36">
        <v>0</v>
      </c>
      <c r="E542" s="37" t="str">
        <f t="shared" si="187"/>
        <v/>
      </c>
      <c r="F542" s="37" t="str">
        <f t="shared" si="188"/>
        <v/>
      </c>
      <c r="G542" s="38" t="str">
        <f t="shared" si="189"/>
        <v>0</v>
      </c>
      <c r="H542" s="39" t="str">
        <f t="shared" si="190"/>
        <v/>
      </c>
    </row>
    <row r="543" spans="1:8" s="40" customFormat="1" ht="15" x14ac:dyDescent="0.2">
      <c r="A543" s="68"/>
      <c r="B543" s="35" t="s">
        <v>328</v>
      </c>
      <c r="C543" s="36">
        <v>0</v>
      </c>
      <c r="D543" s="36">
        <v>0</v>
      </c>
      <c r="E543" s="37" t="str">
        <f t="shared" si="187"/>
        <v/>
      </c>
      <c r="F543" s="37" t="str">
        <f t="shared" si="188"/>
        <v/>
      </c>
      <c r="G543" s="38" t="str">
        <f t="shared" si="189"/>
        <v>0</v>
      </c>
      <c r="H543" s="39" t="str">
        <f t="shared" si="190"/>
        <v/>
      </c>
    </row>
    <row r="544" spans="1:8" s="47" customFormat="1" ht="15" x14ac:dyDescent="0.2">
      <c r="A544" s="68"/>
      <c r="B544" s="35" t="s">
        <v>329</v>
      </c>
      <c r="C544" s="36">
        <v>0</v>
      </c>
      <c r="D544" s="36">
        <v>0</v>
      </c>
      <c r="E544" s="37" t="str">
        <f t="shared" si="187"/>
        <v/>
      </c>
      <c r="F544" s="37" t="str">
        <f t="shared" si="188"/>
        <v/>
      </c>
      <c r="G544" s="38" t="str">
        <f t="shared" si="189"/>
        <v>0</v>
      </c>
      <c r="H544" s="39" t="str">
        <f t="shared" si="190"/>
        <v/>
      </c>
    </row>
    <row r="545" spans="1:8" s="40" customFormat="1" ht="15" x14ac:dyDescent="0.2">
      <c r="A545" s="68"/>
      <c r="B545" s="35" t="s">
        <v>330</v>
      </c>
      <c r="C545" s="36">
        <v>0</v>
      </c>
      <c r="D545" s="36">
        <v>0</v>
      </c>
      <c r="E545" s="37" t="str">
        <f t="shared" si="187"/>
        <v/>
      </c>
      <c r="F545" s="37" t="str">
        <f t="shared" si="188"/>
        <v/>
      </c>
      <c r="G545" s="38" t="str">
        <f t="shared" si="189"/>
        <v>0</v>
      </c>
      <c r="H545" s="39" t="str">
        <f t="shared" si="190"/>
        <v/>
      </c>
    </row>
    <row r="546" spans="1:8" s="40" customFormat="1" ht="30" x14ac:dyDescent="0.2">
      <c r="A546" s="68"/>
      <c r="B546" s="35" t="s">
        <v>522</v>
      </c>
      <c r="C546" s="36">
        <v>0</v>
      </c>
      <c r="D546" s="36">
        <v>0</v>
      </c>
      <c r="E546" s="37" t="str">
        <f t="shared" si="187"/>
        <v/>
      </c>
      <c r="F546" s="37" t="str">
        <f t="shared" si="188"/>
        <v/>
      </c>
      <c r="G546" s="38" t="str">
        <f t="shared" si="189"/>
        <v>0</v>
      </c>
      <c r="H546" s="39" t="str">
        <f t="shared" si="190"/>
        <v/>
      </c>
    </row>
    <row r="547" spans="1:8" s="40" customFormat="1" ht="30" x14ac:dyDescent="0.2">
      <c r="A547" s="68"/>
      <c r="B547" s="35" t="s">
        <v>523</v>
      </c>
      <c r="C547" s="36">
        <v>0</v>
      </c>
      <c r="D547" s="36">
        <v>0</v>
      </c>
      <c r="E547" s="37" t="str">
        <f t="shared" si="187"/>
        <v/>
      </c>
      <c r="F547" s="37" t="str">
        <f t="shared" si="188"/>
        <v/>
      </c>
      <c r="G547" s="38" t="str">
        <f t="shared" si="189"/>
        <v>0</v>
      </c>
      <c r="H547" s="39" t="str">
        <f t="shared" si="190"/>
        <v/>
      </c>
    </row>
    <row r="548" spans="1:8" s="10" customFormat="1" x14ac:dyDescent="0.2">
      <c r="A548" s="67"/>
      <c r="B548" s="22"/>
      <c r="C548" s="22"/>
      <c r="D548" s="22"/>
    </row>
    <row r="549" spans="1:8" s="10" customFormat="1" x14ac:dyDescent="0.2">
      <c r="A549" s="67"/>
      <c r="B549" s="22"/>
      <c r="C549" s="22"/>
      <c r="D549" s="22"/>
    </row>
    <row r="550" spans="1:8" s="10" customFormat="1" ht="13.5" thickBot="1" x14ac:dyDescent="0.25">
      <c r="A550" s="67"/>
      <c r="B550" s="29"/>
      <c r="C550" s="29"/>
      <c r="D550" s="29"/>
      <c r="E550" s="29"/>
      <c r="F550" s="29"/>
    </row>
    <row r="551" spans="1:8" s="10" customFormat="1" ht="30" customHeight="1" x14ac:dyDescent="0.2">
      <c r="A551" s="67"/>
      <c r="B551" s="85" t="s">
        <v>374</v>
      </c>
      <c r="C551" s="71" t="s">
        <v>375</v>
      </c>
      <c r="D551" s="72"/>
      <c r="E551" s="71" t="s">
        <v>429</v>
      </c>
      <c r="F551" s="72"/>
      <c r="G551" s="73" t="s">
        <v>572</v>
      </c>
      <c r="H551" s="69" t="s">
        <v>350</v>
      </c>
    </row>
    <row r="552" spans="1:8" s="10" customFormat="1" x14ac:dyDescent="0.2">
      <c r="A552" s="67"/>
      <c r="B552" s="85"/>
      <c r="C552" s="48">
        <v>2017</v>
      </c>
      <c r="D552" s="48">
        <v>2018</v>
      </c>
      <c r="E552" s="48">
        <v>2017</v>
      </c>
      <c r="F552" s="48">
        <v>2018</v>
      </c>
      <c r="G552" s="74"/>
      <c r="H552" s="70"/>
    </row>
    <row r="553" spans="1:8" s="10" customFormat="1" x14ac:dyDescent="0.2">
      <c r="A553" s="67"/>
      <c r="B553" s="12" t="s">
        <v>380</v>
      </c>
      <c r="C553" s="13">
        <f>SUM(C554:C579)</f>
        <v>0</v>
      </c>
      <c r="D553" s="13">
        <f>SUM(D554:D579)</f>
        <v>0</v>
      </c>
      <c r="E553" s="14" t="str">
        <f>+IF(C553=0,"",C553/C$553)</f>
        <v/>
      </c>
      <c r="F553" s="14" t="str">
        <f>+IF(D553=0,"",D553/D$553)</f>
        <v/>
      </c>
      <c r="G553" s="15" t="str">
        <f>+IF(OR(AND(D553=0),(C553=0)),"0",((D553-C553)/C553))</f>
        <v>0</v>
      </c>
      <c r="H553" s="15" t="str">
        <f>+IF(OR(AND(E553=""),(G553="")),"",E553*G553)</f>
        <v/>
      </c>
    </row>
    <row r="554" spans="1:8" s="40" customFormat="1" ht="15" x14ac:dyDescent="0.2">
      <c r="A554" s="68"/>
      <c r="B554" s="35" t="s">
        <v>331</v>
      </c>
      <c r="C554" s="36">
        <v>0</v>
      </c>
      <c r="D554" s="36">
        <v>0</v>
      </c>
      <c r="E554" s="37" t="str">
        <f>+IF(C554=0,"",C554/C$553)</f>
        <v/>
      </c>
      <c r="F554" s="37" t="str">
        <f>+IF(D554=0,"",D554/D$553)</f>
        <v/>
      </c>
      <c r="G554" s="38" t="str">
        <f>+IF(OR(AND(D554=0),(C554=0)),"0",((D554-C554)/C554))</f>
        <v>0</v>
      </c>
      <c r="H554" s="39" t="str">
        <f>+IF(OR(AND(E554=""),(G554="")),"",E554*G554)</f>
        <v/>
      </c>
    </row>
    <row r="555" spans="1:8" s="40" customFormat="1" ht="15" x14ac:dyDescent="0.2">
      <c r="A555" s="68"/>
      <c r="B555" s="35" t="s">
        <v>146</v>
      </c>
      <c r="C555" s="36">
        <v>0</v>
      </c>
      <c r="D555" s="36">
        <v>0</v>
      </c>
      <c r="E555" s="37" t="str">
        <f t="shared" ref="E555:E579" si="191">+IF(C555=0,"",C555/C$553)</f>
        <v/>
      </c>
      <c r="F555" s="37" t="str">
        <f t="shared" ref="F555:F579" si="192">+IF(D555=0,"",D555/D$553)</f>
        <v/>
      </c>
      <c r="G555" s="38" t="str">
        <f t="shared" ref="G555:G579" si="193">+IF(OR(AND(D555=0),(C555=0)),"0",((D555-C555)/C555))</f>
        <v>0</v>
      </c>
      <c r="H555" s="39" t="str">
        <f t="shared" ref="H555:H579" si="194">+IF(OR(AND(E555=""),(G555="")),"",E555*G555)</f>
        <v/>
      </c>
    </row>
    <row r="556" spans="1:8" s="40" customFormat="1" ht="15" x14ac:dyDescent="0.2">
      <c r="A556" s="68"/>
      <c r="B556" s="35" t="s">
        <v>618</v>
      </c>
      <c r="C556" s="36">
        <v>0</v>
      </c>
      <c r="D556" s="36">
        <v>0</v>
      </c>
      <c r="E556" s="37" t="str">
        <f t="shared" si="191"/>
        <v/>
      </c>
      <c r="F556" s="37" t="str">
        <f t="shared" si="192"/>
        <v/>
      </c>
      <c r="G556" s="38" t="str">
        <f t="shared" si="193"/>
        <v>0</v>
      </c>
      <c r="H556" s="39" t="str">
        <f t="shared" si="194"/>
        <v/>
      </c>
    </row>
    <row r="557" spans="1:8" s="40" customFormat="1" ht="15" x14ac:dyDescent="0.2">
      <c r="A557" s="68"/>
      <c r="B557" s="35" t="s">
        <v>332</v>
      </c>
      <c r="C557" s="36">
        <v>0</v>
      </c>
      <c r="D557" s="36">
        <v>0</v>
      </c>
      <c r="E557" s="37" t="str">
        <f t="shared" si="191"/>
        <v/>
      </c>
      <c r="F557" s="37" t="str">
        <f t="shared" si="192"/>
        <v/>
      </c>
      <c r="G557" s="38" t="str">
        <f t="shared" si="193"/>
        <v>0</v>
      </c>
      <c r="H557" s="39" t="str">
        <f t="shared" si="194"/>
        <v/>
      </c>
    </row>
    <row r="558" spans="1:8" s="40" customFormat="1" ht="15" x14ac:dyDescent="0.2">
      <c r="A558" s="68"/>
      <c r="B558" s="35" t="s">
        <v>147</v>
      </c>
      <c r="C558" s="36">
        <v>0</v>
      </c>
      <c r="D558" s="36">
        <v>0</v>
      </c>
      <c r="E558" s="37" t="str">
        <f t="shared" si="191"/>
        <v/>
      </c>
      <c r="F558" s="37" t="str">
        <f t="shared" si="192"/>
        <v/>
      </c>
      <c r="G558" s="38" t="str">
        <f t="shared" si="193"/>
        <v>0</v>
      </c>
      <c r="H558" s="39" t="str">
        <f t="shared" si="194"/>
        <v/>
      </c>
    </row>
    <row r="559" spans="1:8" s="40" customFormat="1" ht="15" x14ac:dyDescent="0.2">
      <c r="A559" s="68"/>
      <c r="B559" s="35" t="s">
        <v>145</v>
      </c>
      <c r="C559" s="36">
        <v>0</v>
      </c>
      <c r="D559" s="36">
        <v>0</v>
      </c>
      <c r="E559" s="37" t="str">
        <f t="shared" si="191"/>
        <v/>
      </c>
      <c r="F559" s="37" t="str">
        <f t="shared" si="192"/>
        <v/>
      </c>
      <c r="G559" s="38" t="str">
        <f t="shared" si="193"/>
        <v>0</v>
      </c>
      <c r="H559" s="39" t="str">
        <f t="shared" si="194"/>
        <v/>
      </c>
    </row>
    <row r="560" spans="1:8" s="40" customFormat="1" ht="15" x14ac:dyDescent="0.2">
      <c r="A560" s="68"/>
      <c r="B560" s="35" t="s">
        <v>148</v>
      </c>
      <c r="C560" s="36">
        <v>0</v>
      </c>
      <c r="D560" s="36">
        <v>0</v>
      </c>
      <c r="E560" s="37" t="str">
        <f t="shared" si="191"/>
        <v/>
      </c>
      <c r="F560" s="37" t="str">
        <f t="shared" si="192"/>
        <v/>
      </c>
      <c r="G560" s="38" t="str">
        <f t="shared" si="193"/>
        <v>0</v>
      </c>
      <c r="H560" s="39" t="str">
        <f t="shared" si="194"/>
        <v/>
      </c>
    </row>
    <row r="561" spans="1:8" s="40" customFormat="1" ht="15" x14ac:dyDescent="0.2">
      <c r="A561" s="68"/>
      <c r="B561" s="35" t="s">
        <v>333</v>
      </c>
      <c r="C561" s="36">
        <v>0</v>
      </c>
      <c r="D561" s="36">
        <v>0</v>
      </c>
      <c r="E561" s="37" t="str">
        <f t="shared" si="191"/>
        <v/>
      </c>
      <c r="F561" s="37" t="str">
        <f t="shared" si="192"/>
        <v/>
      </c>
      <c r="G561" s="38" t="str">
        <f t="shared" si="193"/>
        <v>0</v>
      </c>
      <c r="H561" s="39" t="str">
        <f t="shared" si="194"/>
        <v/>
      </c>
    </row>
    <row r="562" spans="1:8" s="40" customFormat="1" ht="15" x14ac:dyDescent="0.2">
      <c r="A562" s="68"/>
      <c r="B562" s="35" t="s">
        <v>334</v>
      </c>
      <c r="C562" s="36">
        <v>0</v>
      </c>
      <c r="D562" s="36">
        <v>0</v>
      </c>
      <c r="E562" s="37" t="str">
        <f t="shared" si="191"/>
        <v/>
      </c>
      <c r="F562" s="37" t="str">
        <f t="shared" si="192"/>
        <v/>
      </c>
      <c r="G562" s="38" t="str">
        <f t="shared" si="193"/>
        <v>0</v>
      </c>
      <c r="H562" s="39" t="str">
        <f t="shared" si="194"/>
        <v/>
      </c>
    </row>
    <row r="563" spans="1:8" s="40" customFormat="1" ht="15" x14ac:dyDescent="0.2">
      <c r="A563" s="68"/>
      <c r="B563" s="35" t="s">
        <v>524</v>
      </c>
      <c r="C563" s="36">
        <v>0</v>
      </c>
      <c r="D563" s="36">
        <v>0</v>
      </c>
      <c r="E563" s="37" t="str">
        <f t="shared" si="191"/>
        <v/>
      </c>
      <c r="F563" s="37" t="str">
        <f t="shared" si="192"/>
        <v/>
      </c>
      <c r="G563" s="38" t="str">
        <f t="shared" si="193"/>
        <v>0</v>
      </c>
      <c r="H563" s="39" t="str">
        <f t="shared" si="194"/>
        <v/>
      </c>
    </row>
    <row r="564" spans="1:8" s="40" customFormat="1" ht="15" x14ac:dyDescent="0.2">
      <c r="A564" s="68"/>
      <c r="B564" s="35" t="s">
        <v>556</v>
      </c>
      <c r="C564" s="36">
        <v>0</v>
      </c>
      <c r="D564" s="36">
        <v>0</v>
      </c>
      <c r="E564" s="37" t="str">
        <f t="shared" ref="E564" si="195">+IF(C564=0,"",C564/C$553)</f>
        <v/>
      </c>
      <c r="F564" s="37" t="str">
        <f t="shared" ref="F564" si="196">+IF(D564=0,"",D564/D$553)</f>
        <v/>
      </c>
      <c r="G564" s="38" t="str">
        <f t="shared" ref="G564" si="197">+IF(OR(AND(D564=0),(C564=0)),"0",((D564-C564)/C564))</f>
        <v>0</v>
      </c>
      <c r="H564" s="39" t="str">
        <f t="shared" ref="H564" si="198">+IF(OR(AND(E564=""),(G564="")),"",E564*G564)</f>
        <v/>
      </c>
    </row>
    <row r="565" spans="1:8" s="50" customFormat="1" ht="15" x14ac:dyDescent="0.2">
      <c r="A565" s="60" t="s">
        <v>570</v>
      </c>
      <c r="B565" s="51" t="s">
        <v>591</v>
      </c>
      <c r="C565" s="52"/>
      <c r="D565" s="36">
        <v>0</v>
      </c>
      <c r="E565" s="37" t="str">
        <f t="shared" ref="E565" si="199">+IF(C565=0,"",C565/C$553)</f>
        <v/>
      </c>
      <c r="F565" s="37" t="str">
        <f t="shared" ref="F565" si="200">+IF(D565=0,"",D565/D$553)</f>
        <v/>
      </c>
      <c r="G565" s="38" t="str">
        <f t="shared" ref="G565" si="201">+IF(OR(AND(D565=0),(C565=0)),"0",((D565-C565)/C565))</f>
        <v>0</v>
      </c>
      <c r="H565" s="39" t="str">
        <f t="shared" ref="H565" si="202">+IF(OR(AND(E565=""),(G565="")),"",E565*G565)</f>
        <v/>
      </c>
    </row>
    <row r="566" spans="1:8" s="40" customFormat="1" ht="15" x14ac:dyDescent="0.2">
      <c r="A566" s="68"/>
      <c r="B566" s="35" t="s">
        <v>335</v>
      </c>
      <c r="C566" s="36">
        <v>0</v>
      </c>
      <c r="D566" s="36">
        <v>0</v>
      </c>
      <c r="E566" s="37" t="str">
        <f t="shared" si="191"/>
        <v/>
      </c>
      <c r="F566" s="37" t="str">
        <f t="shared" si="192"/>
        <v/>
      </c>
      <c r="G566" s="38" t="str">
        <f t="shared" si="193"/>
        <v>0</v>
      </c>
      <c r="H566" s="39" t="str">
        <f t="shared" si="194"/>
        <v/>
      </c>
    </row>
    <row r="567" spans="1:8" s="40" customFormat="1" ht="15" x14ac:dyDescent="0.2">
      <c r="A567" s="68"/>
      <c r="B567" s="35" t="s">
        <v>336</v>
      </c>
      <c r="C567" s="36">
        <v>0</v>
      </c>
      <c r="D567" s="36">
        <v>0</v>
      </c>
      <c r="E567" s="37" t="str">
        <f t="shared" si="191"/>
        <v/>
      </c>
      <c r="F567" s="37" t="str">
        <f t="shared" si="192"/>
        <v/>
      </c>
      <c r="G567" s="38" t="str">
        <f t="shared" si="193"/>
        <v>0</v>
      </c>
      <c r="H567" s="39" t="str">
        <f t="shared" si="194"/>
        <v/>
      </c>
    </row>
    <row r="568" spans="1:8" s="40" customFormat="1" ht="15" x14ac:dyDescent="0.2">
      <c r="A568" s="68"/>
      <c r="B568" s="35" t="s">
        <v>149</v>
      </c>
      <c r="C568" s="36">
        <v>0</v>
      </c>
      <c r="D568" s="36">
        <v>0</v>
      </c>
      <c r="E568" s="37" t="str">
        <f t="shared" si="191"/>
        <v/>
      </c>
      <c r="F568" s="37" t="str">
        <f t="shared" si="192"/>
        <v/>
      </c>
      <c r="G568" s="38" t="str">
        <f t="shared" si="193"/>
        <v>0</v>
      </c>
      <c r="H568" s="39" t="str">
        <f t="shared" si="194"/>
        <v/>
      </c>
    </row>
    <row r="569" spans="1:8" s="40" customFormat="1" ht="15" x14ac:dyDescent="0.2">
      <c r="A569" s="68"/>
      <c r="B569" s="35" t="s">
        <v>150</v>
      </c>
      <c r="C569" s="36">
        <v>0</v>
      </c>
      <c r="D569" s="36">
        <v>0</v>
      </c>
      <c r="E569" s="37" t="str">
        <f t="shared" si="191"/>
        <v/>
      </c>
      <c r="F569" s="37" t="str">
        <f t="shared" si="192"/>
        <v/>
      </c>
      <c r="G569" s="38" t="str">
        <f t="shared" si="193"/>
        <v>0</v>
      </c>
      <c r="H569" s="39" t="str">
        <f t="shared" si="194"/>
        <v/>
      </c>
    </row>
    <row r="570" spans="1:8" s="40" customFormat="1" ht="15" x14ac:dyDescent="0.2">
      <c r="A570" s="68"/>
      <c r="B570" s="35" t="s">
        <v>337</v>
      </c>
      <c r="C570" s="36">
        <v>0</v>
      </c>
      <c r="D570" s="36">
        <v>0</v>
      </c>
      <c r="E570" s="37" t="str">
        <f t="shared" si="191"/>
        <v/>
      </c>
      <c r="F570" s="37" t="str">
        <f t="shared" si="192"/>
        <v/>
      </c>
      <c r="G570" s="38" t="str">
        <f t="shared" si="193"/>
        <v>0</v>
      </c>
      <c r="H570" s="39" t="str">
        <f t="shared" si="194"/>
        <v/>
      </c>
    </row>
    <row r="571" spans="1:8" s="40" customFormat="1" ht="15" x14ac:dyDescent="0.2">
      <c r="A571" s="68"/>
      <c r="B571" s="35" t="s">
        <v>151</v>
      </c>
      <c r="C571" s="36">
        <v>0</v>
      </c>
      <c r="D571" s="36">
        <v>0</v>
      </c>
      <c r="E571" s="37" t="str">
        <f t="shared" si="191"/>
        <v/>
      </c>
      <c r="F571" s="37" t="str">
        <f t="shared" si="192"/>
        <v/>
      </c>
      <c r="G571" s="38" t="str">
        <f t="shared" si="193"/>
        <v>0</v>
      </c>
      <c r="H571" s="39" t="str">
        <f t="shared" si="194"/>
        <v/>
      </c>
    </row>
    <row r="572" spans="1:8" s="40" customFormat="1" ht="15" x14ac:dyDescent="0.2">
      <c r="A572" s="68"/>
      <c r="B572" s="35" t="s">
        <v>338</v>
      </c>
      <c r="C572" s="36">
        <v>0</v>
      </c>
      <c r="D572" s="36">
        <v>0</v>
      </c>
      <c r="E572" s="37" t="str">
        <f t="shared" si="191"/>
        <v/>
      </c>
      <c r="F572" s="37" t="str">
        <f t="shared" si="192"/>
        <v/>
      </c>
      <c r="G572" s="38" t="str">
        <f t="shared" si="193"/>
        <v>0</v>
      </c>
      <c r="H572" s="39" t="str">
        <f t="shared" si="194"/>
        <v/>
      </c>
    </row>
    <row r="573" spans="1:8" s="40" customFormat="1" ht="15" x14ac:dyDescent="0.2">
      <c r="A573" s="68"/>
      <c r="B573" s="35" t="s">
        <v>152</v>
      </c>
      <c r="C573" s="36">
        <v>0</v>
      </c>
      <c r="D573" s="36">
        <v>0</v>
      </c>
      <c r="E573" s="37" t="str">
        <f t="shared" si="191"/>
        <v/>
      </c>
      <c r="F573" s="37" t="str">
        <f t="shared" si="192"/>
        <v/>
      </c>
      <c r="G573" s="38" t="str">
        <f t="shared" si="193"/>
        <v>0</v>
      </c>
      <c r="H573" s="39" t="str">
        <f t="shared" si="194"/>
        <v/>
      </c>
    </row>
    <row r="574" spans="1:8" s="40" customFormat="1" ht="15" x14ac:dyDescent="0.2">
      <c r="A574" s="68"/>
      <c r="B574" s="35" t="s">
        <v>153</v>
      </c>
      <c r="C574" s="36">
        <v>0</v>
      </c>
      <c r="D574" s="36">
        <v>0</v>
      </c>
      <c r="E574" s="37" t="str">
        <f t="shared" si="191"/>
        <v/>
      </c>
      <c r="F574" s="37" t="str">
        <f t="shared" si="192"/>
        <v/>
      </c>
      <c r="G574" s="38" t="str">
        <f t="shared" si="193"/>
        <v>0</v>
      </c>
      <c r="H574" s="39" t="str">
        <f t="shared" si="194"/>
        <v/>
      </c>
    </row>
    <row r="575" spans="1:8" s="40" customFormat="1" ht="15" x14ac:dyDescent="0.2">
      <c r="A575" s="68"/>
      <c r="B575" s="35" t="s">
        <v>339</v>
      </c>
      <c r="C575" s="36">
        <v>0</v>
      </c>
      <c r="D575" s="36">
        <v>0</v>
      </c>
      <c r="E575" s="37" t="str">
        <f t="shared" si="191"/>
        <v/>
      </c>
      <c r="F575" s="37" t="str">
        <f t="shared" si="192"/>
        <v/>
      </c>
      <c r="G575" s="38" t="str">
        <f t="shared" si="193"/>
        <v>0</v>
      </c>
      <c r="H575" s="39" t="str">
        <f t="shared" si="194"/>
        <v/>
      </c>
    </row>
    <row r="576" spans="1:8" s="40" customFormat="1" ht="15" x14ac:dyDescent="0.2">
      <c r="A576" s="68"/>
      <c r="B576" s="35" t="s">
        <v>340</v>
      </c>
      <c r="C576" s="36">
        <v>0</v>
      </c>
      <c r="D576" s="36">
        <v>0</v>
      </c>
      <c r="E576" s="37" t="str">
        <f t="shared" si="191"/>
        <v/>
      </c>
      <c r="F576" s="37" t="str">
        <f t="shared" si="192"/>
        <v/>
      </c>
      <c r="G576" s="38" t="str">
        <f t="shared" si="193"/>
        <v>0</v>
      </c>
      <c r="H576" s="39" t="str">
        <f t="shared" si="194"/>
        <v/>
      </c>
    </row>
    <row r="577" spans="1:8" s="40" customFormat="1" ht="30" x14ac:dyDescent="0.2">
      <c r="A577" s="68"/>
      <c r="B577" s="35" t="s">
        <v>341</v>
      </c>
      <c r="C577" s="36">
        <v>0</v>
      </c>
      <c r="D577" s="36">
        <v>0</v>
      </c>
      <c r="E577" s="37" t="str">
        <f t="shared" si="191"/>
        <v/>
      </c>
      <c r="F577" s="37" t="str">
        <f t="shared" si="192"/>
        <v/>
      </c>
      <c r="G577" s="38" t="str">
        <f t="shared" si="193"/>
        <v>0</v>
      </c>
      <c r="H577" s="39" t="str">
        <f t="shared" si="194"/>
        <v/>
      </c>
    </row>
    <row r="578" spans="1:8" s="40" customFormat="1" ht="15" x14ac:dyDescent="0.2">
      <c r="A578" s="68"/>
      <c r="B578" s="35" t="s">
        <v>342</v>
      </c>
      <c r="C578" s="36">
        <v>0</v>
      </c>
      <c r="D578" s="36">
        <v>0</v>
      </c>
      <c r="E578" s="37" t="str">
        <f t="shared" si="191"/>
        <v/>
      </c>
      <c r="F578" s="37" t="str">
        <f t="shared" si="192"/>
        <v/>
      </c>
      <c r="G578" s="38" t="str">
        <f t="shared" si="193"/>
        <v>0</v>
      </c>
      <c r="H578" s="39" t="str">
        <f t="shared" si="194"/>
        <v/>
      </c>
    </row>
    <row r="579" spans="1:8" s="40" customFormat="1" ht="30" x14ac:dyDescent="0.2">
      <c r="A579" s="68"/>
      <c r="B579" s="35" t="s">
        <v>525</v>
      </c>
      <c r="C579" s="36">
        <v>0</v>
      </c>
      <c r="D579" s="36">
        <v>0</v>
      </c>
      <c r="E579" s="37" t="str">
        <f t="shared" si="191"/>
        <v/>
      </c>
      <c r="F579" s="37" t="str">
        <f t="shared" si="192"/>
        <v/>
      </c>
      <c r="G579" s="38" t="str">
        <f t="shared" si="193"/>
        <v>0</v>
      </c>
      <c r="H579" s="39" t="str">
        <f t="shared" si="194"/>
        <v/>
      </c>
    </row>
    <row r="580" spans="1:8" x14ac:dyDescent="0.2">
      <c r="B580" s="4" t="s">
        <v>381</v>
      </c>
      <c r="D580" s="2"/>
    </row>
  </sheetData>
  <mergeCells count="33"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1" sqref="I1:I1048576"/>
    </sheetView>
  </sheetViews>
  <sheetFormatPr baseColWidth="10" defaultRowHeight="12.75" x14ac:dyDescent="0.2"/>
  <cols>
    <col min="1" max="1" width="8.28515625" style="66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33"/>
      <c r="C1" s="5"/>
      <c r="D1" s="75" t="s">
        <v>384</v>
      </c>
      <c r="E1" s="75"/>
      <c r="F1" s="75"/>
      <c r="G1" s="75"/>
      <c r="H1" s="75"/>
    </row>
    <row r="2" spans="1:8" ht="20.100000000000001" customHeight="1" thickBot="1" x14ac:dyDescent="0.25">
      <c r="B2" s="34"/>
      <c r="C2" s="6"/>
      <c r="D2" s="75"/>
      <c r="E2" s="75"/>
      <c r="F2" s="75"/>
      <c r="G2" s="75"/>
      <c r="H2" s="75"/>
    </row>
    <row r="3" spans="1:8" ht="20.100000000000001" customHeight="1" thickBot="1" x14ac:dyDescent="0.25">
      <c r="B3" s="34"/>
      <c r="C3" s="6"/>
      <c r="D3" s="7" t="s">
        <v>383</v>
      </c>
      <c r="E3" s="76" t="s">
        <v>571</v>
      </c>
      <c r="F3" s="77"/>
      <c r="G3" s="77"/>
      <c r="H3" s="78"/>
    </row>
    <row r="4" spans="1:8" ht="20.100000000000001" customHeight="1" x14ac:dyDescent="0.2">
      <c r="B4" s="34"/>
      <c r="C4" s="8"/>
      <c r="D4" s="79" t="s">
        <v>387</v>
      </c>
      <c r="E4" s="80"/>
      <c r="F4" s="80"/>
      <c r="G4" s="80"/>
      <c r="H4" s="81"/>
    </row>
    <row r="5" spans="1:8" ht="13.5" thickBot="1" x14ac:dyDescent="0.25">
      <c r="B5" s="9"/>
      <c r="C5" s="9"/>
      <c r="D5" s="82"/>
      <c r="E5" s="83"/>
      <c r="F5" s="83"/>
      <c r="G5" s="83"/>
      <c r="H5" s="84"/>
    </row>
    <row r="6" spans="1:8" s="10" customFormat="1" ht="30" customHeight="1" x14ac:dyDescent="0.2">
      <c r="A6" s="67"/>
      <c r="B6" s="85" t="s">
        <v>374</v>
      </c>
      <c r="C6" s="71" t="s">
        <v>375</v>
      </c>
      <c r="D6" s="72"/>
      <c r="E6" s="71" t="s">
        <v>429</v>
      </c>
      <c r="F6" s="72"/>
      <c r="G6" s="73" t="s">
        <v>572</v>
      </c>
      <c r="H6" s="69" t="s">
        <v>350</v>
      </c>
    </row>
    <row r="7" spans="1:8" s="10" customFormat="1" x14ac:dyDescent="0.2">
      <c r="A7" s="67"/>
      <c r="B7" s="85"/>
      <c r="C7" s="11">
        <v>2017</v>
      </c>
      <c r="D7" s="11">
        <v>2018</v>
      </c>
      <c r="E7" s="11">
        <v>2017</v>
      </c>
      <c r="F7" s="11">
        <v>2018</v>
      </c>
      <c r="G7" s="74"/>
      <c r="H7" s="70"/>
    </row>
    <row r="8" spans="1:8" s="10" customFormat="1" x14ac:dyDescent="0.2">
      <c r="A8" s="67"/>
      <c r="B8" s="12" t="s">
        <v>371</v>
      </c>
      <c r="C8" s="13">
        <f>+C18+C73+C165+C333+C553</f>
        <v>842</v>
      </c>
      <c r="D8" s="13">
        <f>+D18+D73+D165+D333+D553</f>
        <v>628</v>
      </c>
      <c r="E8" s="14">
        <f>SUM(E9:E13)</f>
        <v>1</v>
      </c>
      <c r="F8" s="14">
        <f>SUM(F9:F13)</f>
        <v>1</v>
      </c>
      <c r="G8" s="15">
        <f>+(D8-C8)/C8</f>
        <v>-0.25415676959619954</v>
      </c>
      <c r="H8" s="15">
        <f>+E8*G8</f>
        <v>-0.25415676959619954</v>
      </c>
    </row>
    <row r="9" spans="1:8" s="10" customFormat="1" x14ac:dyDescent="0.2">
      <c r="A9" s="67"/>
      <c r="B9" s="17" t="str">
        <f>+B18</f>
        <v>Total Vacantes en ocupaciones de nivel Directivo</v>
      </c>
      <c r="C9" s="18">
        <f>+C18</f>
        <v>2</v>
      </c>
      <c r="D9" s="18">
        <f>+D18</f>
        <v>5</v>
      </c>
      <c r="E9" s="19">
        <f>C9/$C$8</f>
        <v>2.3752969121140144E-3</v>
      </c>
      <c r="F9" s="19">
        <f>D9/$D$8</f>
        <v>7.9617834394904458E-3</v>
      </c>
      <c r="G9" s="20">
        <f>+IF(OR(AND(D9=0),(C9=0)),"0",((D9-C9)/C9))</f>
        <v>1.5</v>
      </c>
      <c r="H9" s="21">
        <f>+IF(OR(AND(E9=""),(G9="")),"",E9*G9)</f>
        <v>3.5629453681710215E-3</v>
      </c>
    </row>
    <row r="10" spans="1:8" s="10" customFormat="1" x14ac:dyDescent="0.2">
      <c r="A10" s="67"/>
      <c r="B10" s="17" t="str">
        <f>+B73</f>
        <v xml:space="preserve">Total Vacantes en ocupaciones de nivel Profesional </v>
      </c>
      <c r="C10" s="18">
        <f>+C73</f>
        <v>115</v>
      </c>
      <c r="D10" s="18">
        <f>+D73</f>
        <v>67</v>
      </c>
      <c r="E10" s="19">
        <f>C10/$C$8</f>
        <v>0.13657957244655583</v>
      </c>
      <c r="F10" s="19">
        <f>D10/$D$8</f>
        <v>0.10668789808917198</v>
      </c>
      <c r="G10" s="20">
        <f>+IF(OR(AND(D10=0),(C10=0)),"0",((D10-C10)/C10))</f>
        <v>-0.41739130434782606</v>
      </c>
      <c r="H10" s="21">
        <f>+IF(OR(AND(E10=""),(G10="")),"",E10*G10)</f>
        <v>-5.7007125890736345E-2</v>
      </c>
    </row>
    <row r="11" spans="1:8" s="10" customFormat="1" ht="24" x14ac:dyDescent="0.2">
      <c r="A11" s="67"/>
      <c r="B11" s="17" t="str">
        <f>+B165</f>
        <v>Total Vacantes en ocupaciones de nivel Técnicos Profesionales - Tecnólogos</v>
      </c>
      <c r="C11" s="18">
        <f>+C165</f>
        <v>96</v>
      </c>
      <c r="D11" s="18">
        <f>+D165</f>
        <v>54</v>
      </c>
      <c r="E11" s="19">
        <f>C11/$C$8</f>
        <v>0.11401425178147269</v>
      </c>
      <c r="F11" s="19">
        <f>D11/$D$8</f>
        <v>8.598726114649681E-2</v>
      </c>
      <c r="G11" s="20">
        <f>+IF(OR(AND(D11=0),(C11=0)),"0",((D11-C11)/C11))</f>
        <v>-0.4375</v>
      </c>
      <c r="H11" s="21">
        <f>+IF(OR(AND(E11=""),(G11="")),"",E11*G11)</f>
        <v>-4.9881235154394299E-2</v>
      </c>
    </row>
    <row r="12" spans="1:8" s="10" customFormat="1" x14ac:dyDescent="0.2">
      <c r="A12" s="67"/>
      <c r="B12" s="17" t="str">
        <f>+B333</f>
        <v>Total Vacantes  en ocupaciones de nivel Calificados</v>
      </c>
      <c r="C12" s="18">
        <f>+C333</f>
        <v>354</v>
      </c>
      <c r="D12" s="18">
        <f>+D333</f>
        <v>250</v>
      </c>
      <c r="E12" s="19">
        <f>C12/$C$8</f>
        <v>0.42042755344418054</v>
      </c>
      <c r="F12" s="19">
        <f>D12/$D$8</f>
        <v>0.39808917197452232</v>
      </c>
      <c r="G12" s="20">
        <f>+IF(OR(AND(D12=0),(C12=0)),"0",((D12-C12)/C12))</f>
        <v>-0.29378531073446329</v>
      </c>
      <c r="H12" s="21">
        <f>+IF(OR(AND(E12=""),(G12="")),"",E12*G12)</f>
        <v>-0.12351543942992875</v>
      </c>
    </row>
    <row r="13" spans="1:8" s="10" customFormat="1" x14ac:dyDescent="0.2">
      <c r="A13" s="67"/>
      <c r="B13" s="17" t="str">
        <f>+B553</f>
        <v>Total Vacantes en ocupaciones de nivel Elemental</v>
      </c>
      <c r="C13" s="18">
        <f>+C553</f>
        <v>275</v>
      </c>
      <c r="D13" s="18">
        <f>+D553</f>
        <v>252</v>
      </c>
      <c r="E13" s="19">
        <f>C13/$C$8</f>
        <v>0.32660332541567694</v>
      </c>
      <c r="F13" s="19">
        <f>D13/$D$8</f>
        <v>0.40127388535031849</v>
      </c>
      <c r="G13" s="20">
        <f>+IF(OR(AND(D13=0),(C13=0)),"0",((D13-C13)/C13))</f>
        <v>-8.3636363636363634E-2</v>
      </c>
      <c r="H13" s="21">
        <f>+IF(OR(AND(E13=""),(G13="")),"",E13*G13)</f>
        <v>-2.7315914489311161E-2</v>
      </c>
    </row>
    <row r="14" spans="1:8" s="10" customFormat="1" x14ac:dyDescent="0.2">
      <c r="A14" s="67"/>
      <c r="B14" s="22"/>
      <c r="C14" s="22"/>
      <c r="D14" s="22"/>
    </row>
    <row r="15" spans="1:8" s="10" customFormat="1" ht="13.5" thickBot="1" x14ac:dyDescent="0.25">
      <c r="A15" s="67"/>
      <c r="B15" s="22"/>
      <c r="C15" s="22"/>
      <c r="D15" s="22"/>
    </row>
    <row r="16" spans="1:8" s="10" customFormat="1" ht="30" customHeight="1" x14ac:dyDescent="0.2">
      <c r="A16" s="67"/>
      <c r="B16" s="85" t="s">
        <v>374</v>
      </c>
      <c r="C16" s="71" t="s">
        <v>375</v>
      </c>
      <c r="D16" s="72"/>
      <c r="E16" s="71" t="s">
        <v>429</v>
      </c>
      <c r="F16" s="72"/>
      <c r="G16" s="73" t="s">
        <v>572</v>
      </c>
      <c r="H16" s="69" t="s">
        <v>350</v>
      </c>
    </row>
    <row r="17" spans="1:8" s="10" customFormat="1" x14ac:dyDescent="0.2">
      <c r="A17" s="67"/>
      <c r="B17" s="85"/>
      <c r="C17" s="48">
        <v>2017</v>
      </c>
      <c r="D17" s="48">
        <v>2018</v>
      </c>
      <c r="E17" s="48">
        <v>2017</v>
      </c>
      <c r="F17" s="48">
        <v>2018</v>
      </c>
      <c r="G17" s="74"/>
      <c r="H17" s="70"/>
    </row>
    <row r="18" spans="1:8" s="10" customFormat="1" x14ac:dyDescent="0.2">
      <c r="A18" s="67"/>
      <c r="B18" s="12" t="s">
        <v>376</v>
      </c>
      <c r="C18" s="13">
        <f>SUM(C19:C67)</f>
        <v>2</v>
      </c>
      <c r="D18" s="13">
        <f>SUM(D19:D67)</f>
        <v>5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1.5</v>
      </c>
      <c r="H18" s="15">
        <f>+IF(OR(AND(E18=""),(G18="")),"",E18*G18)</f>
        <v>1.5</v>
      </c>
    </row>
    <row r="19" spans="1:8" s="40" customFormat="1" ht="15" x14ac:dyDescent="0.2">
      <c r="A19" s="68"/>
      <c r="B19" s="35" t="s">
        <v>0</v>
      </c>
      <c r="C19" s="36">
        <v>0</v>
      </c>
      <c r="D19" s="36">
        <v>0</v>
      </c>
      <c r="E19" s="42" t="str">
        <f>+IF(C19=0,"",C19/C$18)</f>
        <v/>
      </c>
      <c r="F19" s="42" t="str">
        <f>+IF(D19=0,"",D19/D$18)</f>
        <v/>
      </c>
      <c r="G19" s="38" t="str">
        <f>+IF(OR(AND(D19=0),(C19=0)),"0",((D19-C19)/C19))</f>
        <v>0</v>
      </c>
      <c r="H19" s="39" t="str">
        <f>+IF(OR(AND(E19=""),(G19="")),"",E19*G19)</f>
        <v/>
      </c>
    </row>
    <row r="20" spans="1:8" s="40" customFormat="1" ht="15" x14ac:dyDescent="0.2">
      <c r="A20" s="68"/>
      <c r="B20" s="35" t="s">
        <v>154</v>
      </c>
      <c r="C20" s="36">
        <v>0</v>
      </c>
      <c r="D20" s="36">
        <v>0</v>
      </c>
      <c r="E20" s="42" t="str">
        <f t="shared" ref="E20:E67" si="0">+IF(C20=0,"",C20/C$18)</f>
        <v/>
      </c>
      <c r="F20" s="42" t="str">
        <f t="shared" ref="F20:F67" si="1">+IF(D20=0,"",D20/D$18)</f>
        <v/>
      </c>
      <c r="G20" s="38" t="str">
        <f t="shared" ref="G20:G67" si="2">+IF(OR(AND(D20=0),(C20=0)),"0",((D20-C20)/C20))</f>
        <v>0</v>
      </c>
      <c r="H20" s="39" t="str">
        <f t="shared" ref="H20:H67" si="3">+IF(OR(AND(E20=""),(G20="")),"",E20*G20)</f>
        <v/>
      </c>
    </row>
    <row r="21" spans="1:8" s="40" customFormat="1" ht="30" x14ac:dyDescent="0.2">
      <c r="A21" s="68"/>
      <c r="B21" s="35" t="s">
        <v>1</v>
      </c>
      <c r="C21" s="36">
        <v>0</v>
      </c>
      <c r="D21" s="36">
        <v>0</v>
      </c>
      <c r="E21" s="42" t="str">
        <f t="shared" si="0"/>
        <v/>
      </c>
      <c r="F21" s="42" t="str">
        <f t="shared" si="1"/>
        <v/>
      </c>
      <c r="G21" s="38" t="str">
        <f t="shared" si="2"/>
        <v>0</v>
      </c>
      <c r="H21" s="39" t="str">
        <f t="shared" si="3"/>
        <v/>
      </c>
    </row>
    <row r="22" spans="1:8" s="40" customFormat="1" ht="30" x14ac:dyDescent="0.2">
      <c r="A22" s="68"/>
      <c r="B22" s="35" t="s">
        <v>432</v>
      </c>
      <c r="C22" s="36">
        <v>0</v>
      </c>
      <c r="D22" s="36">
        <v>0</v>
      </c>
      <c r="E22" s="42" t="str">
        <f t="shared" si="0"/>
        <v/>
      </c>
      <c r="F22" s="42" t="str">
        <f t="shared" si="1"/>
        <v/>
      </c>
      <c r="G22" s="38" t="str">
        <f t="shared" si="2"/>
        <v>0</v>
      </c>
      <c r="H22" s="39" t="str">
        <f t="shared" si="3"/>
        <v/>
      </c>
    </row>
    <row r="23" spans="1:8" s="40" customFormat="1" ht="30" x14ac:dyDescent="0.2">
      <c r="A23" s="68"/>
      <c r="B23" s="35" t="s">
        <v>155</v>
      </c>
      <c r="C23" s="36">
        <v>0</v>
      </c>
      <c r="D23" s="36">
        <v>0</v>
      </c>
      <c r="E23" s="42" t="str">
        <f t="shared" si="0"/>
        <v/>
      </c>
      <c r="F23" s="42" t="str">
        <f t="shared" si="1"/>
        <v/>
      </c>
      <c r="G23" s="38" t="str">
        <f t="shared" si="2"/>
        <v>0</v>
      </c>
      <c r="H23" s="39" t="str">
        <f t="shared" si="3"/>
        <v/>
      </c>
    </row>
    <row r="24" spans="1:8" s="40" customFormat="1" ht="30" x14ac:dyDescent="0.2">
      <c r="A24" s="68"/>
      <c r="B24" s="35" t="s">
        <v>156</v>
      </c>
      <c r="C24" s="36">
        <v>0</v>
      </c>
      <c r="D24" s="36">
        <v>0</v>
      </c>
      <c r="E24" s="42" t="str">
        <f t="shared" si="0"/>
        <v/>
      </c>
      <c r="F24" s="42" t="str">
        <f t="shared" si="1"/>
        <v/>
      </c>
      <c r="G24" s="38" t="str">
        <f t="shared" si="2"/>
        <v>0</v>
      </c>
      <c r="H24" s="39" t="str">
        <f t="shared" si="3"/>
        <v/>
      </c>
    </row>
    <row r="25" spans="1:8" s="40" customFormat="1" ht="30" x14ac:dyDescent="0.2">
      <c r="A25" s="68"/>
      <c r="B25" s="35" t="s">
        <v>526</v>
      </c>
      <c r="C25" s="36">
        <v>0</v>
      </c>
      <c r="D25" s="36">
        <v>0</v>
      </c>
      <c r="E25" s="42" t="str">
        <f t="shared" ref="E25:E27" si="4">+IF(C25=0,"",C25/C$18)</f>
        <v/>
      </c>
      <c r="F25" s="42" t="str">
        <f t="shared" ref="F25:F27" si="5">+IF(D25=0,"",D25/D$18)</f>
        <v/>
      </c>
      <c r="G25" s="38" t="str">
        <f t="shared" ref="G25:G27" si="6">+IF(OR(AND(D25=0),(C25=0)),"0",((D25-C25)/C25))</f>
        <v>0</v>
      </c>
      <c r="H25" s="39" t="str">
        <f t="shared" ref="H25:H27" si="7">+IF(OR(AND(E25=""),(G25="")),"",E25*G25)</f>
        <v/>
      </c>
    </row>
    <row r="26" spans="1:8" s="40" customFormat="1" ht="15" x14ac:dyDescent="0.2">
      <c r="A26" s="68"/>
      <c r="B26" s="35" t="s">
        <v>2</v>
      </c>
      <c r="C26" s="36">
        <v>0</v>
      </c>
      <c r="D26" s="36">
        <v>0</v>
      </c>
      <c r="E26" s="42" t="str">
        <f t="shared" si="4"/>
        <v/>
      </c>
      <c r="F26" s="42" t="str">
        <f t="shared" si="5"/>
        <v/>
      </c>
      <c r="G26" s="38" t="str">
        <f t="shared" si="6"/>
        <v>0</v>
      </c>
      <c r="H26" s="39" t="str">
        <f t="shared" si="7"/>
        <v/>
      </c>
    </row>
    <row r="27" spans="1:8" s="40" customFormat="1" ht="15" x14ac:dyDescent="0.2">
      <c r="A27" s="68"/>
      <c r="B27" s="35" t="s">
        <v>592</v>
      </c>
      <c r="C27" s="36">
        <v>1</v>
      </c>
      <c r="D27" s="36">
        <v>0</v>
      </c>
      <c r="E27" s="42">
        <f t="shared" si="4"/>
        <v>0.5</v>
      </c>
      <c r="F27" s="42" t="str">
        <f t="shared" si="5"/>
        <v/>
      </c>
      <c r="G27" s="38" t="str">
        <f t="shared" si="6"/>
        <v>0</v>
      </c>
      <c r="H27" s="39">
        <f t="shared" si="7"/>
        <v>0</v>
      </c>
    </row>
    <row r="28" spans="1:8" s="40" customFormat="1" ht="15" x14ac:dyDescent="0.2">
      <c r="A28" s="68"/>
      <c r="B28" s="35" t="s">
        <v>3</v>
      </c>
      <c r="C28" s="36">
        <v>0</v>
      </c>
      <c r="D28" s="36">
        <v>0</v>
      </c>
      <c r="E28" s="42" t="str">
        <f t="shared" si="0"/>
        <v/>
      </c>
      <c r="F28" s="42" t="str">
        <f t="shared" si="1"/>
        <v/>
      </c>
      <c r="G28" s="38" t="str">
        <f t="shared" si="2"/>
        <v>0</v>
      </c>
      <c r="H28" s="39" t="str">
        <f t="shared" si="3"/>
        <v/>
      </c>
    </row>
    <row r="29" spans="1:8" s="40" customFormat="1" ht="15" x14ac:dyDescent="0.2">
      <c r="A29" s="68"/>
      <c r="B29" s="35" t="s">
        <v>5</v>
      </c>
      <c r="C29" s="36">
        <v>0</v>
      </c>
      <c r="D29" s="36">
        <v>0</v>
      </c>
      <c r="E29" s="42" t="str">
        <f t="shared" si="0"/>
        <v/>
      </c>
      <c r="F29" s="42" t="str">
        <f t="shared" si="1"/>
        <v/>
      </c>
      <c r="G29" s="38" t="str">
        <f t="shared" si="2"/>
        <v>0</v>
      </c>
      <c r="H29" s="39" t="str">
        <f t="shared" si="3"/>
        <v/>
      </c>
    </row>
    <row r="30" spans="1:8" s="40" customFormat="1" ht="15" x14ac:dyDescent="0.2">
      <c r="A30" s="68"/>
      <c r="B30" s="35" t="s">
        <v>157</v>
      </c>
      <c r="C30" s="36">
        <v>0</v>
      </c>
      <c r="D30" s="36">
        <v>0</v>
      </c>
      <c r="E30" s="42" t="str">
        <f t="shared" si="0"/>
        <v/>
      </c>
      <c r="F30" s="42" t="str">
        <f t="shared" si="1"/>
        <v/>
      </c>
      <c r="G30" s="38" t="str">
        <f t="shared" si="2"/>
        <v>0</v>
      </c>
      <c r="H30" s="39" t="str">
        <f t="shared" si="3"/>
        <v/>
      </c>
    </row>
    <row r="31" spans="1:8" s="40" customFormat="1" ht="15" x14ac:dyDescent="0.2">
      <c r="A31" s="68"/>
      <c r="B31" s="35" t="s">
        <v>158</v>
      </c>
      <c r="C31" s="36">
        <v>0</v>
      </c>
      <c r="D31" s="36">
        <v>0</v>
      </c>
      <c r="E31" s="42" t="str">
        <f t="shared" si="0"/>
        <v/>
      </c>
      <c r="F31" s="42" t="str">
        <f t="shared" si="1"/>
        <v/>
      </c>
      <c r="G31" s="38" t="str">
        <f t="shared" si="2"/>
        <v>0</v>
      </c>
      <c r="H31" s="39" t="str">
        <f t="shared" si="3"/>
        <v/>
      </c>
    </row>
    <row r="32" spans="1:8" s="40" customFormat="1" ht="15" x14ac:dyDescent="0.2">
      <c r="A32" s="68"/>
      <c r="B32" s="35" t="s">
        <v>4</v>
      </c>
      <c r="C32" s="36">
        <v>0</v>
      </c>
      <c r="D32" s="36">
        <v>0</v>
      </c>
      <c r="E32" s="42" t="str">
        <f t="shared" si="0"/>
        <v/>
      </c>
      <c r="F32" s="42" t="str">
        <f t="shared" si="1"/>
        <v/>
      </c>
      <c r="G32" s="38" t="str">
        <f t="shared" si="2"/>
        <v>0</v>
      </c>
      <c r="H32" s="39" t="str">
        <f t="shared" si="3"/>
        <v/>
      </c>
    </row>
    <row r="33" spans="1:8" s="40" customFormat="1" ht="15" x14ac:dyDescent="0.2">
      <c r="A33" s="68"/>
      <c r="B33" s="35" t="s">
        <v>6</v>
      </c>
      <c r="C33" s="36">
        <v>0</v>
      </c>
      <c r="D33" s="36">
        <v>0</v>
      </c>
      <c r="E33" s="42" t="str">
        <f t="shared" si="0"/>
        <v/>
      </c>
      <c r="F33" s="42" t="str">
        <f t="shared" si="1"/>
        <v/>
      </c>
      <c r="G33" s="38" t="str">
        <f t="shared" si="2"/>
        <v>0</v>
      </c>
      <c r="H33" s="39" t="str">
        <f t="shared" si="3"/>
        <v/>
      </c>
    </row>
    <row r="34" spans="1:8" s="40" customFormat="1" ht="15" x14ac:dyDescent="0.2">
      <c r="A34" s="68"/>
      <c r="B34" s="35" t="s">
        <v>159</v>
      </c>
      <c r="C34" s="36">
        <v>0</v>
      </c>
      <c r="D34" s="36">
        <v>0</v>
      </c>
      <c r="E34" s="42" t="str">
        <f t="shared" si="0"/>
        <v/>
      </c>
      <c r="F34" s="42" t="str">
        <f t="shared" si="1"/>
        <v/>
      </c>
      <c r="G34" s="38" t="str">
        <f t="shared" si="2"/>
        <v>0</v>
      </c>
      <c r="H34" s="39" t="str">
        <f t="shared" si="3"/>
        <v/>
      </c>
    </row>
    <row r="35" spans="1:8" s="40" customFormat="1" ht="15" x14ac:dyDescent="0.2">
      <c r="A35" s="68"/>
      <c r="B35" s="35" t="s">
        <v>160</v>
      </c>
      <c r="C35" s="36">
        <v>0</v>
      </c>
      <c r="D35" s="36">
        <v>1</v>
      </c>
      <c r="E35" s="42" t="str">
        <f t="shared" si="0"/>
        <v/>
      </c>
      <c r="F35" s="42">
        <f t="shared" si="1"/>
        <v>0.2</v>
      </c>
      <c r="G35" s="38" t="str">
        <f t="shared" si="2"/>
        <v>0</v>
      </c>
      <c r="H35" s="39" t="str">
        <f t="shared" si="3"/>
        <v/>
      </c>
    </row>
    <row r="36" spans="1:8" s="40" customFormat="1" ht="30" x14ac:dyDescent="0.2">
      <c r="A36" s="68"/>
      <c r="B36" s="35" t="s">
        <v>161</v>
      </c>
      <c r="C36" s="36">
        <v>0</v>
      </c>
      <c r="D36" s="36">
        <v>0</v>
      </c>
      <c r="E36" s="42" t="str">
        <f t="shared" si="0"/>
        <v/>
      </c>
      <c r="F36" s="42" t="str">
        <f t="shared" si="1"/>
        <v/>
      </c>
      <c r="G36" s="38" t="str">
        <f t="shared" si="2"/>
        <v>0</v>
      </c>
      <c r="H36" s="39" t="str">
        <f t="shared" si="3"/>
        <v/>
      </c>
    </row>
    <row r="37" spans="1:8" s="40" customFormat="1" ht="15" x14ac:dyDescent="0.2">
      <c r="A37" s="68"/>
      <c r="B37" s="35" t="s">
        <v>162</v>
      </c>
      <c r="C37" s="36">
        <v>0</v>
      </c>
      <c r="D37" s="36">
        <v>0</v>
      </c>
      <c r="E37" s="42" t="str">
        <f t="shared" si="0"/>
        <v/>
      </c>
      <c r="F37" s="42" t="str">
        <f t="shared" si="1"/>
        <v/>
      </c>
      <c r="G37" s="38" t="str">
        <f t="shared" si="2"/>
        <v>0</v>
      </c>
      <c r="H37" s="39" t="str">
        <f t="shared" si="3"/>
        <v/>
      </c>
    </row>
    <row r="38" spans="1:8" s="40" customFormat="1" ht="15" x14ac:dyDescent="0.2">
      <c r="A38" s="68"/>
      <c r="B38" s="35" t="s">
        <v>7</v>
      </c>
      <c r="C38" s="36">
        <v>0</v>
      </c>
      <c r="D38" s="36">
        <v>0</v>
      </c>
      <c r="E38" s="42" t="str">
        <f t="shared" si="0"/>
        <v/>
      </c>
      <c r="F38" s="42" t="str">
        <f t="shared" si="1"/>
        <v/>
      </c>
      <c r="G38" s="38" t="str">
        <f t="shared" si="2"/>
        <v>0</v>
      </c>
      <c r="H38" s="39" t="str">
        <f t="shared" si="3"/>
        <v/>
      </c>
    </row>
    <row r="39" spans="1:8" s="40" customFormat="1" ht="15" x14ac:dyDescent="0.2">
      <c r="A39" s="68"/>
      <c r="B39" s="35" t="s">
        <v>163</v>
      </c>
      <c r="C39" s="36">
        <v>0</v>
      </c>
      <c r="D39" s="36">
        <v>0</v>
      </c>
      <c r="E39" s="42" t="str">
        <f t="shared" si="0"/>
        <v/>
      </c>
      <c r="F39" s="42" t="str">
        <f t="shared" si="1"/>
        <v/>
      </c>
      <c r="G39" s="38" t="str">
        <f t="shared" si="2"/>
        <v>0</v>
      </c>
      <c r="H39" s="39" t="str">
        <f t="shared" si="3"/>
        <v/>
      </c>
    </row>
    <row r="40" spans="1:8" s="40" customFormat="1" ht="15" x14ac:dyDescent="0.2">
      <c r="A40" s="68"/>
      <c r="B40" s="35" t="s">
        <v>164</v>
      </c>
      <c r="C40" s="36">
        <v>0</v>
      </c>
      <c r="D40" s="36">
        <v>0</v>
      </c>
      <c r="E40" s="42" t="str">
        <f t="shared" si="0"/>
        <v/>
      </c>
      <c r="F40" s="42" t="str">
        <f t="shared" si="1"/>
        <v/>
      </c>
      <c r="G40" s="38" t="str">
        <f t="shared" si="2"/>
        <v>0</v>
      </c>
      <c r="H40" s="39" t="str">
        <f t="shared" si="3"/>
        <v/>
      </c>
    </row>
    <row r="41" spans="1:8" s="40" customFormat="1" ht="15" x14ac:dyDescent="0.2">
      <c r="A41" s="68"/>
      <c r="B41" s="35" t="s">
        <v>165</v>
      </c>
      <c r="C41" s="36">
        <v>0</v>
      </c>
      <c r="D41" s="36">
        <v>0</v>
      </c>
      <c r="E41" s="42" t="str">
        <f t="shared" si="0"/>
        <v/>
      </c>
      <c r="F41" s="42" t="str">
        <f t="shared" si="1"/>
        <v/>
      </c>
      <c r="G41" s="38" t="str">
        <f t="shared" si="2"/>
        <v>0</v>
      </c>
      <c r="H41" s="39" t="str">
        <f t="shared" si="3"/>
        <v/>
      </c>
    </row>
    <row r="42" spans="1:8" s="40" customFormat="1" ht="15" x14ac:dyDescent="0.2">
      <c r="A42" s="68"/>
      <c r="B42" s="35" t="s">
        <v>166</v>
      </c>
      <c r="C42" s="36">
        <v>0</v>
      </c>
      <c r="D42" s="36">
        <v>0</v>
      </c>
      <c r="E42" s="42" t="str">
        <f t="shared" si="0"/>
        <v/>
      </c>
      <c r="F42" s="42" t="str">
        <f t="shared" si="1"/>
        <v/>
      </c>
      <c r="G42" s="38" t="str">
        <f t="shared" si="2"/>
        <v>0</v>
      </c>
      <c r="H42" s="39" t="str">
        <f t="shared" si="3"/>
        <v/>
      </c>
    </row>
    <row r="43" spans="1:8" s="40" customFormat="1" ht="30" x14ac:dyDescent="0.2">
      <c r="A43" s="68"/>
      <c r="B43" s="35" t="s">
        <v>167</v>
      </c>
      <c r="C43" s="36">
        <v>0</v>
      </c>
      <c r="D43" s="36">
        <v>0</v>
      </c>
      <c r="E43" s="42" t="str">
        <f t="shared" si="0"/>
        <v/>
      </c>
      <c r="F43" s="42" t="str">
        <f t="shared" si="1"/>
        <v/>
      </c>
      <c r="G43" s="38" t="str">
        <f t="shared" si="2"/>
        <v>0</v>
      </c>
      <c r="H43" s="39" t="str">
        <f t="shared" si="3"/>
        <v/>
      </c>
    </row>
    <row r="44" spans="1:8" s="40" customFormat="1" ht="15" x14ac:dyDescent="0.2">
      <c r="A44" s="68"/>
      <c r="B44" s="35" t="s">
        <v>168</v>
      </c>
      <c r="C44" s="36">
        <v>0</v>
      </c>
      <c r="D44" s="36">
        <v>1</v>
      </c>
      <c r="E44" s="42" t="str">
        <f t="shared" si="0"/>
        <v/>
      </c>
      <c r="F44" s="42">
        <f t="shared" si="1"/>
        <v>0.2</v>
      </c>
      <c r="G44" s="38" t="str">
        <f t="shared" si="2"/>
        <v>0</v>
      </c>
      <c r="H44" s="39" t="str">
        <f t="shared" si="3"/>
        <v/>
      </c>
    </row>
    <row r="45" spans="1:8" s="40" customFormat="1" ht="15" x14ac:dyDescent="0.2">
      <c r="A45" s="68"/>
      <c r="B45" s="35" t="s">
        <v>8</v>
      </c>
      <c r="C45" s="36">
        <v>0</v>
      </c>
      <c r="D45" s="36">
        <v>0</v>
      </c>
      <c r="E45" s="42" t="str">
        <f t="shared" si="0"/>
        <v/>
      </c>
      <c r="F45" s="42" t="str">
        <f t="shared" si="1"/>
        <v/>
      </c>
      <c r="G45" s="38" t="str">
        <f t="shared" si="2"/>
        <v>0</v>
      </c>
      <c r="H45" s="39" t="str">
        <f t="shared" si="3"/>
        <v/>
      </c>
    </row>
    <row r="46" spans="1:8" s="40" customFormat="1" ht="15" x14ac:dyDescent="0.2">
      <c r="A46" s="68"/>
      <c r="B46" s="35" t="s">
        <v>433</v>
      </c>
      <c r="C46" s="36">
        <v>0</v>
      </c>
      <c r="D46" s="36">
        <v>0</v>
      </c>
      <c r="E46" s="42" t="str">
        <f t="shared" si="0"/>
        <v/>
      </c>
      <c r="F46" s="42" t="str">
        <f t="shared" si="1"/>
        <v/>
      </c>
      <c r="G46" s="38" t="str">
        <f t="shared" si="2"/>
        <v>0</v>
      </c>
      <c r="H46" s="39" t="str">
        <f t="shared" si="3"/>
        <v/>
      </c>
    </row>
    <row r="47" spans="1:8" s="40" customFormat="1" ht="15" x14ac:dyDescent="0.2">
      <c r="A47" s="68"/>
      <c r="B47" s="35" t="s">
        <v>169</v>
      </c>
      <c r="C47" s="36">
        <v>0</v>
      </c>
      <c r="D47" s="36">
        <v>0</v>
      </c>
      <c r="E47" s="42" t="str">
        <f t="shared" si="0"/>
        <v/>
      </c>
      <c r="F47" s="42" t="str">
        <f t="shared" si="1"/>
        <v/>
      </c>
      <c r="G47" s="38" t="str">
        <f t="shared" si="2"/>
        <v>0</v>
      </c>
      <c r="H47" s="39" t="str">
        <f t="shared" si="3"/>
        <v/>
      </c>
    </row>
    <row r="48" spans="1:8" s="40" customFormat="1" ht="30" x14ac:dyDescent="0.2">
      <c r="A48" s="68"/>
      <c r="B48" s="35" t="s">
        <v>593</v>
      </c>
      <c r="C48" s="36">
        <v>0</v>
      </c>
      <c r="D48" s="36">
        <v>0</v>
      </c>
      <c r="E48" s="42" t="str">
        <f t="shared" si="0"/>
        <v/>
      </c>
      <c r="F48" s="42" t="str">
        <f t="shared" si="1"/>
        <v/>
      </c>
      <c r="G48" s="38" t="str">
        <f t="shared" si="2"/>
        <v>0</v>
      </c>
      <c r="H48" s="39" t="str">
        <f t="shared" si="3"/>
        <v/>
      </c>
    </row>
    <row r="49" spans="1:8" s="40" customFormat="1" ht="15" x14ac:dyDescent="0.2">
      <c r="A49" s="68"/>
      <c r="B49" s="35" t="s">
        <v>9</v>
      </c>
      <c r="C49" s="36">
        <v>0</v>
      </c>
      <c r="D49" s="36">
        <v>2</v>
      </c>
      <c r="E49" s="42" t="str">
        <f t="shared" si="0"/>
        <v/>
      </c>
      <c r="F49" s="42">
        <f t="shared" si="1"/>
        <v>0.4</v>
      </c>
      <c r="G49" s="38" t="str">
        <f t="shared" si="2"/>
        <v>0</v>
      </c>
      <c r="H49" s="39" t="str">
        <f t="shared" si="3"/>
        <v/>
      </c>
    </row>
    <row r="50" spans="1:8" s="40" customFormat="1" ht="15" x14ac:dyDescent="0.2">
      <c r="A50" s="68"/>
      <c r="B50" s="35" t="s">
        <v>594</v>
      </c>
      <c r="C50" s="36">
        <v>0</v>
      </c>
      <c r="D50" s="36">
        <v>0</v>
      </c>
      <c r="E50" s="42" t="str">
        <f t="shared" si="0"/>
        <v/>
      </c>
      <c r="F50" s="42" t="str">
        <f t="shared" si="1"/>
        <v/>
      </c>
      <c r="G50" s="38" t="str">
        <f t="shared" si="2"/>
        <v>0</v>
      </c>
      <c r="H50" s="39" t="str">
        <f t="shared" si="3"/>
        <v/>
      </c>
    </row>
    <row r="51" spans="1:8" s="40" customFormat="1" ht="15" x14ac:dyDescent="0.2">
      <c r="A51" s="68"/>
      <c r="B51" s="35" t="s">
        <v>12</v>
      </c>
      <c r="C51" s="36">
        <v>0</v>
      </c>
      <c r="D51" s="36">
        <v>0</v>
      </c>
      <c r="E51" s="42" t="str">
        <f t="shared" si="0"/>
        <v/>
      </c>
      <c r="F51" s="42" t="str">
        <f t="shared" si="1"/>
        <v/>
      </c>
      <c r="G51" s="38" t="str">
        <f t="shared" si="2"/>
        <v>0</v>
      </c>
      <c r="H51" s="39" t="str">
        <f t="shared" si="3"/>
        <v/>
      </c>
    </row>
    <row r="52" spans="1:8" s="40" customFormat="1" ht="15" x14ac:dyDescent="0.2">
      <c r="A52" s="68"/>
      <c r="B52" s="35" t="s">
        <v>11</v>
      </c>
      <c r="C52" s="36">
        <v>0</v>
      </c>
      <c r="D52" s="36">
        <v>0</v>
      </c>
      <c r="E52" s="42" t="str">
        <f t="shared" si="0"/>
        <v/>
      </c>
      <c r="F52" s="42" t="str">
        <f t="shared" si="1"/>
        <v/>
      </c>
      <c r="G52" s="38" t="str">
        <f t="shared" si="2"/>
        <v>0</v>
      </c>
      <c r="H52" s="39" t="str">
        <f t="shared" si="3"/>
        <v/>
      </c>
    </row>
    <row r="53" spans="1:8" s="40" customFormat="1" ht="15" x14ac:dyDescent="0.2">
      <c r="A53" s="68"/>
      <c r="B53" s="35" t="s">
        <v>434</v>
      </c>
      <c r="C53" s="36">
        <v>1</v>
      </c>
      <c r="D53" s="36">
        <v>0</v>
      </c>
      <c r="E53" s="42">
        <f t="shared" si="0"/>
        <v>0.5</v>
      </c>
      <c r="F53" s="42" t="str">
        <f t="shared" si="1"/>
        <v/>
      </c>
      <c r="G53" s="38" t="str">
        <f t="shared" si="2"/>
        <v>0</v>
      </c>
      <c r="H53" s="39">
        <f t="shared" si="3"/>
        <v>0</v>
      </c>
    </row>
    <row r="54" spans="1:8" s="40" customFormat="1" ht="15" x14ac:dyDescent="0.2">
      <c r="A54" s="68"/>
      <c r="B54" s="35" t="s">
        <v>10</v>
      </c>
      <c r="C54" s="36">
        <v>0</v>
      </c>
      <c r="D54" s="36">
        <v>0</v>
      </c>
      <c r="E54" s="42" t="str">
        <f t="shared" si="0"/>
        <v/>
      </c>
      <c r="F54" s="42" t="str">
        <f t="shared" si="1"/>
        <v/>
      </c>
      <c r="G54" s="38" t="str">
        <f t="shared" si="2"/>
        <v>0</v>
      </c>
      <c r="H54" s="39" t="str">
        <f t="shared" si="3"/>
        <v/>
      </c>
    </row>
    <row r="55" spans="1:8" s="40" customFormat="1" ht="15" x14ac:dyDescent="0.2">
      <c r="A55" s="68"/>
      <c r="B55" s="35" t="s">
        <v>170</v>
      </c>
      <c r="C55" s="36">
        <v>0</v>
      </c>
      <c r="D55" s="36">
        <v>0</v>
      </c>
      <c r="E55" s="42" t="str">
        <f t="shared" si="0"/>
        <v/>
      </c>
      <c r="F55" s="42" t="str">
        <f t="shared" si="1"/>
        <v/>
      </c>
      <c r="G55" s="38" t="str">
        <f t="shared" si="2"/>
        <v>0</v>
      </c>
      <c r="H55" s="39" t="str">
        <f t="shared" si="3"/>
        <v/>
      </c>
    </row>
    <row r="56" spans="1:8" s="40" customFormat="1" ht="15" x14ac:dyDescent="0.2">
      <c r="A56" s="68"/>
      <c r="B56" s="35" t="s">
        <v>13</v>
      </c>
      <c r="C56" s="36">
        <v>0</v>
      </c>
      <c r="D56" s="36">
        <v>0</v>
      </c>
      <c r="E56" s="42" t="str">
        <f t="shared" si="0"/>
        <v/>
      </c>
      <c r="F56" s="42" t="str">
        <f t="shared" si="1"/>
        <v/>
      </c>
      <c r="G56" s="38" t="str">
        <f t="shared" si="2"/>
        <v>0</v>
      </c>
      <c r="H56" s="39" t="str">
        <f t="shared" si="3"/>
        <v/>
      </c>
    </row>
    <row r="57" spans="1:8" s="40" customFormat="1" ht="15" x14ac:dyDescent="0.2">
      <c r="A57" s="68"/>
      <c r="B57" s="35" t="s">
        <v>14</v>
      </c>
      <c r="C57" s="36">
        <v>0</v>
      </c>
      <c r="D57" s="36">
        <v>0</v>
      </c>
      <c r="E57" s="42" t="str">
        <f t="shared" si="0"/>
        <v/>
      </c>
      <c r="F57" s="42" t="str">
        <f t="shared" si="1"/>
        <v/>
      </c>
      <c r="G57" s="38" t="str">
        <f t="shared" si="2"/>
        <v>0</v>
      </c>
      <c r="H57" s="39" t="str">
        <f t="shared" si="3"/>
        <v/>
      </c>
    </row>
    <row r="58" spans="1:8" s="40" customFormat="1" ht="15" x14ac:dyDescent="0.2">
      <c r="A58" s="68"/>
      <c r="B58" s="35" t="s">
        <v>171</v>
      </c>
      <c r="C58" s="36">
        <v>0</v>
      </c>
      <c r="D58" s="36">
        <v>1</v>
      </c>
      <c r="E58" s="42" t="str">
        <f t="shared" si="0"/>
        <v/>
      </c>
      <c r="F58" s="42">
        <f t="shared" si="1"/>
        <v>0.2</v>
      </c>
      <c r="G58" s="38" t="str">
        <f t="shared" si="2"/>
        <v>0</v>
      </c>
      <c r="H58" s="39" t="str">
        <f t="shared" si="3"/>
        <v/>
      </c>
    </row>
    <row r="59" spans="1:8" s="40" customFormat="1" ht="15" x14ac:dyDescent="0.2">
      <c r="A59" s="68"/>
      <c r="B59" s="35" t="s">
        <v>435</v>
      </c>
      <c r="C59" s="36">
        <v>0</v>
      </c>
      <c r="D59" s="36">
        <v>0</v>
      </c>
      <c r="E59" s="42" t="str">
        <f t="shared" si="0"/>
        <v/>
      </c>
      <c r="F59" s="42" t="str">
        <f t="shared" si="1"/>
        <v/>
      </c>
      <c r="G59" s="38" t="str">
        <f t="shared" si="2"/>
        <v>0</v>
      </c>
      <c r="H59" s="39" t="str">
        <f t="shared" si="3"/>
        <v/>
      </c>
    </row>
    <row r="60" spans="1:8" s="40" customFormat="1" ht="15" x14ac:dyDescent="0.2">
      <c r="A60" s="68"/>
      <c r="B60" s="35" t="s">
        <v>172</v>
      </c>
      <c r="C60" s="36">
        <v>0</v>
      </c>
      <c r="D60" s="36">
        <v>0</v>
      </c>
      <c r="E60" s="42" t="str">
        <f t="shared" si="0"/>
        <v/>
      </c>
      <c r="F60" s="42" t="str">
        <f t="shared" si="1"/>
        <v/>
      </c>
      <c r="G60" s="38" t="str">
        <f t="shared" si="2"/>
        <v>0</v>
      </c>
      <c r="H60" s="39" t="str">
        <f t="shared" si="3"/>
        <v/>
      </c>
    </row>
    <row r="61" spans="1:8" s="40" customFormat="1" ht="15" x14ac:dyDescent="0.2">
      <c r="A61" s="68"/>
      <c r="B61" s="35" t="s">
        <v>173</v>
      </c>
      <c r="C61" s="36">
        <v>0</v>
      </c>
      <c r="D61" s="36">
        <v>0</v>
      </c>
      <c r="E61" s="42" t="str">
        <f t="shared" si="0"/>
        <v/>
      </c>
      <c r="F61" s="42" t="str">
        <f t="shared" si="1"/>
        <v/>
      </c>
      <c r="G61" s="38" t="str">
        <f t="shared" si="2"/>
        <v>0</v>
      </c>
      <c r="H61" s="39" t="str">
        <f t="shared" si="3"/>
        <v/>
      </c>
    </row>
    <row r="62" spans="1:8" s="50" customFormat="1" ht="15" x14ac:dyDescent="0.2">
      <c r="A62" s="60" t="s">
        <v>570</v>
      </c>
      <c r="B62" s="51" t="s">
        <v>582</v>
      </c>
      <c r="C62" s="52"/>
      <c r="D62" s="36">
        <v>0</v>
      </c>
      <c r="E62" s="42" t="str">
        <f t="shared" ref="E62:E63" si="8">+IF(C62=0,"",C62/C$18)</f>
        <v/>
      </c>
      <c r="F62" s="42" t="str">
        <f t="shared" ref="F62:F63" si="9">+IF(D62=0,"",D62/D$18)</f>
        <v/>
      </c>
      <c r="G62" s="38" t="str">
        <f t="shared" ref="G62:G63" si="10">+IF(OR(AND(D62=0),(C62=0)),"0",((D62-C62)/C62))</f>
        <v>0</v>
      </c>
      <c r="H62" s="39" t="str">
        <f t="shared" ref="H62:H63" si="11">+IF(OR(AND(E62=""),(G62="")),"",E62*G62)</f>
        <v/>
      </c>
    </row>
    <row r="63" spans="1:8" s="50" customFormat="1" ht="15" x14ac:dyDescent="0.2">
      <c r="A63" s="60" t="s">
        <v>570</v>
      </c>
      <c r="B63" s="51" t="s">
        <v>617</v>
      </c>
      <c r="C63" s="52"/>
      <c r="D63" s="36">
        <v>0</v>
      </c>
      <c r="E63" s="42" t="str">
        <f t="shared" si="8"/>
        <v/>
      </c>
      <c r="F63" s="42" t="str">
        <f t="shared" si="9"/>
        <v/>
      </c>
      <c r="G63" s="38" t="str">
        <f t="shared" si="10"/>
        <v>0</v>
      </c>
      <c r="H63" s="39" t="str">
        <f t="shared" si="11"/>
        <v/>
      </c>
    </row>
    <row r="64" spans="1:8" s="40" customFormat="1" ht="15" x14ac:dyDescent="0.2">
      <c r="A64" s="68"/>
      <c r="B64" s="35" t="s">
        <v>174</v>
      </c>
      <c r="C64" s="36">
        <v>0</v>
      </c>
      <c r="D64" s="36">
        <v>0</v>
      </c>
      <c r="E64" s="42" t="str">
        <f t="shared" si="0"/>
        <v/>
      </c>
      <c r="F64" s="42" t="str">
        <f t="shared" si="1"/>
        <v/>
      </c>
      <c r="G64" s="38" t="str">
        <f t="shared" si="2"/>
        <v>0</v>
      </c>
      <c r="H64" s="39" t="str">
        <f t="shared" si="3"/>
        <v/>
      </c>
    </row>
    <row r="65" spans="1:8" s="40" customFormat="1" ht="15" x14ac:dyDescent="0.2">
      <c r="A65" s="68"/>
      <c r="B65" s="35" t="s">
        <v>15</v>
      </c>
      <c r="C65" s="36">
        <v>0</v>
      </c>
      <c r="D65" s="36">
        <v>0</v>
      </c>
      <c r="E65" s="42" t="str">
        <f t="shared" si="0"/>
        <v/>
      </c>
      <c r="F65" s="42" t="str">
        <f t="shared" si="1"/>
        <v/>
      </c>
      <c r="G65" s="38" t="str">
        <f t="shared" si="2"/>
        <v>0</v>
      </c>
      <c r="H65" s="39" t="str">
        <f t="shared" si="3"/>
        <v/>
      </c>
    </row>
    <row r="66" spans="1:8" s="40" customFormat="1" ht="15" x14ac:dyDescent="0.2">
      <c r="A66" s="68"/>
      <c r="B66" s="35" t="s">
        <v>175</v>
      </c>
      <c r="C66" s="36">
        <v>0</v>
      </c>
      <c r="D66" s="36">
        <v>0</v>
      </c>
      <c r="E66" s="42" t="str">
        <f t="shared" si="0"/>
        <v/>
      </c>
      <c r="F66" s="42" t="str">
        <f t="shared" si="1"/>
        <v/>
      </c>
      <c r="G66" s="38" t="str">
        <f t="shared" si="2"/>
        <v>0</v>
      </c>
      <c r="H66" s="39" t="str">
        <f t="shared" si="3"/>
        <v/>
      </c>
    </row>
    <row r="67" spans="1:8" s="40" customFormat="1" ht="15" x14ac:dyDescent="0.2">
      <c r="A67" s="68"/>
      <c r="B67" s="35" t="s">
        <v>176</v>
      </c>
      <c r="C67" s="36">
        <v>0</v>
      </c>
      <c r="D67" s="36">
        <v>0</v>
      </c>
      <c r="E67" s="42" t="str">
        <f t="shared" si="0"/>
        <v/>
      </c>
      <c r="F67" s="42" t="str">
        <f t="shared" si="1"/>
        <v/>
      </c>
      <c r="G67" s="38" t="str">
        <f t="shared" si="2"/>
        <v>0</v>
      </c>
      <c r="H67" s="39" t="str">
        <f t="shared" si="3"/>
        <v/>
      </c>
    </row>
    <row r="68" spans="1:8" s="10" customFormat="1" x14ac:dyDescent="0.2">
      <c r="A68" s="67"/>
    </row>
    <row r="69" spans="1:8" s="10" customFormat="1" x14ac:dyDescent="0.2">
      <c r="A69" s="67"/>
    </row>
    <row r="70" spans="1:8" s="10" customFormat="1" ht="13.5" thickBot="1" x14ac:dyDescent="0.25">
      <c r="A70" s="67"/>
      <c r="B70" s="29"/>
    </row>
    <row r="71" spans="1:8" s="10" customFormat="1" ht="30" customHeight="1" x14ac:dyDescent="0.2">
      <c r="A71" s="67"/>
      <c r="B71" s="85" t="s">
        <v>374</v>
      </c>
      <c r="C71" s="71" t="s">
        <v>375</v>
      </c>
      <c r="D71" s="72"/>
      <c r="E71" s="71" t="s">
        <v>429</v>
      </c>
      <c r="F71" s="72"/>
      <c r="G71" s="73" t="s">
        <v>572</v>
      </c>
      <c r="H71" s="69" t="s">
        <v>350</v>
      </c>
    </row>
    <row r="72" spans="1:8" s="10" customFormat="1" x14ac:dyDescent="0.2">
      <c r="A72" s="67"/>
      <c r="B72" s="85"/>
      <c r="C72" s="48">
        <v>2017</v>
      </c>
      <c r="D72" s="48">
        <v>2018</v>
      </c>
      <c r="E72" s="48">
        <v>2017</v>
      </c>
      <c r="F72" s="48">
        <v>2018</v>
      </c>
      <c r="G72" s="74"/>
      <c r="H72" s="70"/>
    </row>
    <row r="73" spans="1:8" s="10" customFormat="1" x14ac:dyDescent="0.2">
      <c r="A73" s="67"/>
      <c r="B73" s="12" t="s">
        <v>377</v>
      </c>
      <c r="C73" s="13">
        <f>SUM(C74:C159)</f>
        <v>115</v>
      </c>
      <c r="D73" s="13">
        <f>SUM(D74:D159)</f>
        <v>67</v>
      </c>
      <c r="E73" s="14">
        <f>+IF(C73=0,"",C73/C$73)</f>
        <v>1</v>
      </c>
      <c r="F73" s="14">
        <f>+IF(D73=0,"",D73/D$73)</f>
        <v>1</v>
      </c>
      <c r="G73" s="15">
        <f>+IF(OR(AND(D73=0),(C73=0)),"0",((D73-C73)/C73))</f>
        <v>-0.41739130434782606</v>
      </c>
      <c r="H73" s="15">
        <f>+IF(OR(AND(E73=""),(G73="")),"",E73*G73)</f>
        <v>-0.41739130434782606</v>
      </c>
    </row>
    <row r="74" spans="1:8" s="40" customFormat="1" ht="15" x14ac:dyDescent="0.2">
      <c r="A74" s="68"/>
      <c r="B74" s="35" t="s">
        <v>436</v>
      </c>
      <c r="C74" s="36">
        <v>1</v>
      </c>
      <c r="D74" s="36">
        <v>1</v>
      </c>
      <c r="E74" s="37">
        <f>+IF(C74=0,"",C74/C$73)</f>
        <v>8.6956521739130436E-3</v>
      </c>
      <c r="F74" s="37">
        <f>+IF(D74=0,"",D74/D$73)</f>
        <v>1.4925373134328358E-2</v>
      </c>
      <c r="G74" s="38">
        <f>+IF(OR(AND(D74=0),(C74=0)),"0",((D74-C74)/C74))</f>
        <v>0</v>
      </c>
      <c r="H74" s="39">
        <f>+IF(OR(AND(E74=""),(G74="")),"",E74*G74)</f>
        <v>0</v>
      </c>
    </row>
    <row r="75" spans="1:8" s="40" customFormat="1" ht="30" x14ac:dyDescent="0.2">
      <c r="A75" s="68"/>
      <c r="B75" s="35" t="s">
        <v>595</v>
      </c>
      <c r="C75" s="36">
        <v>0</v>
      </c>
      <c r="D75" s="36">
        <v>1</v>
      </c>
      <c r="E75" s="37" t="str">
        <f t="shared" ref="E75:E146" si="12">+IF(C75=0,"",C75/C$73)</f>
        <v/>
      </c>
      <c r="F75" s="37">
        <f t="shared" ref="F75:F146" si="13">+IF(D75=0,"",D75/D$73)</f>
        <v>1.4925373134328358E-2</v>
      </c>
      <c r="G75" s="38" t="str">
        <f t="shared" ref="G75:G146" si="14">+IF(OR(AND(D75=0),(C75=0)),"0",((D75-C75)/C75))</f>
        <v>0</v>
      </c>
      <c r="H75" s="39" t="str">
        <f t="shared" ref="H75:H146" si="15">+IF(OR(AND(E75=""),(G75="")),"",E75*G75)</f>
        <v/>
      </c>
    </row>
    <row r="76" spans="1:8" s="40" customFormat="1" ht="15" x14ac:dyDescent="0.2">
      <c r="A76" s="68"/>
      <c r="B76" s="35" t="s">
        <v>527</v>
      </c>
      <c r="C76" s="36">
        <v>0</v>
      </c>
      <c r="D76" s="36">
        <v>0</v>
      </c>
      <c r="E76" s="37" t="str">
        <f t="shared" ref="E76:E77" si="16">+IF(C76=0,"",C76/C$73)</f>
        <v/>
      </c>
      <c r="F76" s="37" t="str">
        <f t="shared" ref="F76:F77" si="17">+IF(D76=0,"",D76/D$73)</f>
        <v/>
      </c>
      <c r="G76" s="38" t="str">
        <f t="shared" ref="G76:G77" si="18">+IF(OR(AND(D76=0),(C76=0)),"0",((D76-C76)/C76))</f>
        <v>0</v>
      </c>
      <c r="H76" s="39" t="str">
        <f t="shared" ref="H76:H77" si="19">+IF(OR(AND(E76=""),(G76="")),"",E76*G76)</f>
        <v/>
      </c>
    </row>
    <row r="77" spans="1:8" s="40" customFormat="1" ht="15" x14ac:dyDescent="0.2">
      <c r="A77" s="68"/>
      <c r="B77" s="35" t="s">
        <v>596</v>
      </c>
      <c r="C77" s="36">
        <v>0</v>
      </c>
      <c r="D77" s="36">
        <v>1</v>
      </c>
      <c r="E77" s="37" t="str">
        <f t="shared" si="16"/>
        <v/>
      </c>
      <c r="F77" s="37">
        <f t="shared" si="17"/>
        <v>1.4925373134328358E-2</v>
      </c>
      <c r="G77" s="38" t="str">
        <f t="shared" si="18"/>
        <v>0</v>
      </c>
      <c r="H77" s="39" t="str">
        <f t="shared" si="19"/>
        <v/>
      </c>
    </row>
    <row r="78" spans="1:8" s="40" customFormat="1" ht="15" x14ac:dyDescent="0.2">
      <c r="A78" s="68"/>
      <c r="B78" s="35" t="s">
        <v>177</v>
      </c>
      <c r="C78" s="36">
        <v>5</v>
      </c>
      <c r="D78" s="36">
        <v>1</v>
      </c>
      <c r="E78" s="37">
        <f t="shared" si="12"/>
        <v>4.3478260869565216E-2</v>
      </c>
      <c r="F78" s="37">
        <f t="shared" si="13"/>
        <v>1.4925373134328358E-2</v>
      </c>
      <c r="G78" s="38">
        <f t="shared" si="14"/>
        <v>-0.8</v>
      </c>
      <c r="H78" s="39">
        <f t="shared" si="15"/>
        <v>-3.4782608695652174E-2</v>
      </c>
    </row>
    <row r="79" spans="1:8" s="40" customFormat="1" ht="15" x14ac:dyDescent="0.2">
      <c r="A79" s="68"/>
      <c r="B79" s="35" t="s">
        <v>16</v>
      </c>
      <c r="C79" s="36">
        <v>0</v>
      </c>
      <c r="D79" s="36">
        <v>0</v>
      </c>
      <c r="E79" s="37" t="str">
        <f t="shared" si="12"/>
        <v/>
      </c>
      <c r="F79" s="37" t="str">
        <f t="shared" si="13"/>
        <v/>
      </c>
      <c r="G79" s="38" t="str">
        <f t="shared" si="14"/>
        <v>0</v>
      </c>
      <c r="H79" s="39" t="str">
        <f t="shared" si="15"/>
        <v/>
      </c>
    </row>
    <row r="80" spans="1:8" s="40" customFormat="1" ht="15" x14ac:dyDescent="0.2">
      <c r="A80" s="68"/>
      <c r="B80" s="35" t="s">
        <v>35</v>
      </c>
      <c r="C80" s="36">
        <v>0</v>
      </c>
      <c r="D80" s="36">
        <v>0</v>
      </c>
      <c r="E80" s="37" t="str">
        <f t="shared" ref="E80:E81" si="20">+IF(C80=0,"",C80/C$73)</f>
        <v/>
      </c>
      <c r="F80" s="37" t="str">
        <f t="shared" ref="F80:F81" si="21">+IF(D80=0,"",D80/D$73)</f>
        <v/>
      </c>
      <c r="G80" s="38" t="str">
        <f t="shared" ref="G80:G81" si="22">+IF(OR(AND(D80=0),(C80=0)),"0",((D80-C80)/C80))</f>
        <v>0</v>
      </c>
      <c r="H80" s="39" t="str">
        <f t="shared" ref="H80:H81" si="23">+IF(OR(AND(E80=""),(G80="")),"",E80*G80)</f>
        <v/>
      </c>
    </row>
    <row r="81" spans="1:8" s="40" customFormat="1" ht="15" x14ac:dyDescent="0.2">
      <c r="A81" s="68"/>
      <c r="B81" s="35" t="s">
        <v>178</v>
      </c>
      <c r="C81" s="36">
        <v>0</v>
      </c>
      <c r="D81" s="36">
        <v>0</v>
      </c>
      <c r="E81" s="37" t="str">
        <f t="shared" si="20"/>
        <v/>
      </c>
      <c r="F81" s="37" t="str">
        <f t="shared" si="21"/>
        <v/>
      </c>
      <c r="G81" s="38" t="str">
        <f t="shared" si="22"/>
        <v>0</v>
      </c>
      <c r="H81" s="39" t="str">
        <f t="shared" si="23"/>
        <v/>
      </c>
    </row>
    <row r="82" spans="1:8" s="40" customFormat="1" ht="15" x14ac:dyDescent="0.2">
      <c r="A82" s="68"/>
      <c r="B82" s="35" t="s">
        <v>179</v>
      </c>
      <c r="C82" s="36">
        <v>2</v>
      </c>
      <c r="D82" s="36">
        <v>0</v>
      </c>
      <c r="E82" s="37">
        <f t="shared" si="12"/>
        <v>1.7391304347826087E-2</v>
      </c>
      <c r="F82" s="37" t="str">
        <f t="shared" si="13"/>
        <v/>
      </c>
      <c r="G82" s="38" t="str">
        <f t="shared" si="14"/>
        <v>0</v>
      </c>
      <c r="H82" s="39">
        <f t="shared" si="15"/>
        <v>0</v>
      </c>
    </row>
    <row r="83" spans="1:8" s="40" customFormat="1" ht="15" x14ac:dyDescent="0.2">
      <c r="A83" s="68"/>
      <c r="B83" s="35" t="s">
        <v>437</v>
      </c>
      <c r="C83" s="36">
        <v>0</v>
      </c>
      <c r="D83" s="36">
        <v>0</v>
      </c>
      <c r="E83" s="37" t="str">
        <f t="shared" si="12"/>
        <v/>
      </c>
      <c r="F83" s="37" t="str">
        <f t="shared" si="13"/>
        <v/>
      </c>
      <c r="G83" s="38" t="str">
        <f t="shared" si="14"/>
        <v>0</v>
      </c>
      <c r="H83" s="39" t="str">
        <f t="shared" si="15"/>
        <v/>
      </c>
    </row>
    <row r="84" spans="1:8" s="40" customFormat="1" ht="15" x14ac:dyDescent="0.2">
      <c r="A84" s="68"/>
      <c r="B84" s="35" t="s">
        <v>180</v>
      </c>
      <c r="C84" s="36">
        <v>0</v>
      </c>
      <c r="D84" s="36">
        <v>0</v>
      </c>
      <c r="E84" s="37" t="str">
        <f t="shared" si="12"/>
        <v/>
      </c>
      <c r="F84" s="37" t="str">
        <f t="shared" si="13"/>
        <v/>
      </c>
      <c r="G84" s="38" t="str">
        <f t="shared" si="14"/>
        <v>0</v>
      </c>
      <c r="H84" s="39" t="str">
        <f t="shared" si="15"/>
        <v/>
      </c>
    </row>
    <row r="85" spans="1:8" s="40" customFormat="1" ht="15" x14ac:dyDescent="0.2">
      <c r="A85" s="68"/>
      <c r="B85" s="35" t="s">
        <v>181</v>
      </c>
      <c r="C85" s="36">
        <v>0</v>
      </c>
      <c r="D85" s="36">
        <v>0</v>
      </c>
      <c r="E85" s="37" t="str">
        <f t="shared" si="12"/>
        <v/>
      </c>
      <c r="F85" s="37" t="str">
        <f t="shared" si="13"/>
        <v/>
      </c>
      <c r="G85" s="38" t="str">
        <f t="shared" si="14"/>
        <v>0</v>
      </c>
      <c r="H85" s="39" t="str">
        <f t="shared" si="15"/>
        <v/>
      </c>
    </row>
    <row r="86" spans="1:8" s="40" customFormat="1" ht="15" x14ac:dyDescent="0.2">
      <c r="A86" s="68"/>
      <c r="B86" s="35" t="s">
        <v>17</v>
      </c>
      <c r="C86" s="36">
        <v>0</v>
      </c>
      <c r="D86" s="36">
        <v>1</v>
      </c>
      <c r="E86" s="37" t="str">
        <f t="shared" si="12"/>
        <v/>
      </c>
      <c r="F86" s="37">
        <f t="shared" si="13"/>
        <v>1.4925373134328358E-2</v>
      </c>
      <c r="G86" s="38" t="str">
        <f t="shared" si="14"/>
        <v>0</v>
      </c>
      <c r="H86" s="39" t="str">
        <f t="shared" si="15"/>
        <v/>
      </c>
    </row>
    <row r="87" spans="1:8" s="40" customFormat="1" ht="15" x14ac:dyDescent="0.2">
      <c r="A87" s="68"/>
      <c r="B87" s="35" t="s">
        <v>182</v>
      </c>
      <c r="C87" s="36">
        <v>12</v>
      </c>
      <c r="D87" s="36">
        <v>10</v>
      </c>
      <c r="E87" s="37">
        <f t="shared" si="12"/>
        <v>0.10434782608695652</v>
      </c>
      <c r="F87" s="37">
        <f t="shared" si="13"/>
        <v>0.14925373134328357</v>
      </c>
      <c r="G87" s="38">
        <f t="shared" si="14"/>
        <v>-0.16666666666666666</v>
      </c>
      <c r="H87" s="39">
        <f t="shared" si="15"/>
        <v>-1.7391304347826084E-2</v>
      </c>
    </row>
    <row r="88" spans="1:8" s="40" customFormat="1" ht="15" x14ac:dyDescent="0.2">
      <c r="A88" s="68"/>
      <c r="B88" s="35" t="s">
        <v>597</v>
      </c>
      <c r="C88" s="36">
        <v>0</v>
      </c>
      <c r="D88" s="36">
        <v>0</v>
      </c>
      <c r="E88" s="37" t="str">
        <f t="shared" ref="E88" si="24">+IF(C88=0,"",C88/C$73)</f>
        <v/>
      </c>
      <c r="F88" s="37" t="str">
        <f t="shared" ref="F88" si="25">+IF(D88=0,"",D88/D$73)</f>
        <v/>
      </c>
      <c r="G88" s="38" t="str">
        <f t="shared" ref="G88" si="26">+IF(OR(AND(D88=0),(C88=0)),"0",((D88-C88)/C88))</f>
        <v>0</v>
      </c>
      <c r="H88" s="39" t="str">
        <f t="shared" ref="H88" si="27">+IF(OR(AND(E88=""),(G88="")),"",E88*G88)</f>
        <v/>
      </c>
    </row>
    <row r="89" spans="1:8" s="40" customFormat="1" ht="15" x14ac:dyDescent="0.2">
      <c r="A89" s="68"/>
      <c r="B89" s="35" t="s">
        <v>183</v>
      </c>
      <c r="C89" s="36">
        <v>2</v>
      </c>
      <c r="D89" s="36">
        <v>2</v>
      </c>
      <c r="E89" s="37">
        <f t="shared" si="12"/>
        <v>1.7391304347826087E-2</v>
      </c>
      <c r="F89" s="37">
        <f t="shared" si="13"/>
        <v>2.9850746268656716E-2</v>
      </c>
      <c r="G89" s="38">
        <f t="shared" si="14"/>
        <v>0</v>
      </c>
      <c r="H89" s="39">
        <f t="shared" si="15"/>
        <v>0</v>
      </c>
    </row>
    <row r="90" spans="1:8" s="40" customFormat="1" ht="15" x14ac:dyDescent="0.2">
      <c r="A90" s="68"/>
      <c r="B90" s="35" t="s">
        <v>184</v>
      </c>
      <c r="C90" s="36">
        <v>1</v>
      </c>
      <c r="D90" s="36">
        <v>3</v>
      </c>
      <c r="E90" s="37">
        <f t="shared" si="12"/>
        <v>8.6956521739130436E-3</v>
      </c>
      <c r="F90" s="37">
        <f t="shared" si="13"/>
        <v>4.4776119402985072E-2</v>
      </c>
      <c r="G90" s="38">
        <f t="shared" si="14"/>
        <v>2</v>
      </c>
      <c r="H90" s="39">
        <f t="shared" si="15"/>
        <v>1.7391304347826087E-2</v>
      </c>
    </row>
    <row r="91" spans="1:8" s="40" customFormat="1" ht="15" x14ac:dyDescent="0.2">
      <c r="A91" s="68"/>
      <c r="B91" s="35" t="s">
        <v>21</v>
      </c>
      <c r="C91" s="36">
        <v>4</v>
      </c>
      <c r="D91" s="36">
        <v>1</v>
      </c>
      <c r="E91" s="37">
        <f t="shared" si="12"/>
        <v>3.4782608695652174E-2</v>
      </c>
      <c r="F91" s="37">
        <f t="shared" si="13"/>
        <v>1.4925373134328358E-2</v>
      </c>
      <c r="G91" s="38">
        <f t="shared" si="14"/>
        <v>-0.75</v>
      </c>
      <c r="H91" s="39">
        <f t="shared" si="15"/>
        <v>-2.6086956521739132E-2</v>
      </c>
    </row>
    <row r="92" spans="1:8" s="40" customFormat="1" ht="15" x14ac:dyDescent="0.2">
      <c r="A92" s="68"/>
      <c r="B92" s="35" t="s">
        <v>438</v>
      </c>
      <c r="C92" s="36">
        <v>0</v>
      </c>
      <c r="D92" s="36">
        <v>0</v>
      </c>
      <c r="E92" s="37" t="str">
        <f t="shared" si="12"/>
        <v/>
      </c>
      <c r="F92" s="37" t="str">
        <f t="shared" si="13"/>
        <v/>
      </c>
      <c r="G92" s="38" t="str">
        <f t="shared" si="14"/>
        <v>0</v>
      </c>
      <c r="H92" s="39" t="str">
        <f t="shared" si="15"/>
        <v/>
      </c>
    </row>
    <row r="93" spans="1:8" s="40" customFormat="1" ht="15" x14ac:dyDescent="0.2">
      <c r="A93" s="68"/>
      <c r="B93" s="35" t="s">
        <v>185</v>
      </c>
      <c r="C93" s="36">
        <v>0</v>
      </c>
      <c r="D93" s="36">
        <v>0</v>
      </c>
      <c r="E93" s="37" t="str">
        <f t="shared" si="12"/>
        <v/>
      </c>
      <c r="F93" s="37" t="str">
        <f t="shared" si="13"/>
        <v/>
      </c>
      <c r="G93" s="38" t="str">
        <f t="shared" si="14"/>
        <v>0</v>
      </c>
      <c r="H93" s="39" t="str">
        <f t="shared" si="15"/>
        <v/>
      </c>
    </row>
    <row r="94" spans="1:8" s="40" customFormat="1" ht="15" x14ac:dyDescent="0.2">
      <c r="A94" s="68"/>
      <c r="B94" s="35" t="s">
        <v>531</v>
      </c>
      <c r="C94" s="36">
        <v>0</v>
      </c>
      <c r="D94" s="36">
        <v>0</v>
      </c>
      <c r="E94" s="37" t="str">
        <f t="shared" ref="E94:E95" si="28">+IF(C94=0,"",C94/C$73)</f>
        <v/>
      </c>
      <c r="F94" s="37" t="str">
        <f t="shared" ref="F94:F95" si="29">+IF(D94=0,"",D94/D$73)</f>
        <v/>
      </c>
      <c r="G94" s="38" t="str">
        <f t="shared" ref="G94:G95" si="30">+IF(OR(AND(D94=0),(C94=0)),"0",((D94-C94)/C94))</f>
        <v>0</v>
      </c>
      <c r="H94" s="39" t="str">
        <f t="shared" ref="H94:H95" si="31">+IF(OR(AND(E94=""),(G94="")),"",E94*G94)</f>
        <v/>
      </c>
    </row>
    <row r="95" spans="1:8" s="40" customFormat="1" ht="15" x14ac:dyDescent="0.2">
      <c r="A95" s="68"/>
      <c r="B95" s="35" t="s">
        <v>532</v>
      </c>
      <c r="C95" s="36">
        <v>0</v>
      </c>
      <c r="D95" s="36">
        <v>1</v>
      </c>
      <c r="E95" s="37" t="str">
        <f t="shared" si="28"/>
        <v/>
      </c>
      <c r="F95" s="37">
        <f t="shared" si="29"/>
        <v>1.4925373134328358E-2</v>
      </c>
      <c r="G95" s="38" t="str">
        <f t="shared" si="30"/>
        <v>0</v>
      </c>
      <c r="H95" s="39" t="str">
        <f t="shared" si="31"/>
        <v/>
      </c>
    </row>
    <row r="96" spans="1:8" s="40" customFormat="1" ht="15" x14ac:dyDescent="0.2">
      <c r="A96" s="68"/>
      <c r="B96" s="35" t="s">
        <v>186</v>
      </c>
      <c r="C96" s="36">
        <v>2</v>
      </c>
      <c r="D96" s="36">
        <v>3</v>
      </c>
      <c r="E96" s="37">
        <f t="shared" si="12"/>
        <v>1.7391304347826087E-2</v>
      </c>
      <c r="F96" s="37">
        <f t="shared" si="13"/>
        <v>4.4776119402985072E-2</v>
      </c>
      <c r="G96" s="38">
        <f t="shared" si="14"/>
        <v>0.5</v>
      </c>
      <c r="H96" s="39">
        <f t="shared" si="15"/>
        <v>8.6956521739130436E-3</v>
      </c>
    </row>
    <row r="97" spans="1:8" s="40" customFormat="1" ht="15" x14ac:dyDescent="0.2">
      <c r="A97" s="68"/>
      <c r="B97" s="35" t="s">
        <v>19</v>
      </c>
      <c r="C97" s="36">
        <v>0</v>
      </c>
      <c r="D97" s="36">
        <v>0</v>
      </c>
      <c r="E97" s="37" t="str">
        <f t="shared" si="12"/>
        <v/>
      </c>
      <c r="F97" s="37" t="str">
        <f t="shared" si="13"/>
        <v/>
      </c>
      <c r="G97" s="38" t="str">
        <f t="shared" si="14"/>
        <v>0</v>
      </c>
      <c r="H97" s="39" t="str">
        <f t="shared" si="15"/>
        <v/>
      </c>
    </row>
    <row r="98" spans="1:8" s="40" customFormat="1" ht="15" x14ac:dyDescent="0.2">
      <c r="A98" s="68"/>
      <c r="B98" s="35" t="s">
        <v>22</v>
      </c>
      <c r="C98" s="36">
        <v>1</v>
      </c>
      <c r="D98" s="36">
        <v>0</v>
      </c>
      <c r="E98" s="37">
        <f t="shared" si="12"/>
        <v>8.6956521739130436E-3</v>
      </c>
      <c r="F98" s="37" t="str">
        <f t="shared" si="13"/>
        <v/>
      </c>
      <c r="G98" s="38" t="str">
        <f t="shared" si="14"/>
        <v>0</v>
      </c>
      <c r="H98" s="39">
        <f t="shared" si="15"/>
        <v>0</v>
      </c>
    </row>
    <row r="99" spans="1:8" s="40" customFormat="1" ht="15" x14ac:dyDescent="0.2">
      <c r="A99" s="68"/>
      <c r="B99" s="35" t="s">
        <v>187</v>
      </c>
      <c r="C99" s="36">
        <v>0</v>
      </c>
      <c r="D99" s="36">
        <v>3</v>
      </c>
      <c r="E99" s="37" t="str">
        <f t="shared" si="12"/>
        <v/>
      </c>
      <c r="F99" s="37">
        <f t="shared" si="13"/>
        <v>4.4776119402985072E-2</v>
      </c>
      <c r="G99" s="38" t="str">
        <f t="shared" si="14"/>
        <v>0</v>
      </c>
      <c r="H99" s="39" t="str">
        <f t="shared" si="15"/>
        <v/>
      </c>
    </row>
    <row r="100" spans="1:8" s="40" customFormat="1" ht="15" x14ac:dyDescent="0.2">
      <c r="A100" s="68"/>
      <c r="B100" s="35" t="s">
        <v>188</v>
      </c>
      <c r="C100" s="36">
        <v>1</v>
      </c>
      <c r="D100" s="36">
        <v>0</v>
      </c>
      <c r="E100" s="37">
        <f t="shared" si="12"/>
        <v>8.6956521739130436E-3</v>
      </c>
      <c r="F100" s="37" t="str">
        <f t="shared" si="13"/>
        <v/>
      </c>
      <c r="G100" s="38" t="str">
        <f t="shared" si="14"/>
        <v>0</v>
      </c>
      <c r="H100" s="39">
        <f t="shared" si="15"/>
        <v>0</v>
      </c>
    </row>
    <row r="101" spans="1:8" s="40" customFormat="1" ht="15" x14ac:dyDescent="0.2">
      <c r="A101" s="68"/>
      <c r="B101" s="35" t="s">
        <v>439</v>
      </c>
      <c r="C101" s="36">
        <v>0</v>
      </c>
      <c r="D101" s="36">
        <v>2</v>
      </c>
      <c r="E101" s="37" t="str">
        <f t="shared" si="12"/>
        <v/>
      </c>
      <c r="F101" s="37">
        <f t="shared" si="13"/>
        <v>2.9850746268656716E-2</v>
      </c>
      <c r="G101" s="38" t="str">
        <f t="shared" si="14"/>
        <v>0</v>
      </c>
      <c r="H101" s="39" t="str">
        <f t="shared" si="15"/>
        <v/>
      </c>
    </row>
    <row r="102" spans="1:8" s="40" customFormat="1" ht="15" x14ac:dyDescent="0.2">
      <c r="A102" s="68"/>
      <c r="B102" s="35" t="s">
        <v>18</v>
      </c>
      <c r="C102" s="36">
        <v>0</v>
      </c>
      <c r="D102" s="36">
        <v>1</v>
      </c>
      <c r="E102" s="37" t="str">
        <f t="shared" si="12"/>
        <v/>
      </c>
      <c r="F102" s="37">
        <f t="shared" si="13"/>
        <v>1.4925373134328358E-2</v>
      </c>
      <c r="G102" s="38" t="str">
        <f t="shared" si="14"/>
        <v>0</v>
      </c>
      <c r="H102" s="39" t="str">
        <f t="shared" si="15"/>
        <v/>
      </c>
    </row>
    <row r="103" spans="1:8" s="40" customFormat="1" ht="15" x14ac:dyDescent="0.2">
      <c r="A103" s="68"/>
      <c r="B103" s="35" t="s">
        <v>20</v>
      </c>
      <c r="C103" s="36">
        <v>0</v>
      </c>
      <c r="D103" s="36">
        <v>0</v>
      </c>
      <c r="E103" s="37" t="str">
        <f t="shared" si="12"/>
        <v/>
      </c>
      <c r="F103" s="37" t="str">
        <f t="shared" si="13"/>
        <v/>
      </c>
      <c r="G103" s="38" t="str">
        <f t="shared" si="14"/>
        <v>0</v>
      </c>
      <c r="H103" s="39" t="str">
        <f t="shared" si="15"/>
        <v/>
      </c>
    </row>
    <row r="104" spans="1:8" s="40" customFormat="1" ht="15" x14ac:dyDescent="0.2">
      <c r="A104" s="68"/>
      <c r="B104" s="35" t="s">
        <v>189</v>
      </c>
      <c r="C104" s="36">
        <v>0</v>
      </c>
      <c r="D104" s="36">
        <v>0</v>
      </c>
      <c r="E104" s="37" t="str">
        <f t="shared" si="12"/>
        <v/>
      </c>
      <c r="F104" s="37" t="str">
        <f t="shared" si="13"/>
        <v/>
      </c>
      <c r="G104" s="38" t="str">
        <f t="shared" si="14"/>
        <v>0</v>
      </c>
      <c r="H104" s="39" t="str">
        <f t="shared" si="15"/>
        <v/>
      </c>
    </row>
    <row r="105" spans="1:8" s="40" customFormat="1" ht="15" x14ac:dyDescent="0.2">
      <c r="A105" s="68"/>
      <c r="B105" s="35" t="s">
        <v>573</v>
      </c>
      <c r="C105" s="36">
        <v>0</v>
      </c>
      <c r="D105" s="36">
        <v>0</v>
      </c>
      <c r="E105" s="37" t="str">
        <f t="shared" ref="E105" si="32">+IF(C105=0,"",C105/C$73)</f>
        <v/>
      </c>
      <c r="F105" s="37" t="str">
        <f t="shared" ref="F105" si="33">+IF(D105=0,"",D105/D$73)</f>
        <v/>
      </c>
      <c r="G105" s="38" t="str">
        <f t="shared" ref="G105" si="34">+IF(OR(AND(D105=0),(C105=0)),"0",((D105-C105)/C105))</f>
        <v>0</v>
      </c>
      <c r="H105" s="39" t="str">
        <f t="shared" ref="H105" si="35">+IF(OR(AND(E105=""),(G105="")),"",E105*G105)</f>
        <v/>
      </c>
    </row>
    <row r="106" spans="1:8" s="40" customFormat="1" ht="15" x14ac:dyDescent="0.2">
      <c r="A106" s="68"/>
      <c r="B106" s="35" t="s">
        <v>190</v>
      </c>
      <c r="C106" s="36">
        <v>0</v>
      </c>
      <c r="D106" s="36">
        <v>0</v>
      </c>
      <c r="E106" s="37" t="str">
        <f t="shared" si="12"/>
        <v/>
      </c>
      <c r="F106" s="37" t="str">
        <f t="shared" si="13"/>
        <v/>
      </c>
      <c r="G106" s="38" t="str">
        <f t="shared" si="14"/>
        <v>0</v>
      </c>
      <c r="H106" s="39" t="str">
        <f t="shared" si="15"/>
        <v/>
      </c>
    </row>
    <row r="107" spans="1:8" s="40" customFormat="1" ht="15" x14ac:dyDescent="0.2">
      <c r="A107" s="68"/>
      <c r="B107" s="35" t="s">
        <v>191</v>
      </c>
      <c r="C107" s="36">
        <v>0</v>
      </c>
      <c r="D107" s="36">
        <v>0</v>
      </c>
      <c r="E107" s="37" t="str">
        <f t="shared" si="12"/>
        <v/>
      </c>
      <c r="F107" s="37" t="str">
        <f t="shared" si="13"/>
        <v/>
      </c>
      <c r="G107" s="38" t="str">
        <f t="shared" si="14"/>
        <v>0</v>
      </c>
      <c r="H107" s="39" t="str">
        <f t="shared" si="15"/>
        <v/>
      </c>
    </row>
    <row r="108" spans="1:8" s="40" customFormat="1" ht="15" x14ac:dyDescent="0.2">
      <c r="A108" s="68"/>
      <c r="B108" s="35" t="s">
        <v>192</v>
      </c>
      <c r="C108" s="36">
        <v>0</v>
      </c>
      <c r="D108" s="36">
        <v>2</v>
      </c>
      <c r="E108" s="37" t="str">
        <f t="shared" si="12"/>
        <v/>
      </c>
      <c r="F108" s="37">
        <f t="shared" si="13"/>
        <v>2.9850746268656716E-2</v>
      </c>
      <c r="G108" s="38" t="str">
        <f t="shared" si="14"/>
        <v>0</v>
      </c>
      <c r="H108" s="39" t="str">
        <f t="shared" si="15"/>
        <v/>
      </c>
    </row>
    <row r="109" spans="1:8" s="40" customFormat="1" ht="15" x14ac:dyDescent="0.2">
      <c r="A109" s="68"/>
      <c r="B109" s="35" t="s">
        <v>193</v>
      </c>
      <c r="C109" s="36">
        <v>0</v>
      </c>
      <c r="D109" s="36">
        <v>0</v>
      </c>
      <c r="E109" s="37" t="str">
        <f t="shared" si="12"/>
        <v/>
      </c>
      <c r="F109" s="37" t="str">
        <f t="shared" si="13"/>
        <v/>
      </c>
      <c r="G109" s="38" t="str">
        <f t="shared" si="14"/>
        <v>0</v>
      </c>
      <c r="H109" s="39" t="str">
        <f t="shared" si="15"/>
        <v/>
      </c>
    </row>
    <row r="110" spans="1:8" s="40" customFormat="1" ht="15" x14ac:dyDescent="0.2">
      <c r="A110" s="68"/>
      <c r="B110" s="35" t="s">
        <v>194</v>
      </c>
      <c r="C110" s="36">
        <v>1</v>
      </c>
      <c r="D110" s="36">
        <v>0</v>
      </c>
      <c r="E110" s="37">
        <f t="shared" si="12"/>
        <v>8.6956521739130436E-3</v>
      </c>
      <c r="F110" s="37" t="str">
        <f t="shared" si="13"/>
        <v/>
      </c>
      <c r="G110" s="38" t="str">
        <f t="shared" si="14"/>
        <v>0</v>
      </c>
      <c r="H110" s="39">
        <f t="shared" si="15"/>
        <v>0</v>
      </c>
    </row>
    <row r="111" spans="1:8" s="40" customFormat="1" ht="15" x14ac:dyDescent="0.2">
      <c r="A111" s="68"/>
      <c r="B111" s="35" t="s">
        <v>195</v>
      </c>
      <c r="C111" s="36">
        <v>2</v>
      </c>
      <c r="D111" s="36">
        <v>1</v>
      </c>
      <c r="E111" s="37">
        <f t="shared" si="12"/>
        <v>1.7391304347826087E-2</v>
      </c>
      <c r="F111" s="37">
        <f t="shared" si="13"/>
        <v>1.4925373134328358E-2</v>
      </c>
      <c r="G111" s="38">
        <f t="shared" si="14"/>
        <v>-0.5</v>
      </c>
      <c r="H111" s="39">
        <f t="shared" si="15"/>
        <v>-8.6956521739130436E-3</v>
      </c>
    </row>
    <row r="112" spans="1:8" s="40" customFormat="1" ht="15" x14ac:dyDescent="0.2">
      <c r="A112" s="68"/>
      <c r="B112" s="35" t="s">
        <v>196</v>
      </c>
      <c r="C112" s="36">
        <v>0</v>
      </c>
      <c r="D112" s="36">
        <v>0</v>
      </c>
      <c r="E112" s="37" t="str">
        <f t="shared" si="12"/>
        <v/>
      </c>
      <c r="F112" s="37" t="str">
        <f t="shared" si="13"/>
        <v/>
      </c>
      <c r="G112" s="38" t="str">
        <f t="shared" si="14"/>
        <v>0</v>
      </c>
      <c r="H112" s="39" t="str">
        <f t="shared" si="15"/>
        <v/>
      </c>
    </row>
    <row r="113" spans="1:8" s="40" customFormat="1" ht="15" x14ac:dyDescent="0.2">
      <c r="A113" s="68"/>
      <c r="B113" s="35" t="s">
        <v>27</v>
      </c>
      <c r="C113" s="36">
        <v>0</v>
      </c>
      <c r="D113" s="36">
        <v>0</v>
      </c>
      <c r="E113" s="37" t="str">
        <f t="shared" si="12"/>
        <v/>
      </c>
      <c r="F113" s="37" t="str">
        <f t="shared" si="13"/>
        <v/>
      </c>
      <c r="G113" s="38" t="str">
        <f t="shared" si="14"/>
        <v>0</v>
      </c>
      <c r="H113" s="39" t="str">
        <f t="shared" si="15"/>
        <v/>
      </c>
    </row>
    <row r="114" spans="1:8" s="40" customFormat="1" ht="15" x14ac:dyDescent="0.2">
      <c r="A114" s="68"/>
      <c r="B114" s="35" t="s">
        <v>197</v>
      </c>
      <c r="C114" s="36">
        <v>0</v>
      </c>
      <c r="D114" s="36">
        <v>0</v>
      </c>
      <c r="E114" s="37" t="str">
        <f t="shared" si="12"/>
        <v/>
      </c>
      <c r="F114" s="37" t="str">
        <f t="shared" si="13"/>
        <v/>
      </c>
      <c r="G114" s="38" t="str">
        <f t="shared" si="14"/>
        <v>0</v>
      </c>
      <c r="H114" s="39" t="str">
        <f t="shared" si="15"/>
        <v/>
      </c>
    </row>
    <row r="115" spans="1:8" s="40" customFormat="1" ht="30" x14ac:dyDescent="0.2">
      <c r="A115" s="68"/>
      <c r="B115" s="35" t="s">
        <v>440</v>
      </c>
      <c r="C115" s="36">
        <v>0</v>
      </c>
      <c r="D115" s="36">
        <v>0</v>
      </c>
      <c r="E115" s="37" t="str">
        <f t="shared" si="12"/>
        <v/>
      </c>
      <c r="F115" s="37" t="str">
        <f t="shared" si="13"/>
        <v/>
      </c>
      <c r="G115" s="38" t="str">
        <f t="shared" si="14"/>
        <v>0</v>
      </c>
      <c r="H115" s="39" t="str">
        <f t="shared" si="15"/>
        <v/>
      </c>
    </row>
    <row r="116" spans="1:8" s="40" customFormat="1" ht="15" x14ac:dyDescent="0.2">
      <c r="A116" s="68"/>
      <c r="B116" s="35" t="s">
        <v>198</v>
      </c>
      <c r="C116" s="36">
        <v>0</v>
      </c>
      <c r="D116" s="36">
        <v>0</v>
      </c>
      <c r="E116" s="37" t="str">
        <f t="shared" si="12"/>
        <v/>
      </c>
      <c r="F116" s="37" t="str">
        <f t="shared" si="13"/>
        <v/>
      </c>
      <c r="G116" s="38" t="str">
        <f t="shared" si="14"/>
        <v>0</v>
      </c>
      <c r="H116" s="39" t="str">
        <f t="shared" si="15"/>
        <v/>
      </c>
    </row>
    <row r="117" spans="1:8" s="40" customFormat="1" ht="15" x14ac:dyDescent="0.2">
      <c r="A117" s="68"/>
      <c r="B117" s="35" t="s">
        <v>24</v>
      </c>
      <c r="C117" s="36">
        <v>3</v>
      </c>
      <c r="D117" s="36">
        <v>1</v>
      </c>
      <c r="E117" s="37">
        <f t="shared" si="12"/>
        <v>2.6086956521739129E-2</v>
      </c>
      <c r="F117" s="37">
        <f t="shared" si="13"/>
        <v>1.4925373134328358E-2</v>
      </c>
      <c r="G117" s="38">
        <f t="shared" si="14"/>
        <v>-0.66666666666666663</v>
      </c>
      <c r="H117" s="39">
        <f t="shared" si="15"/>
        <v>-1.7391304347826084E-2</v>
      </c>
    </row>
    <row r="118" spans="1:8" s="40" customFormat="1" ht="15" x14ac:dyDescent="0.2">
      <c r="A118" s="68"/>
      <c r="B118" s="35" t="s">
        <v>199</v>
      </c>
      <c r="C118" s="36">
        <v>0</v>
      </c>
      <c r="D118" s="36">
        <v>0</v>
      </c>
      <c r="E118" s="37" t="str">
        <f t="shared" si="12"/>
        <v/>
      </c>
      <c r="F118" s="37" t="str">
        <f t="shared" si="13"/>
        <v/>
      </c>
      <c r="G118" s="38" t="str">
        <f t="shared" si="14"/>
        <v>0</v>
      </c>
      <c r="H118" s="39" t="str">
        <f t="shared" si="15"/>
        <v/>
      </c>
    </row>
    <row r="119" spans="1:8" s="40" customFormat="1" ht="15" x14ac:dyDescent="0.2">
      <c r="A119" s="68"/>
      <c r="B119" s="35" t="s">
        <v>25</v>
      </c>
      <c r="C119" s="36">
        <v>2</v>
      </c>
      <c r="D119" s="36">
        <v>0</v>
      </c>
      <c r="E119" s="37">
        <f t="shared" si="12"/>
        <v>1.7391304347826087E-2</v>
      </c>
      <c r="F119" s="37" t="str">
        <f t="shared" si="13"/>
        <v/>
      </c>
      <c r="G119" s="38" t="str">
        <f t="shared" si="14"/>
        <v>0</v>
      </c>
      <c r="H119" s="39">
        <f t="shared" si="15"/>
        <v>0</v>
      </c>
    </row>
    <row r="120" spans="1:8" s="40" customFormat="1" ht="15" x14ac:dyDescent="0.2">
      <c r="A120" s="68"/>
      <c r="B120" s="35" t="s">
        <v>23</v>
      </c>
      <c r="C120" s="36">
        <v>0</v>
      </c>
      <c r="D120" s="36">
        <v>0</v>
      </c>
      <c r="E120" s="37" t="str">
        <f t="shared" si="12"/>
        <v/>
      </c>
      <c r="F120" s="37" t="str">
        <f t="shared" si="13"/>
        <v/>
      </c>
      <c r="G120" s="38" t="str">
        <f t="shared" si="14"/>
        <v>0</v>
      </c>
      <c r="H120" s="39" t="str">
        <f t="shared" si="15"/>
        <v/>
      </c>
    </row>
    <row r="121" spans="1:8" s="40" customFormat="1" ht="15" x14ac:dyDescent="0.2">
      <c r="A121" s="68"/>
      <c r="B121" s="35" t="s">
        <v>26</v>
      </c>
      <c r="C121" s="36">
        <v>3</v>
      </c>
      <c r="D121" s="36">
        <v>1</v>
      </c>
      <c r="E121" s="37">
        <f t="shared" si="12"/>
        <v>2.6086956521739129E-2</v>
      </c>
      <c r="F121" s="37">
        <f t="shared" si="13"/>
        <v>1.4925373134328358E-2</v>
      </c>
      <c r="G121" s="38">
        <f t="shared" si="14"/>
        <v>-0.66666666666666663</v>
      </c>
      <c r="H121" s="39">
        <f t="shared" si="15"/>
        <v>-1.7391304347826084E-2</v>
      </c>
    </row>
    <row r="122" spans="1:8" s="40" customFormat="1" ht="15" x14ac:dyDescent="0.2">
      <c r="A122" s="68"/>
      <c r="B122" s="35" t="s">
        <v>200</v>
      </c>
      <c r="C122" s="36">
        <v>13</v>
      </c>
      <c r="D122" s="36">
        <v>5</v>
      </c>
      <c r="E122" s="37">
        <f t="shared" si="12"/>
        <v>0.11304347826086956</v>
      </c>
      <c r="F122" s="37">
        <f t="shared" si="13"/>
        <v>7.4626865671641784E-2</v>
      </c>
      <c r="G122" s="38">
        <f t="shared" si="14"/>
        <v>-0.61538461538461542</v>
      </c>
      <c r="H122" s="39">
        <f t="shared" si="15"/>
        <v>-6.9565217391304349E-2</v>
      </c>
    </row>
    <row r="123" spans="1:8" s="40" customFormat="1" ht="15" x14ac:dyDescent="0.2">
      <c r="A123" s="68"/>
      <c r="B123" s="35" t="s">
        <v>31</v>
      </c>
      <c r="C123" s="36">
        <v>0</v>
      </c>
      <c r="D123" s="36">
        <v>0</v>
      </c>
      <c r="E123" s="37" t="str">
        <f t="shared" si="12"/>
        <v/>
      </c>
      <c r="F123" s="37" t="str">
        <f t="shared" si="13"/>
        <v/>
      </c>
      <c r="G123" s="38" t="str">
        <f t="shared" si="14"/>
        <v>0</v>
      </c>
      <c r="H123" s="39" t="str">
        <f t="shared" si="15"/>
        <v/>
      </c>
    </row>
    <row r="124" spans="1:8" s="40" customFormat="1" ht="15" x14ac:dyDescent="0.2">
      <c r="A124" s="68"/>
      <c r="B124" s="35" t="s">
        <v>33</v>
      </c>
      <c r="C124" s="36">
        <v>1</v>
      </c>
      <c r="D124" s="36">
        <v>5</v>
      </c>
      <c r="E124" s="37">
        <f t="shared" si="12"/>
        <v>8.6956521739130436E-3</v>
      </c>
      <c r="F124" s="37">
        <f t="shared" si="13"/>
        <v>7.4626865671641784E-2</v>
      </c>
      <c r="G124" s="38">
        <f t="shared" si="14"/>
        <v>4</v>
      </c>
      <c r="H124" s="39">
        <f t="shared" si="15"/>
        <v>3.4782608695652174E-2</v>
      </c>
    </row>
    <row r="125" spans="1:8" s="40" customFormat="1" ht="15" x14ac:dyDescent="0.2">
      <c r="A125" s="68"/>
      <c r="B125" s="35" t="s">
        <v>201</v>
      </c>
      <c r="C125" s="36">
        <v>0</v>
      </c>
      <c r="D125" s="36">
        <v>0</v>
      </c>
      <c r="E125" s="37" t="str">
        <f t="shared" si="12"/>
        <v/>
      </c>
      <c r="F125" s="37" t="str">
        <f t="shared" si="13"/>
        <v/>
      </c>
      <c r="G125" s="38" t="str">
        <f t="shared" si="14"/>
        <v>0</v>
      </c>
      <c r="H125" s="39" t="str">
        <f t="shared" si="15"/>
        <v/>
      </c>
    </row>
    <row r="126" spans="1:8" s="40" customFormat="1" ht="15" x14ac:dyDescent="0.2">
      <c r="A126" s="68"/>
      <c r="B126" s="35" t="s">
        <v>441</v>
      </c>
      <c r="C126" s="36">
        <v>0</v>
      </c>
      <c r="D126" s="36">
        <v>0</v>
      </c>
      <c r="E126" s="37" t="str">
        <f t="shared" si="12"/>
        <v/>
      </c>
      <c r="F126" s="37" t="str">
        <f t="shared" si="13"/>
        <v/>
      </c>
      <c r="G126" s="38" t="str">
        <f t="shared" si="14"/>
        <v>0</v>
      </c>
      <c r="H126" s="39" t="str">
        <f t="shared" si="15"/>
        <v/>
      </c>
    </row>
    <row r="127" spans="1:8" s="40" customFormat="1" ht="15" x14ac:dyDescent="0.2">
      <c r="A127" s="68"/>
      <c r="B127" s="35" t="s">
        <v>442</v>
      </c>
      <c r="C127" s="36">
        <v>7</v>
      </c>
      <c r="D127" s="36">
        <v>14</v>
      </c>
      <c r="E127" s="37">
        <f t="shared" si="12"/>
        <v>6.0869565217391307E-2</v>
      </c>
      <c r="F127" s="37">
        <f t="shared" si="13"/>
        <v>0.20895522388059701</v>
      </c>
      <c r="G127" s="38">
        <f t="shared" si="14"/>
        <v>1</v>
      </c>
      <c r="H127" s="39">
        <f t="shared" si="15"/>
        <v>6.0869565217391307E-2</v>
      </c>
    </row>
    <row r="128" spans="1:8" s="40" customFormat="1" ht="15" x14ac:dyDescent="0.2">
      <c r="A128" s="68"/>
      <c r="B128" s="35" t="s">
        <v>202</v>
      </c>
      <c r="C128" s="36">
        <v>0</v>
      </c>
      <c r="D128" s="36">
        <v>0</v>
      </c>
      <c r="E128" s="37" t="str">
        <f t="shared" si="12"/>
        <v/>
      </c>
      <c r="F128" s="37" t="str">
        <f t="shared" si="13"/>
        <v/>
      </c>
      <c r="G128" s="38" t="str">
        <f t="shared" si="14"/>
        <v>0</v>
      </c>
      <c r="H128" s="39" t="str">
        <f t="shared" si="15"/>
        <v/>
      </c>
    </row>
    <row r="129" spans="1:8" s="40" customFormat="1" ht="15" x14ac:dyDescent="0.2">
      <c r="A129" s="68"/>
      <c r="B129" s="35" t="s">
        <v>203</v>
      </c>
      <c r="C129" s="36">
        <v>3</v>
      </c>
      <c r="D129" s="36">
        <v>0</v>
      </c>
      <c r="E129" s="37">
        <f t="shared" si="12"/>
        <v>2.6086956521739129E-2</v>
      </c>
      <c r="F129" s="37" t="str">
        <f t="shared" si="13"/>
        <v/>
      </c>
      <c r="G129" s="38" t="str">
        <f t="shared" si="14"/>
        <v>0</v>
      </c>
      <c r="H129" s="39">
        <f t="shared" si="15"/>
        <v>0</v>
      </c>
    </row>
    <row r="130" spans="1:8" s="40" customFormat="1" ht="15" x14ac:dyDescent="0.2">
      <c r="A130" s="68"/>
      <c r="B130" s="35" t="s">
        <v>28</v>
      </c>
      <c r="C130" s="36">
        <v>19</v>
      </c>
      <c r="D130" s="36">
        <v>2</v>
      </c>
      <c r="E130" s="37">
        <f t="shared" si="12"/>
        <v>0.16521739130434782</v>
      </c>
      <c r="F130" s="37">
        <f t="shared" si="13"/>
        <v>2.9850746268656716E-2</v>
      </c>
      <c r="G130" s="38">
        <f t="shared" si="14"/>
        <v>-0.89473684210526316</v>
      </c>
      <c r="H130" s="39">
        <f t="shared" si="15"/>
        <v>-0.14782608695652172</v>
      </c>
    </row>
    <row r="131" spans="1:8" s="40" customFormat="1" ht="15" x14ac:dyDescent="0.2">
      <c r="A131" s="68"/>
      <c r="B131" s="35" t="s">
        <v>32</v>
      </c>
      <c r="C131" s="36">
        <v>0</v>
      </c>
      <c r="D131" s="36">
        <v>1</v>
      </c>
      <c r="E131" s="37" t="str">
        <f t="shared" si="12"/>
        <v/>
      </c>
      <c r="F131" s="37">
        <f t="shared" si="13"/>
        <v>1.4925373134328358E-2</v>
      </c>
      <c r="G131" s="38" t="str">
        <f t="shared" si="14"/>
        <v>0</v>
      </c>
      <c r="H131" s="39" t="str">
        <f t="shared" si="15"/>
        <v/>
      </c>
    </row>
    <row r="132" spans="1:8" s="40" customFormat="1" ht="15" x14ac:dyDescent="0.2">
      <c r="A132" s="68"/>
      <c r="B132" s="35" t="s">
        <v>536</v>
      </c>
      <c r="C132" s="36">
        <v>0</v>
      </c>
      <c r="D132" s="36">
        <v>0</v>
      </c>
      <c r="E132" s="37" t="str">
        <f t="shared" ref="E132:E133" si="36">+IF(C132=0,"",C132/C$73)</f>
        <v/>
      </c>
      <c r="F132" s="37" t="str">
        <f t="shared" ref="F132:F133" si="37">+IF(D132=0,"",D132/D$73)</f>
        <v/>
      </c>
      <c r="G132" s="38" t="str">
        <f t="shared" ref="G132:G133" si="38">+IF(OR(AND(D132=0),(C132=0)),"0",((D132-C132)/C132))</f>
        <v>0</v>
      </c>
      <c r="H132" s="39" t="str">
        <f t="shared" ref="H132:H133" si="39">+IF(OR(AND(E132=""),(G132="")),"",E132*G132)</f>
        <v/>
      </c>
    </row>
    <row r="133" spans="1:8" s="40" customFormat="1" ht="15" x14ac:dyDescent="0.2">
      <c r="A133" s="68"/>
      <c r="B133" s="35" t="s">
        <v>30</v>
      </c>
      <c r="C133" s="36">
        <v>1</v>
      </c>
      <c r="D133" s="36">
        <v>1</v>
      </c>
      <c r="E133" s="37">
        <f t="shared" si="36"/>
        <v>8.6956521739130436E-3</v>
      </c>
      <c r="F133" s="37">
        <f t="shared" si="37"/>
        <v>1.4925373134328358E-2</v>
      </c>
      <c r="G133" s="38">
        <f t="shared" si="38"/>
        <v>0</v>
      </c>
      <c r="H133" s="39">
        <f t="shared" si="39"/>
        <v>0</v>
      </c>
    </row>
    <row r="134" spans="1:8" s="40" customFormat="1" ht="15" x14ac:dyDescent="0.2">
      <c r="A134" s="68"/>
      <c r="B134" s="35" t="s">
        <v>29</v>
      </c>
      <c r="C134" s="36">
        <v>0</v>
      </c>
      <c r="D134" s="36">
        <v>0</v>
      </c>
      <c r="E134" s="37" t="str">
        <f t="shared" si="12"/>
        <v/>
      </c>
      <c r="F134" s="37" t="str">
        <f t="shared" si="13"/>
        <v/>
      </c>
      <c r="G134" s="38" t="str">
        <f t="shared" si="14"/>
        <v>0</v>
      </c>
      <c r="H134" s="39" t="str">
        <f t="shared" si="15"/>
        <v/>
      </c>
    </row>
    <row r="135" spans="1:8" s="40" customFormat="1" ht="15" x14ac:dyDescent="0.2">
      <c r="A135" s="68"/>
      <c r="B135" s="35" t="s">
        <v>204</v>
      </c>
      <c r="C135" s="36">
        <v>25</v>
      </c>
      <c r="D135" s="36">
        <v>0</v>
      </c>
      <c r="E135" s="37">
        <f t="shared" si="12"/>
        <v>0.21739130434782608</v>
      </c>
      <c r="F135" s="37" t="str">
        <f t="shared" si="13"/>
        <v/>
      </c>
      <c r="G135" s="38" t="str">
        <f t="shared" si="14"/>
        <v>0</v>
      </c>
      <c r="H135" s="39">
        <f t="shared" si="15"/>
        <v>0</v>
      </c>
    </row>
    <row r="136" spans="1:8" s="40" customFormat="1" ht="15" x14ac:dyDescent="0.2">
      <c r="A136" s="68"/>
      <c r="B136" s="35" t="s">
        <v>205</v>
      </c>
      <c r="C136" s="36">
        <v>0</v>
      </c>
      <c r="D136" s="36">
        <v>0</v>
      </c>
      <c r="E136" s="37" t="str">
        <f t="shared" si="12"/>
        <v/>
      </c>
      <c r="F136" s="37" t="str">
        <f t="shared" si="13"/>
        <v/>
      </c>
      <c r="G136" s="38" t="str">
        <f t="shared" si="14"/>
        <v>0</v>
      </c>
      <c r="H136" s="39" t="str">
        <f t="shared" si="15"/>
        <v/>
      </c>
    </row>
    <row r="137" spans="1:8" s="40" customFormat="1" ht="15" x14ac:dyDescent="0.2">
      <c r="A137" s="68"/>
      <c r="B137" s="35" t="s">
        <v>206</v>
      </c>
      <c r="C137" s="36">
        <v>0</v>
      </c>
      <c r="D137" s="36">
        <v>0</v>
      </c>
      <c r="E137" s="37" t="str">
        <f t="shared" si="12"/>
        <v/>
      </c>
      <c r="F137" s="37" t="str">
        <f t="shared" si="13"/>
        <v/>
      </c>
      <c r="G137" s="38" t="str">
        <f t="shared" si="14"/>
        <v>0</v>
      </c>
      <c r="H137" s="39" t="str">
        <f t="shared" si="15"/>
        <v/>
      </c>
    </row>
    <row r="138" spans="1:8" s="40" customFormat="1" ht="15" x14ac:dyDescent="0.2">
      <c r="A138" s="68"/>
      <c r="B138" s="35" t="s">
        <v>207</v>
      </c>
      <c r="C138" s="36">
        <v>0</v>
      </c>
      <c r="D138" s="36">
        <v>0</v>
      </c>
      <c r="E138" s="37" t="str">
        <f t="shared" si="12"/>
        <v/>
      </c>
      <c r="F138" s="37" t="str">
        <f t="shared" si="13"/>
        <v/>
      </c>
      <c r="G138" s="38" t="str">
        <f t="shared" si="14"/>
        <v>0</v>
      </c>
      <c r="H138" s="39" t="str">
        <f t="shared" si="15"/>
        <v/>
      </c>
    </row>
    <row r="139" spans="1:8" s="40" customFormat="1" ht="30" x14ac:dyDescent="0.2">
      <c r="A139" s="68"/>
      <c r="B139" s="35" t="s">
        <v>443</v>
      </c>
      <c r="C139" s="36">
        <v>4</v>
      </c>
      <c r="D139" s="36">
        <v>0</v>
      </c>
      <c r="E139" s="37">
        <f t="shared" si="12"/>
        <v>3.4782608695652174E-2</v>
      </c>
      <c r="F139" s="37" t="str">
        <f t="shared" si="13"/>
        <v/>
      </c>
      <c r="G139" s="38" t="str">
        <f t="shared" si="14"/>
        <v>0</v>
      </c>
      <c r="H139" s="39">
        <f t="shared" si="15"/>
        <v>0</v>
      </c>
    </row>
    <row r="140" spans="1:8" s="40" customFormat="1" ht="30" x14ac:dyDescent="0.2">
      <c r="A140" s="68"/>
      <c r="B140" s="35" t="s">
        <v>208</v>
      </c>
      <c r="C140" s="36">
        <v>0</v>
      </c>
      <c r="D140" s="36">
        <v>1</v>
      </c>
      <c r="E140" s="37" t="str">
        <f t="shared" si="12"/>
        <v/>
      </c>
      <c r="F140" s="37">
        <f t="shared" si="13"/>
        <v>1.4925373134328358E-2</v>
      </c>
      <c r="G140" s="38" t="str">
        <f t="shared" si="14"/>
        <v>0</v>
      </c>
      <c r="H140" s="39" t="str">
        <f t="shared" si="15"/>
        <v/>
      </c>
    </row>
    <row r="141" spans="1:8" s="40" customFormat="1" ht="30" x14ac:dyDescent="0.2">
      <c r="A141" s="68"/>
      <c r="B141" s="35" t="s">
        <v>209</v>
      </c>
      <c r="C141" s="36">
        <v>0</v>
      </c>
      <c r="D141" s="36">
        <v>0</v>
      </c>
      <c r="E141" s="37" t="str">
        <f t="shared" si="12"/>
        <v/>
      </c>
      <c r="F141" s="37" t="str">
        <f t="shared" si="13"/>
        <v/>
      </c>
      <c r="G141" s="38" t="str">
        <f t="shared" si="14"/>
        <v>0</v>
      </c>
      <c r="H141" s="39" t="str">
        <f t="shared" si="15"/>
        <v/>
      </c>
    </row>
    <row r="142" spans="1:8" s="50" customFormat="1" ht="15" x14ac:dyDescent="0.2">
      <c r="A142" s="60" t="s">
        <v>570</v>
      </c>
      <c r="B142" s="51" t="s">
        <v>586</v>
      </c>
      <c r="C142" s="52"/>
      <c r="D142" s="36">
        <v>0</v>
      </c>
      <c r="E142" s="37" t="str">
        <f t="shared" ref="E142" si="40">+IF(C142=0,"",C142/C$73)</f>
        <v/>
      </c>
      <c r="F142" s="37" t="str">
        <f t="shared" ref="F142" si="41">+IF(D142=0,"",D142/D$73)</f>
        <v/>
      </c>
      <c r="G142" s="38" t="str">
        <f t="shared" ref="G142" si="42">+IF(OR(AND(D142=0),(C142=0)),"0",((D142-C142)/C142))</f>
        <v>0</v>
      </c>
      <c r="H142" s="39" t="str">
        <f t="shared" ref="H142" si="43">+IF(OR(AND(E142=""),(G142="")),"",E142*G142)</f>
        <v/>
      </c>
    </row>
    <row r="143" spans="1:8" s="40" customFormat="1" ht="15" x14ac:dyDescent="0.2">
      <c r="A143" s="68"/>
      <c r="B143" s="35" t="s">
        <v>598</v>
      </c>
      <c r="C143" s="36">
        <v>0</v>
      </c>
      <c r="D143" s="36">
        <v>1</v>
      </c>
      <c r="E143" s="37" t="str">
        <f t="shared" si="12"/>
        <v/>
      </c>
      <c r="F143" s="37">
        <f t="shared" si="13"/>
        <v>1.4925373134328358E-2</v>
      </c>
      <c r="G143" s="38" t="str">
        <f t="shared" si="14"/>
        <v>0</v>
      </c>
      <c r="H143" s="39" t="str">
        <f t="shared" si="15"/>
        <v/>
      </c>
    </row>
    <row r="144" spans="1:8" s="40" customFormat="1" ht="15" x14ac:dyDescent="0.2">
      <c r="A144" s="68"/>
      <c r="B144" s="35" t="s">
        <v>599</v>
      </c>
      <c r="C144" s="36">
        <v>0</v>
      </c>
      <c r="D144" s="36">
        <v>0</v>
      </c>
      <c r="E144" s="37" t="str">
        <f t="shared" si="12"/>
        <v/>
      </c>
      <c r="F144" s="37" t="str">
        <f t="shared" si="13"/>
        <v/>
      </c>
      <c r="G144" s="38" t="str">
        <f t="shared" si="14"/>
        <v>0</v>
      </c>
      <c r="H144" s="39" t="str">
        <f t="shared" si="15"/>
        <v/>
      </c>
    </row>
    <row r="145" spans="1:8" s="50" customFormat="1" ht="15" x14ac:dyDescent="0.2">
      <c r="A145" s="60" t="s">
        <v>570</v>
      </c>
      <c r="B145" s="51" t="s">
        <v>588</v>
      </c>
      <c r="C145" s="52"/>
      <c r="D145" s="36">
        <v>0</v>
      </c>
      <c r="E145" s="37" t="str">
        <f t="shared" ref="E145" si="44">+IF(C145=0,"",C145/C$73)</f>
        <v/>
      </c>
      <c r="F145" s="37" t="str">
        <f t="shared" ref="F145" si="45">+IF(D145=0,"",D145/D$73)</f>
        <v/>
      </c>
      <c r="G145" s="38" t="str">
        <f t="shared" ref="G145" si="46">+IF(OR(AND(D145=0),(C145=0)),"0",((D145-C145)/C145))</f>
        <v>0</v>
      </c>
      <c r="H145" s="39" t="str">
        <f t="shared" ref="H145" si="47">+IF(OR(AND(E145=""),(G145="")),"",E145*G145)</f>
        <v/>
      </c>
    </row>
    <row r="146" spans="1:8" s="40" customFormat="1" ht="15" x14ac:dyDescent="0.2">
      <c r="A146" s="68"/>
      <c r="B146" s="35" t="s">
        <v>36</v>
      </c>
      <c r="C146" s="36">
        <v>0</v>
      </c>
      <c r="D146" s="36">
        <v>0</v>
      </c>
      <c r="E146" s="37" t="str">
        <f t="shared" si="12"/>
        <v/>
      </c>
      <c r="F146" s="37" t="str">
        <f t="shared" si="13"/>
        <v/>
      </c>
      <c r="G146" s="38" t="str">
        <f t="shared" si="14"/>
        <v>0</v>
      </c>
      <c r="H146" s="39" t="str">
        <f t="shared" si="15"/>
        <v/>
      </c>
    </row>
    <row r="147" spans="1:8" s="40" customFormat="1" ht="15" x14ac:dyDescent="0.2">
      <c r="A147" s="68"/>
      <c r="B147" s="35" t="s">
        <v>444</v>
      </c>
      <c r="C147" s="36">
        <v>0</v>
      </c>
      <c r="D147" s="36">
        <v>0</v>
      </c>
      <c r="E147" s="37" t="str">
        <f t="shared" ref="E147:E155" si="48">+IF(C147=0,"",C147/C$73)</f>
        <v/>
      </c>
      <c r="F147" s="37" t="str">
        <f t="shared" ref="F147:F155" si="49">+IF(D147=0,"",D147/D$73)</f>
        <v/>
      </c>
      <c r="G147" s="38" t="str">
        <f t="shared" ref="G147:G155" si="50">+IF(OR(AND(D147=0),(C147=0)),"0",((D147-C147)/C147))</f>
        <v>0</v>
      </c>
      <c r="H147" s="39" t="str">
        <f t="shared" ref="H147:H155" si="51">+IF(OR(AND(E147=""),(G147="")),"",E147*G147)</f>
        <v/>
      </c>
    </row>
    <row r="148" spans="1:8" s="40" customFormat="1" ht="15" x14ac:dyDescent="0.2">
      <c r="A148" s="68"/>
      <c r="B148" s="35" t="s">
        <v>34</v>
      </c>
      <c r="C148" s="36">
        <v>0</v>
      </c>
      <c r="D148" s="36">
        <v>0</v>
      </c>
      <c r="E148" s="37" t="str">
        <f t="shared" si="48"/>
        <v/>
      </c>
      <c r="F148" s="37" t="str">
        <f t="shared" si="49"/>
        <v/>
      </c>
      <c r="G148" s="38" t="str">
        <f t="shared" si="50"/>
        <v>0</v>
      </c>
      <c r="H148" s="39" t="str">
        <f t="shared" si="51"/>
        <v/>
      </c>
    </row>
    <row r="149" spans="1:8" s="40" customFormat="1" ht="15" x14ac:dyDescent="0.2">
      <c r="A149" s="68"/>
      <c r="B149" s="35" t="s">
        <v>210</v>
      </c>
      <c r="C149" s="36">
        <v>0</v>
      </c>
      <c r="D149" s="36">
        <v>0</v>
      </c>
      <c r="E149" s="37" t="str">
        <f t="shared" si="48"/>
        <v/>
      </c>
      <c r="F149" s="37" t="str">
        <f t="shared" si="49"/>
        <v/>
      </c>
      <c r="G149" s="38" t="str">
        <f t="shared" si="50"/>
        <v>0</v>
      </c>
      <c r="H149" s="39" t="str">
        <f t="shared" si="51"/>
        <v/>
      </c>
    </row>
    <row r="150" spans="1:8" s="40" customFormat="1" ht="30" x14ac:dyDescent="0.2">
      <c r="A150" s="68"/>
      <c r="B150" s="35" t="s">
        <v>211</v>
      </c>
      <c r="C150" s="36">
        <v>0</v>
      </c>
      <c r="D150" s="36">
        <v>0</v>
      </c>
      <c r="E150" s="37" t="str">
        <f t="shared" si="48"/>
        <v/>
      </c>
      <c r="F150" s="37" t="str">
        <f t="shared" si="49"/>
        <v/>
      </c>
      <c r="G150" s="38" t="str">
        <f t="shared" si="50"/>
        <v>0</v>
      </c>
      <c r="H150" s="39" t="str">
        <f t="shared" si="51"/>
        <v/>
      </c>
    </row>
    <row r="151" spans="1:8" s="40" customFormat="1" ht="30" x14ac:dyDescent="0.2">
      <c r="A151" s="68"/>
      <c r="B151" s="35" t="s">
        <v>212</v>
      </c>
      <c r="C151" s="36">
        <v>0</v>
      </c>
      <c r="D151" s="36">
        <v>0</v>
      </c>
      <c r="E151" s="37" t="str">
        <f t="shared" si="48"/>
        <v/>
      </c>
      <c r="F151" s="37" t="str">
        <f t="shared" si="49"/>
        <v/>
      </c>
      <c r="G151" s="38" t="str">
        <f t="shared" si="50"/>
        <v>0</v>
      </c>
      <c r="H151" s="39" t="str">
        <f t="shared" si="51"/>
        <v/>
      </c>
    </row>
    <row r="152" spans="1:8" s="40" customFormat="1" ht="15" x14ac:dyDescent="0.2">
      <c r="A152" s="68"/>
      <c r="B152" s="35" t="s">
        <v>445</v>
      </c>
      <c r="C152" s="36">
        <v>0</v>
      </c>
      <c r="D152" s="36">
        <v>0</v>
      </c>
      <c r="E152" s="37" t="str">
        <f t="shared" si="48"/>
        <v/>
      </c>
      <c r="F152" s="37" t="str">
        <f t="shared" si="49"/>
        <v/>
      </c>
      <c r="G152" s="38" t="str">
        <f t="shared" si="50"/>
        <v>0</v>
      </c>
      <c r="H152" s="39" t="str">
        <f t="shared" si="51"/>
        <v/>
      </c>
    </row>
    <row r="153" spans="1:8" s="40" customFormat="1" ht="15" x14ac:dyDescent="0.2">
      <c r="A153" s="68"/>
      <c r="B153" s="35" t="s">
        <v>39</v>
      </c>
      <c r="C153" s="36">
        <v>0</v>
      </c>
      <c r="D153" s="36">
        <v>0</v>
      </c>
      <c r="E153" s="37" t="str">
        <f t="shared" si="48"/>
        <v/>
      </c>
      <c r="F153" s="37" t="str">
        <f t="shared" si="49"/>
        <v/>
      </c>
      <c r="G153" s="38" t="str">
        <f t="shared" si="50"/>
        <v>0</v>
      </c>
      <c r="H153" s="39" t="str">
        <f t="shared" si="51"/>
        <v/>
      </c>
    </row>
    <row r="154" spans="1:8" s="40" customFormat="1" ht="15" x14ac:dyDescent="0.2">
      <c r="A154" s="68"/>
      <c r="B154" s="35" t="s">
        <v>37</v>
      </c>
      <c r="C154" s="36">
        <v>0</v>
      </c>
      <c r="D154" s="36">
        <v>0</v>
      </c>
      <c r="E154" s="37" t="str">
        <f t="shared" si="48"/>
        <v/>
      </c>
      <c r="F154" s="37" t="str">
        <f t="shared" si="49"/>
        <v/>
      </c>
      <c r="G154" s="38" t="str">
        <f t="shared" si="50"/>
        <v>0</v>
      </c>
      <c r="H154" s="39" t="str">
        <f t="shared" si="51"/>
        <v/>
      </c>
    </row>
    <row r="155" spans="1:8" s="40" customFormat="1" ht="15" x14ac:dyDescent="0.2">
      <c r="A155" s="68"/>
      <c r="B155" s="35" t="s">
        <v>38</v>
      </c>
      <c r="C155" s="36">
        <v>0</v>
      </c>
      <c r="D155" s="36">
        <v>0</v>
      </c>
      <c r="E155" s="37" t="str">
        <f t="shared" si="48"/>
        <v/>
      </c>
      <c r="F155" s="37" t="str">
        <f t="shared" si="49"/>
        <v/>
      </c>
      <c r="G155" s="38" t="str">
        <f t="shared" si="50"/>
        <v>0</v>
      </c>
      <c r="H155" s="39" t="str">
        <f t="shared" si="51"/>
        <v/>
      </c>
    </row>
    <row r="156" spans="1:8" s="40" customFormat="1" ht="15" x14ac:dyDescent="0.2">
      <c r="A156" s="68"/>
      <c r="B156" s="35" t="s">
        <v>537</v>
      </c>
      <c r="C156" s="36">
        <v>0</v>
      </c>
      <c r="D156" s="36">
        <v>1</v>
      </c>
      <c r="E156" s="37" t="str">
        <f t="shared" ref="E156" si="52">+IF(C156=0,"",C156/C$73)</f>
        <v/>
      </c>
      <c r="F156" s="37">
        <f t="shared" ref="F156" si="53">+IF(D156=0,"",D156/D$73)</f>
        <v>1.4925373134328358E-2</v>
      </c>
      <c r="G156" s="38" t="str">
        <f t="shared" ref="G156" si="54">+IF(OR(AND(D156=0),(C156=0)),"0",((D156-C156)/C156))</f>
        <v>0</v>
      </c>
      <c r="H156" s="39" t="str">
        <f t="shared" ref="H156" si="55">+IF(OR(AND(E156=""),(G156="")),"",E156*G156)</f>
        <v/>
      </c>
    </row>
    <row r="157" spans="1:8" s="40" customFormat="1" ht="30" x14ac:dyDescent="0.2">
      <c r="A157" s="68"/>
      <c r="B157" s="35" t="s">
        <v>557</v>
      </c>
      <c r="C157" s="36">
        <v>0</v>
      </c>
      <c r="D157" s="36">
        <v>0</v>
      </c>
      <c r="E157" s="37" t="str">
        <f t="shared" ref="E157" si="56">+IF(C157=0,"",C157/C$73)</f>
        <v/>
      </c>
      <c r="F157" s="37" t="str">
        <f t="shared" ref="F157" si="57">+IF(D157=0,"",D157/D$73)</f>
        <v/>
      </c>
      <c r="G157" s="38" t="str">
        <f t="shared" ref="G157" si="58">+IF(OR(AND(D157=0),(C157=0)),"0",((D157-C157)/C157))</f>
        <v>0</v>
      </c>
      <c r="H157" s="39" t="str">
        <f t="shared" ref="H157" si="59">+IF(OR(AND(E157=""),(G157="")),"",E157*G157)</f>
        <v/>
      </c>
    </row>
    <row r="158" spans="1:8" s="40" customFormat="1" ht="15" x14ac:dyDescent="0.2">
      <c r="A158" s="68"/>
      <c r="B158" s="35" t="s">
        <v>574</v>
      </c>
      <c r="C158" s="36">
        <v>0</v>
      </c>
      <c r="D158" s="36">
        <v>0</v>
      </c>
      <c r="E158" s="37" t="str">
        <f t="shared" ref="E158:E159" si="60">+IF(C158=0,"",C158/C$73)</f>
        <v/>
      </c>
      <c r="F158" s="37" t="str">
        <f t="shared" ref="F158:F159" si="61">+IF(D158=0,"",D158/D$73)</f>
        <v/>
      </c>
      <c r="G158" s="38" t="str">
        <f t="shared" ref="G158:G159" si="62">+IF(OR(AND(D158=0),(C158=0)),"0",((D158-C158)/C158))</f>
        <v>0</v>
      </c>
      <c r="H158" s="39" t="str">
        <f t="shared" ref="H158:H159" si="63">+IF(OR(AND(E158=""),(G158="")),"",E158*G158)</f>
        <v/>
      </c>
    </row>
    <row r="159" spans="1:8" s="40" customFormat="1" ht="15" x14ac:dyDescent="0.2">
      <c r="A159" s="68"/>
      <c r="B159" s="35" t="s">
        <v>565</v>
      </c>
      <c r="C159" s="36">
        <v>0</v>
      </c>
      <c r="D159" s="36">
        <v>0</v>
      </c>
      <c r="E159" s="37" t="str">
        <f t="shared" si="60"/>
        <v/>
      </c>
      <c r="F159" s="37" t="str">
        <f t="shared" si="61"/>
        <v/>
      </c>
      <c r="G159" s="38" t="str">
        <f t="shared" si="62"/>
        <v>0</v>
      </c>
      <c r="H159" s="39" t="str">
        <f t="shared" si="63"/>
        <v/>
      </c>
    </row>
    <row r="160" spans="1:8" s="10" customFormat="1" x14ac:dyDescent="0.2">
      <c r="A160" s="67"/>
    </row>
    <row r="161" spans="1:9" s="10" customFormat="1" x14ac:dyDescent="0.2">
      <c r="A161" s="67"/>
    </row>
    <row r="162" spans="1:9" s="10" customFormat="1" ht="13.5" thickBot="1" x14ac:dyDescent="0.25">
      <c r="A162" s="67"/>
      <c r="B162" s="29"/>
      <c r="C162" s="29"/>
      <c r="D162" s="29"/>
      <c r="E162" s="29"/>
      <c r="F162" s="29"/>
    </row>
    <row r="163" spans="1:9" s="10" customFormat="1" ht="30" customHeight="1" x14ac:dyDescent="0.2">
      <c r="A163" s="67"/>
      <c r="B163" s="85" t="s">
        <v>374</v>
      </c>
      <c r="C163" s="71" t="s">
        <v>375</v>
      </c>
      <c r="D163" s="72"/>
      <c r="E163" s="71" t="s">
        <v>429</v>
      </c>
      <c r="F163" s="72"/>
      <c r="G163" s="73" t="s">
        <v>572</v>
      </c>
      <c r="H163" s="69" t="s">
        <v>350</v>
      </c>
    </row>
    <row r="164" spans="1:9" s="10" customFormat="1" x14ac:dyDescent="0.2">
      <c r="A164" s="67"/>
      <c r="B164" s="85"/>
      <c r="C164" s="48">
        <v>2017</v>
      </c>
      <c r="D164" s="48">
        <v>2018</v>
      </c>
      <c r="E164" s="48">
        <v>2017</v>
      </c>
      <c r="F164" s="48">
        <v>2018</v>
      </c>
      <c r="G164" s="74"/>
      <c r="H164" s="70"/>
    </row>
    <row r="165" spans="1:9" s="10" customFormat="1" ht="25.5" x14ac:dyDescent="0.2">
      <c r="A165" s="67"/>
      <c r="B165" s="12" t="s">
        <v>378</v>
      </c>
      <c r="C165" s="13">
        <f>SUM(C166:C327)</f>
        <v>96</v>
      </c>
      <c r="D165" s="13">
        <f>SUM(D166:D327)</f>
        <v>54</v>
      </c>
      <c r="E165" s="14">
        <f t="shared" ref="E165:E178" si="64">+IF(C165=0,"",C165/C$165)</f>
        <v>1</v>
      </c>
      <c r="F165" s="14">
        <f t="shared" ref="F165:F178" si="65">+IF(D165=0,"",D165/D$165)</f>
        <v>1</v>
      </c>
      <c r="G165" s="15">
        <f>+IF(OR(AND(D165=0),(C165=0)),"0",((D165-C165)/C165))</f>
        <v>-0.4375</v>
      </c>
      <c r="H165" s="15">
        <f>+IF(OR(AND(E165=""),(G165="")),"",E165*G165)</f>
        <v>-0.4375</v>
      </c>
      <c r="I165" s="16"/>
    </row>
    <row r="166" spans="1:9" s="40" customFormat="1" ht="15" x14ac:dyDescent="0.2">
      <c r="A166" s="68"/>
      <c r="B166" s="43" t="s">
        <v>446</v>
      </c>
      <c r="C166" s="36">
        <v>2</v>
      </c>
      <c r="D166" s="36">
        <v>0</v>
      </c>
      <c r="E166" s="37">
        <f t="shared" si="64"/>
        <v>2.0833333333333332E-2</v>
      </c>
      <c r="F166" s="37" t="str">
        <f t="shared" si="65"/>
        <v/>
      </c>
      <c r="G166" s="38" t="str">
        <f>+IF(OR(AND(D166=0),(C166=0)),"0",((D166-C166)/C166))</f>
        <v>0</v>
      </c>
      <c r="H166" s="39">
        <f>+IF(OR(AND(E166=""),(G166="")),"",E166*G166)</f>
        <v>0</v>
      </c>
    </row>
    <row r="167" spans="1:9" s="40" customFormat="1" ht="15" x14ac:dyDescent="0.2">
      <c r="A167" s="68"/>
      <c r="B167" s="43" t="s">
        <v>600</v>
      </c>
      <c r="C167" s="36">
        <v>0</v>
      </c>
      <c r="D167" s="36">
        <v>1</v>
      </c>
      <c r="E167" s="37" t="str">
        <f t="shared" si="64"/>
        <v/>
      </c>
      <c r="F167" s="37">
        <f t="shared" si="65"/>
        <v>1.8518518518518517E-2</v>
      </c>
      <c r="G167" s="38" t="str">
        <f t="shared" ref="G167:G237" si="66">+IF(OR(AND(D167=0),(C167=0)),"0",((D167-C167)/C167))</f>
        <v>0</v>
      </c>
      <c r="H167" s="39" t="str">
        <f t="shared" ref="H167:H237" si="67">+IF(OR(AND(E167=""),(G167="")),"",E167*G167)</f>
        <v/>
      </c>
    </row>
    <row r="168" spans="1:9" s="40" customFormat="1" ht="30" x14ac:dyDescent="0.2">
      <c r="A168" s="68"/>
      <c r="B168" s="43" t="s">
        <v>447</v>
      </c>
      <c r="C168" s="36">
        <v>0</v>
      </c>
      <c r="D168" s="36">
        <v>0</v>
      </c>
      <c r="E168" s="37" t="str">
        <f t="shared" si="64"/>
        <v/>
      </c>
      <c r="F168" s="37" t="str">
        <f t="shared" si="65"/>
        <v/>
      </c>
      <c r="G168" s="38" t="str">
        <f t="shared" si="66"/>
        <v>0</v>
      </c>
      <c r="H168" s="39" t="str">
        <f t="shared" si="67"/>
        <v/>
      </c>
    </row>
    <row r="169" spans="1:9" s="40" customFormat="1" ht="15" x14ac:dyDescent="0.2">
      <c r="A169" s="68"/>
      <c r="B169" s="43" t="s">
        <v>448</v>
      </c>
      <c r="C169" s="36">
        <v>0</v>
      </c>
      <c r="D169" s="36">
        <v>0</v>
      </c>
      <c r="E169" s="37" t="str">
        <f t="shared" si="64"/>
        <v/>
      </c>
      <c r="F169" s="37" t="str">
        <f t="shared" si="65"/>
        <v/>
      </c>
      <c r="G169" s="38" t="str">
        <f t="shared" si="66"/>
        <v>0</v>
      </c>
      <c r="H169" s="39" t="str">
        <f t="shared" si="67"/>
        <v/>
      </c>
    </row>
    <row r="170" spans="1:9" s="40" customFormat="1" ht="15" x14ac:dyDescent="0.2">
      <c r="A170" s="68"/>
      <c r="B170" s="43" t="s">
        <v>601</v>
      </c>
      <c r="C170" s="36">
        <v>0</v>
      </c>
      <c r="D170" s="36">
        <v>0</v>
      </c>
      <c r="E170" s="37" t="str">
        <f t="shared" si="64"/>
        <v/>
      </c>
      <c r="F170" s="37" t="str">
        <f t="shared" si="65"/>
        <v/>
      </c>
      <c r="G170" s="38" t="str">
        <f t="shared" si="66"/>
        <v>0</v>
      </c>
      <c r="H170" s="39" t="str">
        <f t="shared" si="67"/>
        <v/>
      </c>
    </row>
    <row r="171" spans="1:9" s="40" customFormat="1" ht="15" x14ac:dyDescent="0.2">
      <c r="A171" s="68"/>
      <c r="B171" s="43" t="s">
        <v>42</v>
      </c>
      <c r="C171" s="36">
        <v>9</v>
      </c>
      <c r="D171" s="36">
        <v>6</v>
      </c>
      <c r="E171" s="37">
        <f t="shared" si="64"/>
        <v>9.375E-2</v>
      </c>
      <c r="F171" s="37">
        <f t="shared" si="65"/>
        <v>0.1111111111111111</v>
      </c>
      <c r="G171" s="38">
        <f t="shared" si="66"/>
        <v>-0.33333333333333331</v>
      </c>
      <c r="H171" s="39">
        <f t="shared" si="67"/>
        <v>-3.125E-2</v>
      </c>
    </row>
    <row r="172" spans="1:9" s="40" customFormat="1" ht="15" x14ac:dyDescent="0.2">
      <c r="A172" s="68"/>
      <c r="B172" s="43" t="s">
        <v>602</v>
      </c>
      <c r="C172" s="36">
        <v>0</v>
      </c>
      <c r="D172" s="36">
        <v>0</v>
      </c>
      <c r="E172" s="37" t="str">
        <f t="shared" si="64"/>
        <v/>
      </c>
      <c r="F172" s="37" t="str">
        <f t="shared" si="65"/>
        <v/>
      </c>
      <c r="G172" s="38" t="str">
        <f t="shared" si="66"/>
        <v>0</v>
      </c>
      <c r="H172" s="39" t="str">
        <f t="shared" si="67"/>
        <v/>
      </c>
    </row>
    <row r="173" spans="1:9" s="40" customFormat="1" ht="15" x14ac:dyDescent="0.2">
      <c r="A173" s="68"/>
      <c r="B173" s="43" t="s">
        <v>603</v>
      </c>
      <c r="C173" s="36">
        <v>0</v>
      </c>
      <c r="D173" s="36">
        <v>1</v>
      </c>
      <c r="E173" s="37" t="str">
        <f t="shared" si="64"/>
        <v/>
      </c>
      <c r="F173" s="37">
        <f t="shared" si="65"/>
        <v>1.8518518518518517E-2</v>
      </c>
      <c r="G173" s="38" t="str">
        <f t="shared" si="66"/>
        <v>0</v>
      </c>
      <c r="H173" s="39" t="str">
        <f t="shared" si="67"/>
        <v/>
      </c>
    </row>
    <row r="174" spans="1:9" s="40" customFormat="1" ht="15" x14ac:dyDescent="0.2">
      <c r="A174" s="68"/>
      <c r="B174" s="43" t="s">
        <v>604</v>
      </c>
      <c r="C174" s="36">
        <v>0</v>
      </c>
      <c r="D174" s="36">
        <v>0</v>
      </c>
      <c r="E174" s="37" t="str">
        <f t="shared" si="64"/>
        <v/>
      </c>
      <c r="F174" s="37" t="str">
        <f t="shared" si="65"/>
        <v/>
      </c>
      <c r="G174" s="38" t="str">
        <f t="shared" si="66"/>
        <v>0</v>
      </c>
      <c r="H174" s="39" t="str">
        <f t="shared" si="67"/>
        <v/>
      </c>
    </row>
    <row r="175" spans="1:9" s="40" customFormat="1" ht="15" x14ac:dyDescent="0.2">
      <c r="A175" s="68"/>
      <c r="B175" s="43" t="s">
        <v>40</v>
      </c>
      <c r="C175" s="36">
        <v>0</v>
      </c>
      <c r="D175" s="36">
        <v>1</v>
      </c>
      <c r="E175" s="37" t="str">
        <f t="shared" si="64"/>
        <v/>
      </c>
      <c r="F175" s="37">
        <f t="shared" si="65"/>
        <v>1.8518518518518517E-2</v>
      </c>
      <c r="G175" s="38" t="str">
        <f t="shared" si="66"/>
        <v>0</v>
      </c>
      <c r="H175" s="39" t="str">
        <f t="shared" si="67"/>
        <v/>
      </c>
    </row>
    <row r="176" spans="1:9" s="40" customFormat="1" ht="30" x14ac:dyDescent="0.2">
      <c r="A176" s="68"/>
      <c r="B176" s="43" t="s">
        <v>213</v>
      </c>
      <c r="C176" s="36">
        <v>0</v>
      </c>
      <c r="D176" s="36">
        <v>0</v>
      </c>
      <c r="E176" s="37" t="str">
        <f t="shared" si="64"/>
        <v/>
      </c>
      <c r="F176" s="37" t="str">
        <f t="shared" si="65"/>
        <v/>
      </c>
      <c r="G176" s="38" t="str">
        <f t="shared" si="66"/>
        <v>0</v>
      </c>
      <c r="H176" s="39" t="str">
        <f t="shared" si="67"/>
        <v/>
      </c>
    </row>
    <row r="177" spans="1:8" s="40" customFormat="1" ht="15" x14ac:dyDescent="0.2">
      <c r="A177" s="68"/>
      <c r="B177" s="43" t="s">
        <v>45</v>
      </c>
      <c r="C177" s="36">
        <v>0</v>
      </c>
      <c r="D177" s="36">
        <v>0</v>
      </c>
      <c r="E177" s="37" t="str">
        <f t="shared" si="64"/>
        <v/>
      </c>
      <c r="F177" s="37" t="str">
        <f t="shared" si="65"/>
        <v/>
      </c>
      <c r="G177" s="38" t="str">
        <f t="shared" si="66"/>
        <v>0</v>
      </c>
      <c r="H177" s="39" t="str">
        <f t="shared" si="67"/>
        <v/>
      </c>
    </row>
    <row r="178" spans="1:8" s="40" customFormat="1" ht="15" x14ac:dyDescent="0.2">
      <c r="A178" s="68"/>
      <c r="B178" s="43" t="s">
        <v>43</v>
      </c>
      <c r="C178" s="36">
        <v>0</v>
      </c>
      <c r="D178" s="36">
        <v>0</v>
      </c>
      <c r="E178" s="37" t="str">
        <f t="shared" si="64"/>
        <v/>
      </c>
      <c r="F178" s="37" t="str">
        <f t="shared" si="65"/>
        <v/>
      </c>
      <c r="G178" s="38" t="str">
        <f t="shared" si="66"/>
        <v>0</v>
      </c>
      <c r="H178" s="39" t="str">
        <f t="shared" si="67"/>
        <v/>
      </c>
    </row>
    <row r="179" spans="1:8" s="40" customFormat="1" ht="15" x14ac:dyDescent="0.2">
      <c r="A179" s="68"/>
      <c r="B179" s="43" t="s">
        <v>528</v>
      </c>
      <c r="C179" s="36">
        <v>0</v>
      </c>
      <c r="D179" s="36">
        <v>1</v>
      </c>
      <c r="E179" s="37" t="str">
        <f t="shared" ref="E179:E180" si="68">+IF(C179=0,"",C179/C$165)</f>
        <v/>
      </c>
      <c r="F179" s="37">
        <f t="shared" ref="F179:F180" si="69">+IF(D179=0,"",D179/D$165)</f>
        <v>1.8518518518518517E-2</v>
      </c>
      <c r="G179" s="38" t="str">
        <f t="shared" ref="G179:G180" si="70">+IF(OR(AND(D179=0),(C179=0)),"0",((D179-C179)/C179))</f>
        <v>0</v>
      </c>
      <c r="H179" s="39" t="str">
        <f t="shared" ref="H179:H180" si="71">+IF(OR(AND(E179=""),(G179="")),"",E179*G179)</f>
        <v/>
      </c>
    </row>
    <row r="180" spans="1:8" s="40" customFormat="1" ht="15" x14ac:dyDescent="0.2">
      <c r="A180" s="68"/>
      <c r="B180" s="43" t="s">
        <v>449</v>
      </c>
      <c r="C180" s="36">
        <v>2</v>
      </c>
      <c r="D180" s="36">
        <v>0</v>
      </c>
      <c r="E180" s="37">
        <f t="shared" si="68"/>
        <v>2.0833333333333332E-2</v>
      </c>
      <c r="F180" s="37" t="str">
        <f t="shared" si="69"/>
        <v/>
      </c>
      <c r="G180" s="38" t="str">
        <f t="shared" si="70"/>
        <v>0</v>
      </c>
      <c r="H180" s="39">
        <f t="shared" si="71"/>
        <v>0</v>
      </c>
    </row>
    <row r="181" spans="1:8" s="40" customFormat="1" ht="15" x14ac:dyDescent="0.2">
      <c r="A181" s="68"/>
      <c r="B181" s="43" t="s">
        <v>605</v>
      </c>
      <c r="C181" s="36">
        <v>0</v>
      </c>
      <c r="D181" s="36">
        <v>0</v>
      </c>
      <c r="E181" s="37" t="str">
        <f t="shared" ref="E181:F183" si="72">+IF(C181=0,"",C181/C$165)</f>
        <v/>
      </c>
      <c r="F181" s="37" t="str">
        <f t="shared" si="72"/>
        <v/>
      </c>
      <c r="G181" s="38" t="str">
        <f t="shared" si="66"/>
        <v>0</v>
      </c>
      <c r="H181" s="39" t="str">
        <f t="shared" si="67"/>
        <v/>
      </c>
    </row>
    <row r="182" spans="1:8" s="40" customFormat="1" ht="15" x14ac:dyDescent="0.2">
      <c r="A182" s="68"/>
      <c r="B182" s="43" t="s">
        <v>41</v>
      </c>
      <c r="C182" s="36">
        <v>0</v>
      </c>
      <c r="D182" s="36">
        <v>0</v>
      </c>
      <c r="E182" s="37" t="str">
        <f t="shared" si="72"/>
        <v/>
      </c>
      <c r="F182" s="37" t="str">
        <f t="shared" si="72"/>
        <v/>
      </c>
      <c r="G182" s="38" t="str">
        <f t="shared" si="66"/>
        <v>0</v>
      </c>
      <c r="H182" s="39" t="str">
        <f t="shared" si="67"/>
        <v/>
      </c>
    </row>
    <row r="183" spans="1:8" s="40" customFormat="1" ht="15" x14ac:dyDescent="0.2">
      <c r="A183" s="68"/>
      <c r="B183" s="43" t="s">
        <v>44</v>
      </c>
      <c r="C183" s="36">
        <v>0</v>
      </c>
      <c r="D183" s="36">
        <v>0</v>
      </c>
      <c r="E183" s="37" t="str">
        <f t="shared" si="72"/>
        <v/>
      </c>
      <c r="F183" s="37" t="str">
        <f t="shared" si="72"/>
        <v/>
      </c>
      <c r="G183" s="38" t="str">
        <f t="shared" si="66"/>
        <v>0</v>
      </c>
      <c r="H183" s="39" t="str">
        <f t="shared" si="67"/>
        <v/>
      </c>
    </row>
    <row r="184" spans="1:8" s="40" customFormat="1" ht="15" x14ac:dyDescent="0.2">
      <c r="A184" s="68"/>
      <c r="B184" s="43" t="s">
        <v>529</v>
      </c>
      <c r="C184" s="36">
        <v>0</v>
      </c>
      <c r="D184" s="36">
        <v>0</v>
      </c>
      <c r="E184" s="37" t="str">
        <f t="shared" ref="E184:E185" si="73">+IF(C184=0,"",C184/C$165)</f>
        <v/>
      </c>
      <c r="F184" s="37" t="str">
        <f t="shared" ref="F184:F185" si="74">+IF(D184=0,"",D184/D$165)</f>
        <v/>
      </c>
      <c r="G184" s="38" t="str">
        <f t="shared" ref="G184:G185" si="75">+IF(OR(AND(D184=0),(C184=0)),"0",((D184-C184)/C184))</f>
        <v>0</v>
      </c>
      <c r="H184" s="39" t="str">
        <f t="shared" ref="H184:H185" si="76">+IF(OR(AND(E184=""),(G184="")),"",E184*G184)</f>
        <v/>
      </c>
    </row>
    <row r="185" spans="1:8" s="40" customFormat="1" ht="15" x14ac:dyDescent="0.2">
      <c r="A185" s="68"/>
      <c r="B185" s="43" t="s">
        <v>530</v>
      </c>
      <c r="C185" s="36">
        <v>0</v>
      </c>
      <c r="D185" s="36">
        <v>0</v>
      </c>
      <c r="E185" s="37" t="str">
        <f t="shared" si="73"/>
        <v/>
      </c>
      <c r="F185" s="37" t="str">
        <f t="shared" si="74"/>
        <v/>
      </c>
      <c r="G185" s="38" t="str">
        <f t="shared" si="75"/>
        <v>0</v>
      </c>
      <c r="H185" s="39" t="str">
        <f t="shared" si="76"/>
        <v/>
      </c>
    </row>
    <row r="186" spans="1:8" s="40" customFormat="1" ht="15" x14ac:dyDescent="0.2">
      <c r="A186" s="68"/>
      <c r="B186" s="43" t="s">
        <v>214</v>
      </c>
      <c r="C186" s="36">
        <v>0</v>
      </c>
      <c r="D186" s="36">
        <v>0</v>
      </c>
      <c r="E186" s="37" t="str">
        <f t="shared" ref="E186:E217" si="77">+IF(C186=0,"",C186/C$165)</f>
        <v/>
      </c>
      <c r="F186" s="37" t="str">
        <f t="shared" ref="F186:F217" si="78">+IF(D186=0,"",D186/D$165)</f>
        <v/>
      </c>
      <c r="G186" s="38" t="str">
        <f t="shared" si="66"/>
        <v>0</v>
      </c>
      <c r="H186" s="39" t="str">
        <f t="shared" si="67"/>
        <v/>
      </c>
    </row>
    <row r="187" spans="1:8" s="40" customFormat="1" ht="15" x14ac:dyDescent="0.2">
      <c r="A187" s="68"/>
      <c r="B187" s="43" t="s">
        <v>215</v>
      </c>
      <c r="C187" s="36">
        <v>0</v>
      </c>
      <c r="D187" s="36">
        <v>0</v>
      </c>
      <c r="E187" s="37" t="str">
        <f t="shared" si="77"/>
        <v/>
      </c>
      <c r="F187" s="37" t="str">
        <f t="shared" si="78"/>
        <v/>
      </c>
      <c r="G187" s="38" t="str">
        <f t="shared" si="66"/>
        <v>0</v>
      </c>
      <c r="H187" s="39" t="str">
        <f t="shared" si="67"/>
        <v/>
      </c>
    </row>
    <row r="188" spans="1:8" s="40" customFormat="1" ht="15" x14ac:dyDescent="0.2">
      <c r="A188" s="68"/>
      <c r="B188" s="43" t="s">
        <v>216</v>
      </c>
      <c r="C188" s="36">
        <v>0</v>
      </c>
      <c r="D188" s="36">
        <v>0</v>
      </c>
      <c r="E188" s="37" t="str">
        <f t="shared" si="77"/>
        <v/>
      </c>
      <c r="F188" s="37" t="str">
        <f t="shared" si="78"/>
        <v/>
      </c>
      <c r="G188" s="38" t="str">
        <f t="shared" si="66"/>
        <v>0</v>
      </c>
      <c r="H188" s="39" t="str">
        <f t="shared" si="67"/>
        <v/>
      </c>
    </row>
    <row r="189" spans="1:8" s="50" customFormat="1" ht="15" x14ac:dyDescent="0.2">
      <c r="A189" s="60" t="s">
        <v>570</v>
      </c>
      <c r="B189" s="57" t="s">
        <v>584</v>
      </c>
      <c r="C189" s="52"/>
      <c r="D189" s="36">
        <v>0</v>
      </c>
      <c r="E189" s="37" t="str">
        <f t="shared" ref="E189" si="79">+IF(C189=0,"",C189/C$165)</f>
        <v/>
      </c>
      <c r="F189" s="37" t="str">
        <f t="shared" ref="F189" si="80">+IF(D189=0,"",D189/D$165)</f>
        <v/>
      </c>
      <c r="G189" s="38" t="str">
        <f t="shared" ref="G189" si="81">+IF(OR(AND(D189=0),(C189=0)),"0",((D189-C189)/C189))</f>
        <v>0</v>
      </c>
      <c r="H189" s="39" t="str">
        <f t="shared" ref="H189" si="82">+IF(OR(AND(E189=""),(G189="")),"",E189*G189)</f>
        <v/>
      </c>
    </row>
    <row r="190" spans="1:8" s="40" customFormat="1" ht="15" x14ac:dyDescent="0.2">
      <c r="A190" s="68"/>
      <c r="B190" s="43" t="s">
        <v>217</v>
      </c>
      <c r="C190" s="36">
        <v>0</v>
      </c>
      <c r="D190" s="36">
        <v>0</v>
      </c>
      <c r="E190" s="37" t="str">
        <f t="shared" si="77"/>
        <v/>
      </c>
      <c r="F190" s="37" t="str">
        <f t="shared" si="78"/>
        <v/>
      </c>
      <c r="G190" s="38" t="str">
        <f t="shared" si="66"/>
        <v>0</v>
      </c>
      <c r="H190" s="39" t="str">
        <f t="shared" si="67"/>
        <v/>
      </c>
    </row>
    <row r="191" spans="1:8" s="40" customFormat="1" ht="15" x14ac:dyDescent="0.2">
      <c r="A191" s="68"/>
      <c r="B191" s="43" t="s">
        <v>450</v>
      </c>
      <c r="C191" s="36">
        <v>0</v>
      </c>
      <c r="D191" s="36">
        <v>0</v>
      </c>
      <c r="E191" s="37" t="str">
        <f t="shared" si="77"/>
        <v/>
      </c>
      <c r="F191" s="37" t="str">
        <f t="shared" si="78"/>
        <v/>
      </c>
      <c r="G191" s="38" t="str">
        <f t="shared" si="66"/>
        <v>0</v>
      </c>
      <c r="H191" s="39" t="str">
        <f t="shared" si="67"/>
        <v/>
      </c>
    </row>
    <row r="192" spans="1:8" s="40" customFormat="1" ht="15" x14ac:dyDescent="0.2">
      <c r="A192" s="68"/>
      <c r="B192" s="43" t="s">
        <v>533</v>
      </c>
      <c r="C192" s="36">
        <v>0</v>
      </c>
      <c r="D192" s="36">
        <v>1</v>
      </c>
      <c r="E192" s="37" t="str">
        <f t="shared" si="77"/>
        <v/>
      </c>
      <c r="F192" s="37">
        <f t="shared" si="78"/>
        <v>1.8518518518518517E-2</v>
      </c>
      <c r="G192" s="38" t="str">
        <f t="shared" ref="G192" si="83">+IF(OR(AND(D192=0),(C192=0)),"0",((D192-C192)/C192))</f>
        <v>0</v>
      </c>
      <c r="H192" s="39" t="str">
        <f t="shared" ref="H192" si="84">+IF(OR(AND(E192=""),(G192="")),"",E192*G192)</f>
        <v/>
      </c>
    </row>
    <row r="193" spans="1:8" s="40" customFormat="1" ht="15" x14ac:dyDescent="0.2">
      <c r="A193" s="68"/>
      <c r="B193" s="43" t="s">
        <v>218</v>
      </c>
      <c r="C193" s="36">
        <v>17</v>
      </c>
      <c r="D193" s="36">
        <v>3</v>
      </c>
      <c r="E193" s="37">
        <f t="shared" si="77"/>
        <v>0.17708333333333334</v>
      </c>
      <c r="F193" s="37">
        <f t="shared" si="78"/>
        <v>5.5555555555555552E-2</v>
      </c>
      <c r="G193" s="38">
        <f t="shared" si="66"/>
        <v>-0.82352941176470584</v>
      </c>
      <c r="H193" s="39">
        <f t="shared" si="67"/>
        <v>-0.14583333333333334</v>
      </c>
    </row>
    <row r="194" spans="1:8" s="40" customFormat="1" ht="15" x14ac:dyDescent="0.2">
      <c r="A194" s="68"/>
      <c r="B194" s="43" t="s">
        <v>219</v>
      </c>
      <c r="C194" s="36">
        <v>0</v>
      </c>
      <c r="D194" s="36">
        <v>3</v>
      </c>
      <c r="E194" s="37" t="str">
        <f t="shared" si="77"/>
        <v/>
      </c>
      <c r="F194" s="37">
        <f t="shared" si="78"/>
        <v>5.5555555555555552E-2</v>
      </c>
      <c r="G194" s="38" t="str">
        <f t="shared" si="66"/>
        <v>0</v>
      </c>
      <c r="H194" s="39" t="str">
        <f t="shared" si="67"/>
        <v/>
      </c>
    </row>
    <row r="195" spans="1:8" s="40" customFormat="1" ht="15" x14ac:dyDescent="0.2">
      <c r="A195" s="68"/>
      <c r="B195" s="43" t="s">
        <v>220</v>
      </c>
      <c r="C195" s="36">
        <v>2</v>
      </c>
      <c r="D195" s="36">
        <v>1</v>
      </c>
      <c r="E195" s="37">
        <f t="shared" si="77"/>
        <v>2.0833333333333332E-2</v>
      </c>
      <c r="F195" s="37">
        <f t="shared" si="78"/>
        <v>1.8518518518518517E-2</v>
      </c>
      <c r="G195" s="38">
        <f t="shared" si="66"/>
        <v>-0.5</v>
      </c>
      <c r="H195" s="39">
        <f t="shared" si="67"/>
        <v>-1.0416666666666666E-2</v>
      </c>
    </row>
    <row r="196" spans="1:8" s="40" customFormat="1" ht="15" x14ac:dyDescent="0.2">
      <c r="A196" s="68"/>
      <c r="B196" s="43" t="s">
        <v>221</v>
      </c>
      <c r="C196" s="36">
        <v>19</v>
      </c>
      <c r="D196" s="36">
        <v>7</v>
      </c>
      <c r="E196" s="37">
        <f t="shared" si="77"/>
        <v>0.19791666666666666</v>
      </c>
      <c r="F196" s="37">
        <f t="shared" si="78"/>
        <v>0.12962962962962962</v>
      </c>
      <c r="G196" s="38">
        <f t="shared" si="66"/>
        <v>-0.63157894736842102</v>
      </c>
      <c r="H196" s="39">
        <f t="shared" si="67"/>
        <v>-0.12499999999999999</v>
      </c>
    </row>
    <row r="197" spans="1:8" s="40" customFormat="1" ht="15" x14ac:dyDescent="0.2">
      <c r="A197" s="68"/>
      <c r="B197" s="43" t="s">
        <v>451</v>
      </c>
      <c r="C197" s="36">
        <v>1</v>
      </c>
      <c r="D197" s="36">
        <v>0</v>
      </c>
      <c r="E197" s="37">
        <f t="shared" si="77"/>
        <v>1.0416666666666666E-2</v>
      </c>
      <c r="F197" s="37" t="str">
        <f t="shared" si="78"/>
        <v/>
      </c>
      <c r="G197" s="38" t="str">
        <f t="shared" si="66"/>
        <v>0</v>
      </c>
      <c r="H197" s="39">
        <f t="shared" si="67"/>
        <v>0</v>
      </c>
    </row>
    <row r="198" spans="1:8" s="40" customFormat="1" ht="15" x14ac:dyDescent="0.2">
      <c r="A198" s="68"/>
      <c r="B198" s="43" t="s">
        <v>452</v>
      </c>
      <c r="C198" s="36">
        <v>0</v>
      </c>
      <c r="D198" s="36">
        <v>0</v>
      </c>
      <c r="E198" s="37" t="str">
        <f t="shared" si="77"/>
        <v/>
      </c>
      <c r="F198" s="37" t="str">
        <f t="shared" si="78"/>
        <v/>
      </c>
      <c r="G198" s="38" t="str">
        <f t="shared" si="66"/>
        <v>0</v>
      </c>
      <c r="H198" s="39" t="str">
        <f t="shared" si="67"/>
        <v/>
      </c>
    </row>
    <row r="199" spans="1:8" s="40" customFormat="1" ht="15" x14ac:dyDescent="0.2">
      <c r="A199" s="68"/>
      <c r="B199" s="43" t="s">
        <v>222</v>
      </c>
      <c r="C199" s="36">
        <v>0</v>
      </c>
      <c r="D199" s="36">
        <v>0</v>
      </c>
      <c r="E199" s="37" t="str">
        <f t="shared" si="77"/>
        <v/>
      </c>
      <c r="F199" s="37" t="str">
        <f t="shared" si="78"/>
        <v/>
      </c>
      <c r="G199" s="38" t="str">
        <f t="shared" si="66"/>
        <v>0</v>
      </c>
      <c r="H199" s="39" t="str">
        <f t="shared" si="67"/>
        <v/>
      </c>
    </row>
    <row r="200" spans="1:8" s="40" customFormat="1" ht="15" x14ac:dyDescent="0.2">
      <c r="A200" s="68"/>
      <c r="B200" s="43" t="s">
        <v>534</v>
      </c>
      <c r="C200" s="36">
        <v>0</v>
      </c>
      <c r="D200" s="36">
        <v>0</v>
      </c>
      <c r="E200" s="37" t="str">
        <f t="shared" si="77"/>
        <v/>
      </c>
      <c r="F200" s="37" t="str">
        <f t="shared" si="78"/>
        <v/>
      </c>
      <c r="G200" s="38" t="str">
        <f t="shared" ref="G200" si="85">+IF(OR(AND(D200=0),(C200=0)),"0",((D200-C200)/C200))</f>
        <v>0</v>
      </c>
      <c r="H200" s="39" t="str">
        <f t="shared" ref="H200" si="86">+IF(OR(AND(E200=""),(G200="")),"",E200*G200)</f>
        <v/>
      </c>
    </row>
    <row r="201" spans="1:8" s="40" customFormat="1" ht="15" x14ac:dyDescent="0.2">
      <c r="A201" s="68"/>
      <c r="B201" s="43" t="s">
        <v>223</v>
      </c>
      <c r="C201" s="36">
        <v>0</v>
      </c>
      <c r="D201" s="36">
        <v>0</v>
      </c>
      <c r="E201" s="37" t="str">
        <f t="shared" si="77"/>
        <v/>
      </c>
      <c r="F201" s="37" t="str">
        <f t="shared" si="78"/>
        <v/>
      </c>
      <c r="G201" s="38" t="str">
        <f t="shared" si="66"/>
        <v>0</v>
      </c>
      <c r="H201" s="39" t="str">
        <f t="shared" si="67"/>
        <v/>
      </c>
    </row>
    <row r="202" spans="1:8" s="40" customFormat="1" ht="15" x14ac:dyDescent="0.2">
      <c r="A202" s="68"/>
      <c r="B202" s="43" t="s">
        <v>224</v>
      </c>
      <c r="C202" s="36">
        <v>0</v>
      </c>
      <c r="D202" s="36">
        <v>1</v>
      </c>
      <c r="E202" s="37" t="str">
        <f t="shared" si="77"/>
        <v/>
      </c>
      <c r="F202" s="37">
        <f t="shared" si="78"/>
        <v>1.8518518518518517E-2</v>
      </c>
      <c r="G202" s="38" t="str">
        <f t="shared" si="66"/>
        <v>0</v>
      </c>
      <c r="H202" s="39" t="str">
        <f t="shared" si="67"/>
        <v/>
      </c>
    </row>
    <row r="203" spans="1:8" s="40" customFormat="1" ht="15" x14ac:dyDescent="0.2">
      <c r="A203" s="68"/>
      <c r="B203" s="43" t="s">
        <v>225</v>
      </c>
      <c r="C203" s="36">
        <v>0</v>
      </c>
      <c r="D203" s="36">
        <v>0</v>
      </c>
      <c r="E203" s="37" t="str">
        <f t="shared" si="77"/>
        <v/>
      </c>
      <c r="F203" s="37" t="str">
        <f t="shared" si="78"/>
        <v/>
      </c>
      <c r="G203" s="38" t="str">
        <f t="shared" si="66"/>
        <v>0</v>
      </c>
      <c r="H203" s="39" t="str">
        <f t="shared" si="67"/>
        <v/>
      </c>
    </row>
    <row r="204" spans="1:8" s="40" customFormat="1" ht="15" x14ac:dyDescent="0.2">
      <c r="A204" s="68"/>
      <c r="B204" s="43" t="s">
        <v>46</v>
      </c>
      <c r="C204" s="36">
        <v>1</v>
      </c>
      <c r="D204" s="36">
        <v>0</v>
      </c>
      <c r="E204" s="37">
        <f t="shared" si="77"/>
        <v>1.0416666666666666E-2</v>
      </c>
      <c r="F204" s="37" t="str">
        <f t="shared" si="78"/>
        <v/>
      </c>
      <c r="G204" s="38" t="str">
        <f t="shared" si="66"/>
        <v>0</v>
      </c>
      <c r="H204" s="39">
        <f t="shared" si="67"/>
        <v>0</v>
      </c>
    </row>
    <row r="205" spans="1:8" s="40" customFormat="1" ht="15" x14ac:dyDescent="0.2">
      <c r="A205" s="68"/>
      <c r="B205" s="43" t="s">
        <v>47</v>
      </c>
      <c r="C205" s="36">
        <v>7</v>
      </c>
      <c r="D205" s="36">
        <v>2</v>
      </c>
      <c r="E205" s="37">
        <f t="shared" si="77"/>
        <v>7.2916666666666671E-2</v>
      </c>
      <c r="F205" s="37">
        <f t="shared" si="78"/>
        <v>3.7037037037037035E-2</v>
      </c>
      <c r="G205" s="38">
        <f t="shared" si="66"/>
        <v>-0.7142857142857143</v>
      </c>
      <c r="H205" s="39">
        <f t="shared" si="67"/>
        <v>-5.2083333333333336E-2</v>
      </c>
    </row>
    <row r="206" spans="1:8" s="40" customFormat="1" ht="15" x14ac:dyDescent="0.2">
      <c r="A206" s="68"/>
      <c r="B206" s="43" t="s">
        <v>226</v>
      </c>
      <c r="C206" s="36">
        <v>2</v>
      </c>
      <c r="D206" s="36">
        <v>1</v>
      </c>
      <c r="E206" s="37">
        <f t="shared" si="77"/>
        <v>2.0833333333333332E-2</v>
      </c>
      <c r="F206" s="37">
        <f t="shared" si="78"/>
        <v>1.8518518518518517E-2</v>
      </c>
      <c r="G206" s="38">
        <f t="shared" si="66"/>
        <v>-0.5</v>
      </c>
      <c r="H206" s="39">
        <f t="shared" si="67"/>
        <v>-1.0416666666666666E-2</v>
      </c>
    </row>
    <row r="207" spans="1:8" s="40" customFormat="1" ht="30" x14ac:dyDescent="0.2">
      <c r="A207" s="68"/>
      <c r="B207" s="43" t="s">
        <v>227</v>
      </c>
      <c r="C207" s="36">
        <v>0</v>
      </c>
      <c r="D207" s="36">
        <v>0</v>
      </c>
      <c r="E207" s="37" t="str">
        <f t="shared" si="77"/>
        <v/>
      </c>
      <c r="F207" s="37" t="str">
        <f t="shared" si="78"/>
        <v/>
      </c>
      <c r="G207" s="38" t="str">
        <f t="shared" si="66"/>
        <v>0</v>
      </c>
      <c r="H207" s="39" t="str">
        <f t="shared" si="67"/>
        <v/>
      </c>
    </row>
    <row r="208" spans="1:8" s="40" customFormat="1" ht="15" x14ac:dyDescent="0.2">
      <c r="A208" s="68"/>
      <c r="B208" s="43" t="s">
        <v>453</v>
      </c>
      <c r="C208" s="36">
        <v>0</v>
      </c>
      <c r="D208" s="36">
        <v>0</v>
      </c>
      <c r="E208" s="37" t="str">
        <f t="shared" si="77"/>
        <v/>
      </c>
      <c r="F208" s="37" t="str">
        <f t="shared" si="78"/>
        <v/>
      </c>
      <c r="G208" s="38" t="str">
        <f t="shared" si="66"/>
        <v>0</v>
      </c>
      <c r="H208" s="39" t="str">
        <f t="shared" si="67"/>
        <v/>
      </c>
    </row>
    <row r="209" spans="1:8" s="40" customFormat="1" ht="15" x14ac:dyDescent="0.2">
      <c r="A209" s="68"/>
      <c r="B209" s="43" t="s">
        <v>535</v>
      </c>
      <c r="C209" s="36">
        <v>0</v>
      </c>
      <c r="D209" s="36">
        <v>0</v>
      </c>
      <c r="E209" s="37" t="str">
        <f t="shared" si="77"/>
        <v/>
      </c>
      <c r="F209" s="37" t="str">
        <f t="shared" si="78"/>
        <v/>
      </c>
      <c r="G209" s="38" t="str">
        <f t="shared" ref="G209" si="87">+IF(OR(AND(D209=0),(C209=0)),"0",((D209-C209)/C209))</f>
        <v>0</v>
      </c>
      <c r="H209" s="39" t="str">
        <f t="shared" ref="H209" si="88">+IF(OR(AND(E209=""),(G209="")),"",E209*G209)</f>
        <v/>
      </c>
    </row>
    <row r="210" spans="1:8" s="40" customFormat="1" ht="15" x14ac:dyDescent="0.2">
      <c r="A210" s="68"/>
      <c r="B210" s="43" t="s">
        <v>575</v>
      </c>
      <c r="C210" s="36">
        <v>0</v>
      </c>
      <c r="D210" s="36">
        <v>0</v>
      </c>
      <c r="E210" s="37" t="str">
        <f t="shared" si="77"/>
        <v/>
      </c>
      <c r="F210" s="37" t="str">
        <f t="shared" si="78"/>
        <v/>
      </c>
      <c r="G210" s="38" t="str">
        <f t="shared" si="66"/>
        <v>0</v>
      </c>
      <c r="H210" s="39" t="str">
        <f t="shared" si="67"/>
        <v/>
      </c>
    </row>
    <row r="211" spans="1:8" s="40" customFormat="1" ht="15" x14ac:dyDescent="0.2">
      <c r="A211" s="68"/>
      <c r="B211" s="43" t="s">
        <v>228</v>
      </c>
      <c r="C211" s="36">
        <v>0</v>
      </c>
      <c r="D211" s="36">
        <v>0</v>
      </c>
      <c r="E211" s="37" t="str">
        <f t="shared" si="77"/>
        <v/>
      </c>
      <c r="F211" s="37" t="str">
        <f t="shared" si="78"/>
        <v/>
      </c>
      <c r="G211" s="38" t="str">
        <f t="shared" si="66"/>
        <v>0</v>
      </c>
      <c r="H211" s="39" t="str">
        <f t="shared" si="67"/>
        <v/>
      </c>
    </row>
    <row r="212" spans="1:8" s="40" customFormat="1" ht="15" x14ac:dyDescent="0.2">
      <c r="A212" s="68"/>
      <c r="B212" s="43" t="s">
        <v>48</v>
      </c>
      <c r="C212" s="36">
        <v>0</v>
      </c>
      <c r="D212" s="36">
        <v>0</v>
      </c>
      <c r="E212" s="37" t="str">
        <f t="shared" si="77"/>
        <v/>
      </c>
      <c r="F212" s="37" t="str">
        <f t="shared" si="78"/>
        <v/>
      </c>
      <c r="G212" s="38" t="str">
        <f t="shared" si="66"/>
        <v>0</v>
      </c>
      <c r="H212" s="39" t="str">
        <f t="shared" si="67"/>
        <v/>
      </c>
    </row>
    <row r="213" spans="1:8" s="40" customFormat="1" ht="15" x14ac:dyDescent="0.2">
      <c r="A213" s="68"/>
      <c r="B213" s="43" t="s">
        <v>229</v>
      </c>
      <c r="C213" s="36">
        <v>4</v>
      </c>
      <c r="D213" s="36">
        <v>0</v>
      </c>
      <c r="E213" s="37">
        <f t="shared" si="77"/>
        <v>4.1666666666666664E-2</v>
      </c>
      <c r="F213" s="37" t="str">
        <f t="shared" si="78"/>
        <v/>
      </c>
      <c r="G213" s="38" t="str">
        <f t="shared" si="66"/>
        <v>0</v>
      </c>
      <c r="H213" s="39">
        <f t="shared" si="67"/>
        <v>0</v>
      </c>
    </row>
    <row r="214" spans="1:8" s="40" customFormat="1" ht="15" x14ac:dyDescent="0.2">
      <c r="A214" s="68"/>
      <c r="B214" s="43" t="s">
        <v>230</v>
      </c>
      <c r="C214" s="36">
        <v>0</v>
      </c>
      <c r="D214" s="36">
        <v>0</v>
      </c>
      <c r="E214" s="37" t="str">
        <f t="shared" si="77"/>
        <v/>
      </c>
      <c r="F214" s="37" t="str">
        <f t="shared" si="78"/>
        <v/>
      </c>
      <c r="G214" s="38" t="str">
        <f t="shared" si="66"/>
        <v>0</v>
      </c>
      <c r="H214" s="39" t="str">
        <f t="shared" si="67"/>
        <v/>
      </c>
    </row>
    <row r="215" spans="1:8" s="40" customFormat="1" ht="15" x14ac:dyDescent="0.2">
      <c r="A215" s="68"/>
      <c r="B215" s="43" t="s">
        <v>454</v>
      </c>
      <c r="C215" s="36">
        <v>0</v>
      </c>
      <c r="D215" s="36">
        <v>0</v>
      </c>
      <c r="E215" s="37" t="str">
        <f t="shared" si="77"/>
        <v/>
      </c>
      <c r="F215" s="37" t="str">
        <f t="shared" si="78"/>
        <v/>
      </c>
      <c r="G215" s="38" t="str">
        <f t="shared" si="66"/>
        <v>0</v>
      </c>
      <c r="H215" s="39" t="str">
        <f t="shared" si="67"/>
        <v/>
      </c>
    </row>
    <row r="216" spans="1:8" s="40" customFormat="1" ht="15" x14ac:dyDescent="0.2">
      <c r="A216" s="68"/>
      <c r="B216" s="43" t="s">
        <v>231</v>
      </c>
      <c r="C216" s="36">
        <v>1</v>
      </c>
      <c r="D216" s="36">
        <v>5</v>
      </c>
      <c r="E216" s="37">
        <f t="shared" si="77"/>
        <v>1.0416666666666666E-2</v>
      </c>
      <c r="F216" s="37">
        <f t="shared" si="78"/>
        <v>9.2592592592592587E-2</v>
      </c>
      <c r="G216" s="38">
        <f t="shared" si="66"/>
        <v>4</v>
      </c>
      <c r="H216" s="39">
        <f t="shared" si="67"/>
        <v>4.1666666666666664E-2</v>
      </c>
    </row>
    <row r="217" spans="1:8" s="40" customFormat="1" ht="15" x14ac:dyDescent="0.2">
      <c r="A217" s="68"/>
      <c r="B217" s="43" t="s">
        <v>232</v>
      </c>
      <c r="C217" s="36">
        <v>0</v>
      </c>
      <c r="D217" s="36">
        <v>0</v>
      </c>
      <c r="E217" s="37" t="str">
        <f t="shared" si="77"/>
        <v/>
      </c>
      <c r="F217" s="37" t="str">
        <f t="shared" si="78"/>
        <v/>
      </c>
      <c r="G217" s="38" t="str">
        <f t="shared" si="66"/>
        <v>0</v>
      </c>
      <c r="H217" s="39" t="str">
        <f t="shared" si="67"/>
        <v/>
      </c>
    </row>
    <row r="218" spans="1:8" s="40" customFormat="1" ht="15" x14ac:dyDescent="0.2">
      <c r="A218" s="68"/>
      <c r="B218" s="43" t="s">
        <v>233</v>
      </c>
      <c r="C218" s="36">
        <v>0</v>
      </c>
      <c r="D218" s="36">
        <v>0</v>
      </c>
      <c r="E218" s="37" t="str">
        <f t="shared" ref="E218:E237" si="89">+IF(C218=0,"",C218/C$165)</f>
        <v/>
      </c>
      <c r="F218" s="37" t="str">
        <f t="shared" ref="F218:F237" si="90">+IF(D218=0,"",D218/D$165)</f>
        <v/>
      </c>
      <c r="G218" s="38" t="str">
        <f t="shared" si="66"/>
        <v>0</v>
      </c>
      <c r="H218" s="39" t="str">
        <f t="shared" si="67"/>
        <v/>
      </c>
    </row>
    <row r="219" spans="1:8" s="40" customFormat="1" ht="15" x14ac:dyDescent="0.2">
      <c r="A219" s="68"/>
      <c r="B219" s="43" t="s">
        <v>234</v>
      </c>
      <c r="C219" s="36">
        <v>0</v>
      </c>
      <c r="D219" s="36">
        <v>0</v>
      </c>
      <c r="E219" s="37" t="str">
        <f t="shared" si="89"/>
        <v/>
      </c>
      <c r="F219" s="37" t="str">
        <f t="shared" si="90"/>
        <v/>
      </c>
      <c r="G219" s="38" t="str">
        <f t="shared" si="66"/>
        <v>0</v>
      </c>
      <c r="H219" s="39" t="str">
        <f t="shared" si="67"/>
        <v/>
      </c>
    </row>
    <row r="220" spans="1:8" s="40" customFormat="1" ht="15" x14ac:dyDescent="0.2">
      <c r="A220" s="68"/>
      <c r="B220" s="43" t="s">
        <v>606</v>
      </c>
      <c r="C220" s="36">
        <v>0</v>
      </c>
      <c r="D220" s="36">
        <v>0</v>
      </c>
      <c r="E220" s="37" t="str">
        <f t="shared" si="89"/>
        <v/>
      </c>
      <c r="F220" s="37" t="str">
        <f t="shared" si="90"/>
        <v/>
      </c>
      <c r="G220" s="38" t="str">
        <f t="shared" si="66"/>
        <v>0</v>
      </c>
      <c r="H220" s="39" t="str">
        <f t="shared" si="67"/>
        <v/>
      </c>
    </row>
    <row r="221" spans="1:8" s="40" customFormat="1" ht="15" x14ac:dyDescent="0.2">
      <c r="A221" s="68"/>
      <c r="B221" s="43" t="s">
        <v>455</v>
      </c>
      <c r="C221" s="36">
        <v>0</v>
      </c>
      <c r="D221" s="36">
        <v>0</v>
      </c>
      <c r="E221" s="37" t="str">
        <f t="shared" si="89"/>
        <v/>
      </c>
      <c r="F221" s="37" t="str">
        <f t="shared" si="90"/>
        <v/>
      </c>
      <c r="G221" s="38" t="str">
        <f t="shared" si="66"/>
        <v>0</v>
      </c>
      <c r="H221" s="39" t="str">
        <f t="shared" si="67"/>
        <v/>
      </c>
    </row>
    <row r="222" spans="1:8" s="50" customFormat="1" ht="15" x14ac:dyDescent="0.2">
      <c r="A222" s="60" t="s">
        <v>570</v>
      </c>
      <c r="B222" s="57" t="s">
        <v>585</v>
      </c>
      <c r="C222" s="52"/>
      <c r="D222" s="36">
        <v>0</v>
      </c>
      <c r="E222" s="37" t="str">
        <f t="shared" ref="E222" si="91">+IF(C222=0,"",C222/C$165)</f>
        <v/>
      </c>
      <c r="F222" s="37" t="str">
        <f t="shared" ref="F222" si="92">+IF(D222=0,"",D222/D$165)</f>
        <v/>
      </c>
      <c r="G222" s="38" t="str">
        <f t="shared" ref="G222" si="93">+IF(OR(AND(D222=0),(C222=0)),"0",((D222-C222)/C222))</f>
        <v>0</v>
      </c>
      <c r="H222" s="39" t="str">
        <f t="shared" ref="H222" si="94">+IF(OR(AND(E222=""),(G222="")),"",E222*G222)</f>
        <v/>
      </c>
    </row>
    <row r="223" spans="1:8" s="40" customFormat="1" ht="15" x14ac:dyDescent="0.2">
      <c r="A223" s="68"/>
      <c r="B223" s="43" t="s">
        <v>235</v>
      </c>
      <c r="C223" s="36">
        <v>0</v>
      </c>
      <c r="D223" s="36">
        <v>0</v>
      </c>
      <c r="E223" s="37" t="str">
        <f t="shared" si="89"/>
        <v/>
      </c>
      <c r="F223" s="37" t="str">
        <f t="shared" si="90"/>
        <v/>
      </c>
      <c r="G223" s="38" t="str">
        <f t="shared" si="66"/>
        <v>0</v>
      </c>
      <c r="H223" s="39" t="str">
        <f t="shared" si="67"/>
        <v/>
      </c>
    </row>
    <row r="224" spans="1:8" s="40" customFormat="1" ht="15" x14ac:dyDescent="0.2">
      <c r="A224" s="68"/>
      <c r="B224" s="43" t="s">
        <v>50</v>
      </c>
      <c r="C224" s="36">
        <v>0</v>
      </c>
      <c r="D224" s="36">
        <v>0</v>
      </c>
      <c r="E224" s="37" t="str">
        <f t="shared" si="89"/>
        <v/>
      </c>
      <c r="F224" s="37" t="str">
        <f t="shared" si="90"/>
        <v/>
      </c>
      <c r="G224" s="38" t="str">
        <f t="shared" si="66"/>
        <v>0</v>
      </c>
      <c r="H224" s="39" t="str">
        <f t="shared" si="67"/>
        <v/>
      </c>
    </row>
    <row r="225" spans="1:8" s="40" customFormat="1" ht="15" x14ac:dyDescent="0.2">
      <c r="A225" s="68"/>
      <c r="B225" s="43" t="s">
        <v>236</v>
      </c>
      <c r="C225" s="36">
        <v>0</v>
      </c>
      <c r="D225" s="36">
        <v>0</v>
      </c>
      <c r="E225" s="37" t="str">
        <f t="shared" si="89"/>
        <v/>
      </c>
      <c r="F225" s="37" t="str">
        <f t="shared" si="90"/>
        <v/>
      </c>
      <c r="G225" s="38" t="str">
        <f t="shared" si="66"/>
        <v>0</v>
      </c>
      <c r="H225" s="39" t="str">
        <f t="shared" si="67"/>
        <v/>
      </c>
    </row>
    <row r="226" spans="1:8" s="40" customFormat="1" ht="15" x14ac:dyDescent="0.2">
      <c r="A226" s="68"/>
      <c r="B226" s="43" t="s">
        <v>49</v>
      </c>
      <c r="C226" s="36">
        <v>0</v>
      </c>
      <c r="D226" s="36">
        <v>0</v>
      </c>
      <c r="E226" s="37" t="str">
        <f t="shared" si="89"/>
        <v/>
      </c>
      <c r="F226" s="37" t="str">
        <f t="shared" si="90"/>
        <v/>
      </c>
      <c r="G226" s="38" t="str">
        <f t="shared" si="66"/>
        <v>0</v>
      </c>
      <c r="H226" s="39" t="str">
        <f t="shared" si="67"/>
        <v/>
      </c>
    </row>
    <row r="227" spans="1:8" s="40" customFormat="1" ht="15" x14ac:dyDescent="0.2">
      <c r="A227" s="68"/>
      <c r="B227" s="43" t="s">
        <v>237</v>
      </c>
      <c r="C227" s="36">
        <v>0</v>
      </c>
      <c r="D227" s="36">
        <v>0</v>
      </c>
      <c r="E227" s="37" t="str">
        <f t="shared" si="89"/>
        <v/>
      </c>
      <c r="F227" s="37" t="str">
        <f t="shared" si="90"/>
        <v/>
      </c>
      <c r="G227" s="38" t="str">
        <f t="shared" si="66"/>
        <v>0</v>
      </c>
      <c r="H227" s="39" t="str">
        <f t="shared" si="67"/>
        <v/>
      </c>
    </row>
    <row r="228" spans="1:8" s="40" customFormat="1" ht="15" x14ac:dyDescent="0.2">
      <c r="A228" s="68"/>
      <c r="B228" s="43" t="s">
        <v>456</v>
      </c>
      <c r="C228" s="36">
        <v>0</v>
      </c>
      <c r="D228" s="36">
        <v>0</v>
      </c>
      <c r="E228" s="37" t="str">
        <f t="shared" si="89"/>
        <v/>
      </c>
      <c r="F228" s="37" t="str">
        <f t="shared" si="90"/>
        <v/>
      </c>
      <c r="G228" s="38" t="str">
        <f t="shared" si="66"/>
        <v>0</v>
      </c>
      <c r="H228" s="39" t="str">
        <f t="shared" si="67"/>
        <v/>
      </c>
    </row>
    <row r="229" spans="1:8" s="40" customFormat="1" ht="15" x14ac:dyDescent="0.2">
      <c r="A229" s="68"/>
      <c r="B229" s="43" t="s">
        <v>55</v>
      </c>
      <c r="C229" s="36">
        <v>1</v>
      </c>
      <c r="D229" s="36">
        <v>0</v>
      </c>
      <c r="E229" s="37">
        <f t="shared" si="89"/>
        <v>1.0416666666666666E-2</v>
      </c>
      <c r="F229" s="37" t="str">
        <f t="shared" si="90"/>
        <v/>
      </c>
      <c r="G229" s="38" t="str">
        <f t="shared" si="66"/>
        <v>0</v>
      </c>
      <c r="H229" s="39">
        <f t="shared" si="67"/>
        <v>0</v>
      </c>
    </row>
    <row r="230" spans="1:8" s="40" customFormat="1" ht="15" x14ac:dyDescent="0.2">
      <c r="A230" s="68"/>
      <c r="B230" s="43" t="s">
        <v>54</v>
      </c>
      <c r="C230" s="36">
        <v>0</v>
      </c>
      <c r="D230" s="36">
        <v>0</v>
      </c>
      <c r="E230" s="37" t="str">
        <f t="shared" si="89"/>
        <v/>
      </c>
      <c r="F230" s="37" t="str">
        <f t="shared" si="90"/>
        <v/>
      </c>
      <c r="G230" s="38" t="str">
        <f t="shared" si="66"/>
        <v>0</v>
      </c>
      <c r="H230" s="39" t="str">
        <f t="shared" si="67"/>
        <v/>
      </c>
    </row>
    <row r="231" spans="1:8" s="40" customFormat="1" ht="30" x14ac:dyDescent="0.2">
      <c r="A231" s="68"/>
      <c r="B231" s="43" t="s">
        <v>576</v>
      </c>
      <c r="C231" s="36">
        <v>1</v>
      </c>
      <c r="D231" s="36">
        <v>0</v>
      </c>
      <c r="E231" s="37">
        <f t="shared" si="89"/>
        <v>1.0416666666666666E-2</v>
      </c>
      <c r="F231" s="37" t="str">
        <f t="shared" si="90"/>
        <v/>
      </c>
      <c r="G231" s="38" t="str">
        <f t="shared" si="66"/>
        <v>0</v>
      </c>
      <c r="H231" s="39">
        <f t="shared" si="67"/>
        <v>0</v>
      </c>
    </row>
    <row r="232" spans="1:8" s="40" customFormat="1" ht="15" x14ac:dyDescent="0.2">
      <c r="A232" s="68"/>
      <c r="B232" s="43" t="s">
        <v>52</v>
      </c>
      <c r="C232" s="36">
        <v>0</v>
      </c>
      <c r="D232" s="36">
        <v>0</v>
      </c>
      <c r="E232" s="37" t="str">
        <f t="shared" si="89"/>
        <v/>
      </c>
      <c r="F232" s="37" t="str">
        <f t="shared" si="90"/>
        <v/>
      </c>
      <c r="G232" s="38" t="str">
        <f t="shared" si="66"/>
        <v>0</v>
      </c>
      <c r="H232" s="39" t="str">
        <f t="shared" si="67"/>
        <v/>
      </c>
    </row>
    <row r="233" spans="1:8" s="40" customFormat="1" ht="15" x14ac:dyDescent="0.2">
      <c r="A233" s="68"/>
      <c r="B233" s="43" t="s">
        <v>51</v>
      </c>
      <c r="C233" s="36">
        <v>0</v>
      </c>
      <c r="D233" s="36">
        <v>0</v>
      </c>
      <c r="E233" s="37" t="str">
        <f t="shared" si="89"/>
        <v/>
      </c>
      <c r="F233" s="37" t="str">
        <f t="shared" si="90"/>
        <v/>
      </c>
      <c r="G233" s="38" t="str">
        <f t="shared" si="66"/>
        <v>0</v>
      </c>
      <c r="H233" s="39" t="str">
        <f t="shared" si="67"/>
        <v/>
      </c>
    </row>
    <row r="234" spans="1:8" s="40" customFormat="1" ht="15" x14ac:dyDescent="0.2">
      <c r="A234" s="68"/>
      <c r="B234" s="43" t="s">
        <v>238</v>
      </c>
      <c r="C234" s="36">
        <v>0</v>
      </c>
      <c r="D234" s="36">
        <v>0</v>
      </c>
      <c r="E234" s="37" t="str">
        <f t="shared" si="89"/>
        <v/>
      </c>
      <c r="F234" s="37" t="str">
        <f t="shared" si="90"/>
        <v/>
      </c>
      <c r="G234" s="38" t="str">
        <f t="shared" si="66"/>
        <v>0</v>
      </c>
      <c r="H234" s="39" t="str">
        <f t="shared" si="67"/>
        <v/>
      </c>
    </row>
    <row r="235" spans="1:8" s="40" customFormat="1" ht="15" x14ac:dyDescent="0.2">
      <c r="A235" s="68"/>
      <c r="B235" s="43" t="s">
        <v>53</v>
      </c>
      <c r="C235" s="36">
        <v>0</v>
      </c>
      <c r="D235" s="36">
        <v>1</v>
      </c>
      <c r="E235" s="37" t="str">
        <f t="shared" si="89"/>
        <v/>
      </c>
      <c r="F235" s="37">
        <f t="shared" si="90"/>
        <v>1.8518518518518517E-2</v>
      </c>
      <c r="G235" s="38" t="str">
        <f t="shared" si="66"/>
        <v>0</v>
      </c>
      <c r="H235" s="39" t="str">
        <f t="shared" si="67"/>
        <v/>
      </c>
    </row>
    <row r="236" spans="1:8" s="40" customFormat="1" ht="15" x14ac:dyDescent="0.2">
      <c r="A236" s="68"/>
      <c r="B236" s="43" t="s">
        <v>239</v>
      </c>
      <c r="C236" s="36">
        <v>0</v>
      </c>
      <c r="D236" s="36">
        <v>0</v>
      </c>
      <c r="E236" s="37" t="str">
        <f t="shared" si="89"/>
        <v/>
      </c>
      <c r="F236" s="37" t="str">
        <f t="shared" si="90"/>
        <v/>
      </c>
      <c r="G236" s="38" t="str">
        <f t="shared" si="66"/>
        <v>0</v>
      </c>
      <c r="H236" s="39" t="str">
        <f t="shared" si="67"/>
        <v/>
      </c>
    </row>
    <row r="237" spans="1:8" s="40" customFormat="1" ht="15" x14ac:dyDescent="0.2">
      <c r="A237" s="68"/>
      <c r="B237" s="43" t="s">
        <v>457</v>
      </c>
      <c r="C237" s="36">
        <v>0</v>
      </c>
      <c r="D237" s="36">
        <v>0</v>
      </c>
      <c r="E237" s="37" t="str">
        <f t="shared" si="89"/>
        <v/>
      </c>
      <c r="F237" s="37" t="str">
        <f t="shared" si="90"/>
        <v/>
      </c>
      <c r="G237" s="38" t="str">
        <f t="shared" si="66"/>
        <v>0</v>
      </c>
      <c r="H237" s="39" t="str">
        <f t="shared" si="67"/>
        <v/>
      </c>
    </row>
    <row r="238" spans="1:8" s="40" customFormat="1" ht="15" x14ac:dyDescent="0.2">
      <c r="A238" s="68"/>
      <c r="B238" s="43" t="s">
        <v>343</v>
      </c>
      <c r="C238" s="36">
        <v>0</v>
      </c>
      <c r="D238" s="36">
        <v>0</v>
      </c>
      <c r="E238" s="37" t="str">
        <f t="shared" ref="E238:E316" si="95">+IF(C238=0,"",C238/C$165)</f>
        <v/>
      </c>
      <c r="F238" s="37" t="str">
        <f t="shared" ref="F238:F316" si="96">+IF(D238=0,"",D238/D$165)</f>
        <v/>
      </c>
      <c r="G238" s="38" t="str">
        <f t="shared" ref="G238:G316" si="97">+IF(OR(AND(D238=0),(C238=0)),"0",((D238-C238)/C238))</f>
        <v>0</v>
      </c>
      <c r="H238" s="39" t="str">
        <f t="shared" ref="H238:H316" si="98">+IF(OR(AND(E238=""),(G238="")),"",E238*G238)</f>
        <v/>
      </c>
    </row>
    <row r="239" spans="1:8" s="40" customFormat="1" ht="15" x14ac:dyDescent="0.2">
      <c r="A239" s="68"/>
      <c r="B239" s="43" t="s">
        <v>240</v>
      </c>
      <c r="C239" s="36">
        <v>0</v>
      </c>
      <c r="D239" s="36">
        <v>0</v>
      </c>
      <c r="E239" s="37" t="str">
        <f t="shared" si="95"/>
        <v/>
      </c>
      <c r="F239" s="37" t="str">
        <f t="shared" si="96"/>
        <v/>
      </c>
      <c r="G239" s="38" t="str">
        <f t="shared" si="97"/>
        <v>0</v>
      </c>
      <c r="H239" s="39" t="str">
        <f t="shared" si="98"/>
        <v/>
      </c>
    </row>
    <row r="240" spans="1:8" s="40" customFormat="1" ht="15" x14ac:dyDescent="0.2">
      <c r="A240" s="68"/>
      <c r="B240" s="43" t="s">
        <v>241</v>
      </c>
      <c r="C240" s="36">
        <v>5</v>
      </c>
      <c r="D240" s="36">
        <v>0</v>
      </c>
      <c r="E240" s="37">
        <f t="shared" si="95"/>
        <v>5.2083333333333336E-2</v>
      </c>
      <c r="F240" s="37" t="str">
        <f t="shared" si="96"/>
        <v/>
      </c>
      <c r="G240" s="38" t="str">
        <f t="shared" si="97"/>
        <v>0</v>
      </c>
      <c r="H240" s="39">
        <f t="shared" si="98"/>
        <v>0</v>
      </c>
    </row>
    <row r="241" spans="1:8" s="40" customFormat="1" ht="15" x14ac:dyDescent="0.2">
      <c r="A241" s="68"/>
      <c r="B241" s="43" t="s">
        <v>458</v>
      </c>
      <c r="C241" s="36">
        <v>0</v>
      </c>
      <c r="D241" s="36">
        <v>0</v>
      </c>
      <c r="E241" s="37" t="str">
        <f t="shared" si="95"/>
        <v/>
      </c>
      <c r="F241" s="37" t="str">
        <f t="shared" si="96"/>
        <v/>
      </c>
      <c r="G241" s="38" t="str">
        <f t="shared" si="97"/>
        <v>0</v>
      </c>
      <c r="H241" s="39" t="str">
        <f t="shared" si="98"/>
        <v/>
      </c>
    </row>
    <row r="242" spans="1:8" s="40" customFormat="1" ht="15" x14ac:dyDescent="0.2">
      <c r="A242" s="68"/>
      <c r="B242" s="43" t="s">
        <v>242</v>
      </c>
      <c r="C242" s="36">
        <v>0</v>
      </c>
      <c r="D242" s="36">
        <v>1</v>
      </c>
      <c r="E242" s="37" t="str">
        <f t="shared" si="95"/>
        <v/>
      </c>
      <c r="F242" s="37">
        <f t="shared" si="96"/>
        <v>1.8518518518518517E-2</v>
      </c>
      <c r="G242" s="38" t="str">
        <f t="shared" si="97"/>
        <v>0</v>
      </c>
      <c r="H242" s="39" t="str">
        <f t="shared" si="98"/>
        <v/>
      </c>
    </row>
    <row r="243" spans="1:8" s="40" customFormat="1" ht="15" x14ac:dyDescent="0.2">
      <c r="A243" s="68"/>
      <c r="B243" s="43" t="s">
        <v>459</v>
      </c>
      <c r="C243" s="36">
        <v>0</v>
      </c>
      <c r="D243" s="36">
        <v>1</v>
      </c>
      <c r="E243" s="37" t="str">
        <f t="shared" si="95"/>
        <v/>
      </c>
      <c r="F243" s="37">
        <f t="shared" si="96"/>
        <v>1.8518518518518517E-2</v>
      </c>
      <c r="G243" s="38" t="str">
        <f t="shared" si="97"/>
        <v>0</v>
      </c>
      <c r="H243" s="39" t="str">
        <f t="shared" si="98"/>
        <v/>
      </c>
    </row>
    <row r="244" spans="1:8" s="40" customFormat="1" ht="30" x14ac:dyDescent="0.2">
      <c r="A244" s="68"/>
      <c r="B244" s="43" t="s">
        <v>460</v>
      </c>
      <c r="C244" s="36">
        <v>0</v>
      </c>
      <c r="D244" s="36">
        <v>0</v>
      </c>
      <c r="E244" s="37" t="str">
        <f t="shared" si="95"/>
        <v/>
      </c>
      <c r="F244" s="37" t="str">
        <f t="shared" si="96"/>
        <v/>
      </c>
      <c r="G244" s="38" t="str">
        <f t="shared" si="97"/>
        <v>0</v>
      </c>
      <c r="H244" s="39" t="str">
        <f t="shared" si="98"/>
        <v/>
      </c>
    </row>
    <row r="245" spans="1:8" s="40" customFormat="1" ht="15" x14ac:dyDescent="0.2">
      <c r="A245" s="68"/>
      <c r="B245" s="43" t="s">
        <v>430</v>
      </c>
      <c r="C245" s="36">
        <v>0</v>
      </c>
      <c r="D245" s="36">
        <v>0</v>
      </c>
      <c r="E245" s="37" t="str">
        <f t="shared" ref="E245:E246" si="99">+IF(C245=0,"",C245/C$165)</f>
        <v/>
      </c>
      <c r="F245" s="37" t="str">
        <f t="shared" ref="F245:F246" si="100">+IF(D245=0,"",D245/D$165)</f>
        <v/>
      </c>
      <c r="G245" s="38" t="str">
        <f t="shared" ref="G245:G246" si="101">+IF(OR(AND(D245=0),(C245=0)),"0",((D245-C245)/C245))</f>
        <v>0</v>
      </c>
      <c r="H245" s="39" t="str">
        <f t="shared" ref="H245:H246" si="102">+IF(OR(AND(E245=""),(G245="")),"",E245*G245)</f>
        <v/>
      </c>
    </row>
    <row r="246" spans="1:8" s="40" customFormat="1" ht="15" x14ac:dyDescent="0.2">
      <c r="A246" s="68"/>
      <c r="B246" s="43" t="s">
        <v>431</v>
      </c>
      <c r="C246" s="36">
        <v>0</v>
      </c>
      <c r="D246" s="36">
        <v>0</v>
      </c>
      <c r="E246" s="37" t="str">
        <f t="shared" si="99"/>
        <v/>
      </c>
      <c r="F246" s="37" t="str">
        <f t="shared" si="100"/>
        <v/>
      </c>
      <c r="G246" s="38" t="str">
        <f t="shared" si="101"/>
        <v>0</v>
      </c>
      <c r="H246" s="39" t="str">
        <f t="shared" si="102"/>
        <v/>
      </c>
    </row>
    <row r="247" spans="1:8" s="40" customFormat="1" ht="15" x14ac:dyDescent="0.2">
      <c r="A247" s="68"/>
      <c r="B247" s="43" t="s">
        <v>461</v>
      </c>
      <c r="C247" s="36">
        <v>0</v>
      </c>
      <c r="D247" s="36">
        <v>0</v>
      </c>
      <c r="E247" s="37" t="str">
        <f t="shared" si="95"/>
        <v/>
      </c>
      <c r="F247" s="37" t="str">
        <f t="shared" si="96"/>
        <v/>
      </c>
      <c r="G247" s="38" t="str">
        <f t="shared" si="97"/>
        <v>0</v>
      </c>
      <c r="H247" s="39" t="str">
        <f t="shared" si="98"/>
        <v/>
      </c>
    </row>
    <row r="248" spans="1:8" s="40" customFormat="1" ht="15" x14ac:dyDescent="0.2">
      <c r="A248" s="68"/>
      <c r="B248" s="43" t="s">
        <v>607</v>
      </c>
      <c r="C248" s="36">
        <v>0</v>
      </c>
      <c r="D248" s="36">
        <v>0</v>
      </c>
      <c r="E248" s="37" t="str">
        <f t="shared" si="95"/>
        <v/>
      </c>
      <c r="F248" s="37" t="str">
        <f t="shared" si="96"/>
        <v/>
      </c>
      <c r="G248" s="38" t="str">
        <f t="shared" si="97"/>
        <v>0</v>
      </c>
      <c r="H248" s="39" t="str">
        <f t="shared" si="98"/>
        <v/>
      </c>
    </row>
    <row r="249" spans="1:8" s="40" customFormat="1" ht="15" x14ac:dyDescent="0.2">
      <c r="A249" s="68"/>
      <c r="B249" s="43" t="s">
        <v>462</v>
      </c>
      <c r="C249" s="36">
        <v>0</v>
      </c>
      <c r="D249" s="36">
        <v>0</v>
      </c>
      <c r="E249" s="37" t="str">
        <f t="shared" si="95"/>
        <v/>
      </c>
      <c r="F249" s="37" t="str">
        <f t="shared" si="96"/>
        <v/>
      </c>
      <c r="G249" s="38" t="str">
        <f t="shared" si="97"/>
        <v>0</v>
      </c>
      <c r="H249" s="39" t="str">
        <f t="shared" si="98"/>
        <v/>
      </c>
    </row>
    <row r="250" spans="1:8" s="40" customFormat="1" ht="15" x14ac:dyDescent="0.2">
      <c r="A250" s="68"/>
      <c r="B250" s="43" t="s">
        <v>243</v>
      </c>
      <c r="C250" s="36">
        <v>0</v>
      </c>
      <c r="D250" s="36">
        <v>0</v>
      </c>
      <c r="E250" s="37" t="str">
        <f t="shared" si="95"/>
        <v/>
      </c>
      <c r="F250" s="37" t="str">
        <f t="shared" si="96"/>
        <v/>
      </c>
      <c r="G250" s="38" t="str">
        <f t="shared" si="97"/>
        <v>0</v>
      </c>
      <c r="H250" s="39" t="str">
        <f t="shared" si="98"/>
        <v/>
      </c>
    </row>
    <row r="251" spans="1:8" s="40" customFormat="1" ht="30" x14ac:dyDescent="0.2">
      <c r="A251" s="68"/>
      <c r="B251" s="43" t="s">
        <v>463</v>
      </c>
      <c r="C251" s="36">
        <v>0</v>
      </c>
      <c r="D251" s="36">
        <v>0</v>
      </c>
      <c r="E251" s="37" t="str">
        <f t="shared" si="95"/>
        <v/>
      </c>
      <c r="F251" s="37" t="str">
        <f t="shared" si="96"/>
        <v/>
      </c>
      <c r="G251" s="38" t="str">
        <f t="shared" si="97"/>
        <v>0</v>
      </c>
      <c r="H251" s="39" t="str">
        <f t="shared" si="98"/>
        <v/>
      </c>
    </row>
    <row r="252" spans="1:8" s="40" customFormat="1" ht="15" x14ac:dyDescent="0.2">
      <c r="A252" s="68"/>
      <c r="B252" s="43" t="s">
        <v>464</v>
      </c>
      <c r="C252" s="36">
        <v>0</v>
      </c>
      <c r="D252" s="36">
        <v>0</v>
      </c>
      <c r="E252" s="37" t="str">
        <f t="shared" si="95"/>
        <v/>
      </c>
      <c r="F252" s="37" t="str">
        <f t="shared" si="96"/>
        <v/>
      </c>
      <c r="G252" s="38" t="str">
        <f t="shared" si="97"/>
        <v>0</v>
      </c>
      <c r="H252" s="39" t="str">
        <f t="shared" si="98"/>
        <v/>
      </c>
    </row>
    <row r="253" spans="1:8" s="40" customFormat="1" ht="15" x14ac:dyDescent="0.2">
      <c r="A253" s="68"/>
      <c r="B253" s="43" t="s">
        <v>538</v>
      </c>
      <c r="C253" s="36">
        <v>0</v>
      </c>
      <c r="D253" s="36">
        <v>0</v>
      </c>
      <c r="E253" s="37" t="str">
        <f t="shared" ref="E253:E254" si="103">+IF(C253=0,"",C253/C$165)</f>
        <v/>
      </c>
      <c r="F253" s="37" t="str">
        <f t="shared" ref="F253:F254" si="104">+IF(D253=0,"",D253/D$165)</f>
        <v/>
      </c>
      <c r="G253" s="38" t="str">
        <f t="shared" ref="G253:G254" si="105">+IF(OR(AND(D253=0),(C253=0)),"0",((D253-C253)/C253))</f>
        <v>0</v>
      </c>
      <c r="H253" s="39" t="str">
        <f t="shared" ref="H253:H254" si="106">+IF(OR(AND(E253=""),(G253="")),"",E253*G253)</f>
        <v/>
      </c>
    </row>
    <row r="254" spans="1:8" s="40" customFormat="1" ht="15" x14ac:dyDescent="0.2">
      <c r="A254" s="68"/>
      <c r="B254" s="43" t="s">
        <v>539</v>
      </c>
      <c r="C254" s="36">
        <v>0</v>
      </c>
      <c r="D254" s="36">
        <v>0</v>
      </c>
      <c r="E254" s="37" t="str">
        <f t="shared" si="103"/>
        <v/>
      </c>
      <c r="F254" s="37" t="str">
        <f t="shared" si="104"/>
        <v/>
      </c>
      <c r="G254" s="38" t="str">
        <f t="shared" si="105"/>
        <v>0</v>
      </c>
      <c r="H254" s="39" t="str">
        <f t="shared" si="106"/>
        <v/>
      </c>
    </row>
    <row r="255" spans="1:8" s="40" customFormat="1" ht="15" x14ac:dyDescent="0.2">
      <c r="A255" s="68"/>
      <c r="B255" s="43" t="s">
        <v>56</v>
      </c>
      <c r="C255" s="36">
        <v>0</v>
      </c>
      <c r="D255" s="36">
        <v>0</v>
      </c>
      <c r="E255" s="37" t="str">
        <f t="shared" si="95"/>
        <v/>
      </c>
      <c r="F255" s="37" t="str">
        <f t="shared" si="96"/>
        <v/>
      </c>
      <c r="G255" s="38" t="str">
        <f t="shared" si="97"/>
        <v>0</v>
      </c>
      <c r="H255" s="39" t="str">
        <f t="shared" si="98"/>
        <v/>
      </c>
    </row>
    <row r="256" spans="1:8" s="40" customFormat="1" ht="15" x14ac:dyDescent="0.2">
      <c r="A256" s="68"/>
      <c r="B256" s="43" t="s">
        <v>244</v>
      </c>
      <c r="C256" s="36">
        <v>0</v>
      </c>
      <c r="D256" s="36">
        <v>0</v>
      </c>
      <c r="E256" s="37" t="str">
        <f t="shared" si="95"/>
        <v/>
      </c>
      <c r="F256" s="37" t="str">
        <f t="shared" si="96"/>
        <v/>
      </c>
      <c r="G256" s="38" t="str">
        <f t="shared" si="97"/>
        <v>0</v>
      </c>
      <c r="H256" s="39" t="str">
        <f t="shared" si="98"/>
        <v/>
      </c>
    </row>
    <row r="257" spans="1:8" s="40" customFormat="1" ht="15" x14ac:dyDescent="0.2">
      <c r="A257" s="68"/>
      <c r="B257" s="43" t="s">
        <v>245</v>
      </c>
      <c r="C257" s="36">
        <v>0</v>
      </c>
      <c r="D257" s="36">
        <v>0</v>
      </c>
      <c r="E257" s="37" t="str">
        <f t="shared" si="95"/>
        <v/>
      </c>
      <c r="F257" s="37" t="str">
        <f t="shared" si="96"/>
        <v/>
      </c>
      <c r="G257" s="38" t="str">
        <f t="shared" si="97"/>
        <v>0</v>
      </c>
      <c r="H257" s="39" t="str">
        <f t="shared" si="98"/>
        <v/>
      </c>
    </row>
    <row r="258" spans="1:8" s="40" customFormat="1" ht="15" x14ac:dyDescent="0.2">
      <c r="A258" s="68"/>
      <c r="B258" s="43" t="s">
        <v>540</v>
      </c>
      <c r="C258" s="36">
        <v>0</v>
      </c>
      <c r="D258" s="36">
        <v>0</v>
      </c>
      <c r="E258" s="37" t="str">
        <f t="shared" ref="E258:E263" si="107">+IF(C258=0,"",C258/C$165)</f>
        <v/>
      </c>
      <c r="F258" s="37" t="str">
        <f t="shared" ref="F258:F263" si="108">+IF(D258=0,"",D258/D$165)</f>
        <v/>
      </c>
      <c r="G258" s="38" t="str">
        <f t="shared" ref="G258:G263" si="109">+IF(OR(AND(D258=0),(C258=0)),"0",((D258-C258)/C258))</f>
        <v>0</v>
      </c>
      <c r="H258" s="39" t="str">
        <f t="shared" ref="H258:H263" si="110">+IF(OR(AND(E258=""),(G258="")),"",E258*G258)</f>
        <v/>
      </c>
    </row>
    <row r="259" spans="1:8" s="40" customFormat="1" ht="15" x14ac:dyDescent="0.2">
      <c r="A259" s="68"/>
      <c r="B259" s="43" t="s">
        <v>541</v>
      </c>
      <c r="C259" s="36">
        <v>0</v>
      </c>
      <c r="D259" s="36">
        <v>0</v>
      </c>
      <c r="E259" s="37" t="str">
        <f t="shared" si="107"/>
        <v/>
      </c>
      <c r="F259" s="37" t="str">
        <f t="shared" si="108"/>
        <v/>
      </c>
      <c r="G259" s="38" t="str">
        <f t="shared" si="109"/>
        <v>0</v>
      </c>
      <c r="H259" s="39" t="str">
        <f t="shared" si="110"/>
        <v/>
      </c>
    </row>
    <row r="260" spans="1:8" s="40" customFormat="1" ht="15" x14ac:dyDescent="0.2">
      <c r="A260" s="68"/>
      <c r="B260" s="43" t="s">
        <v>542</v>
      </c>
      <c r="C260" s="36">
        <v>0</v>
      </c>
      <c r="D260" s="36">
        <v>0</v>
      </c>
      <c r="E260" s="37" t="str">
        <f t="shared" si="107"/>
        <v/>
      </c>
      <c r="F260" s="37" t="str">
        <f t="shared" si="108"/>
        <v/>
      </c>
      <c r="G260" s="38" t="str">
        <f t="shared" si="109"/>
        <v>0</v>
      </c>
      <c r="H260" s="39" t="str">
        <f t="shared" si="110"/>
        <v/>
      </c>
    </row>
    <row r="261" spans="1:8" s="40" customFormat="1" ht="15" x14ac:dyDescent="0.2">
      <c r="A261" s="68"/>
      <c r="B261" s="43" t="s">
        <v>543</v>
      </c>
      <c r="C261" s="36">
        <v>0</v>
      </c>
      <c r="D261" s="36">
        <v>0</v>
      </c>
      <c r="E261" s="37" t="str">
        <f t="shared" si="107"/>
        <v/>
      </c>
      <c r="F261" s="37" t="str">
        <f t="shared" si="108"/>
        <v/>
      </c>
      <c r="G261" s="38" t="str">
        <f t="shared" si="109"/>
        <v>0</v>
      </c>
      <c r="H261" s="39" t="str">
        <f t="shared" si="110"/>
        <v/>
      </c>
    </row>
    <row r="262" spans="1:8" s="40" customFormat="1" ht="15" x14ac:dyDescent="0.2">
      <c r="A262" s="68"/>
      <c r="B262" s="43" t="s">
        <v>544</v>
      </c>
      <c r="C262" s="36">
        <v>0</v>
      </c>
      <c r="D262" s="36">
        <v>0</v>
      </c>
      <c r="E262" s="37" t="str">
        <f t="shared" si="107"/>
        <v/>
      </c>
      <c r="F262" s="37" t="str">
        <f t="shared" si="108"/>
        <v/>
      </c>
      <c r="G262" s="38" t="str">
        <f t="shared" si="109"/>
        <v>0</v>
      </c>
      <c r="H262" s="39" t="str">
        <f t="shared" si="110"/>
        <v/>
      </c>
    </row>
    <row r="263" spans="1:8" s="40" customFormat="1" ht="15" x14ac:dyDescent="0.2">
      <c r="A263" s="68"/>
      <c r="B263" s="43" t="s">
        <v>545</v>
      </c>
      <c r="C263" s="36">
        <v>0</v>
      </c>
      <c r="D263" s="36">
        <v>0</v>
      </c>
      <c r="E263" s="37" t="str">
        <f t="shared" si="107"/>
        <v/>
      </c>
      <c r="F263" s="37" t="str">
        <f t="shared" si="108"/>
        <v/>
      </c>
      <c r="G263" s="38" t="str">
        <f t="shared" si="109"/>
        <v>0</v>
      </c>
      <c r="H263" s="39" t="str">
        <f t="shared" si="110"/>
        <v/>
      </c>
    </row>
    <row r="264" spans="1:8" s="40" customFormat="1" ht="15" x14ac:dyDescent="0.2">
      <c r="A264" s="68"/>
      <c r="B264" s="43" t="s">
        <v>59</v>
      </c>
      <c r="C264" s="36">
        <v>0</v>
      </c>
      <c r="D264" s="36">
        <v>0</v>
      </c>
      <c r="E264" s="37" t="str">
        <f t="shared" si="95"/>
        <v/>
      </c>
      <c r="F264" s="37" t="str">
        <f t="shared" si="96"/>
        <v/>
      </c>
      <c r="G264" s="38" t="str">
        <f t="shared" si="97"/>
        <v>0</v>
      </c>
      <c r="H264" s="39" t="str">
        <f t="shared" si="98"/>
        <v/>
      </c>
    </row>
    <row r="265" spans="1:8" s="40" customFormat="1" ht="15" x14ac:dyDescent="0.2">
      <c r="A265" s="68"/>
      <c r="B265" s="43" t="s">
        <v>64</v>
      </c>
      <c r="C265" s="36">
        <v>2</v>
      </c>
      <c r="D265" s="36">
        <v>0</v>
      </c>
      <c r="E265" s="37">
        <f t="shared" si="95"/>
        <v>2.0833333333333332E-2</v>
      </c>
      <c r="F265" s="37" t="str">
        <f t="shared" si="96"/>
        <v/>
      </c>
      <c r="G265" s="38" t="str">
        <f t="shared" si="97"/>
        <v>0</v>
      </c>
      <c r="H265" s="39">
        <f t="shared" si="98"/>
        <v>0</v>
      </c>
    </row>
    <row r="266" spans="1:8" s="40" customFormat="1" ht="15" x14ac:dyDescent="0.2">
      <c r="A266" s="68"/>
      <c r="B266" s="43" t="s">
        <v>60</v>
      </c>
      <c r="C266" s="36">
        <v>0</v>
      </c>
      <c r="D266" s="36">
        <v>0</v>
      </c>
      <c r="E266" s="37" t="str">
        <f t="shared" si="95"/>
        <v/>
      </c>
      <c r="F266" s="37" t="str">
        <f t="shared" si="96"/>
        <v/>
      </c>
      <c r="G266" s="38" t="str">
        <f t="shared" si="97"/>
        <v>0</v>
      </c>
      <c r="H266" s="39" t="str">
        <f t="shared" si="98"/>
        <v/>
      </c>
    </row>
    <row r="267" spans="1:8" s="40" customFormat="1" ht="15" x14ac:dyDescent="0.2">
      <c r="A267" s="68"/>
      <c r="B267" s="43" t="s">
        <v>246</v>
      </c>
      <c r="C267" s="36">
        <v>0</v>
      </c>
      <c r="D267" s="36">
        <v>0</v>
      </c>
      <c r="E267" s="37" t="str">
        <f t="shared" si="95"/>
        <v/>
      </c>
      <c r="F267" s="37" t="str">
        <f t="shared" si="96"/>
        <v/>
      </c>
      <c r="G267" s="38" t="str">
        <f t="shared" si="97"/>
        <v>0</v>
      </c>
      <c r="H267" s="39" t="str">
        <f t="shared" si="98"/>
        <v/>
      </c>
    </row>
    <row r="268" spans="1:8" s="40" customFormat="1" ht="15" x14ac:dyDescent="0.2">
      <c r="A268" s="68"/>
      <c r="B268" s="43" t="s">
        <v>57</v>
      </c>
      <c r="C268" s="36">
        <v>0</v>
      </c>
      <c r="D268" s="36">
        <v>0</v>
      </c>
      <c r="E268" s="37" t="str">
        <f t="shared" si="95"/>
        <v/>
      </c>
      <c r="F268" s="37" t="str">
        <f t="shared" si="96"/>
        <v/>
      </c>
      <c r="G268" s="38" t="str">
        <f t="shared" si="97"/>
        <v>0</v>
      </c>
      <c r="H268" s="39" t="str">
        <f t="shared" si="98"/>
        <v/>
      </c>
    </row>
    <row r="269" spans="1:8" s="40" customFormat="1" ht="15" x14ac:dyDescent="0.2">
      <c r="A269" s="68"/>
      <c r="B269" s="43" t="s">
        <v>546</v>
      </c>
      <c r="C269" s="36">
        <v>0</v>
      </c>
      <c r="D269" s="36">
        <v>0</v>
      </c>
      <c r="E269" s="37" t="str">
        <f t="shared" ref="E269" si="111">+IF(C269=0,"",C269/C$165)</f>
        <v/>
      </c>
      <c r="F269" s="37" t="str">
        <f t="shared" ref="F269" si="112">+IF(D269=0,"",D269/D$165)</f>
        <v/>
      </c>
      <c r="G269" s="38" t="str">
        <f t="shared" ref="G269" si="113">+IF(OR(AND(D269=0),(C269=0)),"0",((D269-C269)/C269))</f>
        <v>0</v>
      </c>
      <c r="H269" s="39" t="str">
        <f t="shared" ref="H269" si="114">+IF(OR(AND(E269=""),(G269="")),"",E269*G269)</f>
        <v/>
      </c>
    </row>
    <row r="270" spans="1:8" s="40" customFormat="1" ht="15" x14ac:dyDescent="0.2">
      <c r="A270" s="68"/>
      <c r="B270" s="43" t="s">
        <v>62</v>
      </c>
      <c r="C270" s="36">
        <v>0</v>
      </c>
      <c r="D270" s="36">
        <v>0</v>
      </c>
      <c r="E270" s="37" t="str">
        <f t="shared" si="95"/>
        <v/>
      </c>
      <c r="F270" s="37" t="str">
        <f t="shared" si="96"/>
        <v/>
      </c>
      <c r="G270" s="38" t="str">
        <f t="shared" si="97"/>
        <v>0</v>
      </c>
      <c r="H270" s="39" t="str">
        <f t="shared" si="98"/>
        <v/>
      </c>
    </row>
    <row r="271" spans="1:8" s="40" customFormat="1" ht="15" x14ac:dyDescent="0.2">
      <c r="A271" s="68"/>
      <c r="B271" s="43" t="s">
        <v>465</v>
      </c>
      <c r="C271" s="36">
        <v>0</v>
      </c>
      <c r="D271" s="36">
        <v>2</v>
      </c>
      <c r="E271" s="37" t="str">
        <f t="shared" si="95"/>
        <v/>
      </c>
      <c r="F271" s="37">
        <f t="shared" si="96"/>
        <v>3.7037037037037035E-2</v>
      </c>
      <c r="G271" s="38" t="str">
        <f t="shared" si="97"/>
        <v>0</v>
      </c>
      <c r="H271" s="39" t="str">
        <f t="shared" si="98"/>
        <v/>
      </c>
    </row>
    <row r="272" spans="1:8" s="40" customFormat="1" ht="15" x14ac:dyDescent="0.2">
      <c r="A272" s="68"/>
      <c r="B272" s="43" t="s">
        <v>58</v>
      </c>
      <c r="C272" s="36">
        <v>1</v>
      </c>
      <c r="D272" s="36">
        <v>2</v>
      </c>
      <c r="E272" s="37">
        <f t="shared" si="95"/>
        <v>1.0416666666666666E-2</v>
      </c>
      <c r="F272" s="37">
        <f t="shared" si="96"/>
        <v>3.7037037037037035E-2</v>
      </c>
      <c r="G272" s="38">
        <f t="shared" si="97"/>
        <v>1</v>
      </c>
      <c r="H272" s="39">
        <f t="shared" si="98"/>
        <v>1.0416666666666666E-2</v>
      </c>
    </row>
    <row r="273" spans="1:8" s="40" customFormat="1" ht="15" x14ac:dyDescent="0.2">
      <c r="A273" s="68"/>
      <c r="B273" s="43" t="s">
        <v>63</v>
      </c>
      <c r="C273" s="36">
        <v>0</v>
      </c>
      <c r="D273" s="36">
        <v>0</v>
      </c>
      <c r="E273" s="37" t="str">
        <f t="shared" si="95"/>
        <v/>
      </c>
      <c r="F273" s="37" t="str">
        <f t="shared" si="96"/>
        <v/>
      </c>
      <c r="G273" s="38" t="str">
        <f t="shared" si="97"/>
        <v>0</v>
      </c>
      <c r="H273" s="39" t="str">
        <f t="shared" si="98"/>
        <v/>
      </c>
    </row>
    <row r="274" spans="1:8" s="40" customFormat="1" ht="15" x14ac:dyDescent="0.2">
      <c r="A274" s="68"/>
      <c r="B274" s="43" t="s">
        <v>247</v>
      </c>
      <c r="C274" s="36">
        <v>0</v>
      </c>
      <c r="D274" s="36">
        <v>0</v>
      </c>
      <c r="E274" s="37" t="str">
        <f t="shared" si="95"/>
        <v/>
      </c>
      <c r="F274" s="37" t="str">
        <f t="shared" si="96"/>
        <v/>
      </c>
      <c r="G274" s="38" t="str">
        <f t="shared" si="97"/>
        <v>0</v>
      </c>
      <c r="H274" s="39" t="str">
        <f t="shared" si="98"/>
        <v/>
      </c>
    </row>
    <row r="275" spans="1:8" s="40" customFormat="1" ht="15" x14ac:dyDescent="0.2">
      <c r="A275" s="68"/>
      <c r="B275" s="43" t="s">
        <v>466</v>
      </c>
      <c r="C275" s="36">
        <v>2</v>
      </c>
      <c r="D275" s="36">
        <v>0</v>
      </c>
      <c r="E275" s="37">
        <f t="shared" si="95"/>
        <v>2.0833333333333332E-2</v>
      </c>
      <c r="F275" s="37" t="str">
        <f t="shared" si="96"/>
        <v/>
      </c>
      <c r="G275" s="38" t="str">
        <f t="shared" si="97"/>
        <v>0</v>
      </c>
      <c r="H275" s="39">
        <f t="shared" si="98"/>
        <v>0</v>
      </c>
    </row>
    <row r="276" spans="1:8" s="40" customFormat="1" ht="15" x14ac:dyDescent="0.2">
      <c r="A276" s="68"/>
      <c r="B276" s="43" t="s">
        <v>65</v>
      </c>
      <c r="C276" s="36">
        <v>0</v>
      </c>
      <c r="D276" s="36">
        <v>0</v>
      </c>
      <c r="E276" s="37" t="str">
        <f t="shared" si="95"/>
        <v/>
      </c>
      <c r="F276" s="37" t="str">
        <f t="shared" si="96"/>
        <v/>
      </c>
      <c r="G276" s="38" t="str">
        <f t="shared" si="97"/>
        <v>0</v>
      </c>
      <c r="H276" s="39" t="str">
        <f t="shared" si="98"/>
        <v/>
      </c>
    </row>
    <row r="277" spans="1:8" s="40" customFormat="1" ht="15" x14ac:dyDescent="0.2">
      <c r="A277" s="68"/>
      <c r="B277" s="43" t="s">
        <v>547</v>
      </c>
      <c r="C277" s="36">
        <v>0</v>
      </c>
      <c r="D277" s="36">
        <v>0</v>
      </c>
      <c r="E277" s="37" t="str">
        <f t="shared" ref="E277:E278" si="115">+IF(C277=0,"",C277/C$165)</f>
        <v/>
      </c>
      <c r="F277" s="37" t="str">
        <f t="shared" ref="F277:F278" si="116">+IF(D277=0,"",D277/D$165)</f>
        <v/>
      </c>
      <c r="G277" s="38" t="str">
        <f t="shared" ref="G277:G278" si="117">+IF(OR(AND(D277=0),(C277=0)),"0",((D277-C277)/C277))</f>
        <v>0</v>
      </c>
      <c r="H277" s="39" t="str">
        <f t="shared" ref="H277:H278" si="118">+IF(OR(AND(E277=""),(G277="")),"",E277*G277)</f>
        <v/>
      </c>
    </row>
    <row r="278" spans="1:8" s="40" customFormat="1" ht="15" x14ac:dyDescent="0.2">
      <c r="A278" s="68"/>
      <c r="B278" s="43" t="s">
        <v>548</v>
      </c>
      <c r="C278" s="36">
        <v>0</v>
      </c>
      <c r="D278" s="36">
        <v>0</v>
      </c>
      <c r="E278" s="37" t="str">
        <f t="shared" si="115"/>
        <v/>
      </c>
      <c r="F278" s="37" t="str">
        <f t="shared" si="116"/>
        <v/>
      </c>
      <c r="G278" s="38" t="str">
        <f t="shared" si="117"/>
        <v>0</v>
      </c>
      <c r="H278" s="39" t="str">
        <f t="shared" si="118"/>
        <v/>
      </c>
    </row>
    <row r="279" spans="1:8" s="40" customFormat="1" ht="15" x14ac:dyDescent="0.2">
      <c r="A279" s="68"/>
      <c r="B279" s="43" t="s">
        <v>66</v>
      </c>
      <c r="C279" s="36">
        <v>0</v>
      </c>
      <c r="D279" s="36">
        <v>1</v>
      </c>
      <c r="E279" s="37" t="str">
        <f t="shared" si="95"/>
        <v/>
      </c>
      <c r="F279" s="37">
        <f t="shared" si="96"/>
        <v>1.8518518518518517E-2</v>
      </c>
      <c r="G279" s="38" t="str">
        <f t="shared" si="97"/>
        <v>0</v>
      </c>
      <c r="H279" s="39" t="str">
        <f t="shared" si="98"/>
        <v/>
      </c>
    </row>
    <row r="280" spans="1:8" s="40" customFormat="1" ht="15" x14ac:dyDescent="0.2">
      <c r="A280" s="68"/>
      <c r="B280" s="43" t="s">
        <v>61</v>
      </c>
      <c r="C280" s="36">
        <v>0</v>
      </c>
      <c r="D280" s="36">
        <v>0</v>
      </c>
      <c r="E280" s="37" t="str">
        <f t="shared" si="95"/>
        <v/>
      </c>
      <c r="F280" s="37" t="str">
        <f t="shared" si="96"/>
        <v/>
      </c>
      <c r="G280" s="38" t="str">
        <f t="shared" si="97"/>
        <v>0</v>
      </c>
      <c r="H280" s="39" t="str">
        <f t="shared" si="98"/>
        <v/>
      </c>
    </row>
    <row r="281" spans="1:8" s="40" customFormat="1" ht="15" x14ac:dyDescent="0.2">
      <c r="A281" s="68"/>
      <c r="B281" s="43" t="s">
        <v>549</v>
      </c>
      <c r="C281" s="36">
        <v>0</v>
      </c>
      <c r="D281" s="36">
        <v>0</v>
      </c>
      <c r="E281" s="37" t="str">
        <f t="shared" ref="E281:E283" si="119">+IF(C281=0,"",C281/C$165)</f>
        <v/>
      </c>
      <c r="F281" s="37" t="str">
        <f t="shared" ref="F281:F283" si="120">+IF(D281=0,"",D281/D$165)</f>
        <v/>
      </c>
      <c r="G281" s="38" t="str">
        <f t="shared" ref="G281:G283" si="121">+IF(OR(AND(D281=0),(C281=0)),"0",((D281-C281)/C281))</f>
        <v>0</v>
      </c>
      <c r="H281" s="39" t="str">
        <f t="shared" ref="H281:H283" si="122">+IF(OR(AND(E281=""),(G281="")),"",E281*G281)</f>
        <v/>
      </c>
    </row>
    <row r="282" spans="1:8" s="40" customFormat="1" ht="15" x14ac:dyDescent="0.2">
      <c r="A282" s="68"/>
      <c r="B282" s="43" t="s">
        <v>550</v>
      </c>
      <c r="C282" s="36">
        <v>0</v>
      </c>
      <c r="D282" s="36">
        <v>1</v>
      </c>
      <c r="E282" s="37" t="str">
        <f t="shared" si="119"/>
        <v/>
      </c>
      <c r="F282" s="37">
        <f t="shared" si="120"/>
        <v>1.8518518518518517E-2</v>
      </c>
      <c r="G282" s="38" t="str">
        <f t="shared" si="121"/>
        <v>0</v>
      </c>
      <c r="H282" s="39" t="str">
        <f t="shared" si="122"/>
        <v/>
      </c>
    </row>
    <row r="283" spans="1:8" s="40" customFormat="1" ht="15" x14ac:dyDescent="0.2">
      <c r="A283" s="68"/>
      <c r="B283" s="43" t="s">
        <v>551</v>
      </c>
      <c r="C283" s="36">
        <v>0</v>
      </c>
      <c r="D283" s="36">
        <v>0</v>
      </c>
      <c r="E283" s="37" t="str">
        <f t="shared" si="119"/>
        <v/>
      </c>
      <c r="F283" s="37" t="str">
        <f t="shared" si="120"/>
        <v/>
      </c>
      <c r="G283" s="38" t="str">
        <f t="shared" si="121"/>
        <v>0</v>
      </c>
      <c r="H283" s="39" t="str">
        <f t="shared" si="122"/>
        <v/>
      </c>
    </row>
    <row r="284" spans="1:8" s="50" customFormat="1" ht="15" x14ac:dyDescent="0.2">
      <c r="A284" s="60" t="s">
        <v>570</v>
      </c>
      <c r="B284" s="57" t="s">
        <v>589</v>
      </c>
      <c r="C284" s="52"/>
      <c r="D284" s="36">
        <v>0</v>
      </c>
      <c r="E284" s="56"/>
      <c r="F284" s="56"/>
      <c r="G284" s="53"/>
      <c r="H284" s="54"/>
    </row>
    <row r="285" spans="1:8" s="50" customFormat="1" ht="15" x14ac:dyDescent="0.2">
      <c r="A285" s="60" t="s">
        <v>570</v>
      </c>
      <c r="B285" s="57" t="s">
        <v>590</v>
      </c>
      <c r="C285" s="52"/>
      <c r="D285" s="36">
        <v>0</v>
      </c>
      <c r="E285" s="56"/>
      <c r="F285" s="56"/>
      <c r="G285" s="53"/>
      <c r="H285" s="54"/>
    </row>
    <row r="286" spans="1:8" s="40" customFormat="1" ht="15" x14ac:dyDescent="0.2">
      <c r="A286" s="68"/>
      <c r="B286" s="43" t="s">
        <v>467</v>
      </c>
      <c r="C286" s="36">
        <v>0</v>
      </c>
      <c r="D286" s="36">
        <v>0</v>
      </c>
      <c r="E286" s="37" t="str">
        <f t="shared" si="95"/>
        <v/>
      </c>
      <c r="F286" s="37" t="str">
        <f t="shared" si="96"/>
        <v/>
      </c>
      <c r="G286" s="38" t="str">
        <f t="shared" si="97"/>
        <v>0</v>
      </c>
      <c r="H286" s="39" t="str">
        <f t="shared" si="98"/>
        <v/>
      </c>
    </row>
    <row r="287" spans="1:8" s="40" customFormat="1" ht="15" x14ac:dyDescent="0.2">
      <c r="A287" s="68"/>
      <c r="B287" s="43" t="s">
        <v>468</v>
      </c>
      <c r="C287" s="36">
        <v>13</v>
      </c>
      <c r="D287" s="36">
        <v>10</v>
      </c>
      <c r="E287" s="37">
        <f t="shared" si="95"/>
        <v>0.13541666666666666</v>
      </c>
      <c r="F287" s="37">
        <f t="shared" si="96"/>
        <v>0.18518518518518517</v>
      </c>
      <c r="G287" s="38">
        <f t="shared" si="97"/>
        <v>-0.23076923076923078</v>
      </c>
      <c r="H287" s="39">
        <f t="shared" si="98"/>
        <v>-3.125E-2</v>
      </c>
    </row>
    <row r="288" spans="1:8" s="40" customFormat="1" ht="30" x14ac:dyDescent="0.2">
      <c r="A288" s="68"/>
      <c r="B288" s="43" t="s">
        <v>577</v>
      </c>
      <c r="C288" s="36">
        <v>0</v>
      </c>
      <c r="D288" s="36">
        <v>0</v>
      </c>
      <c r="E288" s="37" t="str">
        <f t="shared" ref="E288" si="123">+IF(C288=0,"",C288/C$165)</f>
        <v/>
      </c>
      <c r="F288" s="37" t="str">
        <f t="shared" ref="F288" si="124">+IF(D288=0,"",D288/D$165)</f>
        <v/>
      </c>
      <c r="G288" s="38" t="str">
        <f t="shared" ref="G288" si="125">+IF(OR(AND(D288=0),(C288=0)),"0",((D288-C288)/C288))</f>
        <v>0</v>
      </c>
      <c r="H288" s="39" t="str">
        <f t="shared" ref="H288" si="126">+IF(OR(AND(E288=""),(G288="")),"",E288*G288)</f>
        <v/>
      </c>
    </row>
    <row r="289" spans="1:8" s="40" customFormat="1" ht="15" x14ac:dyDescent="0.2">
      <c r="A289" s="68"/>
      <c r="B289" s="43" t="s">
        <v>469</v>
      </c>
      <c r="C289" s="36">
        <v>0</v>
      </c>
      <c r="D289" s="36">
        <v>0</v>
      </c>
      <c r="E289" s="37" t="str">
        <f t="shared" si="95"/>
        <v/>
      </c>
      <c r="F289" s="37" t="str">
        <f t="shared" si="96"/>
        <v/>
      </c>
      <c r="G289" s="38" t="str">
        <f t="shared" si="97"/>
        <v>0</v>
      </c>
      <c r="H289" s="39" t="str">
        <f t="shared" si="98"/>
        <v/>
      </c>
    </row>
    <row r="290" spans="1:8" s="40" customFormat="1" ht="15" x14ac:dyDescent="0.2">
      <c r="A290" s="68"/>
      <c r="B290" s="43" t="s">
        <v>470</v>
      </c>
      <c r="C290" s="36">
        <v>0</v>
      </c>
      <c r="D290" s="36">
        <v>0</v>
      </c>
      <c r="E290" s="37" t="str">
        <f t="shared" si="95"/>
        <v/>
      </c>
      <c r="F290" s="37" t="str">
        <f t="shared" si="96"/>
        <v/>
      </c>
      <c r="G290" s="38" t="str">
        <f t="shared" si="97"/>
        <v>0</v>
      </c>
      <c r="H290" s="39" t="str">
        <f t="shared" si="98"/>
        <v/>
      </c>
    </row>
    <row r="291" spans="1:8" s="40" customFormat="1" ht="15" x14ac:dyDescent="0.2">
      <c r="A291" s="68"/>
      <c r="B291" s="43" t="s">
        <v>471</v>
      </c>
      <c r="C291" s="36">
        <v>0</v>
      </c>
      <c r="D291" s="36">
        <v>0</v>
      </c>
      <c r="E291" s="37" t="str">
        <f t="shared" si="95"/>
        <v/>
      </c>
      <c r="F291" s="37" t="str">
        <f t="shared" si="96"/>
        <v/>
      </c>
      <c r="G291" s="38" t="str">
        <f t="shared" si="97"/>
        <v>0</v>
      </c>
      <c r="H291" s="39" t="str">
        <f t="shared" si="98"/>
        <v/>
      </c>
    </row>
    <row r="292" spans="1:8" s="40" customFormat="1" ht="15" x14ac:dyDescent="0.2">
      <c r="A292" s="68"/>
      <c r="B292" s="43" t="s">
        <v>67</v>
      </c>
      <c r="C292" s="36">
        <v>0</v>
      </c>
      <c r="D292" s="36">
        <v>0</v>
      </c>
      <c r="E292" s="37" t="str">
        <f t="shared" si="95"/>
        <v/>
      </c>
      <c r="F292" s="37" t="str">
        <f t="shared" si="96"/>
        <v/>
      </c>
      <c r="G292" s="38" t="str">
        <f t="shared" si="97"/>
        <v>0</v>
      </c>
      <c r="H292" s="39" t="str">
        <f t="shared" si="98"/>
        <v/>
      </c>
    </row>
    <row r="293" spans="1:8" s="40" customFormat="1" ht="15" x14ac:dyDescent="0.2">
      <c r="A293" s="68"/>
      <c r="B293" s="43" t="s">
        <v>248</v>
      </c>
      <c r="C293" s="36">
        <v>0</v>
      </c>
      <c r="D293" s="36">
        <v>0</v>
      </c>
      <c r="E293" s="37" t="str">
        <f t="shared" si="95"/>
        <v/>
      </c>
      <c r="F293" s="37" t="str">
        <f t="shared" si="96"/>
        <v/>
      </c>
      <c r="G293" s="38" t="str">
        <f t="shared" si="97"/>
        <v>0</v>
      </c>
      <c r="H293" s="39" t="str">
        <f t="shared" si="98"/>
        <v/>
      </c>
    </row>
    <row r="294" spans="1:8" s="40" customFormat="1" ht="30" x14ac:dyDescent="0.2">
      <c r="A294" s="68"/>
      <c r="B294" s="43" t="s">
        <v>249</v>
      </c>
      <c r="C294" s="36">
        <v>0</v>
      </c>
      <c r="D294" s="36">
        <v>0</v>
      </c>
      <c r="E294" s="37" t="str">
        <f t="shared" si="95"/>
        <v/>
      </c>
      <c r="F294" s="37" t="str">
        <f t="shared" si="96"/>
        <v/>
      </c>
      <c r="G294" s="38" t="str">
        <f t="shared" si="97"/>
        <v>0</v>
      </c>
      <c r="H294" s="39" t="str">
        <f t="shared" si="98"/>
        <v/>
      </c>
    </row>
    <row r="295" spans="1:8" s="40" customFormat="1" ht="15" x14ac:dyDescent="0.2">
      <c r="A295" s="68"/>
      <c r="B295" s="43" t="s">
        <v>68</v>
      </c>
      <c r="C295" s="36">
        <v>0</v>
      </c>
      <c r="D295" s="36">
        <v>0</v>
      </c>
      <c r="E295" s="37" t="str">
        <f t="shared" si="95"/>
        <v/>
      </c>
      <c r="F295" s="37" t="str">
        <f t="shared" si="96"/>
        <v/>
      </c>
      <c r="G295" s="38" t="str">
        <f t="shared" si="97"/>
        <v>0</v>
      </c>
      <c r="H295" s="39" t="str">
        <f t="shared" si="98"/>
        <v/>
      </c>
    </row>
    <row r="296" spans="1:8" s="40" customFormat="1" ht="30" x14ac:dyDescent="0.2">
      <c r="A296" s="68"/>
      <c r="B296" s="43" t="s">
        <v>472</v>
      </c>
      <c r="C296" s="36">
        <v>0</v>
      </c>
      <c r="D296" s="36">
        <v>0</v>
      </c>
      <c r="E296" s="37" t="str">
        <f t="shared" si="95"/>
        <v/>
      </c>
      <c r="F296" s="37" t="str">
        <f t="shared" si="96"/>
        <v/>
      </c>
      <c r="G296" s="38" t="str">
        <f t="shared" si="97"/>
        <v>0</v>
      </c>
      <c r="H296" s="39" t="str">
        <f t="shared" si="98"/>
        <v/>
      </c>
    </row>
    <row r="297" spans="1:8" s="40" customFormat="1" ht="30" x14ac:dyDescent="0.2">
      <c r="A297" s="68"/>
      <c r="B297" s="43" t="s">
        <v>473</v>
      </c>
      <c r="C297" s="36">
        <v>0</v>
      </c>
      <c r="D297" s="36">
        <v>0</v>
      </c>
      <c r="E297" s="37" t="str">
        <f t="shared" si="95"/>
        <v/>
      </c>
      <c r="F297" s="37" t="str">
        <f t="shared" si="96"/>
        <v/>
      </c>
      <c r="G297" s="38" t="str">
        <f t="shared" si="97"/>
        <v>0</v>
      </c>
      <c r="H297" s="39" t="str">
        <f t="shared" si="98"/>
        <v/>
      </c>
    </row>
    <row r="298" spans="1:8" s="40" customFormat="1" ht="15" x14ac:dyDescent="0.2">
      <c r="A298" s="68"/>
      <c r="B298" s="43" t="s">
        <v>474</v>
      </c>
      <c r="C298" s="36">
        <v>0</v>
      </c>
      <c r="D298" s="36">
        <v>0</v>
      </c>
      <c r="E298" s="37" t="str">
        <f t="shared" si="95"/>
        <v/>
      </c>
      <c r="F298" s="37" t="str">
        <f t="shared" si="96"/>
        <v/>
      </c>
      <c r="G298" s="38" t="str">
        <f t="shared" si="97"/>
        <v>0</v>
      </c>
      <c r="H298" s="39" t="str">
        <f t="shared" si="98"/>
        <v/>
      </c>
    </row>
    <row r="299" spans="1:8" s="40" customFormat="1" ht="30" x14ac:dyDescent="0.2">
      <c r="A299" s="68"/>
      <c r="B299" s="43" t="s">
        <v>475</v>
      </c>
      <c r="C299" s="36">
        <v>1</v>
      </c>
      <c r="D299" s="36">
        <v>0</v>
      </c>
      <c r="E299" s="37">
        <f t="shared" si="95"/>
        <v>1.0416666666666666E-2</v>
      </c>
      <c r="F299" s="37" t="str">
        <f t="shared" si="96"/>
        <v/>
      </c>
      <c r="G299" s="38" t="str">
        <f t="shared" si="97"/>
        <v>0</v>
      </c>
      <c r="H299" s="39">
        <f t="shared" si="98"/>
        <v>0</v>
      </c>
    </row>
    <row r="300" spans="1:8" s="40" customFormat="1" ht="15" x14ac:dyDescent="0.2">
      <c r="A300" s="68"/>
      <c r="B300" s="43" t="s">
        <v>476</v>
      </c>
      <c r="C300" s="36">
        <v>0</v>
      </c>
      <c r="D300" s="36">
        <v>0</v>
      </c>
      <c r="E300" s="37" t="str">
        <f t="shared" si="95"/>
        <v/>
      </c>
      <c r="F300" s="37" t="str">
        <f t="shared" si="96"/>
        <v/>
      </c>
      <c r="G300" s="38" t="str">
        <f t="shared" si="97"/>
        <v>0</v>
      </c>
      <c r="H300" s="39" t="str">
        <f t="shared" si="98"/>
        <v/>
      </c>
    </row>
    <row r="301" spans="1:8" s="40" customFormat="1" ht="15" x14ac:dyDescent="0.2">
      <c r="A301" s="68"/>
      <c r="B301" s="43" t="s">
        <v>477</v>
      </c>
      <c r="C301" s="36">
        <v>0</v>
      </c>
      <c r="D301" s="36">
        <v>0</v>
      </c>
      <c r="E301" s="37" t="str">
        <f t="shared" si="95"/>
        <v/>
      </c>
      <c r="F301" s="37" t="str">
        <f t="shared" si="96"/>
        <v/>
      </c>
      <c r="G301" s="38" t="str">
        <f t="shared" si="97"/>
        <v>0</v>
      </c>
      <c r="H301" s="39" t="str">
        <f t="shared" si="98"/>
        <v/>
      </c>
    </row>
    <row r="302" spans="1:8" s="40" customFormat="1" ht="15" x14ac:dyDescent="0.2">
      <c r="A302" s="68"/>
      <c r="B302" s="43" t="s">
        <v>478</v>
      </c>
      <c r="C302" s="36">
        <v>0</v>
      </c>
      <c r="D302" s="36">
        <v>0</v>
      </c>
      <c r="E302" s="37" t="str">
        <f t="shared" si="95"/>
        <v/>
      </c>
      <c r="F302" s="37" t="str">
        <f t="shared" si="96"/>
        <v/>
      </c>
      <c r="G302" s="38" t="str">
        <f t="shared" si="97"/>
        <v>0</v>
      </c>
      <c r="H302" s="39" t="str">
        <f t="shared" si="98"/>
        <v/>
      </c>
    </row>
    <row r="303" spans="1:8" s="40" customFormat="1" ht="30" x14ac:dyDescent="0.2">
      <c r="A303" s="68"/>
      <c r="B303" s="43" t="s">
        <v>608</v>
      </c>
      <c r="C303" s="36">
        <v>3</v>
      </c>
      <c r="D303" s="36">
        <v>0</v>
      </c>
      <c r="E303" s="37">
        <f t="shared" si="95"/>
        <v>3.125E-2</v>
      </c>
      <c r="F303" s="37" t="str">
        <f t="shared" si="96"/>
        <v/>
      </c>
      <c r="G303" s="38" t="str">
        <f t="shared" si="97"/>
        <v>0</v>
      </c>
      <c r="H303" s="39">
        <f t="shared" si="98"/>
        <v>0</v>
      </c>
    </row>
    <row r="304" spans="1:8" s="40" customFormat="1" ht="15" x14ac:dyDescent="0.2">
      <c r="A304" s="68"/>
      <c r="B304" s="43" t="s">
        <v>250</v>
      </c>
      <c r="C304" s="36">
        <v>0</v>
      </c>
      <c r="D304" s="36">
        <v>0</v>
      </c>
      <c r="E304" s="37" t="str">
        <f t="shared" si="95"/>
        <v/>
      </c>
      <c r="F304" s="37" t="str">
        <f t="shared" si="96"/>
        <v/>
      </c>
      <c r="G304" s="38" t="str">
        <f t="shared" si="97"/>
        <v>0</v>
      </c>
      <c r="H304" s="39" t="str">
        <f t="shared" si="98"/>
        <v/>
      </c>
    </row>
    <row r="305" spans="1:8" s="40" customFormat="1" ht="30" x14ac:dyDescent="0.2">
      <c r="A305" s="68"/>
      <c r="B305" s="43" t="s">
        <v>251</v>
      </c>
      <c r="C305" s="36">
        <v>0</v>
      </c>
      <c r="D305" s="36">
        <v>0</v>
      </c>
      <c r="E305" s="37" t="str">
        <f t="shared" si="95"/>
        <v/>
      </c>
      <c r="F305" s="37" t="str">
        <f t="shared" si="96"/>
        <v/>
      </c>
      <c r="G305" s="38" t="str">
        <f t="shared" si="97"/>
        <v>0</v>
      </c>
      <c r="H305" s="39" t="str">
        <f t="shared" si="98"/>
        <v/>
      </c>
    </row>
    <row r="306" spans="1:8" s="40" customFormat="1" ht="15" x14ac:dyDescent="0.2">
      <c r="A306" s="68"/>
      <c r="B306" s="43" t="s">
        <v>479</v>
      </c>
      <c r="C306" s="36">
        <v>0</v>
      </c>
      <c r="D306" s="36">
        <v>0</v>
      </c>
      <c r="E306" s="37" t="str">
        <f t="shared" si="95"/>
        <v/>
      </c>
      <c r="F306" s="37" t="str">
        <f t="shared" si="96"/>
        <v/>
      </c>
      <c r="G306" s="38" t="str">
        <f t="shared" si="97"/>
        <v>0</v>
      </c>
      <c r="H306" s="39" t="str">
        <f t="shared" si="98"/>
        <v/>
      </c>
    </row>
    <row r="307" spans="1:8" s="40" customFormat="1" ht="30" x14ac:dyDescent="0.2">
      <c r="A307" s="68"/>
      <c r="B307" s="43" t="s">
        <v>480</v>
      </c>
      <c r="C307" s="36">
        <v>0</v>
      </c>
      <c r="D307" s="36">
        <v>0</v>
      </c>
      <c r="E307" s="37" t="str">
        <f t="shared" si="95"/>
        <v/>
      </c>
      <c r="F307" s="37" t="str">
        <f t="shared" si="96"/>
        <v/>
      </c>
      <c r="G307" s="38" t="str">
        <f t="shared" si="97"/>
        <v>0</v>
      </c>
      <c r="H307" s="39" t="str">
        <f t="shared" si="98"/>
        <v/>
      </c>
    </row>
    <row r="308" spans="1:8" s="40" customFormat="1" ht="15" x14ac:dyDescent="0.2">
      <c r="A308" s="68"/>
      <c r="B308" s="43" t="s">
        <v>481</v>
      </c>
      <c r="C308" s="36">
        <v>0</v>
      </c>
      <c r="D308" s="36">
        <v>0</v>
      </c>
      <c r="E308" s="37" t="str">
        <f t="shared" si="95"/>
        <v/>
      </c>
      <c r="F308" s="37" t="str">
        <f t="shared" si="96"/>
        <v/>
      </c>
      <c r="G308" s="38" t="str">
        <f t="shared" si="97"/>
        <v>0</v>
      </c>
      <c r="H308" s="39" t="str">
        <f t="shared" si="98"/>
        <v/>
      </c>
    </row>
    <row r="309" spans="1:8" s="40" customFormat="1" ht="15" x14ac:dyDescent="0.2">
      <c r="A309" s="68"/>
      <c r="B309" s="43" t="s">
        <v>482</v>
      </c>
      <c r="C309" s="36">
        <v>0</v>
      </c>
      <c r="D309" s="36">
        <v>0</v>
      </c>
      <c r="E309" s="37" t="str">
        <f t="shared" si="95"/>
        <v/>
      </c>
      <c r="F309" s="37" t="str">
        <f t="shared" si="96"/>
        <v/>
      </c>
      <c r="G309" s="38" t="str">
        <f t="shared" si="97"/>
        <v>0</v>
      </c>
      <c r="H309" s="39" t="str">
        <f t="shared" si="98"/>
        <v/>
      </c>
    </row>
    <row r="310" spans="1:8" s="40" customFormat="1" ht="30" x14ac:dyDescent="0.2">
      <c r="A310" s="68"/>
      <c r="B310" s="43" t="s">
        <v>483</v>
      </c>
      <c r="C310" s="36">
        <v>0</v>
      </c>
      <c r="D310" s="36">
        <v>0</v>
      </c>
      <c r="E310" s="37" t="str">
        <f t="shared" si="95"/>
        <v/>
      </c>
      <c r="F310" s="37" t="str">
        <f t="shared" si="96"/>
        <v/>
      </c>
      <c r="G310" s="38" t="str">
        <f t="shared" si="97"/>
        <v>0</v>
      </c>
      <c r="H310" s="39" t="str">
        <f t="shared" si="98"/>
        <v/>
      </c>
    </row>
    <row r="311" spans="1:8" s="40" customFormat="1" ht="15" x14ac:dyDescent="0.2">
      <c r="A311" s="68"/>
      <c r="B311" s="43" t="s">
        <v>484</v>
      </c>
      <c r="C311" s="36">
        <v>0</v>
      </c>
      <c r="D311" s="36">
        <v>0</v>
      </c>
      <c r="E311" s="37" t="str">
        <f t="shared" si="95"/>
        <v/>
      </c>
      <c r="F311" s="37" t="str">
        <f t="shared" si="96"/>
        <v/>
      </c>
      <c r="G311" s="38" t="str">
        <f t="shared" si="97"/>
        <v>0</v>
      </c>
      <c r="H311" s="39" t="str">
        <f t="shared" si="98"/>
        <v/>
      </c>
    </row>
    <row r="312" spans="1:8" s="40" customFormat="1" ht="30" x14ac:dyDescent="0.2">
      <c r="A312" s="68"/>
      <c r="B312" s="43" t="s">
        <v>578</v>
      </c>
      <c r="C312" s="36">
        <v>0</v>
      </c>
      <c r="D312" s="36">
        <v>0</v>
      </c>
      <c r="E312" s="37" t="str">
        <f t="shared" ref="E312" si="127">+IF(C312=0,"",C312/C$165)</f>
        <v/>
      </c>
      <c r="F312" s="37" t="str">
        <f t="shared" ref="F312" si="128">+IF(D312=0,"",D312/D$165)</f>
        <v/>
      </c>
      <c r="G312" s="38" t="str">
        <f t="shared" ref="G312" si="129">+IF(OR(AND(D312=0),(C312=0)),"0",((D312-C312)/C312))</f>
        <v>0</v>
      </c>
      <c r="H312" s="39" t="str">
        <f t="shared" ref="H312" si="130">+IF(OR(AND(E312=""),(G312="")),"",E312*G312)</f>
        <v/>
      </c>
    </row>
    <row r="313" spans="1:8" s="40" customFormat="1" ht="15" x14ac:dyDescent="0.2">
      <c r="A313" s="68"/>
      <c r="B313" s="43" t="s">
        <v>485</v>
      </c>
      <c r="C313" s="36">
        <v>0</v>
      </c>
      <c r="D313" s="36">
        <v>0</v>
      </c>
      <c r="E313" s="37" t="str">
        <f t="shared" si="95"/>
        <v/>
      </c>
      <c r="F313" s="37" t="str">
        <f t="shared" si="96"/>
        <v/>
      </c>
      <c r="G313" s="38" t="str">
        <f t="shared" si="97"/>
        <v>0</v>
      </c>
      <c r="H313" s="39" t="str">
        <f t="shared" si="98"/>
        <v/>
      </c>
    </row>
    <row r="314" spans="1:8" s="40" customFormat="1" ht="15" x14ac:dyDescent="0.2">
      <c r="A314" s="68"/>
      <c r="B314" s="43" t="s">
        <v>486</v>
      </c>
      <c r="C314" s="36">
        <v>0</v>
      </c>
      <c r="D314" s="36">
        <v>0</v>
      </c>
      <c r="E314" s="37" t="str">
        <f t="shared" si="95"/>
        <v/>
      </c>
      <c r="F314" s="37" t="str">
        <f t="shared" si="96"/>
        <v/>
      </c>
      <c r="G314" s="38" t="str">
        <f t="shared" si="97"/>
        <v>0</v>
      </c>
      <c r="H314" s="39" t="str">
        <f t="shared" si="98"/>
        <v/>
      </c>
    </row>
    <row r="315" spans="1:8" s="40" customFormat="1" ht="15" x14ac:dyDescent="0.2">
      <c r="A315" s="68"/>
      <c r="B315" s="43" t="s">
        <v>487</v>
      </c>
      <c r="C315" s="36">
        <v>0</v>
      </c>
      <c r="D315" s="36">
        <v>0</v>
      </c>
      <c r="E315" s="37" t="str">
        <f t="shared" si="95"/>
        <v/>
      </c>
      <c r="F315" s="37" t="str">
        <f t="shared" si="96"/>
        <v/>
      </c>
      <c r="G315" s="38" t="str">
        <f t="shared" si="97"/>
        <v>0</v>
      </c>
      <c r="H315" s="39" t="str">
        <f t="shared" si="98"/>
        <v/>
      </c>
    </row>
    <row r="316" spans="1:8" s="40" customFormat="1" ht="15" x14ac:dyDescent="0.2">
      <c r="A316" s="68"/>
      <c r="B316" s="43" t="s">
        <v>488</v>
      </c>
      <c r="C316" s="36">
        <v>0</v>
      </c>
      <c r="D316" s="36">
        <v>0</v>
      </c>
      <c r="E316" s="37" t="str">
        <f t="shared" si="95"/>
        <v/>
      </c>
      <c r="F316" s="37" t="str">
        <f t="shared" si="96"/>
        <v/>
      </c>
      <c r="G316" s="38" t="str">
        <f t="shared" si="97"/>
        <v>0</v>
      </c>
      <c r="H316" s="39" t="str">
        <f t="shared" si="98"/>
        <v/>
      </c>
    </row>
    <row r="317" spans="1:8" s="40" customFormat="1" ht="15" x14ac:dyDescent="0.2">
      <c r="A317" s="68"/>
      <c r="B317" s="43" t="s">
        <v>489</v>
      </c>
      <c r="C317" s="36">
        <v>0</v>
      </c>
      <c r="D317" s="36">
        <v>0</v>
      </c>
      <c r="E317" s="37" t="str">
        <f t="shared" ref="E317:E324" si="131">+IF(C317=0,"",C317/C$165)</f>
        <v/>
      </c>
      <c r="F317" s="37" t="str">
        <f t="shared" ref="F317:F324" si="132">+IF(D317=0,"",D317/D$165)</f>
        <v/>
      </c>
      <c r="G317" s="38" t="str">
        <f t="shared" ref="G317:G324" si="133">+IF(OR(AND(D317=0),(C317=0)),"0",((D317-C317)/C317))</f>
        <v>0</v>
      </c>
      <c r="H317" s="39" t="str">
        <f t="shared" ref="H317:H324" si="134">+IF(OR(AND(E317=""),(G317="")),"",E317*G317)</f>
        <v/>
      </c>
    </row>
    <row r="318" spans="1:8" s="40" customFormat="1" ht="15" x14ac:dyDescent="0.2">
      <c r="A318" s="68"/>
      <c r="B318" s="43" t="s">
        <v>490</v>
      </c>
      <c r="C318" s="36">
        <v>0</v>
      </c>
      <c r="D318" s="36">
        <v>0</v>
      </c>
      <c r="E318" s="37" t="str">
        <f t="shared" si="131"/>
        <v/>
      </c>
      <c r="F318" s="37" t="str">
        <f t="shared" si="132"/>
        <v/>
      </c>
      <c r="G318" s="38" t="str">
        <f t="shared" si="133"/>
        <v>0</v>
      </c>
      <c r="H318" s="39" t="str">
        <f t="shared" si="134"/>
        <v/>
      </c>
    </row>
    <row r="319" spans="1:8" s="40" customFormat="1" ht="30" x14ac:dyDescent="0.2">
      <c r="A319" s="68"/>
      <c r="B319" s="43" t="s">
        <v>491</v>
      </c>
      <c r="C319" s="36">
        <v>0</v>
      </c>
      <c r="D319" s="36">
        <v>1</v>
      </c>
      <c r="E319" s="37" t="str">
        <f t="shared" si="131"/>
        <v/>
      </c>
      <c r="F319" s="37">
        <f t="shared" si="132"/>
        <v>1.8518518518518517E-2</v>
      </c>
      <c r="G319" s="38" t="str">
        <f t="shared" si="133"/>
        <v>0</v>
      </c>
      <c r="H319" s="39" t="str">
        <f t="shared" si="134"/>
        <v/>
      </c>
    </row>
    <row r="320" spans="1:8" s="40" customFormat="1" ht="15" x14ac:dyDescent="0.2">
      <c r="A320" s="68"/>
      <c r="B320" s="43" t="s">
        <v>492</v>
      </c>
      <c r="C320" s="36">
        <v>0</v>
      </c>
      <c r="D320" s="36">
        <v>0</v>
      </c>
      <c r="E320" s="37" t="str">
        <f t="shared" si="131"/>
        <v/>
      </c>
      <c r="F320" s="37" t="str">
        <f t="shared" si="132"/>
        <v/>
      </c>
      <c r="G320" s="38" t="str">
        <f t="shared" si="133"/>
        <v>0</v>
      </c>
      <c r="H320" s="39" t="str">
        <f t="shared" si="134"/>
        <v/>
      </c>
    </row>
    <row r="321" spans="1:8" s="40" customFormat="1" ht="30" x14ac:dyDescent="0.2">
      <c r="A321" s="68"/>
      <c r="B321" s="43" t="s">
        <v>69</v>
      </c>
      <c r="C321" s="36">
        <v>0</v>
      </c>
      <c r="D321" s="36">
        <v>0</v>
      </c>
      <c r="E321" s="37" t="str">
        <f t="shared" si="131"/>
        <v/>
      </c>
      <c r="F321" s="37" t="str">
        <f t="shared" si="132"/>
        <v/>
      </c>
      <c r="G321" s="38" t="str">
        <f t="shared" si="133"/>
        <v>0</v>
      </c>
      <c r="H321" s="39" t="str">
        <f t="shared" si="134"/>
        <v/>
      </c>
    </row>
    <row r="322" spans="1:8" s="40" customFormat="1" ht="15" x14ac:dyDescent="0.2">
      <c r="A322" s="68"/>
      <c r="B322" s="43" t="s">
        <v>252</v>
      </c>
      <c r="C322" s="36">
        <v>0</v>
      </c>
      <c r="D322" s="36">
        <v>0</v>
      </c>
      <c r="E322" s="37" t="str">
        <f t="shared" si="131"/>
        <v/>
      </c>
      <c r="F322" s="37" t="str">
        <f t="shared" si="132"/>
        <v/>
      </c>
      <c r="G322" s="38" t="str">
        <f t="shared" si="133"/>
        <v>0</v>
      </c>
      <c r="H322" s="39" t="str">
        <f t="shared" si="134"/>
        <v/>
      </c>
    </row>
    <row r="323" spans="1:8" s="40" customFormat="1" ht="15" x14ac:dyDescent="0.2">
      <c r="A323" s="68"/>
      <c r="B323" s="43" t="s">
        <v>253</v>
      </c>
      <c r="C323" s="36">
        <v>0</v>
      </c>
      <c r="D323" s="36">
        <v>0</v>
      </c>
      <c r="E323" s="37" t="str">
        <f t="shared" si="131"/>
        <v/>
      </c>
      <c r="F323" s="37" t="str">
        <f t="shared" si="132"/>
        <v/>
      </c>
      <c r="G323" s="38" t="str">
        <f t="shared" si="133"/>
        <v>0</v>
      </c>
      <c r="H323" s="39" t="str">
        <f t="shared" si="134"/>
        <v/>
      </c>
    </row>
    <row r="324" spans="1:8" s="40" customFormat="1" ht="15" x14ac:dyDescent="0.2">
      <c r="A324" s="68"/>
      <c r="B324" s="43" t="s">
        <v>254</v>
      </c>
      <c r="C324" s="36">
        <v>0</v>
      </c>
      <c r="D324" s="36">
        <v>0</v>
      </c>
      <c r="E324" s="37" t="str">
        <f t="shared" si="131"/>
        <v/>
      </c>
      <c r="F324" s="37" t="str">
        <f t="shared" si="132"/>
        <v/>
      </c>
      <c r="G324" s="38" t="str">
        <f t="shared" si="133"/>
        <v>0</v>
      </c>
      <c r="H324" s="39" t="str">
        <f t="shared" si="134"/>
        <v/>
      </c>
    </row>
    <row r="325" spans="1:8" s="40" customFormat="1" ht="15" x14ac:dyDescent="0.2">
      <c r="A325" s="68"/>
      <c r="B325" s="43" t="s">
        <v>566</v>
      </c>
      <c r="C325" s="36">
        <v>0</v>
      </c>
      <c r="D325" s="36">
        <v>0</v>
      </c>
      <c r="E325" s="37" t="str">
        <f t="shared" ref="E325:E327" si="135">+IF(C325=0,"",C325/C$165)</f>
        <v/>
      </c>
      <c r="F325" s="37" t="str">
        <f t="shared" ref="F325:F327" si="136">+IF(D325=0,"",D325/D$165)</f>
        <v/>
      </c>
      <c r="G325" s="38" t="str">
        <f t="shared" ref="G325:G327" si="137">+IF(OR(AND(D325=0),(C325=0)),"0",((D325-C325)/C325))</f>
        <v>0</v>
      </c>
      <c r="H325" s="39" t="str">
        <f t="shared" ref="H325:H327" si="138">+IF(OR(AND(E325=""),(G325="")),"",E325*G325)</f>
        <v/>
      </c>
    </row>
    <row r="326" spans="1:8" s="40" customFormat="1" ht="15" x14ac:dyDescent="0.2">
      <c r="A326" s="68"/>
      <c r="B326" s="43" t="s">
        <v>567</v>
      </c>
      <c r="C326" s="36">
        <v>0</v>
      </c>
      <c r="D326" s="36">
        <v>0</v>
      </c>
      <c r="E326" s="37" t="str">
        <f t="shared" si="135"/>
        <v/>
      </c>
      <c r="F326" s="37" t="str">
        <f t="shared" si="136"/>
        <v/>
      </c>
      <c r="G326" s="38" t="str">
        <f t="shared" si="137"/>
        <v>0</v>
      </c>
      <c r="H326" s="39" t="str">
        <f t="shared" si="138"/>
        <v/>
      </c>
    </row>
    <row r="327" spans="1:8" s="40" customFormat="1" ht="15" x14ac:dyDescent="0.2">
      <c r="A327" s="68"/>
      <c r="B327" s="43" t="s">
        <v>568</v>
      </c>
      <c r="C327" s="36">
        <v>0</v>
      </c>
      <c r="D327" s="36">
        <v>0</v>
      </c>
      <c r="E327" s="37" t="str">
        <f t="shared" si="135"/>
        <v/>
      </c>
      <c r="F327" s="37" t="str">
        <f t="shared" si="136"/>
        <v/>
      </c>
      <c r="G327" s="38" t="str">
        <f t="shared" si="137"/>
        <v>0</v>
      </c>
      <c r="H327" s="39" t="str">
        <f t="shared" si="138"/>
        <v/>
      </c>
    </row>
    <row r="328" spans="1:8" s="10" customFormat="1" ht="15" x14ac:dyDescent="0.2">
      <c r="A328" s="67"/>
      <c r="B328" s="24"/>
      <c r="E328" s="25"/>
      <c r="F328" s="25"/>
      <c r="G328" s="26"/>
      <c r="H328" s="27"/>
    </row>
    <row r="329" spans="1:8" s="10" customFormat="1" ht="15" x14ac:dyDescent="0.2">
      <c r="A329" s="67"/>
      <c r="B329" s="24"/>
      <c r="E329" s="25"/>
      <c r="F329" s="25"/>
      <c r="G329" s="26"/>
      <c r="H329" s="27"/>
    </row>
    <row r="330" spans="1:8" s="30" customFormat="1" ht="15.75" thickBot="1" x14ac:dyDescent="0.25">
      <c r="A330" s="67"/>
      <c r="B330" s="29"/>
      <c r="C330" s="29"/>
      <c r="D330" s="29"/>
      <c r="E330" s="29"/>
      <c r="F330" s="29"/>
      <c r="H330" s="28"/>
    </row>
    <row r="331" spans="1:8" s="10" customFormat="1" ht="30" customHeight="1" x14ac:dyDescent="0.2">
      <c r="A331" s="67"/>
      <c r="B331" s="85" t="s">
        <v>374</v>
      </c>
      <c r="C331" s="71" t="s">
        <v>375</v>
      </c>
      <c r="D331" s="72"/>
      <c r="E331" s="71" t="s">
        <v>429</v>
      </c>
      <c r="F331" s="72"/>
      <c r="G331" s="73" t="s">
        <v>572</v>
      </c>
      <c r="H331" s="69" t="s">
        <v>350</v>
      </c>
    </row>
    <row r="332" spans="1:8" s="10" customFormat="1" x14ac:dyDescent="0.2">
      <c r="A332" s="67"/>
      <c r="B332" s="85"/>
      <c r="C332" s="48">
        <v>2017</v>
      </c>
      <c r="D332" s="48">
        <v>2018</v>
      </c>
      <c r="E332" s="48">
        <v>2017</v>
      </c>
      <c r="F332" s="48">
        <v>2018</v>
      </c>
      <c r="G332" s="74"/>
      <c r="H332" s="70"/>
    </row>
    <row r="333" spans="1:8" s="10" customFormat="1" x14ac:dyDescent="0.2">
      <c r="A333" s="67"/>
      <c r="B333" s="12" t="s">
        <v>379</v>
      </c>
      <c r="C333" s="13">
        <f>SUM(C334:C547)</f>
        <v>354</v>
      </c>
      <c r="D333" s="13">
        <f>SUM(D334:D547)</f>
        <v>250</v>
      </c>
      <c r="E333" s="14">
        <f>+IF(C333=0,"",C333/C$333)</f>
        <v>1</v>
      </c>
      <c r="F333" s="14">
        <f>+IF(D333=0,"",D333/D$333)</f>
        <v>1</v>
      </c>
      <c r="G333" s="15">
        <f>+IF(OR(AND(D333=0),(C333=0)),"0",((D333-C333)/C333))</f>
        <v>-0.29378531073446329</v>
      </c>
      <c r="H333" s="15">
        <f>+IF(OR(AND(E333=""),(G333="")),"",E333*G333)</f>
        <v>-0.29378531073446329</v>
      </c>
    </row>
    <row r="334" spans="1:8" s="40" customFormat="1" ht="15" x14ac:dyDescent="0.2">
      <c r="A334" s="68"/>
      <c r="B334" s="35" t="s">
        <v>74</v>
      </c>
      <c r="C334" s="36">
        <v>1</v>
      </c>
      <c r="D334" s="36">
        <v>1</v>
      </c>
      <c r="E334" s="37">
        <f>+IF(C334=0,"",C334/C$333)</f>
        <v>2.8248587570621469E-3</v>
      </c>
      <c r="F334" s="37">
        <f>+IF(D334=0,"",D334/D$333)</f>
        <v>4.0000000000000001E-3</v>
      </c>
      <c r="G334" s="38">
        <f>+IF(OR(AND(D334=0),(C334=0)),"0",((D334-C334)/C334))</f>
        <v>0</v>
      </c>
      <c r="H334" s="39">
        <f>+IF(OR(AND(E334=""),(G334="")),"",E334*G334)</f>
        <v>0</v>
      </c>
    </row>
    <row r="335" spans="1:8" s="40" customFormat="1" ht="15" x14ac:dyDescent="0.2">
      <c r="A335" s="68"/>
      <c r="B335" s="35" t="s">
        <v>78</v>
      </c>
      <c r="C335" s="36">
        <v>0</v>
      </c>
      <c r="D335" s="36">
        <v>1</v>
      </c>
      <c r="E335" s="37" t="str">
        <f t="shared" ref="E335:E400" si="139">+IF(C335=0,"",C335/C$333)</f>
        <v/>
      </c>
      <c r="F335" s="37">
        <f t="shared" ref="F335:F400" si="140">+IF(D335=0,"",D335/D$333)</f>
        <v>4.0000000000000001E-3</v>
      </c>
      <c r="G335" s="38" t="str">
        <f t="shared" ref="G335:G400" si="141">+IF(OR(AND(D335=0),(C335=0)),"0",((D335-C335)/C335))</f>
        <v>0</v>
      </c>
      <c r="H335" s="39" t="str">
        <f t="shared" ref="H335:H400" si="142">+IF(OR(AND(E335=""),(G335="")),"",E335*G335)</f>
        <v/>
      </c>
    </row>
    <row r="336" spans="1:8" s="40" customFormat="1" ht="15" x14ac:dyDescent="0.2">
      <c r="A336" s="68"/>
      <c r="B336" s="35" t="s">
        <v>70</v>
      </c>
      <c r="C336" s="36">
        <v>0</v>
      </c>
      <c r="D336" s="36">
        <v>0</v>
      </c>
      <c r="E336" s="37" t="str">
        <f t="shared" si="139"/>
        <v/>
      </c>
      <c r="F336" s="37" t="str">
        <f t="shared" si="140"/>
        <v/>
      </c>
      <c r="G336" s="38" t="str">
        <f t="shared" si="141"/>
        <v>0</v>
      </c>
      <c r="H336" s="39" t="str">
        <f t="shared" si="142"/>
        <v/>
      </c>
    </row>
    <row r="337" spans="1:8" s="40" customFormat="1" ht="15" x14ac:dyDescent="0.2">
      <c r="A337" s="68"/>
      <c r="B337" s="35" t="s">
        <v>84</v>
      </c>
      <c r="C337" s="36">
        <v>0</v>
      </c>
      <c r="D337" s="36">
        <v>0</v>
      </c>
      <c r="E337" s="37" t="str">
        <f t="shared" si="139"/>
        <v/>
      </c>
      <c r="F337" s="37" t="str">
        <f t="shared" si="140"/>
        <v/>
      </c>
      <c r="G337" s="38" t="str">
        <f t="shared" si="141"/>
        <v>0</v>
      </c>
      <c r="H337" s="39" t="str">
        <f t="shared" si="142"/>
        <v/>
      </c>
    </row>
    <row r="338" spans="1:8" s="40" customFormat="1" ht="15" x14ac:dyDescent="0.2">
      <c r="A338" s="68"/>
      <c r="B338" s="35" t="s">
        <v>83</v>
      </c>
      <c r="C338" s="36">
        <v>0</v>
      </c>
      <c r="D338" s="36">
        <v>0</v>
      </c>
      <c r="E338" s="37" t="str">
        <f t="shared" si="139"/>
        <v/>
      </c>
      <c r="F338" s="37" t="str">
        <f t="shared" si="140"/>
        <v/>
      </c>
      <c r="G338" s="38" t="str">
        <f t="shared" si="141"/>
        <v>0</v>
      </c>
      <c r="H338" s="39" t="str">
        <f t="shared" si="142"/>
        <v/>
      </c>
    </row>
    <row r="339" spans="1:8" s="40" customFormat="1" ht="15" x14ac:dyDescent="0.2">
      <c r="A339" s="68"/>
      <c r="B339" s="35" t="s">
        <v>493</v>
      </c>
      <c r="C339" s="36">
        <v>5</v>
      </c>
      <c r="D339" s="36">
        <v>4</v>
      </c>
      <c r="E339" s="37">
        <f t="shared" si="139"/>
        <v>1.4124293785310734E-2</v>
      </c>
      <c r="F339" s="37">
        <f t="shared" si="140"/>
        <v>1.6E-2</v>
      </c>
      <c r="G339" s="38">
        <f t="shared" si="141"/>
        <v>-0.2</v>
      </c>
      <c r="H339" s="39">
        <f t="shared" si="142"/>
        <v>-2.8248587570621469E-3</v>
      </c>
    </row>
    <row r="340" spans="1:8" s="40" customFormat="1" ht="15" x14ac:dyDescent="0.2">
      <c r="A340" s="68"/>
      <c r="B340" s="35" t="s">
        <v>81</v>
      </c>
      <c r="C340" s="36">
        <v>0</v>
      </c>
      <c r="D340" s="36">
        <v>2</v>
      </c>
      <c r="E340" s="37" t="str">
        <f t="shared" si="139"/>
        <v/>
      </c>
      <c r="F340" s="37">
        <f t="shared" si="140"/>
        <v>8.0000000000000002E-3</v>
      </c>
      <c r="G340" s="38" t="str">
        <f t="shared" si="141"/>
        <v>0</v>
      </c>
      <c r="H340" s="39" t="str">
        <f t="shared" si="142"/>
        <v/>
      </c>
    </row>
    <row r="341" spans="1:8" s="40" customFormat="1" ht="15" x14ac:dyDescent="0.2">
      <c r="A341" s="68"/>
      <c r="B341" s="35" t="s">
        <v>609</v>
      </c>
      <c r="C341" s="36">
        <v>0</v>
      </c>
      <c r="D341" s="36">
        <v>0</v>
      </c>
      <c r="E341" s="37" t="str">
        <f t="shared" si="139"/>
        <v/>
      </c>
      <c r="F341" s="37" t="str">
        <f t="shared" si="140"/>
        <v/>
      </c>
      <c r="G341" s="38" t="str">
        <f t="shared" si="141"/>
        <v>0</v>
      </c>
      <c r="H341" s="39" t="str">
        <f t="shared" si="142"/>
        <v/>
      </c>
    </row>
    <row r="342" spans="1:8" s="40" customFormat="1" ht="15" x14ac:dyDescent="0.2">
      <c r="A342" s="68"/>
      <c r="B342" s="35" t="s">
        <v>80</v>
      </c>
      <c r="C342" s="36">
        <v>0</v>
      </c>
      <c r="D342" s="36">
        <v>0</v>
      </c>
      <c r="E342" s="37" t="str">
        <f t="shared" si="139"/>
        <v/>
      </c>
      <c r="F342" s="37" t="str">
        <f t="shared" si="140"/>
        <v/>
      </c>
      <c r="G342" s="38" t="str">
        <f t="shared" si="141"/>
        <v>0</v>
      </c>
      <c r="H342" s="39" t="str">
        <f t="shared" si="142"/>
        <v/>
      </c>
    </row>
    <row r="343" spans="1:8" s="40" customFormat="1" ht="15" x14ac:dyDescent="0.2">
      <c r="A343" s="68"/>
      <c r="B343" s="35" t="s">
        <v>255</v>
      </c>
      <c r="C343" s="36">
        <v>0</v>
      </c>
      <c r="D343" s="36">
        <v>0</v>
      </c>
      <c r="E343" s="37" t="str">
        <f t="shared" si="139"/>
        <v/>
      </c>
      <c r="F343" s="37" t="str">
        <f t="shared" si="140"/>
        <v/>
      </c>
      <c r="G343" s="38" t="str">
        <f t="shared" si="141"/>
        <v>0</v>
      </c>
      <c r="H343" s="39" t="str">
        <f t="shared" si="142"/>
        <v/>
      </c>
    </row>
    <row r="344" spans="1:8" s="40" customFormat="1" ht="15" x14ac:dyDescent="0.2">
      <c r="A344" s="68"/>
      <c r="B344" s="35" t="s">
        <v>494</v>
      </c>
      <c r="C344" s="36">
        <v>0</v>
      </c>
      <c r="D344" s="36">
        <v>0</v>
      </c>
      <c r="E344" s="37" t="str">
        <f t="shared" si="139"/>
        <v/>
      </c>
      <c r="F344" s="37" t="str">
        <f t="shared" si="140"/>
        <v/>
      </c>
      <c r="G344" s="38" t="str">
        <f t="shared" si="141"/>
        <v>0</v>
      </c>
      <c r="H344" s="39" t="str">
        <f t="shared" si="142"/>
        <v/>
      </c>
    </row>
    <row r="345" spans="1:8" s="40" customFormat="1" ht="15" x14ac:dyDescent="0.2">
      <c r="A345" s="68"/>
      <c r="B345" s="35" t="s">
        <v>82</v>
      </c>
      <c r="C345" s="36">
        <v>8</v>
      </c>
      <c r="D345" s="36">
        <v>8</v>
      </c>
      <c r="E345" s="37">
        <f t="shared" si="139"/>
        <v>2.2598870056497175E-2</v>
      </c>
      <c r="F345" s="37">
        <f t="shared" si="140"/>
        <v>3.2000000000000001E-2</v>
      </c>
      <c r="G345" s="38">
        <f t="shared" si="141"/>
        <v>0</v>
      </c>
      <c r="H345" s="39">
        <f t="shared" si="142"/>
        <v>0</v>
      </c>
    </row>
    <row r="346" spans="1:8" s="40" customFormat="1" ht="15" x14ac:dyDescent="0.2">
      <c r="A346" s="68"/>
      <c r="B346" s="35" t="s">
        <v>610</v>
      </c>
      <c r="C346" s="36">
        <v>0</v>
      </c>
      <c r="D346" s="36">
        <v>0</v>
      </c>
      <c r="E346" s="37" t="str">
        <f t="shared" si="139"/>
        <v/>
      </c>
      <c r="F346" s="37" t="str">
        <f t="shared" si="140"/>
        <v/>
      </c>
      <c r="G346" s="38" t="str">
        <f t="shared" si="141"/>
        <v>0</v>
      </c>
      <c r="H346" s="39" t="str">
        <f t="shared" si="142"/>
        <v/>
      </c>
    </row>
    <row r="347" spans="1:8" s="40" customFormat="1" ht="15" x14ac:dyDescent="0.2">
      <c r="A347" s="68"/>
      <c r="B347" s="35" t="s">
        <v>71</v>
      </c>
      <c r="C347" s="36">
        <v>0</v>
      </c>
      <c r="D347" s="36">
        <v>0</v>
      </c>
      <c r="E347" s="37" t="str">
        <f t="shared" si="139"/>
        <v/>
      </c>
      <c r="F347" s="37" t="str">
        <f t="shared" si="140"/>
        <v/>
      </c>
      <c r="G347" s="38" t="str">
        <f t="shared" si="141"/>
        <v>0</v>
      </c>
      <c r="H347" s="39" t="str">
        <f t="shared" si="142"/>
        <v/>
      </c>
    </row>
    <row r="348" spans="1:8" s="40" customFormat="1" ht="15" x14ac:dyDescent="0.2">
      <c r="A348" s="68"/>
      <c r="B348" s="35" t="s">
        <v>79</v>
      </c>
      <c r="C348" s="36">
        <v>12</v>
      </c>
      <c r="D348" s="36">
        <v>1</v>
      </c>
      <c r="E348" s="37">
        <f t="shared" si="139"/>
        <v>3.3898305084745763E-2</v>
      </c>
      <c r="F348" s="37">
        <f t="shared" si="140"/>
        <v>4.0000000000000001E-3</v>
      </c>
      <c r="G348" s="38">
        <f t="shared" si="141"/>
        <v>-0.91666666666666663</v>
      </c>
      <c r="H348" s="39">
        <f t="shared" si="142"/>
        <v>-3.1073446327683614E-2</v>
      </c>
    </row>
    <row r="349" spans="1:8" s="40" customFormat="1" ht="15" x14ac:dyDescent="0.2">
      <c r="A349" s="68"/>
      <c r="B349" s="35" t="s">
        <v>76</v>
      </c>
      <c r="C349" s="36">
        <v>0</v>
      </c>
      <c r="D349" s="36">
        <v>0</v>
      </c>
      <c r="E349" s="37" t="str">
        <f t="shared" si="139"/>
        <v/>
      </c>
      <c r="F349" s="37" t="str">
        <f t="shared" si="140"/>
        <v/>
      </c>
      <c r="G349" s="38" t="str">
        <f t="shared" si="141"/>
        <v>0</v>
      </c>
      <c r="H349" s="39" t="str">
        <f t="shared" si="142"/>
        <v/>
      </c>
    </row>
    <row r="350" spans="1:8" s="50" customFormat="1" ht="15" x14ac:dyDescent="0.2">
      <c r="A350" s="60" t="s">
        <v>570</v>
      </c>
      <c r="B350" s="51" t="s">
        <v>583</v>
      </c>
      <c r="C350" s="52"/>
      <c r="D350" s="36">
        <v>0</v>
      </c>
      <c r="E350" s="37" t="str">
        <f t="shared" ref="E350" si="143">+IF(C350=0,"",C350/C$333)</f>
        <v/>
      </c>
      <c r="F350" s="37" t="str">
        <f t="shared" ref="F350" si="144">+IF(D350=0,"",D350/D$333)</f>
        <v/>
      </c>
      <c r="G350" s="38" t="str">
        <f t="shared" ref="G350" si="145">+IF(OR(AND(D350=0),(C350=0)),"0",((D350-C350)/C350))</f>
        <v>0</v>
      </c>
      <c r="H350" s="39" t="str">
        <f t="shared" ref="H350" si="146">+IF(OR(AND(E350=""),(G350="")),"",E350*G350)</f>
        <v/>
      </c>
    </row>
    <row r="351" spans="1:8" s="40" customFormat="1" ht="15" x14ac:dyDescent="0.2">
      <c r="A351" s="68"/>
      <c r="B351" s="35" t="s">
        <v>72</v>
      </c>
      <c r="C351" s="36">
        <v>0</v>
      </c>
      <c r="D351" s="36">
        <v>0</v>
      </c>
      <c r="E351" s="37" t="str">
        <f t="shared" si="139"/>
        <v/>
      </c>
      <c r="F351" s="37" t="str">
        <f t="shared" si="140"/>
        <v/>
      </c>
      <c r="G351" s="38" t="str">
        <f t="shared" si="141"/>
        <v>0</v>
      </c>
      <c r="H351" s="39" t="str">
        <f t="shared" si="142"/>
        <v/>
      </c>
    </row>
    <row r="352" spans="1:8" s="40" customFormat="1" ht="15" x14ac:dyDescent="0.2">
      <c r="A352" s="68"/>
      <c r="B352" s="35" t="s">
        <v>256</v>
      </c>
      <c r="C352" s="36">
        <v>0</v>
      </c>
      <c r="D352" s="36">
        <v>0</v>
      </c>
      <c r="E352" s="37" t="str">
        <f t="shared" si="139"/>
        <v/>
      </c>
      <c r="F352" s="37" t="str">
        <f t="shared" si="140"/>
        <v/>
      </c>
      <c r="G352" s="38" t="str">
        <f t="shared" si="141"/>
        <v>0</v>
      </c>
      <c r="H352" s="39" t="str">
        <f t="shared" si="142"/>
        <v/>
      </c>
    </row>
    <row r="353" spans="1:8" s="40" customFormat="1" ht="15" x14ac:dyDescent="0.2">
      <c r="A353" s="68"/>
      <c r="B353" s="35" t="s">
        <v>257</v>
      </c>
      <c r="C353" s="36">
        <v>3</v>
      </c>
      <c r="D353" s="36">
        <v>0</v>
      </c>
      <c r="E353" s="37">
        <f t="shared" si="139"/>
        <v>8.4745762711864406E-3</v>
      </c>
      <c r="F353" s="37" t="str">
        <f t="shared" si="140"/>
        <v/>
      </c>
      <c r="G353" s="38" t="str">
        <f t="shared" si="141"/>
        <v>0</v>
      </c>
      <c r="H353" s="39">
        <f t="shared" si="142"/>
        <v>0</v>
      </c>
    </row>
    <row r="354" spans="1:8" s="40" customFormat="1" ht="15" x14ac:dyDescent="0.2">
      <c r="A354" s="68"/>
      <c r="B354" s="35" t="s">
        <v>258</v>
      </c>
      <c r="C354" s="36">
        <v>0</v>
      </c>
      <c r="D354" s="36">
        <v>0</v>
      </c>
      <c r="E354" s="37" t="str">
        <f t="shared" si="139"/>
        <v/>
      </c>
      <c r="F354" s="37" t="str">
        <f t="shared" si="140"/>
        <v/>
      </c>
      <c r="G354" s="38" t="str">
        <f t="shared" si="141"/>
        <v>0</v>
      </c>
      <c r="H354" s="39" t="str">
        <f t="shared" si="142"/>
        <v/>
      </c>
    </row>
    <row r="355" spans="1:8" s="40" customFormat="1" ht="15" x14ac:dyDescent="0.2">
      <c r="A355" s="68"/>
      <c r="B355" s="35" t="s">
        <v>75</v>
      </c>
      <c r="C355" s="36">
        <v>0</v>
      </c>
      <c r="D355" s="36">
        <v>0</v>
      </c>
      <c r="E355" s="37" t="str">
        <f t="shared" si="139"/>
        <v/>
      </c>
      <c r="F355" s="37" t="str">
        <f t="shared" si="140"/>
        <v/>
      </c>
      <c r="G355" s="38" t="str">
        <f t="shared" si="141"/>
        <v>0</v>
      </c>
      <c r="H355" s="39" t="str">
        <f t="shared" si="142"/>
        <v/>
      </c>
    </row>
    <row r="356" spans="1:8" s="40" customFormat="1" ht="15" x14ac:dyDescent="0.2">
      <c r="A356" s="68"/>
      <c r="B356" s="35" t="s">
        <v>77</v>
      </c>
      <c r="C356" s="36">
        <v>0</v>
      </c>
      <c r="D356" s="36">
        <v>0</v>
      </c>
      <c r="E356" s="37" t="str">
        <f t="shared" si="139"/>
        <v/>
      </c>
      <c r="F356" s="37" t="str">
        <f t="shared" si="140"/>
        <v/>
      </c>
      <c r="G356" s="38" t="str">
        <f t="shared" si="141"/>
        <v>0</v>
      </c>
      <c r="H356" s="39" t="str">
        <f t="shared" si="142"/>
        <v/>
      </c>
    </row>
    <row r="357" spans="1:8" s="40" customFormat="1" ht="15" x14ac:dyDescent="0.2">
      <c r="A357" s="68"/>
      <c r="B357" s="35" t="s">
        <v>611</v>
      </c>
      <c r="C357" s="36">
        <v>1</v>
      </c>
      <c r="D357" s="36">
        <v>0</v>
      </c>
      <c r="E357" s="37">
        <f t="shared" si="139"/>
        <v>2.8248587570621469E-3</v>
      </c>
      <c r="F357" s="37" t="str">
        <f t="shared" si="140"/>
        <v/>
      </c>
      <c r="G357" s="38" t="str">
        <f t="shared" si="141"/>
        <v>0</v>
      </c>
      <c r="H357" s="39">
        <f t="shared" si="142"/>
        <v>0</v>
      </c>
    </row>
    <row r="358" spans="1:8" s="40" customFormat="1" ht="15" x14ac:dyDescent="0.2">
      <c r="A358" s="68"/>
      <c r="B358" s="35" t="s">
        <v>86</v>
      </c>
      <c r="C358" s="36">
        <v>2</v>
      </c>
      <c r="D358" s="36">
        <v>0</v>
      </c>
      <c r="E358" s="37">
        <f t="shared" si="139"/>
        <v>5.6497175141242938E-3</v>
      </c>
      <c r="F358" s="37" t="str">
        <f t="shared" si="140"/>
        <v/>
      </c>
      <c r="G358" s="38" t="str">
        <f t="shared" si="141"/>
        <v>0</v>
      </c>
      <c r="H358" s="39">
        <f t="shared" si="142"/>
        <v>0</v>
      </c>
    </row>
    <row r="359" spans="1:8" s="40" customFormat="1" ht="15" x14ac:dyDescent="0.2">
      <c r="A359" s="68"/>
      <c r="B359" s="35" t="s">
        <v>85</v>
      </c>
      <c r="C359" s="36">
        <v>0</v>
      </c>
      <c r="D359" s="36">
        <v>0</v>
      </c>
      <c r="E359" s="37" t="str">
        <f t="shared" si="139"/>
        <v/>
      </c>
      <c r="F359" s="37" t="str">
        <f t="shared" si="140"/>
        <v/>
      </c>
      <c r="G359" s="38" t="str">
        <f t="shared" si="141"/>
        <v>0</v>
      </c>
      <c r="H359" s="39" t="str">
        <f t="shared" si="142"/>
        <v/>
      </c>
    </row>
    <row r="360" spans="1:8" s="40" customFormat="1" ht="15" x14ac:dyDescent="0.2">
      <c r="A360" s="68"/>
      <c r="B360" s="35" t="s">
        <v>73</v>
      </c>
      <c r="C360" s="36">
        <v>1</v>
      </c>
      <c r="D360" s="36">
        <v>0</v>
      </c>
      <c r="E360" s="37">
        <f t="shared" si="139"/>
        <v>2.8248587570621469E-3</v>
      </c>
      <c r="F360" s="37" t="str">
        <f t="shared" si="140"/>
        <v/>
      </c>
      <c r="G360" s="38" t="str">
        <f t="shared" si="141"/>
        <v>0</v>
      </c>
      <c r="H360" s="39">
        <f t="shared" si="142"/>
        <v>0</v>
      </c>
    </row>
    <row r="361" spans="1:8" s="40" customFormat="1" ht="15" x14ac:dyDescent="0.2">
      <c r="A361" s="68"/>
      <c r="B361" s="35" t="s">
        <v>259</v>
      </c>
      <c r="C361" s="36">
        <v>0</v>
      </c>
      <c r="D361" s="36">
        <v>0</v>
      </c>
      <c r="E361" s="37" t="str">
        <f t="shared" si="139"/>
        <v/>
      </c>
      <c r="F361" s="37" t="str">
        <f t="shared" si="140"/>
        <v/>
      </c>
      <c r="G361" s="38" t="str">
        <f t="shared" si="141"/>
        <v>0</v>
      </c>
      <c r="H361" s="39" t="str">
        <f t="shared" si="142"/>
        <v/>
      </c>
    </row>
    <row r="362" spans="1:8" s="40" customFormat="1" ht="15" x14ac:dyDescent="0.2">
      <c r="A362" s="68"/>
      <c r="B362" s="35" t="s">
        <v>344</v>
      </c>
      <c r="C362" s="36">
        <v>0</v>
      </c>
      <c r="D362" s="36">
        <v>0</v>
      </c>
      <c r="E362" s="37" t="str">
        <f t="shared" si="139"/>
        <v/>
      </c>
      <c r="F362" s="37" t="str">
        <f t="shared" si="140"/>
        <v/>
      </c>
      <c r="G362" s="38" t="str">
        <f t="shared" si="141"/>
        <v>0</v>
      </c>
      <c r="H362" s="39" t="str">
        <f t="shared" si="142"/>
        <v/>
      </c>
    </row>
    <row r="363" spans="1:8" s="40" customFormat="1" ht="15" x14ac:dyDescent="0.2">
      <c r="A363" s="68"/>
      <c r="B363" s="35" t="s">
        <v>345</v>
      </c>
      <c r="C363" s="36">
        <v>0</v>
      </c>
      <c r="D363" s="36">
        <v>0</v>
      </c>
      <c r="E363" s="37" t="str">
        <f t="shared" si="139"/>
        <v/>
      </c>
      <c r="F363" s="37" t="str">
        <f t="shared" si="140"/>
        <v/>
      </c>
      <c r="G363" s="38" t="str">
        <f t="shared" si="141"/>
        <v>0</v>
      </c>
      <c r="H363" s="39" t="str">
        <f t="shared" si="142"/>
        <v/>
      </c>
    </row>
    <row r="364" spans="1:8" s="40" customFormat="1" ht="15" x14ac:dyDescent="0.2">
      <c r="A364" s="68"/>
      <c r="B364" s="35" t="s">
        <v>495</v>
      </c>
      <c r="C364" s="36">
        <v>0</v>
      </c>
      <c r="D364" s="36">
        <v>0</v>
      </c>
      <c r="E364" s="37" t="str">
        <f t="shared" si="139"/>
        <v/>
      </c>
      <c r="F364" s="37" t="str">
        <f t="shared" si="140"/>
        <v/>
      </c>
      <c r="G364" s="38" t="str">
        <f t="shared" si="141"/>
        <v>0</v>
      </c>
      <c r="H364" s="39" t="str">
        <f t="shared" si="142"/>
        <v/>
      </c>
    </row>
    <row r="365" spans="1:8" s="40" customFormat="1" ht="15" x14ac:dyDescent="0.2">
      <c r="A365" s="68"/>
      <c r="B365" s="35" t="s">
        <v>496</v>
      </c>
      <c r="C365" s="36">
        <v>4</v>
      </c>
      <c r="D365" s="36">
        <v>3</v>
      </c>
      <c r="E365" s="37">
        <f t="shared" si="139"/>
        <v>1.1299435028248588E-2</v>
      </c>
      <c r="F365" s="37">
        <f t="shared" si="140"/>
        <v>1.2E-2</v>
      </c>
      <c r="G365" s="38">
        <f t="shared" si="141"/>
        <v>-0.25</v>
      </c>
      <c r="H365" s="39">
        <f t="shared" si="142"/>
        <v>-2.8248587570621469E-3</v>
      </c>
    </row>
    <row r="366" spans="1:8" s="40" customFormat="1" ht="15" x14ac:dyDescent="0.2">
      <c r="A366" s="68"/>
      <c r="B366" s="35" t="s">
        <v>497</v>
      </c>
      <c r="C366" s="36">
        <v>0</v>
      </c>
      <c r="D366" s="36">
        <v>0</v>
      </c>
      <c r="E366" s="37" t="str">
        <f t="shared" si="139"/>
        <v/>
      </c>
      <c r="F366" s="37" t="str">
        <f t="shared" si="140"/>
        <v/>
      </c>
      <c r="G366" s="38" t="str">
        <f t="shared" si="141"/>
        <v>0</v>
      </c>
      <c r="H366" s="39" t="str">
        <f t="shared" si="142"/>
        <v/>
      </c>
    </row>
    <row r="367" spans="1:8" s="40" customFormat="1" ht="15" x14ac:dyDescent="0.2">
      <c r="A367" s="68"/>
      <c r="B367" s="35" t="s">
        <v>498</v>
      </c>
      <c r="C367" s="36">
        <v>0</v>
      </c>
      <c r="D367" s="36">
        <v>0</v>
      </c>
      <c r="E367" s="37" t="str">
        <f t="shared" si="139"/>
        <v/>
      </c>
      <c r="F367" s="37" t="str">
        <f t="shared" si="140"/>
        <v/>
      </c>
      <c r="G367" s="38" t="str">
        <f t="shared" si="141"/>
        <v>0</v>
      </c>
      <c r="H367" s="39" t="str">
        <f t="shared" si="142"/>
        <v/>
      </c>
    </row>
    <row r="368" spans="1:8" s="40" customFormat="1" ht="15" x14ac:dyDescent="0.2">
      <c r="A368" s="68"/>
      <c r="B368" s="35" t="s">
        <v>260</v>
      </c>
      <c r="C368" s="36">
        <v>0</v>
      </c>
      <c r="D368" s="36">
        <v>0</v>
      </c>
      <c r="E368" s="37" t="str">
        <f t="shared" si="139"/>
        <v/>
      </c>
      <c r="F368" s="37" t="str">
        <f t="shared" si="140"/>
        <v/>
      </c>
      <c r="G368" s="38" t="str">
        <f t="shared" si="141"/>
        <v>0</v>
      </c>
      <c r="H368" s="39" t="str">
        <f t="shared" si="142"/>
        <v/>
      </c>
    </row>
    <row r="369" spans="1:8" s="40" customFormat="1" ht="15" x14ac:dyDescent="0.2">
      <c r="A369" s="68"/>
      <c r="B369" s="35" t="s">
        <v>261</v>
      </c>
      <c r="C369" s="36">
        <v>1</v>
      </c>
      <c r="D369" s="36">
        <v>0</v>
      </c>
      <c r="E369" s="37">
        <f t="shared" si="139"/>
        <v>2.8248587570621469E-3</v>
      </c>
      <c r="F369" s="37" t="str">
        <f t="shared" si="140"/>
        <v/>
      </c>
      <c r="G369" s="38" t="str">
        <f t="shared" si="141"/>
        <v>0</v>
      </c>
      <c r="H369" s="39">
        <f t="shared" si="142"/>
        <v>0</v>
      </c>
    </row>
    <row r="370" spans="1:8" s="40" customFormat="1" ht="15" x14ac:dyDescent="0.2">
      <c r="A370" s="68"/>
      <c r="B370" s="35" t="s">
        <v>499</v>
      </c>
      <c r="C370" s="36">
        <v>0</v>
      </c>
      <c r="D370" s="36">
        <v>0</v>
      </c>
      <c r="E370" s="37" t="str">
        <f t="shared" si="139"/>
        <v/>
      </c>
      <c r="F370" s="37" t="str">
        <f t="shared" si="140"/>
        <v/>
      </c>
      <c r="G370" s="38" t="str">
        <f t="shared" si="141"/>
        <v>0</v>
      </c>
      <c r="H370" s="39" t="str">
        <f t="shared" si="142"/>
        <v/>
      </c>
    </row>
    <row r="371" spans="1:8" s="50" customFormat="1" ht="15" x14ac:dyDescent="0.2">
      <c r="A371" s="60" t="s">
        <v>570</v>
      </c>
      <c r="B371" s="51" t="s">
        <v>587</v>
      </c>
      <c r="C371" s="52"/>
      <c r="D371" s="36">
        <v>1</v>
      </c>
      <c r="E371" s="37" t="str">
        <f t="shared" ref="E371" si="147">+IF(C371=0,"",C371/C$333)</f>
        <v/>
      </c>
      <c r="F371" s="37">
        <f t="shared" ref="F371" si="148">+IF(D371=0,"",D371/D$333)</f>
        <v>4.0000000000000001E-3</v>
      </c>
      <c r="G371" s="38" t="str">
        <f t="shared" ref="G371" si="149">+IF(OR(AND(D371=0),(C371=0)),"0",((D371-C371)/C371))</f>
        <v>0</v>
      </c>
      <c r="H371" s="39" t="str">
        <f t="shared" ref="H371" si="150">+IF(OR(AND(E371=""),(G371="")),"",E371*G371)</f>
        <v/>
      </c>
    </row>
    <row r="372" spans="1:8" s="40" customFormat="1" ht="15" x14ac:dyDescent="0.2">
      <c r="A372" s="68"/>
      <c r="B372" s="35" t="s">
        <v>500</v>
      </c>
      <c r="C372" s="36">
        <v>3</v>
      </c>
      <c r="D372" s="36">
        <v>15</v>
      </c>
      <c r="E372" s="37">
        <f t="shared" si="139"/>
        <v>8.4745762711864406E-3</v>
      </c>
      <c r="F372" s="37">
        <f t="shared" si="140"/>
        <v>0.06</v>
      </c>
      <c r="G372" s="38">
        <f t="shared" si="141"/>
        <v>4</v>
      </c>
      <c r="H372" s="39">
        <f t="shared" si="142"/>
        <v>3.3898305084745763E-2</v>
      </c>
    </row>
    <row r="373" spans="1:8" s="40" customFormat="1" ht="15" x14ac:dyDescent="0.2">
      <c r="A373" s="68"/>
      <c r="B373" s="35" t="s">
        <v>94</v>
      </c>
      <c r="C373" s="36">
        <v>0</v>
      </c>
      <c r="D373" s="36">
        <v>0</v>
      </c>
      <c r="E373" s="37" t="str">
        <f t="shared" si="139"/>
        <v/>
      </c>
      <c r="F373" s="37" t="str">
        <f t="shared" si="140"/>
        <v/>
      </c>
      <c r="G373" s="38" t="str">
        <f t="shared" si="141"/>
        <v>0</v>
      </c>
      <c r="H373" s="39" t="str">
        <f t="shared" si="142"/>
        <v/>
      </c>
    </row>
    <row r="374" spans="1:8" s="40" customFormat="1" ht="15" x14ac:dyDescent="0.2">
      <c r="A374" s="68"/>
      <c r="B374" s="35" t="s">
        <v>87</v>
      </c>
      <c r="C374" s="36">
        <v>1</v>
      </c>
      <c r="D374" s="36">
        <v>10</v>
      </c>
      <c r="E374" s="37">
        <f t="shared" si="139"/>
        <v>2.8248587570621469E-3</v>
      </c>
      <c r="F374" s="37">
        <f t="shared" si="140"/>
        <v>0.04</v>
      </c>
      <c r="G374" s="38">
        <f t="shared" si="141"/>
        <v>9</v>
      </c>
      <c r="H374" s="39">
        <f t="shared" si="142"/>
        <v>2.5423728813559324E-2</v>
      </c>
    </row>
    <row r="375" spans="1:8" s="40" customFormat="1" ht="15" x14ac:dyDescent="0.2">
      <c r="A375" s="68"/>
      <c r="B375" s="35" t="s">
        <v>93</v>
      </c>
      <c r="C375" s="36">
        <v>0</v>
      </c>
      <c r="D375" s="36">
        <v>2</v>
      </c>
      <c r="E375" s="37" t="str">
        <f t="shared" si="139"/>
        <v/>
      </c>
      <c r="F375" s="37">
        <f t="shared" si="140"/>
        <v>8.0000000000000002E-3</v>
      </c>
      <c r="G375" s="38" t="str">
        <f t="shared" si="141"/>
        <v>0</v>
      </c>
      <c r="H375" s="39" t="str">
        <f t="shared" si="142"/>
        <v/>
      </c>
    </row>
    <row r="376" spans="1:8" s="40" customFormat="1" ht="15" x14ac:dyDescent="0.2">
      <c r="A376" s="68"/>
      <c r="B376" s="35" t="s">
        <v>96</v>
      </c>
      <c r="C376" s="36">
        <v>0</v>
      </c>
      <c r="D376" s="36">
        <v>0</v>
      </c>
      <c r="E376" s="37" t="str">
        <f t="shared" si="139"/>
        <v/>
      </c>
      <c r="F376" s="37" t="str">
        <f t="shared" si="140"/>
        <v/>
      </c>
      <c r="G376" s="38" t="str">
        <f t="shared" si="141"/>
        <v>0</v>
      </c>
      <c r="H376" s="39" t="str">
        <f t="shared" si="142"/>
        <v/>
      </c>
    </row>
    <row r="377" spans="1:8" s="40" customFormat="1" ht="15" x14ac:dyDescent="0.2">
      <c r="A377" s="68"/>
      <c r="B377" s="35" t="s">
        <v>97</v>
      </c>
      <c r="C377" s="36">
        <v>0</v>
      </c>
      <c r="D377" s="36">
        <v>0</v>
      </c>
      <c r="E377" s="37" t="str">
        <f t="shared" si="139"/>
        <v/>
      </c>
      <c r="F377" s="37" t="str">
        <f t="shared" si="140"/>
        <v/>
      </c>
      <c r="G377" s="38" t="str">
        <f t="shared" si="141"/>
        <v>0</v>
      </c>
      <c r="H377" s="39" t="str">
        <f t="shared" si="142"/>
        <v/>
      </c>
    </row>
    <row r="378" spans="1:8" s="40" customFormat="1" ht="30" x14ac:dyDescent="0.2">
      <c r="A378" s="68"/>
      <c r="B378" s="35" t="s">
        <v>262</v>
      </c>
      <c r="C378" s="36">
        <v>0</v>
      </c>
      <c r="D378" s="36">
        <v>0</v>
      </c>
      <c r="E378" s="37" t="str">
        <f t="shared" si="139"/>
        <v/>
      </c>
      <c r="F378" s="37" t="str">
        <f t="shared" si="140"/>
        <v/>
      </c>
      <c r="G378" s="38" t="str">
        <f t="shared" si="141"/>
        <v>0</v>
      </c>
      <c r="H378" s="39" t="str">
        <f t="shared" si="142"/>
        <v/>
      </c>
    </row>
    <row r="379" spans="1:8" s="40" customFormat="1" ht="15" x14ac:dyDescent="0.2">
      <c r="A379" s="68"/>
      <c r="B379" s="35" t="s">
        <v>263</v>
      </c>
      <c r="C379" s="36">
        <v>0</v>
      </c>
      <c r="D379" s="36">
        <v>0</v>
      </c>
      <c r="E379" s="37" t="str">
        <f t="shared" si="139"/>
        <v/>
      </c>
      <c r="F379" s="37" t="str">
        <f t="shared" si="140"/>
        <v/>
      </c>
      <c r="G379" s="38" t="str">
        <f t="shared" si="141"/>
        <v>0</v>
      </c>
      <c r="H379" s="39" t="str">
        <f t="shared" si="142"/>
        <v/>
      </c>
    </row>
    <row r="380" spans="1:8" s="40" customFormat="1" ht="15" x14ac:dyDescent="0.2">
      <c r="A380" s="68"/>
      <c r="B380" s="35" t="s">
        <v>612</v>
      </c>
      <c r="C380" s="36">
        <v>0</v>
      </c>
      <c r="D380" s="36">
        <v>0</v>
      </c>
      <c r="E380" s="37" t="str">
        <f t="shared" si="139"/>
        <v/>
      </c>
      <c r="F380" s="37" t="str">
        <f t="shared" si="140"/>
        <v/>
      </c>
      <c r="G380" s="38" t="str">
        <f t="shared" si="141"/>
        <v>0</v>
      </c>
      <c r="H380" s="39" t="str">
        <f t="shared" si="142"/>
        <v/>
      </c>
    </row>
    <row r="381" spans="1:8" s="40" customFormat="1" ht="15" x14ac:dyDescent="0.2">
      <c r="A381" s="68"/>
      <c r="B381" s="35" t="s">
        <v>613</v>
      </c>
      <c r="C381" s="36">
        <v>0</v>
      </c>
      <c r="D381" s="36">
        <v>0</v>
      </c>
      <c r="E381" s="37" t="str">
        <f t="shared" si="139"/>
        <v/>
      </c>
      <c r="F381" s="37" t="str">
        <f t="shared" si="140"/>
        <v/>
      </c>
      <c r="G381" s="38" t="str">
        <f t="shared" si="141"/>
        <v>0</v>
      </c>
      <c r="H381" s="39" t="str">
        <f t="shared" si="142"/>
        <v/>
      </c>
    </row>
    <row r="382" spans="1:8" s="40" customFormat="1" ht="15" x14ac:dyDescent="0.2">
      <c r="A382" s="68"/>
      <c r="B382" s="35" t="s">
        <v>264</v>
      </c>
      <c r="C382" s="36">
        <v>0</v>
      </c>
      <c r="D382" s="36">
        <v>0</v>
      </c>
      <c r="E382" s="37" t="str">
        <f t="shared" si="139"/>
        <v/>
      </c>
      <c r="F382" s="37" t="str">
        <f t="shared" si="140"/>
        <v/>
      </c>
      <c r="G382" s="38" t="str">
        <f t="shared" si="141"/>
        <v>0</v>
      </c>
      <c r="H382" s="39" t="str">
        <f t="shared" si="142"/>
        <v/>
      </c>
    </row>
    <row r="383" spans="1:8" s="40" customFormat="1" ht="15" x14ac:dyDescent="0.2">
      <c r="A383" s="68"/>
      <c r="B383" s="35" t="s">
        <v>501</v>
      </c>
      <c r="C383" s="36">
        <v>0</v>
      </c>
      <c r="D383" s="36">
        <v>0</v>
      </c>
      <c r="E383" s="37" t="str">
        <f t="shared" si="139"/>
        <v/>
      </c>
      <c r="F383" s="37" t="str">
        <f t="shared" si="140"/>
        <v/>
      </c>
      <c r="G383" s="38" t="str">
        <f t="shared" si="141"/>
        <v>0</v>
      </c>
      <c r="H383" s="39" t="str">
        <f t="shared" si="142"/>
        <v/>
      </c>
    </row>
    <row r="384" spans="1:8" s="40" customFormat="1" ht="15" x14ac:dyDescent="0.2">
      <c r="A384" s="68"/>
      <c r="B384" s="35" t="s">
        <v>95</v>
      </c>
      <c r="C384" s="36">
        <v>3</v>
      </c>
      <c r="D384" s="36">
        <v>0</v>
      </c>
      <c r="E384" s="37">
        <f t="shared" si="139"/>
        <v>8.4745762711864406E-3</v>
      </c>
      <c r="F384" s="37" t="str">
        <f t="shared" si="140"/>
        <v/>
      </c>
      <c r="G384" s="38" t="str">
        <f t="shared" si="141"/>
        <v>0</v>
      </c>
      <c r="H384" s="39">
        <f t="shared" si="142"/>
        <v>0</v>
      </c>
    </row>
    <row r="385" spans="1:8" s="40" customFormat="1" ht="15" x14ac:dyDescent="0.2">
      <c r="A385" s="68"/>
      <c r="B385" s="35" t="s">
        <v>265</v>
      </c>
      <c r="C385" s="36">
        <v>5</v>
      </c>
      <c r="D385" s="36">
        <v>4</v>
      </c>
      <c r="E385" s="37">
        <f t="shared" si="139"/>
        <v>1.4124293785310734E-2</v>
      </c>
      <c r="F385" s="37">
        <f t="shared" si="140"/>
        <v>1.6E-2</v>
      </c>
      <c r="G385" s="38">
        <f t="shared" si="141"/>
        <v>-0.2</v>
      </c>
      <c r="H385" s="39">
        <f t="shared" si="142"/>
        <v>-2.8248587570621469E-3</v>
      </c>
    </row>
    <row r="386" spans="1:8" s="40" customFormat="1" ht="15" x14ac:dyDescent="0.2">
      <c r="A386" s="68"/>
      <c r="B386" s="35" t="s">
        <v>614</v>
      </c>
      <c r="C386" s="36">
        <v>0</v>
      </c>
      <c r="D386" s="36">
        <v>0</v>
      </c>
      <c r="E386" s="37" t="str">
        <f t="shared" si="139"/>
        <v/>
      </c>
      <c r="F386" s="37" t="str">
        <f t="shared" si="140"/>
        <v/>
      </c>
      <c r="G386" s="38" t="str">
        <f t="shared" si="141"/>
        <v>0</v>
      </c>
      <c r="H386" s="39" t="str">
        <f t="shared" si="142"/>
        <v/>
      </c>
    </row>
    <row r="387" spans="1:8" s="40" customFormat="1" ht="15" x14ac:dyDescent="0.2">
      <c r="A387" s="68"/>
      <c r="B387" s="35" t="s">
        <v>89</v>
      </c>
      <c r="C387" s="36">
        <v>3</v>
      </c>
      <c r="D387" s="36">
        <v>7</v>
      </c>
      <c r="E387" s="37">
        <f t="shared" si="139"/>
        <v>8.4745762711864406E-3</v>
      </c>
      <c r="F387" s="37">
        <f t="shared" si="140"/>
        <v>2.8000000000000001E-2</v>
      </c>
      <c r="G387" s="38">
        <f t="shared" si="141"/>
        <v>1.3333333333333333</v>
      </c>
      <c r="H387" s="39">
        <f t="shared" si="142"/>
        <v>1.1299435028248588E-2</v>
      </c>
    </row>
    <row r="388" spans="1:8" s="40" customFormat="1" ht="15" x14ac:dyDescent="0.2">
      <c r="A388" s="68"/>
      <c r="B388" s="35" t="s">
        <v>552</v>
      </c>
      <c r="C388" s="36">
        <v>0</v>
      </c>
      <c r="D388" s="36">
        <v>0</v>
      </c>
      <c r="E388" s="37" t="str">
        <f t="shared" ref="E388" si="151">+IF(C388=0,"",C388/C$333)</f>
        <v/>
      </c>
      <c r="F388" s="37" t="str">
        <f t="shared" ref="F388" si="152">+IF(D388=0,"",D388/D$333)</f>
        <v/>
      </c>
      <c r="G388" s="38" t="str">
        <f t="shared" ref="G388" si="153">+IF(OR(AND(D388=0),(C388=0)),"0",((D388-C388)/C388))</f>
        <v>0</v>
      </c>
      <c r="H388" s="39" t="str">
        <f t="shared" ref="H388" si="154">+IF(OR(AND(E388=""),(G388="")),"",E388*G388)</f>
        <v/>
      </c>
    </row>
    <row r="389" spans="1:8" s="40" customFormat="1" ht="15" x14ac:dyDescent="0.2">
      <c r="A389" s="68"/>
      <c r="B389" s="35" t="s">
        <v>266</v>
      </c>
      <c r="C389" s="36">
        <v>0</v>
      </c>
      <c r="D389" s="36">
        <v>0</v>
      </c>
      <c r="E389" s="37" t="str">
        <f t="shared" si="139"/>
        <v/>
      </c>
      <c r="F389" s="37" t="str">
        <f t="shared" si="140"/>
        <v/>
      </c>
      <c r="G389" s="38" t="str">
        <f t="shared" si="141"/>
        <v>0</v>
      </c>
      <c r="H389" s="39" t="str">
        <f t="shared" si="142"/>
        <v/>
      </c>
    </row>
    <row r="390" spans="1:8" s="40" customFormat="1" ht="15" x14ac:dyDescent="0.2">
      <c r="A390" s="68"/>
      <c r="B390" s="35" t="s">
        <v>267</v>
      </c>
      <c r="C390" s="36">
        <v>0</v>
      </c>
      <c r="D390" s="36">
        <v>0</v>
      </c>
      <c r="E390" s="37" t="str">
        <f t="shared" si="139"/>
        <v/>
      </c>
      <c r="F390" s="37" t="str">
        <f t="shared" si="140"/>
        <v/>
      </c>
      <c r="G390" s="38" t="str">
        <f t="shared" si="141"/>
        <v>0</v>
      </c>
      <c r="H390" s="39" t="str">
        <f t="shared" si="142"/>
        <v/>
      </c>
    </row>
    <row r="391" spans="1:8" s="40" customFormat="1" ht="15" x14ac:dyDescent="0.2">
      <c r="A391" s="68"/>
      <c r="B391" s="35" t="s">
        <v>615</v>
      </c>
      <c r="C391" s="36">
        <v>0</v>
      </c>
      <c r="D391" s="36">
        <v>0</v>
      </c>
      <c r="E391" s="37" t="str">
        <f t="shared" si="139"/>
        <v/>
      </c>
      <c r="F391" s="37" t="str">
        <f t="shared" si="140"/>
        <v/>
      </c>
      <c r="G391" s="38" t="str">
        <f t="shared" si="141"/>
        <v>0</v>
      </c>
      <c r="H391" s="39" t="str">
        <f t="shared" si="142"/>
        <v/>
      </c>
    </row>
    <row r="392" spans="1:8" s="40" customFormat="1" ht="15" x14ac:dyDescent="0.2">
      <c r="A392" s="68"/>
      <c r="B392" s="35" t="s">
        <v>88</v>
      </c>
      <c r="C392" s="36">
        <v>0</v>
      </c>
      <c r="D392" s="36">
        <v>0</v>
      </c>
      <c r="E392" s="37" t="str">
        <f t="shared" si="139"/>
        <v/>
      </c>
      <c r="F392" s="37" t="str">
        <f t="shared" si="140"/>
        <v/>
      </c>
      <c r="G392" s="38" t="str">
        <f t="shared" si="141"/>
        <v>0</v>
      </c>
      <c r="H392" s="39" t="str">
        <f t="shared" si="142"/>
        <v/>
      </c>
    </row>
    <row r="393" spans="1:8" s="40" customFormat="1" ht="15" x14ac:dyDescent="0.2">
      <c r="A393" s="68"/>
      <c r="B393" s="35" t="s">
        <v>268</v>
      </c>
      <c r="C393" s="36">
        <v>0</v>
      </c>
      <c r="D393" s="36">
        <v>0</v>
      </c>
      <c r="E393" s="37" t="str">
        <f t="shared" si="139"/>
        <v/>
      </c>
      <c r="F393" s="37" t="str">
        <f t="shared" si="140"/>
        <v/>
      </c>
      <c r="G393" s="38" t="str">
        <f t="shared" si="141"/>
        <v>0</v>
      </c>
      <c r="H393" s="39" t="str">
        <f t="shared" si="142"/>
        <v/>
      </c>
    </row>
    <row r="394" spans="1:8" s="40" customFormat="1" ht="15" x14ac:dyDescent="0.2">
      <c r="A394" s="68"/>
      <c r="B394" s="35" t="s">
        <v>92</v>
      </c>
      <c r="C394" s="36">
        <v>0</v>
      </c>
      <c r="D394" s="36">
        <v>0</v>
      </c>
      <c r="E394" s="37" t="str">
        <f t="shared" si="139"/>
        <v/>
      </c>
      <c r="F394" s="37" t="str">
        <f t="shared" si="140"/>
        <v/>
      </c>
      <c r="G394" s="38" t="str">
        <f t="shared" si="141"/>
        <v>0</v>
      </c>
      <c r="H394" s="39" t="str">
        <f t="shared" si="142"/>
        <v/>
      </c>
    </row>
    <row r="395" spans="1:8" s="40" customFormat="1" ht="15" x14ac:dyDescent="0.2">
      <c r="A395" s="68"/>
      <c r="B395" s="35" t="s">
        <v>91</v>
      </c>
      <c r="C395" s="36">
        <v>15</v>
      </c>
      <c r="D395" s="36">
        <v>14</v>
      </c>
      <c r="E395" s="37">
        <f t="shared" si="139"/>
        <v>4.2372881355932202E-2</v>
      </c>
      <c r="F395" s="37">
        <f t="shared" si="140"/>
        <v>5.6000000000000001E-2</v>
      </c>
      <c r="G395" s="38">
        <f t="shared" si="141"/>
        <v>-6.6666666666666666E-2</v>
      </c>
      <c r="H395" s="39">
        <f t="shared" si="142"/>
        <v>-2.8248587570621469E-3</v>
      </c>
    </row>
    <row r="396" spans="1:8" s="40" customFormat="1" ht="15" x14ac:dyDescent="0.2">
      <c r="A396" s="68"/>
      <c r="B396" s="35" t="s">
        <v>502</v>
      </c>
      <c r="C396" s="36">
        <v>0</v>
      </c>
      <c r="D396" s="36">
        <v>0</v>
      </c>
      <c r="E396" s="37" t="str">
        <f t="shared" si="139"/>
        <v/>
      </c>
      <c r="F396" s="37" t="str">
        <f t="shared" si="140"/>
        <v/>
      </c>
      <c r="G396" s="38" t="str">
        <f t="shared" si="141"/>
        <v>0</v>
      </c>
      <c r="H396" s="39" t="str">
        <f t="shared" si="142"/>
        <v/>
      </c>
    </row>
    <row r="397" spans="1:8" s="40" customFormat="1" ht="15" x14ac:dyDescent="0.2">
      <c r="A397" s="68"/>
      <c r="B397" s="35" t="s">
        <v>269</v>
      </c>
      <c r="C397" s="36">
        <v>0</v>
      </c>
      <c r="D397" s="36">
        <v>0</v>
      </c>
      <c r="E397" s="37" t="str">
        <f t="shared" si="139"/>
        <v/>
      </c>
      <c r="F397" s="37" t="str">
        <f t="shared" si="140"/>
        <v/>
      </c>
      <c r="G397" s="38" t="str">
        <f t="shared" si="141"/>
        <v>0</v>
      </c>
      <c r="H397" s="39" t="str">
        <f t="shared" si="142"/>
        <v/>
      </c>
    </row>
    <row r="398" spans="1:8" s="40" customFormat="1" ht="15" x14ac:dyDescent="0.2">
      <c r="A398" s="68"/>
      <c r="B398" s="35" t="s">
        <v>270</v>
      </c>
      <c r="C398" s="36">
        <v>16</v>
      </c>
      <c r="D398" s="36">
        <v>0</v>
      </c>
      <c r="E398" s="37">
        <f t="shared" si="139"/>
        <v>4.519774011299435E-2</v>
      </c>
      <c r="F398" s="37" t="str">
        <f t="shared" si="140"/>
        <v/>
      </c>
      <c r="G398" s="38" t="str">
        <f t="shared" si="141"/>
        <v>0</v>
      </c>
      <c r="H398" s="39">
        <f t="shared" si="142"/>
        <v>0</v>
      </c>
    </row>
    <row r="399" spans="1:8" s="40" customFormat="1" ht="15" x14ac:dyDescent="0.2">
      <c r="A399" s="68"/>
      <c r="B399" s="35" t="s">
        <v>503</v>
      </c>
      <c r="C399" s="36">
        <v>0</v>
      </c>
      <c r="D399" s="36">
        <v>1</v>
      </c>
      <c r="E399" s="37" t="str">
        <f t="shared" si="139"/>
        <v/>
      </c>
      <c r="F399" s="37">
        <f t="shared" si="140"/>
        <v>4.0000000000000001E-3</v>
      </c>
      <c r="G399" s="38" t="str">
        <f t="shared" si="141"/>
        <v>0</v>
      </c>
      <c r="H399" s="39" t="str">
        <f t="shared" si="142"/>
        <v/>
      </c>
    </row>
    <row r="400" spans="1:8" s="40" customFormat="1" ht="15" x14ac:dyDescent="0.2">
      <c r="A400" s="68"/>
      <c r="B400" s="35" t="s">
        <v>90</v>
      </c>
      <c r="C400" s="36">
        <v>5</v>
      </c>
      <c r="D400" s="36">
        <v>0</v>
      </c>
      <c r="E400" s="37">
        <f t="shared" si="139"/>
        <v>1.4124293785310734E-2</v>
      </c>
      <c r="F400" s="37" t="str">
        <f t="shared" si="140"/>
        <v/>
      </c>
      <c r="G400" s="38" t="str">
        <f t="shared" si="141"/>
        <v>0</v>
      </c>
      <c r="H400" s="39">
        <f t="shared" si="142"/>
        <v>0</v>
      </c>
    </row>
    <row r="401" spans="1:8" s="40" customFormat="1" ht="15" x14ac:dyDescent="0.2">
      <c r="A401" s="68"/>
      <c r="B401" s="35" t="s">
        <v>616</v>
      </c>
      <c r="C401" s="36">
        <v>0</v>
      </c>
      <c r="D401" s="36">
        <v>0</v>
      </c>
      <c r="E401" s="37" t="str">
        <f t="shared" ref="E401:E473" si="155">+IF(C401=0,"",C401/C$333)</f>
        <v/>
      </c>
      <c r="F401" s="37" t="str">
        <f t="shared" ref="F401:F473" si="156">+IF(D401=0,"",D401/D$333)</f>
        <v/>
      </c>
      <c r="G401" s="38" t="str">
        <f t="shared" ref="G401:G473" si="157">+IF(OR(AND(D401=0),(C401=0)),"0",((D401-C401)/C401))</f>
        <v>0</v>
      </c>
      <c r="H401" s="39" t="str">
        <f t="shared" ref="H401:H473" si="158">+IF(OR(AND(E401=""),(G401="")),"",E401*G401)</f>
        <v/>
      </c>
    </row>
    <row r="402" spans="1:8" s="40" customFormat="1" ht="15" x14ac:dyDescent="0.2">
      <c r="A402" s="68"/>
      <c r="B402" s="35" t="s">
        <v>271</v>
      </c>
      <c r="C402" s="36">
        <v>0</v>
      </c>
      <c r="D402" s="36">
        <v>0</v>
      </c>
      <c r="E402" s="37" t="str">
        <f t="shared" si="155"/>
        <v/>
      </c>
      <c r="F402" s="37" t="str">
        <f t="shared" si="156"/>
        <v/>
      </c>
      <c r="G402" s="38" t="str">
        <f t="shared" si="157"/>
        <v>0</v>
      </c>
      <c r="H402" s="39" t="str">
        <f t="shared" si="158"/>
        <v/>
      </c>
    </row>
    <row r="403" spans="1:8" s="40" customFormat="1" ht="15" x14ac:dyDescent="0.2">
      <c r="A403" s="68"/>
      <c r="B403" s="35" t="s">
        <v>553</v>
      </c>
      <c r="C403" s="36">
        <v>0</v>
      </c>
      <c r="D403" s="36">
        <v>0</v>
      </c>
      <c r="E403" s="37" t="str">
        <f t="shared" ref="E403:E405" si="159">+IF(C403=0,"",C403/C$333)</f>
        <v/>
      </c>
      <c r="F403" s="37" t="str">
        <f t="shared" ref="F403:F405" si="160">+IF(D403=0,"",D403/D$333)</f>
        <v/>
      </c>
      <c r="G403" s="38" t="str">
        <f t="shared" ref="G403:G405" si="161">+IF(OR(AND(D403=0),(C403=0)),"0",((D403-C403)/C403))</f>
        <v>0</v>
      </c>
      <c r="H403" s="39" t="str">
        <f t="shared" ref="H403:H405" si="162">+IF(OR(AND(E403=""),(G403="")),"",E403*G403)</f>
        <v/>
      </c>
    </row>
    <row r="404" spans="1:8" s="40" customFormat="1" ht="15" x14ac:dyDescent="0.2">
      <c r="A404" s="68"/>
      <c r="B404" s="35" t="s">
        <v>554</v>
      </c>
      <c r="C404" s="36">
        <v>0</v>
      </c>
      <c r="D404" s="36">
        <v>0</v>
      </c>
      <c r="E404" s="37" t="str">
        <f t="shared" si="159"/>
        <v/>
      </c>
      <c r="F404" s="37" t="str">
        <f t="shared" si="160"/>
        <v/>
      </c>
      <c r="G404" s="38" t="str">
        <f t="shared" si="161"/>
        <v>0</v>
      </c>
      <c r="H404" s="39" t="str">
        <f t="shared" si="162"/>
        <v/>
      </c>
    </row>
    <row r="405" spans="1:8" s="40" customFormat="1" ht="15" x14ac:dyDescent="0.2">
      <c r="A405" s="68"/>
      <c r="B405" s="35" t="s">
        <v>555</v>
      </c>
      <c r="C405" s="36">
        <v>0</v>
      </c>
      <c r="D405" s="36">
        <v>0</v>
      </c>
      <c r="E405" s="37" t="str">
        <f t="shared" si="159"/>
        <v/>
      </c>
      <c r="F405" s="37" t="str">
        <f t="shared" si="160"/>
        <v/>
      </c>
      <c r="G405" s="38" t="str">
        <f t="shared" si="161"/>
        <v>0</v>
      </c>
      <c r="H405" s="39" t="str">
        <f t="shared" si="162"/>
        <v/>
      </c>
    </row>
    <row r="406" spans="1:8" s="40" customFormat="1" ht="15" x14ac:dyDescent="0.2">
      <c r="A406" s="68"/>
      <c r="B406" s="35" t="s">
        <v>272</v>
      </c>
      <c r="C406" s="36">
        <v>3</v>
      </c>
      <c r="D406" s="36">
        <v>0</v>
      </c>
      <c r="E406" s="37">
        <f t="shared" si="155"/>
        <v>8.4745762711864406E-3</v>
      </c>
      <c r="F406" s="37" t="str">
        <f t="shared" si="156"/>
        <v/>
      </c>
      <c r="G406" s="38" t="str">
        <f t="shared" si="157"/>
        <v>0</v>
      </c>
      <c r="H406" s="39">
        <f t="shared" si="158"/>
        <v>0</v>
      </c>
    </row>
    <row r="407" spans="1:8" s="40" customFormat="1" ht="15" x14ac:dyDescent="0.2">
      <c r="A407" s="68"/>
      <c r="B407" s="35" t="s">
        <v>273</v>
      </c>
      <c r="C407" s="36">
        <v>53</v>
      </c>
      <c r="D407" s="36">
        <v>36</v>
      </c>
      <c r="E407" s="37">
        <f t="shared" si="155"/>
        <v>0.14971751412429379</v>
      </c>
      <c r="F407" s="37">
        <f t="shared" si="156"/>
        <v>0.14399999999999999</v>
      </c>
      <c r="G407" s="38">
        <f t="shared" si="157"/>
        <v>-0.32075471698113206</v>
      </c>
      <c r="H407" s="39">
        <f t="shared" si="158"/>
        <v>-4.8022598870056499E-2</v>
      </c>
    </row>
    <row r="408" spans="1:8" s="40" customFormat="1" ht="15" x14ac:dyDescent="0.2">
      <c r="A408" s="68"/>
      <c r="B408" s="35" t="s">
        <v>579</v>
      </c>
      <c r="C408" s="36">
        <v>0</v>
      </c>
      <c r="D408" s="36">
        <v>0</v>
      </c>
      <c r="E408" s="37" t="str">
        <f t="shared" si="155"/>
        <v/>
      </c>
      <c r="F408" s="37" t="str">
        <f t="shared" si="156"/>
        <v/>
      </c>
      <c r="G408" s="38" t="str">
        <f t="shared" si="157"/>
        <v>0</v>
      </c>
      <c r="H408" s="39" t="str">
        <f t="shared" si="158"/>
        <v/>
      </c>
    </row>
    <row r="409" spans="1:8" s="40" customFormat="1" ht="30" x14ac:dyDescent="0.2">
      <c r="A409" s="68"/>
      <c r="B409" s="35" t="s">
        <v>274</v>
      </c>
      <c r="C409" s="36">
        <v>13</v>
      </c>
      <c r="D409" s="36">
        <v>25</v>
      </c>
      <c r="E409" s="37">
        <f t="shared" si="155"/>
        <v>3.6723163841807911E-2</v>
      </c>
      <c r="F409" s="37">
        <f t="shared" si="156"/>
        <v>0.1</v>
      </c>
      <c r="G409" s="38">
        <f t="shared" si="157"/>
        <v>0.92307692307692313</v>
      </c>
      <c r="H409" s="39">
        <f t="shared" si="158"/>
        <v>3.389830508474577E-2</v>
      </c>
    </row>
    <row r="410" spans="1:8" s="40" customFormat="1" ht="15" x14ac:dyDescent="0.2">
      <c r="A410" s="68"/>
      <c r="B410" s="35" t="s">
        <v>504</v>
      </c>
      <c r="C410" s="36">
        <v>0</v>
      </c>
      <c r="D410" s="36">
        <v>0</v>
      </c>
      <c r="E410" s="37" t="str">
        <f t="shared" si="155"/>
        <v/>
      </c>
      <c r="F410" s="37" t="str">
        <f t="shared" si="156"/>
        <v/>
      </c>
      <c r="G410" s="38" t="str">
        <f t="shared" si="157"/>
        <v>0</v>
      </c>
      <c r="H410" s="39" t="str">
        <f t="shared" si="158"/>
        <v/>
      </c>
    </row>
    <row r="411" spans="1:8" s="40" customFormat="1" ht="15" x14ac:dyDescent="0.2">
      <c r="A411" s="68"/>
      <c r="B411" s="35" t="s">
        <v>558</v>
      </c>
      <c r="C411" s="36">
        <v>0</v>
      </c>
      <c r="D411" s="36">
        <v>0</v>
      </c>
      <c r="E411" s="37" t="str">
        <f t="shared" ref="E411" si="163">+IF(C411=0,"",C411/C$333)</f>
        <v/>
      </c>
      <c r="F411" s="37" t="str">
        <f t="shared" ref="F411" si="164">+IF(D411=0,"",D411/D$333)</f>
        <v/>
      </c>
      <c r="G411" s="38" t="str">
        <f t="shared" ref="G411" si="165">+IF(OR(AND(D411=0),(C411=0)),"0",((D411-C411)/C411))</f>
        <v>0</v>
      </c>
      <c r="H411" s="39" t="str">
        <f t="shared" ref="H411" si="166">+IF(OR(AND(E411=""),(G411="")),"",E411*G411)</f>
        <v/>
      </c>
    </row>
    <row r="412" spans="1:8" s="40" customFormat="1" ht="15" x14ac:dyDescent="0.2">
      <c r="A412" s="68"/>
      <c r="B412" s="35" t="s">
        <v>275</v>
      </c>
      <c r="C412" s="36">
        <v>0</v>
      </c>
      <c r="D412" s="36">
        <v>0</v>
      </c>
      <c r="E412" s="37" t="str">
        <f t="shared" si="155"/>
        <v/>
      </c>
      <c r="F412" s="37" t="str">
        <f t="shared" si="156"/>
        <v/>
      </c>
      <c r="G412" s="38" t="str">
        <f t="shared" si="157"/>
        <v>0</v>
      </c>
      <c r="H412" s="39" t="str">
        <f t="shared" si="158"/>
        <v/>
      </c>
    </row>
    <row r="413" spans="1:8" s="40" customFormat="1" ht="15" x14ac:dyDescent="0.2">
      <c r="A413" s="68"/>
      <c r="B413" s="35" t="s">
        <v>276</v>
      </c>
      <c r="C413" s="36">
        <v>0</v>
      </c>
      <c r="D413" s="36">
        <v>13</v>
      </c>
      <c r="E413" s="37" t="str">
        <f t="shared" si="155"/>
        <v/>
      </c>
      <c r="F413" s="37">
        <f t="shared" si="156"/>
        <v>5.1999999999999998E-2</v>
      </c>
      <c r="G413" s="38" t="str">
        <f t="shared" si="157"/>
        <v>0</v>
      </c>
      <c r="H413" s="39" t="str">
        <f t="shared" si="158"/>
        <v/>
      </c>
    </row>
    <row r="414" spans="1:8" s="40" customFormat="1" ht="15" x14ac:dyDescent="0.2">
      <c r="A414" s="68"/>
      <c r="B414" s="35" t="s">
        <v>277</v>
      </c>
      <c r="C414" s="36">
        <v>5</v>
      </c>
      <c r="D414" s="36">
        <v>0</v>
      </c>
      <c r="E414" s="37">
        <f t="shared" si="155"/>
        <v>1.4124293785310734E-2</v>
      </c>
      <c r="F414" s="37" t="str">
        <f t="shared" si="156"/>
        <v/>
      </c>
      <c r="G414" s="38" t="str">
        <f t="shared" si="157"/>
        <v>0</v>
      </c>
      <c r="H414" s="39">
        <f t="shared" si="158"/>
        <v>0</v>
      </c>
    </row>
    <row r="415" spans="1:8" s="40" customFormat="1" ht="15" x14ac:dyDescent="0.2">
      <c r="A415" s="68"/>
      <c r="B415" s="35" t="s">
        <v>99</v>
      </c>
      <c r="C415" s="36">
        <v>0</v>
      </c>
      <c r="D415" s="36">
        <v>0</v>
      </c>
      <c r="E415" s="37" t="str">
        <f t="shared" si="155"/>
        <v/>
      </c>
      <c r="F415" s="37" t="str">
        <f t="shared" si="156"/>
        <v/>
      </c>
      <c r="G415" s="38" t="str">
        <f t="shared" si="157"/>
        <v>0</v>
      </c>
      <c r="H415" s="39" t="str">
        <f t="shared" si="158"/>
        <v/>
      </c>
    </row>
    <row r="416" spans="1:8" s="40" customFormat="1" ht="15" x14ac:dyDescent="0.2">
      <c r="A416" s="68"/>
      <c r="B416" s="35" t="s">
        <v>100</v>
      </c>
      <c r="C416" s="36">
        <v>9</v>
      </c>
      <c r="D416" s="36">
        <v>0</v>
      </c>
      <c r="E416" s="37">
        <f t="shared" si="155"/>
        <v>2.5423728813559324E-2</v>
      </c>
      <c r="F416" s="37" t="str">
        <f t="shared" si="156"/>
        <v/>
      </c>
      <c r="G416" s="38" t="str">
        <f t="shared" si="157"/>
        <v>0</v>
      </c>
      <c r="H416" s="39">
        <f t="shared" si="158"/>
        <v>0</v>
      </c>
    </row>
    <row r="417" spans="1:8" s="40" customFormat="1" ht="15" x14ac:dyDescent="0.2">
      <c r="A417" s="68"/>
      <c r="B417" s="35" t="s">
        <v>101</v>
      </c>
      <c r="C417" s="36">
        <v>0</v>
      </c>
      <c r="D417" s="36">
        <v>0</v>
      </c>
      <c r="E417" s="37" t="str">
        <f t="shared" si="155"/>
        <v/>
      </c>
      <c r="F417" s="37" t="str">
        <f t="shared" si="156"/>
        <v/>
      </c>
      <c r="G417" s="38" t="str">
        <f t="shared" si="157"/>
        <v>0</v>
      </c>
      <c r="H417" s="39" t="str">
        <f t="shared" si="158"/>
        <v/>
      </c>
    </row>
    <row r="418" spans="1:8" s="40" customFormat="1" ht="15" x14ac:dyDescent="0.2">
      <c r="A418" s="68"/>
      <c r="B418" s="35" t="s">
        <v>278</v>
      </c>
      <c r="C418" s="36">
        <v>0</v>
      </c>
      <c r="D418" s="36">
        <v>0</v>
      </c>
      <c r="E418" s="37" t="str">
        <f t="shared" si="155"/>
        <v/>
      </c>
      <c r="F418" s="37" t="str">
        <f t="shared" si="156"/>
        <v/>
      </c>
      <c r="G418" s="38" t="str">
        <f t="shared" si="157"/>
        <v>0</v>
      </c>
      <c r="H418" s="39" t="str">
        <f t="shared" si="158"/>
        <v/>
      </c>
    </row>
    <row r="419" spans="1:8" s="40" customFormat="1" ht="15" x14ac:dyDescent="0.2">
      <c r="A419" s="68"/>
      <c r="B419" s="35" t="s">
        <v>559</v>
      </c>
      <c r="C419" s="36">
        <v>0</v>
      </c>
      <c r="D419" s="36">
        <v>0</v>
      </c>
      <c r="E419" s="37" t="str">
        <f t="shared" ref="E419:E420" si="167">+IF(C419=0,"",C419/C$333)</f>
        <v/>
      </c>
      <c r="F419" s="37" t="str">
        <f t="shared" ref="F419:F420" si="168">+IF(D419=0,"",D419/D$333)</f>
        <v/>
      </c>
      <c r="G419" s="38" t="str">
        <f t="shared" ref="G419:G420" si="169">+IF(OR(AND(D419=0),(C419=0)),"0",((D419-C419)/C419))</f>
        <v>0</v>
      </c>
      <c r="H419" s="39" t="str">
        <f t="shared" ref="H419:H420" si="170">+IF(OR(AND(E419=""),(G419="")),"",E419*G419)</f>
        <v/>
      </c>
    </row>
    <row r="420" spans="1:8" s="40" customFormat="1" ht="15" x14ac:dyDescent="0.2">
      <c r="A420" s="68"/>
      <c r="B420" s="35" t="s">
        <v>560</v>
      </c>
      <c r="C420" s="36">
        <v>0</v>
      </c>
      <c r="D420" s="36">
        <v>0</v>
      </c>
      <c r="E420" s="37" t="str">
        <f t="shared" si="167"/>
        <v/>
      </c>
      <c r="F420" s="37" t="str">
        <f t="shared" si="168"/>
        <v/>
      </c>
      <c r="G420" s="38" t="str">
        <f t="shared" si="169"/>
        <v>0</v>
      </c>
      <c r="H420" s="39" t="str">
        <f t="shared" si="170"/>
        <v/>
      </c>
    </row>
    <row r="421" spans="1:8" s="40" customFormat="1" ht="15" x14ac:dyDescent="0.2">
      <c r="A421" s="68"/>
      <c r="B421" s="35" t="s">
        <v>98</v>
      </c>
      <c r="C421" s="36">
        <v>0</v>
      </c>
      <c r="D421" s="36">
        <v>0</v>
      </c>
      <c r="E421" s="37" t="str">
        <f t="shared" si="155"/>
        <v/>
      </c>
      <c r="F421" s="37" t="str">
        <f t="shared" si="156"/>
        <v/>
      </c>
      <c r="G421" s="38" t="str">
        <f t="shared" si="157"/>
        <v>0</v>
      </c>
      <c r="H421" s="39" t="str">
        <f t="shared" si="158"/>
        <v/>
      </c>
    </row>
    <row r="422" spans="1:8" s="40" customFormat="1" ht="15" x14ac:dyDescent="0.2">
      <c r="A422" s="68"/>
      <c r="B422" s="35" t="s">
        <v>561</v>
      </c>
      <c r="C422" s="36">
        <v>0</v>
      </c>
      <c r="D422" s="36">
        <v>0</v>
      </c>
      <c r="E422" s="37" t="str">
        <f t="shared" ref="E422:E424" si="171">+IF(C422=0,"",C422/C$333)</f>
        <v/>
      </c>
      <c r="F422" s="37" t="str">
        <f t="shared" ref="F422:F424" si="172">+IF(D422=0,"",D422/D$333)</f>
        <v/>
      </c>
      <c r="G422" s="38" t="str">
        <f t="shared" ref="G422:G424" si="173">+IF(OR(AND(D422=0),(C422=0)),"0",((D422-C422)/C422))</f>
        <v>0</v>
      </c>
      <c r="H422" s="39" t="str">
        <f t="shared" ref="H422:H424" si="174">+IF(OR(AND(E422=""),(G422="")),"",E422*G422)</f>
        <v/>
      </c>
    </row>
    <row r="423" spans="1:8" s="40" customFormat="1" ht="15" x14ac:dyDescent="0.2">
      <c r="A423" s="68"/>
      <c r="B423" s="35" t="s">
        <v>562</v>
      </c>
      <c r="C423" s="36">
        <v>0</v>
      </c>
      <c r="D423" s="36">
        <v>0</v>
      </c>
      <c r="E423" s="37" t="str">
        <f t="shared" si="171"/>
        <v/>
      </c>
      <c r="F423" s="37" t="str">
        <f t="shared" si="172"/>
        <v/>
      </c>
      <c r="G423" s="38" t="str">
        <f t="shared" si="173"/>
        <v>0</v>
      </c>
      <c r="H423" s="39" t="str">
        <f t="shared" si="174"/>
        <v/>
      </c>
    </row>
    <row r="424" spans="1:8" s="40" customFormat="1" ht="15" x14ac:dyDescent="0.2">
      <c r="A424" s="68"/>
      <c r="B424" s="35" t="s">
        <v>563</v>
      </c>
      <c r="C424" s="36">
        <v>0</v>
      </c>
      <c r="D424" s="36">
        <v>0</v>
      </c>
      <c r="E424" s="37" t="str">
        <f t="shared" si="171"/>
        <v/>
      </c>
      <c r="F424" s="37" t="str">
        <f t="shared" si="172"/>
        <v/>
      </c>
      <c r="G424" s="38" t="str">
        <f t="shared" si="173"/>
        <v>0</v>
      </c>
      <c r="H424" s="39" t="str">
        <f t="shared" si="174"/>
        <v/>
      </c>
    </row>
    <row r="425" spans="1:8" s="40" customFormat="1" ht="15" x14ac:dyDescent="0.2">
      <c r="A425" s="68"/>
      <c r="B425" s="35" t="s">
        <v>505</v>
      </c>
      <c r="C425" s="36">
        <v>0</v>
      </c>
      <c r="D425" s="36">
        <v>0</v>
      </c>
      <c r="E425" s="37" t="str">
        <f t="shared" si="155"/>
        <v/>
      </c>
      <c r="F425" s="37" t="str">
        <f t="shared" si="156"/>
        <v/>
      </c>
      <c r="G425" s="38" t="str">
        <f t="shared" si="157"/>
        <v>0</v>
      </c>
      <c r="H425" s="39" t="str">
        <f t="shared" si="158"/>
        <v/>
      </c>
    </row>
    <row r="426" spans="1:8" s="40" customFormat="1" ht="15" x14ac:dyDescent="0.2">
      <c r="A426" s="68"/>
      <c r="B426" s="35" t="s">
        <v>105</v>
      </c>
      <c r="C426" s="36">
        <v>0</v>
      </c>
      <c r="D426" s="36">
        <v>0</v>
      </c>
      <c r="E426" s="37" t="str">
        <f t="shared" si="155"/>
        <v/>
      </c>
      <c r="F426" s="37" t="str">
        <f t="shared" si="156"/>
        <v/>
      </c>
      <c r="G426" s="38" t="str">
        <f t="shared" si="157"/>
        <v>0</v>
      </c>
      <c r="H426" s="39" t="str">
        <f t="shared" si="158"/>
        <v/>
      </c>
    </row>
    <row r="427" spans="1:8" s="40" customFormat="1" ht="15" x14ac:dyDescent="0.2">
      <c r="A427" s="68"/>
      <c r="B427" s="35" t="s">
        <v>114</v>
      </c>
      <c r="C427" s="36">
        <v>4</v>
      </c>
      <c r="D427" s="36">
        <v>0</v>
      </c>
      <c r="E427" s="37">
        <f t="shared" si="155"/>
        <v>1.1299435028248588E-2</v>
      </c>
      <c r="F427" s="37" t="str">
        <f t="shared" si="156"/>
        <v/>
      </c>
      <c r="G427" s="38" t="str">
        <f t="shared" si="157"/>
        <v>0</v>
      </c>
      <c r="H427" s="39">
        <f t="shared" si="158"/>
        <v>0</v>
      </c>
    </row>
    <row r="428" spans="1:8" s="40" customFormat="1" ht="15" x14ac:dyDescent="0.2">
      <c r="A428" s="68"/>
      <c r="B428" s="35" t="s">
        <v>113</v>
      </c>
      <c r="C428" s="36">
        <v>1</v>
      </c>
      <c r="D428" s="36">
        <v>10</v>
      </c>
      <c r="E428" s="37">
        <f t="shared" si="155"/>
        <v>2.8248587570621469E-3</v>
      </c>
      <c r="F428" s="37">
        <f t="shared" si="156"/>
        <v>0.04</v>
      </c>
      <c r="G428" s="38">
        <f t="shared" si="157"/>
        <v>9</v>
      </c>
      <c r="H428" s="39">
        <f t="shared" si="158"/>
        <v>2.5423728813559324E-2</v>
      </c>
    </row>
    <row r="429" spans="1:8" s="40" customFormat="1" ht="15" x14ac:dyDescent="0.2">
      <c r="A429" s="68"/>
      <c r="B429" s="35" t="s">
        <v>279</v>
      </c>
      <c r="C429" s="36">
        <v>0</v>
      </c>
      <c r="D429" s="36">
        <v>0</v>
      </c>
      <c r="E429" s="37" t="str">
        <f t="shared" si="155"/>
        <v/>
      </c>
      <c r="F429" s="37" t="str">
        <f t="shared" si="156"/>
        <v/>
      </c>
      <c r="G429" s="38" t="str">
        <f t="shared" si="157"/>
        <v>0</v>
      </c>
      <c r="H429" s="39" t="str">
        <f t="shared" si="158"/>
        <v/>
      </c>
    </row>
    <row r="430" spans="1:8" s="40" customFormat="1" ht="15" x14ac:dyDescent="0.2">
      <c r="A430" s="68"/>
      <c r="B430" s="35" t="s">
        <v>506</v>
      </c>
      <c r="C430" s="36">
        <v>0</v>
      </c>
      <c r="D430" s="36">
        <v>0</v>
      </c>
      <c r="E430" s="37" t="str">
        <f t="shared" si="155"/>
        <v/>
      </c>
      <c r="F430" s="37" t="str">
        <f t="shared" si="156"/>
        <v/>
      </c>
      <c r="G430" s="38" t="str">
        <f t="shared" si="157"/>
        <v>0</v>
      </c>
      <c r="H430" s="39" t="str">
        <f t="shared" si="158"/>
        <v/>
      </c>
    </row>
    <row r="431" spans="1:8" s="40" customFormat="1" ht="30" x14ac:dyDescent="0.2">
      <c r="A431" s="68"/>
      <c r="B431" s="35" t="s">
        <v>580</v>
      </c>
      <c r="C431" s="36">
        <v>0</v>
      </c>
      <c r="D431" s="36">
        <v>0</v>
      </c>
      <c r="E431" s="37" t="str">
        <f t="shared" si="155"/>
        <v/>
      </c>
      <c r="F431" s="37" t="str">
        <f t="shared" si="156"/>
        <v/>
      </c>
      <c r="G431" s="38" t="str">
        <f t="shared" si="157"/>
        <v>0</v>
      </c>
      <c r="H431" s="39" t="str">
        <f t="shared" si="158"/>
        <v/>
      </c>
    </row>
    <row r="432" spans="1:8" s="40" customFormat="1" ht="15" x14ac:dyDescent="0.2">
      <c r="A432" s="68"/>
      <c r="B432" s="35" t="s">
        <v>507</v>
      </c>
      <c r="C432" s="36">
        <v>0</v>
      </c>
      <c r="D432" s="36">
        <v>0</v>
      </c>
      <c r="E432" s="37" t="str">
        <f t="shared" si="155"/>
        <v/>
      </c>
      <c r="F432" s="37" t="str">
        <f t="shared" si="156"/>
        <v/>
      </c>
      <c r="G432" s="38" t="str">
        <f t="shared" si="157"/>
        <v>0</v>
      </c>
      <c r="H432" s="39" t="str">
        <f t="shared" si="158"/>
        <v/>
      </c>
    </row>
    <row r="433" spans="1:8" s="40" customFormat="1" ht="15" x14ac:dyDescent="0.2">
      <c r="A433" s="68"/>
      <c r="B433" s="35" t="s">
        <v>109</v>
      </c>
      <c r="C433" s="36">
        <v>0</v>
      </c>
      <c r="D433" s="36">
        <v>0</v>
      </c>
      <c r="E433" s="37" t="str">
        <f t="shared" si="155"/>
        <v/>
      </c>
      <c r="F433" s="37" t="str">
        <f t="shared" si="156"/>
        <v/>
      </c>
      <c r="G433" s="38" t="str">
        <f t="shared" si="157"/>
        <v>0</v>
      </c>
      <c r="H433" s="39" t="str">
        <f t="shared" si="158"/>
        <v/>
      </c>
    </row>
    <row r="434" spans="1:8" s="40" customFormat="1" ht="15" x14ac:dyDescent="0.2">
      <c r="A434" s="68"/>
      <c r="B434" s="35" t="s">
        <v>280</v>
      </c>
      <c r="C434" s="36">
        <v>0</v>
      </c>
      <c r="D434" s="36">
        <v>0</v>
      </c>
      <c r="E434" s="37" t="str">
        <f t="shared" si="155"/>
        <v/>
      </c>
      <c r="F434" s="37" t="str">
        <f t="shared" si="156"/>
        <v/>
      </c>
      <c r="G434" s="38" t="str">
        <f t="shared" si="157"/>
        <v>0</v>
      </c>
      <c r="H434" s="39" t="str">
        <f t="shared" si="158"/>
        <v/>
      </c>
    </row>
    <row r="435" spans="1:8" s="40" customFormat="1" ht="15" x14ac:dyDescent="0.2">
      <c r="A435" s="68"/>
      <c r="B435" s="35" t="s">
        <v>110</v>
      </c>
      <c r="C435" s="36">
        <v>0</v>
      </c>
      <c r="D435" s="36">
        <v>1</v>
      </c>
      <c r="E435" s="37" t="str">
        <f t="shared" si="155"/>
        <v/>
      </c>
      <c r="F435" s="37">
        <f t="shared" si="156"/>
        <v>4.0000000000000001E-3</v>
      </c>
      <c r="G435" s="38" t="str">
        <f t="shared" si="157"/>
        <v>0</v>
      </c>
      <c r="H435" s="39" t="str">
        <f t="shared" si="158"/>
        <v/>
      </c>
    </row>
    <row r="436" spans="1:8" s="40" customFormat="1" ht="15" x14ac:dyDescent="0.2">
      <c r="A436" s="68"/>
      <c r="B436" s="35" t="s">
        <v>382</v>
      </c>
      <c r="C436" s="36">
        <v>0</v>
      </c>
      <c r="D436" s="36">
        <v>0</v>
      </c>
      <c r="E436" s="37" t="str">
        <f t="shared" si="155"/>
        <v/>
      </c>
      <c r="F436" s="37" t="str">
        <f t="shared" si="156"/>
        <v/>
      </c>
      <c r="G436" s="38" t="str">
        <f t="shared" si="157"/>
        <v>0</v>
      </c>
      <c r="H436" s="39" t="str">
        <f t="shared" si="158"/>
        <v/>
      </c>
    </row>
    <row r="437" spans="1:8" s="40" customFormat="1" ht="15" x14ac:dyDescent="0.2">
      <c r="A437" s="68"/>
      <c r="B437" s="35" t="s">
        <v>108</v>
      </c>
      <c r="C437" s="36">
        <v>26</v>
      </c>
      <c r="D437" s="36">
        <v>12</v>
      </c>
      <c r="E437" s="37">
        <f t="shared" si="155"/>
        <v>7.3446327683615822E-2</v>
      </c>
      <c r="F437" s="37">
        <f t="shared" si="156"/>
        <v>4.8000000000000001E-2</v>
      </c>
      <c r="G437" s="38">
        <f t="shared" si="157"/>
        <v>-0.53846153846153844</v>
      </c>
      <c r="H437" s="39">
        <f t="shared" si="158"/>
        <v>-3.9548022598870053E-2</v>
      </c>
    </row>
    <row r="438" spans="1:8" s="40" customFormat="1" ht="15" x14ac:dyDescent="0.2">
      <c r="A438" s="68"/>
      <c r="B438" s="35" t="s">
        <v>281</v>
      </c>
      <c r="C438" s="36">
        <v>3</v>
      </c>
      <c r="D438" s="36">
        <v>0</v>
      </c>
      <c r="E438" s="37">
        <f t="shared" si="155"/>
        <v>8.4745762711864406E-3</v>
      </c>
      <c r="F438" s="37" t="str">
        <f t="shared" si="156"/>
        <v/>
      </c>
      <c r="G438" s="38" t="str">
        <f t="shared" si="157"/>
        <v>0</v>
      </c>
      <c r="H438" s="39">
        <f t="shared" si="158"/>
        <v>0</v>
      </c>
    </row>
    <row r="439" spans="1:8" s="40" customFormat="1" ht="15" x14ac:dyDescent="0.2">
      <c r="A439" s="68"/>
      <c r="B439" s="35" t="s">
        <v>107</v>
      </c>
      <c r="C439" s="36">
        <v>0</v>
      </c>
      <c r="D439" s="36">
        <v>0</v>
      </c>
      <c r="E439" s="37" t="str">
        <f t="shared" si="155"/>
        <v/>
      </c>
      <c r="F439" s="37" t="str">
        <f t="shared" si="156"/>
        <v/>
      </c>
      <c r="G439" s="38" t="str">
        <f t="shared" si="157"/>
        <v>0</v>
      </c>
      <c r="H439" s="39" t="str">
        <f t="shared" si="158"/>
        <v/>
      </c>
    </row>
    <row r="440" spans="1:8" s="40" customFormat="1" ht="15" x14ac:dyDescent="0.2">
      <c r="A440" s="68"/>
      <c r="B440" s="35" t="s">
        <v>346</v>
      </c>
      <c r="C440" s="36">
        <v>0</v>
      </c>
      <c r="D440" s="36">
        <v>1</v>
      </c>
      <c r="E440" s="37" t="str">
        <f t="shared" si="155"/>
        <v/>
      </c>
      <c r="F440" s="37">
        <f t="shared" si="156"/>
        <v>4.0000000000000001E-3</v>
      </c>
      <c r="G440" s="38" t="str">
        <f t="shared" si="157"/>
        <v>0</v>
      </c>
      <c r="H440" s="39" t="str">
        <f t="shared" si="158"/>
        <v/>
      </c>
    </row>
    <row r="441" spans="1:8" s="40" customFormat="1" ht="15" x14ac:dyDescent="0.2">
      <c r="A441" s="68"/>
      <c r="B441" s="35" t="s">
        <v>117</v>
      </c>
      <c r="C441" s="36">
        <v>0</v>
      </c>
      <c r="D441" s="36">
        <v>0</v>
      </c>
      <c r="E441" s="37" t="str">
        <f t="shared" si="155"/>
        <v/>
      </c>
      <c r="F441" s="37" t="str">
        <f t="shared" si="156"/>
        <v/>
      </c>
      <c r="G441" s="38" t="str">
        <f t="shared" si="157"/>
        <v>0</v>
      </c>
      <c r="H441" s="39" t="str">
        <f t="shared" si="158"/>
        <v/>
      </c>
    </row>
    <row r="442" spans="1:8" s="40" customFormat="1" ht="15" x14ac:dyDescent="0.2">
      <c r="A442" s="68"/>
      <c r="B442" s="35" t="s">
        <v>104</v>
      </c>
      <c r="C442" s="36">
        <v>0</v>
      </c>
      <c r="D442" s="36">
        <v>0</v>
      </c>
      <c r="E442" s="37" t="str">
        <f t="shared" si="155"/>
        <v/>
      </c>
      <c r="F442" s="37" t="str">
        <f t="shared" si="156"/>
        <v/>
      </c>
      <c r="G442" s="38" t="str">
        <f t="shared" si="157"/>
        <v>0</v>
      </c>
      <c r="H442" s="39" t="str">
        <f t="shared" si="158"/>
        <v/>
      </c>
    </row>
    <row r="443" spans="1:8" s="40" customFormat="1" ht="15" x14ac:dyDescent="0.2">
      <c r="A443" s="68"/>
      <c r="B443" s="35" t="s">
        <v>282</v>
      </c>
      <c r="C443" s="36">
        <v>35</v>
      </c>
      <c r="D443" s="36">
        <v>16</v>
      </c>
      <c r="E443" s="37">
        <f t="shared" si="155"/>
        <v>9.8870056497175146E-2</v>
      </c>
      <c r="F443" s="37">
        <f t="shared" si="156"/>
        <v>6.4000000000000001E-2</v>
      </c>
      <c r="G443" s="38">
        <f t="shared" si="157"/>
        <v>-0.54285714285714282</v>
      </c>
      <c r="H443" s="39">
        <f t="shared" si="158"/>
        <v>-5.3672316384180789E-2</v>
      </c>
    </row>
    <row r="444" spans="1:8" s="40" customFormat="1" ht="15" x14ac:dyDescent="0.2">
      <c r="A444" s="68"/>
      <c r="B444" s="35" t="s">
        <v>508</v>
      </c>
      <c r="C444" s="36">
        <v>0</v>
      </c>
      <c r="D444" s="36">
        <v>0</v>
      </c>
      <c r="E444" s="37" t="str">
        <f t="shared" si="155"/>
        <v/>
      </c>
      <c r="F444" s="37" t="str">
        <f t="shared" si="156"/>
        <v/>
      </c>
      <c r="G444" s="38" t="str">
        <f t="shared" si="157"/>
        <v>0</v>
      </c>
      <c r="H444" s="39" t="str">
        <f t="shared" si="158"/>
        <v/>
      </c>
    </row>
    <row r="445" spans="1:8" s="40" customFormat="1" ht="15" x14ac:dyDescent="0.2">
      <c r="A445" s="68"/>
      <c r="B445" s="35" t="s">
        <v>111</v>
      </c>
      <c r="C445" s="36">
        <v>0</v>
      </c>
      <c r="D445" s="36">
        <v>0</v>
      </c>
      <c r="E445" s="37" t="str">
        <f t="shared" si="155"/>
        <v/>
      </c>
      <c r="F445" s="37" t="str">
        <f t="shared" si="156"/>
        <v/>
      </c>
      <c r="G445" s="38" t="str">
        <f t="shared" si="157"/>
        <v>0</v>
      </c>
      <c r="H445" s="39" t="str">
        <f t="shared" si="158"/>
        <v/>
      </c>
    </row>
    <row r="446" spans="1:8" s="40" customFormat="1" ht="15" x14ac:dyDescent="0.2">
      <c r="A446" s="68"/>
      <c r="B446" s="35" t="s">
        <v>115</v>
      </c>
      <c r="C446" s="36">
        <v>0</v>
      </c>
      <c r="D446" s="36">
        <v>0</v>
      </c>
      <c r="E446" s="37" t="str">
        <f t="shared" si="155"/>
        <v/>
      </c>
      <c r="F446" s="37" t="str">
        <f t="shared" si="156"/>
        <v/>
      </c>
      <c r="G446" s="38" t="str">
        <f t="shared" si="157"/>
        <v>0</v>
      </c>
      <c r="H446" s="39" t="str">
        <f t="shared" si="158"/>
        <v/>
      </c>
    </row>
    <row r="447" spans="1:8" s="40" customFormat="1" ht="15" x14ac:dyDescent="0.2">
      <c r="A447" s="68"/>
      <c r="B447" s="35" t="s">
        <v>102</v>
      </c>
      <c r="C447" s="36">
        <v>0</v>
      </c>
      <c r="D447" s="36">
        <v>0</v>
      </c>
      <c r="E447" s="37" t="str">
        <f t="shared" si="155"/>
        <v/>
      </c>
      <c r="F447" s="37" t="str">
        <f t="shared" si="156"/>
        <v/>
      </c>
      <c r="G447" s="38" t="str">
        <f t="shared" si="157"/>
        <v>0</v>
      </c>
      <c r="H447" s="39" t="str">
        <f t="shared" si="158"/>
        <v/>
      </c>
    </row>
    <row r="448" spans="1:8" s="40" customFormat="1" ht="15" x14ac:dyDescent="0.2">
      <c r="A448" s="68"/>
      <c r="B448" s="35" t="s">
        <v>106</v>
      </c>
      <c r="C448" s="36">
        <v>0</v>
      </c>
      <c r="D448" s="36">
        <v>0</v>
      </c>
      <c r="E448" s="37" t="str">
        <f t="shared" si="155"/>
        <v/>
      </c>
      <c r="F448" s="37" t="str">
        <f t="shared" si="156"/>
        <v/>
      </c>
      <c r="G448" s="38" t="str">
        <f t="shared" si="157"/>
        <v>0</v>
      </c>
      <c r="H448" s="39" t="str">
        <f t="shared" si="158"/>
        <v/>
      </c>
    </row>
    <row r="449" spans="1:8" s="40" customFormat="1" ht="15" x14ac:dyDescent="0.2">
      <c r="A449" s="68"/>
      <c r="B449" s="35" t="s">
        <v>112</v>
      </c>
      <c r="C449" s="36">
        <v>0</v>
      </c>
      <c r="D449" s="36">
        <v>0</v>
      </c>
      <c r="E449" s="37" t="str">
        <f t="shared" si="155"/>
        <v/>
      </c>
      <c r="F449" s="37" t="str">
        <f t="shared" si="156"/>
        <v/>
      </c>
      <c r="G449" s="38" t="str">
        <f t="shared" si="157"/>
        <v>0</v>
      </c>
      <c r="H449" s="39" t="str">
        <f t="shared" si="158"/>
        <v/>
      </c>
    </row>
    <row r="450" spans="1:8" s="40" customFormat="1" ht="15" x14ac:dyDescent="0.2">
      <c r="A450" s="68"/>
      <c r="B450" s="35" t="s">
        <v>116</v>
      </c>
      <c r="C450" s="36">
        <v>0</v>
      </c>
      <c r="D450" s="36">
        <v>0</v>
      </c>
      <c r="E450" s="37" t="str">
        <f t="shared" si="155"/>
        <v/>
      </c>
      <c r="F450" s="37" t="str">
        <f t="shared" si="156"/>
        <v/>
      </c>
      <c r="G450" s="38" t="str">
        <f t="shared" si="157"/>
        <v>0</v>
      </c>
      <c r="H450" s="39" t="str">
        <f t="shared" si="158"/>
        <v/>
      </c>
    </row>
    <row r="451" spans="1:8" s="40" customFormat="1" ht="15" x14ac:dyDescent="0.2">
      <c r="A451" s="68"/>
      <c r="B451" s="35" t="s">
        <v>283</v>
      </c>
      <c r="C451" s="36">
        <v>17</v>
      </c>
      <c r="D451" s="36">
        <v>0</v>
      </c>
      <c r="E451" s="37">
        <f t="shared" si="155"/>
        <v>4.8022598870056499E-2</v>
      </c>
      <c r="F451" s="37" t="str">
        <f t="shared" si="156"/>
        <v/>
      </c>
      <c r="G451" s="38" t="str">
        <f t="shared" si="157"/>
        <v>0</v>
      </c>
      <c r="H451" s="39">
        <f t="shared" si="158"/>
        <v>0</v>
      </c>
    </row>
    <row r="452" spans="1:8" s="40" customFormat="1" ht="30" x14ac:dyDescent="0.2">
      <c r="A452" s="68"/>
      <c r="B452" s="35" t="s">
        <v>509</v>
      </c>
      <c r="C452" s="36">
        <v>0</v>
      </c>
      <c r="D452" s="36">
        <v>0</v>
      </c>
      <c r="E452" s="37" t="str">
        <f t="shared" si="155"/>
        <v/>
      </c>
      <c r="F452" s="37" t="str">
        <f t="shared" si="156"/>
        <v/>
      </c>
      <c r="G452" s="38" t="str">
        <f t="shared" si="157"/>
        <v>0</v>
      </c>
      <c r="H452" s="39" t="str">
        <f t="shared" si="158"/>
        <v/>
      </c>
    </row>
    <row r="453" spans="1:8" s="40" customFormat="1" ht="15" x14ac:dyDescent="0.2">
      <c r="A453" s="68"/>
      <c r="B453" s="35" t="s">
        <v>284</v>
      </c>
      <c r="C453" s="36">
        <v>0</v>
      </c>
      <c r="D453" s="36">
        <v>0</v>
      </c>
      <c r="E453" s="37" t="str">
        <f t="shared" si="155"/>
        <v/>
      </c>
      <c r="F453" s="37" t="str">
        <f t="shared" si="156"/>
        <v/>
      </c>
      <c r="G453" s="38" t="str">
        <f t="shared" si="157"/>
        <v>0</v>
      </c>
      <c r="H453" s="39" t="str">
        <f t="shared" si="158"/>
        <v/>
      </c>
    </row>
    <row r="454" spans="1:8" s="40" customFormat="1" ht="15" x14ac:dyDescent="0.2">
      <c r="A454" s="68"/>
      <c r="B454" s="35" t="s">
        <v>285</v>
      </c>
      <c r="C454" s="36">
        <v>0</v>
      </c>
      <c r="D454" s="36">
        <v>0</v>
      </c>
      <c r="E454" s="37" t="str">
        <f t="shared" si="155"/>
        <v/>
      </c>
      <c r="F454" s="37" t="str">
        <f t="shared" si="156"/>
        <v/>
      </c>
      <c r="G454" s="38" t="str">
        <f t="shared" si="157"/>
        <v>0</v>
      </c>
      <c r="H454" s="39" t="str">
        <f t="shared" si="158"/>
        <v/>
      </c>
    </row>
    <row r="455" spans="1:8" s="40" customFormat="1" ht="15" x14ac:dyDescent="0.2">
      <c r="A455" s="68"/>
      <c r="B455" s="35" t="s">
        <v>510</v>
      </c>
      <c r="C455" s="36">
        <v>0</v>
      </c>
      <c r="D455" s="36">
        <v>0</v>
      </c>
      <c r="E455" s="37" t="str">
        <f t="shared" si="155"/>
        <v/>
      </c>
      <c r="F455" s="37" t="str">
        <f t="shared" si="156"/>
        <v/>
      </c>
      <c r="G455" s="38" t="str">
        <f t="shared" si="157"/>
        <v>0</v>
      </c>
      <c r="H455" s="39" t="str">
        <f t="shared" si="158"/>
        <v/>
      </c>
    </row>
    <row r="456" spans="1:8" s="40" customFormat="1" ht="15" x14ac:dyDescent="0.2">
      <c r="A456" s="68"/>
      <c r="B456" s="35" t="s">
        <v>286</v>
      </c>
      <c r="C456" s="36">
        <v>15</v>
      </c>
      <c r="D456" s="36">
        <v>0</v>
      </c>
      <c r="E456" s="37">
        <f t="shared" si="155"/>
        <v>4.2372881355932202E-2</v>
      </c>
      <c r="F456" s="37" t="str">
        <f t="shared" si="156"/>
        <v/>
      </c>
      <c r="G456" s="38" t="str">
        <f t="shared" si="157"/>
        <v>0</v>
      </c>
      <c r="H456" s="39">
        <f t="shared" si="158"/>
        <v>0</v>
      </c>
    </row>
    <row r="457" spans="1:8" s="40" customFormat="1" ht="15" x14ac:dyDescent="0.2">
      <c r="A457" s="68"/>
      <c r="B457" s="35" t="s">
        <v>287</v>
      </c>
      <c r="C457" s="36">
        <v>0</v>
      </c>
      <c r="D457" s="36">
        <v>0</v>
      </c>
      <c r="E457" s="37" t="str">
        <f t="shared" si="155"/>
        <v/>
      </c>
      <c r="F457" s="37" t="str">
        <f t="shared" si="156"/>
        <v/>
      </c>
      <c r="G457" s="38" t="str">
        <f t="shared" si="157"/>
        <v>0</v>
      </c>
      <c r="H457" s="39" t="str">
        <f t="shared" si="158"/>
        <v/>
      </c>
    </row>
    <row r="458" spans="1:8" s="40" customFormat="1" ht="15" x14ac:dyDescent="0.2">
      <c r="A458" s="68"/>
      <c r="B458" s="35" t="s">
        <v>288</v>
      </c>
      <c r="C458" s="36">
        <v>0</v>
      </c>
      <c r="D458" s="36">
        <v>0</v>
      </c>
      <c r="E458" s="37" t="str">
        <f t="shared" si="155"/>
        <v/>
      </c>
      <c r="F458" s="37" t="str">
        <f t="shared" si="156"/>
        <v/>
      </c>
      <c r="G458" s="38" t="str">
        <f t="shared" si="157"/>
        <v>0</v>
      </c>
      <c r="H458" s="39" t="str">
        <f t="shared" si="158"/>
        <v/>
      </c>
    </row>
    <row r="459" spans="1:8" s="40" customFormat="1" ht="15" x14ac:dyDescent="0.2">
      <c r="A459" s="68"/>
      <c r="B459" s="35" t="s">
        <v>103</v>
      </c>
      <c r="C459" s="36">
        <v>0</v>
      </c>
      <c r="D459" s="36">
        <v>0</v>
      </c>
      <c r="E459" s="37" t="str">
        <f t="shared" si="155"/>
        <v/>
      </c>
      <c r="F459" s="37" t="str">
        <f t="shared" si="156"/>
        <v/>
      </c>
      <c r="G459" s="38" t="str">
        <f t="shared" si="157"/>
        <v>0</v>
      </c>
      <c r="H459" s="39" t="str">
        <f t="shared" si="158"/>
        <v/>
      </c>
    </row>
    <row r="460" spans="1:8" s="40" customFormat="1" ht="15" x14ac:dyDescent="0.2">
      <c r="A460" s="68"/>
      <c r="B460" s="35" t="s">
        <v>289</v>
      </c>
      <c r="C460" s="36">
        <v>0</v>
      </c>
      <c r="D460" s="36">
        <v>0</v>
      </c>
      <c r="E460" s="37" t="str">
        <f t="shared" si="155"/>
        <v/>
      </c>
      <c r="F460" s="37" t="str">
        <f t="shared" si="156"/>
        <v/>
      </c>
      <c r="G460" s="38" t="str">
        <f t="shared" si="157"/>
        <v>0</v>
      </c>
      <c r="H460" s="39" t="str">
        <f t="shared" si="158"/>
        <v/>
      </c>
    </row>
    <row r="461" spans="1:8" s="40" customFormat="1" ht="15" x14ac:dyDescent="0.2">
      <c r="A461" s="68"/>
      <c r="B461" s="35" t="s">
        <v>290</v>
      </c>
      <c r="C461" s="36">
        <v>0</v>
      </c>
      <c r="D461" s="36">
        <v>0</v>
      </c>
      <c r="E461" s="37" t="str">
        <f t="shared" si="155"/>
        <v/>
      </c>
      <c r="F461" s="37" t="str">
        <f t="shared" si="156"/>
        <v/>
      </c>
      <c r="G461" s="38" t="str">
        <f t="shared" si="157"/>
        <v>0</v>
      </c>
      <c r="H461" s="39" t="str">
        <f t="shared" si="158"/>
        <v/>
      </c>
    </row>
    <row r="462" spans="1:8" s="40" customFormat="1" ht="15" x14ac:dyDescent="0.2">
      <c r="A462" s="68"/>
      <c r="B462" s="35" t="s">
        <v>581</v>
      </c>
      <c r="C462" s="36">
        <v>2</v>
      </c>
      <c r="D462" s="36">
        <v>0</v>
      </c>
      <c r="E462" s="37">
        <f t="shared" si="155"/>
        <v>5.6497175141242938E-3</v>
      </c>
      <c r="F462" s="37" t="str">
        <f t="shared" si="156"/>
        <v/>
      </c>
      <c r="G462" s="38" t="str">
        <f t="shared" si="157"/>
        <v>0</v>
      </c>
      <c r="H462" s="39">
        <f t="shared" si="158"/>
        <v>0</v>
      </c>
    </row>
    <row r="463" spans="1:8" s="40" customFormat="1" ht="15" x14ac:dyDescent="0.2">
      <c r="A463" s="68"/>
      <c r="B463" s="35" t="s">
        <v>291</v>
      </c>
      <c r="C463" s="36">
        <v>0</v>
      </c>
      <c r="D463" s="36">
        <v>0</v>
      </c>
      <c r="E463" s="37" t="str">
        <f t="shared" si="155"/>
        <v/>
      </c>
      <c r="F463" s="37" t="str">
        <f t="shared" si="156"/>
        <v/>
      </c>
      <c r="G463" s="38" t="str">
        <f t="shared" si="157"/>
        <v>0</v>
      </c>
      <c r="H463" s="39" t="str">
        <f t="shared" si="158"/>
        <v/>
      </c>
    </row>
    <row r="464" spans="1:8" s="40" customFormat="1" ht="15" x14ac:dyDescent="0.2">
      <c r="A464" s="68"/>
      <c r="B464" s="35" t="s">
        <v>292</v>
      </c>
      <c r="C464" s="36">
        <v>0</v>
      </c>
      <c r="D464" s="36">
        <v>0</v>
      </c>
      <c r="E464" s="37" t="str">
        <f t="shared" si="155"/>
        <v/>
      </c>
      <c r="F464" s="37" t="str">
        <f t="shared" si="156"/>
        <v/>
      </c>
      <c r="G464" s="38" t="str">
        <f t="shared" si="157"/>
        <v>0</v>
      </c>
      <c r="H464" s="39" t="str">
        <f t="shared" si="158"/>
        <v/>
      </c>
    </row>
    <row r="465" spans="1:8" s="40" customFormat="1" ht="15" x14ac:dyDescent="0.2">
      <c r="A465" s="68"/>
      <c r="B465" s="35" t="s">
        <v>293</v>
      </c>
      <c r="C465" s="36">
        <v>0</v>
      </c>
      <c r="D465" s="36">
        <v>0</v>
      </c>
      <c r="E465" s="37" t="str">
        <f t="shared" si="155"/>
        <v/>
      </c>
      <c r="F465" s="37" t="str">
        <f t="shared" si="156"/>
        <v/>
      </c>
      <c r="G465" s="38" t="str">
        <f t="shared" si="157"/>
        <v>0</v>
      </c>
      <c r="H465" s="39" t="str">
        <f t="shared" si="158"/>
        <v/>
      </c>
    </row>
    <row r="466" spans="1:8" s="40" customFormat="1" ht="15" x14ac:dyDescent="0.2">
      <c r="A466" s="68"/>
      <c r="B466" s="35" t="s">
        <v>294</v>
      </c>
      <c r="C466" s="36">
        <v>0</v>
      </c>
      <c r="D466" s="36">
        <v>0</v>
      </c>
      <c r="E466" s="37" t="str">
        <f t="shared" si="155"/>
        <v/>
      </c>
      <c r="F466" s="37" t="str">
        <f t="shared" si="156"/>
        <v/>
      </c>
      <c r="G466" s="38" t="str">
        <f t="shared" si="157"/>
        <v>0</v>
      </c>
      <c r="H466" s="39" t="str">
        <f t="shared" si="158"/>
        <v/>
      </c>
    </row>
    <row r="467" spans="1:8" s="40" customFormat="1" ht="15" x14ac:dyDescent="0.2">
      <c r="A467" s="68"/>
      <c r="B467" s="35" t="s">
        <v>126</v>
      </c>
      <c r="C467" s="36">
        <v>0</v>
      </c>
      <c r="D467" s="36">
        <v>0</v>
      </c>
      <c r="E467" s="37" t="str">
        <f t="shared" si="155"/>
        <v/>
      </c>
      <c r="F467" s="37" t="str">
        <f t="shared" si="156"/>
        <v/>
      </c>
      <c r="G467" s="38" t="str">
        <f t="shared" si="157"/>
        <v>0</v>
      </c>
      <c r="H467" s="39" t="str">
        <f t="shared" si="158"/>
        <v/>
      </c>
    </row>
    <row r="468" spans="1:8" s="40" customFormat="1" ht="30" x14ac:dyDescent="0.2">
      <c r="A468" s="68"/>
      <c r="B468" s="35" t="s">
        <v>127</v>
      </c>
      <c r="C468" s="36">
        <v>0</v>
      </c>
      <c r="D468" s="36">
        <v>0</v>
      </c>
      <c r="E468" s="37" t="str">
        <f t="shared" si="155"/>
        <v/>
      </c>
      <c r="F468" s="37" t="str">
        <f t="shared" si="156"/>
        <v/>
      </c>
      <c r="G468" s="38" t="str">
        <f t="shared" si="157"/>
        <v>0</v>
      </c>
      <c r="H468" s="39" t="str">
        <f t="shared" si="158"/>
        <v/>
      </c>
    </row>
    <row r="469" spans="1:8" s="40" customFormat="1" ht="15" x14ac:dyDescent="0.2">
      <c r="A469" s="68"/>
      <c r="B469" s="35" t="s">
        <v>295</v>
      </c>
      <c r="C469" s="36">
        <v>3</v>
      </c>
      <c r="D469" s="36">
        <v>7</v>
      </c>
      <c r="E469" s="37">
        <f t="shared" si="155"/>
        <v>8.4745762711864406E-3</v>
      </c>
      <c r="F469" s="37">
        <f t="shared" si="156"/>
        <v>2.8000000000000001E-2</v>
      </c>
      <c r="G469" s="38">
        <f t="shared" si="157"/>
        <v>1.3333333333333333</v>
      </c>
      <c r="H469" s="39">
        <f t="shared" si="158"/>
        <v>1.1299435028248588E-2</v>
      </c>
    </row>
    <row r="470" spans="1:8" s="40" customFormat="1" ht="15" x14ac:dyDescent="0.2">
      <c r="A470" s="68"/>
      <c r="B470" s="35" t="s">
        <v>296</v>
      </c>
      <c r="C470" s="36">
        <v>0</v>
      </c>
      <c r="D470" s="36">
        <v>0</v>
      </c>
      <c r="E470" s="37" t="str">
        <f t="shared" si="155"/>
        <v/>
      </c>
      <c r="F470" s="37" t="str">
        <f t="shared" si="156"/>
        <v/>
      </c>
      <c r="G470" s="38" t="str">
        <f t="shared" si="157"/>
        <v>0</v>
      </c>
      <c r="H470" s="39" t="str">
        <f t="shared" si="158"/>
        <v/>
      </c>
    </row>
    <row r="471" spans="1:8" s="40" customFormat="1" ht="30" x14ac:dyDescent="0.2">
      <c r="A471" s="68"/>
      <c r="B471" s="35" t="s">
        <v>297</v>
      </c>
      <c r="C471" s="36">
        <v>0</v>
      </c>
      <c r="D471" s="36">
        <v>0</v>
      </c>
      <c r="E471" s="37" t="str">
        <f t="shared" si="155"/>
        <v/>
      </c>
      <c r="F471" s="37" t="str">
        <f t="shared" si="156"/>
        <v/>
      </c>
      <c r="G471" s="38" t="str">
        <f t="shared" si="157"/>
        <v>0</v>
      </c>
      <c r="H471" s="39" t="str">
        <f t="shared" si="158"/>
        <v/>
      </c>
    </row>
    <row r="472" spans="1:8" s="40" customFormat="1" ht="15" x14ac:dyDescent="0.2">
      <c r="A472" s="68"/>
      <c r="B472" s="35" t="s">
        <v>124</v>
      </c>
      <c r="C472" s="36">
        <v>4</v>
      </c>
      <c r="D472" s="36">
        <v>5</v>
      </c>
      <c r="E472" s="37">
        <f t="shared" si="155"/>
        <v>1.1299435028248588E-2</v>
      </c>
      <c r="F472" s="37">
        <f t="shared" si="156"/>
        <v>0.02</v>
      </c>
      <c r="G472" s="38">
        <f t="shared" si="157"/>
        <v>0.25</v>
      </c>
      <c r="H472" s="39">
        <f t="shared" si="158"/>
        <v>2.8248587570621469E-3</v>
      </c>
    </row>
    <row r="473" spans="1:8" s="40" customFormat="1" ht="15" x14ac:dyDescent="0.2">
      <c r="A473" s="68"/>
      <c r="B473" s="35" t="s">
        <v>298</v>
      </c>
      <c r="C473" s="36">
        <v>0</v>
      </c>
      <c r="D473" s="36">
        <v>0</v>
      </c>
      <c r="E473" s="37" t="str">
        <f t="shared" si="155"/>
        <v/>
      </c>
      <c r="F473" s="37" t="str">
        <f t="shared" si="156"/>
        <v/>
      </c>
      <c r="G473" s="38" t="str">
        <f t="shared" si="157"/>
        <v>0</v>
      </c>
      <c r="H473" s="39" t="str">
        <f t="shared" si="158"/>
        <v/>
      </c>
    </row>
    <row r="474" spans="1:8" s="40" customFormat="1" ht="15" x14ac:dyDescent="0.2">
      <c r="A474" s="68"/>
      <c r="B474" s="35" t="s">
        <v>299</v>
      </c>
      <c r="C474" s="36">
        <v>0</v>
      </c>
      <c r="D474" s="36">
        <v>0</v>
      </c>
      <c r="E474" s="37" t="str">
        <f t="shared" ref="E474:E535" si="175">+IF(C474=0,"",C474/C$333)</f>
        <v/>
      </c>
      <c r="F474" s="37" t="str">
        <f t="shared" ref="F474:F535" si="176">+IF(D474=0,"",D474/D$333)</f>
        <v/>
      </c>
      <c r="G474" s="38" t="str">
        <f t="shared" ref="G474:G535" si="177">+IF(OR(AND(D474=0),(C474=0)),"0",((D474-C474)/C474))</f>
        <v>0</v>
      </c>
      <c r="H474" s="39" t="str">
        <f t="shared" ref="H474:H535" si="178">+IF(OR(AND(E474=""),(G474="")),"",E474*G474)</f>
        <v/>
      </c>
    </row>
    <row r="475" spans="1:8" s="40" customFormat="1" ht="15" x14ac:dyDescent="0.2">
      <c r="A475" s="68"/>
      <c r="B475" s="35" t="s">
        <v>300</v>
      </c>
      <c r="C475" s="36">
        <v>0</v>
      </c>
      <c r="D475" s="36">
        <v>0</v>
      </c>
      <c r="E475" s="37" t="str">
        <f t="shared" si="175"/>
        <v/>
      </c>
      <c r="F475" s="37" t="str">
        <f t="shared" si="176"/>
        <v/>
      </c>
      <c r="G475" s="38" t="str">
        <f t="shared" si="177"/>
        <v>0</v>
      </c>
      <c r="H475" s="39" t="str">
        <f t="shared" si="178"/>
        <v/>
      </c>
    </row>
    <row r="476" spans="1:8" s="40" customFormat="1" ht="30" x14ac:dyDescent="0.2">
      <c r="A476" s="68"/>
      <c r="B476" s="35" t="s">
        <v>301</v>
      </c>
      <c r="C476" s="36">
        <v>0</v>
      </c>
      <c r="D476" s="36">
        <v>0</v>
      </c>
      <c r="E476" s="37" t="str">
        <f t="shared" si="175"/>
        <v/>
      </c>
      <c r="F476" s="37" t="str">
        <f t="shared" si="176"/>
        <v/>
      </c>
      <c r="G476" s="38" t="str">
        <f t="shared" si="177"/>
        <v>0</v>
      </c>
      <c r="H476" s="39" t="str">
        <f t="shared" si="178"/>
        <v/>
      </c>
    </row>
    <row r="477" spans="1:8" s="40" customFormat="1" ht="15" x14ac:dyDescent="0.2">
      <c r="A477" s="68"/>
      <c r="B477" s="35" t="s">
        <v>122</v>
      </c>
      <c r="C477" s="36">
        <v>0</v>
      </c>
      <c r="D477" s="36">
        <v>0</v>
      </c>
      <c r="E477" s="37" t="str">
        <f t="shared" si="175"/>
        <v/>
      </c>
      <c r="F477" s="37" t="str">
        <f t="shared" si="176"/>
        <v/>
      </c>
      <c r="G477" s="38" t="str">
        <f t="shared" si="177"/>
        <v>0</v>
      </c>
      <c r="H477" s="39" t="str">
        <f t="shared" si="178"/>
        <v/>
      </c>
    </row>
    <row r="478" spans="1:8" s="40" customFormat="1" ht="15" x14ac:dyDescent="0.2">
      <c r="A478" s="68"/>
      <c r="B478" s="35" t="s">
        <v>302</v>
      </c>
      <c r="C478" s="36">
        <v>0</v>
      </c>
      <c r="D478" s="36">
        <v>0</v>
      </c>
      <c r="E478" s="37" t="str">
        <f t="shared" si="175"/>
        <v/>
      </c>
      <c r="F478" s="37" t="str">
        <f t="shared" si="176"/>
        <v/>
      </c>
      <c r="G478" s="38" t="str">
        <f t="shared" si="177"/>
        <v>0</v>
      </c>
      <c r="H478" s="39" t="str">
        <f t="shared" si="178"/>
        <v/>
      </c>
    </row>
    <row r="479" spans="1:8" s="40" customFormat="1" ht="15" x14ac:dyDescent="0.2">
      <c r="A479" s="68"/>
      <c r="B479" s="35" t="s">
        <v>303</v>
      </c>
      <c r="C479" s="36">
        <v>0</v>
      </c>
      <c r="D479" s="36">
        <v>0</v>
      </c>
      <c r="E479" s="37" t="str">
        <f t="shared" si="175"/>
        <v/>
      </c>
      <c r="F479" s="37" t="str">
        <f t="shared" si="176"/>
        <v/>
      </c>
      <c r="G479" s="38" t="str">
        <f t="shared" si="177"/>
        <v>0</v>
      </c>
      <c r="H479" s="39" t="str">
        <f t="shared" si="178"/>
        <v/>
      </c>
    </row>
    <row r="480" spans="1:8" s="40" customFormat="1" ht="15" x14ac:dyDescent="0.2">
      <c r="A480" s="68"/>
      <c r="B480" s="35" t="s">
        <v>511</v>
      </c>
      <c r="C480" s="36">
        <v>0</v>
      </c>
      <c r="D480" s="36">
        <v>0</v>
      </c>
      <c r="E480" s="37" t="str">
        <f t="shared" si="175"/>
        <v/>
      </c>
      <c r="F480" s="37" t="str">
        <f t="shared" si="176"/>
        <v/>
      </c>
      <c r="G480" s="38" t="str">
        <f t="shared" si="177"/>
        <v>0</v>
      </c>
      <c r="H480" s="39" t="str">
        <f t="shared" si="178"/>
        <v/>
      </c>
    </row>
    <row r="481" spans="1:8" s="40" customFormat="1" ht="15" x14ac:dyDescent="0.2">
      <c r="A481" s="68"/>
      <c r="B481" s="35" t="s">
        <v>130</v>
      </c>
      <c r="C481" s="36">
        <v>0</v>
      </c>
      <c r="D481" s="36">
        <v>0</v>
      </c>
      <c r="E481" s="37" t="str">
        <f t="shared" si="175"/>
        <v/>
      </c>
      <c r="F481" s="37" t="str">
        <f t="shared" si="176"/>
        <v/>
      </c>
      <c r="G481" s="38" t="str">
        <f t="shared" si="177"/>
        <v>0</v>
      </c>
      <c r="H481" s="39" t="str">
        <f t="shared" si="178"/>
        <v/>
      </c>
    </row>
    <row r="482" spans="1:8" s="40" customFormat="1" ht="15" x14ac:dyDescent="0.2">
      <c r="A482" s="68"/>
      <c r="B482" s="35" t="s">
        <v>512</v>
      </c>
      <c r="C482" s="36">
        <v>0</v>
      </c>
      <c r="D482" s="36">
        <v>0</v>
      </c>
      <c r="E482" s="37" t="str">
        <f t="shared" si="175"/>
        <v/>
      </c>
      <c r="F482" s="37" t="str">
        <f t="shared" si="176"/>
        <v/>
      </c>
      <c r="G482" s="38" t="str">
        <f t="shared" si="177"/>
        <v>0</v>
      </c>
      <c r="H482" s="39" t="str">
        <f t="shared" si="178"/>
        <v/>
      </c>
    </row>
    <row r="483" spans="1:8" s="40" customFormat="1" ht="15" x14ac:dyDescent="0.2">
      <c r="A483" s="68"/>
      <c r="B483" s="35" t="s">
        <v>123</v>
      </c>
      <c r="C483" s="36">
        <v>0</v>
      </c>
      <c r="D483" s="36">
        <v>0</v>
      </c>
      <c r="E483" s="37" t="str">
        <f t="shared" si="175"/>
        <v/>
      </c>
      <c r="F483" s="37" t="str">
        <f t="shared" si="176"/>
        <v/>
      </c>
      <c r="G483" s="38" t="str">
        <f t="shared" si="177"/>
        <v>0</v>
      </c>
      <c r="H483" s="39" t="str">
        <f t="shared" si="178"/>
        <v/>
      </c>
    </row>
    <row r="484" spans="1:8" s="40" customFormat="1" ht="30" x14ac:dyDescent="0.2">
      <c r="A484" s="68"/>
      <c r="B484" s="35" t="s">
        <v>304</v>
      </c>
      <c r="C484" s="36">
        <v>0</v>
      </c>
      <c r="D484" s="36">
        <v>0</v>
      </c>
      <c r="E484" s="37" t="str">
        <f t="shared" si="175"/>
        <v/>
      </c>
      <c r="F484" s="37" t="str">
        <f t="shared" si="176"/>
        <v/>
      </c>
      <c r="G484" s="38" t="str">
        <f t="shared" si="177"/>
        <v>0</v>
      </c>
      <c r="H484" s="39" t="str">
        <f t="shared" si="178"/>
        <v/>
      </c>
    </row>
    <row r="485" spans="1:8" s="40" customFormat="1" ht="15" x14ac:dyDescent="0.2">
      <c r="A485" s="68"/>
      <c r="B485" s="35" t="s">
        <v>125</v>
      </c>
      <c r="C485" s="36">
        <v>0</v>
      </c>
      <c r="D485" s="36">
        <v>0</v>
      </c>
      <c r="E485" s="37" t="str">
        <f t="shared" si="175"/>
        <v/>
      </c>
      <c r="F485" s="37" t="str">
        <f t="shared" si="176"/>
        <v/>
      </c>
      <c r="G485" s="38" t="str">
        <f t="shared" si="177"/>
        <v>0</v>
      </c>
      <c r="H485" s="39" t="str">
        <f t="shared" si="178"/>
        <v/>
      </c>
    </row>
    <row r="486" spans="1:8" s="40" customFormat="1" ht="30" x14ac:dyDescent="0.2">
      <c r="A486" s="68"/>
      <c r="B486" s="35" t="s">
        <v>305</v>
      </c>
      <c r="C486" s="36">
        <v>0</v>
      </c>
      <c r="D486" s="36">
        <v>0</v>
      </c>
      <c r="E486" s="37" t="str">
        <f t="shared" si="175"/>
        <v/>
      </c>
      <c r="F486" s="37" t="str">
        <f t="shared" si="176"/>
        <v/>
      </c>
      <c r="G486" s="38" t="str">
        <f t="shared" si="177"/>
        <v>0</v>
      </c>
      <c r="H486" s="39" t="str">
        <f t="shared" si="178"/>
        <v/>
      </c>
    </row>
    <row r="487" spans="1:8" s="40" customFormat="1" ht="30" x14ac:dyDescent="0.2">
      <c r="A487" s="68"/>
      <c r="B487" s="35" t="s">
        <v>306</v>
      </c>
      <c r="C487" s="36">
        <v>0</v>
      </c>
      <c r="D487" s="36">
        <v>0</v>
      </c>
      <c r="E487" s="37" t="str">
        <f t="shared" si="175"/>
        <v/>
      </c>
      <c r="F487" s="37" t="str">
        <f t="shared" si="176"/>
        <v/>
      </c>
      <c r="G487" s="38" t="str">
        <f t="shared" si="177"/>
        <v>0</v>
      </c>
      <c r="H487" s="39" t="str">
        <f t="shared" si="178"/>
        <v/>
      </c>
    </row>
    <row r="488" spans="1:8" s="40" customFormat="1" ht="15" x14ac:dyDescent="0.2">
      <c r="A488" s="68"/>
      <c r="B488" s="35" t="s">
        <v>118</v>
      </c>
      <c r="C488" s="36">
        <v>0</v>
      </c>
      <c r="D488" s="36">
        <v>0</v>
      </c>
      <c r="E488" s="37" t="str">
        <f t="shared" si="175"/>
        <v/>
      </c>
      <c r="F488" s="37" t="str">
        <f t="shared" si="176"/>
        <v/>
      </c>
      <c r="G488" s="38" t="str">
        <f t="shared" si="177"/>
        <v>0</v>
      </c>
      <c r="H488" s="39" t="str">
        <f t="shared" si="178"/>
        <v/>
      </c>
    </row>
    <row r="489" spans="1:8" s="40" customFormat="1" ht="30" x14ac:dyDescent="0.2">
      <c r="A489" s="68"/>
      <c r="B489" s="35" t="s">
        <v>513</v>
      </c>
      <c r="C489" s="36">
        <v>0</v>
      </c>
      <c r="D489" s="36">
        <v>0</v>
      </c>
      <c r="E489" s="37" t="str">
        <f t="shared" si="175"/>
        <v/>
      </c>
      <c r="F489" s="37" t="str">
        <f t="shared" si="176"/>
        <v/>
      </c>
      <c r="G489" s="38" t="str">
        <f t="shared" si="177"/>
        <v>0</v>
      </c>
      <c r="H489" s="39" t="str">
        <f t="shared" si="178"/>
        <v/>
      </c>
    </row>
    <row r="490" spans="1:8" s="40" customFormat="1" ht="30" x14ac:dyDescent="0.2">
      <c r="A490" s="68"/>
      <c r="B490" s="35" t="s">
        <v>307</v>
      </c>
      <c r="C490" s="36">
        <v>0</v>
      </c>
      <c r="D490" s="36">
        <v>0</v>
      </c>
      <c r="E490" s="37" t="str">
        <f t="shared" si="175"/>
        <v/>
      </c>
      <c r="F490" s="37" t="str">
        <f t="shared" si="176"/>
        <v/>
      </c>
      <c r="G490" s="38" t="str">
        <f t="shared" si="177"/>
        <v>0</v>
      </c>
      <c r="H490" s="39" t="str">
        <f t="shared" si="178"/>
        <v/>
      </c>
    </row>
    <row r="491" spans="1:8" s="40" customFormat="1" ht="15" x14ac:dyDescent="0.2">
      <c r="A491" s="68"/>
      <c r="B491" s="35" t="s">
        <v>308</v>
      </c>
      <c r="C491" s="36">
        <v>0</v>
      </c>
      <c r="D491" s="36">
        <v>0</v>
      </c>
      <c r="E491" s="37" t="str">
        <f t="shared" si="175"/>
        <v/>
      </c>
      <c r="F491" s="37" t="str">
        <f t="shared" si="176"/>
        <v/>
      </c>
      <c r="G491" s="38" t="str">
        <f t="shared" si="177"/>
        <v>0</v>
      </c>
      <c r="H491" s="39" t="str">
        <f t="shared" si="178"/>
        <v/>
      </c>
    </row>
    <row r="492" spans="1:8" s="40" customFormat="1" ht="15" x14ac:dyDescent="0.2">
      <c r="A492" s="68"/>
      <c r="B492" s="35" t="s">
        <v>514</v>
      </c>
      <c r="C492" s="36">
        <v>0</v>
      </c>
      <c r="D492" s="36">
        <v>0</v>
      </c>
      <c r="E492" s="37" t="str">
        <f t="shared" si="175"/>
        <v/>
      </c>
      <c r="F492" s="37" t="str">
        <f t="shared" si="176"/>
        <v/>
      </c>
      <c r="G492" s="38" t="str">
        <f t="shared" si="177"/>
        <v>0</v>
      </c>
      <c r="H492" s="39" t="str">
        <f t="shared" si="178"/>
        <v/>
      </c>
    </row>
    <row r="493" spans="1:8" s="40" customFormat="1" ht="15" x14ac:dyDescent="0.2">
      <c r="A493" s="68"/>
      <c r="B493" s="35" t="s">
        <v>515</v>
      </c>
      <c r="C493" s="36">
        <v>0</v>
      </c>
      <c r="D493" s="36">
        <v>0</v>
      </c>
      <c r="E493" s="37" t="str">
        <f t="shared" si="175"/>
        <v/>
      </c>
      <c r="F493" s="37" t="str">
        <f t="shared" si="176"/>
        <v/>
      </c>
      <c r="G493" s="38" t="str">
        <f t="shared" si="177"/>
        <v>0</v>
      </c>
      <c r="H493" s="39" t="str">
        <f t="shared" si="178"/>
        <v/>
      </c>
    </row>
    <row r="494" spans="1:8" s="40" customFormat="1" ht="15" x14ac:dyDescent="0.2">
      <c r="A494" s="68"/>
      <c r="B494" s="35" t="s">
        <v>309</v>
      </c>
      <c r="C494" s="36">
        <v>0</v>
      </c>
      <c r="D494" s="36">
        <v>0</v>
      </c>
      <c r="E494" s="37" t="str">
        <f t="shared" si="175"/>
        <v/>
      </c>
      <c r="F494" s="37" t="str">
        <f t="shared" si="176"/>
        <v/>
      </c>
      <c r="G494" s="38" t="str">
        <f t="shared" si="177"/>
        <v>0</v>
      </c>
      <c r="H494" s="39" t="str">
        <f t="shared" si="178"/>
        <v/>
      </c>
    </row>
    <row r="495" spans="1:8" s="40" customFormat="1" ht="30" x14ac:dyDescent="0.2">
      <c r="A495" s="68"/>
      <c r="B495" s="35" t="s">
        <v>310</v>
      </c>
      <c r="C495" s="36">
        <v>0</v>
      </c>
      <c r="D495" s="36">
        <v>0</v>
      </c>
      <c r="E495" s="37" t="str">
        <f t="shared" si="175"/>
        <v/>
      </c>
      <c r="F495" s="37" t="str">
        <f t="shared" si="176"/>
        <v/>
      </c>
      <c r="G495" s="38" t="str">
        <f t="shared" si="177"/>
        <v>0</v>
      </c>
      <c r="H495" s="39" t="str">
        <f t="shared" si="178"/>
        <v/>
      </c>
    </row>
    <row r="496" spans="1:8" s="40" customFormat="1" ht="15" x14ac:dyDescent="0.2">
      <c r="A496" s="68"/>
      <c r="B496" s="35" t="s">
        <v>311</v>
      </c>
      <c r="C496" s="36">
        <v>0</v>
      </c>
      <c r="D496" s="36">
        <v>0</v>
      </c>
      <c r="E496" s="37" t="str">
        <f t="shared" si="175"/>
        <v/>
      </c>
      <c r="F496" s="37" t="str">
        <f t="shared" si="176"/>
        <v/>
      </c>
      <c r="G496" s="38" t="str">
        <f t="shared" si="177"/>
        <v>0</v>
      </c>
      <c r="H496" s="39" t="str">
        <f t="shared" si="178"/>
        <v/>
      </c>
    </row>
    <row r="497" spans="1:8" s="40" customFormat="1" ht="15" x14ac:dyDescent="0.2">
      <c r="A497" s="68"/>
      <c r="B497" s="35" t="s">
        <v>120</v>
      </c>
      <c r="C497" s="36">
        <v>0</v>
      </c>
      <c r="D497" s="36">
        <v>0</v>
      </c>
      <c r="E497" s="37" t="str">
        <f t="shared" si="175"/>
        <v/>
      </c>
      <c r="F497" s="37" t="str">
        <f t="shared" si="176"/>
        <v/>
      </c>
      <c r="G497" s="38" t="str">
        <f t="shared" si="177"/>
        <v>0</v>
      </c>
      <c r="H497" s="39" t="str">
        <f t="shared" si="178"/>
        <v/>
      </c>
    </row>
    <row r="498" spans="1:8" s="40" customFormat="1" ht="30" x14ac:dyDescent="0.2">
      <c r="A498" s="68"/>
      <c r="B498" s="35" t="s">
        <v>312</v>
      </c>
      <c r="C498" s="36">
        <v>0</v>
      </c>
      <c r="D498" s="36">
        <v>0</v>
      </c>
      <c r="E498" s="37" t="str">
        <f t="shared" si="175"/>
        <v/>
      </c>
      <c r="F498" s="37" t="str">
        <f t="shared" si="176"/>
        <v/>
      </c>
      <c r="G498" s="38" t="str">
        <f t="shared" si="177"/>
        <v>0</v>
      </c>
      <c r="H498" s="39" t="str">
        <f t="shared" si="178"/>
        <v/>
      </c>
    </row>
    <row r="499" spans="1:8" s="40" customFormat="1" ht="15" x14ac:dyDescent="0.2">
      <c r="A499" s="68"/>
      <c r="B499" s="35" t="s">
        <v>128</v>
      </c>
      <c r="C499" s="36">
        <v>0</v>
      </c>
      <c r="D499" s="36">
        <v>0</v>
      </c>
      <c r="E499" s="37" t="str">
        <f t="shared" si="175"/>
        <v/>
      </c>
      <c r="F499" s="37" t="str">
        <f t="shared" si="176"/>
        <v/>
      </c>
      <c r="G499" s="38" t="str">
        <f t="shared" si="177"/>
        <v>0</v>
      </c>
      <c r="H499" s="39" t="str">
        <f t="shared" si="178"/>
        <v/>
      </c>
    </row>
    <row r="500" spans="1:8" s="40" customFormat="1" ht="15" x14ac:dyDescent="0.2">
      <c r="A500" s="68"/>
      <c r="B500" s="35" t="s">
        <v>119</v>
      </c>
      <c r="C500" s="36">
        <v>0</v>
      </c>
      <c r="D500" s="36">
        <v>0</v>
      </c>
      <c r="E500" s="37" t="str">
        <f t="shared" si="175"/>
        <v/>
      </c>
      <c r="F500" s="37" t="str">
        <f t="shared" si="176"/>
        <v/>
      </c>
      <c r="G500" s="38" t="str">
        <f t="shared" si="177"/>
        <v>0</v>
      </c>
      <c r="H500" s="39" t="str">
        <f t="shared" si="178"/>
        <v/>
      </c>
    </row>
    <row r="501" spans="1:8" s="40" customFormat="1" ht="15" x14ac:dyDescent="0.2">
      <c r="A501" s="68"/>
      <c r="B501" s="35" t="s">
        <v>121</v>
      </c>
      <c r="C501" s="36">
        <v>0</v>
      </c>
      <c r="D501" s="36">
        <v>0</v>
      </c>
      <c r="E501" s="37" t="str">
        <f t="shared" si="175"/>
        <v/>
      </c>
      <c r="F501" s="37" t="str">
        <f t="shared" si="176"/>
        <v/>
      </c>
      <c r="G501" s="38" t="str">
        <f t="shared" si="177"/>
        <v>0</v>
      </c>
      <c r="H501" s="39" t="str">
        <f t="shared" si="178"/>
        <v/>
      </c>
    </row>
    <row r="502" spans="1:8" s="40" customFormat="1" ht="15" x14ac:dyDescent="0.2">
      <c r="A502" s="68"/>
      <c r="B502" s="35" t="s">
        <v>313</v>
      </c>
      <c r="C502" s="36">
        <v>0</v>
      </c>
      <c r="D502" s="36">
        <v>0</v>
      </c>
      <c r="E502" s="37" t="str">
        <f t="shared" si="175"/>
        <v/>
      </c>
      <c r="F502" s="37" t="str">
        <f t="shared" si="176"/>
        <v/>
      </c>
      <c r="G502" s="38" t="str">
        <f t="shared" si="177"/>
        <v>0</v>
      </c>
      <c r="H502" s="39" t="str">
        <f t="shared" si="178"/>
        <v/>
      </c>
    </row>
    <row r="503" spans="1:8" s="40" customFormat="1" ht="15" x14ac:dyDescent="0.2">
      <c r="A503" s="68"/>
      <c r="B503" s="35" t="s">
        <v>314</v>
      </c>
      <c r="C503" s="36">
        <v>0</v>
      </c>
      <c r="D503" s="36">
        <v>0</v>
      </c>
      <c r="E503" s="37" t="str">
        <f t="shared" si="175"/>
        <v/>
      </c>
      <c r="F503" s="37" t="str">
        <f t="shared" si="176"/>
        <v/>
      </c>
      <c r="G503" s="38" t="str">
        <f t="shared" si="177"/>
        <v>0</v>
      </c>
      <c r="H503" s="39" t="str">
        <f t="shared" si="178"/>
        <v/>
      </c>
    </row>
    <row r="504" spans="1:8" s="40" customFormat="1" ht="15" x14ac:dyDescent="0.2">
      <c r="A504" s="68"/>
      <c r="B504" s="35" t="s">
        <v>129</v>
      </c>
      <c r="C504" s="36">
        <v>1</v>
      </c>
      <c r="D504" s="36">
        <v>2</v>
      </c>
      <c r="E504" s="37">
        <f t="shared" si="175"/>
        <v>2.8248587570621469E-3</v>
      </c>
      <c r="F504" s="37">
        <f t="shared" si="176"/>
        <v>8.0000000000000002E-3</v>
      </c>
      <c r="G504" s="38">
        <f t="shared" si="177"/>
        <v>1</v>
      </c>
      <c r="H504" s="39">
        <f t="shared" si="178"/>
        <v>2.8248587570621469E-3</v>
      </c>
    </row>
    <row r="505" spans="1:8" s="40" customFormat="1" ht="15" x14ac:dyDescent="0.2">
      <c r="A505" s="68"/>
      <c r="B505" s="35" t="s">
        <v>516</v>
      </c>
      <c r="C505" s="36">
        <v>0</v>
      </c>
      <c r="D505" s="36">
        <v>0</v>
      </c>
      <c r="E505" s="37" t="str">
        <f t="shared" si="175"/>
        <v/>
      </c>
      <c r="F505" s="37" t="str">
        <f t="shared" si="176"/>
        <v/>
      </c>
      <c r="G505" s="38" t="str">
        <f t="shared" si="177"/>
        <v>0</v>
      </c>
      <c r="H505" s="39" t="str">
        <f t="shared" si="178"/>
        <v/>
      </c>
    </row>
    <row r="506" spans="1:8" s="40" customFormat="1" ht="15" x14ac:dyDescent="0.2">
      <c r="A506" s="68"/>
      <c r="B506" s="35" t="s">
        <v>569</v>
      </c>
      <c r="C506" s="36">
        <v>0</v>
      </c>
      <c r="D506" s="36">
        <v>1</v>
      </c>
      <c r="E506" s="37" t="str">
        <f t="shared" ref="E506" si="179">+IF(C506=0,"",C506/C$333)</f>
        <v/>
      </c>
      <c r="F506" s="37">
        <f t="shared" ref="F506" si="180">+IF(D506=0,"",D506/D$333)</f>
        <v>4.0000000000000001E-3</v>
      </c>
      <c r="G506" s="38" t="str">
        <f t="shared" ref="G506" si="181">+IF(OR(AND(D506=0),(C506=0)),"0",((D506-C506)/C506))</f>
        <v>0</v>
      </c>
      <c r="H506" s="39" t="str">
        <f t="shared" ref="H506" si="182">+IF(OR(AND(E506=""),(G506="")),"",E506*G506)</f>
        <v/>
      </c>
    </row>
    <row r="507" spans="1:8" s="40" customFormat="1" ht="15" x14ac:dyDescent="0.2">
      <c r="A507" s="68"/>
      <c r="B507" s="35" t="s">
        <v>136</v>
      </c>
      <c r="C507" s="36">
        <v>0</v>
      </c>
      <c r="D507" s="36">
        <v>0</v>
      </c>
      <c r="E507" s="37" t="str">
        <f t="shared" si="175"/>
        <v/>
      </c>
      <c r="F507" s="37" t="str">
        <f t="shared" si="176"/>
        <v/>
      </c>
      <c r="G507" s="38" t="str">
        <f t="shared" si="177"/>
        <v>0</v>
      </c>
      <c r="H507" s="39" t="str">
        <f t="shared" si="178"/>
        <v/>
      </c>
    </row>
    <row r="508" spans="1:8" s="40" customFormat="1" ht="30" x14ac:dyDescent="0.2">
      <c r="A508" s="68"/>
      <c r="B508" s="35" t="s">
        <v>517</v>
      </c>
      <c r="C508" s="36">
        <v>0</v>
      </c>
      <c r="D508" s="36">
        <v>0</v>
      </c>
      <c r="E508" s="37" t="str">
        <f t="shared" si="175"/>
        <v/>
      </c>
      <c r="F508" s="37" t="str">
        <f t="shared" si="176"/>
        <v/>
      </c>
      <c r="G508" s="38" t="str">
        <f t="shared" si="177"/>
        <v>0</v>
      </c>
      <c r="H508" s="39" t="str">
        <f t="shared" si="178"/>
        <v/>
      </c>
    </row>
    <row r="509" spans="1:8" s="40" customFormat="1" ht="15" x14ac:dyDescent="0.2">
      <c r="A509" s="68"/>
      <c r="B509" s="35" t="s">
        <v>134</v>
      </c>
      <c r="C509" s="36">
        <v>0</v>
      </c>
      <c r="D509" s="36">
        <v>0</v>
      </c>
      <c r="E509" s="37" t="str">
        <f t="shared" si="175"/>
        <v/>
      </c>
      <c r="F509" s="37" t="str">
        <f t="shared" si="176"/>
        <v/>
      </c>
      <c r="G509" s="38" t="str">
        <f t="shared" si="177"/>
        <v>0</v>
      </c>
      <c r="H509" s="39" t="str">
        <f t="shared" si="178"/>
        <v/>
      </c>
    </row>
    <row r="510" spans="1:8" s="40" customFormat="1" ht="15" x14ac:dyDescent="0.2">
      <c r="A510" s="68"/>
      <c r="B510" s="35" t="s">
        <v>347</v>
      </c>
      <c r="C510" s="36">
        <v>0</v>
      </c>
      <c r="D510" s="36">
        <v>0</v>
      </c>
      <c r="E510" s="37" t="str">
        <f t="shared" si="175"/>
        <v/>
      </c>
      <c r="F510" s="37" t="str">
        <f t="shared" si="176"/>
        <v/>
      </c>
      <c r="G510" s="38" t="str">
        <f t="shared" si="177"/>
        <v>0</v>
      </c>
      <c r="H510" s="39" t="str">
        <f t="shared" si="178"/>
        <v/>
      </c>
    </row>
    <row r="511" spans="1:8" s="40" customFormat="1" ht="15" x14ac:dyDescent="0.2">
      <c r="A511" s="68"/>
      <c r="B511" s="35" t="s">
        <v>348</v>
      </c>
      <c r="C511" s="36">
        <v>0</v>
      </c>
      <c r="D511" s="36">
        <v>2</v>
      </c>
      <c r="E511" s="37" t="str">
        <f t="shared" si="175"/>
        <v/>
      </c>
      <c r="F511" s="37">
        <f t="shared" si="176"/>
        <v>8.0000000000000002E-3</v>
      </c>
      <c r="G511" s="38" t="str">
        <f t="shared" si="177"/>
        <v>0</v>
      </c>
      <c r="H511" s="39" t="str">
        <f t="shared" si="178"/>
        <v/>
      </c>
    </row>
    <row r="512" spans="1:8" s="40" customFormat="1" ht="15" x14ac:dyDescent="0.2">
      <c r="A512" s="68"/>
      <c r="B512" s="35" t="s">
        <v>518</v>
      </c>
      <c r="C512" s="36">
        <v>0</v>
      </c>
      <c r="D512" s="36">
        <v>0</v>
      </c>
      <c r="E512" s="37" t="str">
        <f t="shared" si="175"/>
        <v/>
      </c>
      <c r="F512" s="37" t="str">
        <f t="shared" si="176"/>
        <v/>
      </c>
      <c r="G512" s="38" t="str">
        <f t="shared" si="177"/>
        <v>0</v>
      </c>
      <c r="H512" s="39" t="str">
        <f t="shared" si="178"/>
        <v/>
      </c>
    </row>
    <row r="513" spans="1:8" s="40" customFormat="1" ht="15" x14ac:dyDescent="0.2">
      <c r="A513" s="68"/>
      <c r="B513" s="35" t="s">
        <v>138</v>
      </c>
      <c r="C513" s="36">
        <v>0</v>
      </c>
      <c r="D513" s="36">
        <v>0</v>
      </c>
      <c r="E513" s="37" t="str">
        <f t="shared" si="175"/>
        <v/>
      </c>
      <c r="F513" s="37" t="str">
        <f t="shared" si="176"/>
        <v/>
      </c>
      <c r="G513" s="38" t="str">
        <f t="shared" si="177"/>
        <v>0</v>
      </c>
      <c r="H513" s="39" t="str">
        <f t="shared" si="178"/>
        <v/>
      </c>
    </row>
    <row r="514" spans="1:8" s="40" customFormat="1" ht="15" x14ac:dyDescent="0.2">
      <c r="A514" s="68"/>
      <c r="B514" s="35" t="s">
        <v>349</v>
      </c>
      <c r="C514" s="36">
        <v>0</v>
      </c>
      <c r="D514" s="36">
        <v>0</v>
      </c>
      <c r="E514" s="37" t="str">
        <f t="shared" si="175"/>
        <v/>
      </c>
      <c r="F514" s="37" t="str">
        <f t="shared" si="176"/>
        <v/>
      </c>
      <c r="G514" s="38" t="str">
        <f t="shared" si="177"/>
        <v>0</v>
      </c>
      <c r="H514" s="39" t="str">
        <f t="shared" si="178"/>
        <v/>
      </c>
    </row>
    <row r="515" spans="1:8" s="40" customFormat="1" ht="15" x14ac:dyDescent="0.2">
      <c r="A515" s="68"/>
      <c r="B515" s="35" t="s">
        <v>142</v>
      </c>
      <c r="C515" s="36">
        <v>0</v>
      </c>
      <c r="D515" s="36">
        <v>0</v>
      </c>
      <c r="E515" s="37" t="str">
        <f t="shared" si="175"/>
        <v/>
      </c>
      <c r="F515" s="37" t="str">
        <f t="shared" si="176"/>
        <v/>
      </c>
      <c r="G515" s="38" t="str">
        <f t="shared" si="177"/>
        <v>0</v>
      </c>
      <c r="H515" s="39" t="str">
        <f t="shared" si="178"/>
        <v/>
      </c>
    </row>
    <row r="516" spans="1:8" s="40" customFormat="1" ht="15" x14ac:dyDescent="0.2">
      <c r="A516" s="68"/>
      <c r="B516" s="35" t="s">
        <v>135</v>
      </c>
      <c r="C516" s="36">
        <v>0</v>
      </c>
      <c r="D516" s="36">
        <v>0</v>
      </c>
      <c r="E516" s="37" t="str">
        <f t="shared" si="175"/>
        <v/>
      </c>
      <c r="F516" s="37" t="str">
        <f t="shared" si="176"/>
        <v/>
      </c>
      <c r="G516" s="38" t="str">
        <f t="shared" si="177"/>
        <v>0</v>
      </c>
      <c r="H516" s="39" t="str">
        <f t="shared" si="178"/>
        <v/>
      </c>
    </row>
    <row r="517" spans="1:8" s="40" customFormat="1" ht="15" x14ac:dyDescent="0.2">
      <c r="A517" s="68"/>
      <c r="B517" s="35" t="s">
        <v>315</v>
      </c>
      <c r="C517" s="36">
        <v>0</v>
      </c>
      <c r="D517" s="36">
        <v>0</v>
      </c>
      <c r="E517" s="37" t="str">
        <f t="shared" si="175"/>
        <v/>
      </c>
      <c r="F517" s="37" t="str">
        <f t="shared" si="176"/>
        <v/>
      </c>
      <c r="G517" s="38" t="str">
        <f t="shared" si="177"/>
        <v>0</v>
      </c>
      <c r="H517" s="39" t="str">
        <f t="shared" si="178"/>
        <v/>
      </c>
    </row>
    <row r="518" spans="1:8" s="40" customFormat="1" ht="15" x14ac:dyDescent="0.2">
      <c r="A518" s="68"/>
      <c r="B518" s="35" t="s">
        <v>131</v>
      </c>
      <c r="C518" s="36">
        <v>0</v>
      </c>
      <c r="D518" s="36">
        <v>0</v>
      </c>
      <c r="E518" s="37" t="str">
        <f t="shared" si="175"/>
        <v/>
      </c>
      <c r="F518" s="37" t="str">
        <f t="shared" si="176"/>
        <v/>
      </c>
      <c r="G518" s="38" t="str">
        <f t="shared" si="177"/>
        <v>0</v>
      </c>
      <c r="H518" s="39" t="str">
        <f t="shared" si="178"/>
        <v/>
      </c>
    </row>
    <row r="519" spans="1:8" s="40" customFormat="1" ht="15" x14ac:dyDescent="0.2">
      <c r="A519" s="68"/>
      <c r="B519" s="35" t="s">
        <v>144</v>
      </c>
      <c r="C519" s="36">
        <v>0</v>
      </c>
      <c r="D519" s="36">
        <v>0</v>
      </c>
      <c r="E519" s="37" t="str">
        <f t="shared" si="175"/>
        <v/>
      </c>
      <c r="F519" s="37" t="str">
        <f t="shared" si="176"/>
        <v/>
      </c>
      <c r="G519" s="38" t="str">
        <f t="shared" si="177"/>
        <v>0</v>
      </c>
      <c r="H519" s="39" t="str">
        <f t="shared" si="178"/>
        <v/>
      </c>
    </row>
    <row r="520" spans="1:8" s="40" customFormat="1" ht="15" x14ac:dyDescent="0.2">
      <c r="A520" s="68"/>
      <c r="B520" s="35" t="s">
        <v>316</v>
      </c>
      <c r="C520" s="36">
        <v>0</v>
      </c>
      <c r="D520" s="36">
        <v>0</v>
      </c>
      <c r="E520" s="37" t="str">
        <f t="shared" si="175"/>
        <v/>
      </c>
      <c r="F520" s="37" t="str">
        <f t="shared" si="176"/>
        <v/>
      </c>
      <c r="G520" s="38" t="str">
        <f t="shared" si="177"/>
        <v>0</v>
      </c>
      <c r="H520" s="39" t="str">
        <f t="shared" si="178"/>
        <v/>
      </c>
    </row>
    <row r="521" spans="1:8" s="40" customFormat="1" ht="15" x14ac:dyDescent="0.2">
      <c r="A521" s="68"/>
      <c r="B521" s="35" t="s">
        <v>317</v>
      </c>
      <c r="C521" s="36">
        <v>0</v>
      </c>
      <c r="D521" s="36">
        <v>0</v>
      </c>
      <c r="E521" s="37" t="str">
        <f t="shared" si="175"/>
        <v/>
      </c>
      <c r="F521" s="37" t="str">
        <f t="shared" si="176"/>
        <v/>
      </c>
      <c r="G521" s="38" t="str">
        <f t="shared" si="177"/>
        <v>0</v>
      </c>
      <c r="H521" s="39" t="str">
        <f t="shared" si="178"/>
        <v/>
      </c>
    </row>
    <row r="522" spans="1:8" s="40" customFormat="1" ht="15" x14ac:dyDescent="0.2">
      <c r="A522" s="68"/>
      <c r="B522" s="35" t="s">
        <v>318</v>
      </c>
      <c r="C522" s="36">
        <v>2</v>
      </c>
      <c r="D522" s="36">
        <v>1</v>
      </c>
      <c r="E522" s="37">
        <f t="shared" si="175"/>
        <v>5.6497175141242938E-3</v>
      </c>
      <c r="F522" s="37">
        <f t="shared" si="176"/>
        <v>4.0000000000000001E-3</v>
      </c>
      <c r="G522" s="38">
        <f t="shared" si="177"/>
        <v>-0.5</v>
      </c>
      <c r="H522" s="39">
        <f t="shared" si="178"/>
        <v>-2.8248587570621469E-3</v>
      </c>
    </row>
    <row r="523" spans="1:8" s="40" customFormat="1" ht="30" x14ac:dyDescent="0.2">
      <c r="A523" s="68"/>
      <c r="B523" s="35" t="s">
        <v>519</v>
      </c>
      <c r="C523" s="36">
        <v>0</v>
      </c>
      <c r="D523" s="36">
        <v>0</v>
      </c>
      <c r="E523" s="37" t="str">
        <f t="shared" si="175"/>
        <v/>
      </c>
      <c r="F523" s="37" t="str">
        <f t="shared" si="176"/>
        <v/>
      </c>
      <c r="G523" s="38" t="str">
        <f t="shared" si="177"/>
        <v>0</v>
      </c>
      <c r="H523" s="39" t="str">
        <f t="shared" si="178"/>
        <v/>
      </c>
    </row>
    <row r="524" spans="1:8" s="40" customFormat="1" ht="15" x14ac:dyDescent="0.2">
      <c r="A524" s="68"/>
      <c r="B524" s="35" t="s">
        <v>141</v>
      </c>
      <c r="C524" s="36">
        <v>0</v>
      </c>
      <c r="D524" s="36">
        <v>0</v>
      </c>
      <c r="E524" s="37" t="str">
        <f t="shared" si="175"/>
        <v/>
      </c>
      <c r="F524" s="37" t="str">
        <f t="shared" si="176"/>
        <v/>
      </c>
      <c r="G524" s="38" t="str">
        <f t="shared" si="177"/>
        <v>0</v>
      </c>
      <c r="H524" s="39" t="str">
        <f t="shared" si="178"/>
        <v/>
      </c>
    </row>
    <row r="525" spans="1:8" s="40" customFormat="1" ht="15" x14ac:dyDescent="0.2">
      <c r="A525" s="68"/>
      <c r="B525" s="35" t="s">
        <v>319</v>
      </c>
      <c r="C525" s="36">
        <v>13</v>
      </c>
      <c r="D525" s="36">
        <v>7</v>
      </c>
      <c r="E525" s="37">
        <f t="shared" si="175"/>
        <v>3.6723163841807911E-2</v>
      </c>
      <c r="F525" s="37">
        <f t="shared" si="176"/>
        <v>2.8000000000000001E-2</v>
      </c>
      <c r="G525" s="38">
        <f t="shared" si="177"/>
        <v>-0.46153846153846156</v>
      </c>
      <c r="H525" s="39">
        <f t="shared" si="178"/>
        <v>-1.6949152542372885E-2</v>
      </c>
    </row>
    <row r="526" spans="1:8" s="40" customFormat="1" ht="15" x14ac:dyDescent="0.2">
      <c r="A526" s="68"/>
      <c r="B526" s="35" t="s">
        <v>320</v>
      </c>
      <c r="C526" s="36">
        <v>0</v>
      </c>
      <c r="D526" s="36">
        <v>0</v>
      </c>
      <c r="E526" s="37" t="str">
        <f t="shared" si="175"/>
        <v/>
      </c>
      <c r="F526" s="37" t="str">
        <f t="shared" si="176"/>
        <v/>
      </c>
      <c r="G526" s="38" t="str">
        <f t="shared" si="177"/>
        <v>0</v>
      </c>
      <c r="H526" s="39" t="str">
        <f t="shared" si="178"/>
        <v/>
      </c>
    </row>
    <row r="527" spans="1:8" s="40" customFormat="1" ht="15" x14ac:dyDescent="0.2">
      <c r="A527" s="68"/>
      <c r="B527" s="35" t="s">
        <v>321</v>
      </c>
      <c r="C527" s="36">
        <v>0</v>
      </c>
      <c r="D527" s="36">
        <v>0</v>
      </c>
      <c r="E527" s="37" t="str">
        <f t="shared" si="175"/>
        <v/>
      </c>
      <c r="F527" s="37" t="str">
        <f t="shared" si="176"/>
        <v/>
      </c>
      <c r="G527" s="38" t="str">
        <f t="shared" si="177"/>
        <v>0</v>
      </c>
      <c r="H527" s="39" t="str">
        <f t="shared" si="178"/>
        <v/>
      </c>
    </row>
    <row r="528" spans="1:8" s="40" customFormat="1" ht="15" x14ac:dyDescent="0.2">
      <c r="A528" s="68"/>
      <c r="B528" s="35" t="s">
        <v>137</v>
      </c>
      <c r="C528" s="36">
        <v>0</v>
      </c>
      <c r="D528" s="36">
        <v>0</v>
      </c>
      <c r="E528" s="37" t="str">
        <f t="shared" si="175"/>
        <v/>
      </c>
      <c r="F528" s="37" t="str">
        <f t="shared" si="176"/>
        <v/>
      </c>
      <c r="G528" s="38" t="str">
        <f t="shared" si="177"/>
        <v>0</v>
      </c>
      <c r="H528" s="39" t="str">
        <f t="shared" si="178"/>
        <v/>
      </c>
    </row>
    <row r="529" spans="1:8" s="40" customFormat="1" ht="15" x14ac:dyDescent="0.2">
      <c r="A529" s="68"/>
      <c r="B529" s="35" t="s">
        <v>139</v>
      </c>
      <c r="C529" s="36">
        <v>0</v>
      </c>
      <c r="D529" s="36">
        <v>0</v>
      </c>
      <c r="E529" s="37" t="str">
        <f t="shared" si="175"/>
        <v/>
      </c>
      <c r="F529" s="37" t="str">
        <f t="shared" si="176"/>
        <v/>
      </c>
      <c r="G529" s="38" t="str">
        <f t="shared" si="177"/>
        <v>0</v>
      </c>
      <c r="H529" s="39" t="str">
        <f t="shared" si="178"/>
        <v/>
      </c>
    </row>
    <row r="530" spans="1:8" s="40" customFormat="1" ht="15" x14ac:dyDescent="0.2">
      <c r="A530" s="68"/>
      <c r="B530" s="35" t="s">
        <v>322</v>
      </c>
      <c r="C530" s="36">
        <v>37</v>
      </c>
      <c r="D530" s="36">
        <v>13</v>
      </c>
      <c r="E530" s="37">
        <f t="shared" si="175"/>
        <v>0.10451977401129943</v>
      </c>
      <c r="F530" s="37">
        <f t="shared" si="176"/>
        <v>5.1999999999999998E-2</v>
      </c>
      <c r="G530" s="38">
        <f t="shared" si="177"/>
        <v>-0.64864864864864868</v>
      </c>
      <c r="H530" s="39">
        <f t="shared" si="178"/>
        <v>-6.7796610169491525E-2</v>
      </c>
    </row>
    <row r="531" spans="1:8" s="40" customFormat="1" ht="30" x14ac:dyDescent="0.2">
      <c r="A531" s="68"/>
      <c r="B531" s="35" t="s">
        <v>143</v>
      </c>
      <c r="C531" s="36">
        <v>3</v>
      </c>
      <c r="D531" s="36">
        <v>0</v>
      </c>
      <c r="E531" s="37">
        <f t="shared" si="175"/>
        <v>8.4745762711864406E-3</v>
      </c>
      <c r="F531" s="37" t="str">
        <f t="shared" si="176"/>
        <v/>
      </c>
      <c r="G531" s="38" t="str">
        <f t="shared" si="177"/>
        <v>0</v>
      </c>
      <c r="H531" s="39">
        <f t="shared" si="178"/>
        <v>0</v>
      </c>
    </row>
    <row r="532" spans="1:8" s="40" customFormat="1" ht="15" x14ac:dyDescent="0.2">
      <c r="A532" s="68"/>
      <c r="B532" s="35" t="s">
        <v>323</v>
      </c>
      <c r="C532" s="36">
        <v>9</v>
      </c>
      <c r="D532" s="36">
        <v>19</v>
      </c>
      <c r="E532" s="37">
        <f t="shared" si="175"/>
        <v>2.5423728813559324E-2</v>
      </c>
      <c r="F532" s="37">
        <f t="shared" si="176"/>
        <v>7.5999999999999998E-2</v>
      </c>
      <c r="G532" s="38">
        <f t="shared" si="177"/>
        <v>1.1111111111111112</v>
      </c>
      <c r="H532" s="39">
        <f t="shared" si="178"/>
        <v>2.8248587570621472E-2</v>
      </c>
    </row>
    <row r="533" spans="1:8" s="40" customFormat="1" ht="15" x14ac:dyDescent="0.2">
      <c r="A533" s="68"/>
      <c r="B533" s="35" t="s">
        <v>564</v>
      </c>
      <c r="C533" s="36">
        <v>0</v>
      </c>
      <c r="D533" s="36">
        <v>0</v>
      </c>
      <c r="E533" s="37" t="str">
        <f t="shared" ref="E533" si="183">+IF(C533=0,"",C533/C$333)</f>
        <v/>
      </c>
      <c r="F533" s="37" t="str">
        <f t="shared" ref="F533" si="184">+IF(D533=0,"",D533/D$333)</f>
        <v/>
      </c>
      <c r="G533" s="38" t="str">
        <f t="shared" ref="G533" si="185">+IF(OR(AND(D533=0),(C533=0)),"0",((D533-C533)/C533))</f>
        <v>0</v>
      </c>
      <c r="H533" s="39" t="str">
        <f t="shared" ref="H533" si="186">+IF(OR(AND(E533=""),(G533="")),"",E533*G533)</f>
        <v/>
      </c>
    </row>
    <row r="534" spans="1:8" s="40" customFormat="1" ht="15" x14ac:dyDescent="0.2">
      <c r="A534" s="68"/>
      <c r="B534" s="35" t="s">
        <v>132</v>
      </c>
      <c r="C534" s="36">
        <v>0</v>
      </c>
      <c r="D534" s="36">
        <v>0</v>
      </c>
      <c r="E534" s="37" t="str">
        <f t="shared" si="175"/>
        <v/>
      </c>
      <c r="F534" s="37" t="str">
        <f t="shared" si="176"/>
        <v/>
      </c>
      <c r="G534" s="38" t="str">
        <f t="shared" si="177"/>
        <v>0</v>
      </c>
      <c r="H534" s="39" t="str">
        <f t="shared" si="178"/>
        <v/>
      </c>
    </row>
    <row r="535" spans="1:8" s="40" customFormat="1" ht="15" x14ac:dyDescent="0.2">
      <c r="A535" s="68"/>
      <c r="B535" s="35" t="s">
        <v>324</v>
      </c>
      <c r="C535" s="36">
        <v>0</v>
      </c>
      <c r="D535" s="36">
        <v>0</v>
      </c>
      <c r="E535" s="37" t="str">
        <f t="shared" si="175"/>
        <v/>
      </c>
      <c r="F535" s="37" t="str">
        <f t="shared" si="176"/>
        <v/>
      </c>
      <c r="G535" s="38" t="str">
        <f t="shared" si="177"/>
        <v>0</v>
      </c>
      <c r="H535" s="39" t="str">
        <f t="shared" si="178"/>
        <v/>
      </c>
    </row>
    <row r="536" spans="1:8" s="40" customFormat="1" ht="15" x14ac:dyDescent="0.2">
      <c r="A536" s="68"/>
      <c r="B536" s="35" t="s">
        <v>325</v>
      </c>
      <c r="C536" s="36">
        <v>0</v>
      </c>
      <c r="D536" s="36">
        <v>0</v>
      </c>
      <c r="E536" s="37" t="str">
        <f t="shared" ref="E536:E547" si="187">+IF(C536=0,"",C536/C$333)</f>
        <v/>
      </c>
      <c r="F536" s="37" t="str">
        <f t="shared" ref="F536:F547" si="188">+IF(D536=0,"",D536/D$333)</f>
        <v/>
      </c>
      <c r="G536" s="38" t="str">
        <f t="shared" ref="G536:G547" si="189">+IF(OR(AND(D536=0),(C536=0)),"0",((D536-C536)/C536))</f>
        <v>0</v>
      </c>
      <c r="H536" s="39" t="str">
        <f t="shared" ref="H536:H547" si="190">+IF(OR(AND(E536=""),(G536="")),"",E536*G536)</f>
        <v/>
      </c>
    </row>
    <row r="537" spans="1:8" s="40" customFormat="1" ht="15" x14ac:dyDescent="0.2">
      <c r="A537" s="68"/>
      <c r="B537" s="35" t="s">
        <v>520</v>
      </c>
      <c r="C537" s="36">
        <v>0</v>
      </c>
      <c r="D537" s="36">
        <v>0</v>
      </c>
      <c r="E537" s="37" t="str">
        <f t="shared" si="187"/>
        <v/>
      </c>
      <c r="F537" s="37" t="str">
        <f t="shared" si="188"/>
        <v/>
      </c>
      <c r="G537" s="38" t="str">
        <f t="shared" si="189"/>
        <v>0</v>
      </c>
      <c r="H537" s="39" t="str">
        <f t="shared" si="190"/>
        <v/>
      </c>
    </row>
    <row r="538" spans="1:8" s="40" customFormat="1" ht="15" x14ac:dyDescent="0.2">
      <c r="A538" s="68"/>
      <c r="B538" s="35" t="s">
        <v>133</v>
      </c>
      <c r="C538" s="36">
        <v>0</v>
      </c>
      <c r="D538" s="36">
        <v>0</v>
      </c>
      <c r="E538" s="37" t="str">
        <f t="shared" si="187"/>
        <v/>
      </c>
      <c r="F538" s="37" t="str">
        <f t="shared" si="188"/>
        <v/>
      </c>
      <c r="G538" s="38" t="str">
        <f t="shared" si="189"/>
        <v>0</v>
      </c>
      <c r="H538" s="39" t="str">
        <f t="shared" si="190"/>
        <v/>
      </c>
    </row>
    <row r="539" spans="1:8" s="40" customFormat="1" ht="15" x14ac:dyDescent="0.2">
      <c r="A539" s="68"/>
      <c r="B539" s="35" t="s">
        <v>140</v>
      </c>
      <c r="C539" s="36">
        <v>0</v>
      </c>
      <c r="D539" s="36">
        <v>0</v>
      </c>
      <c r="E539" s="37" t="str">
        <f t="shared" si="187"/>
        <v/>
      </c>
      <c r="F539" s="37" t="str">
        <f t="shared" si="188"/>
        <v/>
      </c>
      <c r="G539" s="38" t="str">
        <f t="shared" si="189"/>
        <v>0</v>
      </c>
      <c r="H539" s="39" t="str">
        <f t="shared" si="190"/>
        <v/>
      </c>
    </row>
    <row r="540" spans="1:8" s="40" customFormat="1" ht="15" x14ac:dyDescent="0.2">
      <c r="A540" s="68"/>
      <c r="B540" s="35" t="s">
        <v>521</v>
      </c>
      <c r="C540" s="36">
        <v>4</v>
      </c>
      <c r="D540" s="36">
        <v>4</v>
      </c>
      <c r="E540" s="37">
        <f t="shared" si="187"/>
        <v>1.1299435028248588E-2</v>
      </c>
      <c r="F540" s="37">
        <f t="shared" si="188"/>
        <v>1.6E-2</v>
      </c>
      <c r="G540" s="38">
        <f t="shared" si="189"/>
        <v>0</v>
      </c>
      <c r="H540" s="39">
        <f t="shared" si="190"/>
        <v>0</v>
      </c>
    </row>
    <row r="541" spans="1:8" s="40" customFormat="1" ht="15" x14ac:dyDescent="0.2">
      <c r="A541" s="68"/>
      <c r="B541" s="35" t="s">
        <v>326</v>
      </c>
      <c r="C541" s="36">
        <v>3</v>
      </c>
      <c r="D541" s="36">
        <v>1</v>
      </c>
      <c r="E541" s="37">
        <f t="shared" si="187"/>
        <v>8.4745762711864406E-3</v>
      </c>
      <c r="F541" s="37">
        <f t="shared" si="188"/>
        <v>4.0000000000000001E-3</v>
      </c>
      <c r="G541" s="38">
        <f t="shared" si="189"/>
        <v>-0.66666666666666663</v>
      </c>
      <c r="H541" s="39">
        <f t="shared" si="190"/>
        <v>-5.6497175141242938E-3</v>
      </c>
    </row>
    <row r="542" spans="1:8" s="40" customFormat="1" ht="15" x14ac:dyDescent="0.2">
      <c r="A542" s="68"/>
      <c r="B542" s="35" t="s">
        <v>327</v>
      </c>
      <c r="C542" s="36">
        <v>0</v>
      </c>
      <c r="D542" s="36">
        <v>0</v>
      </c>
      <c r="E542" s="37" t="str">
        <f t="shared" si="187"/>
        <v/>
      </c>
      <c r="F542" s="37" t="str">
        <f t="shared" si="188"/>
        <v/>
      </c>
      <c r="G542" s="38" t="str">
        <f t="shared" si="189"/>
        <v>0</v>
      </c>
      <c r="H542" s="39" t="str">
        <f t="shared" si="190"/>
        <v/>
      </c>
    </row>
    <row r="543" spans="1:8" s="40" customFormat="1" ht="15" x14ac:dyDescent="0.2">
      <c r="A543" s="68"/>
      <c r="B543" s="35" t="s">
        <v>328</v>
      </c>
      <c r="C543" s="36">
        <v>0</v>
      </c>
      <c r="D543" s="36">
        <v>0</v>
      </c>
      <c r="E543" s="37" t="str">
        <f t="shared" si="187"/>
        <v/>
      </c>
      <c r="F543" s="37" t="str">
        <f t="shared" si="188"/>
        <v/>
      </c>
      <c r="G543" s="38" t="str">
        <f t="shared" si="189"/>
        <v>0</v>
      </c>
      <c r="H543" s="39" t="str">
        <f t="shared" si="190"/>
        <v/>
      </c>
    </row>
    <row r="544" spans="1:8" s="47" customFormat="1" ht="15" x14ac:dyDescent="0.2">
      <c r="A544" s="68"/>
      <c r="B544" s="35" t="s">
        <v>329</v>
      </c>
      <c r="C544" s="36">
        <v>0</v>
      </c>
      <c r="D544" s="36">
        <v>0</v>
      </c>
      <c r="E544" s="37" t="str">
        <f t="shared" si="187"/>
        <v/>
      </c>
      <c r="F544" s="37" t="str">
        <f t="shared" si="188"/>
        <v/>
      </c>
      <c r="G544" s="38" t="str">
        <f t="shared" si="189"/>
        <v>0</v>
      </c>
      <c r="H544" s="39" t="str">
        <f t="shared" si="190"/>
        <v/>
      </c>
    </row>
    <row r="545" spans="1:8" s="40" customFormat="1" ht="15" x14ac:dyDescent="0.2">
      <c r="A545" s="68"/>
      <c r="B545" s="35" t="s">
        <v>330</v>
      </c>
      <c r="C545" s="36">
        <v>0</v>
      </c>
      <c r="D545" s="36">
        <v>0</v>
      </c>
      <c r="E545" s="37" t="str">
        <f t="shared" si="187"/>
        <v/>
      </c>
      <c r="F545" s="37" t="str">
        <f t="shared" si="188"/>
        <v/>
      </c>
      <c r="G545" s="38" t="str">
        <f t="shared" si="189"/>
        <v>0</v>
      </c>
      <c r="H545" s="39" t="str">
        <f t="shared" si="190"/>
        <v/>
      </c>
    </row>
    <row r="546" spans="1:8" s="40" customFormat="1" ht="30" x14ac:dyDescent="0.2">
      <c r="A546" s="68"/>
      <c r="B546" s="35" t="s">
        <v>522</v>
      </c>
      <c r="C546" s="36">
        <v>0</v>
      </c>
      <c r="D546" s="36">
        <v>0</v>
      </c>
      <c r="E546" s="37" t="str">
        <f t="shared" si="187"/>
        <v/>
      </c>
      <c r="F546" s="37" t="str">
        <f t="shared" si="188"/>
        <v/>
      </c>
      <c r="G546" s="38" t="str">
        <f t="shared" si="189"/>
        <v>0</v>
      </c>
      <c r="H546" s="39" t="str">
        <f t="shared" si="190"/>
        <v/>
      </c>
    </row>
    <row r="547" spans="1:8" s="40" customFormat="1" ht="30" x14ac:dyDescent="0.2">
      <c r="A547" s="68"/>
      <c r="B547" s="35" t="s">
        <v>523</v>
      </c>
      <c r="C547" s="36">
        <v>0</v>
      </c>
      <c r="D547" s="36">
        <v>0</v>
      </c>
      <c r="E547" s="37" t="str">
        <f t="shared" si="187"/>
        <v/>
      </c>
      <c r="F547" s="37" t="str">
        <f t="shared" si="188"/>
        <v/>
      </c>
      <c r="G547" s="38" t="str">
        <f t="shared" si="189"/>
        <v>0</v>
      </c>
      <c r="H547" s="39" t="str">
        <f t="shared" si="190"/>
        <v/>
      </c>
    </row>
    <row r="548" spans="1:8" s="10" customFormat="1" x14ac:dyDescent="0.2">
      <c r="A548" s="67"/>
      <c r="B548" s="22"/>
      <c r="C548" s="22"/>
      <c r="D548" s="22"/>
    </row>
    <row r="549" spans="1:8" s="10" customFormat="1" x14ac:dyDescent="0.2">
      <c r="A549" s="67"/>
      <c r="B549" s="22"/>
      <c r="C549" s="22"/>
      <c r="D549" s="22"/>
    </row>
    <row r="550" spans="1:8" s="10" customFormat="1" ht="13.5" thickBot="1" x14ac:dyDescent="0.25">
      <c r="A550" s="67"/>
      <c r="B550" s="29"/>
      <c r="C550" s="29"/>
      <c r="D550" s="29"/>
      <c r="E550" s="29"/>
      <c r="F550" s="29"/>
    </row>
    <row r="551" spans="1:8" s="10" customFormat="1" ht="30" customHeight="1" x14ac:dyDescent="0.2">
      <c r="A551" s="67"/>
      <c r="B551" s="85" t="s">
        <v>374</v>
      </c>
      <c r="C551" s="71" t="s">
        <v>375</v>
      </c>
      <c r="D551" s="72"/>
      <c r="E551" s="71" t="s">
        <v>429</v>
      </c>
      <c r="F551" s="72"/>
      <c r="G551" s="73" t="s">
        <v>572</v>
      </c>
      <c r="H551" s="69" t="s">
        <v>350</v>
      </c>
    </row>
    <row r="552" spans="1:8" s="10" customFormat="1" x14ac:dyDescent="0.2">
      <c r="A552" s="67"/>
      <c r="B552" s="85"/>
      <c r="C552" s="48">
        <v>2017</v>
      </c>
      <c r="D552" s="48">
        <v>2018</v>
      </c>
      <c r="E552" s="48">
        <v>2017</v>
      </c>
      <c r="F552" s="48">
        <v>2018</v>
      </c>
      <c r="G552" s="74"/>
      <c r="H552" s="70"/>
    </row>
    <row r="553" spans="1:8" s="10" customFormat="1" x14ac:dyDescent="0.2">
      <c r="A553" s="67"/>
      <c r="B553" s="12" t="s">
        <v>380</v>
      </c>
      <c r="C553" s="13">
        <f>SUM(C554:C579)</f>
        <v>275</v>
      </c>
      <c r="D553" s="13">
        <f>SUM(D554:D579)</f>
        <v>252</v>
      </c>
      <c r="E553" s="14">
        <f>+IF(C553=0,"",C553/C$553)</f>
        <v>1</v>
      </c>
      <c r="F553" s="14">
        <f>+IF(D553=0,"",D553/D$553)</f>
        <v>1</v>
      </c>
      <c r="G553" s="15">
        <f>+IF(OR(AND(D553=0),(C553=0)),"0",((D553-C553)/C553))</f>
        <v>-8.3636363636363634E-2</v>
      </c>
      <c r="H553" s="15">
        <f>+IF(OR(AND(E553=""),(G553="")),"",E553*G553)</f>
        <v>-8.3636363636363634E-2</v>
      </c>
    </row>
    <row r="554" spans="1:8" s="40" customFormat="1" ht="15" x14ac:dyDescent="0.2">
      <c r="A554" s="68"/>
      <c r="B554" s="35" t="s">
        <v>331</v>
      </c>
      <c r="C554" s="36">
        <v>0</v>
      </c>
      <c r="D554" s="36">
        <v>0</v>
      </c>
      <c r="E554" s="37" t="str">
        <f>+IF(C554=0,"",C554/C$553)</f>
        <v/>
      </c>
      <c r="F554" s="37" t="str">
        <f>+IF(D554=0,"",D554/D$553)</f>
        <v/>
      </c>
      <c r="G554" s="38" t="str">
        <f>+IF(OR(AND(D554=0),(C554=0)),"0",((D554-C554)/C554))</f>
        <v>0</v>
      </c>
      <c r="H554" s="39" t="str">
        <f>+IF(OR(AND(E554=""),(G554="")),"",E554*G554)</f>
        <v/>
      </c>
    </row>
    <row r="555" spans="1:8" s="40" customFormat="1" ht="15" x14ac:dyDescent="0.2">
      <c r="A555" s="68"/>
      <c r="B555" s="35" t="s">
        <v>146</v>
      </c>
      <c r="C555" s="36">
        <v>0</v>
      </c>
      <c r="D555" s="36">
        <v>1</v>
      </c>
      <c r="E555" s="37" t="str">
        <f t="shared" ref="E555:E579" si="191">+IF(C555=0,"",C555/C$553)</f>
        <v/>
      </c>
      <c r="F555" s="37">
        <f t="shared" ref="F555:F579" si="192">+IF(D555=0,"",D555/D$553)</f>
        <v>3.968253968253968E-3</v>
      </c>
      <c r="G555" s="38" t="str">
        <f t="shared" ref="G555:G579" si="193">+IF(OR(AND(D555=0),(C555=0)),"0",((D555-C555)/C555))</f>
        <v>0</v>
      </c>
      <c r="H555" s="39" t="str">
        <f t="shared" ref="H555:H579" si="194">+IF(OR(AND(E555=""),(G555="")),"",E555*G555)</f>
        <v/>
      </c>
    </row>
    <row r="556" spans="1:8" s="40" customFormat="1" ht="15" x14ac:dyDescent="0.2">
      <c r="A556" s="68"/>
      <c r="B556" s="35" t="s">
        <v>618</v>
      </c>
      <c r="C556" s="36">
        <v>2</v>
      </c>
      <c r="D556" s="36">
        <v>3</v>
      </c>
      <c r="E556" s="37">
        <f t="shared" si="191"/>
        <v>7.2727272727272727E-3</v>
      </c>
      <c r="F556" s="37">
        <f t="shared" si="192"/>
        <v>1.1904761904761904E-2</v>
      </c>
      <c r="G556" s="38">
        <f t="shared" si="193"/>
        <v>0.5</v>
      </c>
      <c r="H556" s="39">
        <f t="shared" si="194"/>
        <v>3.6363636363636364E-3</v>
      </c>
    </row>
    <row r="557" spans="1:8" s="40" customFormat="1" ht="15" x14ac:dyDescent="0.2">
      <c r="A557" s="68"/>
      <c r="B557" s="35" t="s">
        <v>332</v>
      </c>
      <c r="C557" s="36">
        <v>16</v>
      </c>
      <c r="D557" s="36">
        <v>30</v>
      </c>
      <c r="E557" s="37">
        <f t="shared" si="191"/>
        <v>5.8181818181818182E-2</v>
      </c>
      <c r="F557" s="37">
        <f t="shared" si="192"/>
        <v>0.11904761904761904</v>
      </c>
      <c r="G557" s="38">
        <f t="shared" si="193"/>
        <v>0.875</v>
      </c>
      <c r="H557" s="39">
        <f t="shared" si="194"/>
        <v>5.0909090909090911E-2</v>
      </c>
    </row>
    <row r="558" spans="1:8" s="40" customFormat="1" ht="15" x14ac:dyDescent="0.2">
      <c r="A558" s="68"/>
      <c r="B558" s="35" t="s">
        <v>147</v>
      </c>
      <c r="C558" s="36">
        <v>0</v>
      </c>
      <c r="D558" s="36">
        <v>0</v>
      </c>
      <c r="E558" s="37" t="str">
        <f t="shared" si="191"/>
        <v/>
      </c>
      <c r="F558" s="37" t="str">
        <f t="shared" si="192"/>
        <v/>
      </c>
      <c r="G558" s="38" t="str">
        <f t="shared" si="193"/>
        <v>0</v>
      </c>
      <c r="H558" s="39" t="str">
        <f t="shared" si="194"/>
        <v/>
      </c>
    </row>
    <row r="559" spans="1:8" s="40" customFormat="1" ht="15" x14ac:dyDescent="0.2">
      <c r="A559" s="68"/>
      <c r="B559" s="35" t="s">
        <v>145</v>
      </c>
      <c r="C559" s="36">
        <v>0</v>
      </c>
      <c r="D559" s="36">
        <v>0</v>
      </c>
      <c r="E559" s="37" t="str">
        <f t="shared" si="191"/>
        <v/>
      </c>
      <c r="F559" s="37" t="str">
        <f t="shared" si="192"/>
        <v/>
      </c>
      <c r="G559" s="38" t="str">
        <f t="shared" si="193"/>
        <v>0</v>
      </c>
      <c r="H559" s="39" t="str">
        <f t="shared" si="194"/>
        <v/>
      </c>
    </row>
    <row r="560" spans="1:8" s="40" customFormat="1" ht="15" x14ac:dyDescent="0.2">
      <c r="A560" s="68"/>
      <c r="B560" s="35" t="s">
        <v>148</v>
      </c>
      <c r="C560" s="36">
        <v>1</v>
      </c>
      <c r="D560" s="36">
        <v>0</v>
      </c>
      <c r="E560" s="37">
        <f t="shared" si="191"/>
        <v>3.6363636363636364E-3</v>
      </c>
      <c r="F560" s="37" t="str">
        <f t="shared" si="192"/>
        <v/>
      </c>
      <c r="G560" s="38" t="str">
        <f t="shared" si="193"/>
        <v>0</v>
      </c>
      <c r="H560" s="39">
        <f t="shared" si="194"/>
        <v>0</v>
      </c>
    </row>
    <row r="561" spans="1:8" s="40" customFormat="1" ht="15" x14ac:dyDescent="0.2">
      <c r="A561" s="68"/>
      <c r="B561" s="35" t="s">
        <v>333</v>
      </c>
      <c r="C561" s="36">
        <v>0</v>
      </c>
      <c r="D561" s="36">
        <v>0</v>
      </c>
      <c r="E561" s="37" t="str">
        <f t="shared" si="191"/>
        <v/>
      </c>
      <c r="F561" s="37" t="str">
        <f t="shared" si="192"/>
        <v/>
      </c>
      <c r="G561" s="38" t="str">
        <f t="shared" si="193"/>
        <v>0</v>
      </c>
      <c r="H561" s="39" t="str">
        <f t="shared" si="194"/>
        <v/>
      </c>
    </row>
    <row r="562" spans="1:8" s="40" customFormat="1" ht="15" x14ac:dyDescent="0.2">
      <c r="A562" s="68"/>
      <c r="B562" s="35" t="s">
        <v>334</v>
      </c>
      <c r="C562" s="36">
        <v>0</v>
      </c>
      <c r="D562" s="36">
        <v>0</v>
      </c>
      <c r="E562" s="37" t="str">
        <f t="shared" si="191"/>
        <v/>
      </c>
      <c r="F562" s="37" t="str">
        <f t="shared" si="192"/>
        <v/>
      </c>
      <c r="G562" s="38" t="str">
        <f t="shared" si="193"/>
        <v>0</v>
      </c>
      <c r="H562" s="39" t="str">
        <f t="shared" si="194"/>
        <v/>
      </c>
    </row>
    <row r="563" spans="1:8" s="40" customFormat="1" ht="15" x14ac:dyDescent="0.2">
      <c r="A563" s="68"/>
      <c r="B563" s="35" t="s">
        <v>524</v>
      </c>
      <c r="C563" s="36">
        <v>3</v>
      </c>
      <c r="D563" s="36">
        <v>0</v>
      </c>
      <c r="E563" s="37">
        <f t="shared" si="191"/>
        <v>1.090909090909091E-2</v>
      </c>
      <c r="F563" s="37" t="str">
        <f t="shared" si="192"/>
        <v/>
      </c>
      <c r="G563" s="38" t="str">
        <f t="shared" si="193"/>
        <v>0</v>
      </c>
      <c r="H563" s="39">
        <f t="shared" si="194"/>
        <v>0</v>
      </c>
    </row>
    <row r="564" spans="1:8" s="40" customFormat="1" ht="15" x14ac:dyDescent="0.2">
      <c r="A564" s="68"/>
      <c r="B564" s="35" t="s">
        <v>556</v>
      </c>
      <c r="C564" s="36">
        <v>0</v>
      </c>
      <c r="D564" s="36">
        <v>0</v>
      </c>
      <c r="E564" s="37" t="str">
        <f t="shared" ref="E564" si="195">+IF(C564=0,"",C564/C$553)</f>
        <v/>
      </c>
      <c r="F564" s="37" t="str">
        <f t="shared" ref="F564" si="196">+IF(D564=0,"",D564/D$553)</f>
        <v/>
      </c>
      <c r="G564" s="38" t="str">
        <f t="shared" ref="G564" si="197">+IF(OR(AND(D564=0),(C564=0)),"0",((D564-C564)/C564))</f>
        <v>0</v>
      </c>
      <c r="H564" s="39" t="str">
        <f t="shared" ref="H564" si="198">+IF(OR(AND(E564=""),(G564="")),"",E564*G564)</f>
        <v/>
      </c>
    </row>
    <row r="565" spans="1:8" s="50" customFormat="1" ht="15" x14ac:dyDescent="0.2">
      <c r="A565" s="60" t="s">
        <v>570</v>
      </c>
      <c r="B565" s="51" t="s">
        <v>591</v>
      </c>
      <c r="C565" s="52"/>
      <c r="D565" s="36">
        <v>0</v>
      </c>
      <c r="E565" s="37" t="str">
        <f t="shared" ref="E565" si="199">+IF(C565=0,"",C565/C$553)</f>
        <v/>
      </c>
      <c r="F565" s="37" t="str">
        <f t="shared" ref="F565" si="200">+IF(D565=0,"",D565/D$553)</f>
        <v/>
      </c>
      <c r="G565" s="38" t="str">
        <f t="shared" ref="G565" si="201">+IF(OR(AND(D565=0),(C565=0)),"0",((D565-C565)/C565))</f>
        <v>0</v>
      </c>
      <c r="H565" s="39" t="str">
        <f t="shared" ref="H565" si="202">+IF(OR(AND(E565=""),(G565="")),"",E565*G565)</f>
        <v/>
      </c>
    </row>
    <row r="566" spans="1:8" s="40" customFormat="1" ht="15" x14ac:dyDescent="0.2">
      <c r="A566" s="68"/>
      <c r="B566" s="35" t="s">
        <v>335</v>
      </c>
      <c r="C566" s="36">
        <v>0</v>
      </c>
      <c r="D566" s="36">
        <v>0</v>
      </c>
      <c r="E566" s="37" t="str">
        <f t="shared" si="191"/>
        <v/>
      </c>
      <c r="F566" s="37" t="str">
        <f t="shared" si="192"/>
        <v/>
      </c>
      <c r="G566" s="38" t="str">
        <f t="shared" si="193"/>
        <v>0</v>
      </c>
      <c r="H566" s="39" t="str">
        <f t="shared" si="194"/>
        <v/>
      </c>
    </row>
    <row r="567" spans="1:8" s="40" customFormat="1" ht="15" x14ac:dyDescent="0.2">
      <c r="A567" s="68"/>
      <c r="B567" s="35" t="s">
        <v>336</v>
      </c>
      <c r="C567" s="36">
        <v>166</v>
      </c>
      <c r="D567" s="36">
        <v>152</v>
      </c>
      <c r="E567" s="37">
        <f t="shared" si="191"/>
        <v>0.60363636363636364</v>
      </c>
      <c r="F567" s="37">
        <f t="shared" si="192"/>
        <v>0.60317460317460314</v>
      </c>
      <c r="G567" s="38">
        <f t="shared" si="193"/>
        <v>-8.4337349397590355E-2</v>
      </c>
      <c r="H567" s="39">
        <f t="shared" si="194"/>
        <v>-5.0909090909090904E-2</v>
      </c>
    </row>
    <row r="568" spans="1:8" s="40" customFormat="1" ht="15" x14ac:dyDescent="0.2">
      <c r="A568" s="68"/>
      <c r="B568" s="35" t="s">
        <v>149</v>
      </c>
      <c r="C568" s="36">
        <v>6</v>
      </c>
      <c r="D568" s="36">
        <v>0</v>
      </c>
      <c r="E568" s="37">
        <f t="shared" si="191"/>
        <v>2.181818181818182E-2</v>
      </c>
      <c r="F568" s="37" t="str">
        <f t="shared" si="192"/>
        <v/>
      </c>
      <c r="G568" s="38" t="str">
        <f t="shared" si="193"/>
        <v>0</v>
      </c>
      <c r="H568" s="39">
        <f t="shared" si="194"/>
        <v>0</v>
      </c>
    </row>
    <row r="569" spans="1:8" s="40" customFormat="1" ht="15" x14ac:dyDescent="0.2">
      <c r="A569" s="68"/>
      <c r="B569" s="35" t="s">
        <v>150</v>
      </c>
      <c r="C569" s="36">
        <v>0</v>
      </c>
      <c r="D569" s="36">
        <v>0</v>
      </c>
      <c r="E569" s="37" t="str">
        <f t="shared" si="191"/>
        <v/>
      </c>
      <c r="F569" s="37" t="str">
        <f t="shared" si="192"/>
        <v/>
      </c>
      <c r="G569" s="38" t="str">
        <f t="shared" si="193"/>
        <v>0</v>
      </c>
      <c r="H569" s="39" t="str">
        <f t="shared" si="194"/>
        <v/>
      </c>
    </row>
    <row r="570" spans="1:8" s="40" customFormat="1" ht="15" x14ac:dyDescent="0.2">
      <c r="A570" s="68"/>
      <c r="B570" s="35" t="s">
        <v>337</v>
      </c>
      <c r="C570" s="36">
        <v>52</v>
      </c>
      <c r="D570" s="36">
        <v>51</v>
      </c>
      <c r="E570" s="37">
        <f t="shared" si="191"/>
        <v>0.18909090909090909</v>
      </c>
      <c r="F570" s="37">
        <f t="shared" si="192"/>
        <v>0.20238095238095238</v>
      </c>
      <c r="G570" s="38">
        <f t="shared" si="193"/>
        <v>-1.9230769230769232E-2</v>
      </c>
      <c r="H570" s="39">
        <f t="shared" si="194"/>
        <v>-3.6363636363636364E-3</v>
      </c>
    </row>
    <row r="571" spans="1:8" s="40" customFormat="1" ht="15" x14ac:dyDescent="0.2">
      <c r="A571" s="68"/>
      <c r="B571" s="35" t="s">
        <v>151</v>
      </c>
      <c r="C571" s="36">
        <v>2</v>
      </c>
      <c r="D571" s="36">
        <v>0</v>
      </c>
      <c r="E571" s="37">
        <f t="shared" si="191"/>
        <v>7.2727272727272727E-3</v>
      </c>
      <c r="F571" s="37" t="str">
        <f t="shared" si="192"/>
        <v/>
      </c>
      <c r="G571" s="38" t="str">
        <f t="shared" si="193"/>
        <v>0</v>
      </c>
      <c r="H571" s="39">
        <f t="shared" si="194"/>
        <v>0</v>
      </c>
    </row>
    <row r="572" spans="1:8" s="40" customFormat="1" ht="15" x14ac:dyDescent="0.2">
      <c r="A572" s="68"/>
      <c r="B572" s="35" t="s">
        <v>338</v>
      </c>
      <c r="C572" s="36">
        <v>0</v>
      </c>
      <c r="D572" s="36">
        <v>0</v>
      </c>
      <c r="E572" s="37" t="str">
        <f t="shared" si="191"/>
        <v/>
      </c>
      <c r="F572" s="37" t="str">
        <f t="shared" si="192"/>
        <v/>
      </c>
      <c r="G572" s="38" t="str">
        <f t="shared" si="193"/>
        <v>0</v>
      </c>
      <c r="H572" s="39" t="str">
        <f t="shared" si="194"/>
        <v/>
      </c>
    </row>
    <row r="573" spans="1:8" s="40" customFormat="1" ht="15" x14ac:dyDescent="0.2">
      <c r="A573" s="68"/>
      <c r="B573" s="35" t="s">
        <v>152</v>
      </c>
      <c r="C573" s="36">
        <v>0</v>
      </c>
      <c r="D573" s="36">
        <v>1</v>
      </c>
      <c r="E573" s="37" t="str">
        <f t="shared" si="191"/>
        <v/>
      </c>
      <c r="F573" s="37">
        <f t="shared" si="192"/>
        <v>3.968253968253968E-3</v>
      </c>
      <c r="G573" s="38" t="str">
        <f t="shared" si="193"/>
        <v>0</v>
      </c>
      <c r="H573" s="39" t="str">
        <f t="shared" si="194"/>
        <v/>
      </c>
    </row>
    <row r="574" spans="1:8" s="40" customFormat="1" ht="15" x14ac:dyDescent="0.2">
      <c r="A574" s="68"/>
      <c r="B574" s="35" t="s">
        <v>153</v>
      </c>
      <c r="C574" s="36">
        <v>0</v>
      </c>
      <c r="D574" s="36">
        <v>0</v>
      </c>
      <c r="E574" s="37" t="str">
        <f t="shared" si="191"/>
        <v/>
      </c>
      <c r="F574" s="37" t="str">
        <f t="shared" si="192"/>
        <v/>
      </c>
      <c r="G574" s="38" t="str">
        <f t="shared" si="193"/>
        <v>0</v>
      </c>
      <c r="H574" s="39" t="str">
        <f t="shared" si="194"/>
        <v/>
      </c>
    </row>
    <row r="575" spans="1:8" s="40" customFormat="1" ht="15" x14ac:dyDescent="0.2">
      <c r="A575" s="68"/>
      <c r="B575" s="35" t="s">
        <v>339</v>
      </c>
      <c r="C575" s="36">
        <v>26</v>
      </c>
      <c r="D575" s="36">
        <v>13</v>
      </c>
      <c r="E575" s="37">
        <f t="shared" si="191"/>
        <v>9.4545454545454544E-2</v>
      </c>
      <c r="F575" s="37">
        <f t="shared" si="192"/>
        <v>5.1587301587301584E-2</v>
      </c>
      <c r="G575" s="38">
        <f t="shared" si="193"/>
        <v>-0.5</v>
      </c>
      <c r="H575" s="39">
        <f t="shared" si="194"/>
        <v>-4.7272727272727272E-2</v>
      </c>
    </row>
    <row r="576" spans="1:8" s="40" customFormat="1" ht="15" x14ac:dyDescent="0.2">
      <c r="A576" s="68"/>
      <c r="B576" s="35" t="s">
        <v>340</v>
      </c>
      <c r="C576" s="36">
        <v>0</v>
      </c>
      <c r="D576" s="36">
        <v>0</v>
      </c>
      <c r="E576" s="37" t="str">
        <f t="shared" si="191"/>
        <v/>
      </c>
      <c r="F576" s="37" t="str">
        <f t="shared" si="192"/>
        <v/>
      </c>
      <c r="G576" s="38" t="str">
        <f t="shared" si="193"/>
        <v>0</v>
      </c>
      <c r="H576" s="39" t="str">
        <f t="shared" si="194"/>
        <v/>
      </c>
    </row>
    <row r="577" spans="1:8" s="40" customFormat="1" ht="30" x14ac:dyDescent="0.2">
      <c r="A577" s="68"/>
      <c r="B577" s="35" t="s">
        <v>341</v>
      </c>
      <c r="C577" s="36">
        <v>0</v>
      </c>
      <c r="D577" s="36">
        <v>0</v>
      </c>
      <c r="E577" s="37" t="str">
        <f t="shared" si="191"/>
        <v/>
      </c>
      <c r="F577" s="37" t="str">
        <f t="shared" si="192"/>
        <v/>
      </c>
      <c r="G577" s="38" t="str">
        <f t="shared" si="193"/>
        <v>0</v>
      </c>
      <c r="H577" s="39" t="str">
        <f t="shared" si="194"/>
        <v/>
      </c>
    </row>
    <row r="578" spans="1:8" s="40" customFormat="1" ht="15" x14ac:dyDescent="0.2">
      <c r="A578" s="68"/>
      <c r="B578" s="35" t="s">
        <v>342</v>
      </c>
      <c r="C578" s="36">
        <v>1</v>
      </c>
      <c r="D578" s="36">
        <v>0</v>
      </c>
      <c r="E578" s="37">
        <f t="shared" si="191"/>
        <v>3.6363636363636364E-3</v>
      </c>
      <c r="F578" s="37" t="str">
        <f t="shared" si="192"/>
        <v/>
      </c>
      <c r="G578" s="38" t="str">
        <f t="shared" si="193"/>
        <v>0</v>
      </c>
      <c r="H578" s="39">
        <f t="shared" si="194"/>
        <v>0</v>
      </c>
    </row>
    <row r="579" spans="1:8" s="40" customFormat="1" ht="30" x14ac:dyDescent="0.2">
      <c r="A579" s="68"/>
      <c r="B579" s="35" t="s">
        <v>525</v>
      </c>
      <c r="C579" s="36">
        <v>0</v>
      </c>
      <c r="D579" s="36">
        <v>1</v>
      </c>
      <c r="E579" s="37" t="str">
        <f t="shared" si="191"/>
        <v/>
      </c>
      <c r="F579" s="37">
        <f t="shared" si="192"/>
        <v>3.968253968253968E-3</v>
      </c>
      <c r="G579" s="38" t="str">
        <f t="shared" si="193"/>
        <v>0</v>
      </c>
      <c r="H579" s="39" t="str">
        <f t="shared" si="194"/>
        <v/>
      </c>
    </row>
    <row r="580" spans="1:8" x14ac:dyDescent="0.2">
      <c r="B580" s="4" t="s">
        <v>381</v>
      </c>
      <c r="D580" s="2"/>
    </row>
  </sheetData>
  <mergeCells count="33"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1" sqref="I1:I1048576"/>
    </sheetView>
  </sheetViews>
  <sheetFormatPr baseColWidth="10" defaultRowHeight="12.75" x14ac:dyDescent="0.2"/>
  <cols>
    <col min="1" max="1" width="8.28515625" style="66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33"/>
      <c r="C1" s="5"/>
      <c r="D1" s="75" t="s">
        <v>384</v>
      </c>
      <c r="E1" s="75"/>
      <c r="F1" s="75"/>
      <c r="G1" s="75"/>
      <c r="H1" s="75"/>
    </row>
    <row r="2" spans="1:8" ht="20.100000000000001" customHeight="1" thickBot="1" x14ac:dyDescent="0.25">
      <c r="B2" s="34"/>
      <c r="C2" s="6"/>
      <c r="D2" s="75"/>
      <c r="E2" s="75"/>
      <c r="F2" s="75"/>
      <c r="G2" s="75"/>
      <c r="H2" s="75"/>
    </row>
    <row r="3" spans="1:8" ht="20.100000000000001" customHeight="1" thickBot="1" x14ac:dyDescent="0.25">
      <c r="B3" s="34"/>
      <c r="C3" s="6"/>
      <c r="D3" s="7" t="s">
        <v>383</v>
      </c>
      <c r="E3" s="76" t="s">
        <v>571</v>
      </c>
      <c r="F3" s="77"/>
      <c r="G3" s="77"/>
      <c r="H3" s="78"/>
    </row>
    <row r="4" spans="1:8" ht="20.100000000000001" customHeight="1" x14ac:dyDescent="0.2">
      <c r="B4" s="34"/>
      <c r="C4" s="8"/>
      <c r="D4" s="79" t="s">
        <v>388</v>
      </c>
      <c r="E4" s="80"/>
      <c r="F4" s="80"/>
      <c r="G4" s="80"/>
      <c r="H4" s="81"/>
    </row>
    <row r="5" spans="1:8" ht="13.5" thickBot="1" x14ac:dyDescent="0.25">
      <c r="B5" s="9"/>
      <c r="C5" s="9"/>
      <c r="D5" s="82"/>
      <c r="E5" s="83"/>
      <c r="F5" s="83"/>
      <c r="G5" s="83"/>
      <c r="H5" s="84"/>
    </row>
    <row r="6" spans="1:8" s="10" customFormat="1" ht="30" customHeight="1" x14ac:dyDescent="0.2">
      <c r="A6" s="67"/>
      <c r="B6" s="85" t="s">
        <v>374</v>
      </c>
      <c r="C6" s="71" t="s">
        <v>375</v>
      </c>
      <c r="D6" s="72"/>
      <c r="E6" s="71" t="s">
        <v>429</v>
      </c>
      <c r="F6" s="72"/>
      <c r="G6" s="73" t="s">
        <v>572</v>
      </c>
      <c r="H6" s="69" t="s">
        <v>350</v>
      </c>
    </row>
    <row r="7" spans="1:8" s="10" customFormat="1" x14ac:dyDescent="0.2">
      <c r="A7" s="67"/>
      <c r="B7" s="85"/>
      <c r="C7" s="11">
        <v>2017</v>
      </c>
      <c r="D7" s="11">
        <v>2018</v>
      </c>
      <c r="E7" s="11">
        <v>2017</v>
      </c>
      <c r="F7" s="11">
        <v>2018</v>
      </c>
      <c r="G7" s="74"/>
      <c r="H7" s="70"/>
    </row>
    <row r="8" spans="1:8" s="10" customFormat="1" x14ac:dyDescent="0.2">
      <c r="A8" s="67"/>
      <c r="B8" s="12" t="s">
        <v>418</v>
      </c>
      <c r="C8" s="13">
        <f>+C18+C73+C165+C333+C553</f>
        <v>2707</v>
      </c>
      <c r="D8" s="13">
        <f>+D18+D73+D165+D333+D553</f>
        <v>4977</v>
      </c>
      <c r="E8" s="14">
        <f>SUM(E9:E13)</f>
        <v>1</v>
      </c>
      <c r="F8" s="14">
        <f>SUM(F9:F13)</f>
        <v>1</v>
      </c>
      <c r="G8" s="15">
        <f>+(D8-C8)/C8</f>
        <v>0.83856667898042114</v>
      </c>
      <c r="H8" s="15">
        <f>+E8*G8</f>
        <v>0.83856667898042114</v>
      </c>
    </row>
    <row r="9" spans="1:8" s="10" customFormat="1" x14ac:dyDescent="0.2">
      <c r="A9" s="67"/>
      <c r="B9" s="17" t="str">
        <f>+B18</f>
        <v>Total Vacantes en ocupaciones de nivel Directivo</v>
      </c>
      <c r="C9" s="18">
        <f>+C18</f>
        <v>25</v>
      </c>
      <c r="D9" s="18">
        <f>+D18</f>
        <v>12</v>
      </c>
      <c r="E9" s="19">
        <f>C9/$C$8</f>
        <v>9.2353158478019944E-3</v>
      </c>
      <c r="F9" s="19">
        <f>D9/$D$8</f>
        <v>2.4110910186859553E-3</v>
      </c>
      <c r="G9" s="20">
        <f>+IF(OR(AND(D9=0),(C9=0)),"0",((D9-C9)/C9))</f>
        <v>-0.52</v>
      </c>
      <c r="H9" s="21">
        <f>+IF(OR(AND(E9=""),(G9="")),"",E9*G9)</f>
        <v>-4.8023642408570374E-3</v>
      </c>
    </row>
    <row r="10" spans="1:8" s="10" customFormat="1" x14ac:dyDescent="0.2">
      <c r="A10" s="67"/>
      <c r="B10" s="17" t="str">
        <f>+B73</f>
        <v xml:space="preserve">Total Vacantes en ocupaciones de nivel Profesional </v>
      </c>
      <c r="C10" s="18">
        <f>+C73</f>
        <v>212</v>
      </c>
      <c r="D10" s="18">
        <f>+D73</f>
        <v>341</v>
      </c>
      <c r="E10" s="19">
        <f>C10/$C$8</f>
        <v>7.8315478389360912E-2</v>
      </c>
      <c r="F10" s="19">
        <f>D10/$D$8</f>
        <v>6.8515169780992563E-2</v>
      </c>
      <c r="G10" s="20">
        <f>+IF(OR(AND(D10=0),(C10=0)),"0",((D10-C10)/C10))</f>
        <v>0.60849056603773588</v>
      </c>
      <c r="H10" s="21">
        <f>+IF(OR(AND(E10=""),(G10="")),"",E10*G10)</f>
        <v>4.7654229774658295E-2</v>
      </c>
    </row>
    <row r="11" spans="1:8" s="10" customFormat="1" ht="24" x14ac:dyDescent="0.2">
      <c r="A11" s="67"/>
      <c r="B11" s="17" t="str">
        <f>+B165</f>
        <v>Total Vacantes en ocupaciones de nivel Técnicos Profesionales - Tecnólogos</v>
      </c>
      <c r="C11" s="18">
        <f>+C165</f>
        <v>610</v>
      </c>
      <c r="D11" s="18">
        <f>+D165</f>
        <v>1100</v>
      </c>
      <c r="E11" s="19">
        <f>C11/$C$8</f>
        <v>0.22534170668636869</v>
      </c>
      <c r="F11" s="19">
        <f>D11/$D$8</f>
        <v>0.22101667671287925</v>
      </c>
      <c r="G11" s="20">
        <f>+IF(OR(AND(D11=0),(C11=0)),"0",((D11-C11)/C11))</f>
        <v>0.80327868852459017</v>
      </c>
      <c r="H11" s="21">
        <f>+IF(OR(AND(E11=""),(G11="")),"",E11*G11)</f>
        <v>0.18101219061691912</v>
      </c>
    </row>
    <row r="12" spans="1:8" s="10" customFormat="1" x14ac:dyDescent="0.2">
      <c r="A12" s="67"/>
      <c r="B12" s="17" t="str">
        <f>+B333</f>
        <v>Total Vacantes  en ocupaciones de nivel Calificados</v>
      </c>
      <c r="C12" s="18">
        <f>+C333</f>
        <v>1646</v>
      </c>
      <c r="D12" s="18">
        <f>+D333</f>
        <v>2766</v>
      </c>
      <c r="E12" s="19">
        <f>C12/$C$8</f>
        <v>0.60805319541928338</v>
      </c>
      <c r="F12" s="19">
        <f>D12/$D$8</f>
        <v>0.55575647980711274</v>
      </c>
      <c r="G12" s="20">
        <f>+IF(OR(AND(D12=0),(C12=0)),"0",((D12-C12)/C12))</f>
        <v>0.68043742405832319</v>
      </c>
      <c r="H12" s="21">
        <f>+IF(OR(AND(E12=""),(G12="")),"",E12*G12)</f>
        <v>0.41374214998152936</v>
      </c>
    </row>
    <row r="13" spans="1:8" s="10" customFormat="1" x14ac:dyDescent="0.2">
      <c r="A13" s="67"/>
      <c r="B13" s="17" t="str">
        <f>+B553</f>
        <v>Total Vacantes en ocupaciones de nivel Elemental</v>
      </c>
      <c r="C13" s="18">
        <f>+C553</f>
        <v>214</v>
      </c>
      <c r="D13" s="18">
        <f>+D553</f>
        <v>758</v>
      </c>
      <c r="E13" s="19">
        <f>C13/$C$8</f>
        <v>7.9054303657185077E-2</v>
      </c>
      <c r="F13" s="19">
        <f>D13/$D$8</f>
        <v>0.1523005826803295</v>
      </c>
      <c r="G13" s="20">
        <f>+IF(OR(AND(D13=0),(C13=0)),"0",((D13-C13)/C13))</f>
        <v>2.542056074766355</v>
      </c>
      <c r="H13" s="21">
        <f>+IF(OR(AND(E13=""),(G13="")),"",E13*G13)</f>
        <v>0.2009604728481714</v>
      </c>
    </row>
    <row r="14" spans="1:8" s="10" customFormat="1" x14ac:dyDescent="0.2">
      <c r="A14" s="67"/>
      <c r="B14" s="22"/>
      <c r="C14" s="22"/>
      <c r="D14" s="22"/>
    </row>
    <row r="15" spans="1:8" s="10" customFormat="1" ht="13.5" thickBot="1" x14ac:dyDescent="0.25">
      <c r="A15" s="67"/>
      <c r="B15" s="22"/>
      <c r="C15" s="22"/>
      <c r="D15" s="22"/>
    </row>
    <row r="16" spans="1:8" s="10" customFormat="1" ht="30" customHeight="1" x14ac:dyDescent="0.2">
      <c r="A16" s="67"/>
      <c r="B16" s="85" t="s">
        <v>374</v>
      </c>
      <c r="C16" s="71" t="s">
        <v>375</v>
      </c>
      <c r="D16" s="72"/>
      <c r="E16" s="71" t="s">
        <v>429</v>
      </c>
      <c r="F16" s="72"/>
      <c r="G16" s="73" t="s">
        <v>572</v>
      </c>
      <c r="H16" s="69" t="s">
        <v>350</v>
      </c>
    </row>
    <row r="17" spans="1:8" s="10" customFormat="1" x14ac:dyDescent="0.2">
      <c r="A17" s="67"/>
      <c r="B17" s="85"/>
      <c r="C17" s="48">
        <v>2017</v>
      </c>
      <c r="D17" s="48">
        <v>2018</v>
      </c>
      <c r="E17" s="48">
        <v>2017</v>
      </c>
      <c r="F17" s="48">
        <v>2018</v>
      </c>
      <c r="G17" s="74"/>
      <c r="H17" s="70"/>
    </row>
    <row r="18" spans="1:8" s="10" customFormat="1" x14ac:dyDescent="0.2">
      <c r="A18" s="67"/>
      <c r="B18" s="12" t="s">
        <v>376</v>
      </c>
      <c r="C18" s="13">
        <f>SUM(C19:C67)</f>
        <v>25</v>
      </c>
      <c r="D18" s="13">
        <f>SUM(D19:D67)</f>
        <v>12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-0.52</v>
      </c>
      <c r="H18" s="15">
        <f>+IF(OR(AND(E18=""),(G18="")),"",E18*G18)</f>
        <v>-0.52</v>
      </c>
    </row>
    <row r="19" spans="1:8" s="40" customFormat="1" ht="15" x14ac:dyDescent="0.2">
      <c r="A19" s="68"/>
      <c r="B19" s="35" t="s">
        <v>0</v>
      </c>
      <c r="C19" s="41">
        <v>0</v>
      </c>
      <c r="D19" s="41">
        <v>0</v>
      </c>
      <c r="E19" s="42" t="str">
        <f>+IF(C19=0,"",C19/C$18)</f>
        <v/>
      </c>
      <c r="F19" s="42" t="str">
        <f>+IF(D19=0,"",D19/D$18)</f>
        <v/>
      </c>
      <c r="G19" s="38" t="str">
        <f>+IF(OR(AND(D19=0),(C19=0)),"0",((D19-C19)/C19))</f>
        <v>0</v>
      </c>
      <c r="H19" s="39" t="str">
        <f>+IF(OR(AND(E19=""),(G19="")),"",E19*G19)</f>
        <v/>
      </c>
    </row>
    <row r="20" spans="1:8" s="40" customFormat="1" ht="15" x14ac:dyDescent="0.2">
      <c r="A20" s="68"/>
      <c r="B20" s="35" t="s">
        <v>154</v>
      </c>
      <c r="C20" s="41">
        <v>0</v>
      </c>
      <c r="D20" s="41">
        <v>0</v>
      </c>
      <c r="E20" s="42" t="str">
        <f t="shared" ref="E20:E67" si="0">+IF(C20=0,"",C20/C$18)</f>
        <v/>
      </c>
      <c r="F20" s="42" t="str">
        <f t="shared" ref="F20:F67" si="1">+IF(D20=0,"",D20/D$18)</f>
        <v/>
      </c>
      <c r="G20" s="38" t="str">
        <f t="shared" ref="G20:G67" si="2">+IF(OR(AND(D20=0),(C20=0)),"0",((D20-C20)/C20))</f>
        <v>0</v>
      </c>
      <c r="H20" s="39" t="str">
        <f t="shared" ref="H20:H67" si="3">+IF(OR(AND(E20=""),(G20="")),"",E20*G20)</f>
        <v/>
      </c>
    </row>
    <row r="21" spans="1:8" s="40" customFormat="1" ht="30" x14ac:dyDescent="0.2">
      <c r="A21" s="68"/>
      <c r="B21" s="35" t="s">
        <v>1</v>
      </c>
      <c r="C21" s="41">
        <v>0</v>
      </c>
      <c r="D21" s="41">
        <v>0</v>
      </c>
      <c r="E21" s="42" t="str">
        <f t="shared" si="0"/>
        <v/>
      </c>
      <c r="F21" s="42" t="str">
        <f t="shared" si="1"/>
        <v/>
      </c>
      <c r="G21" s="38" t="str">
        <f t="shared" si="2"/>
        <v>0</v>
      </c>
      <c r="H21" s="39" t="str">
        <f t="shared" si="3"/>
        <v/>
      </c>
    </row>
    <row r="22" spans="1:8" s="40" customFormat="1" ht="30" x14ac:dyDescent="0.2">
      <c r="A22" s="68"/>
      <c r="B22" s="35" t="s">
        <v>432</v>
      </c>
      <c r="C22" s="41">
        <v>1</v>
      </c>
      <c r="D22" s="41">
        <v>0</v>
      </c>
      <c r="E22" s="42">
        <f t="shared" si="0"/>
        <v>0.04</v>
      </c>
      <c r="F22" s="42" t="str">
        <f t="shared" si="1"/>
        <v/>
      </c>
      <c r="G22" s="38" t="str">
        <f t="shared" si="2"/>
        <v>0</v>
      </c>
      <c r="H22" s="39">
        <f t="shared" si="3"/>
        <v>0</v>
      </c>
    </row>
    <row r="23" spans="1:8" s="40" customFormat="1" ht="30" x14ac:dyDescent="0.2">
      <c r="A23" s="68"/>
      <c r="B23" s="35" t="s">
        <v>155</v>
      </c>
      <c r="C23" s="41">
        <v>0</v>
      </c>
      <c r="D23" s="41">
        <v>0</v>
      </c>
      <c r="E23" s="42" t="str">
        <f t="shared" si="0"/>
        <v/>
      </c>
      <c r="F23" s="42" t="str">
        <f t="shared" si="1"/>
        <v/>
      </c>
      <c r="G23" s="38" t="str">
        <f t="shared" si="2"/>
        <v>0</v>
      </c>
      <c r="H23" s="39" t="str">
        <f t="shared" si="3"/>
        <v/>
      </c>
    </row>
    <row r="24" spans="1:8" s="40" customFormat="1" ht="30" x14ac:dyDescent="0.2">
      <c r="A24" s="68"/>
      <c r="B24" s="35" t="s">
        <v>156</v>
      </c>
      <c r="C24" s="41">
        <v>0</v>
      </c>
      <c r="D24" s="41">
        <v>0</v>
      </c>
      <c r="E24" s="42" t="str">
        <f t="shared" si="0"/>
        <v/>
      </c>
      <c r="F24" s="42" t="str">
        <f t="shared" si="1"/>
        <v/>
      </c>
      <c r="G24" s="38" t="str">
        <f t="shared" si="2"/>
        <v>0</v>
      </c>
      <c r="H24" s="39" t="str">
        <f t="shared" si="3"/>
        <v/>
      </c>
    </row>
    <row r="25" spans="1:8" s="40" customFormat="1" ht="30" x14ac:dyDescent="0.2">
      <c r="A25" s="68"/>
      <c r="B25" s="35" t="s">
        <v>526</v>
      </c>
      <c r="C25" s="41">
        <v>0</v>
      </c>
      <c r="D25" s="41">
        <v>0</v>
      </c>
      <c r="E25" s="42" t="str">
        <f t="shared" ref="E25:E27" si="4">+IF(C25=0,"",C25/C$18)</f>
        <v/>
      </c>
      <c r="F25" s="42" t="str">
        <f t="shared" ref="F25:F27" si="5">+IF(D25=0,"",D25/D$18)</f>
        <v/>
      </c>
      <c r="G25" s="38" t="str">
        <f t="shared" ref="G25:G27" si="6">+IF(OR(AND(D25=0),(C25=0)),"0",((D25-C25)/C25))</f>
        <v>0</v>
      </c>
      <c r="H25" s="39" t="str">
        <f t="shared" ref="H25:H27" si="7">+IF(OR(AND(E25=""),(G25="")),"",E25*G25)</f>
        <v/>
      </c>
    </row>
    <row r="26" spans="1:8" s="40" customFormat="1" ht="15" x14ac:dyDescent="0.2">
      <c r="A26" s="68"/>
      <c r="B26" s="35" t="s">
        <v>2</v>
      </c>
      <c r="C26" s="41">
        <v>0</v>
      </c>
      <c r="D26" s="41">
        <v>1</v>
      </c>
      <c r="E26" s="42" t="str">
        <f t="shared" si="4"/>
        <v/>
      </c>
      <c r="F26" s="42">
        <f t="shared" si="5"/>
        <v>8.3333333333333329E-2</v>
      </c>
      <c r="G26" s="38" t="str">
        <f t="shared" si="6"/>
        <v>0</v>
      </c>
      <c r="H26" s="39" t="str">
        <f t="shared" si="7"/>
        <v/>
      </c>
    </row>
    <row r="27" spans="1:8" s="40" customFormat="1" ht="15" x14ac:dyDescent="0.2">
      <c r="A27" s="68"/>
      <c r="B27" s="35" t="s">
        <v>592</v>
      </c>
      <c r="C27" s="41">
        <v>3</v>
      </c>
      <c r="D27" s="41">
        <v>0</v>
      </c>
      <c r="E27" s="42">
        <f t="shared" si="4"/>
        <v>0.12</v>
      </c>
      <c r="F27" s="42" t="str">
        <f t="shared" si="5"/>
        <v/>
      </c>
      <c r="G27" s="38" t="str">
        <f t="shared" si="6"/>
        <v>0</v>
      </c>
      <c r="H27" s="39">
        <f t="shared" si="7"/>
        <v>0</v>
      </c>
    </row>
    <row r="28" spans="1:8" s="40" customFormat="1" ht="15" x14ac:dyDescent="0.2">
      <c r="A28" s="68"/>
      <c r="B28" s="35" t="s">
        <v>3</v>
      </c>
      <c r="C28" s="41">
        <v>1</v>
      </c>
      <c r="D28" s="41">
        <v>3</v>
      </c>
      <c r="E28" s="42">
        <f t="shared" si="0"/>
        <v>0.04</v>
      </c>
      <c r="F28" s="42">
        <f t="shared" si="1"/>
        <v>0.25</v>
      </c>
      <c r="G28" s="38">
        <f t="shared" si="2"/>
        <v>2</v>
      </c>
      <c r="H28" s="39">
        <f t="shared" si="3"/>
        <v>0.08</v>
      </c>
    </row>
    <row r="29" spans="1:8" s="40" customFormat="1" ht="15" x14ac:dyDescent="0.2">
      <c r="A29" s="68"/>
      <c r="B29" s="35" t="s">
        <v>5</v>
      </c>
      <c r="C29" s="41">
        <v>5</v>
      </c>
      <c r="D29" s="41">
        <v>1</v>
      </c>
      <c r="E29" s="42">
        <f t="shared" si="0"/>
        <v>0.2</v>
      </c>
      <c r="F29" s="42">
        <f t="shared" si="1"/>
        <v>8.3333333333333329E-2</v>
      </c>
      <c r="G29" s="38">
        <f t="shared" si="2"/>
        <v>-0.8</v>
      </c>
      <c r="H29" s="39">
        <f t="shared" si="3"/>
        <v>-0.16000000000000003</v>
      </c>
    </row>
    <row r="30" spans="1:8" s="40" customFormat="1" ht="15" x14ac:dyDescent="0.2">
      <c r="A30" s="68"/>
      <c r="B30" s="35" t="s">
        <v>157</v>
      </c>
      <c r="C30" s="41">
        <v>0</v>
      </c>
      <c r="D30" s="41">
        <v>0</v>
      </c>
      <c r="E30" s="42" t="str">
        <f t="shared" si="0"/>
        <v/>
      </c>
      <c r="F30" s="42" t="str">
        <f t="shared" si="1"/>
        <v/>
      </c>
      <c r="G30" s="38" t="str">
        <f t="shared" si="2"/>
        <v>0</v>
      </c>
      <c r="H30" s="39" t="str">
        <f t="shared" si="3"/>
        <v/>
      </c>
    </row>
    <row r="31" spans="1:8" s="40" customFormat="1" ht="15" x14ac:dyDescent="0.2">
      <c r="A31" s="68"/>
      <c r="B31" s="35" t="s">
        <v>158</v>
      </c>
      <c r="C31" s="41">
        <v>0</v>
      </c>
      <c r="D31" s="41">
        <v>0</v>
      </c>
      <c r="E31" s="42" t="str">
        <f t="shared" si="0"/>
        <v/>
      </c>
      <c r="F31" s="42" t="str">
        <f t="shared" si="1"/>
        <v/>
      </c>
      <c r="G31" s="38" t="str">
        <f t="shared" si="2"/>
        <v>0</v>
      </c>
      <c r="H31" s="39" t="str">
        <f t="shared" si="3"/>
        <v/>
      </c>
    </row>
    <row r="32" spans="1:8" s="40" customFormat="1" ht="15" x14ac:dyDescent="0.2">
      <c r="A32" s="68"/>
      <c r="B32" s="35" t="s">
        <v>4</v>
      </c>
      <c r="C32" s="41">
        <v>0</v>
      </c>
      <c r="D32" s="41">
        <v>0</v>
      </c>
      <c r="E32" s="42" t="str">
        <f t="shared" si="0"/>
        <v/>
      </c>
      <c r="F32" s="42" t="str">
        <f t="shared" si="1"/>
        <v/>
      </c>
      <c r="G32" s="38" t="str">
        <f t="shared" si="2"/>
        <v>0</v>
      </c>
      <c r="H32" s="39" t="str">
        <f t="shared" si="3"/>
        <v/>
      </c>
    </row>
    <row r="33" spans="1:8" s="40" customFormat="1" ht="15" x14ac:dyDescent="0.2">
      <c r="A33" s="68"/>
      <c r="B33" s="35" t="s">
        <v>6</v>
      </c>
      <c r="C33" s="41">
        <v>0</v>
      </c>
      <c r="D33" s="41">
        <v>0</v>
      </c>
      <c r="E33" s="42" t="str">
        <f t="shared" si="0"/>
        <v/>
      </c>
      <c r="F33" s="42" t="str">
        <f t="shared" si="1"/>
        <v/>
      </c>
      <c r="G33" s="38" t="str">
        <f t="shared" si="2"/>
        <v>0</v>
      </c>
      <c r="H33" s="39" t="str">
        <f t="shared" si="3"/>
        <v/>
      </c>
    </row>
    <row r="34" spans="1:8" s="40" customFormat="1" ht="15" x14ac:dyDescent="0.2">
      <c r="A34" s="68"/>
      <c r="B34" s="35" t="s">
        <v>159</v>
      </c>
      <c r="C34" s="41">
        <v>0</v>
      </c>
      <c r="D34" s="41">
        <v>0</v>
      </c>
      <c r="E34" s="42" t="str">
        <f t="shared" si="0"/>
        <v/>
      </c>
      <c r="F34" s="42" t="str">
        <f t="shared" si="1"/>
        <v/>
      </c>
      <c r="G34" s="38" t="str">
        <f t="shared" si="2"/>
        <v>0</v>
      </c>
      <c r="H34" s="39" t="str">
        <f t="shared" si="3"/>
        <v/>
      </c>
    </row>
    <row r="35" spans="1:8" s="40" customFormat="1" ht="15" x14ac:dyDescent="0.2">
      <c r="A35" s="68"/>
      <c r="B35" s="35" t="s">
        <v>160</v>
      </c>
      <c r="C35" s="41">
        <v>0</v>
      </c>
      <c r="D35" s="41">
        <v>0</v>
      </c>
      <c r="E35" s="42" t="str">
        <f t="shared" si="0"/>
        <v/>
      </c>
      <c r="F35" s="42" t="str">
        <f t="shared" si="1"/>
        <v/>
      </c>
      <c r="G35" s="38" t="str">
        <f t="shared" si="2"/>
        <v>0</v>
      </c>
      <c r="H35" s="39" t="str">
        <f t="shared" si="3"/>
        <v/>
      </c>
    </row>
    <row r="36" spans="1:8" s="40" customFormat="1" ht="30" x14ac:dyDescent="0.2">
      <c r="A36" s="68"/>
      <c r="B36" s="35" t="s">
        <v>161</v>
      </c>
      <c r="C36" s="41">
        <v>0</v>
      </c>
      <c r="D36" s="41">
        <v>0</v>
      </c>
      <c r="E36" s="42" t="str">
        <f t="shared" si="0"/>
        <v/>
      </c>
      <c r="F36" s="42" t="str">
        <f t="shared" si="1"/>
        <v/>
      </c>
      <c r="G36" s="38" t="str">
        <f t="shared" si="2"/>
        <v>0</v>
      </c>
      <c r="H36" s="39" t="str">
        <f t="shared" si="3"/>
        <v/>
      </c>
    </row>
    <row r="37" spans="1:8" s="40" customFormat="1" ht="15" x14ac:dyDescent="0.2">
      <c r="A37" s="68"/>
      <c r="B37" s="35" t="s">
        <v>162</v>
      </c>
      <c r="C37" s="41">
        <v>1</v>
      </c>
      <c r="D37" s="41">
        <v>0</v>
      </c>
      <c r="E37" s="42">
        <f t="shared" si="0"/>
        <v>0.04</v>
      </c>
      <c r="F37" s="42" t="str">
        <f t="shared" si="1"/>
        <v/>
      </c>
      <c r="G37" s="38" t="str">
        <f t="shared" si="2"/>
        <v>0</v>
      </c>
      <c r="H37" s="39">
        <f t="shared" si="3"/>
        <v>0</v>
      </c>
    </row>
    <row r="38" spans="1:8" s="40" customFormat="1" ht="15" x14ac:dyDescent="0.2">
      <c r="A38" s="68"/>
      <c r="B38" s="35" t="s">
        <v>7</v>
      </c>
      <c r="C38" s="41">
        <v>0</v>
      </c>
      <c r="D38" s="41">
        <v>1</v>
      </c>
      <c r="E38" s="42" t="str">
        <f t="shared" si="0"/>
        <v/>
      </c>
      <c r="F38" s="42">
        <f t="shared" si="1"/>
        <v>8.3333333333333329E-2</v>
      </c>
      <c r="G38" s="38" t="str">
        <f t="shared" si="2"/>
        <v>0</v>
      </c>
      <c r="H38" s="39" t="str">
        <f t="shared" si="3"/>
        <v/>
      </c>
    </row>
    <row r="39" spans="1:8" s="40" customFormat="1" ht="15" x14ac:dyDescent="0.2">
      <c r="A39" s="68"/>
      <c r="B39" s="35" t="s">
        <v>163</v>
      </c>
      <c r="C39" s="41">
        <v>0</v>
      </c>
      <c r="D39" s="41">
        <v>0</v>
      </c>
      <c r="E39" s="42" t="str">
        <f t="shared" si="0"/>
        <v/>
      </c>
      <c r="F39" s="42" t="str">
        <f t="shared" si="1"/>
        <v/>
      </c>
      <c r="G39" s="38" t="str">
        <f t="shared" si="2"/>
        <v>0</v>
      </c>
      <c r="H39" s="39" t="str">
        <f t="shared" si="3"/>
        <v/>
      </c>
    </row>
    <row r="40" spans="1:8" s="40" customFormat="1" ht="15" x14ac:dyDescent="0.2">
      <c r="A40" s="68"/>
      <c r="B40" s="35" t="s">
        <v>164</v>
      </c>
      <c r="C40" s="41">
        <v>0</v>
      </c>
      <c r="D40" s="41">
        <v>0</v>
      </c>
      <c r="E40" s="42" t="str">
        <f t="shared" si="0"/>
        <v/>
      </c>
      <c r="F40" s="42" t="str">
        <f t="shared" si="1"/>
        <v/>
      </c>
      <c r="G40" s="38" t="str">
        <f t="shared" si="2"/>
        <v>0</v>
      </c>
      <c r="H40" s="39" t="str">
        <f t="shared" si="3"/>
        <v/>
      </c>
    </row>
    <row r="41" spans="1:8" s="40" customFormat="1" ht="15" x14ac:dyDescent="0.2">
      <c r="A41" s="68"/>
      <c r="B41" s="35" t="s">
        <v>165</v>
      </c>
      <c r="C41" s="41">
        <v>0</v>
      </c>
      <c r="D41" s="41">
        <v>0</v>
      </c>
      <c r="E41" s="42" t="str">
        <f t="shared" si="0"/>
        <v/>
      </c>
      <c r="F41" s="42" t="str">
        <f t="shared" si="1"/>
        <v/>
      </c>
      <c r="G41" s="38" t="str">
        <f t="shared" si="2"/>
        <v>0</v>
      </c>
      <c r="H41" s="39" t="str">
        <f t="shared" si="3"/>
        <v/>
      </c>
    </row>
    <row r="42" spans="1:8" s="40" customFormat="1" ht="15" x14ac:dyDescent="0.2">
      <c r="A42" s="68"/>
      <c r="B42" s="35" t="s">
        <v>166</v>
      </c>
      <c r="C42" s="41">
        <v>0</v>
      </c>
      <c r="D42" s="41">
        <v>0</v>
      </c>
      <c r="E42" s="42" t="str">
        <f t="shared" si="0"/>
        <v/>
      </c>
      <c r="F42" s="42" t="str">
        <f t="shared" si="1"/>
        <v/>
      </c>
      <c r="G42" s="38" t="str">
        <f t="shared" si="2"/>
        <v>0</v>
      </c>
      <c r="H42" s="39" t="str">
        <f t="shared" si="3"/>
        <v/>
      </c>
    </row>
    <row r="43" spans="1:8" s="40" customFormat="1" ht="30" x14ac:dyDescent="0.2">
      <c r="A43" s="68"/>
      <c r="B43" s="35" t="s">
        <v>167</v>
      </c>
      <c r="C43" s="41">
        <v>0</v>
      </c>
      <c r="D43" s="41">
        <v>0</v>
      </c>
      <c r="E43" s="42" t="str">
        <f t="shared" si="0"/>
        <v/>
      </c>
      <c r="F43" s="42" t="str">
        <f t="shared" si="1"/>
        <v/>
      </c>
      <c r="G43" s="38" t="str">
        <f t="shared" si="2"/>
        <v>0</v>
      </c>
      <c r="H43" s="39" t="str">
        <f t="shared" si="3"/>
        <v/>
      </c>
    </row>
    <row r="44" spans="1:8" s="40" customFormat="1" ht="15" x14ac:dyDescent="0.2">
      <c r="A44" s="68"/>
      <c r="B44" s="35" t="s">
        <v>168</v>
      </c>
      <c r="C44" s="41">
        <v>0</v>
      </c>
      <c r="D44" s="41">
        <v>0</v>
      </c>
      <c r="E44" s="42" t="str">
        <f t="shared" si="0"/>
        <v/>
      </c>
      <c r="F44" s="42" t="str">
        <f t="shared" si="1"/>
        <v/>
      </c>
      <c r="G44" s="38" t="str">
        <f t="shared" si="2"/>
        <v>0</v>
      </c>
      <c r="H44" s="39" t="str">
        <f t="shared" si="3"/>
        <v/>
      </c>
    </row>
    <row r="45" spans="1:8" s="40" customFormat="1" ht="15" x14ac:dyDescent="0.2">
      <c r="A45" s="68"/>
      <c r="B45" s="35" t="s">
        <v>8</v>
      </c>
      <c r="C45" s="41">
        <v>0</v>
      </c>
      <c r="D45" s="41">
        <v>0</v>
      </c>
      <c r="E45" s="42" t="str">
        <f t="shared" si="0"/>
        <v/>
      </c>
      <c r="F45" s="42" t="str">
        <f t="shared" si="1"/>
        <v/>
      </c>
      <c r="G45" s="38" t="str">
        <f t="shared" si="2"/>
        <v>0</v>
      </c>
      <c r="H45" s="39" t="str">
        <f t="shared" si="3"/>
        <v/>
      </c>
    </row>
    <row r="46" spans="1:8" s="40" customFormat="1" ht="15" x14ac:dyDescent="0.2">
      <c r="A46" s="68"/>
      <c r="B46" s="35" t="s">
        <v>433</v>
      </c>
      <c r="C46" s="41">
        <v>0</v>
      </c>
      <c r="D46" s="41">
        <v>0</v>
      </c>
      <c r="E46" s="42" t="str">
        <f t="shared" si="0"/>
        <v/>
      </c>
      <c r="F46" s="42" t="str">
        <f t="shared" si="1"/>
        <v/>
      </c>
      <c r="G46" s="38" t="str">
        <f t="shared" si="2"/>
        <v>0</v>
      </c>
      <c r="H46" s="39" t="str">
        <f t="shared" si="3"/>
        <v/>
      </c>
    </row>
    <row r="47" spans="1:8" s="40" customFormat="1" ht="15" x14ac:dyDescent="0.2">
      <c r="A47" s="68"/>
      <c r="B47" s="35" t="s">
        <v>169</v>
      </c>
      <c r="C47" s="41">
        <v>0</v>
      </c>
      <c r="D47" s="41">
        <v>0</v>
      </c>
      <c r="E47" s="42" t="str">
        <f t="shared" si="0"/>
        <v/>
      </c>
      <c r="F47" s="42" t="str">
        <f t="shared" si="1"/>
        <v/>
      </c>
      <c r="G47" s="38" t="str">
        <f t="shared" si="2"/>
        <v>0</v>
      </c>
      <c r="H47" s="39" t="str">
        <f t="shared" si="3"/>
        <v/>
      </c>
    </row>
    <row r="48" spans="1:8" s="40" customFormat="1" ht="30" x14ac:dyDescent="0.2">
      <c r="A48" s="68"/>
      <c r="B48" s="35" t="s">
        <v>593</v>
      </c>
      <c r="C48" s="41">
        <v>0</v>
      </c>
      <c r="D48" s="41">
        <v>0</v>
      </c>
      <c r="E48" s="42" t="str">
        <f t="shared" si="0"/>
        <v/>
      </c>
      <c r="F48" s="42" t="str">
        <f t="shared" si="1"/>
        <v/>
      </c>
      <c r="G48" s="38" t="str">
        <f t="shared" si="2"/>
        <v>0</v>
      </c>
      <c r="H48" s="39" t="str">
        <f t="shared" si="3"/>
        <v/>
      </c>
    </row>
    <row r="49" spans="1:8" s="40" customFormat="1" ht="15" x14ac:dyDescent="0.2">
      <c r="A49" s="68"/>
      <c r="B49" s="35" t="s">
        <v>9</v>
      </c>
      <c r="C49" s="41">
        <v>3</v>
      </c>
      <c r="D49" s="41">
        <v>3</v>
      </c>
      <c r="E49" s="42">
        <f t="shared" si="0"/>
        <v>0.12</v>
      </c>
      <c r="F49" s="42">
        <f t="shared" si="1"/>
        <v>0.25</v>
      </c>
      <c r="G49" s="38">
        <f t="shared" si="2"/>
        <v>0</v>
      </c>
      <c r="H49" s="39">
        <f t="shared" si="3"/>
        <v>0</v>
      </c>
    </row>
    <row r="50" spans="1:8" s="40" customFormat="1" ht="15" x14ac:dyDescent="0.2">
      <c r="A50" s="68"/>
      <c r="B50" s="35" t="s">
        <v>594</v>
      </c>
      <c r="C50" s="41">
        <v>1</v>
      </c>
      <c r="D50" s="41">
        <v>0</v>
      </c>
      <c r="E50" s="42">
        <f t="shared" si="0"/>
        <v>0.04</v>
      </c>
      <c r="F50" s="42" t="str">
        <f t="shared" si="1"/>
        <v/>
      </c>
      <c r="G50" s="38" t="str">
        <f t="shared" si="2"/>
        <v>0</v>
      </c>
      <c r="H50" s="39">
        <f t="shared" si="3"/>
        <v>0</v>
      </c>
    </row>
    <row r="51" spans="1:8" s="40" customFormat="1" ht="15" x14ac:dyDescent="0.2">
      <c r="A51" s="68"/>
      <c r="B51" s="35" t="s">
        <v>12</v>
      </c>
      <c r="C51" s="41">
        <v>1</v>
      </c>
      <c r="D51" s="41">
        <v>0</v>
      </c>
      <c r="E51" s="42">
        <f t="shared" si="0"/>
        <v>0.04</v>
      </c>
      <c r="F51" s="42" t="str">
        <f t="shared" si="1"/>
        <v/>
      </c>
      <c r="G51" s="38" t="str">
        <f t="shared" si="2"/>
        <v>0</v>
      </c>
      <c r="H51" s="39">
        <f t="shared" si="3"/>
        <v>0</v>
      </c>
    </row>
    <row r="52" spans="1:8" s="40" customFormat="1" ht="15" x14ac:dyDescent="0.2">
      <c r="A52" s="68"/>
      <c r="B52" s="35" t="s">
        <v>11</v>
      </c>
      <c r="C52" s="41">
        <v>0</v>
      </c>
      <c r="D52" s="41">
        <v>0</v>
      </c>
      <c r="E52" s="42" t="str">
        <f t="shared" si="0"/>
        <v/>
      </c>
      <c r="F52" s="42" t="str">
        <f t="shared" si="1"/>
        <v/>
      </c>
      <c r="G52" s="38" t="str">
        <f t="shared" si="2"/>
        <v>0</v>
      </c>
      <c r="H52" s="39" t="str">
        <f t="shared" si="3"/>
        <v/>
      </c>
    </row>
    <row r="53" spans="1:8" s="40" customFormat="1" ht="15" x14ac:dyDescent="0.2">
      <c r="A53" s="68"/>
      <c r="B53" s="35" t="s">
        <v>434</v>
      </c>
      <c r="C53" s="41">
        <v>1</v>
      </c>
      <c r="D53" s="41">
        <v>1</v>
      </c>
      <c r="E53" s="42">
        <f t="shared" si="0"/>
        <v>0.04</v>
      </c>
      <c r="F53" s="42">
        <f t="shared" si="1"/>
        <v>8.3333333333333329E-2</v>
      </c>
      <c r="G53" s="38">
        <f t="shared" si="2"/>
        <v>0</v>
      </c>
      <c r="H53" s="39">
        <f t="shared" si="3"/>
        <v>0</v>
      </c>
    </row>
    <row r="54" spans="1:8" s="40" customFormat="1" ht="15" x14ac:dyDescent="0.2">
      <c r="A54" s="68"/>
      <c r="B54" s="35" t="s">
        <v>10</v>
      </c>
      <c r="C54" s="41">
        <v>0</v>
      </c>
      <c r="D54" s="41">
        <v>0</v>
      </c>
      <c r="E54" s="42" t="str">
        <f t="shared" si="0"/>
        <v/>
      </c>
      <c r="F54" s="42" t="str">
        <f t="shared" si="1"/>
        <v/>
      </c>
      <c r="G54" s="38" t="str">
        <f t="shared" si="2"/>
        <v>0</v>
      </c>
      <c r="H54" s="39" t="str">
        <f t="shared" si="3"/>
        <v/>
      </c>
    </row>
    <row r="55" spans="1:8" s="40" customFormat="1" ht="15" x14ac:dyDescent="0.2">
      <c r="A55" s="68"/>
      <c r="B55" s="35" t="s">
        <v>170</v>
      </c>
      <c r="C55" s="41">
        <v>0</v>
      </c>
      <c r="D55" s="41">
        <v>0</v>
      </c>
      <c r="E55" s="42" t="str">
        <f t="shared" si="0"/>
        <v/>
      </c>
      <c r="F55" s="42" t="str">
        <f t="shared" si="1"/>
        <v/>
      </c>
      <c r="G55" s="38" t="str">
        <f t="shared" si="2"/>
        <v>0</v>
      </c>
      <c r="H55" s="39" t="str">
        <f t="shared" si="3"/>
        <v/>
      </c>
    </row>
    <row r="56" spans="1:8" s="40" customFormat="1" ht="15" x14ac:dyDescent="0.2">
      <c r="A56" s="68"/>
      <c r="B56" s="35" t="s">
        <v>13</v>
      </c>
      <c r="C56" s="41">
        <v>0</v>
      </c>
      <c r="D56" s="41">
        <v>0</v>
      </c>
      <c r="E56" s="42" t="str">
        <f t="shared" si="0"/>
        <v/>
      </c>
      <c r="F56" s="42" t="str">
        <f t="shared" si="1"/>
        <v/>
      </c>
      <c r="G56" s="38" t="str">
        <f t="shared" si="2"/>
        <v>0</v>
      </c>
      <c r="H56" s="39" t="str">
        <f t="shared" si="3"/>
        <v/>
      </c>
    </row>
    <row r="57" spans="1:8" s="40" customFormat="1" ht="15" x14ac:dyDescent="0.2">
      <c r="A57" s="68"/>
      <c r="B57" s="35" t="s">
        <v>14</v>
      </c>
      <c r="C57" s="41">
        <v>0</v>
      </c>
      <c r="D57" s="41">
        <v>0</v>
      </c>
      <c r="E57" s="42" t="str">
        <f t="shared" si="0"/>
        <v/>
      </c>
      <c r="F57" s="42" t="str">
        <f t="shared" si="1"/>
        <v/>
      </c>
      <c r="G57" s="38" t="str">
        <f t="shared" si="2"/>
        <v>0</v>
      </c>
      <c r="H57" s="39" t="str">
        <f t="shared" si="3"/>
        <v/>
      </c>
    </row>
    <row r="58" spans="1:8" s="40" customFormat="1" ht="15" x14ac:dyDescent="0.2">
      <c r="A58" s="68"/>
      <c r="B58" s="35" t="s">
        <v>171</v>
      </c>
      <c r="C58" s="41">
        <v>0</v>
      </c>
      <c r="D58" s="41">
        <v>0</v>
      </c>
      <c r="E58" s="42" t="str">
        <f t="shared" si="0"/>
        <v/>
      </c>
      <c r="F58" s="42" t="str">
        <f t="shared" si="1"/>
        <v/>
      </c>
      <c r="G58" s="38" t="str">
        <f t="shared" si="2"/>
        <v>0</v>
      </c>
      <c r="H58" s="39" t="str">
        <f t="shared" si="3"/>
        <v/>
      </c>
    </row>
    <row r="59" spans="1:8" s="40" customFormat="1" ht="15" x14ac:dyDescent="0.2">
      <c r="A59" s="68"/>
      <c r="B59" s="35" t="s">
        <v>435</v>
      </c>
      <c r="C59" s="41">
        <v>0</v>
      </c>
      <c r="D59" s="41">
        <v>0</v>
      </c>
      <c r="E59" s="42" t="str">
        <f t="shared" si="0"/>
        <v/>
      </c>
      <c r="F59" s="42" t="str">
        <f t="shared" si="1"/>
        <v/>
      </c>
      <c r="G59" s="38" t="str">
        <f t="shared" si="2"/>
        <v>0</v>
      </c>
      <c r="H59" s="39" t="str">
        <f t="shared" si="3"/>
        <v/>
      </c>
    </row>
    <row r="60" spans="1:8" s="40" customFormat="1" ht="15" x14ac:dyDescent="0.2">
      <c r="A60" s="68"/>
      <c r="B60" s="35" t="s">
        <v>172</v>
      </c>
      <c r="C60" s="41">
        <v>0</v>
      </c>
      <c r="D60" s="41">
        <v>0</v>
      </c>
      <c r="E60" s="42" t="str">
        <f t="shared" si="0"/>
        <v/>
      </c>
      <c r="F60" s="42" t="str">
        <f t="shared" si="1"/>
        <v/>
      </c>
      <c r="G60" s="38" t="str">
        <f t="shared" si="2"/>
        <v>0</v>
      </c>
      <c r="H60" s="39" t="str">
        <f t="shared" si="3"/>
        <v/>
      </c>
    </row>
    <row r="61" spans="1:8" s="40" customFormat="1" ht="15" x14ac:dyDescent="0.2">
      <c r="A61" s="68"/>
      <c r="B61" s="35" t="s">
        <v>173</v>
      </c>
      <c r="C61" s="41">
        <v>6</v>
      </c>
      <c r="D61" s="41">
        <v>0</v>
      </c>
      <c r="E61" s="42">
        <f t="shared" si="0"/>
        <v>0.24</v>
      </c>
      <c r="F61" s="42" t="str">
        <f t="shared" si="1"/>
        <v/>
      </c>
      <c r="G61" s="38" t="str">
        <f t="shared" si="2"/>
        <v>0</v>
      </c>
      <c r="H61" s="39">
        <f t="shared" si="3"/>
        <v>0</v>
      </c>
    </row>
    <row r="62" spans="1:8" s="50" customFormat="1" ht="15" x14ac:dyDescent="0.2">
      <c r="A62" s="60" t="s">
        <v>570</v>
      </c>
      <c r="B62" s="51" t="s">
        <v>582</v>
      </c>
      <c r="C62" s="55"/>
      <c r="D62" s="41">
        <v>1</v>
      </c>
      <c r="E62" s="42" t="str">
        <f t="shared" ref="E62:E63" si="8">+IF(C62=0,"",C62/C$18)</f>
        <v/>
      </c>
      <c r="F62" s="42">
        <f t="shared" ref="F62:F63" si="9">+IF(D62=0,"",D62/D$18)</f>
        <v>8.3333333333333329E-2</v>
      </c>
      <c r="G62" s="38" t="str">
        <f t="shared" ref="G62:G63" si="10">+IF(OR(AND(D62=0),(C62=0)),"0",((D62-C62)/C62))</f>
        <v>0</v>
      </c>
      <c r="H62" s="39" t="str">
        <f t="shared" ref="H62:H63" si="11">+IF(OR(AND(E62=""),(G62="")),"",E62*G62)</f>
        <v/>
      </c>
    </row>
    <row r="63" spans="1:8" s="50" customFormat="1" ht="15" x14ac:dyDescent="0.2">
      <c r="A63" s="60" t="s">
        <v>570</v>
      </c>
      <c r="B63" s="51" t="s">
        <v>617</v>
      </c>
      <c r="C63" s="55"/>
      <c r="D63" s="41">
        <v>0</v>
      </c>
      <c r="E63" s="42" t="str">
        <f t="shared" si="8"/>
        <v/>
      </c>
      <c r="F63" s="42" t="str">
        <f t="shared" si="9"/>
        <v/>
      </c>
      <c r="G63" s="38" t="str">
        <f t="shared" si="10"/>
        <v>0</v>
      </c>
      <c r="H63" s="39" t="str">
        <f t="shared" si="11"/>
        <v/>
      </c>
    </row>
    <row r="64" spans="1:8" s="40" customFormat="1" ht="15" x14ac:dyDescent="0.2">
      <c r="A64" s="68"/>
      <c r="B64" s="35" t="s">
        <v>174</v>
      </c>
      <c r="C64" s="41">
        <v>0</v>
      </c>
      <c r="D64" s="41">
        <v>0</v>
      </c>
      <c r="E64" s="42" t="str">
        <f t="shared" si="0"/>
        <v/>
      </c>
      <c r="F64" s="42" t="str">
        <f t="shared" si="1"/>
        <v/>
      </c>
      <c r="G64" s="38" t="str">
        <f t="shared" si="2"/>
        <v>0</v>
      </c>
      <c r="H64" s="39" t="str">
        <f t="shared" si="3"/>
        <v/>
      </c>
    </row>
    <row r="65" spans="1:8" s="40" customFormat="1" ht="15" x14ac:dyDescent="0.2">
      <c r="A65" s="68"/>
      <c r="B65" s="35" t="s">
        <v>15</v>
      </c>
      <c r="C65" s="41">
        <v>0</v>
      </c>
      <c r="D65" s="41">
        <v>1</v>
      </c>
      <c r="E65" s="42" t="str">
        <f t="shared" si="0"/>
        <v/>
      </c>
      <c r="F65" s="42">
        <f t="shared" si="1"/>
        <v>8.3333333333333329E-2</v>
      </c>
      <c r="G65" s="38" t="str">
        <f t="shared" si="2"/>
        <v>0</v>
      </c>
      <c r="H65" s="39" t="str">
        <f t="shared" si="3"/>
        <v/>
      </c>
    </row>
    <row r="66" spans="1:8" s="40" customFormat="1" ht="15" x14ac:dyDescent="0.2">
      <c r="A66" s="68"/>
      <c r="B66" s="35" t="s">
        <v>175</v>
      </c>
      <c r="C66" s="41">
        <v>2</v>
      </c>
      <c r="D66" s="41">
        <v>0</v>
      </c>
      <c r="E66" s="42">
        <f t="shared" si="0"/>
        <v>0.08</v>
      </c>
      <c r="F66" s="42" t="str">
        <f t="shared" si="1"/>
        <v/>
      </c>
      <c r="G66" s="38" t="str">
        <f t="shared" si="2"/>
        <v>0</v>
      </c>
      <c r="H66" s="39">
        <f t="shared" si="3"/>
        <v>0</v>
      </c>
    </row>
    <row r="67" spans="1:8" s="40" customFormat="1" ht="15" x14ac:dyDescent="0.2">
      <c r="A67" s="68"/>
      <c r="B67" s="35" t="s">
        <v>176</v>
      </c>
      <c r="C67" s="41">
        <v>0</v>
      </c>
      <c r="D67" s="41">
        <v>0</v>
      </c>
      <c r="E67" s="42" t="str">
        <f t="shared" si="0"/>
        <v/>
      </c>
      <c r="F67" s="42" t="str">
        <f t="shared" si="1"/>
        <v/>
      </c>
      <c r="G67" s="38" t="str">
        <f t="shared" si="2"/>
        <v>0</v>
      </c>
      <c r="H67" s="39" t="str">
        <f t="shared" si="3"/>
        <v/>
      </c>
    </row>
    <row r="68" spans="1:8" s="10" customFormat="1" x14ac:dyDescent="0.2">
      <c r="A68" s="67"/>
    </row>
    <row r="69" spans="1:8" s="10" customFormat="1" x14ac:dyDescent="0.2">
      <c r="A69" s="67"/>
    </row>
    <row r="70" spans="1:8" s="10" customFormat="1" ht="13.5" thickBot="1" x14ac:dyDescent="0.25">
      <c r="A70" s="67"/>
      <c r="B70" s="29"/>
    </row>
    <row r="71" spans="1:8" s="10" customFormat="1" ht="30" customHeight="1" x14ac:dyDescent="0.2">
      <c r="A71" s="67"/>
      <c r="B71" s="85" t="s">
        <v>374</v>
      </c>
      <c r="C71" s="71" t="s">
        <v>375</v>
      </c>
      <c r="D71" s="72"/>
      <c r="E71" s="71" t="s">
        <v>429</v>
      </c>
      <c r="F71" s="72"/>
      <c r="G71" s="73" t="s">
        <v>572</v>
      </c>
      <c r="H71" s="69" t="s">
        <v>350</v>
      </c>
    </row>
    <row r="72" spans="1:8" s="10" customFormat="1" x14ac:dyDescent="0.2">
      <c r="A72" s="67"/>
      <c r="B72" s="85"/>
      <c r="C72" s="48">
        <v>2017</v>
      </c>
      <c r="D72" s="48">
        <v>2018</v>
      </c>
      <c r="E72" s="48">
        <v>2017</v>
      </c>
      <c r="F72" s="48">
        <v>2018</v>
      </c>
      <c r="G72" s="74"/>
      <c r="H72" s="70"/>
    </row>
    <row r="73" spans="1:8" s="10" customFormat="1" x14ac:dyDescent="0.2">
      <c r="A73" s="67"/>
      <c r="B73" s="12" t="s">
        <v>377</v>
      </c>
      <c r="C73" s="13">
        <f>SUM(C74:C159)</f>
        <v>212</v>
      </c>
      <c r="D73" s="13">
        <f>SUM(D74:D159)</f>
        <v>341</v>
      </c>
      <c r="E73" s="14">
        <f>+IF(C73=0,"",C73/C$73)</f>
        <v>1</v>
      </c>
      <c r="F73" s="14">
        <f>+IF(D73=0,"",D73/D$73)</f>
        <v>1</v>
      </c>
      <c r="G73" s="15">
        <f>+IF(OR(AND(D73=0),(C73=0)),"0",((D73-C73)/C73))</f>
        <v>0.60849056603773588</v>
      </c>
      <c r="H73" s="15">
        <f>+IF(OR(AND(E73=""),(G73="")),"",E73*G73)</f>
        <v>0.60849056603773588</v>
      </c>
    </row>
    <row r="74" spans="1:8" s="40" customFormat="1" ht="15" x14ac:dyDescent="0.2">
      <c r="A74" s="68"/>
      <c r="B74" s="35" t="s">
        <v>436</v>
      </c>
      <c r="C74" s="41">
        <v>10</v>
      </c>
      <c r="D74" s="41">
        <v>10</v>
      </c>
      <c r="E74" s="37">
        <f>+IF(C74=0,"",C74/C$73)</f>
        <v>4.716981132075472E-2</v>
      </c>
      <c r="F74" s="37">
        <f>+IF(D74=0,"",D74/D$73)</f>
        <v>2.932551319648094E-2</v>
      </c>
      <c r="G74" s="38">
        <f>+IF(OR(AND(D74=0),(C74=0)),"0",((D74-C74)/C74))</f>
        <v>0</v>
      </c>
      <c r="H74" s="39">
        <f>+IF(OR(AND(E74=""),(G74="")),"",E74*G74)</f>
        <v>0</v>
      </c>
    </row>
    <row r="75" spans="1:8" s="40" customFormat="1" ht="30" x14ac:dyDescent="0.2">
      <c r="A75" s="68"/>
      <c r="B75" s="35" t="s">
        <v>595</v>
      </c>
      <c r="C75" s="41">
        <v>0</v>
      </c>
      <c r="D75" s="41">
        <v>4</v>
      </c>
      <c r="E75" s="37" t="str">
        <f t="shared" ref="E75:E146" si="12">+IF(C75=0,"",C75/C$73)</f>
        <v/>
      </c>
      <c r="F75" s="37">
        <f t="shared" ref="F75:F146" si="13">+IF(D75=0,"",D75/D$73)</f>
        <v>1.1730205278592375E-2</v>
      </c>
      <c r="G75" s="38" t="str">
        <f t="shared" ref="G75:G146" si="14">+IF(OR(AND(D75=0),(C75=0)),"0",((D75-C75)/C75))</f>
        <v>0</v>
      </c>
      <c r="H75" s="39" t="str">
        <f t="shared" ref="H75:H146" si="15">+IF(OR(AND(E75=""),(G75="")),"",E75*G75)</f>
        <v/>
      </c>
    </row>
    <row r="76" spans="1:8" s="40" customFormat="1" ht="15" x14ac:dyDescent="0.2">
      <c r="A76" s="68"/>
      <c r="B76" s="35" t="s">
        <v>527</v>
      </c>
      <c r="C76" s="41">
        <v>0</v>
      </c>
      <c r="D76" s="41">
        <v>0</v>
      </c>
      <c r="E76" s="37" t="str">
        <f t="shared" ref="E76:E77" si="16">+IF(C76=0,"",C76/C$73)</f>
        <v/>
      </c>
      <c r="F76" s="37" t="str">
        <f t="shared" ref="F76:F77" si="17">+IF(D76=0,"",D76/D$73)</f>
        <v/>
      </c>
      <c r="G76" s="38" t="str">
        <f t="shared" ref="G76:G77" si="18">+IF(OR(AND(D76=0),(C76=0)),"0",((D76-C76)/C76))</f>
        <v>0</v>
      </c>
      <c r="H76" s="39" t="str">
        <f t="shared" ref="H76:H77" si="19">+IF(OR(AND(E76=""),(G76="")),"",E76*G76)</f>
        <v/>
      </c>
    </row>
    <row r="77" spans="1:8" s="40" customFormat="1" ht="15" x14ac:dyDescent="0.2">
      <c r="A77" s="68"/>
      <c r="B77" s="35" t="s">
        <v>596</v>
      </c>
      <c r="C77" s="41">
        <v>6</v>
      </c>
      <c r="D77" s="41">
        <v>7</v>
      </c>
      <c r="E77" s="37">
        <f t="shared" si="16"/>
        <v>2.8301886792452831E-2</v>
      </c>
      <c r="F77" s="37">
        <f t="shared" si="17"/>
        <v>2.0527859237536656E-2</v>
      </c>
      <c r="G77" s="38">
        <f t="shared" si="18"/>
        <v>0.16666666666666666</v>
      </c>
      <c r="H77" s="39">
        <f t="shared" si="19"/>
        <v>4.7169811320754715E-3</v>
      </c>
    </row>
    <row r="78" spans="1:8" s="40" customFormat="1" ht="15" x14ac:dyDescent="0.2">
      <c r="A78" s="68"/>
      <c r="B78" s="35" t="s">
        <v>177</v>
      </c>
      <c r="C78" s="41">
        <v>2</v>
      </c>
      <c r="D78" s="41">
        <v>25</v>
      </c>
      <c r="E78" s="37">
        <f t="shared" si="12"/>
        <v>9.433962264150943E-3</v>
      </c>
      <c r="F78" s="37">
        <f t="shared" si="13"/>
        <v>7.331378299120235E-2</v>
      </c>
      <c r="G78" s="38">
        <f t="shared" si="14"/>
        <v>11.5</v>
      </c>
      <c r="H78" s="39">
        <f t="shared" si="15"/>
        <v>0.10849056603773584</v>
      </c>
    </row>
    <row r="79" spans="1:8" s="40" customFormat="1" ht="15" x14ac:dyDescent="0.2">
      <c r="A79" s="68"/>
      <c r="B79" s="35" t="s">
        <v>16</v>
      </c>
      <c r="C79" s="41">
        <v>0</v>
      </c>
      <c r="D79" s="41">
        <v>0</v>
      </c>
      <c r="E79" s="37" t="str">
        <f t="shared" si="12"/>
        <v/>
      </c>
      <c r="F79" s="37" t="str">
        <f t="shared" si="13"/>
        <v/>
      </c>
      <c r="G79" s="38" t="str">
        <f t="shared" si="14"/>
        <v>0</v>
      </c>
      <c r="H79" s="39" t="str">
        <f t="shared" si="15"/>
        <v/>
      </c>
    </row>
    <row r="80" spans="1:8" s="40" customFormat="1" ht="15" x14ac:dyDescent="0.2">
      <c r="A80" s="68"/>
      <c r="B80" s="35" t="s">
        <v>35</v>
      </c>
      <c r="C80" s="41">
        <v>5</v>
      </c>
      <c r="D80" s="41">
        <v>8</v>
      </c>
      <c r="E80" s="37">
        <f t="shared" ref="E80:E81" si="20">+IF(C80=0,"",C80/C$73)</f>
        <v>2.358490566037736E-2</v>
      </c>
      <c r="F80" s="37">
        <f t="shared" ref="F80:F81" si="21">+IF(D80=0,"",D80/D$73)</f>
        <v>2.3460410557184751E-2</v>
      </c>
      <c r="G80" s="38">
        <f t="shared" ref="G80:G81" si="22">+IF(OR(AND(D80=0),(C80=0)),"0",((D80-C80)/C80))</f>
        <v>0.6</v>
      </c>
      <c r="H80" s="39">
        <f t="shared" ref="H80:H81" si="23">+IF(OR(AND(E80=""),(G80="")),"",E80*G80)</f>
        <v>1.4150943396226415E-2</v>
      </c>
    </row>
    <row r="81" spans="1:8" s="40" customFormat="1" ht="15" x14ac:dyDescent="0.2">
      <c r="A81" s="68"/>
      <c r="B81" s="35" t="s">
        <v>178</v>
      </c>
      <c r="C81" s="41">
        <v>0</v>
      </c>
      <c r="D81" s="41">
        <v>0</v>
      </c>
      <c r="E81" s="37" t="str">
        <f t="shared" si="20"/>
        <v/>
      </c>
      <c r="F81" s="37" t="str">
        <f t="shared" si="21"/>
        <v/>
      </c>
      <c r="G81" s="38" t="str">
        <f t="shared" si="22"/>
        <v>0</v>
      </c>
      <c r="H81" s="39" t="str">
        <f t="shared" si="23"/>
        <v/>
      </c>
    </row>
    <row r="82" spans="1:8" s="40" customFormat="1" ht="15" x14ac:dyDescent="0.2">
      <c r="A82" s="68"/>
      <c r="B82" s="35" t="s">
        <v>179</v>
      </c>
      <c r="C82" s="41">
        <v>1</v>
      </c>
      <c r="D82" s="41">
        <v>1</v>
      </c>
      <c r="E82" s="37">
        <f t="shared" si="12"/>
        <v>4.7169811320754715E-3</v>
      </c>
      <c r="F82" s="37">
        <f t="shared" si="13"/>
        <v>2.9325513196480938E-3</v>
      </c>
      <c r="G82" s="38">
        <f t="shared" si="14"/>
        <v>0</v>
      </c>
      <c r="H82" s="39">
        <f t="shared" si="15"/>
        <v>0</v>
      </c>
    </row>
    <row r="83" spans="1:8" s="40" customFormat="1" ht="15" x14ac:dyDescent="0.2">
      <c r="A83" s="68"/>
      <c r="B83" s="35" t="s">
        <v>437</v>
      </c>
      <c r="C83" s="41">
        <v>0</v>
      </c>
      <c r="D83" s="41">
        <v>1</v>
      </c>
      <c r="E83" s="37" t="str">
        <f t="shared" si="12"/>
        <v/>
      </c>
      <c r="F83" s="37">
        <f t="shared" si="13"/>
        <v>2.9325513196480938E-3</v>
      </c>
      <c r="G83" s="38" t="str">
        <f t="shared" si="14"/>
        <v>0</v>
      </c>
      <c r="H83" s="39" t="str">
        <f t="shared" si="15"/>
        <v/>
      </c>
    </row>
    <row r="84" spans="1:8" s="40" customFormat="1" ht="15" x14ac:dyDescent="0.2">
      <c r="A84" s="68"/>
      <c r="B84" s="35" t="s">
        <v>180</v>
      </c>
      <c r="C84" s="41">
        <v>0</v>
      </c>
      <c r="D84" s="41">
        <v>0</v>
      </c>
      <c r="E84" s="37" t="str">
        <f t="shared" si="12"/>
        <v/>
      </c>
      <c r="F84" s="37" t="str">
        <f t="shared" si="13"/>
        <v/>
      </c>
      <c r="G84" s="38" t="str">
        <f t="shared" si="14"/>
        <v>0</v>
      </c>
      <c r="H84" s="39" t="str">
        <f t="shared" si="15"/>
        <v/>
      </c>
    </row>
    <row r="85" spans="1:8" s="40" customFormat="1" ht="15" x14ac:dyDescent="0.2">
      <c r="A85" s="68"/>
      <c r="B85" s="35" t="s">
        <v>181</v>
      </c>
      <c r="C85" s="41">
        <v>0</v>
      </c>
      <c r="D85" s="41">
        <v>3</v>
      </c>
      <c r="E85" s="37" t="str">
        <f t="shared" si="12"/>
        <v/>
      </c>
      <c r="F85" s="37">
        <f t="shared" si="13"/>
        <v>8.7976539589442824E-3</v>
      </c>
      <c r="G85" s="38" t="str">
        <f t="shared" si="14"/>
        <v>0</v>
      </c>
      <c r="H85" s="39" t="str">
        <f t="shared" si="15"/>
        <v/>
      </c>
    </row>
    <row r="86" spans="1:8" s="40" customFormat="1" ht="15" x14ac:dyDescent="0.2">
      <c r="A86" s="68"/>
      <c r="B86" s="35" t="s">
        <v>17</v>
      </c>
      <c r="C86" s="41">
        <v>0</v>
      </c>
      <c r="D86" s="41">
        <v>0</v>
      </c>
      <c r="E86" s="37" t="str">
        <f t="shared" si="12"/>
        <v/>
      </c>
      <c r="F86" s="37" t="str">
        <f t="shared" si="13"/>
        <v/>
      </c>
      <c r="G86" s="38" t="str">
        <f t="shared" si="14"/>
        <v>0</v>
      </c>
      <c r="H86" s="39" t="str">
        <f t="shared" si="15"/>
        <v/>
      </c>
    </row>
    <row r="87" spans="1:8" s="40" customFormat="1" ht="15" x14ac:dyDescent="0.2">
      <c r="A87" s="68"/>
      <c r="B87" s="35" t="s">
        <v>182</v>
      </c>
      <c r="C87" s="41">
        <v>0</v>
      </c>
      <c r="D87" s="41">
        <v>0</v>
      </c>
      <c r="E87" s="37" t="str">
        <f t="shared" si="12"/>
        <v/>
      </c>
      <c r="F87" s="37" t="str">
        <f t="shared" si="13"/>
        <v/>
      </c>
      <c r="G87" s="38" t="str">
        <f t="shared" si="14"/>
        <v>0</v>
      </c>
      <c r="H87" s="39" t="str">
        <f t="shared" si="15"/>
        <v/>
      </c>
    </row>
    <row r="88" spans="1:8" s="40" customFormat="1" ht="15" x14ac:dyDescent="0.2">
      <c r="A88" s="68"/>
      <c r="B88" s="35" t="s">
        <v>597</v>
      </c>
      <c r="C88" s="41">
        <v>0</v>
      </c>
      <c r="D88" s="41">
        <v>7</v>
      </c>
      <c r="E88" s="37" t="str">
        <f t="shared" ref="E88" si="24">+IF(C88=0,"",C88/C$73)</f>
        <v/>
      </c>
      <c r="F88" s="37">
        <f t="shared" ref="F88" si="25">+IF(D88=0,"",D88/D$73)</f>
        <v>2.0527859237536656E-2</v>
      </c>
      <c r="G88" s="38" t="str">
        <f t="shared" ref="G88" si="26">+IF(OR(AND(D88=0),(C88=0)),"0",((D88-C88)/C88))</f>
        <v>0</v>
      </c>
      <c r="H88" s="39" t="str">
        <f t="shared" ref="H88" si="27">+IF(OR(AND(E88=""),(G88="")),"",E88*G88)</f>
        <v/>
      </c>
    </row>
    <row r="89" spans="1:8" s="40" customFormat="1" ht="15" x14ac:dyDescent="0.2">
      <c r="A89" s="68"/>
      <c r="B89" s="35" t="s">
        <v>183</v>
      </c>
      <c r="C89" s="41">
        <v>12</v>
      </c>
      <c r="D89" s="41">
        <v>17</v>
      </c>
      <c r="E89" s="37">
        <f t="shared" si="12"/>
        <v>5.6603773584905662E-2</v>
      </c>
      <c r="F89" s="37">
        <f t="shared" si="13"/>
        <v>4.9853372434017593E-2</v>
      </c>
      <c r="G89" s="38">
        <f t="shared" si="14"/>
        <v>0.41666666666666669</v>
      </c>
      <c r="H89" s="39">
        <f t="shared" si="15"/>
        <v>2.358490566037736E-2</v>
      </c>
    </row>
    <row r="90" spans="1:8" s="40" customFormat="1" ht="15" x14ac:dyDescent="0.2">
      <c r="A90" s="68"/>
      <c r="B90" s="35" t="s">
        <v>184</v>
      </c>
      <c r="C90" s="41">
        <v>11</v>
      </c>
      <c r="D90" s="41">
        <v>12</v>
      </c>
      <c r="E90" s="37">
        <f t="shared" si="12"/>
        <v>5.1886792452830191E-2</v>
      </c>
      <c r="F90" s="37">
        <f t="shared" si="13"/>
        <v>3.519061583577713E-2</v>
      </c>
      <c r="G90" s="38">
        <f t="shared" si="14"/>
        <v>9.0909090909090912E-2</v>
      </c>
      <c r="H90" s="39">
        <f t="shared" si="15"/>
        <v>4.7169811320754724E-3</v>
      </c>
    </row>
    <row r="91" spans="1:8" s="40" customFormat="1" ht="15" x14ac:dyDescent="0.2">
      <c r="A91" s="68"/>
      <c r="B91" s="35" t="s">
        <v>21</v>
      </c>
      <c r="C91" s="41">
        <v>3</v>
      </c>
      <c r="D91" s="41">
        <v>7</v>
      </c>
      <c r="E91" s="37">
        <f t="shared" si="12"/>
        <v>1.4150943396226415E-2</v>
      </c>
      <c r="F91" s="37">
        <f t="shared" si="13"/>
        <v>2.0527859237536656E-2</v>
      </c>
      <c r="G91" s="38">
        <f t="shared" si="14"/>
        <v>1.3333333333333333</v>
      </c>
      <c r="H91" s="39">
        <f t="shared" si="15"/>
        <v>1.8867924528301886E-2</v>
      </c>
    </row>
    <row r="92" spans="1:8" s="40" customFormat="1" ht="15" x14ac:dyDescent="0.2">
      <c r="A92" s="68"/>
      <c r="B92" s="35" t="s">
        <v>438</v>
      </c>
      <c r="C92" s="41">
        <v>5</v>
      </c>
      <c r="D92" s="41">
        <v>0</v>
      </c>
      <c r="E92" s="37">
        <f t="shared" si="12"/>
        <v>2.358490566037736E-2</v>
      </c>
      <c r="F92" s="37" t="str">
        <f t="shared" si="13"/>
        <v/>
      </c>
      <c r="G92" s="38" t="str">
        <f t="shared" si="14"/>
        <v>0</v>
      </c>
      <c r="H92" s="39">
        <f t="shared" si="15"/>
        <v>0</v>
      </c>
    </row>
    <row r="93" spans="1:8" s="40" customFormat="1" ht="15" x14ac:dyDescent="0.2">
      <c r="A93" s="68"/>
      <c r="B93" s="35" t="s">
        <v>185</v>
      </c>
      <c r="C93" s="41">
        <v>0</v>
      </c>
      <c r="D93" s="41">
        <v>8</v>
      </c>
      <c r="E93" s="37" t="str">
        <f t="shared" si="12"/>
        <v/>
      </c>
      <c r="F93" s="37">
        <f t="shared" si="13"/>
        <v>2.3460410557184751E-2</v>
      </c>
      <c r="G93" s="38" t="str">
        <f t="shared" si="14"/>
        <v>0</v>
      </c>
      <c r="H93" s="39" t="str">
        <f t="shared" si="15"/>
        <v/>
      </c>
    </row>
    <row r="94" spans="1:8" s="40" customFormat="1" ht="15" x14ac:dyDescent="0.2">
      <c r="A94" s="68"/>
      <c r="B94" s="35" t="s">
        <v>531</v>
      </c>
      <c r="C94" s="41">
        <v>0</v>
      </c>
      <c r="D94" s="41">
        <v>1</v>
      </c>
      <c r="E94" s="37" t="str">
        <f t="shared" ref="E94:E95" si="28">+IF(C94=0,"",C94/C$73)</f>
        <v/>
      </c>
      <c r="F94" s="37">
        <f t="shared" ref="F94:F95" si="29">+IF(D94=0,"",D94/D$73)</f>
        <v>2.9325513196480938E-3</v>
      </c>
      <c r="G94" s="38" t="str">
        <f t="shared" ref="G94:G95" si="30">+IF(OR(AND(D94=0),(C94=0)),"0",((D94-C94)/C94))</f>
        <v>0</v>
      </c>
      <c r="H94" s="39" t="str">
        <f t="shared" ref="H94:H95" si="31">+IF(OR(AND(E94=""),(G94="")),"",E94*G94)</f>
        <v/>
      </c>
    </row>
    <row r="95" spans="1:8" s="40" customFormat="1" ht="15" x14ac:dyDescent="0.2">
      <c r="A95" s="68"/>
      <c r="B95" s="35" t="s">
        <v>532</v>
      </c>
      <c r="C95" s="41">
        <v>0</v>
      </c>
      <c r="D95" s="41">
        <v>0</v>
      </c>
      <c r="E95" s="37" t="str">
        <f t="shared" si="28"/>
        <v/>
      </c>
      <c r="F95" s="37" t="str">
        <f t="shared" si="29"/>
        <v/>
      </c>
      <c r="G95" s="38" t="str">
        <f t="shared" si="30"/>
        <v>0</v>
      </c>
      <c r="H95" s="39" t="str">
        <f t="shared" si="31"/>
        <v/>
      </c>
    </row>
    <row r="96" spans="1:8" s="40" customFormat="1" ht="15" x14ac:dyDescent="0.2">
      <c r="A96" s="68"/>
      <c r="B96" s="35" t="s">
        <v>186</v>
      </c>
      <c r="C96" s="41">
        <v>4</v>
      </c>
      <c r="D96" s="41">
        <v>36</v>
      </c>
      <c r="E96" s="37">
        <f t="shared" si="12"/>
        <v>1.8867924528301886E-2</v>
      </c>
      <c r="F96" s="37">
        <f t="shared" si="13"/>
        <v>0.10557184750733138</v>
      </c>
      <c r="G96" s="38">
        <f t="shared" si="14"/>
        <v>8</v>
      </c>
      <c r="H96" s="39">
        <f t="shared" si="15"/>
        <v>0.15094339622641509</v>
      </c>
    </row>
    <row r="97" spans="1:8" s="40" customFormat="1" ht="15" x14ac:dyDescent="0.2">
      <c r="A97" s="68"/>
      <c r="B97" s="35" t="s">
        <v>19</v>
      </c>
      <c r="C97" s="41">
        <v>0</v>
      </c>
      <c r="D97" s="41">
        <v>0</v>
      </c>
      <c r="E97" s="37" t="str">
        <f t="shared" si="12"/>
        <v/>
      </c>
      <c r="F97" s="37" t="str">
        <f t="shared" si="13"/>
        <v/>
      </c>
      <c r="G97" s="38" t="str">
        <f t="shared" si="14"/>
        <v>0</v>
      </c>
      <c r="H97" s="39" t="str">
        <f t="shared" si="15"/>
        <v/>
      </c>
    </row>
    <row r="98" spans="1:8" s="40" customFormat="1" ht="15" x14ac:dyDescent="0.2">
      <c r="A98" s="68"/>
      <c r="B98" s="35" t="s">
        <v>22</v>
      </c>
      <c r="C98" s="41">
        <v>0</v>
      </c>
      <c r="D98" s="41">
        <v>0</v>
      </c>
      <c r="E98" s="37" t="str">
        <f t="shared" si="12"/>
        <v/>
      </c>
      <c r="F98" s="37" t="str">
        <f t="shared" si="13"/>
        <v/>
      </c>
      <c r="G98" s="38" t="str">
        <f t="shared" si="14"/>
        <v>0</v>
      </c>
      <c r="H98" s="39" t="str">
        <f t="shared" si="15"/>
        <v/>
      </c>
    </row>
    <row r="99" spans="1:8" s="40" customFormat="1" ht="15" x14ac:dyDescent="0.2">
      <c r="A99" s="68"/>
      <c r="B99" s="35" t="s">
        <v>187</v>
      </c>
      <c r="C99" s="41">
        <v>0</v>
      </c>
      <c r="D99" s="41">
        <v>3</v>
      </c>
      <c r="E99" s="37" t="str">
        <f t="shared" si="12"/>
        <v/>
      </c>
      <c r="F99" s="37">
        <f t="shared" si="13"/>
        <v>8.7976539589442824E-3</v>
      </c>
      <c r="G99" s="38" t="str">
        <f t="shared" si="14"/>
        <v>0</v>
      </c>
      <c r="H99" s="39" t="str">
        <f t="shared" si="15"/>
        <v/>
      </c>
    </row>
    <row r="100" spans="1:8" s="40" customFormat="1" ht="15" x14ac:dyDescent="0.2">
      <c r="A100" s="68"/>
      <c r="B100" s="35" t="s">
        <v>188</v>
      </c>
      <c r="C100" s="41">
        <v>1</v>
      </c>
      <c r="D100" s="41">
        <v>5</v>
      </c>
      <c r="E100" s="37">
        <f t="shared" si="12"/>
        <v>4.7169811320754715E-3</v>
      </c>
      <c r="F100" s="37">
        <f t="shared" si="13"/>
        <v>1.466275659824047E-2</v>
      </c>
      <c r="G100" s="38">
        <f t="shared" si="14"/>
        <v>4</v>
      </c>
      <c r="H100" s="39">
        <f t="shared" si="15"/>
        <v>1.8867924528301886E-2</v>
      </c>
    </row>
    <row r="101" spans="1:8" s="40" customFormat="1" ht="15" x14ac:dyDescent="0.2">
      <c r="A101" s="68"/>
      <c r="B101" s="35" t="s">
        <v>439</v>
      </c>
      <c r="C101" s="41">
        <v>8</v>
      </c>
      <c r="D101" s="41">
        <v>0</v>
      </c>
      <c r="E101" s="37">
        <f t="shared" si="12"/>
        <v>3.7735849056603772E-2</v>
      </c>
      <c r="F101" s="37" t="str">
        <f t="shared" si="13"/>
        <v/>
      </c>
      <c r="G101" s="38" t="str">
        <f t="shared" si="14"/>
        <v>0</v>
      </c>
      <c r="H101" s="39">
        <f t="shared" si="15"/>
        <v>0</v>
      </c>
    </row>
    <row r="102" spans="1:8" s="40" customFormat="1" ht="15" x14ac:dyDescent="0.2">
      <c r="A102" s="68"/>
      <c r="B102" s="35" t="s">
        <v>18</v>
      </c>
      <c r="C102" s="41">
        <v>0</v>
      </c>
      <c r="D102" s="41">
        <v>0</v>
      </c>
      <c r="E102" s="37" t="str">
        <f t="shared" si="12"/>
        <v/>
      </c>
      <c r="F102" s="37" t="str">
        <f t="shared" si="13"/>
        <v/>
      </c>
      <c r="G102" s="38" t="str">
        <f t="shared" si="14"/>
        <v>0</v>
      </c>
      <c r="H102" s="39" t="str">
        <f t="shared" si="15"/>
        <v/>
      </c>
    </row>
    <row r="103" spans="1:8" s="40" customFormat="1" ht="15" x14ac:dyDescent="0.2">
      <c r="A103" s="68"/>
      <c r="B103" s="35" t="s">
        <v>20</v>
      </c>
      <c r="C103" s="41">
        <v>0</v>
      </c>
      <c r="D103" s="41">
        <v>0</v>
      </c>
      <c r="E103" s="37" t="str">
        <f t="shared" si="12"/>
        <v/>
      </c>
      <c r="F103" s="37" t="str">
        <f t="shared" si="13"/>
        <v/>
      </c>
      <c r="G103" s="38" t="str">
        <f t="shared" si="14"/>
        <v>0</v>
      </c>
      <c r="H103" s="39" t="str">
        <f t="shared" si="15"/>
        <v/>
      </c>
    </row>
    <row r="104" spans="1:8" s="40" customFormat="1" ht="15" x14ac:dyDescent="0.2">
      <c r="A104" s="68"/>
      <c r="B104" s="35" t="s">
        <v>189</v>
      </c>
      <c r="C104" s="41">
        <v>0</v>
      </c>
      <c r="D104" s="41">
        <v>0</v>
      </c>
      <c r="E104" s="37" t="str">
        <f t="shared" si="12"/>
        <v/>
      </c>
      <c r="F104" s="37" t="str">
        <f t="shared" si="13"/>
        <v/>
      </c>
      <c r="G104" s="38" t="str">
        <f t="shared" si="14"/>
        <v>0</v>
      </c>
      <c r="H104" s="39" t="str">
        <f t="shared" si="15"/>
        <v/>
      </c>
    </row>
    <row r="105" spans="1:8" s="40" customFormat="1" ht="15" x14ac:dyDescent="0.2">
      <c r="A105" s="68"/>
      <c r="B105" s="35" t="s">
        <v>573</v>
      </c>
      <c r="C105" s="41">
        <v>0</v>
      </c>
      <c r="D105" s="41">
        <v>2</v>
      </c>
      <c r="E105" s="37" t="str">
        <f t="shared" ref="E105" si="32">+IF(C105=0,"",C105/C$73)</f>
        <v/>
      </c>
      <c r="F105" s="37">
        <f t="shared" ref="F105" si="33">+IF(D105=0,"",D105/D$73)</f>
        <v>5.8651026392961877E-3</v>
      </c>
      <c r="G105" s="38" t="str">
        <f t="shared" ref="G105" si="34">+IF(OR(AND(D105=0),(C105=0)),"0",((D105-C105)/C105))</f>
        <v>0</v>
      </c>
      <c r="H105" s="39" t="str">
        <f t="shared" ref="H105" si="35">+IF(OR(AND(E105=""),(G105="")),"",E105*G105)</f>
        <v/>
      </c>
    </row>
    <row r="106" spans="1:8" s="40" customFormat="1" ht="15" x14ac:dyDescent="0.2">
      <c r="A106" s="68"/>
      <c r="B106" s="35" t="s">
        <v>190</v>
      </c>
      <c r="C106" s="41">
        <v>0</v>
      </c>
      <c r="D106" s="41">
        <v>0</v>
      </c>
      <c r="E106" s="37" t="str">
        <f t="shared" si="12"/>
        <v/>
      </c>
      <c r="F106" s="37" t="str">
        <f t="shared" si="13"/>
        <v/>
      </c>
      <c r="G106" s="38" t="str">
        <f t="shared" si="14"/>
        <v>0</v>
      </c>
      <c r="H106" s="39" t="str">
        <f t="shared" si="15"/>
        <v/>
      </c>
    </row>
    <row r="107" spans="1:8" s="40" customFormat="1" ht="15" x14ac:dyDescent="0.2">
      <c r="A107" s="68"/>
      <c r="B107" s="35" t="s">
        <v>191</v>
      </c>
      <c r="C107" s="41">
        <v>1</v>
      </c>
      <c r="D107" s="41">
        <v>7</v>
      </c>
      <c r="E107" s="37">
        <f t="shared" si="12"/>
        <v>4.7169811320754715E-3</v>
      </c>
      <c r="F107" s="37">
        <f t="shared" si="13"/>
        <v>2.0527859237536656E-2</v>
      </c>
      <c r="G107" s="38">
        <f t="shared" si="14"/>
        <v>6</v>
      </c>
      <c r="H107" s="39">
        <f t="shared" si="15"/>
        <v>2.8301886792452831E-2</v>
      </c>
    </row>
    <row r="108" spans="1:8" s="40" customFormat="1" ht="15" x14ac:dyDescent="0.2">
      <c r="A108" s="68"/>
      <c r="B108" s="35" t="s">
        <v>192</v>
      </c>
      <c r="C108" s="41">
        <v>0</v>
      </c>
      <c r="D108" s="41">
        <v>0</v>
      </c>
      <c r="E108" s="37" t="str">
        <f t="shared" si="12"/>
        <v/>
      </c>
      <c r="F108" s="37" t="str">
        <f t="shared" si="13"/>
        <v/>
      </c>
      <c r="G108" s="38" t="str">
        <f t="shared" si="14"/>
        <v>0</v>
      </c>
      <c r="H108" s="39" t="str">
        <f t="shared" si="15"/>
        <v/>
      </c>
    </row>
    <row r="109" spans="1:8" s="40" customFormat="1" ht="15" x14ac:dyDescent="0.2">
      <c r="A109" s="68"/>
      <c r="B109" s="35" t="s">
        <v>193</v>
      </c>
      <c r="C109" s="41">
        <v>1</v>
      </c>
      <c r="D109" s="41">
        <v>4</v>
      </c>
      <c r="E109" s="37">
        <f t="shared" si="12"/>
        <v>4.7169811320754715E-3</v>
      </c>
      <c r="F109" s="37">
        <f t="shared" si="13"/>
        <v>1.1730205278592375E-2</v>
      </c>
      <c r="G109" s="38">
        <f t="shared" si="14"/>
        <v>3</v>
      </c>
      <c r="H109" s="39">
        <f t="shared" si="15"/>
        <v>1.4150943396226415E-2</v>
      </c>
    </row>
    <row r="110" spans="1:8" s="40" customFormat="1" ht="15" x14ac:dyDescent="0.2">
      <c r="A110" s="68"/>
      <c r="B110" s="35" t="s">
        <v>194</v>
      </c>
      <c r="C110" s="41">
        <v>1</v>
      </c>
      <c r="D110" s="41">
        <v>3</v>
      </c>
      <c r="E110" s="37">
        <f t="shared" si="12"/>
        <v>4.7169811320754715E-3</v>
      </c>
      <c r="F110" s="37">
        <f t="shared" si="13"/>
        <v>8.7976539589442824E-3</v>
      </c>
      <c r="G110" s="38">
        <f t="shared" si="14"/>
        <v>2</v>
      </c>
      <c r="H110" s="39">
        <f t="shared" si="15"/>
        <v>9.433962264150943E-3</v>
      </c>
    </row>
    <row r="111" spans="1:8" s="40" customFormat="1" ht="15" x14ac:dyDescent="0.2">
      <c r="A111" s="68"/>
      <c r="B111" s="35" t="s">
        <v>195</v>
      </c>
      <c r="C111" s="41">
        <v>3</v>
      </c>
      <c r="D111" s="41">
        <v>27</v>
      </c>
      <c r="E111" s="37">
        <f t="shared" si="12"/>
        <v>1.4150943396226415E-2</v>
      </c>
      <c r="F111" s="37">
        <f t="shared" si="13"/>
        <v>7.9178885630498533E-2</v>
      </c>
      <c r="G111" s="38">
        <f t="shared" si="14"/>
        <v>8</v>
      </c>
      <c r="H111" s="39">
        <f t="shared" si="15"/>
        <v>0.11320754716981132</v>
      </c>
    </row>
    <row r="112" spans="1:8" s="40" customFormat="1" ht="15" x14ac:dyDescent="0.2">
      <c r="A112" s="68"/>
      <c r="B112" s="35" t="s">
        <v>196</v>
      </c>
      <c r="C112" s="41">
        <v>0</v>
      </c>
      <c r="D112" s="41">
        <v>2</v>
      </c>
      <c r="E112" s="37" t="str">
        <f t="shared" si="12"/>
        <v/>
      </c>
      <c r="F112" s="37">
        <f t="shared" si="13"/>
        <v>5.8651026392961877E-3</v>
      </c>
      <c r="G112" s="38" t="str">
        <f t="shared" si="14"/>
        <v>0</v>
      </c>
      <c r="H112" s="39" t="str">
        <f t="shared" si="15"/>
        <v/>
      </c>
    </row>
    <row r="113" spans="1:8" s="40" customFormat="1" ht="15" x14ac:dyDescent="0.2">
      <c r="A113" s="68"/>
      <c r="B113" s="35" t="s">
        <v>27</v>
      </c>
      <c r="C113" s="41">
        <v>0</v>
      </c>
      <c r="D113" s="41">
        <v>0</v>
      </c>
      <c r="E113" s="37" t="str">
        <f t="shared" si="12"/>
        <v/>
      </c>
      <c r="F113" s="37" t="str">
        <f t="shared" si="13"/>
        <v/>
      </c>
      <c r="G113" s="38" t="str">
        <f t="shared" si="14"/>
        <v>0</v>
      </c>
      <c r="H113" s="39" t="str">
        <f t="shared" si="15"/>
        <v/>
      </c>
    </row>
    <row r="114" spans="1:8" s="40" customFormat="1" ht="15" x14ac:dyDescent="0.2">
      <c r="A114" s="68"/>
      <c r="B114" s="35" t="s">
        <v>197</v>
      </c>
      <c r="C114" s="41">
        <v>0</v>
      </c>
      <c r="D114" s="41">
        <v>0</v>
      </c>
      <c r="E114" s="37" t="str">
        <f t="shared" si="12"/>
        <v/>
      </c>
      <c r="F114" s="37" t="str">
        <f t="shared" si="13"/>
        <v/>
      </c>
      <c r="G114" s="38" t="str">
        <f t="shared" si="14"/>
        <v>0</v>
      </c>
      <c r="H114" s="39" t="str">
        <f t="shared" si="15"/>
        <v/>
      </c>
    </row>
    <row r="115" spans="1:8" s="40" customFormat="1" ht="30" x14ac:dyDescent="0.2">
      <c r="A115" s="68"/>
      <c r="B115" s="35" t="s">
        <v>440</v>
      </c>
      <c r="C115" s="41">
        <v>0</v>
      </c>
      <c r="D115" s="41">
        <v>0</v>
      </c>
      <c r="E115" s="37" t="str">
        <f t="shared" si="12"/>
        <v/>
      </c>
      <c r="F115" s="37" t="str">
        <f t="shared" si="13"/>
        <v/>
      </c>
      <c r="G115" s="38" t="str">
        <f t="shared" si="14"/>
        <v>0</v>
      </c>
      <c r="H115" s="39" t="str">
        <f t="shared" si="15"/>
        <v/>
      </c>
    </row>
    <row r="116" spans="1:8" s="40" customFormat="1" ht="15" x14ac:dyDescent="0.2">
      <c r="A116" s="68"/>
      <c r="B116" s="35" t="s">
        <v>198</v>
      </c>
      <c r="C116" s="41">
        <v>12</v>
      </c>
      <c r="D116" s="41">
        <v>11</v>
      </c>
      <c r="E116" s="37">
        <f t="shared" si="12"/>
        <v>5.6603773584905662E-2</v>
      </c>
      <c r="F116" s="37">
        <f t="shared" si="13"/>
        <v>3.2258064516129031E-2</v>
      </c>
      <c r="G116" s="38">
        <f t="shared" si="14"/>
        <v>-8.3333333333333329E-2</v>
      </c>
      <c r="H116" s="39">
        <f t="shared" si="15"/>
        <v>-4.7169811320754715E-3</v>
      </c>
    </row>
    <row r="117" spans="1:8" s="40" customFormat="1" ht="15" x14ac:dyDescent="0.2">
      <c r="A117" s="68"/>
      <c r="B117" s="35" t="s">
        <v>24</v>
      </c>
      <c r="C117" s="41">
        <v>1</v>
      </c>
      <c r="D117" s="41">
        <v>6</v>
      </c>
      <c r="E117" s="37">
        <f t="shared" si="12"/>
        <v>4.7169811320754715E-3</v>
      </c>
      <c r="F117" s="37">
        <f t="shared" si="13"/>
        <v>1.7595307917888565E-2</v>
      </c>
      <c r="G117" s="38">
        <f t="shared" si="14"/>
        <v>5</v>
      </c>
      <c r="H117" s="39">
        <f t="shared" si="15"/>
        <v>2.3584905660377357E-2</v>
      </c>
    </row>
    <row r="118" spans="1:8" s="40" customFormat="1" ht="15" x14ac:dyDescent="0.2">
      <c r="A118" s="68"/>
      <c r="B118" s="35" t="s">
        <v>199</v>
      </c>
      <c r="C118" s="41">
        <v>0</v>
      </c>
      <c r="D118" s="41">
        <v>0</v>
      </c>
      <c r="E118" s="37" t="str">
        <f t="shared" si="12"/>
        <v/>
      </c>
      <c r="F118" s="37" t="str">
        <f t="shared" si="13"/>
        <v/>
      </c>
      <c r="G118" s="38" t="str">
        <f t="shared" si="14"/>
        <v>0</v>
      </c>
      <c r="H118" s="39" t="str">
        <f t="shared" si="15"/>
        <v/>
      </c>
    </row>
    <row r="119" spans="1:8" s="40" customFormat="1" ht="15" x14ac:dyDescent="0.2">
      <c r="A119" s="68"/>
      <c r="B119" s="35" t="s">
        <v>25</v>
      </c>
      <c r="C119" s="41">
        <v>8</v>
      </c>
      <c r="D119" s="41">
        <v>5</v>
      </c>
      <c r="E119" s="37">
        <f t="shared" si="12"/>
        <v>3.7735849056603772E-2</v>
      </c>
      <c r="F119" s="37">
        <f t="shared" si="13"/>
        <v>1.466275659824047E-2</v>
      </c>
      <c r="G119" s="38">
        <f t="shared" si="14"/>
        <v>-0.375</v>
      </c>
      <c r="H119" s="39">
        <f t="shared" si="15"/>
        <v>-1.4150943396226415E-2</v>
      </c>
    </row>
    <row r="120" spans="1:8" s="40" customFormat="1" ht="15" x14ac:dyDescent="0.2">
      <c r="A120" s="68"/>
      <c r="B120" s="35" t="s">
        <v>23</v>
      </c>
      <c r="C120" s="41">
        <v>0</v>
      </c>
      <c r="D120" s="41">
        <v>1</v>
      </c>
      <c r="E120" s="37" t="str">
        <f t="shared" si="12"/>
        <v/>
      </c>
      <c r="F120" s="37">
        <f t="shared" si="13"/>
        <v>2.9325513196480938E-3</v>
      </c>
      <c r="G120" s="38" t="str">
        <f t="shared" si="14"/>
        <v>0</v>
      </c>
      <c r="H120" s="39" t="str">
        <f t="shared" si="15"/>
        <v/>
      </c>
    </row>
    <row r="121" spans="1:8" s="40" customFormat="1" ht="15" x14ac:dyDescent="0.2">
      <c r="A121" s="68"/>
      <c r="B121" s="35" t="s">
        <v>26</v>
      </c>
      <c r="C121" s="41">
        <v>8</v>
      </c>
      <c r="D121" s="41">
        <v>13</v>
      </c>
      <c r="E121" s="37">
        <f t="shared" si="12"/>
        <v>3.7735849056603772E-2</v>
      </c>
      <c r="F121" s="37">
        <f t="shared" si="13"/>
        <v>3.8123167155425221E-2</v>
      </c>
      <c r="G121" s="38">
        <f t="shared" si="14"/>
        <v>0.625</v>
      </c>
      <c r="H121" s="39">
        <f t="shared" si="15"/>
        <v>2.3584905660377357E-2</v>
      </c>
    </row>
    <row r="122" spans="1:8" s="40" customFormat="1" ht="15" x14ac:dyDescent="0.2">
      <c r="A122" s="68"/>
      <c r="B122" s="35" t="s">
        <v>200</v>
      </c>
      <c r="C122" s="41">
        <v>5</v>
      </c>
      <c r="D122" s="41">
        <v>18</v>
      </c>
      <c r="E122" s="37">
        <f t="shared" si="12"/>
        <v>2.358490566037736E-2</v>
      </c>
      <c r="F122" s="37">
        <f t="shared" si="13"/>
        <v>5.2785923753665691E-2</v>
      </c>
      <c r="G122" s="38">
        <f t="shared" si="14"/>
        <v>2.6</v>
      </c>
      <c r="H122" s="39">
        <f t="shared" si="15"/>
        <v>6.1320754716981139E-2</v>
      </c>
    </row>
    <row r="123" spans="1:8" s="40" customFormat="1" ht="15" x14ac:dyDescent="0.2">
      <c r="A123" s="68"/>
      <c r="B123" s="35" t="s">
        <v>31</v>
      </c>
      <c r="C123" s="41">
        <v>0</v>
      </c>
      <c r="D123" s="41">
        <v>0</v>
      </c>
      <c r="E123" s="37" t="str">
        <f t="shared" si="12"/>
        <v/>
      </c>
      <c r="F123" s="37" t="str">
        <f t="shared" si="13"/>
        <v/>
      </c>
      <c r="G123" s="38" t="str">
        <f t="shared" si="14"/>
        <v>0</v>
      </c>
      <c r="H123" s="39" t="str">
        <f t="shared" si="15"/>
        <v/>
      </c>
    </row>
    <row r="124" spans="1:8" s="40" customFormat="1" ht="15" x14ac:dyDescent="0.2">
      <c r="A124" s="68"/>
      <c r="B124" s="35" t="s">
        <v>33</v>
      </c>
      <c r="C124" s="41">
        <v>0</v>
      </c>
      <c r="D124" s="41">
        <v>3</v>
      </c>
      <c r="E124" s="37" t="str">
        <f t="shared" si="12"/>
        <v/>
      </c>
      <c r="F124" s="37">
        <f t="shared" si="13"/>
        <v>8.7976539589442824E-3</v>
      </c>
      <c r="G124" s="38" t="str">
        <f t="shared" si="14"/>
        <v>0</v>
      </c>
      <c r="H124" s="39" t="str">
        <f t="shared" si="15"/>
        <v/>
      </c>
    </row>
    <row r="125" spans="1:8" s="40" customFormat="1" ht="15" x14ac:dyDescent="0.2">
      <c r="A125" s="68"/>
      <c r="B125" s="35" t="s">
        <v>201</v>
      </c>
      <c r="C125" s="41">
        <v>3</v>
      </c>
      <c r="D125" s="41">
        <v>0</v>
      </c>
      <c r="E125" s="37">
        <f t="shared" si="12"/>
        <v>1.4150943396226415E-2</v>
      </c>
      <c r="F125" s="37" t="str">
        <f t="shared" si="13"/>
        <v/>
      </c>
      <c r="G125" s="38" t="str">
        <f t="shared" si="14"/>
        <v>0</v>
      </c>
      <c r="H125" s="39">
        <f t="shared" si="15"/>
        <v>0</v>
      </c>
    </row>
    <row r="126" spans="1:8" s="40" customFormat="1" ht="15" x14ac:dyDescent="0.2">
      <c r="A126" s="68"/>
      <c r="B126" s="35" t="s">
        <v>441</v>
      </c>
      <c r="C126" s="41">
        <v>0</v>
      </c>
      <c r="D126" s="41">
        <v>0</v>
      </c>
      <c r="E126" s="37" t="str">
        <f t="shared" si="12"/>
        <v/>
      </c>
      <c r="F126" s="37" t="str">
        <f t="shared" si="13"/>
        <v/>
      </c>
      <c r="G126" s="38" t="str">
        <f t="shared" si="14"/>
        <v>0</v>
      </c>
      <c r="H126" s="39" t="str">
        <f t="shared" si="15"/>
        <v/>
      </c>
    </row>
    <row r="127" spans="1:8" s="40" customFormat="1" ht="15" x14ac:dyDescent="0.2">
      <c r="A127" s="68"/>
      <c r="B127" s="35" t="s">
        <v>442</v>
      </c>
      <c r="C127" s="41">
        <v>63</v>
      </c>
      <c r="D127" s="41">
        <v>58</v>
      </c>
      <c r="E127" s="37">
        <f t="shared" si="12"/>
        <v>0.29716981132075471</v>
      </c>
      <c r="F127" s="37">
        <f t="shared" si="13"/>
        <v>0.17008797653958943</v>
      </c>
      <c r="G127" s="38">
        <f t="shared" si="14"/>
        <v>-7.9365079365079361E-2</v>
      </c>
      <c r="H127" s="39">
        <f t="shared" si="15"/>
        <v>-2.3584905660377357E-2</v>
      </c>
    </row>
    <row r="128" spans="1:8" s="40" customFormat="1" ht="15" x14ac:dyDescent="0.2">
      <c r="A128" s="68"/>
      <c r="B128" s="35" t="s">
        <v>202</v>
      </c>
      <c r="C128" s="41">
        <v>7</v>
      </c>
      <c r="D128" s="41">
        <v>7</v>
      </c>
      <c r="E128" s="37">
        <f t="shared" si="12"/>
        <v>3.3018867924528301E-2</v>
      </c>
      <c r="F128" s="37">
        <f t="shared" si="13"/>
        <v>2.0527859237536656E-2</v>
      </c>
      <c r="G128" s="38">
        <f t="shared" si="14"/>
        <v>0</v>
      </c>
      <c r="H128" s="39">
        <f t="shared" si="15"/>
        <v>0</v>
      </c>
    </row>
    <row r="129" spans="1:8" s="40" customFormat="1" ht="15" x14ac:dyDescent="0.2">
      <c r="A129" s="68"/>
      <c r="B129" s="35" t="s">
        <v>203</v>
      </c>
      <c r="C129" s="41">
        <v>1</v>
      </c>
      <c r="D129" s="41">
        <v>0</v>
      </c>
      <c r="E129" s="37">
        <f t="shared" si="12"/>
        <v>4.7169811320754715E-3</v>
      </c>
      <c r="F129" s="37" t="str">
        <f t="shared" si="13"/>
        <v/>
      </c>
      <c r="G129" s="38" t="str">
        <f t="shared" si="14"/>
        <v>0</v>
      </c>
      <c r="H129" s="39">
        <f t="shared" si="15"/>
        <v>0</v>
      </c>
    </row>
    <row r="130" spans="1:8" s="40" customFormat="1" ht="15" x14ac:dyDescent="0.2">
      <c r="A130" s="68"/>
      <c r="B130" s="35" t="s">
        <v>28</v>
      </c>
      <c r="C130" s="41">
        <v>1</v>
      </c>
      <c r="D130" s="41">
        <v>0</v>
      </c>
      <c r="E130" s="37">
        <f t="shared" si="12"/>
        <v>4.7169811320754715E-3</v>
      </c>
      <c r="F130" s="37" t="str">
        <f t="shared" si="13"/>
        <v/>
      </c>
      <c r="G130" s="38" t="str">
        <f t="shared" si="14"/>
        <v>0</v>
      </c>
      <c r="H130" s="39">
        <f t="shared" si="15"/>
        <v>0</v>
      </c>
    </row>
    <row r="131" spans="1:8" s="40" customFormat="1" ht="15" x14ac:dyDescent="0.2">
      <c r="A131" s="68"/>
      <c r="B131" s="35" t="s">
        <v>32</v>
      </c>
      <c r="C131" s="41">
        <v>0</v>
      </c>
      <c r="D131" s="41">
        <v>0</v>
      </c>
      <c r="E131" s="37" t="str">
        <f t="shared" si="12"/>
        <v/>
      </c>
      <c r="F131" s="37" t="str">
        <f t="shared" si="13"/>
        <v/>
      </c>
      <c r="G131" s="38" t="str">
        <f t="shared" si="14"/>
        <v>0</v>
      </c>
      <c r="H131" s="39" t="str">
        <f t="shared" si="15"/>
        <v/>
      </c>
    </row>
    <row r="132" spans="1:8" s="40" customFormat="1" ht="15" x14ac:dyDescent="0.2">
      <c r="A132" s="68"/>
      <c r="B132" s="35" t="s">
        <v>536</v>
      </c>
      <c r="C132" s="41">
        <v>0</v>
      </c>
      <c r="D132" s="41">
        <v>0</v>
      </c>
      <c r="E132" s="37" t="str">
        <f t="shared" ref="E132:E133" si="36">+IF(C132=0,"",C132/C$73)</f>
        <v/>
      </c>
      <c r="F132" s="37" t="str">
        <f t="shared" ref="F132:F133" si="37">+IF(D132=0,"",D132/D$73)</f>
        <v/>
      </c>
      <c r="G132" s="38" t="str">
        <f t="shared" ref="G132:G133" si="38">+IF(OR(AND(D132=0),(C132=0)),"0",((D132-C132)/C132))</f>
        <v>0</v>
      </c>
      <c r="H132" s="39" t="str">
        <f t="shared" ref="H132:H133" si="39">+IF(OR(AND(E132=""),(G132="")),"",E132*G132)</f>
        <v/>
      </c>
    </row>
    <row r="133" spans="1:8" s="40" customFormat="1" ht="15" x14ac:dyDescent="0.2">
      <c r="A133" s="68"/>
      <c r="B133" s="35" t="s">
        <v>30</v>
      </c>
      <c r="C133" s="41">
        <v>0</v>
      </c>
      <c r="D133" s="41">
        <v>3</v>
      </c>
      <c r="E133" s="37" t="str">
        <f t="shared" si="36"/>
        <v/>
      </c>
      <c r="F133" s="37">
        <f t="shared" si="37"/>
        <v>8.7976539589442824E-3</v>
      </c>
      <c r="G133" s="38" t="str">
        <f t="shared" si="38"/>
        <v>0</v>
      </c>
      <c r="H133" s="39" t="str">
        <f t="shared" si="39"/>
        <v/>
      </c>
    </row>
    <row r="134" spans="1:8" s="40" customFormat="1" ht="15" x14ac:dyDescent="0.2">
      <c r="A134" s="68"/>
      <c r="B134" s="35" t="s">
        <v>29</v>
      </c>
      <c r="C134" s="41">
        <v>0</v>
      </c>
      <c r="D134" s="41">
        <v>0</v>
      </c>
      <c r="E134" s="37" t="str">
        <f t="shared" si="12"/>
        <v/>
      </c>
      <c r="F134" s="37" t="str">
        <f t="shared" si="13"/>
        <v/>
      </c>
      <c r="G134" s="38" t="str">
        <f t="shared" si="14"/>
        <v>0</v>
      </c>
      <c r="H134" s="39" t="str">
        <f t="shared" si="15"/>
        <v/>
      </c>
    </row>
    <row r="135" spans="1:8" s="40" customFormat="1" ht="15" x14ac:dyDescent="0.2">
      <c r="A135" s="68"/>
      <c r="B135" s="35" t="s">
        <v>204</v>
      </c>
      <c r="C135" s="41">
        <v>0</v>
      </c>
      <c r="D135" s="41">
        <v>0</v>
      </c>
      <c r="E135" s="37" t="str">
        <f t="shared" si="12"/>
        <v/>
      </c>
      <c r="F135" s="37" t="str">
        <f t="shared" si="13"/>
        <v/>
      </c>
      <c r="G135" s="38" t="str">
        <f t="shared" si="14"/>
        <v>0</v>
      </c>
      <c r="H135" s="39" t="str">
        <f t="shared" si="15"/>
        <v/>
      </c>
    </row>
    <row r="136" spans="1:8" s="40" customFormat="1" ht="15" x14ac:dyDescent="0.2">
      <c r="A136" s="68"/>
      <c r="B136" s="35" t="s">
        <v>205</v>
      </c>
      <c r="C136" s="41">
        <v>0</v>
      </c>
      <c r="D136" s="41">
        <v>0</v>
      </c>
      <c r="E136" s="37" t="str">
        <f t="shared" si="12"/>
        <v/>
      </c>
      <c r="F136" s="37" t="str">
        <f t="shared" si="13"/>
        <v/>
      </c>
      <c r="G136" s="38" t="str">
        <f t="shared" si="14"/>
        <v>0</v>
      </c>
      <c r="H136" s="39" t="str">
        <f t="shared" si="15"/>
        <v/>
      </c>
    </row>
    <row r="137" spans="1:8" s="40" customFormat="1" ht="15" x14ac:dyDescent="0.2">
      <c r="A137" s="68"/>
      <c r="B137" s="35" t="s">
        <v>206</v>
      </c>
      <c r="C137" s="41">
        <v>0</v>
      </c>
      <c r="D137" s="41">
        <v>0</v>
      </c>
      <c r="E137" s="37" t="str">
        <f t="shared" si="12"/>
        <v/>
      </c>
      <c r="F137" s="37" t="str">
        <f t="shared" si="13"/>
        <v/>
      </c>
      <c r="G137" s="38" t="str">
        <f t="shared" si="14"/>
        <v>0</v>
      </c>
      <c r="H137" s="39" t="str">
        <f t="shared" si="15"/>
        <v/>
      </c>
    </row>
    <row r="138" spans="1:8" s="40" customFormat="1" ht="15" x14ac:dyDescent="0.2">
      <c r="A138" s="68"/>
      <c r="B138" s="35" t="s">
        <v>207</v>
      </c>
      <c r="C138" s="41">
        <v>2</v>
      </c>
      <c r="D138" s="41">
        <v>1</v>
      </c>
      <c r="E138" s="37">
        <f t="shared" si="12"/>
        <v>9.433962264150943E-3</v>
      </c>
      <c r="F138" s="37">
        <f t="shared" si="13"/>
        <v>2.9325513196480938E-3</v>
      </c>
      <c r="G138" s="38">
        <f t="shared" si="14"/>
        <v>-0.5</v>
      </c>
      <c r="H138" s="39">
        <f t="shared" si="15"/>
        <v>-4.7169811320754715E-3</v>
      </c>
    </row>
    <row r="139" spans="1:8" s="40" customFormat="1" ht="30" x14ac:dyDescent="0.2">
      <c r="A139" s="68"/>
      <c r="B139" s="35" t="s">
        <v>443</v>
      </c>
      <c r="C139" s="41">
        <v>7</v>
      </c>
      <c r="D139" s="41">
        <v>0</v>
      </c>
      <c r="E139" s="37">
        <f t="shared" si="12"/>
        <v>3.3018867924528301E-2</v>
      </c>
      <c r="F139" s="37" t="str">
        <f t="shared" si="13"/>
        <v/>
      </c>
      <c r="G139" s="38" t="str">
        <f t="shared" si="14"/>
        <v>0</v>
      </c>
      <c r="H139" s="39">
        <f t="shared" si="15"/>
        <v>0</v>
      </c>
    </row>
    <row r="140" spans="1:8" s="40" customFormat="1" ht="30" x14ac:dyDescent="0.2">
      <c r="A140" s="68"/>
      <c r="B140" s="35" t="s">
        <v>208</v>
      </c>
      <c r="C140" s="41">
        <v>0</v>
      </c>
      <c r="D140" s="41">
        <v>0</v>
      </c>
      <c r="E140" s="37" t="str">
        <f t="shared" si="12"/>
        <v/>
      </c>
      <c r="F140" s="37" t="str">
        <f t="shared" si="13"/>
        <v/>
      </c>
      <c r="G140" s="38" t="str">
        <f t="shared" si="14"/>
        <v>0</v>
      </c>
      <c r="H140" s="39" t="str">
        <f t="shared" si="15"/>
        <v/>
      </c>
    </row>
    <row r="141" spans="1:8" s="40" customFormat="1" ht="30" x14ac:dyDescent="0.2">
      <c r="A141" s="68"/>
      <c r="B141" s="35" t="s">
        <v>209</v>
      </c>
      <c r="C141" s="41">
        <v>0</v>
      </c>
      <c r="D141" s="41">
        <v>0</v>
      </c>
      <c r="E141" s="37" t="str">
        <f t="shared" si="12"/>
        <v/>
      </c>
      <c r="F141" s="37" t="str">
        <f t="shared" si="13"/>
        <v/>
      </c>
      <c r="G141" s="38" t="str">
        <f t="shared" si="14"/>
        <v>0</v>
      </c>
      <c r="H141" s="39" t="str">
        <f t="shared" si="15"/>
        <v/>
      </c>
    </row>
    <row r="142" spans="1:8" s="50" customFormat="1" ht="15" x14ac:dyDescent="0.2">
      <c r="A142" s="60" t="s">
        <v>570</v>
      </c>
      <c r="B142" s="51" t="s">
        <v>586</v>
      </c>
      <c r="C142" s="55"/>
      <c r="D142" s="41">
        <v>0</v>
      </c>
      <c r="E142" s="37" t="str">
        <f t="shared" ref="E142" si="40">+IF(C142=0,"",C142/C$73)</f>
        <v/>
      </c>
      <c r="F142" s="37" t="str">
        <f t="shared" ref="F142" si="41">+IF(D142=0,"",D142/D$73)</f>
        <v/>
      </c>
      <c r="G142" s="38" t="str">
        <f t="shared" ref="G142" si="42">+IF(OR(AND(D142=0),(C142=0)),"0",((D142-C142)/C142))</f>
        <v>0</v>
      </c>
      <c r="H142" s="39" t="str">
        <f t="shared" ref="H142" si="43">+IF(OR(AND(E142=""),(G142="")),"",E142*G142)</f>
        <v/>
      </c>
    </row>
    <row r="143" spans="1:8" s="40" customFormat="1" ht="15" x14ac:dyDescent="0.2">
      <c r="A143" s="68"/>
      <c r="B143" s="35" t="s">
        <v>598</v>
      </c>
      <c r="C143" s="41">
        <v>0</v>
      </c>
      <c r="D143" s="41">
        <v>0</v>
      </c>
      <c r="E143" s="37" t="str">
        <f t="shared" si="12"/>
        <v/>
      </c>
      <c r="F143" s="37" t="str">
        <f t="shared" si="13"/>
        <v/>
      </c>
      <c r="G143" s="38" t="str">
        <f t="shared" si="14"/>
        <v>0</v>
      </c>
      <c r="H143" s="39" t="str">
        <f t="shared" si="15"/>
        <v/>
      </c>
    </row>
    <row r="144" spans="1:8" s="40" customFormat="1" ht="15" x14ac:dyDescent="0.2">
      <c r="A144" s="68"/>
      <c r="B144" s="35" t="s">
        <v>599</v>
      </c>
      <c r="C144" s="41">
        <v>0</v>
      </c>
      <c r="D144" s="41">
        <v>0</v>
      </c>
      <c r="E144" s="37" t="str">
        <f t="shared" si="12"/>
        <v/>
      </c>
      <c r="F144" s="37" t="str">
        <f t="shared" si="13"/>
        <v/>
      </c>
      <c r="G144" s="38" t="str">
        <f t="shared" si="14"/>
        <v>0</v>
      </c>
      <c r="H144" s="39" t="str">
        <f t="shared" si="15"/>
        <v/>
      </c>
    </row>
    <row r="145" spans="1:8" s="50" customFormat="1" ht="15" x14ac:dyDescent="0.2">
      <c r="A145" s="60" t="s">
        <v>570</v>
      </c>
      <c r="B145" s="51" t="s">
        <v>588</v>
      </c>
      <c r="C145" s="55"/>
      <c r="D145" s="41">
        <v>0</v>
      </c>
      <c r="E145" s="37" t="str">
        <f t="shared" ref="E145" si="44">+IF(C145=0,"",C145/C$73)</f>
        <v/>
      </c>
      <c r="F145" s="37" t="str">
        <f t="shared" ref="F145" si="45">+IF(D145=0,"",D145/D$73)</f>
        <v/>
      </c>
      <c r="G145" s="38" t="str">
        <f t="shared" ref="G145" si="46">+IF(OR(AND(D145=0),(C145=0)),"0",((D145-C145)/C145))</f>
        <v>0</v>
      </c>
      <c r="H145" s="39" t="str">
        <f t="shared" ref="H145" si="47">+IF(OR(AND(E145=""),(G145="")),"",E145*G145)</f>
        <v/>
      </c>
    </row>
    <row r="146" spans="1:8" s="40" customFormat="1" ht="15" x14ac:dyDescent="0.2">
      <c r="A146" s="68"/>
      <c r="B146" s="35" t="s">
        <v>36</v>
      </c>
      <c r="C146" s="41">
        <v>0</v>
      </c>
      <c r="D146" s="41">
        <v>0</v>
      </c>
      <c r="E146" s="37" t="str">
        <f t="shared" si="12"/>
        <v/>
      </c>
      <c r="F146" s="37" t="str">
        <f t="shared" si="13"/>
        <v/>
      </c>
      <c r="G146" s="38" t="str">
        <f t="shared" si="14"/>
        <v>0</v>
      </c>
      <c r="H146" s="39" t="str">
        <f t="shared" si="15"/>
        <v/>
      </c>
    </row>
    <row r="147" spans="1:8" s="40" customFormat="1" ht="15" x14ac:dyDescent="0.2">
      <c r="A147" s="68"/>
      <c r="B147" s="35" t="s">
        <v>444</v>
      </c>
      <c r="C147" s="41">
        <v>0</v>
      </c>
      <c r="D147" s="41">
        <v>0</v>
      </c>
      <c r="E147" s="37" t="str">
        <f t="shared" ref="E147:E155" si="48">+IF(C147=0,"",C147/C$73)</f>
        <v/>
      </c>
      <c r="F147" s="37" t="str">
        <f t="shared" ref="F147:F155" si="49">+IF(D147=0,"",D147/D$73)</f>
        <v/>
      </c>
      <c r="G147" s="38" t="str">
        <f t="shared" ref="G147:G155" si="50">+IF(OR(AND(D147=0),(C147=0)),"0",((D147-C147)/C147))</f>
        <v>0</v>
      </c>
      <c r="H147" s="39" t="str">
        <f t="shared" ref="H147:H155" si="51">+IF(OR(AND(E147=""),(G147="")),"",E147*G147)</f>
        <v/>
      </c>
    </row>
    <row r="148" spans="1:8" s="40" customFormat="1" ht="15" x14ac:dyDescent="0.2">
      <c r="A148" s="68"/>
      <c r="B148" s="35" t="s">
        <v>34</v>
      </c>
      <c r="C148" s="41">
        <v>0</v>
      </c>
      <c r="D148" s="41">
        <v>3</v>
      </c>
      <c r="E148" s="37" t="str">
        <f t="shared" si="48"/>
        <v/>
      </c>
      <c r="F148" s="37">
        <f t="shared" si="49"/>
        <v>8.7976539589442824E-3</v>
      </c>
      <c r="G148" s="38" t="str">
        <f t="shared" si="50"/>
        <v>0</v>
      </c>
      <c r="H148" s="39" t="str">
        <f t="shared" si="51"/>
        <v/>
      </c>
    </row>
    <row r="149" spans="1:8" s="40" customFormat="1" ht="15" x14ac:dyDescent="0.2">
      <c r="A149" s="68"/>
      <c r="B149" s="35" t="s">
        <v>210</v>
      </c>
      <c r="C149" s="41">
        <v>0</v>
      </c>
      <c r="D149" s="41">
        <v>0</v>
      </c>
      <c r="E149" s="37" t="str">
        <f t="shared" si="48"/>
        <v/>
      </c>
      <c r="F149" s="37" t="str">
        <f t="shared" si="49"/>
        <v/>
      </c>
      <c r="G149" s="38" t="str">
        <f t="shared" si="50"/>
        <v>0</v>
      </c>
      <c r="H149" s="39" t="str">
        <f t="shared" si="51"/>
        <v/>
      </c>
    </row>
    <row r="150" spans="1:8" s="40" customFormat="1" ht="30" x14ac:dyDescent="0.2">
      <c r="A150" s="68"/>
      <c r="B150" s="35" t="s">
        <v>211</v>
      </c>
      <c r="C150" s="41">
        <v>4</v>
      </c>
      <c r="D150" s="41">
        <v>2</v>
      </c>
      <c r="E150" s="37">
        <f t="shared" si="48"/>
        <v>1.8867924528301886E-2</v>
      </c>
      <c r="F150" s="37">
        <f t="shared" si="49"/>
        <v>5.8651026392961877E-3</v>
      </c>
      <c r="G150" s="38">
        <f t="shared" si="50"/>
        <v>-0.5</v>
      </c>
      <c r="H150" s="39">
        <f t="shared" si="51"/>
        <v>-9.433962264150943E-3</v>
      </c>
    </row>
    <row r="151" spans="1:8" s="40" customFormat="1" ht="30" x14ac:dyDescent="0.2">
      <c r="A151" s="68"/>
      <c r="B151" s="35" t="s">
        <v>212</v>
      </c>
      <c r="C151" s="41">
        <v>0</v>
      </c>
      <c r="D151" s="41">
        <v>0</v>
      </c>
      <c r="E151" s="37" t="str">
        <f t="shared" si="48"/>
        <v/>
      </c>
      <c r="F151" s="37" t="str">
        <f t="shared" si="49"/>
        <v/>
      </c>
      <c r="G151" s="38" t="str">
        <f t="shared" si="50"/>
        <v>0</v>
      </c>
      <c r="H151" s="39" t="str">
        <f t="shared" si="51"/>
        <v/>
      </c>
    </row>
    <row r="152" spans="1:8" s="40" customFormat="1" ht="15" x14ac:dyDescent="0.2">
      <c r="A152" s="68"/>
      <c r="B152" s="35" t="s">
        <v>445</v>
      </c>
      <c r="C152" s="41">
        <v>0</v>
      </c>
      <c r="D152" s="41">
        <v>0</v>
      </c>
      <c r="E152" s="37" t="str">
        <f t="shared" si="48"/>
        <v/>
      </c>
      <c r="F152" s="37" t="str">
        <f t="shared" si="49"/>
        <v/>
      </c>
      <c r="G152" s="38" t="str">
        <f t="shared" si="50"/>
        <v>0</v>
      </c>
      <c r="H152" s="39" t="str">
        <f t="shared" si="51"/>
        <v/>
      </c>
    </row>
    <row r="153" spans="1:8" s="40" customFormat="1" ht="15" x14ac:dyDescent="0.2">
      <c r="A153" s="68"/>
      <c r="B153" s="35" t="s">
        <v>39</v>
      </c>
      <c r="C153" s="41">
        <v>0</v>
      </c>
      <c r="D153" s="41">
        <v>0</v>
      </c>
      <c r="E153" s="37" t="str">
        <f t="shared" si="48"/>
        <v/>
      </c>
      <c r="F153" s="37" t="str">
        <f t="shared" si="49"/>
        <v/>
      </c>
      <c r="G153" s="38" t="str">
        <f t="shared" si="50"/>
        <v>0</v>
      </c>
      <c r="H153" s="39" t="str">
        <f t="shared" si="51"/>
        <v/>
      </c>
    </row>
    <row r="154" spans="1:8" s="40" customFormat="1" ht="15" x14ac:dyDescent="0.2">
      <c r="A154" s="68"/>
      <c r="B154" s="35" t="s">
        <v>37</v>
      </c>
      <c r="C154" s="41">
        <v>0</v>
      </c>
      <c r="D154" s="41">
        <v>0</v>
      </c>
      <c r="E154" s="37" t="str">
        <f t="shared" si="48"/>
        <v/>
      </c>
      <c r="F154" s="37" t="str">
        <f t="shared" si="49"/>
        <v/>
      </c>
      <c r="G154" s="38" t="str">
        <f t="shared" si="50"/>
        <v>0</v>
      </c>
      <c r="H154" s="39" t="str">
        <f t="shared" si="51"/>
        <v/>
      </c>
    </row>
    <row r="155" spans="1:8" s="40" customFormat="1" ht="15" x14ac:dyDescent="0.2">
      <c r="A155" s="68"/>
      <c r="B155" s="35" t="s">
        <v>38</v>
      </c>
      <c r="C155" s="41">
        <v>0</v>
      </c>
      <c r="D155" s="41">
        <v>0</v>
      </c>
      <c r="E155" s="37" t="str">
        <f t="shared" si="48"/>
        <v/>
      </c>
      <c r="F155" s="37" t="str">
        <f t="shared" si="49"/>
        <v/>
      </c>
      <c r="G155" s="38" t="str">
        <f t="shared" si="50"/>
        <v>0</v>
      </c>
      <c r="H155" s="39" t="str">
        <f t="shared" si="51"/>
        <v/>
      </c>
    </row>
    <row r="156" spans="1:8" s="40" customFormat="1" ht="15" x14ac:dyDescent="0.2">
      <c r="A156" s="68"/>
      <c r="B156" s="35" t="s">
        <v>537</v>
      </c>
      <c r="C156" s="41">
        <v>15</v>
      </c>
      <c r="D156" s="41">
        <v>10</v>
      </c>
      <c r="E156" s="37">
        <f t="shared" ref="E156" si="52">+IF(C156=0,"",C156/C$73)</f>
        <v>7.0754716981132074E-2</v>
      </c>
      <c r="F156" s="37">
        <f t="shared" ref="F156" si="53">+IF(D156=0,"",D156/D$73)</f>
        <v>2.932551319648094E-2</v>
      </c>
      <c r="G156" s="38">
        <f t="shared" ref="G156" si="54">+IF(OR(AND(D156=0),(C156=0)),"0",((D156-C156)/C156))</f>
        <v>-0.33333333333333331</v>
      </c>
      <c r="H156" s="39">
        <f t="shared" ref="H156" si="55">+IF(OR(AND(E156=""),(G156="")),"",E156*G156)</f>
        <v>-2.3584905660377357E-2</v>
      </c>
    </row>
    <row r="157" spans="1:8" s="40" customFormat="1" ht="30" x14ac:dyDescent="0.2">
      <c r="A157" s="68"/>
      <c r="B157" s="35" t="s">
        <v>557</v>
      </c>
      <c r="C157" s="41">
        <v>1</v>
      </c>
      <c r="D157" s="41">
        <v>0</v>
      </c>
      <c r="E157" s="37">
        <f t="shared" ref="E157" si="56">+IF(C157=0,"",C157/C$73)</f>
        <v>4.7169811320754715E-3</v>
      </c>
      <c r="F157" s="37" t="str">
        <f t="shared" ref="F157" si="57">+IF(D157=0,"",D157/D$73)</f>
        <v/>
      </c>
      <c r="G157" s="38" t="str">
        <f t="shared" ref="G157" si="58">+IF(OR(AND(D157=0),(C157=0)),"0",((D157-C157)/C157))</f>
        <v>0</v>
      </c>
      <c r="H157" s="39">
        <f t="shared" ref="H157" si="59">+IF(OR(AND(E157=""),(G157="")),"",E157*G157)</f>
        <v>0</v>
      </c>
    </row>
    <row r="158" spans="1:8" s="40" customFormat="1" ht="15" x14ac:dyDescent="0.2">
      <c r="A158" s="68"/>
      <c r="B158" s="35" t="s">
        <v>574</v>
      </c>
      <c r="C158" s="41">
        <v>0</v>
      </c>
      <c r="D158" s="41">
        <v>0</v>
      </c>
      <c r="E158" s="37" t="str">
        <f t="shared" ref="E158:E159" si="60">+IF(C158=0,"",C158/C$73)</f>
        <v/>
      </c>
      <c r="F158" s="37" t="str">
        <f t="shared" ref="F158:F159" si="61">+IF(D158=0,"",D158/D$73)</f>
        <v/>
      </c>
      <c r="G158" s="38" t="str">
        <f t="shared" ref="G158:G159" si="62">+IF(OR(AND(D158=0),(C158=0)),"0",((D158-C158)/C158))</f>
        <v>0</v>
      </c>
      <c r="H158" s="39" t="str">
        <f t="shared" ref="H158:H159" si="63">+IF(OR(AND(E158=""),(G158="")),"",E158*G158)</f>
        <v/>
      </c>
    </row>
    <row r="159" spans="1:8" s="40" customFormat="1" ht="15" x14ac:dyDescent="0.2">
      <c r="A159" s="68"/>
      <c r="B159" s="35" t="s">
        <v>565</v>
      </c>
      <c r="C159" s="41">
        <v>0</v>
      </c>
      <c r="D159" s="41">
        <v>0</v>
      </c>
      <c r="E159" s="37" t="str">
        <f t="shared" si="60"/>
        <v/>
      </c>
      <c r="F159" s="37" t="str">
        <f t="shared" si="61"/>
        <v/>
      </c>
      <c r="G159" s="38" t="str">
        <f t="shared" si="62"/>
        <v>0</v>
      </c>
      <c r="H159" s="39" t="str">
        <f t="shared" si="63"/>
        <v/>
      </c>
    </row>
    <row r="160" spans="1:8" s="10" customFormat="1" x14ac:dyDescent="0.2">
      <c r="A160" s="67"/>
    </row>
    <row r="161" spans="1:9" s="10" customFormat="1" x14ac:dyDescent="0.2">
      <c r="A161" s="67"/>
    </row>
    <row r="162" spans="1:9" s="10" customFormat="1" ht="13.5" thickBot="1" x14ac:dyDescent="0.25">
      <c r="A162" s="67"/>
      <c r="B162" s="29"/>
      <c r="C162" s="29"/>
      <c r="D162" s="29"/>
      <c r="E162" s="29"/>
      <c r="F162" s="29"/>
    </row>
    <row r="163" spans="1:9" s="10" customFormat="1" ht="30" customHeight="1" x14ac:dyDescent="0.2">
      <c r="A163" s="67"/>
      <c r="B163" s="85" t="s">
        <v>374</v>
      </c>
      <c r="C163" s="71" t="s">
        <v>375</v>
      </c>
      <c r="D163" s="72"/>
      <c r="E163" s="71" t="s">
        <v>429</v>
      </c>
      <c r="F163" s="72"/>
      <c r="G163" s="73" t="s">
        <v>572</v>
      </c>
      <c r="H163" s="69" t="s">
        <v>350</v>
      </c>
    </row>
    <row r="164" spans="1:9" s="10" customFormat="1" x14ac:dyDescent="0.2">
      <c r="A164" s="67"/>
      <c r="B164" s="85"/>
      <c r="C164" s="48">
        <v>2017</v>
      </c>
      <c r="D164" s="48">
        <v>2018</v>
      </c>
      <c r="E164" s="48">
        <v>2017</v>
      </c>
      <c r="F164" s="48">
        <v>2018</v>
      </c>
      <c r="G164" s="74"/>
      <c r="H164" s="70"/>
    </row>
    <row r="165" spans="1:9" s="10" customFormat="1" ht="25.5" x14ac:dyDescent="0.2">
      <c r="A165" s="67"/>
      <c r="B165" s="12" t="s">
        <v>378</v>
      </c>
      <c r="C165" s="13">
        <f>SUM(C166:C327)</f>
        <v>610</v>
      </c>
      <c r="D165" s="13">
        <f>SUM(D166:D327)</f>
        <v>1100</v>
      </c>
      <c r="E165" s="14">
        <f t="shared" ref="E165:E178" si="64">+IF(C165=0,"",C165/C$165)</f>
        <v>1</v>
      </c>
      <c r="F165" s="14">
        <f t="shared" ref="F165:F178" si="65">+IF(D165=0,"",D165/D$165)</f>
        <v>1</v>
      </c>
      <c r="G165" s="15">
        <f>+IF(OR(AND(D165=0),(C165=0)),"0",((D165-C165)/C165))</f>
        <v>0.80327868852459017</v>
      </c>
      <c r="H165" s="15">
        <f>+IF(OR(AND(E165=""),(G165="")),"",E165*G165)</f>
        <v>0.80327868852459017</v>
      </c>
      <c r="I165" s="16"/>
    </row>
    <row r="166" spans="1:9" s="40" customFormat="1" ht="15" x14ac:dyDescent="0.2">
      <c r="A166" s="68"/>
      <c r="B166" s="43" t="s">
        <v>446</v>
      </c>
      <c r="C166" s="41">
        <v>0</v>
      </c>
      <c r="D166" s="41">
        <v>4</v>
      </c>
      <c r="E166" s="37" t="str">
        <f t="shared" si="64"/>
        <v/>
      </c>
      <c r="F166" s="37">
        <f t="shared" si="65"/>
        <v>3.6363636363636364E-3</v>
      </c>
      <c r="G166" s="38" t="str">
        <f>+IF(OR(AND(D166=0),(C166=0)),"0",((D166-C166)/C166))</f>
        <v>0</v>
      </c>
      <c r="H166" s="39" t="str">
        <f>+IF(OR(AND(E166=""),(G166="")),"",E166*G166)</f>
        <v/>
      </c>
    </row>
    <row r="167" spans="1:9" s="40" customFormat="1" ht="15" x14ac:dyDescent="0.2">
      <c r="A167" s="68"/>
      <c r="B167" s="43" t="s">
        <v>600</v>
      </c>
      <c r="C167" s="41">
        <v>1</v>
      </c>
      <c r="D167" s="41">
        <v>0</v>
      </c>
      <c r="E167" s="37">
        <f t="shared" si="64"/>
        <v>1.639344262295082E-3</v>
      </c>
      <c r="F167" s="37" t="str">
        <f t="shared" si="65"/>
        <v/>
      </c>
      <c r="G167" s="38" t="str">
        <f t="shared" ref="G167:G237" si="66">+IF(OR(AND(D167=0),(C167=0)),"0",((D167-C167)/C167))</f>
        <v>0</v>
      </c>
      <c r="H167" s="39">
        <f t="shared" ref="H167:H237" si="67">+IF(OR(AND(E167=""),(G167="")),"",E167*G167)</f>
        <v>0</v>
      </c>
    </row>
    <row r="168" spans="1:9" s="40" customFormat="1" ht="30" x14ac:dyDescent="0.2">
      <c r="A168" s="68"/>
      <c r="B168" s="43" t="s">
        <v>447</v>
      </c>
      <c r="C168" s="41">
        <v>0</v>
      </c>
      <c r="D168" s="41">
        <v>1</v>
      </c>
      <c r="E168" s="37" t="str">
        <f t="shared" si="64"/>
        <v/>
      </c>
      <c r="F168" s="37">
        <f t="shared" si="65"/>
        <v>9.0909090909090909E-4</v>
      </c>
      <c r="G168" s="38" t="str">
        <f t="shared" si="66"/>
        <v>0</v>
      </c>
      <c r="H168" s="39" t="str">
        <f t="shared" si="67"/>
        <v/>
      </c>
    </row>
    <row r="169" spans="1:9" s="40" customFormat="1" ht="15" x14ac:dyDescent="0.2">
      <c r="A169" s="68"/>
      <c r="B169" s="43" t="s">
        <v>448</v>
      </c>
      <c r="C169" s="41">
        <v>0</v>
      </c>
      <c r="D169" s="41">
        <v>0</v>
      </c>
      <c r="E169" s="37" t="str">
        <f t="shared" si="64"/>
        <v/>
      </c>
      <c r="F169" s="37" t="str">
        <f t="shared" si="65"/>
        <v/>
      </c>
      <c r="G169" s="38" t="str">
        <f t="shared" si="66"/>
        <v>0</v>
      </c>
      <c r="H169" s="39" t="str">
        <f t="shared" si="67"/>
        <v/>
      </c>
    </row>
    <row r="170" spans="1:9" s="40" customFormat="1" ht="15" x14ac:dyDescent="0.2">
      <c r="A170" s="68"/>
      <c r="B170" s="43" t="s">
        <v>601</v>
      </c>
      <c r="C170" s="41">
        <v>12</v>
      </c>
      <c r="D170" s="41">
        <v>3</v>
      </c>
      <c r="E170" s="37">
        <f t="shared" si="64"/>
        <v>1.9672131147540985E-2</v>
      </c>
      <c r="F170" s="37">
        <f t="shared" si="65"/>
        <v>2.7272727272727275E-3</v>
      </c>
      <c r="G170" s="38">
        <f t="shared" si="66"/>
        <v>-0.75</v>
      </c>
      <c r="H170" s="39">
        <f t="shared" si="67"/>
        <v>-1.4754098360655738E-2</v>
      </c>
    </row>
    <row r="171" spans="1:9" s="40" customFormat="1" ht="15" x14ac:dyDescent="0.2">
      <c r="A171" s="68"/>
      <c r="B171" s="43" t="s">
        <v>42</v>
      </c>
      <c r="C171" s="41">
        <v>152</v>
      </c>
      <c r="D171" s="41">
        <v>357</v>
      </c>
      <c r="E171" s="37">
        <f t="shared" si="64"/>
        <v>0.24918032786885247</v>
      </c>
      <c r="F171" s="37">
        <f t="shared" si="65"/>
        <v>0.32454545454545453</v>
      </c>
      <c r="G171" s="38">
        <f t="shared" si="66"/>
        <v>1.3486842105263157</v>
      </c>
      <c r="H171" s="39">
        <f t="shared" si="67"/>
        <v>0.33606557377049179</v>
      </c>
    </row>
    <row r="172" spans="1:9" s="40" customFormat="1" ht="15" x14ac:dyDescent="0.2">
      <c r="A172" s="68"/>
      <c r="B172" s="43" t="s">
        <v>602</v>
      </c>
      <c r="C172" s="41">
        <v>1</v>
      </c>
      <c r="D172" s="41">
        <v>0</v>
      </c>
      <c r="E172" s="37">
        <f t="shared" si="64"/>
        <v>1.639344262295082E-3</v>
      </c>
      <c r="F172" s="37" t="str">
        <f t="shared" si="65"/>
        <v/>
      </c>
      <c r="G172" s="38" t="str">
        <f t="shared" si="66"/>
        <v>0</v>
      </c>
      <c r="H172" s="39">
        <f t="shared" si="67"/>
        <v>0</v>
      </c>
    </row>
    <row r="173" spans="1:9" s="40" customFormat="1" ht="15" x14ac:dyDescent="0.2">
      <c r="A173" s="68"/>
      <c r="B173" s="43" t="s">
        <v>603</v>
      </c>
      <c r="C173" s="41">
        <v>4</v>
      </c>
      <c r="D173" s="41">
        <v>13</v>
      </c>
      <c r="E173" s="37">
        <f t="shared" si="64"/>
        <v>6.5573770491803279E-3</v>
      </c>
      <c r="F173" s="37">
        <f t="shared" si="65"/>
        <v>1.1818181818181818E-2</v>
      </c>
      <c r="G173" s="38">
        <f t="shared" si="66"/>
        <v>2.25</v>
      </c>
      <c r="H173" s="39">
        <f t="shared" si="67"/>
        <v>1.4754098360655738E-2</v>
      </c>
    </row>
    <row r="174" spans="1:9" s="40" customFormat="1" ht="15" x14ac:dyDescent="0.2">
      <c r="A174" s="68"/>
      <c r="B174" s="43" t="s">
        <v>604</v>
      </c>
      <c r="C174" s="41">
        <v>2</v>
      </c>
      <c r="D174" s="41">
        <v>5</v>
      </c>
      <c r="E174" s="37">
        <f t="shared" si="64"/>
        <v>3.2786885245901639E-3</v>
      </c>
      <c r="F174" s="37">
        <f t="shared" si="65"/>
        <v>4.5454545454545452E-3</v>
      </c>
      <c r="G174" s="38">
        <f t="shared" si="66"/>
        <v>1.5</v>
      </c>
      <c r="H174" s="39">
        <f t="shared" si="67"/>
        <v>4.9180327868852455E-3</v>
      </c>
    </row>
    <row r="175" spans="1:9" s="40" customFormat="1" ht="15" x14ac:dyDescent="0.2">
      <c r="A175" s="68"/>
      <c r="B175" s="43" t="s">
        <v>40</v>
      </c>
      <c r="C175" s="41">
        <v>0</v>
      </c>
      <c r="D175" s="41">
        <v>0</v>
      </c>
      <c r="E175" s="37" t="str">
        <f t="shared" si="64"/>
        <v/>
      </c>
      <c r="F175" s="37" t="str">
        <f t="shared" si="65"/>
        <v/>
      </c>
      <c r="G175" s="38" t="str">
        <f t="shared" si="66"/>
        <v>0</v>
      </c>
      <c r="H175" s="39" t="str">
        <f t="shared" si="67"/>
        <v/>
      </c>
    </row>
    <row r="176" spans="1:9" s="40" customFormat="1" ht="30" x14ac:dyDescent="0.2">
      <c r="A176" s="68"/>
      <c r="B176" s="43" t="s">
        <v>213</v>
      </c>
      <c r="C176" s="41">
        <v>0</v>
      </c>
      <c r="D176" s="41">
        <v>0</v>
      </c>
      <c r="E176" s="37" t="str">
        <f t="shared" si="64"/>
        <v/>
      </c>
      <c r="F176" s="37" t="str">
        <f t="shared" si="65"/>
        <v/>
      </c>
      <c r="G176" s="38" t="str">
        <f t="shared" si="66"/>
        <v>0</v>
      </c>
      <c r="H176" s="39" t="str">
        <f t="shared" si="67"/>
        <v/>
      </c>
    </row>
    <row r="177" spans="1:8" s="40" customFormat="1" ht="15" x14ac:dyDescent="0.2">
      <c r="A177" s="68"/>
      <c r="B177" s="43" t="s">
        <v>45</v>
      </c>
      <c r="C177" s="41">
        <v>5</v>
      </c>
      <c r="D177" s="41">
        <v>7</v>
      </c>
      <c r="E177" s="37">
        <f t="shared" si="64"/>
        <v>8.1967213114754103E-3</v>
      </c>
      <c r="F177" s="37">
        <f t="shared" si="65"/>
        <v>6.3636363636363638E-3</v>
      </c>
      <c r="G177" s="38">
        <f t="shared" si="66"/>
        <v>0.4</v>
      </c>
      <c r="H177" s="39">
        <f t="shared" si="67"/>
        <v>3.2786885245901644E-3</v>
      </c>
    </row>
    <row r="178" spans="1:8" s="40" customFormat="1" ht="15" x14ac:dyDescent="0.2">
      <c r="A178" s="68"/>
      <c r="B178" s="43" t="s">
        <v>43</v>
      </c>
      <c r="C178" s="41">
        <v>2</v>
      </c>
      <c r="D178" s="41">
        <v>9</v>
      </c>
      <c r="E178" s="37">
        <f t="shared" si="64"/>
        <v>3.2786885245901639E-3</v>
      </c>
      <c r="F178" s="37">
        <f t="shared" si="65"/>
        <v>8.1818181818181825E-3</v>
      </c>
      <c r="G178" s="38">
        <f t="shared" si="66"/>
        <v>3.5</v>
      </c>
      <c r="H178" s="39">
        <f t="shared" si="67"/>
        <v>1.1475409836065573E-2</v>
      </c>
    </row>
    <row r="179" spans="1:8" s="40" customFormat="1" ht="15" x14ac:dyDescent="0.2">
      <c r="A179" s="68"/>
      <c r="B179" s="43" t="s">
        <v>528</v>
      </c>
      <c r="C179" s="41">
        <v>0</v>
      </c>
      <c r="D179" s="41">
        <v>6</v>
      </c>
      <c r="E179" s="37" t="str">
        <f t="shared" ref="E179:E180" si="68">+IF(C179=0,"",C179/C$165)</f>
        <v/>
      </c>
      <c r="F179" s="37">
        <f t="shared" ref="F179:F180" si="69">+IF(D179=0,"",D179/D$165)</f>
        <v>5.454545454545455E-3</v>
      </c>
      <c r="G179" s="38" t="str">
        <f t="shared" ref="G179:G180" si="70">+IF(OR(AND(D179=0),(C179=0)),"0",((D179-C179)/C179))</f>
        <v>0</v>
      </c>
      <c r="H179" s="39" t="str">
        <f t="shared" ref="H179:H180" si="71">+IF(OR(AND(E179=""),(G179="")),"",E179*G179)</f>
        <v/>
      </c>
    </row>
    <row r="180" spans="1:8" s="40" customFormat="1" ht="15" x14ac:dyDescent="0.2">
      <c r="A180" s="68"/>
      <c r="B180" s="43" t="s">
        <v>449</v>
      </c>
      <c r="C180" s="41">
        <v>9</v>
      </c>
      <c r="D180" s="41">
        <v>27</v>
      </c>
      <c r="E180" s="37">
        <f t="shared" si="68"/>
        <v>1.4754098360655738E-2</v>
      </c>
      <c r="F180" s="37">
        <f t="shared" si="69"/>
        <v>2.4545454545454544E-2</v>
      </c>
      <c r="G180" s="38">
        <f t="shared" si="70"/>
        <v>2</v>
      </c>
      <c r="H180" s="39">
        <f t="shared" si="71"/>
        <v>2.9508196721311476E-2</v>
      </c>
    </row>
    <row r="181" spans="1:8" s="40" customFormat="1" ht="15" x14ac:dyDescent="0.2">
      <c r="A181" s="68"/>
      <c r="B181" s="43" t="s">
        <v>605</v>
      </c>
      <c r="C181" s="41">
        <v>3</v>
      </c>
      <c r="D181" s="41">
        <v>10</v>
      </c>
      <c r="E181" s="37">
        <f t="shared" ref="E181:F183" si="72">+IF(C181=0,"",C181/C$165)</f>
        <v>4.9180327868852463E-3</v>
      </c>
      <c r="F181" s="37">
        <f t="shared" si="72"/>
        <v>9.0909090909090905E-3</v>
      </c>
      <c r="G181" s="38">
        <f t="shared" si="66"/>
        <v>2.3333333333333335</v>
      </c>
      <c r="H181" s="39">
        <f t="shared" si="67"/>
        <v>1.1475409836065575E-2</v>
      </c>
    </row>
    <row r="182" spans="1:8" s="40" customFormat="1" ht="15" x14ac:dyDescent="0.2">
      <c r="A182" s="68"/>
      <c r="B182" s="43" t="s">
        <v>41</v>
      </c>
      <c r="C182" s="41">
        <v>2</v>
      </c>
      <c r="D182" s="41">
        <v>0</v>
      </c>
      <c r="E182" s="37">
        <f t="shared" si="72"/>
        <v>3.2786885245901639E-3</v>
      </c>
      <c r="F182" s="37" t="str">
        <f t="shared" si="72"/>
        <v/>
      </c>
      <c r="G182" s="38" t="str">
        <f t="shared" si="66"/>
        <v>0</v>
      </c>
      <c r="H182" s="39">
        <f t="shared" si="67"/>
        <v>0</v>
      </c>
    </row>
    <row r="183" spans="1:8" s="40" customFormat="1" ht="15" x14ac:dyDescent="0.2">
      <c r="A183" s="68"/>
      <c r="B183" s="43" t="s">
        <v>44</v>
      </c>
      <c r="C183" s="41">
        <v>1</v>
      </c>
      <c r="D183" s="41">
        <v>4</v>
      </c>
      <c r="E183" s="37">
        <f t="shared" si="72"/>
        <v>1.639344262295082E-3</v>
      </c>
      <c r="F183" s="37">
        <f t="shared" si="72"/>
        <v>3.6363636363636364E-3</v>
      </c>
      <c r="G183" s="38">
        <f t="shared" si="66"/>
        <v>3</v>
      </c>
      <c r="H183" s="39">
        <f t="shared" si="67"/>
        <v>4.9180327868852455E-3</v>
      </c>
    </row>
    <row r="184" spans="1:8" s="40" customFormat="1" ht="15" x14ac:dyDescent="0.2">
      <c r="A184" s="68"/>
      <c r="B184" s="43" t="s">
        <v>529</v>
      </c>
      <c r="C184" s="41">
        <v>0</v>
      </c>
      <c r="D184" s="41">
        <v>9</v>
      </c>
      <c r="E184" s="37" t="str">
        <f t="shared" ref="E184:E185" si="73">+IF(C184=0,"",C184/C$165)</f>
        <v/>
      </c>
      <c r="F184" s="37">
        <f t="shared" ref="F184:F185" si="74">+IF(D184=0,"",D184/D$165)</f>
        <v>8.1818181818181825E-3</v>
      </c>
      <c r="G184" s="38" t="str">
        <f t="shared" ref="G184:G185" si="75">+IF(OR(AND(D184=0),(C184=0)),"0",((D184-C184)/C184))</f>
        <v>0</v>
      </c>
      <c r="H184" s="39" t="str">
        <f t="shared" ref="H184:H185" si="76">+IF(OR(AND(E184=""),(G184="")),"",E184*G184)</f>
        <v/>
      </c>
    </row>
    <row r="185" spans="1:8" s="40" customFormat="1" ht="15" x14ac:dyDescent="0.2">
      <c r="A185" s="68"/>
      <c r="B185" s="43" t="s">
        <v>530</v>
      </c>
      <c r="C185" s="41">
        <v>0</v>
      </c>
      <c r="D185" s="41">
        <v>1</v>
      </c>
      <c r="E185" s="37" t="str">
        <f t="shared" si="73"/>
        <v/>
      </c>
      <c r="F185" s="37">
        <f t="shared" si="74"/>
        <v>9.0909090909090909E-4</v>
      </c>
      <c r="G185" s="38" t="str">
        <f t="shared" si="75"/>
        <v>0</v>
      </c>
      <c r="H185" s="39" t="str">
        <f t="shared" si="76"/>
        <v/>
      </c>
    </row>
    <row r="186" spans="1:8" s="40" customFormat="1" ht="15" x14ac:dyDescent="0.2">
      <c r="A186" s="68"/>
      <c r="B186" s="43" t="s">
        <v>214</v>
      </c>
      <c r="C186" s="41">
        <v>3</v>
      </c>
      <c r="D186" s="41">
        <v>2</v>
      </c>
      <c r="E186" s="37">
        <f t="shared" ref="E186:E217" si="77">+IF(C186=0,"",C186/C$165)</f>
        <v>4.9180327868852463E-3</v>
      </c>
      <c r="F186" s="37">
        <f t="shared" ref="F186:F217" si="78">+IF(D186=0,"",D186/D$165)</f>
        <v>1.8181818181818182E-3</v>
      </c>
      <c r="G186" s="38">
        <f t="shared" si="66"/>
        <v>-0.33333333333333331</v>
      </c>
      <c r="H186" s="39">
        <f t="shared" si="67"/>
        <v>-1.639344262295082E-3</v>
      </c>
    </row>
    <row r="187" spans="1:8" s="40" customFormat="1" ht="15" x14ac:dyDescent="0.2">
      <c r="A187" s="68"/>
      <c r="B187" s="43" t="s">
        <v>215</v>
      </c>
      <c r="C187" s="41">
        <v>0</v>
      </c>
      <c r="D187" s="41">
        <v>0</v>
      </c>
      <c r="E187" s="37" t="str">
        <f t="shared" si="77"/>
        <v/>
      </c>
      <c r="F187" s="37" t="str">
        <f t="shared" si="78"/>
        <v/>
      </c>
      <c r="G187" s="38" t="str">
        <f t="shared" si="66"/>
        <v>0</v>
      </c>
      <c r="H187" s="39" t="str">
        <f t="shared" si="67"/>
        <v/>
      </c>
    </row>
    <row r="188" spans="1:8" s="40" customFormat="1" ht="15" x14ac:dyDescent="0.2">
      <c r="A188" s="68"/>
      <c r="B188" s="43" t="s">
        <v>216</v>
      </c>
      <c r="C188" s="41">
        <v>0</v>
      </c>
      <c r="D188" s="41">
        <v>0</v>
      </c>
      <c r="E188" s="37" t="str">
        <f t="shared" si="77"/>
        <v/>
      </c>
      <c r="F188" s="37" t="str">
        <f t="shared" si="78"/>
        <v/>
      </c>
      <c r="G188" s="38" t="str">
        <f t="shared" si="66"/>
        <v>0</v>
      </c>
      <c r="H188" s="39" t="str">
        <f t="shared" si="67"/>
        <v/>
      </c>
    </row>
    <row r="189" spans="1:8" s="50" customFormat="1" ht="15" x14ac:dyDescent="0.2">
      <c r="A189" s="60" t="s">
        <v>570</v>
      </c>
      <c r="B189" s="57" t="s">
        <v>584</v>
      </c>
      <c r="C189" s="55"/>
      <c r="D189" s="41">
        <v>5</v>
      </c>
      <c r="E189" s="37" t="str">
        <f t="shared" ref="E189" si="79">+IF(C189=0,"",C189/C$165)</f>
        <v/>
      </c>
      <c r="F189" s="37">
        <f t="shared" ref="F189" si="80">+IF(D189=0,"",D189/D$165)</f>
        <v>4.5454545454545452E-3</v>
      </c>
      <c r="G189" s="38" t="str">
        <f t="shared" ref="G189" si="81">+IF(OR(AND(D189=0),(C189=0)),"0",((D189-C189)/C189))</f>
        <v>0</v>
      </c>
      <c r="H189" s="39" t="str">
        <f t="shared" ref="H189" si="82">+IF(OR(AND(E189=""),(G189="")),"",E189*G189)</f>
        <v/>
      </c>
    </row>
    <row r="190" spans="1:8" s="40" customFormat="1" ht="15" x14ac:dyDescent="0.2">
      <c r="A190" s="68"/>
      <c r="B190" s="43" t="s">
        <v>217</v>
      </c>
      <c r="C190" s="41">
        <v>0</v>
      </c>
      <c r="D190" s="41">
        <v>0</v>
      </c>
      <c r="E190" s="37" t="str">
        <f t="shared" si="77"/>
        <v/>
      </c>
      <c r="F190" s="37" t="str">
        <f t="shared" si="78"/>
        <v/>
      </c>
      <c r="G190" s="38" t="str">
        <f t="shared" si="66"/>
        <v>0</v>
      </c>
      <c r="H190" s="39" t="str">
        <f t="shared" si="67"/>
        <v/>
      </c>
    </row>
    <row r="191" spans="1:8" s="40" customFormat="1" ht="15" x14ac:dyDescent="0.2">
      <c r="A191" s="68"/>
      <c r="B191" s="43" t="s">
        <v>450</v>
      </c>
      <c r="C191" s="41">
        <v>5</v>
      </c>
      <c r="D191" s="41">
        <v>3</v>
      </c>
      <c r="E191" s="37">
        <f t="shared" si="77"/>
        <v>8.1967213114754103E-3</v>
      </c>
      <c r="F191" s="37">
        <f t="shared" si="78"/>
        <v>2.7272727272727275E-3</v>
      </c>
      <c r="G191" s="38">
        <f t="shared" si="66"/>
        <v>-0.4</v>
      </c>
      <c r="H191" s="39">
        <f t="shared" si="67"/>
        <v>-3.2786885245901644E-3</v>
      </c>
    </row>
    <row r="192" spans="1:8" s="40" customFormat="1" ht="15" x14ac:dyDescent="0.2">
      <c r="A192" s="68"/>
      <c r="B192" s="43" t="s">
        <v>533</v>
      </c>
      <c r="C192" s="41">
        <v>0</v>
      </c>
      <c r="D192" s="41">
        <v>10</v>
      </c>
      <c r="E192" s="37" t="str">
        <f t="shared" si="77"/>
        <v/>
      </c>
      <c r="F192" s="37">
        <f t="shared" si="78"/>
        <v>9.0909090909090905E-3</v>
      </c>
      <c r="G192" s="38" t="str">
        <f t="shared" ref="G192" si="83">+IF(OR(AND(D192=0),(C192=0)),"0",((D192-C192)/C192))</f>
        <v>0</v>
      </c>
      <c r="H192" s="39" t="str">
        <f t="shared" ref="H192" si="84">+IF(OR(AND(E192=""),(G192="")),"",E192*G192)</f>
        <v/>
      </c>
    </row>
    <row r="193" spans="1:8" s="40" customFormat="1" ht="15" x14ac:dyDescent="0.2">
      <c r="A193" s="68"/>
      <c r="B193" s="43" t="s">
        <v>218</v>
      </c>
      <c r="C193" s="41">
        <v>16</v>
      </c>
      <c r="D193" s="41">
        <v>40</v>
      </c>
      <c r="E193" s="37">
        <f t="shared" si="77"/>
        <v>2.6229508196721311E-2</v>
      </c>
      <c r="F193" s="37">
        <f t="shared" si="78"/>
        <v>3.6363636363636362E-2</v>
      </c>
      <c r="G193" s="38">
        <f t="shared" si="66"/>
        <v>1.5</v>
      </c>
      <c r="H193" s="39">
        <f t="shared" si="67"/>
        <v>3.9344262295081964E-2</v>
      </c>
    </row>
    <row r="194" spans="1:8" s="40" customFormat="1" ht="15" x14ac:dyDescent="0.2">
      <c r="A194" s="68"/>
      <c r="B194" s="43" t="s">
        <v>219</v>
      </c>
      <c r="C194" s="41">
        <v>13</v>
      </c>
      <c r="D194" s="41">
        <v>55</v>
      </c>
      <c r="E194" s="37">
        <f t="shared" si="77"/>
        <v>2.1311475409836064E-2</v>
      </c>
      <c r="F194" s="37">
        <f t="shared" si="78"/>
        <v>0.05</v>
      </c>
      <c r="G194" s="38">
        <f t="shared" si="66"/>
        <v>3.2307692307692308</v>
      </c>
      <c r="H194" s="39">
        <f t="shared" si="67"/>
        <v>6.8852459016393433E-2</v>
      </c>
    </row>
    <row r="195" spans="1:8" s="40" customFormat="1" ht="15" x14ac:dyDescent="0.2">
      <c r="A195" s="68"/>
      <c r="B195" s="43" t="s">
        <v>220</v>
      </c>
      <c r="C195" s="41">
        <v>25</v>
      </c>
      <c r="D195" s="41">
        <v>51</v>
      </c>
      <c r="E195" s="37">
        <f t="shared" si="77"/>
        <v>4.0983606557377046E-2</v>
      </c>
      <c r="F195" s="37">
        <f t="shared" si="78"/>
        <v>4.6363636363636364E-2</v>
      </c>
      <c r="G195" s="38">
        <f t="shared" si="66"/>
        <v>1.04</v>
      </c>
      <c r="H195" s="39">
        <f t="shared" si="67"/>
        <v>4.2622950819672129E-2</v>
      </c>
    </row>
    <row r="196" spans="1:8" s="40" customFormat="1" ht="15" x14ac:dyDescent="0.2">
      <c r="A196" s="68"/>
      <c r="B196" s="43" t="s">
        <v>221</v>
      </c>
      <c r="C196" s="41">
        <v>14</v>
      </c>
      <c r="D196" s="41">
        <v>37</v>
      </c>
      <c r="E196" s="37">
        <f t="shared" si="77"/>
        <v>2.2950819672131147E-2</v>
      </c>
      <c r="F196" s="37">
        <f t="shared" si="78"/>
        <v>3.3636363636363638E-2</v>
      </c>
      <c r="G196" s="38">
        <f t="shared" si="66"/>
        <v>1.6428571428571428</v>
      </c>
      <c r="H196" s="39">
        <f t="shared" si="67"/>
        <v>3.7704918032786881E-2</v>
      </c>
    </row>
    <row r="197" spans="1:8" s="40" customFormat="1" ht="15" x14ac:dyDescent="0.2">
      <c r="A197" s="68"/>
      <c r="B197" s="43" t="s">
        <v>451</v>
      </c>
      <c r="C197" s="41">
        <v>46</v>
      </c>
      <c r="D197" s="41">
        <v>6</v>
      </c>
      <c r="E197" s="37">
        <f t="shared" si="77"/>
        <v>7.5409836065573776E-2</v>
      </c>
      <c r="F197" s="37">
        <f t="shared" si="78"/>
        <v>5.454545454545455E-3</v>
      </c>
      <c r="G197" s="38">
        <f t="shared" si="66"/>
        <v>-0.86956521739130432</v>
      </c>
      <c r="H197" s="39">
        <f t="shared" si="67"/>
        <v>-6.5573770491803282E-2</v>
      </c>
    </row>
    <row r="198" spans="1:8" s="40" customFormat="1" ht="15" x14ac:dyDescent="0.2">
      <c r="A198" s="68"/>
      <c r="B198" s="43" t="s">
        <v>452</v>
      </c>
      <c r="C198" s="41">
        <v>8</v>
      </c>
      <c r="D198" s="41">
        <v>14</v>
      </c>
      <c r="E198" s="37">
        <f t="shared" si="77"/>
        <v>1.3114754098360656E-2</v>
      </c>
      <c r="F198" s="37">
        <f t="shared" si="78"/>
        <v>1.2727272727272728E-2</v>
      </c>
      <c r="G198" s="38">
        <f t="shared" si="66"/>
        <v>0.75</v>
      </c>
      <c r="H198" s="39">
        <f t="shared" si="67"/>
        <v>9.8360655737704909E-3</v>
      </c>
    </row>
    <row r="199" spans="1:8" s="40" customFormat="1" ht="15" x14ac:dyDescent="0.2">
      <c r="A199" s="68"/>
      <c r="B199" s="43" t="s">
        <v>222</v>
      </c>
      <c r="C199" s="41">
        <v>0</v>
      </c>
      <c r="D199" s="41">
        <v>0</v>
      </c>
      <c r="E199" s="37" t="str">
        <f t="shared" si="77"/>
        <v/>
      </c>
      <c r="F199" s="37" t="str">
        <f t="shared" si="78"/>
        <v/>
      </c>
      <c r="G199" s="38" t="str">
        <f t="shared" si="66"/>
        <v>0</v>
      </c>
      <c r="H199" s="39" t="str">
        <f t="shared" si="67"/>
        <v/>
      </c>
    </row>
    <row r="200" spans="1:8" s="40" customFormat="1" ht="15" x14ac:dyDescent="0.2">
      <c r="A200" s="68"/>
      <c r="B200" s="43" t="s">
        <v>534</v>
      </c>
      <c r="C200" s="41">
        <v>1</v>
      </c>
      <c r="D200" s="41">
        <v>6</v>
      </c>
      <c r="E200" s="37">
        <f t="shared" si="77"/>
        <v>1.639344262295082E-3</v>
      </c>
      <c r="F200" s="37">
        <f t="shared" si="78"/>
        <v>5.454545454545455E-3</v>
      </c>
      <c r="G200" s="38">
        <f t="shared" ref="G200" si="85">+IF(OR(AND(D200=0),(C200=0)),"0",((D200-C200)/C200))</f>
        <v>5</v>
      </c>
      <c r="H200" s="39">
        <f t="shared" ref="H200" si="86">+IF(OR(AND(E200=""),(G200="")),"",E200*G200)</f>
        <v>8.1967213114754103E-3</v>
      </c>
    </row>
    <row r="201" spans="1:8" s="40" customFormat="1" ht="15" x14ac:dyDescent="0.2">
      <c r="A201" s="68"/>
      <c r="B201" s="43" t="s">
        <v>223</v>
      </c>
      <c r="C201" s="41">
        <v>5</v>
      </c>
      <c r="D201" s="41">
        <v>4</v>
      </c>
      <c r="E201" s="37">
        <f t="shared" si="77"/>
        <v>8.1967213114754103E-3</v>
      </c>
      <c r="F201" s="37">
        <f t="shared" si="78"/>
        <v>3.6363636363636364E-3</v>
      </c>
      <c r="G201" s="38">
        <f t="shared" si="66"/>
        <v>-0.2</v>
      </c>
      <c r="H201" s="39">
        <f t="shared" si="67"/>
        <v>-1.6393442622950822E-3</v>
      </c>
    </row>
    <row r="202" spans="1:8" s="40" customFormat="1" ht="15" x14ac:dyDescent="0.2">
      <c r="A202" s="68"/>
      <c r="B202" s="43" t="s">
        <v>224</v>
      </c>
      <c r="C202" s="41">
        <v>2</v>
      </c>
      <c r="D202" s="41">
        <v>2</v>
      </c>
      <c r="E202" s="37">
        <f t="shared" si="77"/>
        <v>3.2786885245901639E-3</v>
      </c>
      <c r="F202" s="37">
        <f t="shared" si="78"/>
        <v>1.8181818181818182E-3</v>
      </c>
      <c r="G202" s="38">
        <f t="shared" si="66"/>
        <v>0</v>
      </c>
      <c r="H202" s="39">
        <f t="shared" si="67"/>
        <v>0</v>
      </c>
    </row>
    <row r="203" spans="1:8" s="40" customFormat="1" ht="15" x14ac:dyDescent="0.2">
      <c r="A203" s="68"/>
      <c r="B203" s="43" t="s">
        <v>225</v>
      </c>
      <c r="C203" s="41">
        <v>0</v>
      </c>
      <c r="D203" s="41">
        <v>0</v>
      </c>
      <c r="E203" s="37" t="str">
        <f t="shared" si="77"/>
        <v/>
      </c>
      <c r="F203" s="37" t="str">
        <f t="shared" si="78"/>
        <v/>
      </c>
      <c r="G203" s="38" t="str">
        <f t="shared" si="66"/>
        <v>0</v>
      </c>
      <c r="H203" s="39" t="str">
        <f t="shared" si="67"/>
        <v/>
      </c>
    </row>
    <row r="204" spans="1:8" s="40" customFormat="1" ht="15" x14ac:dyDescent="0.2">
      <c r="A204" s="68"/>
      <c r="B204" s="43" t="s">
        <v>46</v>
      </c>
      <c r="C204" s="41">
        <v>0</v>
      </c>
      <c r="D204" s="41">
        <v>2</v>
      </c>
      <c r="E204" s="37" t="str">
        <f t="shared" si="77"/>
        <v/>
      </c>
      <c r="F204" s="37">
        <f t="shared" si="78"/>
        <v>1.8181818181818182E-3</v>
      </c>
      <c r="G204" s="38" t="str">
        <f t="shared" si="66"/>
        <v>0</v>
      </c>
      <c r="H204" s="39" t="str">
        <f t="shared" si="67"/>
        <v/>
      </c>
    </row>
    <row r="205" spans="1:8" s="40" customFormat="1" ht="15" x14ac:dyDescent="0.2">
      <c r="A205" s="68"/>
      <c r="B205" s="43" t="s">
        <v>47</v>
      </c>
      <c r="C205" s="41">
        <v>62</v>
      </c>
      <c r="D205" s="41">
        <v>103</v>
      </c>
      <c r="E205" s="37">
        <f t="shared" si="77"/>
        <v>0.10163934426229508</v>
      </c>
      <c r="F205" s="37">
        <f t="shared" si="78"/>
        <v>9.3636363636363643E-2</v>
      </c>
      <c r="G205" s="38">
        <f t="shared" si="66"/>
        <v>0.66129032258064513</v>
      </c>
      <c r="H205" s="39">
        <f t="shared" si="67"/>
        <v>6.7213114754098358E-2</v>
      </c>
    </row>
    <row r="206" spans="1:8" s="40" customFormat="1" ht="15" x14ac:dyDescent="0.2">
      <c r="A206" s="68"/>
      <c r="B206" s="43" t="s">
        <v>226</v>
      </c>
      <c r="C206" s="41">
        <v>35</v>
      </c>
      <c r="D206" s="41">
        <v>1</v>
      </c>
      <c r="E206" s="37">
        <f t="shared" si="77"/>
        <v>5.737704918032787E-2</v>
      </c>
      <c r="F206" s="37">
        <f t="shared" si="78"/>
        <v>9.0909090909090909E-4</v>
      </c>
      <c r="G206" s="38">
        <f t="shared" si="66"/>
        <v>-0.97142857142857142</v>
      </c>
      <c r="H206" s="39">
        <f t="shared" si="67"/>
        <v>-5.5737704918032788E-2</v>
      </c>
    </row>
    <row r="207" spans="1:8" s="40" customFormat="1" ht="30" x14ac:dyDescent="0.2">
      <c r="A207" s="68"/>
      <c r="B207" s="43" t="s">
        <v>227</v>
      </c>
      <c r="C207" s="41">
        <v>2</v>
      </c>
      <c r="D207" s="41">
        <v>0</v>
      </c>
      <c r="E207" s="37">
        <f t="shared" si="77"/>
        <v>3.2786885245901639E-3</v>
      </c>
      <c r="F207" s="37" t="str">
        <f t="shared" si="78"/>
        <v/>
      </c>
      <c r="G207" s="38" t="str">
        <f t="shared" si="66"/>
        <v>0</v>
      </c>
      <c r="H207" s="39">
        <f t="shared" si="67"/>
        <v>0</v>
      </c>
    </row>
    <row r="208" spans="1:8" s="40" customFormat="1" ht="15" x14ac:dyDescent="0.2">
      <c r="A208" s="68"/>
      <c r="B208" s="43" t="s">
        <v>453</v>
      </c>
      <c r="C208" s="41">
        <v>0</v>
      </c>
      <c r="D208" s="41">
        <v>0</v>
      </c>
      <c r="E208" s="37" t="str">
        <f t="shared" si="77"/>
        <v/>
      </c>
      <c r="F208" s="37" t="str">
        <f t="shared" si="78"/>
        <v/>
      </c>
      <c r="G208" s="38" t="str">
        <f t="shared" si="66"/>
        <v>0</v>
      </c>
      <c r="H208" s="39" t="str">
        <f t="shared" si="67"/>
        <v/>
      </c>
    </row>
    <row r="209" spans="1:8" s="40" customFormat="1" ht="15" x14ac:dyDescent="0.2">
      <c r="A209" s="68"/>
      <c r="B209" s="43" t="s">
        <v>535</v>
      </c>
      <c r="C209" s="41">
        <v>0</v>
      </c>
      <c r="D209" s="41">
        <v>0</v>
      </c>
      <c r="E209" s="37" t="str">
        <f t="shared" si="77"/>
        <v/>
      </c>
      <c r="F209" s="37" t="str">
        <f t="shared" si="78"/>
        <v/>
      </c>
      <c r="G209" s="38" t="str">
        <f t="shared" ref="G209" si="87">+IF(OR(AND(D209=0),(C209=0)),"0",((D209-C209)/C209))</f>
        <v>0</v>
      </c>
      <c r="H209" s="39" t="str">
        <f t="shared" ref="H209" si="88">+IF(OR(AND(E209=""),(G209="")),"",E209*G209)</f>
        <v/>
      </c>
    </row>
    <row r="210" spans="1:8" s="40" customFormat="1" ht="15" x14ac:dyDescent="0.2">
      <c r="A210" s="68"/>
      <c r="B210" s="43" t="s">
        <v>575</v>
      </c>
      <c r="C210" s="41">
        <v>0</v>
      </c>
      <c r="D210" s="41">
        <v>0</v>
      </c>
      <c r="E210" s="37" t="str">
        <f t="shared" si="77"/>
        <v/>
      </c>
      <c r="F210" s="37" t="str">
        <f t="shared" si="78"/>
        <v/>
      </c>
      <c r="G210" s="38" t="str">
        <f t="shared" si="66"/>
        <v>0</v>
      </c>
      <c r="H210" s="39" t="str">
        <f t="shared" si="67"/>
        <v/>
      </c>
    </row>
    <row r="211" spans="1:8" s="40" customFormat="1" ht="15" x14ac:dyDescent="0.2">
      <c r="A211" s="68"/>
      <c r="B211" s="43" t="s">
        <v>228</v>
      </c>
      <c r="C211" s="41">
        <v>0</v>
      </c>
      <c r="D211" s="41">
        <v>0</v>
      </c>
      <c r="E211" s="37" t="str">
        <f t="shared" si="77"/>
        <v/>
      </c>
      <c r="F211" s="37" t="str">
        <f t="shared" si="78"/>
        <v/>
      </c>
      <c r="G211" s="38" t="str">
        <f t="shared" si="66"/>
        <v>0</v>
      </c>
      <c r="H211" s="39" t="str">
        <f t="shared" si="67"/>
        <v/>
      </c>
    </row>
    <row r="212" spans="1:8" s="40" customFormat="1" ht="15" x14ac:dyDescent="0.2">
      <c r="A212" s="68"/>
      <c r="B212" s="43" t="s">
        <v>48</v>
      </c>
      <c r="C212" s="41">
        <v>3</v>
      </c>
      <c r="D212" s="41">
        <v>0</v>
      </c>
      <c r="E212" s="37">
        <f t="shared" si="77"/>
        <v>4.9180327868852463E-3</v>
      </c>
      <c r="F212" s="37" t="str">
        <f t="shared" si="78"/>
        <v/>
      </c>
      <c r="G212" s="38" t="str">
        <f t="shared" si="66"/>
        <v>0</v>
      </c>
      <c r="H212" s="39">
        <f t="shared" si="67"/>
        <v>0</v>
      </c>
    </row>
    <row r="213" spans="1:8" s="40" customFormat="1" ht="15" x14ac:dyDescent="0.2">
      <c r="A213" s="68"/>
      <c r="B213" s="43" t="s">
        <v>229</v>
      </c>
      <c r="C213" s="41">
        <v>0</v>
      </c>
      <c r="D213" s="41">
        <v>0</v>
      </c>
      <c r="E213" s="37" t="str">
        <f t="shared" si="77"/>
        <v/>
      </c>
      <c r="F213" s="37" t="str">
        <f t="shared" si="78"/>
        <v/>
      </c>
      <c r="G213" s="38" t="str">
        <f t="shared" si="66"/>
        <v>0</v>
      </c>
      <c r="H213" s="39" t="str">
        <f t="shared" si="67"/>
        <v/>
      </c>
    </row>
    <row r="214" spans="1:8" s="40" customFormat="1" ht="15" x14ac:dyDescent="0.2">
      <c r="A214" s="68"/>
      <c r="B214" s="43" t="s">
        <v>230</v>
      </c>
      <c r="C214" s="41">
        <v>0</v>
      </c>
      <c r="D214" s="41">
        <v>0</v>
      </c>
      <c r="E214" s="37" t="str">
        <f t="shared" si="77"/>
        <v/>
      </c>
      <c r="F214" s="37" t="str">
        <f t="shared" si="78"/>
        <v/>
      </c>
      <c r="G214" s="38" t="str">
        <f t="shared" si="66"/>
        <v>0</v>
      </c>
      <c r="H214" s="39" t="str">
        <f t="shared" si="67"/>
        <v/>
      </c>
    </row>
    <row r="215" spans="1:8" s="40" customFormat="1" ht="15" x14ac:dyDescent="0.2">
      <c r="A215" s="68"/>
      <c r="B215" s="43" t="s">
        <v>454</v>
      </c>
      <c r="C215" s="41">
        <v>0</v>
      </c>
      <c r="D215" s="41">
        <v>0</v>
      </c>
      <c r="E215" s="37" t="str">
        <f t="shared" si="77"/>
        <v/>
      </c>
      <c r="F215" s="37" t="str">
        <f t="shared" si="78"/>
        <v/>
      </c>
      <c r="G215" s="38" t="str">
        <f t="shared" si="66"/>
        <v>0</v>
      </c>
      <c r="H215" s="39" t="str">
        <f t="shared" si="67"/>
        <v/>
      </c>
    </row>
    <row r="216" spans="1:8" s="40" customFormat="1" ht="15" x14ac:dyDescent="0.2">
      <c r="A216" s="68"/>
      <c r="B216" s="43" t="s">
        <v>231</v>
      </c>
      <c r="C216" s="41">
        <v>50</v>
      </c>
      <c r="D216" s="41">
        <v>75</v>
      </c>
      <c r="E216" s="37">
        <f t="shared" si="77"/>
        <v>8.1967213114754092E-2</v>
      </c>
      <c r="F216" s="37">
        <f t="shared" si="78"/>
        <v>6.8181818181818177E-2</v>
      </c>
      <c r="G216" s="38">
        <f t="shared" si="66"/>
        <v>0.5</v>
      </c>
      <c r="H216" s="39">
        <f t="shared" si="67"/>
        <v>4.0983606557377046E-2</v>
      </c>
    </row>
    <row r="217" spans="1:8" s="40" customFormat="1" ht="15" x14ac:dyDescent="0.2">
      <c r="A217" s="68"/>
      <c r="B217" s="43" t="s">
        <v>232</v>
      </c>
      <c r="C217" s="41">
        <v>0</v>
      </c>
      <c r="D217" s="41">
        <v>2</v>
      </c>
      <c r="E217" s="37" t="str">
        <f t="shared" si="77"/>
        <v/>
      </c>
      <c r="F217" s="37">
        <f t="shared" si="78"/>
        <v>1.8181818181818182E-3</v>
      </c>
      <c r="G217" s="38" t="str">
        <f t="shared" si="66"/>
        <v>0</v>
      </c>
      <c r="H217" s="39" t="str">
        <f t="shared" si="67"/>
        <v/>
      </c>
    </row>
    <row r="218" spans="1:8" s="40" customFormat="1" ht="15" x14ac:dyDescent="0.2">
      <c r="A218" s="68"/>
      <c r="B218" s="43" t="s">
        <v>233</v>
      </c>
      <c r="C218" s="41">
        <v>0</v>
      </c>
      <c r="D218" s="41">
        <v>0</v>
      </c>
      <c r="E218" s="37" t="str">
        <f t="shared" ref="E218:E237" si="89">+IF(C218=0,"",C218/C$165)</f>
        <v/>
      </c>
      <c r="F218" s="37" t="str">
        <f t="shared" ref="F218:F237" si="90">+IF(D218=0,"",D218/D$165)</f>
        <v/>
      </c>
      <c r="G218" s="38" t="str">
        <f t="shared" si="66"/>
        <v>0</v>
      </c>
      <c r="H218" s="39" t="str">
        <f t="shared" si="67"/>
        <v/>
      </c>
    </row>
    <row r="219" spans="1:8" s="40" customFormat="1" ht="15" x14ac:dyDescent="0.2">
      <c r="A219" s="68"/>
      <c r="B219" s="43" t="s">
        <v>234</v>
      </c>
      <c r="C219" s="41">
        <v>0</v>
      </c>
      <c r="D219" s="41">
        <v>1</v>
      </c>
      <c r="E219" s="37" t="str">
        <f t="shared" si="89"/>
        <v/>
      </c>
      <c r="F219" s="37">
        <f t="shared" si="90"/>
        <v>9.0909090909090909E-4</v>
      </c>
      <c r="G219" s="38" t="str">
        <f t="shared" si="66"/>
        <v>0</v>
      </c>
      <c r="H219" s="39" t="str">
        <f t="shared" si="67"/>
        <v/>
      </c>
    </row>
    <row r="220" spans="1:8" s="40" customFormat="1" ht="15" x14ac:dyDescent="0.2">
      <c r="A220" s="68"/>
      <c r="B220" s="43" t="s">
        <v>606</v>
      </c>
      <c r="C220" s="41">
        <v>0</v>
      </c>
      <c r="D220" s="41">
        <v>0</v>
      </c>
      <c r="E220" s="37" t="str">
        <f t="shared" si="89"/>
        <v/>
      </c>
      <c r="F220" s="37" t="str">
        <f t="shared" si="90"/>
        <v/>
      </c>
      <c r="G220" s="38" t="str">
        <f t="shared" si="66"/>
        <v>0</v>
      </c>
      <c r="H220" s="39" t="str">
        <f t="shared" si="67"/>
        <v/>
      </c>
    </row>
    <row r="221" spans="1:8" s="40" customFormat="1" ht="15" x14ac:dyDescent="0.2">
      <c r="A221" s="68"/>
      <c r="B221" s="43" t="s">
        <v>455</v>
      </c>
      <c r="C221" s="41">
        <v>5</v>
      </c>
      <c r="D221" s="41">
        <v>1</v>
      </c>
      <c r="E221" s="37">
        <f t="shared" si="89"/>
        <v>8.1967213114754103E-3</v>
      </c>
      <c r="F221" s="37">
        <f t="shared" si="90"/>
        <v>9.0909090909090909E-4</v>
      </c>
      <c r="G221" s="38">
        <f t="shared" si="66"/>
        <v>-0.8</v>
      </c>
      <c r="H221" s="39">
        <f t="shared" si="67"/>
        <v>-6.5573770491803287E-3</v>
      </c>
    </row>
    <row r="222" spans="1:8" s="50" customFormat="1" ht="15" x14ac:dyDescent="0.2">
      <c r="A222" s="60" t="s">
        <v>570</v>
      </c>
      <c r="B222" s="57" t="s">
        <v>585</v>
      </c>
      <c r="C222" s="55"/>
      <c r="D222" s="41">
        <v>0</v>
      </c>
      <c r="E222" s="37" t="str">
        <f t="shared" ref="E222" si="91">+IF(C222=0,"",C222/C$165)</f>
        <v/>
      </c>
      <c r="F222" s="37" t="str">
        <f t="shared" ref="F222" si="92">+IF(D222=0,"",D222/D$165)</f>
        <v/>
      </c>
      <c r="G222" s="38" t="str">
        <f t="shared" ref="G222" si="93">+IF(OR(AND(D222=0),(C222=0)),"0",((D222-C222)/C222))</f>
        <v>0</v>
      </c>
      <c r="H222" s="39" t="str">
        <f t="shared" ref="H222" si="94">+IF(OR(AND(E222=""),(G222="")),"",E222*G222)</f>
        <v/>
      </c>
    </row>
    <row r="223" spans="1:8" s="40" customFormat="1" ht="15" x14ac:dyDescent="0.2">
      <c r="A223" s="68"/>
      <c r="B223" s="43" t="s">
        <v>235</v>
      </c>
      <c r="C223" s="41">
        <v>0</v>
      </c>
      <c r="D223" s="41">
        <v>0</v>
      </c>
      <c r="E223" s="37" t="str">
        <f t="shared" si="89"/>
        <v/>
      </c>
      <c r="F223" s="37" t="str">
        <f t="shared" si="90"/>
        <v/>
      </c>
      <c r="G223" s="38" t="str">
        <f t="shared" si="66"/>
        <v>0</v>
      </c>
      <c r="H223" s="39" t="str">
        <f t="shared" si="67"/>
        <v/>
      </c>
    </row>
    <row r="224" spans="1:8" s="40" customFormat="1" ht="15" x14ac:dyDescent="0.2">
      <c r="A224" s="68"/>
      <c r="B224" s="43" t="s">
        <v>50</v>
      </c>
      <c r="C224" s="41">
        <v>0</v>
      </c>
      <c r="D224" s="41">
        <v>0</v>
      </c>
      <c r="E224" s="37" t="str">
        <f t="shared" si="89"/>
        <v/>
      </c>
      <c r="F224" s="37" t="str">
        <f t="shared" si="90"/>
        <v/>
      </c>
      <c r="G224" s="38" t="str">
        <f t="shared" si="66"/>
        <v>0</v>
      </c>
      <c r="H224" s="39" t="str">
        <f t="shared" si="67"/>
        <v/>
      </c>
    </row>
    <row r="225" spans="1:8" s="40" customFormat="1" ht="15" x14ac:dyDescent="0.2">
      <c r="A225" s="68"/>
      <c r="B225" s="43" t="s">
        <v>236</v>
      </c>
      <c r="C225" s="41">
        <v>0</v>
      </c>
      <c r="D225" s="41">
        <v>0</v>
      </c>
      <c r="E225" s="37" t="str">
        <f t="shared" si="89"/>
        <v/>
      </c>
      <c r="F225" s="37" t="str">
        <f t="shared" si="90"/>
        <v/>
      </c>
      <c r="G225" s="38" t="str">
        <f t="shared" si="66"/>
        <v>0</v>
      </c>
      <c r="H225" s="39" t="str">
        <f t="shared" si="67"/>
        <v/>
      </c>
    </row>
    <row r="226" spans="1:8" s="40" customFormat="1" ht="15" x14ac:dyDescent="0.2">
      <c r="A226" s="68"/>
      <c r="B226" s="43" t="s">
        <v>49</v>
      </c>
      <c r="C226" s="41">
        <v>0</v>
      </c>
      <c r="D226" s="41">
        <v>0</v>
      </c>
      <c r="E226" s="37" t="str">
        <f t="shared" si="89"/>
        <v/>
      </c>
      <c r="F226" s="37" t="str">
        <f t="shared" si="90"/>
        <v/>
      </c>
      <c r="G226" s="38" t="str">
        <f t="shared" si="66"/>
        <v>0</v>
      </c>
      <c r="H226" s="39" t="str">
        <f t="shared" si="67"/>
        <v/>
      </c>
    </row>
    <row r="227" spans="1:8" s="40" customFormat="1" ht="15" x14ac:dyDescent="0.2">
      <c r="A227" s="68"/>
      <c r="B227" s="43" t="s">
        <v>237</v>
      </c>
      <c r="C227" s="41">
        <v>0</v>
      </c>
      <c r="D227" s="41">
        <v>2</v>
      </c>
      <c r="E227" s="37" t="str">
        <f t="shared" si="89"/>
        <v/>
      </c>
      <c r="F227" s="37">
        <f t="shared" si="90"/>
        <v>1.8181818181818182E-3</v>
      </c>
      <c r="G227" s="38" t="str">
        <f t="shared" si="66"/>
        <v>0</v>
      </c>
      <c r="H227" s="39" t="str">
        <f t="shared" si="67"/>
        <v/>
      </c>
    </row>
    <row r="228" spans="1:8" s="40" customFormat="1" ht="15" x14ac:dyDescent="0.2">
      <c r="A228" s="68"/>
      <c r="B228" s="43" t="s">
        <v>456</v>
      </c>
      <c r="C228" s="41">
        <v>0</v>
      </c>
      <c r="D228" s="41">
        <v>0</v>
      </c>
      <c r="E228" s="37" t="str">
        <f t="shared" si="89"/>
        <v/>
      </c>
      <c r="F228" s="37" t="str">
        <f t="shared" si="90"/>
        <v/>
      </c>
      <c r="G228" s="38" t="str">
        <f t="shared" si="66"/>
        <v>0</v>
      </c>
      <c r="H228" s="39" t="str">
        <f t="shared" si="67"/>
        <v/>
      </c>
    </row>
    <row r="229" spans="1:8" s="40" customFormat="1" ht="15" x14ac:dyDescent="0.2">
      <c r="A229" s="68"/>
      <c r="B229" s="43" t="s">
        <v>55</v>
      </c>
      <c r="C229" s="41">
        <v>1</v>
      </c>
      <c r="D229" s="41">
        <v>0</v>
      </c>
      <c r="E229" s="37">
        <f t="shared" si="89"/>
        <v>1.639344262295082E-3</v>
      </c>
      <c r="F229" s="37" t="str">
        <f t="shared" si="90"/>
        <v/>
      </c>
      <c r="G229" s="38" t="str">
        <f t="shared" si="66"/>
        <v>0</v>
      </c>
      <c r="H229" s="39">
        <f t="shared" si="67"/>
        <v>0</v>
      </c>
    </row>
    <row r="230" spans="1:8" s="40" customFormat="1" ht="15" x14ac:dyDescent="0.2">
      <c r="A230" s="68"/>
      <c r="B230" s="43" t="s">
        <v>54</v>
      </c>
      <c r="C230" s="41">
        <v>0</v>
      </c>
      <c r="D230" s="41">
        <v>0</v>
      </c>
      <c r="E230" s="37" t="str">
        <f t="shared" si="89"/>
        <v/>
      </c>
      <c r="F230" s="37" t="str">
        <f t="shared" si="90"/>
        <v/>
      </c>
      <c r="G230" s="38" t="str">
        <f t="shared" si="66"/>
        <v>0</v>
      </c>
      <c r="H230" s="39" t="str">
        <f t="shared" si="67"/>
        <v/>
      </c>
    </row>
    <row r="231" spans="1:8" s="40" customFormat="1" ht="30" x14ac:dyDescent="0.2">
      <c r="A231" s="68"/>
      <c r="B231" s="43" t="s">
        <v>576</v>
      </c>
      <c r="C231" s="41">
        <v>0</v>
      </c>
      <c r="D231" s="41">
        <v>0</v>
      </c>
      <c r="E231" s="37" t="str">
        <f t="shared" si="89"/>
        <v/>
      </c>
      <c r="F231" s="37" t="str">
        <f t="shared" si="90"/>
        <v/>
      </c>
      <c r="G231" s="38" t="str">
        <f t="shared" si="66"/>
        <v>0</v>
      </c>
      <c r="H231" s="39" t="str">
        <f t="shared" si="67"/>
        <v/>
      </c>
    </row>
    <row r="232" spans="1:8" s="40" customFormat="1" ht="15" x14ac:dyDescent="0.2">
      <c r="A232" s="68"/>
      <c r="B232" s="43" t="s">
        <v>52</v>
      </c>
      <c r="C232" s="41">
        <v>12</v>
      </c>
      <c r="D232" s="41">
        <v>0</v>
      </c>
      <c r="E232" s="37">
        <f t="shared" si="89"/>
        <v>1.9672131147540985E-2</v>
      </c>
      <c r="F232" s="37" t="str">
        <f t="shared" si="90"/>
        <v/>
      </c>
      <c r="G232" s="38" t="str">
        <f t="shared" si="66"/>
        <v>0</v>
      </c>
      <c r="H232" s="39">
        <f t="shared" si="67"/>
        <v>0</v>
      </c>
    </row>
    <row r="233" spans="1:8" s="40" customFormat="1" ht="15" x14ac:dyDescent="0.2">
      <c r="A233" s="68"/>
      <c r="B233" s="43" t="s">
        <v>51</v>
      </c>
      <c r="C233" s="41">
        <v>0</v>
      </c>
      <c r="D233" s="41">
        <v>0</v>
      </c>
      <c r="E233" s="37" t="str">
        <f t="shared" si="89"/>
        <v/>
      </c>
      <c r="F233" s="37" t="str">
        <f t="shared" si="90"/>
        <v/>
      </c>
      <c r="G233" s="38" t="str">
        <f t="shared" si="66"/>
        <v>0</v>
      </c>
      <c r="H233" s="39" t="str">
        <f t="shared" si="67"/>
        <v/>
      </c>
    </row>
    <row r="234" spans="1:8" s="40" customFormat="1" ht="15" x14ac:dyDescent="0.2">
      <c r="A234" s="68"/>
      <c r="B234" s="43" t="s">
        <v>238</v>
      </c>
      <c r="C234" s="41">
        <v>0</v>
      </c>
      <c r="D234" s="41">
        <v>0</v>
      </c>
      <c r="E234" s="37" t="str">
        <f t="shared" si="89"/>
        <v/>
      </c>
      <c r="F234" s="37" t="str">
        <f t="shared" si="90"/>
        <v/>
      </c>
      <c r="G234" s="38" t="str">
        <f t="shared" si="66"/>
        <v>0</v>
      </c>
      <c r="H234" s="39" t="str">
        <f t="shared" si="67"/>
        <v/>
      </c>
    </row>
    <row r="235" spans="1:8" s="40" customFormat="1" ht="15" x14ac:dyDescent="0.2">
      <c r="A235" s="68"/>
      <c r="B235" s="43" t="s">
        <v>53</v>
      </c>
      <c r="C235" s="41">
        <v>3</v>
      </c>
      <c r="D235" s="41">
        <v>0</v>
      </c>
      <c r="E235" s="37">
        <f t="shared" si="89"/>
        <v>4.9180327868852463E-3</v>
      </c>
      <c r="F235" s="37" t="str">
        <f t="shared" si="90"/>
        <v/>
      </c>
      <c r="G235" s="38" t="str">
        <f t="shared" si="66"/>
        <v>0</v>
      </c>
      <c r="H235" s="39">
        <f t="shared" si="67"/>
        <v>0</v>
      </c>
    </row>
    <row r="236" spans="1:8" s="40" customFormat="1" ht="15" x14ac:dyDescent="0.2">
      <c r="A236" s="68"/>
      <c r="B236" s="43" t="s">
        <v>239</v>
      </c>
      <c r="C236" s="41">
        <v>0</v>
      </c>
      <c r="D236" s="41">
        <v>0</v>
      </c>
      <c r="E236" s="37" t="str">
        <f t="shared" si="89"/>
        <v/>
      </c>
      <c r="F236" s="37" t="str">
        <f t="shared" si="90"/>
        <v/>
      </c>
      <c r="G236" s="38" t="str">
        <f t="shared" si="66"/>
        <v>0</v>
      </c>
      <c r="H236" s="39" t="str">
        <f t="shared" si="67"/>
        <v/>
      </c>
    </row>
    <row r="237" spans="1:8" s="40" customFormat="1" ht="15" x14ac:dyDescent="0.2">
      <c r="A237" s="68"/>
      <c r="B237" s="43" t="s">
        <v>457</v>
      </c>
      <c r="C237" s="41">
        <v>0</v>
      </c>
      <c r="D237" s="41">
        <v>0</v>
      </c>
      <c r="E237" s="37" t="str">
        <f t="shared" si="89"/>
        <v/>
      </c>
      <c r="F237" s="37" t="str">
        <f t="shared" si="90"/>
        <v/>
      </c>
      <c r="G237" s="38" t="str">
        <f t="shared" si="66"/>
        <v>0</v>
      </c>
      <c r="H237" s="39" t="str">
        <f t="shared" si="67"/>
        <v/>
      </c>
    </row>
    <row r="238" spans="1:8" s="40" customFormat="1" ht="15" x14ac:dyDescent="0.2">
      <c r="A238" s="68"/>
      <c r="B238" s="43" t="s">
        <v>343</v>
      </c>
      <c r="C238" s="41">
        <v>0</v>
      </c>
      <c r="D238" s="41">
        <v>0</v>
      </c>
      <c r="E238" s="37" t="str">
        <f t="shared" ref="E238:E316" si="95">+IF(C238=0,"",C238/C$165)</f>
        <v/>
      </c>
      <c r="F238" s="37" t="str">
        <f t="shared" ref="F238:F316" si="96">+IF(D238=0,"",D238/D$165)</f>
        <v/>
      </c>
      <c r="G238" s="38" t="str">
        <f t="shared" ref="G238:G316" si="97">+IF(OR(AND(D238=0),(C238=0)),"0",((D238-C238)/C238))</f>
        <v>0</v>
      </c>
      <c r="H238" s="39" t="str">
        <f t="shared" ref="H238:H316" si="98">+IF(OR(AND(E238=""),(G238="")),"",E238*G238)</f>
        <v/>
      </c>
    </row>
    <row r="239" spans="1:8" s="40" customFormat="1" ht="15" x14ac:dyDescent="0.2">
      <c r="A239" s="68"/>
      <c r="B239" s="43" t="s">
        <v>240</v>
      </c>
      <c r="C239" s="41">
        <v>0</v>
      </c>
      <c r="D239" s="41">
        <v>0</v>
      </c>
      <c r="E239" s="37" t="str">
        <f t="shared" si="95"/>
        <v/>
      </c>
      <c r="F239" s="37" t="str">
        <f t="shared" si="96"/>
        <v/>
      </c>
      <c r="G239" s="38" t="str">
        <f t="shared" si="97"/>
        <v>0</v>
      </c>
      <c r="H239" s="39" t="str">
        <f t="shared" si="98"/>
        <v/>
      </c>
    </row>
    <row r="240" spans="1:8" s="40" customFormat="1" ht="15" x14ac:dyDescent="0.2">
      <c r="A240" s="68"/>
      <c r="B240" s="43" t="s">
        <v>241</v>
      </c>
      <c r="C240" s="41">
        <v>0</v>
      </c>
      <c r="D240" s="41">
        <v>0</v>
      </c>
      <c r="E240" s="37" t="str">
        <f t="shared" si="95"/>
        <v/>
      </c>
      <c r="F240" s="37" t="str">
        <f t="shared" si="96"/>
        <v/>
      </c>
      <c r="G240" s="38" t="str">
        <f t="shared" si="97"/>
        <v>0</v>
      </c>
      <c r="H240" s="39" t="str">
        <f t="shared" si="98"/>
        <v/>
      </c>
    </row>
    <row r="241" spans="1:8" s="40" customFormat="1" ht="15" x14ac:dyDescent="0.2">
      <c r="A241" s="68"/>
      <c r="B241" s="43" t="s">
        <v>458</v>
      </c>
      <c r="C241" s="41">
        <v>1</v>
      </c>
      <c r="D241" s="41">
        <v>0</v>
      </c>
      <c r="E241" s="37">
        <f t="shared" si="95"/>
        <v>1.639344262295082E-3</v>
      </c>
      <c r="F241" s="37" t="str">
        <f t="shared" si="96"/>
        <v/>
      </c>
      <c r="G241" s="38" t="str">
        <f t="shared" si="97"/>
        <v>0</v>
      </c>
      <c r="H241" s="39">
        <f t="shared" si="98"/>
        <v>0</v>
      </c>
    </row>
    <row r="242" spans="1:8" s="40" customFormat="1" ht="15" x14ac:dyDescent="0.2">
      <c r="A242" s="68"/>
      <c r="B242" s="43" t="s">
        <v>242</v>
      </c>
      <c r="C242" s="41">
        <v>0</v>
      </c>
      <c r="D242" s="41">
        <v>0</v>
      </c>
      <c r="E242" s="37" t="str">
        <f t="shared" si="95"/>
        <v/>
      </c>
      <c r="F242" s="37" t="str">
        <f t="shared" si="96"/>
        <v/>
      </c>
      <c r="G242" s="38" t="str">
        <f t="shared" si="97"/>
        <v>0</v>
      </c>
      <c r="H242" s="39" t="str">
        <f t="shared" si="98"/>
        <v/>
      </c>
    </row>
    <row r="243" spans="1:8" s="40" customFormat="1" ht="15" x14ac:dyDescent="0.2">
      <c r="A243" s="68"/>
      <c r="B243" s="43" t="s">
        <v>459</v>
      </c>
      <c r="C243" s="41">
        <v>3</v>
      </c>
      <c r="D243" s="41">
        <v>2</v>
      </c>
      <c r="E243" s="37">
        <f t="shared" si="95"/>
        <v>4.9180327868852463E-3</v>
      </c>
      <c r="F243" s="37">
        <f t="shared" si="96"/>
        <v>1.8181818181818182E-3</v>
      </c>
      <c r="G243" s="38">
        <f t="shared" si="97"/>
        <v>-0.33333333333333331</v>
      </c>
      <c r="H243" s="39">
        <f t="shared" si="98"/>
        <v>-1.639344262295082E-3</v>
      </c>
    </row>
    <row r="244" spans="1:8" s="40" customFormat="1" ht="30" x14ac:dyDescent="0.2">
      <c r="A244" s="68"/>
      <c r="B244" s="43" t="s">
        <v>460</v>
      </c>
      <c r="C244" s="41">
        <v>0</v>
      </c>
      <c r="D244" s="41">
        <v>0</v>
      </c>
      <c r="E244" s="37" t="str">
        <f t="shared" si="95"/>
        <v/>
      </c>
      <c r="F244" s="37" t="str">
        <f t="shared" si="96"/>
        <v/>
      </c>
      <c r="G244" s="38" t="str">
        <f t="shared" si="97"/>
        <v>0</v>
      </c>
      <c r="H244" s="39" t="str">
        <f t="shared" si="98"/>
        <v/>
      </c>
    </row>
    <row r="245" spans="1:8" s="40" customFormat="1" ht="15" x14ac:dyDescent="0.2">
      <c r="A245" s="68"/>
      <c r="B245" s="43" t="s">
        <v>430</v>
      </c>
      <c r="C245" s="41">
        <v>0</v>
      </c>
      <c r="D245" s="41">
        <v>0</v>
      </c>
      <c r="E245" s="37" t="str">
        <f t="shared" ref="E245:E246" si="99">+IF(C245=0,"",C245/C$165)</f>
        <v/>
      </c>
      <c r="F245" s="37" t="str">
        <f t="shared" ref="F245:F246" si="100">+IF(D245=0,"",D245/D$165)</f>
        <v/>
      </c>
      <c r="G245" s="38" t="str">
        <f t="shared" ref="G245:G246" si="101">+IF(OR(AND(D245=0),(C245=0)),"0",((D245-C245)/C245))</f>
        <v>0</v>
      </c>
      <c r="H245" s="39" t="str">
        <f t="shared" ref="H245:H246" si="102">+IF(OR(AND(E245=""),(G245="")),"",E245*G245)</f>
        <v/>
      </c>
    </row>
    <row r="246" spans="1:8" s="40" customFormat="1" ht="15" x14ac:dyDescent="0.2">
      <c r="A246" s="68"/>
      <c r="B246" s="43" t="s">
        <v>431</v>
      </c>
      <c r="C246" s="41">
        <v>0</v>
      </c>
      <c r="D246" s="41">
        <v>0</v>
      </c>
      <c r="E246" s="37" t="str">
        <f t="shared" si="99"/>
        <v/>
      </c>
      <c r="F246" s="37" t="str">
        <f t="shared" si="100"/>
        <v/>
      </c>
      <c r="G246" s="38" t="str">
        <f t="shared" si="101"/>
        <v>0</v>
      </c>
      <c r="H246" s="39" t="str">
        <f t="shared" si="102"/>
        <v/>
      </c>
    </row>
    <row r="247" spans="1:8" s="40" customFormat="1" ht="15" x14ac:dyDescent="0.2">
      <c r="A247" s="68"/>
      <c r="B247" s="43" t="s">
        <v>461</v>
      </c>
      <c r="C247" s="41">
        <v>0</v>
      </c>
      <c r="D247" s="41">
        <v>0</v>
      </c>
      <c r="E247" s="37" t="str">
        <f t="shared" si="95"/>
        <v/>
      </c>
      <c r="F247" s="37" t="str">
        <f t="shared" si="96"/>
        <v/>
      </c>
      <c r="G247" s="38" t="str">
        <f t="shared" si="97"/>
        <v>0</v>
      </c>
      <c r="H247" s="39" t="str">
        <f t="shared" si="98"/>
        <v/>
      </c>
    </row>
    <row r="248" spans="1:8" s="40" customFormat="1" ht="15" x14ac:dyDescent="0.2">
      <c r="A248" s="68"/>
      <c r="B248" s="43" t="s">
        <v>607</v>
      </c>
      <c r="C248" s="41">
        <v>0</v>
      </c>
      <c r="D248" s="41">
        <v>0</v>
      </c>
      <c r="E248" s="37" t="str">
        <f t="shared" si="95"/>
        <v/>
      </c>
      <c r="F248" s="37" t="str">
        <f t="shared" si="96"/>
        <v/>
      </c>
      <c r="G248" s="38" t="str">
        <f t="shared" si="97"/>
        <v>0</v>
      </c>
      <c r="H248" s="39" t="str">
        <f t="shared" si="98"/>
        <v/>
      </c>
    </row>
    <row r="249" spans="1:8" s="40" customFormat="1" ht="15" x14ac:dyDescent="0.2">
      <c r="A249" s="68"/>
      <c r="B249" s="43" t="s">
        <v>462</v>
      </c>
      <c r="C249" s="41">
        <v>0</v>
      </c>
      <c r="D249" s="41">
        <v>0</v>
      </c>
      <c r="E249" s="37" t="str">
        <f t="shared" si="95"/>
        <v/>
      </c>
      <c r="F249" s="37" t="str">
        <f t="shared" si="96"/>
        <v/>
      </c>
      <c r="G249" s="38" t="str">
        <f t="shared" si="97"/>
        <v>0</v>
      </c>
      <c r="H249" s="39" t="str">
        <f t="shared" si="98"/>
        <v/>
      </c>
    </row>
    <row r="250" spans="1:8" s="40" customFormat="1" ht="15" x14ac:dyDescent="0.2">
      <c r="A250" s="68"/>
      <c r="B250" s="43" t="s">
        <v>243</v>
      </c>
      <c r="C250" s="41">
        <v>0</v>
      </c>
      <c r="D250" s="41">
        <v>0</v>
      </c>
      <c r="E250" s="37" t="str">
        <f t="shared" si="95"/>
        <v/>
      </c>
      <c r="F250" s="37" t="str">
        <f t="shared" si="96"/>
        <v/>
      </c>
      <c r="G250" s="38" t="str">
        <f t="shared" si="97"/>
        <v>0</v>
      </c>
      <c r="H250" s="39" t="str">
        <f t="shared" si="98"/>
        <v/>
      </c>
    </row>
    <row r="251" spans="1:8" s="40" customFormat="1" ht="30" x14ac:dyDescent="0.2">
      <c r="A251" s="68"/>
      <c r="B251" s="43" t="s">
        <v>463</v>
      </c>
      <c r="C251" s="41">
        <v>2</v>
      </c>
      <c r="D251" s="41">
        <v>2</v>
      </c>
      <c r="E251" s="37">
        <f t="shared" si="95"/>
        <v>3.2786885245901639E-3</v>
      </c>
      <c r="F251" s="37">
        <f t="shared" si="96"/>
        <v>1.8181818181818182E-3</v>
      </c>
      <c r="G251" s="38">
        <f t="shared" si="97"/>
        <v>0</v>
      </c>
      <c r="H251" s="39">
        <f t="shared" si="98"/>
        <v>0</v>
      </c>
    </row>
    <row r="252" spans="1:8" s="40" customFormat="1" ht="15" x14ac:dyDescent="0.2">
      <c r="A252" s="68"/>
      <c r="B252" s="43" t="s">
        <v>464</v>
      </c>
      <c r="C252" s="41">
        <v>1</v>
      </c>
      <c r="D252" s="41">
        <v>2</v>
      </c>
      <c r="E252" s="37">
        <f t="shared" si="95"/>
        <v>1.639344262295082E-3</v>
      </c>
      <c r="F252" s="37">
        <f t="shared" si="96"/>
        <v>1.8181818181818182E-3</v>
      </c>
      <c r="G252" s="38">
        <f t="shared" si="97"/>
        <v>1</v>
      </c>
      <c r="H252" s="39">
        <f t="shared" si="98"/>
        <v>1.639344262295082E-3</v>
      </c>
    </row>
    <row r="253" spans="1:8" s="40" customFormat="1" ht="15" x14ac:dyDescent="0.2">
      <c r="A253" s="68"/>
      <c r="B253" s="43" t="s">
        <v>538</v>
      </c>
      <c r="C253" s="41">
        <v>0</v>
      </c>
      <c r="D253" s="41">
        <v>0</v>
      </c>
      <c r="E253" s="37" t="str">
        <f t="shared" ref="E253:E254" si="103">+IF(C253=0,"",C253/C$165)</f>
        <v/>
      </c>
      <c r="F253" s="37" t="str">
        <f t="shared" ref="F253:F254" si="104">+IF(D253=0,"",D253/D$165)</f>
        <v/>
      </c>
      <c r="G253" s="38" t="str">
        <f t="shared" ref="G253:G254" si="105">+IF(OR(AND(D253=0),(C253=0)),"0",((D253-C253)/C253))</f>
        <v>0</v>
      </c>
      <c r="H253" s="39" t="str">
        <f t="shared" ref="H253:H254" si="106">+IF(OR(AND(E253=""),(G253="")),"",E253*G253)</f>
        <v/>
      </c>
    </row>
    <row r="254" spans="1:8" s="40" customFormat="1" ht="15" x14ac:dyDescent="0.2">
      <c r="A254" s="68"/>
      <c r="B254" s="43" t="s">
        <v>539</v>
      </c>
      <c r="C254" s="41">
        <v>0</v>
      </c>
      <c r="D254" s="41">
        <v>0</v>
      </c>
      <c r="E254" s="37" t="str">
        <f t="shared" si="103"/>
        <v/>
      </c>
      <c r="F254" s="37" t="str">
        <f t="shared" si="104"/>
        <v/>
      </c>
      <c r="G254" s="38" t="str">
        <f t="shared" si="105"/>
        <v>0</v>
      </c>
      <c r="H254" s="39" t="str">
        <f t="shared" si="106"/>
        <v/>
      </c>
    </row>
    <row r="255" spans="1:8" s="40" customFormat="1" ht="15" x14ac:dyDescent="0.2">
      <c r="A255" s="68"/>
      <c r="B255" s="43" t="s">
        <v>56</v>
      </c>
      <c r="C255" s="41">
        <v>0</v>
      </c>
      <c r="D255" s="41">
        <v>0</v>
      </c>
      <c r="E255" s="37" t="str">
        <f t="shared" si="95"/>
        <v/>
      </c>
      <c r="F255" s="37" t="str">
        <f t="shared" si="96"/>
        <v/>
      </c>
      <c r="G255" s="38" t="str">
        <f t="shared" si="97"/>
        <v>0</v>
      </c>
      <c r="H255" s="39" t="str">
        <f t="shared" si="98"/>
        <v/>
      </c>
    </row>
    <row r="256" spans="1:8" s="40" customFormat="1" ht="15" x14ac:dyDescent="0.2">
      <c r="A256" s="68"/>
      <c r="B256" s="43" t="s">
        <v>244</v>
      </c>
      <c r="C256" s="41">
        <v>1</v>
      </c>
      <c r="D256" s="41">
        <v>1</v>
      </c>
      <c r="E256" s="37">
        <f t="shared" si="95"/>
        <v>1.639344262295082E-3</v>
      </c>
      <c r="F256" s="37">
        <f t="shared" si="96"/>
        <v>9.0909090909090909E-4</v>
      </c>
      <c r="G256" s="38">
        <f t="shared" si="97"/>
        <v>0</v>
      </c>
      <c r="H256" s="39">
        <f t="shared" si="98"/>
        <v>0</v>
      </c>
    </row>
    <row r="257" spans="1:8" s="40" customFormat="1" ht="15" x14ac:dyDescent="0.2">
      <c r="A257" s="68"/>
      <c r="B257" s="43" t="s">
        <v>245</v>
      </c>
      <c r="C257" s="41">
        <v>0</v>
      </c>
      <c r="D257" s="41">
        <v>0</v>
      </c>
      <c r="E257" s="37" t="str">
        <f t="shared" si="95"/>
        <v/>
      </c>
      <c r="F257" s="37" t="str">
        <f t="shared" si="96"/>
        <v/>
      </c>
      <c r="G257" s="38" t="str">
        <f t="shared" si="97"/>
        <v>0</v>
      </c>
      <c r="H257" s="39" t="str">
        <f t="shared" si="98"/>
        <v/>
      </c>
    </row>
    <row r="258" spans="1:8" s="40" customFormat="1" ht="15" x14ac:dyDescent="0.2">
      <c r="A258" s="68"/>
      <c r="B258" s="43" t="s">
        <v>540</v>
      </c>
      <c r="C258" s="41">
        <v>0</v>
      </c>
      <c r="D258" s="41">
        <v>0</v>
      </c>
      <c r="E258" s="37" t="str">
        <f t="shared" ref="E258:E263" si="107">+IF(C258=0,"",C258/C$165)</f>
        <v/>
      </c>
      <c r="F258" s="37" t="str">
        <f t="shared" ref="F258:F263" si="108">+IF(D258=0,"",D258/D$165)</f>
        <v/>
      </c>
      <c r="G258" s="38" t="str">
        <f t="shared" ref="G258:G263" si="109">+IF(OR(AND(D258=0),(C258=0)),"0",((D258-C258)/C258))</f>
        <v>0</v>
      </c>
      <c r="H258" s="39" t="str">
        <f t="shared" ref="H258:H263" si="110">+IF(OR(AND(E258=""),(G258="")),"",E258*G258)</f>
        <v/>
      </c>
    </row>
    <row r="259" spans="1:8" s="40" customFormat="1" ht="15" x14ac:dyDescent="0.2">
      <c r="A259" s="68"/>
      <c r="B259" s="43" t="s">
        <v>541</v>
      </c>
      <c r="C259" s="41">
        <v>0</v>
      </c>
      <c r="D259" s="41">
        <v>0</v>
      </c>
      <c r="E259" s="37" t="str">
        <f t="shared" si="107"/>
        <v/>
      </c>
      <c r="F259" s="37" t="str">
        <f t="shared" si="108"/>
        <v/>
      </c>
      <c r="G259" s="38" t="str">
        <f t="shared" si="109"/>
        <v>0</v>
      </c>
      <c r="H259" s="39" t="str">
        <f t="shared" si="110"/>
        <v/>
      </c>
    </row>
    <row r="260" spans="1:8" s="40" customFormat="1" ht="15" x14ac:dyDescent="0.2">
      <c r="A260" s="68"/>
      <c r="B260" s="43" t="s">
        <v>542</v>
      </c>
      <c r="C260" s="41">
        <v>0</v>
      </c>
      <c r="D260" s="41">
        <v>0</v>
      </c>
      <c r="E260" s="37" t="str">
        <f t="shared" si="107"/>
        <v/>
      </c>
      <c r="F260" s="37" t="str">
        <f t="shared" si="108"/>
        <v/>
      </c>
      <c r="G260" s="38" t="str">
        <f t="shared" si="109"/>
        <v>0</v>
      </c>
      <c r="H260" s="39" t="str">
        <f t="shared" si="110"/>
        <v/>
      </c>
    </row>
    <row r="261" spans="1:8" s="40" customFormat="1" ht="15" x14ac:dyDescent="0.2">
      <c r="A261" s="68"/>
      <c r="B261" s="43" t="s">
        <v>543</v>
      </c>
      <c r="C261" s="41">
        <v>0</v>
      </c>
      <c r="D261" s="41">
        <v>0</v>
      </c>
      <c r="E261" s="37" t="str">
        <f t="shared" si="107"/>
        <v/>
      </c>
      <c r="F261" s="37" t="str">
        <f t="shared" si="108"/>
        <v/>
      </c>
      <c r="G261" s="38" t="str">
        <f t="shared" si="109"/>
        <v>0</v>
      </c>
      <c r="H261" s="39" t="str">
        <f t="shared" si="110"/>
        <v/>
      </c>
    </row>
    <row r="262" spans="1:8" s="40" customFormat="1" ht="15" x14ac:dyDescent="0.2">
      <c r="A262" s="68"/>
      <c r="B262" s="43" t="s">
        <v>544</v>
      </c>
      <c r="C262" s="41">
        <v>0</v>
      </c>
      <c r="D262" s="41">
        <v>0</v>
      </c>
      <c r="E262" s="37" t="str">
        <f t="shared" si="107"/>
        <v/>
      </c>
      <c r="F262" s="37" t="str">
        <f t="shared" si="108"/>
        <v/>
      </c>
      <c r="G262" s="38" t="str">
        <f t="shared" si="109"/>
        <v>0</v>
      </c>
      <c r="H262" s="39" t="str">
        <f t="shared" si="110"/>
        <v/>
      </c>
    </row>
    <row r="263" spans="1:8" s="40" customFormat="1" ht="15" x14ac:dyDescent="0.2">
      <c r="A263" s="68"/>
      <c r="B263" s="43" t="s">
        <v>545</v>
      </c>
      <c r="C263" s="41">
        <v>0</v>
      </c>
      <c r="D263" s="41">
        <v>0</v>
      </c>
      <c r="E263" s="37" t="str">
        <f t="shared" si="107"/>
        <v/>
      </c>
      <c r="F263" s="37" t="str">
        <f t="shared" si="108"/>
        <v/>
      </c>
      <c r="G263" s="38" t="str">
        <f t="shared" si="109"/>
        <v>0</v>
      </c>
      <c r="H263" s="39" t="str">
        <f t="shared" si="110"/>
        <v/>
      </c>
    </row>
    <row r="264" spans="1:8" s="40" customFormat="1" ht="15" x14ac:dyDescent="0.2">
      <c r="A264" s="68"/>
      <c r="B264" s="43" t="s">
        <v>59</v>
      </c>
      <c r="C264" s="41">
        <v>36</v>
      </c>
      <c r="D264" s="41">
        <v>27</v>
      </c>
      <c r="E264" s="37">
        <f t="shared" si="95"/>
        <v>5.9016393442622953E-2</v>
      </c>
      <c r="F264" s="37">
        <f t="shared" si="96"/>
        <v>2.4545454545454544E-2</v>
      </c>
      <c r="G264" s="38">
        <f t="shared" si="97"/>
        <v>-0.25</v>
      </c>
      <c r="H264" s="39">
        <f t="shared" si="98"/>
        <v>-1.4754098360655738E-2</v>
      </c>
    </row>
    <row r="265" spans="1:8" s="40" customFormat="1" ht="15" x14ac:dyDescent="0.2">
      <c r="A265" s="68"/>
      <c r="B265" s="43" t="s">
        <v>64</v>
      </c>
      <c r="C265" s="41">
        <v>3</v>
      </c>
      <c r="D265" s="41">
        <v>6</v>
      </c>
      <c r="E265" s="37">
        <f t="shared" si="95"/>
        <v>4.9180327868852463E-3</v>
      </c>
      <c r="F265" s="37">
        <f t="shared" si="96"/>
        <v>5.454545454545455E-3</v>
      </c>
      <c r="G265" s="38">
        <f t="shared" si="97"/>
        <v>1</v>
      </c>
      <c r="H265" s="39">
        <f t="shared" si="98"/>
        <v>4.9180327868852463E-3</v>
      </c>
    </row>
    <row r="266" spans="1:8" s="40" customFormat="1" ht="15" x14ac:dyDescent="0.2">
      <c r="A266" s="68"/>
      <c r="B266" s="43" t="s">
        <v>60</v>
      </c>
      <c r="C266" s="41">
        <v>2</v>
      </c>
      <c r="D266" s="41">
        <v>9</v>
      </c>
      <c r="E266" s="37">
        <f t="shared" si="95"/>
        <v>3.2786885245901639E-3</v>
      </c>
      <c r="F266" s="37">
        <f t="shared" si="96"/>
        <v>8.1818181818181825E-3</v>
      </c>
      <c r="G266" s="38">
        <f t="shared" si="97"/>
        <v>3.5</v>
      </c>
      <c r="H266" s="39">
        <f t="shared" si="98"/>
        <v>1.1475409836065573E-2</v>
      </c>
    </row>
    <row r="267" spans="1:8" s="40" customFormat="1" ht="15" x14ac:dyDescent="0.2">
      <c r="A267" s="68"/>
      <c r="B267" s="43" t="s">
        <v>246</v>
      </c>
      <c r="C267" s="41">
        <v>0</v>
      </c>
      <c r="D267" s="41">
        <v>8</v>
      </c>
      <c r="E267" s="37" t="str">
        <f t="shared" si="95"/>
        <v/>
      </c>
      <c r="F267" s="37">
        <f t="shared" si="96"/>
        <v>7.2727272727272727E-3</v>
      </c>
      <c r="G267" s="38" t="str">
        <f t="shared" si="97"/>
        <v>0</v>
      </c>
      <c r="H267" s="39" t="str">
        <f t="shared" si="98"/>
        <v/>
      </c>
    </row>
    <row r="268" spans="1:8" s="40" customFormat="1" ht="15" x14ac:dyDescent="0.2">
      <c r="A268" s="68"/>
      <c r="B268" s="43" t="s">
        <v>57</v>
      </c>
      <c r="C268" s="41">
        <v>0</v>
      </c>
      <c r="D268" s="41">
        <v>0</v>
      </c>
      <c r="E268" s="37" t="str">
        <f t="shared" si="95"/>
        <v/>
      </c>
      <c r="F268" s="37" t="str">
        <f t="shared" si="96"/>
        <v/>
      </c>
      <c r="G268" s="38" t="str">
        <f t="shared" si="97"/>
        <v>0</v>
      </c>
      <c r="H268" s="39" t="str">
        <f t="shared" si="98"/>
        <v/>
      </c>
    </row>
    <row r="269" spans="1:8" s="40" customFormat="1" ht="15" x14ac:dyDescent="0.2">
      <c r="A269" s="68"/>
      <c r="B269" s="43" t="s">
        <v>546</v>
      </c>
      <c r="C269" s="41">
        <v>0</v>
      </c>
      <c r="D269" s="41">
        <v>10</v>
      </c>
      <c r="E269" s="37" t="str">
        <f t="shared" ref="E269" si="111">+IF(C269=0,"",C269/C$165)</f>
        <v/>
      </c>
      <c r="F269" s="37">
        <f t="shared" ref="F269" si="112">+IF(D269=0,"",D269/D$165)</f>
        <v>9.0909090909090905E-3</v>
      </c>
      <c r="G269" s="38" t="str">
        <f t="shared" ref="G269" si="113">+IF(OR(AND(D269=0),(C269=0)),"0",((D269-C269)/C269))</f>
        <v>0</v>
      </c>
      <c r="H269" s="39" t="str">
        <f t="shared" ref="H269" si="114">+IF(OR(AND(E269=""),(G269="")),"",E269*G269)</f>
        <v/>
      </c>
    </row>
    <row r="270" spans="1:8" s="40" customFormat="1" ht="15" x14ac:dyDescent="0.2">
      <c r="A270" s="68"/>
      <c r="B270" s="43" t="s">
        <v>62</v>
      </c>
      <c r="C270" s="41">
        <v>0</v>
      </c>
      <c r="D270" s="41">
        <v>0</v>
      </c>
      <c r="E270" s="37" t="str">
        <f t="shared" si="95"/>
        <v/>
      </c>
      <c r="F270" s="37" t="str">
        <f t="shared" si="96"/>
        <v/>
      </c>
      <c r="G270" s="38" t="str">
        <f t="shared" si="97"/>
        <v>0</v>
      </c>
      <c r="H270" s="39" t="str">
        <f t="shared" si="98"/>
        <v/>
      </c>
    </row>
    <row r="271" spans="1:8" s="40" customFormat="1" ht="15" x14ac:dyDescent="0.2">
      <c r="A271" s="68"/>
      <c r="B271" s="43" t="s">
        <v>465</v>
      </c>
      <c r="C271" s="41">
        <v>0</v>
      </c>
      <c r="D271" s="41">
        <v>1</v>
      </c>
      <c r="E271" s="37" t="str">
        <f t="shared" si="95"/>
        <v/>
      </c>
      <c r="F271" s="37">
        <f t="shared" si="96"/>
        <v>9.0909090909090909E-4</v>
      </c>
      <c r="G271" s="38" t="str">
        <f t="shared" si="97"/>
        <v>0</v>
      </c>
      <c r="H271" s="39" t="str">
        <f t="shared" si="98"/>
        <v/>
      </c>
    </row>
    <row r="272" spans="1:8" s="40" customFormat="1" ht="15" x14ac:dyDescent="0.2">
      <c r="A272" s="68"/>
      <c r="B272" s="43" t="s">
        <v>58</v>
      </c>
      <c r="C272" s="41">
        <v>1</v>
      </c>
      <c r="D272" s="41">
        <v>0</v>
      </c>
      <c r="E272" s="37">
        <f t="shared" si="95"/>
        <v>1.639344262295082E-3</v>
      </c>
      <c r="F272" s="37" t="str">
        <f t="shared" si="96"/>
        <v/>
      </c>
      <c r="G272" s="38" t="str">
        <f t="shared" si="97"/>
        <v>0</v>
      </c>
      <c r="H272" s="39">
        <f t="shared" si="98"/>
        <v>0</v>
      </c>
    </row>
    <row r="273" spans="1:8" s="40" customFormat="1" ht="15" x14ac:dyDescent="0.2">
      <c r="A273" s="68"/>
      <c r="B273" s="43" t="s">
        <v>63</v>
      </c>
      <c r="C273" s="41">
        <v>0</v>
      </c>
      <c r="D273" s="41">
        <v>0</v>
      </c>
      <c r="E273" s="37" t="str">
        <f t="shared" si="95"/>
        <v/>
      </c>
      <c r="F273" s="37" t="str">
        <f t="shared" si="96"/>
        <v/>
      </c>
      <c r="G273" s="38" t="str">
        <f t="shared" si="97"/>
        <v>0</v>
      </c>
      <c r="H273" s="39" t="str">
        <f t="shared" si="98"/>
        <v/>
      </c>
    </row>
    <row r="274" spans="1:8" s="40" customFormat="1" ht="15" x14ac:dyDescent="0.2">
      <c r="A274" s="68"/>
      <c r="B274" s="43" t="s">
        <v>247</v>
      </c>
      <c r="C274" s="41">
        <v>0</v>
      </c>
      <c r="D274" s="41">
        <v>0</v>
      </c>
      <c r="E274" s="37" t="str">
        <f t="shared" si="95"/>
        <v/>
      </c>
      <c r="F274" s="37" t="str">
        <f t="shared" si="96"/>
        <v/>
      </c>
      <c r="G274" s="38" t="str">
        <f t="shared" si="97"/>
        <v>0</v>
      </c>
      <c r="H274" s="39" t="str">
        <f t="shared" si="98"/>
        <v/>
      </c>
    </row>
    <row r="275" spans="1:8" s="40" customFormat="1" ht="15" x14ac:dyDescent="0.2">
      <c r="A275" s="68"/>
      <c r="B275" s="43" t="s">
        <v>466</v>
      </c>
      <c r="C275" s="41">
        <v>13</v>
      </c>
      <c r="D275" s="41">
        <v>5</v>
      </c>
      <c r="E275" s="37">
        <f t="shared" si="95"/>
        <v>2.1311475409836064E-2</v>
      </c>
      <c r="F275" s="37">
        <f t="shared" si="96"/>
        <v>4.5454545454545452E-3</v>
      </c>
      <c r="G275" s="38">
        <f t="shared" si="97"/>
        <v>-0.61538461538461542</v>
      </c>
      <c r="H275" s="39">
        <f t="shared" si="98"/>
        <v>-1.3114754098360656E-2</v>
      </c>
    </row>
    <row r="276" spans="1:8" s="40" customFormat="1" ht="15" x14ac:dyDescent="0.2">
      <c r="A276" s="68"/>
      <c r="B276" s="43" t="s">
        <v>65</v>
      </c>
      <c r="C276" s="41">
        <v>2</v>
      </c>
      <c r="D276" s="41">
        <v>0</v>
      </c>
      <c r="E276" s="37">
        <f t="shared" si="95"/>
        <v>3.2786885245901639E-3</v>
      </c>
      <c r="F276" s="37" t="str">
        <f t="shared" si="96"/>
        <v/>
      </c>
      <c r="G276" s="38" t="str">
        <f t="shared" si="97"/>
        <v>0</v>
      </c>
      <c r="H276" s="39">
        <f t="shared" si="98"/>
        <v>0</v>
      </c>
    </row>
    <row r="277" spans="1:8" s="40" customFormat="1" ht="15" x14ac:dyDescent="0.2">
      <c r="A277" s="68"/>
      <c r="B277" s="43" t="s">
        <v>547</v>
      </c>
      <c r="C277" s="41">
        <v>0</v>
      </c>
      <c r="D277" s="41">
        <v>0</v>
      </c>
      <c r="E277" s="37" t="str">
        <f t="shared" ref="E277:E278" si="115">+IF(C277=0,"",C277/C$165)</f>
        <v/>
      </c>
      <c r="F277" s="37" t="str">
        <f t="shared" ref="F277:F278" si="116">+IF(D277=0,"",D277/D$165)</f>
        <v/>
      </c>
      <c r="G277" s="38" t="str">
        <f t="shared" ref="G277:G278" si="117">+IF(OR(AND(D277=0),(C277=0)),"0",((D277-C277)/C277))</f>
        <v>0</v>
      </c>
      <c r="H277" s="39" t="str">
        <f t="shared" ref="H277:H278" si="118">+IF(OR(AND(E277=""),(G277="")),"",E277*G277)</f>
        <v/>
      </c>
    </row>
    <row r="278" spans="1:8" s="40" customFormat="1" ht="15" x14ac:dyDescent="0.2">
      <c r="A278" s="68"/>
      <c r="B278" s="43" t="s">
        <v>548</v>
      </c>
      <c r="C278" s="41">
        <v>1</v>
      </c>
      <c r="D278" s="41">
        <v>101</v>
      </c>
      <c r="E278" s="37">
        <f t="shared" si="115"/>
        <v>1.639344262295082E-3</v>
      </c>
      <c r="F278" s="37">
        <f t="shared" si="116"/>
        <v>9.1818181818181813E-2</v>
      </c>
      <c r="G278" s="38">
        <f t="shared" si="117"/>
        <v>100</v>
      </c>
      <c r="H278" s="39">
        <f t="shared" si="118"/>
        <v>0.16393442622950818</v>
      </c>
    </row>
    <row r="279" spans="1:8" s="40" customFormat="1" ht="15" x14ac:dyDescent="0.2">
      <c r="A279" s="68"/>
      <c r="B279" s="43" t="s">
        <v>66</v>
      </c>
      <c r="C279" s="41">
        <v>6</v>
      </c>
      <c r="D279" s="41">
        <v>17</v>
      </c>
      <c r="E279" s="37">
        <f t="shared" si="95"/>
        <v>9.8360655737704927E-3</v>
      </c>
      <c r="F279" s="37">
        <f t="shared" si="96"/>
        <v>1.5454545454545455E-2</v>
      </c>
      <c r="G279" s="38">
        <f t="shared" si="97"/>
        <v>1.8333333333333333</v>
      </c>
      <c r="H279" s="39">
        <f t="shared" si="98"/>
        <v>1.8032786885245903E-2</v>
      </c>
    </row>
    <row r="280" spans="1:8" s="40" customFormat="1" ht="15" x14ac:dyDescent="0.2">
      <c r="A280" s="68"/>
      <c r="B280" s="43" t="s">
        <v>61</v>
      </c>
      <c r="C280" s="41">
        <v>0</v>
      </c>
      <c r="D280" s="41">
        <v>0</v>
      </c>
      <c r="E280" s="37" t="str">
        <f t="shared" si="95"/>
        <v/>
      </c>
      <c r="F280" s="37" t="str">
        <f t="shared" si="96"/>
        <v/>
      </c>
      <c r="G280" s="38" t="str">
        <f t="shared" si="97"/>
        <v>0</v>
      </c>
      <c r="H280" s="39" t="str">
        <f t="shared" si="98"/>
        <v/>
      </c>
    </row>
    <row r="281" spans="1:8" s="40" customFormat="1" ht="15" x14ac:dyDescent="0.2">
      <c r="A281" s="68"/>
      <c r="B281" s="43" t="s">
        <v>549</v>
      </c>
      <c r="C281" s="41">
        <v>0</v>
      </c>
      <c r="D281" s="41">
        <v>0</v>
      </c>
      <c r="E281" s="37" t="str">
        <f t="shared" ref="E281:E283" si="119">+IF(C281=0,"",C281/C$165)</f>
        <v/>
      </c>
      <c r="F281" s="37" t="str">
        <f t="shared" ref="F281:F283" si="120">+IF(D281=0,"",D281/D$165)</f>
        <v/>
      </c>
      <c r="G281" s="38" t="str">
        <f t="shared" ref="G281:G283" si="121">+IF(OR(AND(D281=0),(C281=0)),"0",((D281-C281)/C281))</f>
        <v>0</v>
      </c>
      <c r="H281" s="39" t="str">
        <f t="shared" ref="H281:H283" si="122">+IF(OR(AND(E281=""),(G281="")),"",E281*G281)</f>
        <v/>
      </c>
    </row>
    <row r="282" spans="1:8" s="40" customFormat="1" ht="15" x14ac:dyDescent="0.2">
      <c r="A282" s="68"/>
      <c r="B282" s="43" t="s">
        <v>550</v>
      </c>
      <c r="C282" s="41">
        <v>0</v>
      </c>
      <c r="D282" s="41">
        <v>2</v>
      </c>
      <c r="E282" s="37" t="str">
        <f t="shared" si="119"/>
        <v/>
      </c>
      <c r="F282" s="37">
        <f t="shared" si="120"/>
        <v>1.8181818181818182E-3</v>
      </c>
      <c r="G282" s="38" t="str">
        <f t="shared" si="121"/>
        <v>0</v>
      </c>
      <c r="H282" s="39" t="str">
        <f t="shared" si="122"/>
        <v/>
      </c>
    </row>
    <row r="283" spans="1:8" s="40" customFormat="1" ht="15" x14ac:dyDescent="0.2">
      <c r="A283" s="68"/>
      <c r="B283" s="43" t="s">
        <v>551</v>
      </c>
      <c r="C283" s="41">
        <v>0</v>
      </c>
      <c r="D283" s="41">
        <v>0</v>
      </c>
      <c r="E283" s="37" t="str">
        <f t="shared" si="119"/>
        <v/>
      </c>
      <c r="F283" s="37" t="str">
        <f t="shared" si="120"/>
        <v/>
      </c>
      <c r="G283" s="38" t="str">
        <f t="shared" si="121"/>
        <v>0</v>
      </c>
      <c r="H283" s="39" t="str">
        <f t="shared" si="122"/>
        <v/>
      </c>
    </row>
    <row r="284" spans="1:8" s="50" customFormat="1" ht="15" x14ac:dyDescent="0.2">
      <c r="A284" s="60" t="s">
        <v>570</v>
      </c>
      <c r="B284" s="57" t="s">
        <v>589</v>
      </c>
      <c r="C284" s="55"/>
      <c r="D284" s="41">
        <v>0</v>
      </c>
      <c r="E284" s="56"/>
      <c r="F284" s="56"/>
      <c r="G284" s="53"/>
      <c r="H284" s="54"/>
    </row>
    <row r="285" spans="1:8" s="50" customFormat="1" ht="15" x14ac:dyDescent="0.2">
      <c r="A285" s="60" t="s">
        <v>570</v>
      </c>
      <c r="B285" s="57" t="s">
        <v>590</v>
      </c>
      <c r="C285" s="55"/>
      <c r="D285" s="41">
        <v>0</v>
      </c>
      <c r="E285" s="56"/>
      <c r="F285" s="56"/>
      <c r="G285" s="53"/>
      <c r="H285" s="54"/>
    </row>
    <row r="286" spans="1:8" s="40" customFormat="1" ht="15" x14ac:dyDescent="0.2">
      <c r="A286" s="68"/>
      <c r="B286" s="43" t="s">
        <v>467</v>
      </c>
      <c r="C286" s="41">
        <v>0</v>
      </c>
      <c r="D286" s="41">
        <v>0</v>
      </c>
      <c r="E286" s="37" t="str">
        <f t="shared" si="95"/>
        <v/>
      </c>
      <c r="F286" s="37" t="str">
        <f t="shared" si="96"/>
        <v/>
      </c>
      <c r="G286" s="38" t="str">
        <f t="shared" si="97"/>
        <v>0</v>
      </c>
      <c r="H286" s="39" t="str">
        <f t="shared" si="98"/>
        <v/>
      </c>
    </row>
    <row r="287" spans="1:8" s="40" customFormat="1" ht="15" x14ac:dyDescent="0.2">
      <c r="A287" s="68"/>
      <c r="B287" s="43" t="s">
        <v>468</v>
      </c>
      <c r="C287" s="41">
        <v>6</v>
      </c>
      <c r="D287" s="41">
        <v>3</v>
      </c>
      <c r="E287" s="37">
        <f t="shared" si="95"/>
        <v>9.8360655737704927E-3</v>
      </c>
      <c r="F287" s="37">
        <f t="shared" si="96"/>
        <v>2.7272727272727275E-3</v>
      </c>
      <c r="G287" s="38">
        <f t="shared" si="97"/>
        <v>-0.5</v>
      </c>
      <c r="H287" s="39">
        <f t="shared" si="98"/>
        <v>-4.9180327868852463E-3</v>
      </c>
    </row>
    <row r="288" spans="1:8" s="40" customFormat="1" ht="30" x14ac:dyDescent="0.2">
      <c r="A288" s="68"/>
      <c r="B288" s="43" t="s">
        <v>577</v>
      </c>
      <c r="C288" s="41">
        <v>0</v>
      </c>
      <c r="D288" s="41">
        <v>0</v>
      </c>
      <c r="E288" s="37" t="str">
        <f t="shared" ref="E288" si="123">+IF(C288=0,"",C288/C$165)</f>
        <v/>
      </c>
      <c r="F288" s="37" t="str">
        <f t="shared" ref="F288" si="124">+IF(D288=0,"",D288/D$165)</f>
        <v/>
      </c>
      <c r="G288" s="38" t="str">
        <f t="shared" ref="G288" si="125">+IF(OR(AND(D288=0),(C288=0)),"0",((D288-C288)/C288))</f>
        <v>0</v>
      </c>
      <c r="H288" s="39" t="str">
        <f t="shared" ref="H288" si="126">+IF(OR(AND(E288=""),(G288="")),"",E288*G288)</f>
        <v/>
      </c>
    </row>
    <row r="289" spans="1:8" s="40" customFormat="1" ht="15" x14ac:dyDescent="0.2">
      <c r="A289" s="68"/>
      <c r="B289" s="43" t="s">
        <v>469</v>
      </c>
      <c r="C289" s="41">
        <v>0</v>
      </c>
      <c r="D289" s="41">
        <v>1</v>
      </c>
      <c r="E289" s="37" t="str">
        <f t="shared" si="95"/>
        <v/>
      </c>
      <c r="F289" s="37">
        <f t="shared" si="96"/>
        <v>9.0909090909090909E-4</v>
      </c>
      <c r="G289" s="38" t="str">
        <f t="shared" si="97"/>
        <v>0</v>
      </c>
      <c r="H289" s="39" t="str">
        <f t="shared" si="98"/>
        <v/>
      </c>
    </row>
    <row r="290" spans="1:8" s="40" customFormat="1" ht="15" x14ac:dyDescent="0.2">
      <c r="A290" s="68"/>
      <c r="B290" s="43" t="s">
        <v>470</v>
      </c>
      <c r="C290" s="41">
        <v>0</v>
      </c>
      <c r="D290" s="41">
        <v>0</v>
      </c>
      <c r="E290" s="37" t="str">
        <f t="shared" si="95"/>
        <v/>
      </c>
      <c r="F290" s="37" t="str">
        <f t="shared" si="96"/>
        <v/>
      </c>
      <c r="G290" s="38" t="str">
        <f t="shared" si="97"/>
        <v>0</v>
      </c>
      <c r="H290" s="39" t="str">
        <f t="shared" si="98"/>
        <v/>
      </c>
    </row>
    <row r="291" spans="1:8" s="40" customFormat="1" ht="15" x14ac:dyDescent="0.2">
      <c r="A291" s="68"/>
      <c r="B291" s="43" t="s">
        <v>471</v>
      </c>
      <c r="C291" s="41">
        <v>0</v>
      </c>
      <c r="D291" s="41">
        <v>0</v>
      </c>
      <c r="E291" s="37" t="str">
        <f t="shared" si="95"/>
        <v/>
      </c>
      <c r="F291" s="37" t="str">
        <f t="shared" si="96"/>
        <v/>
      </c>
      <c r="G291" s="38" t="str">
        <f t="shared" si="97"/>
        <v>0</v>
      </c>
      <c r="H291" s="39" t="str">
        <f t="shared" si="98"/>
        <v/>
      </c>
    </row>
    <row r="292" spans="1:8" s="40" customFormat="1" ht="15" x14ac:dyDescent="0.2">
      <c r="A292" s="68"/>
      <c r="B292" s="43" t="s">
        <v>67</v>
      </c>
      <c r="C292" s="41">
        <v>0</v>
      </c>
      <c r="D292" s="41">
        <v>2</v>
      </c>
      <c r="E292" s="37" t="str">
        <f t="shared" si="95"/>
        <v/>
      </c>
      <c r="F292" s="37">
        <f t="shared" si="96"/>
        <v>1.8181818181818182E-3</v>
      </c>
      <c r="G292" s="38" t="str">
        <f t="shared" si="97"/>
        <v>0</v>
      </c>
      <c r="H292" s="39" t="str">
        <f t="shared" si="98"/>
        <v/>
      </c>
    </row>
    <row r="293" spans="1:8" s="40" customFormat="1" ht="15" x14ac:dyDescent="0.2">
      <c r="A293" s="68"/>
      <c r="B293" s="43" t="s">
        <v>248</v>
      </c>
      <c r="C293" s="41">
        <v>0</v>
      </c>
      <c r="D293" s="41">
        <v>0</v>
      </c>
      <c r="E293" s="37" t="str">
        <f t="shared" si="95"/>
        <v/>
      </c>
      <c r="F293" s="37" t="str">
        <f t="shared" si="96"/>
        <v/>
      </c>
      <c r="G293" s="38" t="str">
        <f t="shared" si="97"/>
        <v>0</v>
      </c>
      <c r="H293" s="39" t="str">
        <f t="shared" si="98"/>
        <v/>
      </c>
    </row>
    <row r="294" spans="1:8" s="40" customFormat="1" ht="30" x14ac:dyDescent="0.2">
      <c r="A294" s="68"/>
      <c r="B294" s="43" t="s">
        <v>249</v>
      </c>
      <c r="C294" s="41">
        <v>5</v>
      </c>
      <c r="D294" s="41">
        <v>0</v>
      </c>
      <c r="E294" s="37">
        <f t="shared" si="95"/>
        <v>8.1967213114754103E-3</v>
      </c>
      <c r="F294" s="37" t="str">
        <f t="shared" si="96"/>
        <v/>
      </c>
      <c r="G294" s="38" t="str">
        <f t="shared" si="97"/>
        <v>0</v>
      </c>
      <c r="H294" s="39">
        <f t="shared" si="98"/>
        <v>0</v>
      </c>
    </row>
    <row r="295" spans="1:8" s="40" customFormat="1" ht="15" x14ac:dyDescent="0.2">
      <c r="A295" s="68"/>
      <c r="B295" s="43" t="s">
        <v>68</v>
      </c>
      <c r="C295" s="41">
        <v>0</v>
      </c>
      <c r="D295" s="41">
        <v>0</v>
      </c>
      <c r="E295" s="37" t="str">
        <f t="shared" si="95"/>
        <v/>
      </c>
      <c r="F295" s="37" t="str">
        <f t="shared" si="96"/>
        <v/>
      </c>
      <c r="G295" s="38" t="str">
        <f t="shared" si="97"/>
        <v>0</v>
      </c>
      <c r="H295" s="39" t="str">
        <f t="shared" si="98"/>
        <v/>
      </c>
    </row>
    <row r="296" spans="1:8" s="40" customFormat="1" ht="30" x14ac:dyDescent="0.2">
      <c r="A296" s="68"/>
      <c r="B296" s="43" t="s">
        <v>472</v>
      </c>
      <c r="C296" s="41">
        <v>0</v>
      </c>
      <c r="D296" s="41">
        <v>0</v>
      </c>
      <c r="E296" s="37" t="str">
        <f t="shared" si="95"/>
        <v/>
      </c>
      <c r="F296" s="37" t="str">
        <f t="shared" si="96"/>
        <v/>
      </c>
      <c r="G296" s="38" t="str">
        <f t="shared" si="97"/>
        <v>0</v>
      </c>
      <c r="H296" s="39" t="str">
        <f t="shared" si="98"/>
        <v/>
      </c>
    </row>
    <row r="297" spans="1:8" s="40" customFormat="1" ht="30" x14ac:dyDescent="0.2">
      <c r="A297" s="68"/>
      <c r="B297" s="43" t="s">
        <v>473</v>
      </c>
      <c r="C297" s="41">
        <v>0</v>
      </c>
      <c r="D297" s="41">
        <v>1</v>
      </c>
      <c r="E297" s="37" t="str">
        <f t="shared" si="95"/>
        <v/>
      </c>
      <c r="F297" s="37">
        <f t="shared" si="96"/>
        <v>9.0909090909090909E-4</v>
      </c>
      <c r="G297" s="38" t="str">
        <f t="shared" si="97"/>
        <v>0</v>
      </c>
      <c r="H297" s="39" t="str">
        <f t="shared" si="98"/>
        <v/>
      </c>
    </row>
    <row r="298" spans="1:8" s="40" customFormat="1" ht="15" x14ac:dyDescent="0.2">
      <c r="A298" s="68"/>
      <c r="B298" s="43" t="s">
        <v>474</v>
      </c>
      <c r="C298" s="41">
        <v>0</v>
      </c>
      <c r="D298" s="41">
        <v>0</v>
      </c>
      <c r="E298" s="37" t="str">
        <f t="shared" si="95"/>
        <v/>
      </c>
      <c r="F298" s="37" t="str">
        <f t="shared" si="96"/>
        <v/>
      </c>
      <c r="G298" s="38" t="str">
        <f t="shared" si="97"/>
        <v>0</v>
      </c>
      <c r="H298" s="39" t="str">
        <f t="shared" si="98"/>
        <v/>
      </c>
    </row>
    <row r="299" spans="1:8" s="40" customFormat="1" ht="30" x14ac:dyDescent="0.2">
      <c r="A299" s="68"/>
      <c r="B299" s="43" t="s">
        <v>475</v>
      </c>
      <c r="C299" s="41">
        <v>0</v>
      </c>
      <c r="D299" s="41">
        <v>1</v>
      </c>
      <c r="E299" s="37" t="str">
        <f t="shared" si="95"/>
        <v/>
      </c>
      <c r="F299" s="37">
        <f t="shared" si="96"/>
        <v>9.0909090909090909E-4</v>
      </c>
      <c r="G299" s="38" t="str">
        <f t="shared" si="97"/>
        <v>0</v>
      </c>
      <c r="H299" s="39" t="str">
        <f t="shared" si="98"/>
        <v/>
      </c>
    </row>
    <row r="300" spans="1:8" s="40" customFormat="1" ht="15" x14ac:dyDescent="0.2">
      <c r="A300" s="68"/>
      <c r="B300" s="43" t="s">
        <v>476</v>
      </c>
      <c r="C300" s="41">
        <v>0</v>
      </c>
      <c r="D300" s="41">
        <v>0</v>
      </c>
      <c r="E300" s="37" t="str">
        <f t="shared" si="95"/>
        <v/>
      </c>
      <c r="F300" s="37" t="str">
        <f t="shared" si="96"/>
        <v/>
      </c>
      <c r="G300" s="38" t="str">
        <f t="shared" si="97"/>
        <v>0</v>
      </c>
      <c r="H300" s="39" t="str">
        <f t="shared" si="98"/>
        <v/>
      </c>
    </row>
    <row r="301" spans="1:8" s="40" customFormat="1" ht="15" x14ac:dyDescent="0.2">
      <c r="A301" s="68"/>
      <c r="B301" s="43" t="s">
        <v>477</v>
      </c>
      <c r="C301" s="41">
        <v>4</v>
      </c>
      <c r="D301" s="41">
        <v>3</v>
      </c>
      <c r="E301" s="37">
        <f t="shared" si="95"/>
        <v>6.5573770491803279E-3</v>
      </c>
      <c r="F301" s="37">
        <f t="shared" si="96"/>
        <v>2.7272727272727275E-3</v>
      </c>
      <c r="G301" s="38">
        <f t="shared" si="97"/>
        <v>-0.25</v>
      </c>
      <c r="H301" s="39">
        <f t="shared" si="98"/>
        <v>-1.639344262295082E-3</v>
      </c>
    </row>
    <row r="302" spans="1:8" s="40" customFormat="1" ht="15" x14ac:dyDescent="0.2">
      <c r="A302" s="68"/>
      <c r="B302" s="43" t="s">
        <v>478</v>
      </c>
      <c r="C302" s="41">
        <v>0</v>
      </c>
      <c r="D302" s="41">
        <v>0</v>
      </c>
      <c r="E302" s="37" t="str">
        <f t="shared" si="95"/>
        <v/>
      </c>
      <c r="F302" s="37" t="str">
        <f t="shared" si="96"/>
        <v/>
      </c>
      <c r="G302" s="38" t="str">
        <f t="shared" si="97"/>
        <v>0</v>
      </c>
      <c r="H302" s="39" t="str">
        <f t="shared" si="98"/>
        <v/>
      </c>
    </row>
    <row r="303" spans="1:8" s="40" customFormat="1" ht="30" x14ac:dyDescent="0.2">
      <c r="A303" s="68"/>
      <c r="B303" s="43" t="s">
        <v>608</v>
      </c>
      <c r="C303" s="41">
        <v>5</v>
      </c>
      <c r="D303" s="41">
        <v>5</v>
      </c>
      <c r="E303" s="37">
        <f t="shared" si="95"/>
        <v>8.1967213114754103E-3</v>
      </c>
      <c r="F303" s="37">
        <f t="shared" si="96"/>
        <v>4.5454545454545452E-3</v>
      </c>
      <c r="G303" s="38">
        <f t="shared" si="97"/>
        <v>0</v>
      </c>
      <c r="H303" s="39">
        <f t="shared" si="98"/>
        <v>0</v>
      </c>
    </row>
    <row r="304" spans="1:8" s="40" customFormat="1" ht="15" x14ac:dyDescent="0.2">
      <c r="A304" s="68"/>
      <c r="B304" s="43" t="s">
        <v>250</v>
      </c>
      <c r="C304" s="41">
        <v>0</v>
      </c>
      <c r="D304" s="41">
        <v>0</v>
      </c>
      <c r="E304" s="37" t="str">
        <f t="shared" si="95"/>
        <v/>
      </c>
      <c r="F304" s="37" t="str">
        <f t="shared" si="96"/>
        <v/>
      </c>
      <c r="G304" s="38" t="str">
        <f t="shared" si="97"/>
        <v>0</v>
      </c>
      <c r="H304" s="39" t="str">
        <f t="shared" si="98"/>
        <v/>
      </c>
    </row>
    <row r="305" spans="1:8" s="40" customFormat="1" ht="30" x14ac:dyDescent="0.2">
      <c r="A305" s="68"/>
      <c r="B305" s="43" t="s">
        <v>251</v>
      </c>
      <c r="C305" s="41">
        <v>1</v>
      </c>
      <c r="D305" s="41">
        <v>2</v>
      </c>
      <c r="E305" s="37">
        <f t="shared" si="95"/>
        <v>1.639344262295082E-3</v>
      </c>
      <c r="F305" s="37">
        <f t="shared" si="96"/>
        <v>1.8181818181818182E-3</v>
      </c>
      <c r="G305" s="38">
        <f t="shared" si="97"/>
        <v>1</v>
      </c>
      <c r="H305" s="39">
        <f t="shared" si="98"/>
        <v>1.639344262295082E-3</v>
      </c>
    </row>
    <row r="306" spans="1:8" s="40" customFormat="1" ht="15" x14ac:dyDescent="0.2">
      <c r="A306" s="68"/>
      <c r="B306" s="43" t="s">
        <v>479</v>
      </c>
      <c r="C306" s="41">
        <v>0</v>
      </c>
      <c r="D306" s="41">
        <v>0</v>
      </c>
      <c r="E306" s="37" t="str">
        <f t="shared" si="95"/>
        <v/>
      </c>
      <c r="F306" s="37" t="str">
        <f t="shared" si="96"/>
        <v/>
      </c>
      <c r="G306" s="38" t="str">
        <f t="shared" si="97"/>
        <v>0</v>
      </c>
      <c r="H306" s="39" t="str">
        <f t="shared" si="98"/>
        <v/>
      </c>
    </row>
    <row r="307" spans="1:8" s="40" customFormat="1" ht="30" x14ac:dyDescent="0.2">
      <c r="A307" s="68"/>
      <c r="B307" s="43" t="s">
        <v>480</v>
      </c>
      <c r="C307" s="41">
        <v>0</v>
      </c>
      <c r="D307" s="41">
        <v>1</v>
      </c>
      <c r="E307" s="37" t="str">
        <f t="shared" si="95"/>
        <v/>
      </c>
      <c r="F307" s="37">
        <f t="shared" si="96"/>
        <v>9.0909090909090909E-4</v>
      </c>
      <c r="G307" s="38" t="str">
        <f t="shared" si="97"/>
        <v>0</v>
      </c>
      <c r="H307" s="39" t="str">
        <f t="shared" si="98"/>
        <v/>
      </c>
    </row>
    <row r="308" spans="1:8" s="40" customFormat="1" ht="15" x14ac:dyDescent="0.2">
      <c r="A308" s="68"/>
      <c r="B308" s="43" t="s">
        <v>481</v>
      </c>
      <c r="C308" s="41">
        <v>3</v>
      </c>
      <c r="D308" s="41">
        <v>3</v>
      </c>
      <c r="E308" s="37">
        <f t="shared" si="95"/>
        <v>4.9180327868852463E-3</v>
      </c>
      <c r="F308" s="37">
        <f t="shared" si="96"/>
        <v>2.7272727272727275E-3</v>
      </c>
      <c r="G308" s="38">
        <f t="shared" si="97"/>
        <v>0</v>
      </c>
      <c r="H308" s="39">
        <f t="shared" si="98"/>
        <v>0</v>
      </c>
    </row>
    <row r="309" spans="1:8" s="40" customFormat="1" ht="15" x14ac:dyDescent="0.2">
      <c r="A309" s="68"/>
      <c r="B309" s="43" t="s">
        <v>482</v>
      </c>
      <c r="C309" s="41">
        <v>0</v>
      </c>
      <c r="D309" s="41">
        <v>0</v>
      </c>
      <c r="E309" s="37" t="str">
        <f t="shared" si="95"/>
        <v/>
      </c>
      <c r="F309" s="37" t="str">
        <f t="shared" si="96"/>
        <v/>
      </c>
      <c r="G309" s="38" t="str">
        <f t="shared" si="97"/>
        <v>0</v>
      </c>
      <c r="H309" s="39" t="str">
        <f t="shared" si="98"/>
        <v/>
      </c>
    </row>
    <row r="310" spans="1:8" s="40" customFormat="1" ht="30" x14ac:dyDescent="0.2">
      <c r="A310" s="68"/>
      <c r="B310" s="43" t="s">
        <v>483</v>
      </c>
      <c r="C310" s="41">
        <v>0</v>
      </c>
      <c r="D310" s="41">
        <v>0</v>
      </c>
      <c r="E310" s="37" t="str">
        <f t="shared" si="95"/>
        <v/>
      </c>
      <c r="F310" s="37" t="str">
        <f t="shared" si="96"/>
        <v/>
      </c>
      <c r="G310" s="38" t="str">
        <f t="shared" si="97"/>
        <v>0</v>
      </c>
      <c r="H310" s="39" t="str">
        <f t="shared" si="98"/>
        <v/>
      </c>
    </row>
    <row r="311" spans="1:8" s="40" customFormat="1" ht="15" x14ac:dyDescent="0.2">
      <c r="A311" s="68"/>
      <c r="B311" s="43" t="s">
        <v>484</v>
      </c>
      <c r="C311" s="41">
        <v>0</v>
      </c>
      <c r="D311" s="41">
        <v>0</v>
      </c>
      <c r="E311" s="37" t="str">
        <f t="shared" si="95"/>
        <v/>
      </c>
      <c r="F311" s="37" t="str">
        <f t="shared" si="96"/>
        <v/>
      </c>
      <c r="G311" s="38" t="str">
        <f t="shared" si="97"/>
        <v>0</v>
      </c>
      <c r="H311" s="39" t="str">
        <f t="shared" si="98"/>
        <v/>
      </c>
    </row>
    <row r="312" spans="1:8" s="40" customFormat="1" ht="30" x14ac:dyDescent="0.2">
      <c r="A312" s="68"/>
      <c r="B312" s="43" t="s">
        <v>578</v>
      </c>
      <c r="C312" s="41">
        <v>2</v>
      </c>
      <c r="D312" s="41">
        <v>0</v>
      </c>
      <c r="E312" s="37">
        <f t="shared" ref="E312" si="127">+IF(C312=0,"",C312/C$165)</f>
        <v>3.2786885245901639E-3</v>
      </c>
      <c r="F312" s="37" t="str">
        <f t="shared" ref="F312" si="128">+IF(D312=0,"",D312/D$165)</f>
        <v/>
      </c>
      <c r="G312" s="38" t="str">
        <f t="shared" ref="G312" si="129">+IF(OR(AND(D312=0),(C312=0)),"0",((D312-C312)/C312))</f>
        <v>0</v>
      </c>
      <c r="H312" s="39">
        <f t="shared" ref="H312" si="130">+IF(OR(AND(E312=""),(G312="")),"",E312*G312)</f>
        <v>0</v>
      </c>
    </row>
    <row r="313" spans="1:8" s="40" customFormat="1" ht="15" x14ac:dyDescent="0.2">
      <c r="A313" s="68"/>
      <c r="B313" s="43" t="s">
        <v>485</v>
      </c>
      <c r="C313" s="41">
        <v>0</v>
      </c>
      <c r="D313" s="41">
        <v>1</v>
      </c>
      <c r="E313" s="37" t="str">
        <f t="shared" si="95"/>
        <v/>
      </c>
      <c r="F313" s="37">
        <f t="shared" si="96"/>
        <v>9.0909090909090909E-4</v>
      </c>
      <c r="G313" s="38" t="str">
        <f t="shared" si="97"/>
        <v>0</v>
      </c>
      <c r="H313" s="39" t="str">
        <f t="shared" si="98"/>
        <v/>
      </c>
    </row>
    <row r="314" spans="1:8" s="40" customFormat="1" ht="15" x14ac:dyDescent="0.2">
      <c r="A314" s="68"/>
      <c r="B314" s="43" t="s">
        <v>486</v>
      </c>
      <c r="C314" s="41">
        <v>0</v>
      </c>
      <c r="D314" s="41">
        <v>0</v>
      </c>
      <c r="E314" s="37" t="str">
        <f t="shared" si="95"/>
        <v/>
      </c>
      <c r="F314" s="37" t="str">
        <f t="shared" si="96"/>
        <v/>
      </c>
      <c r="G314" s="38" t="str">
        <f t="shared" si="97"/>
        <v>0</v>
      </c>
      <c r="H314" s="39" t="str">
        <f t="shared" si="98"/>
        <v/>
      </c>
    </row>
    <row r="315" spans="1:8" s="40" customFormat="1" ht="15" x14ac:dyDescent="0.2">
      <c r="A315" s="68"/>
      <c r="B315" s="43" t="s">
        <v>487</v>
      </c>
      <c r="C315" s="41">
        <v>0</v>
      </c>
      <c r="D315" s="41">
        <v>0</v>
      </c>
      <c r="E315" s="37" t="str">
        <f t="shared" si="95"/>
        <v/>
      </c>
      <c r="F315" s="37" t="str">
        <f t="shared" si="96"/>
        <v/>
      </c>
      <c r="G315" s="38" t="str">
        <f t="shared" si="97"/>
        <v>0</v>
      </c>
      <c r="H315" s="39" t="str">
        <f t="shared" si="98"/>
        <v/>
      </c>
    </row>
    <row r="316" spans="1:8" s="40" customFormat="1" ht="15" x14ac:dyDescent="0.2">
      <c r="A316" s="68"/>
      <c r="B316" s="43" t="s">
        <v>488</v>
      </c>
      <c r="C316" s="41">
        <v>0</v>
      </c>
      <c r="D316" s="41">
        <v>0</v>
      </c>
      <c r="E316" s="37" t="str">
        <f t="shared" si="95"/>
        <v/>
      </c>
      <c r="F316" s="37" t="str">
        <f t="shared" si="96"/>
        <v/>
      </c>
      <c r="G316" s="38" t="str">
        <f t="shared" si="97"/>
        <v>0</v>
      </c>
      <c r="H316" s="39" t="str">
        <f t="shared" si="98"/>
        <v/>
      </c>
    </row>
    <row r="317" spans="1:8" s="40" customFormat="1" ht="15" x14ac:dyDescent="0.2">
      <c r="A317" s="68"/>
      <c r="B317" s="43" t="s">
        <v>489</v>
      </c>
      <c r="C317" s="41">
        <v>0</v>
      </c>
      <c r="D317" s="41">
        <v>0</v>
      </c>
      <c r="E317" s="37" t="str">
        <f t="shared" ref="E317:E324" si="131">+IF(C317=0,"",C317/C$165)</f>
        <v/>
      </c>
      <c r="F317" s="37" t="str">
        <f t="shared" ref="F317:F324" si="132">+IF(D317=0,"",D317/D$165)</f>
        <v/>
      </c>
      <c r="G317" s="38" t="str">
        <f t="shared" ref="G317:G324" si="133">+IF(OR(AND(D317=0),(C317=0)),"0",((D317-C317)/C317))</f>
        <v>0</v>
      </c>
      <c r="H317" s="39" t="str">
        <f t="shared" ref="H317:H324" si="134">+IF(OR(AND(E317=""),(G317="")),"",E317*G317)</f>
        <v/>
      </c>
    </row>
    <row r="318" spans="1:8" s="40" customFormat="1" ht="15" x14ac:dyDescent="0.2">
      <c r="A318" s="68"/>
      <c r="B318" s="43" t="s">
        <v>490</v>
      </c>
      <c r="C318" s="41">
        <v>6</v>
      </c>
      <c r="D318" s="41">
        <v>0</v>
      </c>
      <c r="E318" s="37">
        <f t="shared" si="131"/>
        <v>9.8360655737704927E-3</v>
      </c>
      <c r="F318" s="37" t="str">
        <f t="shared" si="132"/>
        <v/>
      </c>
      <c r="G318" s="38" t="str">
        <f t="shared" si="133"/>
        <v>0</v>
      </c>
      <c r="H318" s="39">
        <f t="shared" si="134"/>
        <v>0</v>
      </c>
    </row>
    <row r="319" spans="1:8" s="40" customFormat="1" ht="30" x14ac:dyDescent="0.2">
      <c r="A319" s="68"/>
      <c r="B319" s="43" t="s">
        <v>491</v>
      </c>
      <c r="C319" s="41">
        <v>0</v>
      </c>
      <c r="D319" s="41">
        <v>1</v>
      </c>
      <c r="E319" s="37" t="str">
        <f t="shared" si="131"/>
        <v/>
      </c>
      <c r="F319" s="37">
        <f t="shared" si="132"/>
        <v>9.0909090909090909E-4</v>
      </c>
      <c r="G319" s="38" t="str">
        <f t="shared" si="133"/>
        <v>0</v>
      </c>
      <c r="H319" s="39" t="str">
        <f t="shared" si="134"/>
        <v/>
      </c>
    </row>
    <row r="320" spans="1:8" s="40" customFormat="1" ht="15" x14ac:dyDescent="0.2">
      <c r="A320" s="68"/>
      <c r="B320" s="43" t="s">
        <v>492</v>
      </c>
      <c r="C320" s="41">
        <v>0</v>
      </c>
      <c r="D320" s="41">
        <v>0</v>
      </c>
      <c r="E320" s="37" t="str">
        <f t="shared" si="131"/>
        <v/>
      </c>
      <c r="F320" s="37" t="str">
        <f t="shared" si="132"/>
        <v/>
      </c>
      <c r="G320" s="38" t="str">
        <f t="shared" si="133"/>
        <v>0</v>
      </c>
      <c r="H320" s="39" t="str">
        <f t="shared" si="134"/>
        <v/>
      </c>
    </row>
    <row r="321" spans="1:8" s="40" customFormat="1" ht="30" x14ac:dyDescent="0.2">
      <c r="A321" s="68"/>
      <c r="B321" s="43" t="s">
        <v>69</v>
      </c>
      <c r="C321" s="41">
        <v>0</v>
      </c>
      <c r="D321" s="41">
        <v>0</v>
      </c>
      <c r="E321" s="37" t="str">
        <f t="shared" si="131"/>
        <v/>
      </c>
      <c r="F321" s="37" t="str">
        <f t="shared" si="132"/>
        <v/>
      </c>
      <c r="G321" s="38" t="str">
        <f t="shared" si="133"/>
        <v>0</v>
      </c>
      <c r="H321" s="39" t="str">
        <f t="shared" si="134"/>
        <v/>
      </c>
    </row>
    <row r="322" spans="1:8" s="40" customFormat="1" ht="15" x14ac:dyDescent="0.2">
      <c r="A322" s="68"/>
      <c r="B322" s="43" t="s">
        <v>252</v>
      </c>
      <c r="C322" s="41">
        <v>0</v>
      </c>
      <c r="D322" s="41">
        <v>0</v>
      </c>
      <c r="E322" s="37" t="str">
        <f t="shared" si="131"/>
        <v/>
      </c>
      <c r="F322" s="37" t="str">
        <f t="shared" si="132"/>
        <v/>
      </c>
      <c r="G322" s="38" t="str">
        <f t="shared" si="133"/>
        <v>0</v>
      </c>
      <c r="H322" s="39" t="str">
        <f t="shared" si="134"/>
        <v/>
      </c>
    </row>
    <row r="323" spans="1:8" s="40" customFormat="1" ht="15" x14ac:dyDescent="0.2">
      <c r="A323" s="68"/>
      <c r="B323" s="43" t="s">
        <v>253</v>
      </c>
      <c r="C323" s="41">
        <v>0</v>
      </c>
      <c r="D323" s="41">
        <v>0</v>
      </c>
      <c r="E323" s="37" t="str">
        <f t="shared" si="131"/>
        <v/>
      </c>
      <c r="F323" s="37" t="str">
        <f t="shared" si="132"/>
        <v/>
      </c>
      <c r="G323" s="38" t="str">
        <f t="shared" si="133"/>
        <v>0</v>
      </c>
      <c r="H323" s="39" t="str">
        <f t="shared" si="134"/>
        <v/>
      </c>
    </row>
    <row r="324" spans="1:8" s="40" customFormat="1" ht="15" x14ac:dyDescent="0.2">
      <c r="A324" s="68"/>
      <c r="B324" s="43" t="s">
        <v>254</v>
      </c>
      <c r="C324" s="41">
        <v>0</v>
      </c>
      <c r="D324" s="41">
        <v>0</v>
      </c>
      <c r="E324" s="37" t="str">
        <f t="shared" si="131"/>
        <v/>
      </c>
      <c r="F324" s="37" t="str">
        <f t="shared" si="132"/>
        <v/>
      </c>
      <c r="G324" s="38" t="str">
        <f t="shared" si="133"/>
        <v>0</v>
      </c>
      <c r="H324" s="39" t="str">
        <f t="shared" si="134"/>
        <v/>
      </c>
    </row>
    <row r="325" spans="1:8" s="40" customFormat="1" ht="15" x14ac:dyDescent="0.2">
      <c r="A325" s="68"/>
      <c r="B325" s="43" t="s">
        <v>566</v>
      </c>
      <c r="C325" s="41">
        <v>1</v>
      </c>
      <c r="D325" s="41">
        <v>5</v>
      </c>
      <c r="E325" s="37">
        <f t="shared" ref="E325:E327" si="135">+IF(C325=0,"",C325/C$165)</f>
        <v>1.639344262295082E-3</v>
      </c>
      <c r="F325" s="37">
        <f t="shared" ref="F325:F327" si="136">+IF(D325=0,"",D325/D$165)</f>
        <v>4.5454545454545452E-3</v>
      </c>
      <c r="G325" s="38">
        <f t="shared" ref="G325:G327" si="137">+IF(OR(AND(D325=0),(C325=0)),"0",((D325-C325)/C325))</f>
        <v>4</v>
      </c>
      <c r="H325" s="39">
        <f t="shared" ref="H325:H327" si="138">+IF(OR(AND(E325=""),(G325="")),"",E325*G325)</f>
        <v>6.5573770491803279E-3</v>
      </c>
    </row>
    <row r="326" spans="1:8" s="40" customFormat="1" ht="15" x14ac:dyDescent="0.2">
      <c r="A326" s="68"/>
      <c r="B326" s="43" t="s">
        <v>567</v>
      </c>
      <c r="C326" s="41">
        <v>0</v>
      </c>
      <c r="D326" s="41">
        <v>0</v>
      </c>
      <c r="E326" s="37" t="str">
        <f t="shared" si="135"/>
        <v/>
      </c>
      <c r="F326" s="37" t="str">
        <f t="shared" si="136"/>
        <v/>
      </c>
      <c r="G326" s="38" t="str">
        <f t="shared" si="137"/>
        <v>0</v>
      </c>
      <c r="H326" s="39" t="str">
        <f t="shared" si="138"/>
        <v/>
      </c>
    </row>
    <row r="327" spans="1:8" s="40" customFormat="1" ht="15" x14ac:dyDescent="0.2">
      <c r="A327" s="68"/>
      <c r="B327" s="43" t="s">
        <v>568</v>
      </c>
      <c r="C327" s="41">
        <v>0</v>
      </c>
      <c r="D327" s="41">
        <v>0</v>
      </c>
      <c r="E327" s="37" t="str">
        <f t="shared" si="135"/>
        <v/>
      </c>
      <c r="F327" s="37" t="str">
        <f t="shared" si="136"/>
        <v/>
      </c>
      <c r="G327" s="38" t="str">
        <f t="shared" si="137"/>
        <v>0</v>
      </c>
      <c r="H327" s="39" t="str">
        <f t="shared" si="138"/>
        <v/>
      </c>
    </row>
    <row r="328" spans="1:8" s="10" customFormat="1" ht="15" x14ac:dyDescent="0.2">
      <c r="A328" s="67"/>
      <c r="B328" s="24"/>
      <c r="C328" s="16"/>
      <c r="D328" s="16"/>
      <c r="E328" s="25"/>
      <c r="F328" s="25"/>
      <c r="G328" s="26"/>
      <c r="H328" s="27"/>
    </row>
    <row r="329" spans="1:8" s="10" customFormat="1" ht="15" x14ac:dyDescent="0.2">
      <c r="A329" s="67"/>
      <c r="B329" s="24"/>
      <c r="C329" s="16"/>
      <c r="D329" s="16"/>
      <c r="E329" s="25"/>
      <c r="F329" s="25"/>
      <c r="G329" s="26"/>
      <c r="H329" s="27"/>
    </row>
    <row r="330" spans="1:8" s="30" customFormat="1" ht="15.75" thickBot="1" x14ac:dyDescent="0.25">
      <c r="A330" s="67"/>
      <c r="B330" s="29"/>
      <c r="C330" s="29"/>
      <c r="D330" s="29"/>
      <c r="E330" s="29"/>
      <c r="F330" s="29"/>
      <c r="H330" s="28"/>
    </row>
    <row r="331" spans="1:8" s="10" customFormat="1" ht="30" customHeight="1" x14ac:dyDescent="0.2">
      <c r="A331" s="67"/>
      <c r="B331" s="85" t="s">
        <v>374</v>
      </c>
      <c r="C331" s="71" t="s">
        <v>375</v>
      </c>
      <c r="D331" s="72"/>
      <c r="E331" s="71" t="s">
        <v>429</v>
      </c>
      <c r="F331" s="72"/>
      <c r="G331" s="73" t="s">
        <v>572</v>
      </c>
      <c r="H331" s="69" t="s">
        <v>350</v>
      </c>
    </row>
    <row r="332" spans="1:8" s="10" customFormat="1" x14ac:dyDescent="0.2">
      <c r="A332" s="67"/>
      <c r="B332" s="85"/>
      <c r="C332" s="48">
        <v>2017</v>
      </c>
      <c r="D332" s="48">
        <v>2018</v>
      </c>
      <c r="E332" s="48">
        <v>2017</v>
      </c>
      <c r="F332" s="48">
        <v>2018</v>
      </c>
      <c r="G332" s="74"/>
      <c r="H332" s="70"/>
    </row>
    <row r="333" spans="1:8" s="10" customFormat="1" x14ac:dyDescent="0.2">
      <c r="A333" s="67"/>
      <c r="B333" s="12" t="s">
        <v>379</v>
      </c>
      <c r="C333" s="13">
        <f>SUM(C334:C547)</f>
        <v>1646</v>
      </c>
      <c r="D333" s="13">
        <f>SUM(D334:D547)</f>
        <v>2766</v>
      </c>
      <c r="E333" s="14">
        <f>+IF(C333=0,"",C333/C$333)</f>
        <v>1</v>
      </c>
      <c r="F333" s="14">
        <f>+IF(D333=0,"",D333/D$333)</f>
        <v>1</v>
      </c>
      <c r="G333" s="15">
        <f>+IF(OR(AND(D333=0),(C333=0)),"0",((D333-C333)/C333))</f>
        <v>0.68043742405832319</v>
      </c>
      <c r="H333" s="15">
        <f>+IF(OR(AND(E333=""),(G333="")),"",E333*G333)</f>
        <v>0.68043742405832319</v>
      </c>
    </row>
    <row r="334" spans="1:8" s="40" customFormat="1" ht="15" x14ac:dyDescent="0.2">
      <c r="A334" s="68"/>
      <c r="B334" s="35" t="s">
        <v>74</v>
      </c>
      <c r="C334" s="41">
        <v>16</v>
      </c>
      <c r="D334" s="41">
        <v>26</v>
      </c>
      <c r="E334" s="37">
        <f>+IF(C334=0,"",C334/C$333)</f>
        <v>9.7205346294046164E-3</v>
      </c>
      <c r="F334" s="37">
        <f>+IF(D334=0,"",D334/D$333)</f>
        <v>9.3998553868402026E-3</v>
      </c>
      <c r="G334" s="38">
        <f>+IF(OR(AND(D334=0),(C334=0)),"0",((D334-C334)/C334))</f>
        <v>0.625</v>
      </c>
      <c r="H334" s="39">
        <f>+IF(OR(AND(E334=""),(G334="")),"",E334*G334)</f>
        <v>6.075334143377885E-3</v>
      </c>
    </row>
    <row r="335" spans="1:8" s="40" customFormat="1" ht="15" x14ac:dyDescent="0.2">
      <c r="A335" s="68"/>
      <c r="B335" s="35" t="s">
        <v>78</v>
      </c>
      <c r="C335" s="41">
        <v>4</v>
      </c>
      <c r="D335" s="41">
        <v>17</v>
      </c>
      <c r="E335" s="37">
        <f t="shared" ref="E335:E400" si="139">+IF(C335=0,"",C335/C$333)</f>
        <v>2.4301336573511541E-3</v>
      </c>
      <c r="F335" s="37">
        <f t="shared" ref="F335:F400" si="140">+IF(D335=0,"",D335/D$333)</f>
        <v>6.1460592913955168E-3</v>
      </c>
      <c r="G335" s="38">
        <f t="shared" ref="G335:G400" si="141">+IF(OR(AND(D335=0),(C335=0)),"0",((D335-C335)/C335))</f>
        <v>3.25</v>
      </c>
      <c r="H335" s="39">
        <f t="shared" ref="H335:H400" si="142">+IF(OR(AND(E335=""),(G335="")),"",E335*G335)</f>
        <v>7.8979343863912511E-3</v>
      </c>
    </row>
    <row r="336" spans="1:8" s="40" customFormat="1" ht="15" x14ac:dyDescent="0.2">
      <c r="A336" s="68"/>
      <c r="B336" s="35" t="s">
        <v>70</v>
      </c>
      <c r="C336" s="41">
        <v>7</v>
      </c>
      <c r="D336" s="41">
        <v>1</v>
      </c>
      <c r="E336" s="37">
        <f t="shared" si="139"/>
        <v>4.2527339003645198E-3</v>
      </c>
      <c r="F336" s="37">
        <f t="shared" si="140"/>
        <v>3.6153289949385393E-4</v>
      </c>
      <c r="G336" s="38">
        <f t="shared" si="141"/>
        <v>-0.8571428571428571</v>
      </c>
      <c r="H336" s="39">
        <f t="shared" si="142"/>
        <v>-3.6452004860267309E-3</v>
      </c>
    </row>
    <row r="337" spans="1:8" s="40" customFormat="1" ht="15" x14ac:dyDescent="0.2">
      <c r="A337" s="68"/>
      <c r="B337" s="35" t="s">
        <v>84</v>
      </c>
      <c r="C337" s="41">
        <v>0</v>
      </c>
      <c r="D337" s="41">
        <v>1</v>
      </c>
      <c r="E337" s="37" t="str">
        <f t="shared" si="139"/>
        <v/>
      </c>
      <c r="F337" s="37">
        <f t="shared" si="140"/>
        <v>3.6153289949385393E-4</v>
      </c>
      <c r="G337" s="38" t="str">
        <f t="shared" si="141"/>
        <v>0</v>
      </c>
      <c r="H337" s="39" t="str">
        <f t="shared" si="142"/>
        <v/>
      </c>
    </row>
    <row r="338" spans="1:8" s="40" customFormat="1" ht="15" x14ac:dyDescent="0.2">
      <c r="A338" s="68"/>
      <c r="B338" s="35" t="s">
        <v>83</v>
      </c>
      <c r="C338" s="41">
        <v>2</v>
      </c>
      <c r="D338" s="41">
        <v>0</v>
      </c>
      <c r="E338" s="37">
        <f t="shared" si="139"/>
        <v>1.215066828675577E-3</v>
      </c>
      <c r="F338" s="37" t="str">
        <f t="shared" si="140"/>
        <v/>
      </c>
      <c r="G338" s="38" t="str">
        <f t="shared" si="141"/>
        <v>0</v>
      </c>
      <c r="H338" s="39">
        <f t="shared" si="142"/>
        <v>0</v>
      </c>
    </row>
    <row r="339" spans="1:8" s="40" customFormat="1" ht="15" x14ac:dyDescent="0.2">
      <c r="A339" s="68"/>
      <c r="B339" s="35" t="s">
        <v>493</v>
      </c>
      <c r="C339" s="41">
        <v>83</v>
      </c>
      <c r="D339" s="41">
        <v>86</v>
      </c>
      <c r="E339" s="37">
        <f t="shared" si="139"/>
        <v>5.0425273390036454E-2</v>
      </c>
      <c r="F339" s="37">
        <f t="shared" si="140"/>
        <v>3.1091829356471441E-2</v>
      </c>
      <c r="G339" s="38">
        <f t="shared" si="141"/>
        <v>3.614457831325301E-2</v>
      </c>
      <c r="H339" s="39">
        <f t="shared" si="142"/>
        <v>1.8226002430133657E-3</v>
      </c>
    </row>
    <row r="340" spans="1:8" s="40" customFormat="1" ht="15" x14ac:dyDescent="0.2">
      <c r="A340" s="68"/>
      <c r="B340" s="35" t="s">
        <v>81</v>
      </c>
      <c r="C340" s="41">
        <v>63</v>
      </c>
      <c r="D340" s="41">
        <v>47</v>
      </c>
      <c r="E340" s="37">
        <f t="shared" si="139"/>
        <v>3.8274605103280679E-2</v>
      </c>
      <c r="F340" s="37">
        <f t="shared" si="140"/>
        <v>1.6992046276211134E-2</v>
      </c>
      <c r="G340" s="38">
        <f t="shared" si="141"/>
        <v>-0.25396825396825395</v>
      </c>
      <c r="H340" s="39">
        <f t="shared" si="142"/>
        <v>-9.7205346294046164E-3</v>
      </c>
    </row>
    <row r="341" spans="1:8" s="40" customFormat="1" ht="15" x14ac:dyDescent="0.2">
      <c r="A341" s="68"/>
      <c r="B341" s="35" t="s">
        <v>609</v>
      </c>
      <c r="C341" s="41">
        <v>73</v>
      </c>
      <c r="D341" s="41">
        <v>13</v>
      </c>
      <c r="E341" s="37">
        <f t="shared" si="139"/>
        <v>4.4349939246658567E-2</v>
      </c>
      <c r="F341" s="37">
        <f t="shared" si="140"/>
        <v>4.6999276934201013E-3</v>
      </c>
      <c r="G341" s="38">
        <f t="shared" si="141"/>
        <v>-0.82191780821917804</v>
      </c>
      <c r="H341" s="39">
        <f t="shared" si="142"/>
        <v>-3.6452004860267312E-2</v>
      </c>
    </row>
    <row r="342" spans="1:8" s="40" customFormat="1" ht="15" x14ac:dyDescent="0.2">
      <c r="A342" s="68"/>
      <c r="B342" s="35" t="s">
        <v>80</v>
      </c>
      <c r="C342" s="41">
        <v>27</v>
      </c>
      <c r="D342" s="41">
        <v>10</v>
      </c>
      <c r="E342" s="37">
        <f t="shared" si="139"/>
        <v>1.6403402187120292E-2</v>
      </c>
      <c r="F342" s="37">
        <f t="shared" si="140"/>
        <v>3.6153289949385392E-3</v>
      </c>
      <c r="G342" s="38">
        <f t="shared" si="141"/>
        <v>-0.62962962962962965</v>
      </c>
      <c r="H342" s="39">
        <f t="shared" si="142"/>
        <v>-1.0328068043742407E-2</v>
      </c>
    </row>
    <row r="343" spans="1:8" s="40" customFormat="1" ht="15" x14ac:dyDescent="0.2">
      <c r="A343" s="68"/>
      <c r="B343" s="35" t="s">
        <v>255</v>
      </c>
      <c r="C343" s="41">
        <v>3</v>
      </c>
      <c r="D343" s="41">
        <v>6</v>
      </c>
      <c r="E343" s="37">
        <f t="shared" si="139"/>
        <v>1.8226002430133657E-3</v>
      </c>
      <c r="F343" s="37">
        <f t="shared" si="140"/>
        <v>2.1691973969631237E-3</v>
      </c>
      <c r="G343" s="38">
        <f t="shared" si="141"/>
        <v>1</v>
      </c>
      <c r="H343" s="39">
        <f t="shared" si="142"/>
        <v>1.8226002430133657E-3</v>
      </c>
    </row>
    <row r="344" spans="1:8" s="40" customFormat="1" ht="15" x14ac:dyDescent="0.2">
      <c r="A344" s="68"/>
      <c r="B344" s="35" t="s">
        <v>494</v>
      </c>
      <c r="C344" s="41">
        <v>0</v>
      </c>
      <c r="D344" s="41">
        <v>0</v>
      </c>
      <c r="E344" s="37" t="str">
        <f t="shared" si="139"/>
        <v/>
      </c>
      <c r="F344" s="37" t="str">
        <f t="shared" si="140"/>
        <v/>
      </c>
      <c r="G344" s="38" t="str">
        <f t="shared" si="141"/>
        <v>0</v>
      </c>
      <c r="H344" s="39" t="str">
        <f t="shared" si="142"/>
        <v/>
      </c>
    </row>
    <row r="345" spans="1:8" s="40" customFormat="1" ht="15" x14ac:dyDescent="0.2">
      <c r="A345" s="68"/>
      <c r="B345" s="35" t="s">
        <v>82</v>
      </c>
      <c r="C345" s="41">
        <v>75</v>
      </c>
      <c r="D345" s="41">
        <v>157</v>
      </c>
      <c r="E345" s="37">
        <f t="shared" si="139"/>
        <v>4.5565006075334147E-2</v>
      </c>
      <c r="F345" s="37">
        <f t="shared" si="140"/>
        <v>5.6760665220535071E-2</v>
      </c>
      <c r="G345" s="38">
        <f t="shared" si="141"/>
        <v>1.0933333333333333</v>
      </c>
      <c r="H345" s="39">
        <f t="shared" si="142"/>
        <v>4.9817739975698667E-2</v>
      </c>
    </row>
    <row r="346" spans="1:8" s="40" customFormat="1" ht="15" x14ac:dyDescent="0.2">
      <c r="A346" s="68"/>
      <c r="B346" s="35" t="s">
        <v>610</v>
      </c>
      <c r="C346" s="41">
        <v>15</v>
      </c>
      <c r="D346" s="41">
        <v>44</v>
      </c>
      <c r="E346" s="37">
        <f t="shared" si="139"/>
        <v>9.113001215066828E-3</v>
      </c>
      <c r="F346" s="37">
        <f t="shared" si="140"/>
        <v>1.5907447577729574E-2</v>
      </c>
      <c r="G346" s="38">
        <f t="shared" si="141"/>
        <v>1.9333333333333333</v>
      </c>
      <c r="H346" s="39">
        <f t="shared" si="142"/>
        <v>1.7618469015795869E-2</v>
      </c>
    </row>
    <row r="347" spans="1:8" s="40" customFormat="1" ht="15" x14ac:dyDescent="0.2">
      <c r="A347" s="68"/>
      <c r="B347" s="35" t="s">
        <v>71</v>
      </c>
      <c r="C347" s="41">
        <v>0</v>
      </c>
      <c r="D347" s="41">
        <v>0</v>
      </c>
      <c r="E347" s="37" t="str">
        <f t="shared" si="139"/>
        <v/>
      </c>
      <c r="F347" s="37" t="str">
        <f t="shared" si="140"/>
        <v/>
      </c>
      <c r="G347" s="38" t="str">
        <f t="shared" si="141"/>
        <v>0</v>
      </c>
      <c r="H347" s="39" t="str">
        <f t="shared" si="142"/>
        <v/>
      </c>
    </row>
    <row r="348" spans="1:8" s="40" customFormat="1" ht="15" x14ac:dyDescent="0.2">
      <c r="A348" s="68"/>
      <c r="B348" s="35" t="s">
        <v>79</v>
      </c>
      <c r="C348" s="41">
        <v>21</v>
      </c>
      <c r="D348" s="41">
        <v>24</v>
      </c>
      <c r="E348" s="37">
        <f t="shared" si="139"/>
        <v>1.275820170109356E-2</v>
      </c>
      <c r="F348" s="37">
        <f t="shared" si="140"/>
        <v>8.6767895878524948E-3</v>
      </c>
      <c r="G348" s="38">
        <f t="shared" si="141"/>
        <v>0.14285714285714285</v>
      </c>
      <c r="H348" s="39">
        <f t="shared" si="142"/>
        <v>1.8226002430133657E-3</v>
      </c>
    </row>
    <row r="349" spans="1:8" s="40" customFormat="1" ht="15" x14ac:dyDescent="0.2">
      <c r="A349" s="68"/>
      <c r="B349" s="35" t="s">
        <v>76</v>
      </c>
      <c r="C349" s="41">
        <v>6</v>
      </c>
      <c r="D349" s="41">
        <v>42</v>
      </c>
      <c r="E349" s="37">
        <f t="shared" si="139"/>
        <v>3.6452004860267314E-3</v>
      </c>
      <c r="F349" s="37">
        <f t="shared" si="140"/>
        <v>1.5184381778741865E-2</v>
      </c>
      <c r="G349" s="38">
        <f t="shared" si="141"/>
        <v>6</v>
      </c>
      <c r="H349" s="39">
        <f t="shared" si="142"/>
        <v>2.187120291616039E-2</v>
      </c>
    </row>
    <row r="350" spans="1:8" s="50" customFormat="1" ht="15" x14ac:dyDescent="0.2">
      <c r="A350" s="60" t="s">
        <v>570</v>
      </c>
      <c r="B350" s="51" t="s">
        <v>583</v>
      </c>
      <c r="C350" s="55"/>
      <c r="D350" s="41">
        <v>18</v>
      </c>
      <c r="E350" s="37" t="str">
        <f t="shared" ref="E350" si="143">+IF(C350=0,"",C350/C$333)</f>
        <v/>
      </c>
      <c r="F350" s="37">
        <f t="shared" ref="F350" si="144">+IF(D350=0,"",D350/D$333)</f>
        <v>6.5075921908893707E-3</v>
      </c>
      <c r="G350" s="38" t="str">
        <f t="shared" ref="G350" si="145">+IF(OR(AND(D350=0),(C350=0)),"0",((D350-C350)/C350))</f>
        <v>0</v>
      </c>
      <c r="H350" s="39" t="str">
        <f t="shared" ref="H350" si="146">+IF(OR(AND(E350=""),(G350="")),"",E350*G350)</f>
        <v/>
      </c>
    </row>
    <row r="351" spans="1:8" s="40" customFormat="1" ht="15" x14ac:dyDescent="0.2">
      <c r="A351" s="68"/>
      <c r="B351" s="35" t="s">
        <v>72</v>
      </c>
      <c r="C351" s="41">
        <v>0</v>
      </c>
      <c r="D351" s="41">
        <v>0</v>
      </c>
      <c r="E351" s="37" t="str">
        <f t="shared" si="139"/>
        <v/>
      </c>
      <c r="F351" s="37" t="str">
        <f t="shared" si="140"/>
        <v/>
      </c>
      <c r="G351" s="38" t="str">
        <f t="shared" si="141"/>
        <v>0</v>
      </c>
      <c r="H351" s="39" t="str">
        <f t="shared" si="142"/>
        <v/>
      </c>
    </row>
    <row r="352" spans="1:8" s="40" customFormat="1" ht="15" x14ac:dyDescent="0.2">
      <c r="A352" s="68"/>
      <c r="B352" s="35" t="s">
        <v>256</v>
      </c>
      <c r="C352" s="41">
        <v>0</v>
      </c>
      <c r="D352" s="41">
        <v>0</v>
      </c>
      <c r="E352" s="37" t="str">
        <f t="shared" si="139"/>
        <v/>
      </c>
      <c r="F352" s="37" t="str">
        <f t="shared" si="140"/>
        <v/>
      </c>
      <c r="G352" s="38" t="str">
        <f t="shared" si="141"/>
        <v>0</v>
      </c>
      <c r="H352" s="39" t="str">
        <f t="shared" si="142"/>
        <v/>
      </c>
    </row>
    <row r="353" spans="1:8" s="40" customFormat="1" ht="15" x14ac:dyDescent="0.2">
      <c r="A353" s="68"/>
      <c r="B353" s="35" t="s">
        <v>257</v>
      </c>
      <c r="C353" s="41">
        <v>46</v>
      </c>
      <c r="D353" s="41">
        <v>118</v>
      </c>
      <c r="E353" s="37">
        <f t="shared" si="139"/>
        <v>2.7946537059538274E-2</v>
      </c>
      <c r="F353" s="37">
        <f t="shared" si="140"/>
        <v>4.2660882140274768E-2</v>
      </c>
      <c r="G353" s="38">
        <f t="shared" si="141"/>
        <v>1.5652173913043479</v>
      </c>
      <c r="H353" s="39">
        <f t="shared" si="142"/>
        <v>4.374240583232078E-2</v>
      </c>
    </row>
    <row r="354" spans="1:8" s="40" customFormat="1" ht="15" x14ac:dyDescent="0.2">
      <c r="A354" s="68"/>
      <c r="B354" s="35" t="s">
        <v>258</v>
      </c>
      <c r="C354" s="41">
        <v>0</v>
      </c>
      <c r="D354" s="41">
        <v>0</v>
      </c>
      <c r="E354" s="37" t="str">
        <f t="shared" si="139"/>
        <v/>
      </c>
      <c r="F354" s="37" t="str">
        <f t="shared" si="140"/>
        <v/>
      </c>
      <c r="G354" s="38" t="str">
        <f t="shared" si="141"/>
        <v>0</v>
      </c>
      <c r="H354" s="39" t="str">
        <f t="shared" si="142"/>
        <v/>
      </c>
    </row>
    <row r="355" spans="1:8" s="40" customFormat="1" ht="15" x14ac:dyDescent="0.2">
      <c r="A355" s="68"/>
      <c r="B355" s="35" t="s">
        <v>75</v>
      </c>
      <c r="C355" s="41">
        <v>0</v>
      </c>
      <c r="D355" s="41">
        <v>0</v>
      </c>
      <c r="E355" s="37" t="str">
        <f t="shared" si="139"/>
        <v/>
      </c>
      <c r="F355" s="37" t="str">
        <f t="shared" si="140"/>
        <v/>
      </c>
      <c r="G355" s="38" t="str">
        <f t="shared" si="141"/>
        <v>0</v>
      </c>
      <c r="H355" s="39" t="str">
        <f t="shared" si="142"/>
        <v/>
      </c>
    </row>
    <row r="356" spans="1:8" s="40" customFormat="1" ht="15" x14ac:dyDescent="0.2">
      <c r="A356" s="68"/>
      <c r="B356" s="35" t="s">
        <v>77</v>
      </c>
      <c r="C356" s="41">
        <v>16</v>
      </c>
      <c r="D356" s="41">
        <v>0</v>
      </c>
      <c r="E356" s="37">
        <f t="shared" si="139"/>
        <v>9.7205346294046164E-3</v>
      </c>
      <c r="F356" s="37" t="str">
        <f t="shared" si="140"/>
        <v/>
      </c>
      <c r="G356" s="38" t="str">
        <f t="shared" si="141"/>
        <v>0</v>
      </c>
      <c r="H356" s="39">
        <f t="shared" si="142"/>
        <v>0</v>
      </c>
    </row>
    <row r="357" spans="1:8" s="40" customFormat="1" ht="15" x14ac:dyDescent="0.2">
      <c r="A357" s="68"/>
      <c r="B357" s="35" t="s">
        <v>611</v>
      </c>
      <c r="C357" s="41">
        <v>104</v>
      </c>
      <c r="D357" s="41">
        <v>216</v>
      </c>
      <c r="E357" s="37">
        <f t="shared" si="139"/>
        <v>6.3183475091130009E-2</v>
      </c>
      <c r="F357" s="37">
        <f t="shared" si="140"/>
        <v>7.8091106290672452E-2</v>
      </c>
      <c r="G357" s="38">
        <f t="shared" si="141"/>
        <v>1.0769230769230769</v>
      </c>
      <c r="H357" s="39">
        <f t="shared" si="142"/>
        <v>6.8043742405832316E-2</v>
      </c>
    </row>
    <row r="358" spans="1:8" s="40" customFormat="1" ht="15" x14ac:dyDescent="0.2">
      <c r="A358" s="68"/>
      <c r="B358" s="35" t="s">
        <v>86</v>
      </c>
      <c r="C358" s="41">
        <v>10</v>
      </c>
      <c r="D358" s="41">
        <v>3</v>
      </c>
      <c r="E358" s="37">
        <f t="shared" si="139"/>
        <v>6.0753341433778859E-3</v>
      </c>
      <c r="F358" s="37">
        <f t="shared" si="140"/>
        <v>1.0845986984815619E-3</v>
      </c>
      <c r="G358" s="38">
        <f t="shared" si="141"/>
        <v>-0.7</v>
      </c>
      <c r="H358" s="39">
        <f t="shared" si="142"/>
        <v>-4.2527339003645198E-3</v>
      </c>
    </row>
    <row r="359" spans="1:8" s="40" customFormat="1" ht="15" x14ac:dyDescent="0.2">
      <c r="A359" s="68"/>
      <c r="B359" s="35" t="s">
        <v>85</v>
      </c>
      <c r="C359" s="41">
        <v>2</v>
      </c>
      <c r="D359" s="41">
        <v>0</v>
      </c>
      <c r="E359" s="37">
        <f t="shared" si="139"/>
        <v>1.215066828675577E-3</v>
      </c>
      <c r="F359" s="37" t="str">
        <f t="shared" si="140"/>
        <v/>
      </c>
      <c r="G359" s="38" t="str">
        <f t="shared" si="141"/>
        <v>0</v>
      </c>
      <c r="H359" s="39">
        <f t="shared" si="142"/>
        <v>0</v>
      </c>
    </row>
    <row r="360" spans="1:8" s="40" customFormat="1" ht="15" x14ac:dyDescent="0.2">
      <c r="A360" s="68"/>
      <c r="B360" s="35" t="s">
        <v>73</v>
      </c>
      <c r="C360" s="41">
        <v>2</v>
      </c>
      <c r="D360" s="41">
        <v>1</v>
      </c>
      <c r="E360" s="37">
        <f t="shared" si="139"/>
        <v>1.215066828675577E-3</v>
      </c>
      <c r="F360" s="37">
        <f t="shared" si="140"/>
        <v>3.6153289949385393E-4</v>
      </c>
      <c r="G360" s="38">
        <f t="shared" si="141"/>
        <v>-0.5</v>
      </c>
      <c r="H360" s="39">
        <f t="shared" si="142"/>
        <v>-6.0753341433778852E-4</v>
      </c>
    </row>
    <row r="361" spans="1:8" s="40" customFormat="1" ht="15" x14ac:dyDescent="0.2">
      <c r="A361" s="68"/>
      <c r="B361" s="35" t="s">
        <v>259</v>
      </c>
      <c r="C361" s="41">
        <v>0</v>
      </c>
      <c r="D361" s="41">
        <v>0</v>
      </c>
      <c r="E361" s="37" t="str">
        <f t="shared" si="139"/>
        <v/>
      </c>
      <c r="F361" s="37" t="str">
        <f t="shared" si="140"/>
        <v/>
      </c>
      <c r="G361" s="38" t="str">
        <f t="shared" si="141"/>
        <v>0</v>
      </c>
      <c r="H361" s="39" t="str">
        <f t="shared" si="142"/>
        <v/>
      </c>
    </row>
    <row r="362" spans="1:8" s="40" customFormat="1" ht="15" x14ac:dyDescent="0.2">
      <c r="A362" s="68"/>
      <c r="B362" s="35" t="s">
        <v>344</v>
      </c>
      <c r="C362" s="41">
        <v>2</v>
      </c>
      <c r="D362" s="41">
        <v>1</v>
      </c>
      <c r="E362" s="37">
        <f t="shared" si="139"/>
        <v>1.215066828675577E-3</v>
      </c>
      <c r="F362" s="37">
        <f t="shared" si="140"/>
        <v>3.6153289949385393E-4</v>
      </c>
      <c r="G362" s="38">
        <f t="shared" si="141"/>
        <v>-0.5</v>
      </c>
      <c r="H362" s="39">
        <f t="shared" si="142"/>
        <v>-6.0753341433778852E-4</v>
      </c>
    </row>
    <row r="363" spans="1:8" s="40" customFormat="1" ht="15" x14ac:dyDescent="0.2">
      <c r="A363" s="68"/>
      <c r="B363" s="35" t="s">
        <v>345</v>
      </c>
      <c r="C363" s="41">
        <v>0</v>
      </c>
      <c r="D363" s="41">
        <v>1</v>
      </c>
      <c r="E363" s="37" t="str">
        <f t="shared" si="139"/>
        <v/>
      </c>
      <c r="F363" s="37">
        <f t="shared" si="140"/>
        <v>3.6153289949385393E-4</v>
      </c>
      <c r="G363" s="38" t="str">
        <f t="shared" si="141"/>
        <v>0</v>
      </c>
      <c r="H363" s="39" t="str">
        <f t="shared" si="142"/>
        <v/>
      </c>
    </row>
    <row r="364" spans="1:8" s="40" customFormat="1" ht="15" x14ac:dyDescent="0.2">
      <c r="A364" s="68"/>
      <c r="B364" s="35" t="s">
        <v>495</v>
      </c>
      <c r="C364" s="41">
        <v>3</v>
      </c>
      <c r="D364" s="41">
        <v>3</v>
      </c>
      <c r="E364" s="37">
        <f t="shared" si="139"/>
        <v>1.8226002430133657E-3</v>
      </c>
      <c r="F364" s="37">
        <f t="shared" si="140"/>
        <v>1.0845986984815619E-3</v>
      </c>
      <c r="G364" s="38">
        <f t="shared" si="141"/>
        <v>0</v>
      </c>
      <c r="H364" s="39">
        <f t="shared" si="142"/>
        <v>0</v>
      </c>
    </row>
    <row r="365" spans="1:8" s="40" customFormat="1" ht="15" x14ac:dyDescent="0.2">
      <c r="A365" s="68"/>
      <c r="B365" s="35" t="s">
        <v>496</v>
      </c>
      <c r="C365" s="41">
        <v>35</v>
      </c>
      <c r="D365" s="41">
        <v>93</v>
      </c>
      <c r="E365" s="37">
        <f t="shared" si="139"/>
        <v>2.12636695018226E-2</v>
      </c>
      <c r="F365" s="37">
        <f t="shared" si="140"/>
        <v>3.3622559652928416E-2</v>
      </c>
      <c r="G365" s="38">
        <f t="shared" si="141"/>
        <v>1.6571428571428573</v>
      </c>
      <c r="H365" s="39">
        <f t="shared" si="142"/>
        <v>3.5236938031591739E-2</v>
      </c>
    </row>
    <row r="366" spans="1:8" s="40" customFormat="1" ht="15" x14ac:dyDescent="0.2">
      <c r="A366" s="68"/>
      <c r="B366" s="35" t="s">
        <v>497</v>
      </c>
      <c r="C366" s="41">
        <v>0</v>
      </c>
      <c r="D366" s="41">
        <v>12</v>
      </c>
      <c r="E366" s="37" t="str">
        <f t="shared" si="139"/>
        <v/>
      </c>
      <c r="F366" s="37">
        <f t="shared" si="140"/>
        <v>4.3383947939262474E-3</v>
      </c>
      <c r="G366" s="38" t="str">
        <f t="shared" si="141"/>
        <v>0</v>
      </c>
      <c r="H366" s="39" t="str">
        <f t="shared" si="142"/>
        <v/>
      </c>
    </row>
    <row r="367" spans="1:8" s="40" customFormat="1" ht="15" x14ac:dyDescent="0.2">
      <c r="A367" s="68"/>
      <c r="B367" s="35" t="s">
        <v>498</v>
      </c>
      <c r="C367" s="41">
        <v>9</v>
      </c>
      <c r="D367" s="41">
        <v>37</v>
      </c>
      <c r="E367" s="37">
        <f t="shared" si="139"/>
        <v>5.4678007290400975E-3</v>
      </c>
      <c r="F367" s="37">
        <f t="shared" si="140"/>
        <v>1.3376717281272595E-2</v>
      </c>
      <c r="G367" s="38">
        <f t="shared" si="141"/>
        <v>3.1111111111111112</v>
      </c>
      <c r="H367" s="39">
        <f t="shared" si="142"/>
        <v>1.7010935601458083E-2</v>
      </c>
    </row>
    <row r="368" spans="1:8" s="40" customFormat="1" ht="15" x14ac:dyDescent="0.2">
      <c r="A368" s="68"/>
      <c r="B368" s="35" t="s">
        <v>260</v>
      </c>
      <c r="C368" s="41">
        <v>0</v>
      </c>
      <c r="D368" s="41">
        <v>1</v>
      </c>
      <c r="E368" s="37" t="str">
        <f t="shared" si="139"/>
        <v/>
      </c>
      <c r="F368" s="37">
        <f t="shared" si="140"/>
        <v>3.6153289949385393E-4</v>
      </c>
      <c r="G368" s="38" t="str">
        <f t="shared" si="141"/>
        <v>0</v>
      </c>
      <c r="H368" s="39" t="str">
        <f t="shared" si="142"/>
        <v/>
      </c>
    </row>
    <row r="369" spans="1:8" s="40" customFormat="1" ht="15" x14ac:dyDescent="0.2">
      <c r="A369" s="68"/>
      <c r="B369" s="35" t="s">
        <v>261</v>
      </c>
      <c r="C369" s="41">
        <v>3</v>
      </c>
      <c r="D369" s="41">
        <v>63</v>
      </c>
      <c r="E369" s="37">
        <f t="shared" si="139"/>
        <v>1.8226002430133657E-3</v>
      </c>
      <c r="F369" s="37">
        <f t="shared" si="140"/>
        <v>2.27765726681128E-2</v>
      </c>
      <c r="G369" s="38">
        <f t="shared" si="141"/>
        <v>20</v>
      </c>
      <c r="H369" s="39">
        <f t="shared" si="142"/>
        <v>3.6452004860267312E-2</v>
      </c>
    </row>
    <row r="370" spans="1:8" s="40" customFormat="1" ht="15" x14ac:dyDescent="0.2">
      <c r="A370" s="68"/>
      <c r="B370" s="35" t="s">
        <v>499</v>
      </c>
      <c r="C370" s="41">
        <v>1</v>
      </c>
      <c r="D370" s="41">
        <v>0</v>
      </c>
      <c r="E370" s="37">
        <f t="shared" si="139"/>
        <v>6.0753341433778852E-4</v>
      </c>
      <c r="F370" s="37" t="str">
        <f t="shared" si="140"/>
        <v/>
      </c>
      <c r="G370" s="38" t="str">
        <f t="shared" si="141"/>
        <v>0</v>
      </c>
      <c r="H370" s="39">
        <f t="shared" si="142"/>
        <v>0</v>
      </c>
    </row>
    <row r="371" spans="1:8" s="50" customFormat="1" ht="15" x14ac:dyDescent="0.2">
      <c r="A371" s="60" t="s">
        <v>570</v>
      </c>
      <c r="B371" s="51" t="s">
        <v>587</v>
      </c>
      <c r="C371" s="55"/>
      <c r="D371" s="41">
        <v>2</v>
      </c>
      <c r="E371" s="37" t="str">
        <f t="shared" ref="E371" si="147">+IF(C371=0,"",C371/C$333)</f>
        <v/>
      </c>
      <c r="F371" s="37">
        <f t="shared" ref="F371" si="148">+IF(D371=0,"",D371/D$333)</f>
        <v>7.2306579898770787E-4</v>
      </c>
      <c r="G371" s="38" t="str">
        <f t="shared" ref="G371" si="149">+IF(OR(AND(D371=0),(C371=0)),"0",((D371-C371)/C371))</f>
        <v>0</v>
      </c>
      <c r="H371" s="39" t="str">
        <f t="shared" ref="H371" si="150">+IF(OR(AND(E371=""),(G371="")),"",E371*G371)</f>
        <v/>
      </c>
    </row>
    <row r="372" spans="1:8" s="40" customFormat="1" ht="15" x14ac:dyDescent="0.2">
      <c r="A372" s="68"/>
      <c r="B372" s="35" t="s">
        <v>500</v>
      </c>
      <c r="C372" s="41">
        <v>259</v>
      </c>
      <c r="D372" s="41">
        <v>197</v>
      </c>
      <c r="E372" s="37">
        <f t="shared" si="139"/>
        <v>0.15735115431348723</v>
      </c>
      <c r="F372" s="37">
        <f t="shared" si="140"/>
        <v>7.1221981200289219E-2</v>
      </c>
      <c r="G372" s="38">
        <f t="shared" si="141"/>
        <v>-0.23938223938223938</v>
      </c>
      <c r="H372" s="39">
        <f t="shared" si="142"/>
        <v>-3.7667071688942885E-2</v>
      </c>
    </row>
    <row r="373" spans="1:8" s="40" customFormat="1" ht="15" x14ac:dyDescent="0.2">
      <c r="A373" s="68"/>
      <c r="B373" s="35" t="s">
        <v>94</v>
      </c>
      <c r="C373" s="41">
        <v>13</v>
      </c>
      <c r="D373" s="41">
        <v>54</v>
      </c>
      <c r="E373" s="37">
        <f t="shared" si="139"/>
        <v>7.8979343863912511E-3</v>
      </c>
      <c r="F373" s="37">
        <f t="shared" si="140"/>
        <v>1.9522776572668113E-2</v>
      </c>
      <c r="G373" s="38">
        <f t="shared" si="141"/>
        <v>3.1538461538461537</v>
      </c>
      <c r="H373" s="39">
        <f t="shared" si="142"/>
        <v>2.490886998784933E-2</v>
      </c>
    </row>
    <row r="374" spans="1:8" s="40" customFormat="1" ht="15" x14ac:dyDescent="0.2">
      <c r="A374" s="68"/>
      <c r="B374" s="35" t="s">
        <v>87</v>
      </c>
      <c r="C374" s="41">
        <v>56</v>
      </c>
      <c r="D374" s="41">
        <v>106</v>
      </c>
      <c r="E374" s="37">
        <f t="shared" si="139"/>
        <v>3.4021871202916158E-2</v>
      </c>
      <c r="F374" s="37">
        <f t="shared" si="140"/>
        <v>3.8322487346348515E-2</v>
      </c>
      <c r="G374" s="38">
        <f t="shared" si="141"/>
        <v>0.8928571428571429</v>
      </c>
      <c r="H374" s="39">
        <f t="shared" si="142"/>
        <v>3.0376670716889428E-2</v>
      </c>
    </row>
    <row r="375" spans="1:8" s="40" customFormat="1" ht="15" x14ac:dyDescent="0.2">
      <c r="A375" s="68"/>
      <c r="B375" s="35" t="s">
        <v>93</v>
      </c>
      <c r="C375" s="41">
        <v>36</v>
      </c>
      <c r="D375" s="41">
        <v>40</v>
      </c>
      <c r="E375" s="37">
        <f t="shared" si="139"/>
        <v>2.187120291616039E-2</v>
      </c>
      <c r="F375" s="37">
        <f t="shared" si="140"/>
        <v>1.4461315979754157E-2</v>
      </c>
      <c r="G375" s="38">
        <f t="shared" si="141"/>
        <v>0.1111111111111111</v>
      </c>
      <c r="H375" s="39">
        <f t="shared" si="142"/>
        <v>2.4301336573511541E-3</v>
      </c>
    </row>
    <row r="376" spans="1:8" s="40" customFormat="1" ht="15" x14ac:dyDescent="0.2">
      <c r="A376" s="68"/>
      <c r="B376" s="35" t="s">
        <v>96</v>
      </c>
      <c r="C376" s="41">
        <v>0</v>
      </c>
      <c r="D376" s="41">
        <v>0</v>
      </c>
      <c r="E376" s="37" t="str">
        <f t="shared" si="139"/>
        <v/>
      </c>
      <c r="F376" s="37" t="str">
        <f t="shared" si="140"/>
        <v/>
      </c>
      <c r="G376" s="38" t="str">
        <f t="shared" si="141"/>
        <v>0</v>
      </c>
      <c r="H376" s="39" t="str">
        <f t="shared" si="142"/>
        <v/>
      </c>
    </row>
    <row r="377" spans="1:8" s="40" customFormat="1" ht="15" x14ac:dyDescent="0.2">
      <c r="A377" s="68"/>
      <c r="B377" s="35" t="s">
        <v>97</v>
      </c>
      <c r="C377" s="41">
        <v>0</v>
      </c>
      <c r="D377" s="41">
        <v>2</v>
      </c>
      <c r="E377" s="37" t="str">
        <f t="shared" si="139"/>
        <v/>
      </c>
      <c r="F377" s="37">
        <f t="shared" si="140"/>
        <v>7.2306579898770787E-4</v>
      </c>
      <c r="G377" s="38" t="str">
        <f t="shared" si="141"/>
        <v>0</v>
      </c>
      <c r="H377" s="39" t="str">
        <f t="shared" si="142"/>
        <v/>
      </c>
    </row>
    <row r="378" spans="1:8" s="40" customFormat="1" ht="30" x14ac:dyDescent="0.2">
      <c r="A378" s="68"/>
      <c r="B378" s="35" t="s">
        <v>262</v>
      </c>
      <c r="C378" s="41">
        <v>11</v>
      </c>
      <c r="D378" s="41">
        <v>3</v>
      </c>
      <c r="E378" s="37">
        <f t="shared" si="139"/>
        <v>6.6828675577156743E-3</v>
      </c>
      <c r="F378" s="37">
        <f t="shared" si="140"/>
        <v>1.0845986984815619E-3</v>
      </c>
      <c r="G378" s="38">
        <f t="shared" si="141"/>
        <v>-0.72727272727272729</v>
      </c>
      <c r="H378" s="39">
        <f t="shared" si="142"/>
        <v>-4.8602673147023091E-3</v>
      </c>
    </row>
    <row r="379" spans="1:8" s="40" customFormat="1" ht="15" x14ac:dyDescent="0.2">
      <c r="A379" s="68"/>
      <c r="B379" s="35" t="s">
        <v>263</v>
      </c>
      <c r="C379" s="41">
        <v>1</v>
      </c>
      <c r="D379" s="41">
        <v>1</v>
      </c>
      <c r="E379" s="37">
        <f t="shared" si="139"/>
        <v>6.0753341433778852E-4</v>
      </c>
      <c r="F379" s="37">
        <f t="shared" si="140"/>
        <v>3.6153289949385393E-4</v>
      </c>
      <c r="G379" s="38">
        <f t="shared" si="141"/>
        <v>0</v>
      </c>
      <c r="H379" s="39">
        <f t="shared" si="142"/>
        <v>0</v>
      </c>
    </row>
    <row r="380" spans="1:8" s="40" customFormat="1" ht="15" x14ac:dyDescent="0.2">
      <c r="A380" s="68"/>
      <c r="B380" s="35" t="s">
        <v>612</v>
      </c>
      <c r="C380" s="41">
        <v>1</v>
      </c>
      <c r="D380" s="41">
        <v>0</v>
      </c>
      <c r="E380" s="37">
        <f t="shared" si="139"/>
        <v>6.0753341433778852E-4</v>
      </c>
      <c r="F380" s="37" t="str">
        <f t="shared" si="140"/>
        <v/>
      </c>
      <c r="G380" s="38" t="str">
        <f t="shared" si="141"/>
        <v>0</v>
      </c>
      <c r="H380" s="39">
        <f t="shared" si="142"/>
        <v>0</v>
      </c>
    </row>
    <row r="381" spans="1:8" s="40" customFormat="1" ht="15" x14ac:dyDescent="0.2">
      <c r="A381" s="68"/>
      <c r="B381" s="35" t="s">
        <v>613</v>
      </c>
      <c r="C381" s="41">
        <v>0</v>
      </c>
      <c r="D381" s="41">
        <v>0</v>
      </c>
      <c r="E381" s="37" t="str">
        <f t="shared" si="139"/>
        <v/>
      </c>
      <c r="F381" s="37" t="str">
        <f t="shared" si="140"/>
        <v/>
      </c>
      <c r="G381" s="38" t="str">
        <f t="shared" si="141"/>
        <v>0</v>
      </c>
      <c r="H381" s="39" t="str">
        <f t="shared" si="142"/>
        <v/>
      </c>
    </row>
    <row r="382" spans="1:8" s="40" customFormat="1" ht="15" x14ac:dyDescent="0.2">
      <c r="A382" s="68"/>
      <c r="B382" s="35" t="s">
        <v>264</v>
      </c>
      <c r="C382" s="41">
        <v>0</v>
      </c>
      <c r="D382" s="41">
        <v>0</v>
      </c>
      <c r="E382" s="37" t="str">
        <f t="shared" si="139"/>
        <v/>
      </c>
      <c r="F382" s="37" t="str">
        <f t="shared" si="140"/>
        <v/>
      </c>
      <c r="G382" s="38" t="str">
        <f t="shared" si="141"/>
        <v>0</v>
      </c>
      <c r="H382" s="39" t="str">
        <f t="shared" si="142"/>
        <v/>
      </c>
    </row>
    <row r="383" spans="1:8" s="40" customFormat="1" ht="15" x14ac:dyDescent="0.2">
      <c r="A383" s="68"/>
      <c r="B383" s="35" t="s">
        <v>501</v>
      </c>
      <c r="C383" s="41">
        <v>9</v>
      </c>
      <c r="D383" s="41">
        <v>39</v>
      </c>
      <c r="E383" s="37">
        <f t="shared" si="139"/>
        <v>5.4678007290400975E-3</v>
      </c>
      <c r="F383" s="37">
        <f t="shared" si="140"/>
        <v>1.4099783080260303E-2</v>
      </c>
      <c r="G383" s="38">
        <f t="shared" si="141"/>
        <v>3.3333333333333335</v>
      </c>
      <c r="H383" s="39">
        <f t="shared" si="142"/>
        <v>1.8226002430133659E-2</v>
      </c>
    </row>
    <row r="384" spans="1:8" s="40" customFormat="1" ht="15" x14ac:dyDescent="0.2">
      <c r="A384" s="68"/>
      <c r="B384" s="35" t="s">
        <v>95</v>
      </c>
      <c r="C384" s="41">
        <v>17</v>
      </c>
      <c r="D384" s="41">
        <v>13</v>
      </c>
      <c r="E384" s="37">
        <f t="shared" si="139"/>
        <v>1.0328068043742407E-2</v>
      </c>
      <c r="F384" s="37">
        <f t="shared" si="140"/>
        <v>4.6999276934201013E-3</v>
      </c>
      <c r="G384" s="38">
        <f t="shared" si="141"/>
        <v>-0.23529411764705882</v>
      </c>
      <c r="H384" s="39">
        <f t="shared" si="142"/>
        <v>-2.4301336573511545E-3</v>
      </c>
    </row>
    <row r="385" spans="1:8" s="40" customFormat="1" ht="15" x14ac:dyDescent="0.2">
      <c r="A385" s="68"/>
      <c r="B385" s="35" t="s">
        <v>265</v>
      </c>
      <c r="C385" s="41">
        <v>15</v>
      </c>
      <c r="D385" s="41">
        <v>43</v>
      </c>
      <c r="E385" s="37">
        <f t="shared" si="139"/>
        <v>9.113001215066828E-3</v>
      </c>
      <c r="F385" s="37">
        <f t="shared" si="140"/>
        <v>1.554591467823572E-2</v>
      </c>
      <c r="G385" s="38">
        <f t="shared" si="141"/>
        <v>1.8666666666666667</v>
      </c>
      <c r="H385" s="39">
        <f t="shared" si="142"/>
        <v>1.7010935601458079E-2</v>
      </c>
    </row>
    <row r="386" spans="1:8" s="40" customFormat="1" ht="15" x14ac:dyDescent="0.2">
      <c r="A386" s="68"/>
      <c r="B386" s="35" t="s">
        <v>614</v>
      </c>
      <c r="C386" s="41">
        <v>0</v>
      </c>
      <c r="D386" s="41">
        <v>5</v>
      </c>
      <c r="E386" s="37" t="str">
        <f t="shared" si="139"/>
        <v/>
      </c>
      <c r="F386" s="37">
        <f t="shared" si="140"/>
        <v>1.8076644974692696E-3</v>
      </c>
      <c r="G386" s="38" t="str">
        <f t="shared" si="141"/>
        <v>0</v>
      </c>
      <c r="H386" s="39" t="str">
        <f t="shared" si="142"/>
        <v/>
      </c>
    </row>
    <row r="387" spans="1:8" s="40" customFormat="1" ht="15" x14ac:dyDescent="0.2">
      <c r="A387" s="68"/>
      <c r="B387" s="35" t="s">
        <v>89</v>
      </c>
      <c r="C387" s="41">
        <v>6</v>
      </c>
      <c r="D387" s="41">
        <v>18</v>
      </c>
      <c r="E387" s="37">
        <f t="shared" si="139"/>
        <v>3.6452004860267314E-3</v>
      </c>
      <c r="F387" s="37">
        <f t="shared" si="140"/>
        <v>6.5075921908893707E-3</v>
      </c>
      <c r="G387" s="38">
        <f t="shared" si="141"/>
        <v>2</v>
      </c>
      <c r="H387" s="39">
        <f t="shared" si="142"/>
        <v>7.2904009720534627E-3</v>
      </c>
    </row>
    <row r="388" spans="1:8" s="40" customFormat="1" ht="15" x14ac:dyDescent="0.2">
      <c r="A388" s="68"/>
      <c r="B388" s="35" t="s">
        <v>552</v>
      </c>
      <c r="C388" s="41">
        <v>0</v>
      </c>
      <c r="D388" s="41">
        <v>1</v>
      </c>
      <c r="E388" s="37" t="str">
        <f t="shared" ref="E388" si="151">+IF(C388=0,"",C388/C$333)</f>
        <v/>
      </c>
      <c r="F388" s="37">
        <f t="shared" ref="F388" si="152">+IF(D388=0,"",D388/D$333)</f>
        <v>3.6153289949385393E-4</v>
      </c>
      <c r="G388" s="38" t="str">
        <f t="shared" ref="G388" si="153">+IF(OR(AND(D388=0),(C388=0)),"0",((D388-C388)/C388))</f>
        <v>0</v>
      </c>
      <c r="H388" s="39" t="str">
        <f t="shared" ref="H388" si="154">+IF(OR(AND(E388=""),(G388="")),"",E388*G388)</f>
        <v/>
      </c>
    </row>
    <row r="389" spans="1:8" s="40" customFormat="1" ht="15" x14ac:dyDescent="0.2">
      <c r="A389" s="68"/>
      <c r="B389" s="35" t="s">
        <v>266</v>
      </c>
      <c r="C389" s="41">
        <v>0</v>
      </c>
      <c r="D389" s="41">
        <v>0</v>
      </c>
      <c r="E389" s="37" t="str">
        <f t="shared" si="139"/>
        <v/>
      </c>
      <c r="F389" s="37" t="str">
        <f t="shared" si="140"/>
        <v/>
      </c>
      <c r="G389" s="38" t="str">
        <f t="shared" si="141"/>
        <v>0</v>
      </c>
      <c r="H389" s="39" t="str">
        <f t="shared" si="142"/>
        <v/>
      </c>
    </row>
    <row r="390" spans="1:8" s="40" customFormat="1" ht="15" x14ac:dyDescent="0.2">
      <c r="A390" s="68"/>
      <c r="B390" s="35" t="s">
        <v>267</v>
      </c>
      <c r="C390" s="41">
        <v>0</v>
      </c>
      <c r="D390" s="41">
        <v>0</v>
      </c>
      <c r="E390" s="37" t="str">
        <f t="shared" si="139"/>
        <v/>
      </c>
      <c r="F390" s="37" t="str">
        <f t="shared" si="140"/>
        <v/>
      </c>
      <c r="G390" s="38" t="str">
        <f t="shared" si="141"/>
        <v>0</v>
      </c>
      <c r="H390" s="39" t="str">
        <f t="shared" si="142"/>
        <v/>
      </c>
    </row>
    <row r="391" spans="1:8" s="40" customFormat="1" ht="15" x14ac:dyDescent="0.2">
      <c r="A391" s="68"/>
      <c r="B391" s="35" t="s">
        <v>615</v>
      </c>
      <c r="C391" s="41">
        <v>0</v>
      </c>
      <c r="D391" s="41">
        <v>0</v>
      </c>
      <c r="E391" s="37" t="str">
        <f t="shared" si="139"/>
        <v/>
      </c>
      <c r="F391" s="37" t="str">
        <f t="shared" si="140"/>
        <v/>
      </c>
      <c r="G391" s="38" t="str">
        <f t="shared" si="141"/>
        <v>0</v>
      </c>
      <c r="H391" s="39" t="str">
        <f t="shared" si="142"/>
        <v/>
      </c>
    </row>
    <row r="392" spans="1:8" s="40" customFormat="1" ht="15" x14ac:dyDescent="0.2">
      <c r="A392" s="68"/>
      <c r="B392" s="35" t="s">
        <v>88</v>
      </c>
      <c r="C392" s="41">
        <v>0</v>
      </c>
      <c r="D392" s="41">
        <v>0</v>
      </c>
      <c r="E392" s="37" t="str">
        <f t="shared" si="139"/>
        <v/>
      </c>
      <c r="F392" s="37" t="str">
        <f t="shared" si="140"/>
        <v/>
      </c>
      <c r="G392" s="38" t="str">
        <f t="shared" si="141"/>
        <v>0</v>
      </c>
      <c r="H392" s="39" t="str">
        <f t="shared" si="142"/>
        <v/>
      </c>
    </row>
    <row r="393" spans="1:8" s="40" customFormat="1" ht="15" x14ac:dyDescent="0.2">
      <c r="A393" s="68"/>
      <c r="B393" s="35" t="s">
        <v>268</v>
      </c>
      <c r="C393" s="41">
        <v>0</v>
      </c>
      <c r="D393" s="41">
        <v>0</v>
      </c>
      <c r="E393" s="37" t="str">
        <f t="shared" si="139"/>
        <v/>
      </c>
      <c r="F393" s="37" t="str">
        <f t="shared" si="140"/>
        <v/>
      </c>
      <c r="G393" s="38" t="str">
        <f t="shared" si="141"/>
        <v>0</v>
      </c>
      <c r="H393" s="39" t="str">
        <f t="shared" si="142"/>
        <v/>
      </c>
    </row>
    <row r="394" spans="1:8" s="40" customFormat="1" ht="15" x14ac:dyDescent="0.2">
      <c r="A394" s="68"/>
      <c r="B394" s="35" t="s">
        <v>92</v>
      </c>
      <c r="C394" s="41">
        <v>0</v>
      </c>
      <c r="D394" s="41">
        <v>0</v>
      </c>
      <c r="E394" s="37" t="str">
        <f t="shared" si="139"/>
        <v/>
      </c>
      <c r="F394" s="37" t="str">
        <f t="shared" si="140"/>
        <v/>
      </c>
      <c r="G394" s="38" t="str">
        <f t="shared" si="141"/>
        <v>0</v>
      </c>
      <c r="H394" s="39" t="str">
        <f t="shared" si="142"/>
        <v/>
      </c>
    </row>
    <row r="395" spans="1:8" s="40" customFormat="1" ht="15" x14ac:dyDescent="0.2">
      <c r="A395" s="68"/>
      <c r="B395" s="35" t="s">
        <v>91</v>
      </c>
      <c r="C395" s="41">
        <v>18</v>
      </c>
      <c r="D395" s="41">
        <v>40</v>
      </c>
      <c r="E395" s="37">
        <f t="shared" si="139"/>
        <v>1.0935601458080195E-2</v>
      </c>
      <c r="F395" s="37">
        <f t="shared" si="140"/>
        <v>1.4461315979754157E-2</v>
      </c>
      <c r="G395" s="38">
        <f t="shared" si="141"/>
        <v>1.2222222222222223</v>
      </c>
      <c r="H395" s="39">
        <f t="shared" si="142"/>
        <v>1.336573511543135E-2</v>
      </c>
    </row>
    <row r="396" spans="1:8" s="40" customFormat="1" ht="15" x14ac:dyDescent="0.2">
      <c r="A396" s="68"/>
      <c r="B396" s="35" t="s">
        <v>502</v>
      </c>
      <c r="C396" s="41">
        <v>0</v>
      </c>
      <c r="D396" s="41">
        <v>0</v>
      </c>
      <c r="E396" s="37" t="str">
        <f t="shared" si="139"/>
        <v/>
      </c>
      <c r="F396" s="37" t="str">
        <f t="shared" si="140"/>
        <v/>
      </c>
      <c r="G396" s="38" t="str">
        <f t="shared" si="141"/>
        <v>0</v>
      </c>
      <c r="H396" s="39" t="str">
        <f t="shared" si="142"/>
        <v/>
      </c>
    </row>
    <row r="397" spans="1:8" s="40" customFormat="1" ht="15" x14ac:dyDescent="0.2">
      <c r="A397" s="68"/>
      <c r="B397" s="35" t="s">
        <v>269</v>
      </c>
      <c r="C397" s="41">
        <v>0</v>
      </c>
      <c r="D397" s="41">
        <v>0</v>
      </c>
      <c r="E397" s="37" t="str">
        <f t="shared" si="139"/>
        <v/>
      </c>
      <c r="F397" s="37" t="str">
        <f t="shared" si="140"/>
        <v/>
      </c>
      <c r="G397" s="38" t="str">
        <f t="shared" si="141"/>
        <v>0</v>
      </c>
      <c r="H397" s="39" t="str">
        <f t="shared" si="142"/>
        <v/>
      </c>
    </row>
    <row r="398" spans="1:8" s="40" customFormat="1" ht="15" x14ac:dyDescent="0.2">
      <c r="A398" s="68"/>
      <c r="B398" s="35" t="s">
        <v>270</v>
      </c>
      <c r="C398" s="41">
        <v>2</v>
      </c>
      <c r="D398" s="41">
        <v>0</v>
      </c>
      <c r="E398" s="37">
        <f t="shared" si="139"/>
        <v>1.215066828675577E-3</v>
      </c>
      <c r="F398" s="37" t="str">
        <f t="shared" si="140"/>
        <v/>
      </c>
      <c r="G398" s="38" t="str">
        <f t="shared" si="141"/>
        <v>0</v>
      </c>
      <c r="H398" s="39">
        <f t="shared" si="142"/>
        <v>0</v>
      </c>
    </row>
    <row r="399" spans="1:8" s="40" customFormat="1" ht="15" x14ac:dyDescent="0.2">
      <c r="A399" s="68"/>
      <c r="B399" s="35" t="s">
        <v>503</v>
      </c>
      <c r="C399" s="41">
        <v>7</v>
      </c>
      <c r="D399" s="41">
        <v>1</v>
      </c>
      <c r="E399" s="37">
        <f t="shared" si="139"/>
        <v>4.2527339003645198E-3</v>
      </c>
      <c r="F399" s="37">
        <f t="shared" si="140"/>
        <v>3.6153289949385393E-4</v>
      </c>
      <c r="G399" s="38">
        <f t="shared" si="141"/>
        <v>-0.8571428571428571</v>
      </c>
      <c r="H399" s="39">
        <f t="shared" si="142"/>
        <v>-3.6452004860267309E-3</v>
      </c>
    </row>
    <row r="400" spans="1:8" s="40" customFormat="1" ht="15" x14ac:dyDescent="0.2">
      <c r="A400" s="68"/>
      <c r="B400" s="35" t="s">
        <v>90</v>
      </c>
      <c r="C400" s="41">
        <v>0</v>
      </c>
      <c r="D400" s="41">
        <v>0</v>
      </c>
      <c r="E400" s="37" t="str">
        <f t="shared" si="139"/>
        <v/>
      </c>
      <c r="F400" s="37" t="str">
        <f t="shared" si="140"/>
        <v/>
      </c>
      <c r="G400" s="38" t="str">
        <f t="shared" si="141"/>
        <v>0</v>
      </c>
      <c r="H400" s="39" t="str">
        <f t="shared" si="142"/>
        <v/>
      </c>
    </row>
    <row r="401" spans="1:8" s="40" customFormat="1" ht="15" x14ac:dyDescent="0.2">
      <c r="A401" s="68"/>
      <c r="B401" s="35" t="s">
        <v>616</v>
      </c>
      <c r="C401" s="41">
        <v>0</v>
      </c>
      <c r="D401" s="41">
        <v>3</v>
      </c>
      <c r="E401" s="37" t="str">
        <f t="shared" ref="E401:E473" si="155">+IF(C401=0,"",C401/C$333)</f>
        <v/>
      </c>
      <c r="F401" s="37">
        <f t="shared" ref="F401:F473" si="156">+IF(D401=0,"",D401/D$333)</f>
        <v>1.0845986984815619E-3</v>
      </c>
      <c r="G401" s="38" t="str">
        <f t="shared" ref="G401:G473" si="157">+IF(OR(AND(D401=0),(C401=0)),"0",((D401-C401)/C401))</f>
        <v>0</v>
      </c>
      <c r="H401" s="39" t="str">
        <f t="shared" ref="H401:H473" si="158">+IF(OR(AND(E401=""),(G401="")),"",E401*G401)</f>
        <v/>
      </c>
    </row>
    <row r="402" spans="1:8" s="40" customFormat="1" ht="15" x14ac:dyDescent="0.2">
      <c r="A402" s="68"/>
      <c r="B402" s="35" t="s">
        <v>271</v>
      </c>
      <c r="C402" s="41">
        <v>0</v>
      </c>
      <c r="D402" s="41">
        <v>0</v>
      </c>
      <c r="E402" s="37" t="str">
        <f t="shared" si="155"/>
        <v/>
      </c>
      <c r="F402" s="37" t="str">
        <f t="shared" si="156"/>
        <v/>
      </c>
      <c r="G402" s="38" t="str">
        <f t="shared" si="157"/>
        <v>0</v>
      </c>
      <c r="H402" s="39" t="str">
        <f t="shared" si="158"/>
        <v/>
      </c>
    </row>
    <row r="403" spans="1:8" s="40" customFormat="1" ht="15" x14ac:dyDescent="0.2">
      <c r="A403" s="68"/>
      <c r="B403" s="35" t="s">
        <v>553</v>
      </c>
      <c r="C403" s="41">
        <v>0</v>
      </c>
      <c r="D403" s="41">
        <v>0</v>
      </c>
      <c r="E403" s="37" t="str">
        <f t="shared" ref="E403:E405" si="159">+IF(C403=0,"",C403/C$333)</f>
        <v/>
      </c>
      <c r="F403" s="37" t="str">
        <f t="shared" ref="F403:F405" si="160">+IF(D403=0,"",D403/D$333)</f>
        <v/>
      </c>
      <c r="G403" s="38" t="str">
        <f t="shared" ref="G403:G405" si="161">+IF(OR(AND(D403=0),(C403=0)),"0",((D403-C403)/C403))</f>
        <v>0</v>
      </c>
      <c r="H403" s="39" t="str">
        <f t="shared" ref="H403:H405" si="162">+IF(OR(AND(E403=""),(G403="")),"",E403*G403)</f>
        <v/>
      </c>
    </row>
    <row r="404" spans="1:8" s="40" customFormat="1" ht="15" x14ac:dyDescent="0.2">
      <c r="A404" s="68"/>
      <c r="B404" s="35" t="s">
        <v>554</v>
      </c>
      <c r="C404" s="41">
        <v>2</v>
      </c>
      <c r="D404" s="41">
        <v>2</v>
      </c>
      <c r="E404" s="37">
        <f t="shared" si="159"/>
        <v>1.215066828675577E-3</v>
      </c>
      <c r="F404" s="37">
        <f t="shared" si="160"/>
        <v>7.2306579898770787E-4</v>
      </c>
      <c r="G404" s="38">
        <f t="shared" si="161"/>
        <v>0</v>
      </c>
      <c r="H404" s="39">
        <f t="shared" si="162"/>
        <v>0</v>
      </c>
    </row>
    <row r="405" spans="1:8" s="40" customFormat="1" ht="15" x14ac:dyDescent="0.2">
      <c r="A405" s="68"/>
      <c r="B405" s="35" t="s">
        <v>555</v>
      </c>
      <c r="C405" s="41">
        <v>0</v>
      </c>
      <c r="D405" s="41">
        <v>0</v>
      </c>
      <c r="E405" s="37" t="str">
        <f t="shared" si="159"/>
        <v/>
      </c>
      <c r="F405" s="37" t="str">
        <f t="shared" si="160"/>
        <v/>
      </c>
      <c r="G405" s="38" t="str">
        <f t="shared" si="161"/>
        <v>0</v>
      </c>
      <c r="H405" s="39" t="str">
        <f t="shared" si="162"/>
        <v/>
      </c>
    </row>
    <row r="406" spans="1:8" s="40" customFormat="1" ht="15" x14ac:dyDescent="0.2">
      <c r="A406" s="68"/>
      <c r="B406" s="35" t="s">
        <v>272</v>
      </c>
      <c r="C406" s="41">
        <v>0</v>
      </c>
      <c r="D406" s="41">
        <v>19</v>
      </c>
      <c r="E406" s="37" t="str">
        <f t="shared" si="155"/>
        <v/>
      </c>
      <c r="F406" s="37">
        <f t="shared" si="156"/>
        <v>6.8691250903832246E-3</v>
      </c>
      <c r="G406" s="38" t="str">
        <f t="shared" si="157"/>
        <v>0</v>
      </c>
      <c r="H406" s="39" t="str">
        <f t="shared" si="158"/>
        <v/>
      </c>
    </row>
    <row r="407" spans="1:8" s="40" customFormat="1" ht="15" x14ac:dyDescent="0.2">
      <c r="A407" s="68"/>
      <c r="B407" s="35" t="s">
        <v>273</v>
      </c>
      <c r="C407" s="41">
        <v>16</v>
      </c>
      <c r="D407" s="41">
        <v>31</v>
      </c>
      <c r="E407" s="37">
        <f t="shared" si="155"/>
        <v>9.7205346294046164E-3</v>
      </c>
      <c r="F407" s="37">
        <f t="shared" si="156"/>
        <v>1.1207519884309472E-2</v>
      </c>
      <c r="G407" s="38">
        <f t="shared" si="157"/>
        <v>0.9375</v>
      </c>
      <c r="H407" s="39">
        <f t="shared" si="158"/>
        <v>9.113001215066828E-3</v>
      </c>
    </row>
    <row r="408" spans="1:8" s="40" customFormat="1" ht="15" x14ac:dyDescent="0.2">
      <c r="A408" s="68"/>
      <c r="B408" s="35" t="s">
        <v>579</v>
      </c>
      <c r="C408" s="41">
        <v>0</v>
      </c>
      <c r="D408" s="41">
        <v>0</v>
      </c>
      <c r="E408" s="37" t="str">
        <f t="shared" si="155"/>
        <v/>
      </c>
      <c r="F408" s="37" t="str">
        <f t="shared" si="156"/>
        <v/>
      </c>
      <c r="G408" s="38" t="str">
        <f t="shared" si="157"/>
        <v>0</v>
      </c>
      <c r="H408" s="39" t="str">
        <f t="shared" si="158"/>
        <v/>
      </c>
    </row>
    <row r="409" spans="1:8" s="40" customFormat="1" ht="30" x14ac:dyDescent="0.2">
      <c r="A409" s="68"/>
      <c r="B409" s="35" t="s">
        <v>274</v>
      </c>
      <c r="C409" s="41">
        <v>7</v>
      </c>
      <c r="D409" s="41">
        <v>12</v>
      </c>
      <c r="E409" s="37">
        <f t="shared" si="155"/>
        <v>4.2527339003645198E-3</v>
      </c>
      <c r="F409" s="37">
        <f t="shared" si="156"/>
        <v>4.3383947939262474E-3</v>
      </c>
      <c r="G409" s="38">
        <f t="shared" si="157"/>
        <v>0.7142857142857143</v>
      </c>
      <c r="H409" s="39">
        <f t="shared" si="158"/>
        <v>3.0376670716889429E-3</v>
      </c>
    </row>
    <row r="410" spans="1:8" s="40" customFormat="1" ht="15" x14ac:dyDescent="0.2">
      <c r="A410" s="68"/>
      <c r="B410" s="35" t="s">
        <v>504</v>
      </c>
      <c r="C410" s="41">
        <v>0</v>
      </c>
      <c r="D410" s="41">
        <v>0</v>
      </c>
      <c r="E410" s="37" t="str">
        <f t="shared" si="155"/>
        <v/>
      </c>
      <c r="F410" s="37" t="str">
        <f t="shared" si="156"/>
        <v/>
      </c>
      <c r="G410" s="38" t="str">
        <f t="shared" si="157"/>
        <v>0</v>
      </c>
      <c r="H410" s="39" t="str">
        <f t="shared" si="158"/>
        <v/>
      </c>
    </row>
    <row r="411" spans="1:8" s="40" customFormat="1" ht="15" x14ac:dyDescent="0.2">
      <c r="A411" s="68"/>
      <c r="B411" s="35" t="s">
        <v>558</v>
      </c>
      <c r="C411" s="41">
        <v>0</v>
      </c>
      <c r="D411" s="41">
        <v>0</v>
      </c>
      <c r="E411" s="37" t="str">
        <f t="shared" ref="E411" si="163">+IF(C411=0,"",C411/C$333)</f>
        <v/>
      </c>
      <c r="F411" s="37" t="str">
        <f t="shared" ref="F411" si="164">+IF(D411=0,"",D411/D$333)</f>
        <v/>
      </c>
      <c r="G411" s="38" t="str">
        <f t="shared" ref="G411" si="165">+IF(OR(AND(D411=0),(C411=0)),"0",((D411-C411)/C411))</f>
        <v>0</v>
      </c>
      <c r="H411" s="39" t="str">
        <f t="shared" ref="H411" si="166">+IF(OR(AND(E411=""),(G411="")),"",E411*G411)</f>
        <v/>
      </c>
    </row>
    <row r="412" spans="1:8" s="40" customFormat="1" ht="15" x14ac:dyDescent="0.2">
      <c r="A412" s="68"/>
      <c r="B412" s="35" t="s">
        <v>275</v>
      </c>
      <c r="C412" s="41">
        <v>0</v>
      </c>
      <c r="D412" s="41">
        <v>2</v>
      </c>
      <c r="E412" s="37" t="str">
        <f t="shared" si="155"/>
        <v/>
      </c>
      <c r="F412" s="37">
        <f t="shared" si="156"/>
        <v>7.2306579898770787E-4</v>
      </c>
      <c r="G412" s="38" t="str">
        <f t="shared" si="157"/>
        <v>0</v>
      </c>
      <c r="H412" s="39" t="str">
        <f t="shared" si="158"/>
        <v/>
      </c>
    </row>
    <row r="413" spans="1:8" s="40" customFormat="1" ht="15" x14ac:dyDescent="0.2">
      <c r="A413" s="68"/>
      <c r="B413" s="35" t="s">
        <v>276</v>
      </c>
      <c r="C413" s="41">
        <v>0</v>
      </c>
      <c r="D413" s="41">
        <v>0</v>
      </c>
      <c r="E413" s="37" t="str">
        <f t="shared" si="155"/>
        <v/>
      </c>
      <c r="F413" s="37" t="str">
        <f t="shared" si="156"/>
        <v/>
      </c>
      <c r="G413" s="38" t="str">
        <f t="shared" si="157"/>
        <v>0</v>
      </c>
      <c r="H413" s="39" t="str">
        <f t="shared" si="158"/>
        <v/>
      </c>
    </row>
    <row r="414" spans="1:8" s="40" customFormat="1" ht="15" x14ac:dyDescent="0.2">
      <c r="A414" s="68"/>
      <c r="B414" s="35" t="s">
        <v>277</v>
      </c>
      <c r="C414" s="41">
        <v>0</v>
      </c>
      <c r="D414" s="41">
        <v>0</v>
      </c>
      <c r="E414" s="37" t="str">
        <f t="shared" si="155"/>
        <v/>
      </c>
      <c r="F414" s="37" t="str">
        <f t="shared" si="156"/>
        <v/>
      </c>
      <c r="G414" s="38" t="str">
        <f t="shared" si="157"/>
        <v>0</v>
      </c>
      <c r="H414" s="39" t="str">
        <f t="shared" si="158"/>
        <v/>
      </c>
    </row>
    <row r="415" spans="1:8" s="40" customFormat="1" ht="15" x14ac:dyDescent="0.2">
      <c r="A415" s="68"/>
      <c r="B415" s="35" t="s">
        <v>99</v>
      </c>
      <c r="C415" s="41">
        <v>0</v>
      </c>
      <c r="D415" s="41">
        <v>0</v>
      </c>
      <c r="E415" s="37" t="str">
        <f t="shared" si="155"/>
        <v/>
      </c>
      <c r="F415" s="37" t="str">
        <f t="shared" si="156"/>
        <v/>
      </c>
      <c r="G415" s="38" t="str">
        <f t="shared" si="157"/>
        <v>0</v>
      </c>
      <c r="H415" s="39" t="str">
        <f t="shared" si="158"/>
        <v/>
      </c>
    </row>
    <row r="416" spans="1:8" s="40" customFormat="1" ht="15" x14ac:dyDescent="0.2">
      <c r="A416" s="68"/>
      <c r="B416" s="35" t="s">
        <v>100</v>
      </c>
      <c r="C416" s="41">
        <v>0</v>
      </c>
      <c r="D416" s="41">
        <v>0</v>
      </c>
      <c r="E416" s="37" t="str">
        <f t="shared" si="155"/>
        <v/>
      </c>
      <c r="F416" s="37" t="str">
        <f t="shared" si="156"/>
        <v/>
      </c>
      <c r="G416" s="38" t="str">
        <f t="shared" si="157"/>
        <v>0</v>
      </c>
      <c r="H416" s="39" t="str">
        <f t="shared" si="158"/>
        <v/>
      </c>
    </row>
    <row r="417" spans="1:8" s="40" customFormat="1" ht="15" x14ac:dyDescent="0.2">
      <c r="A417" s="68"/>
      <c r="B417" s="35" t="s">
        <v>101</v>
      </c>
      <c r="C417" s="41">
        <v>0</v>
      </c>
      <c r="D417" s="41">
        <v>1</v>
      </c>
      <c r="E417" s="37" t="str">
        <f t="shared" si="155"/>
        <v/>
      </c>
      <c r="F417" s="37">
        <f t="shared" si="156"/>
        <v>3.6153289949385393E-4</v>
      </c>
      <c r="G417" s="38" t="str">
        <f t="shared" si="157"/>
        <v>0</v>
      </c>
      <c r="H417" s="39" t="str">
        <f t="shared" si="158"/>
        <v/>
      </c>
    </row>
    <row r="418" spans="1:8" s="40" customFormat="1" ht="15" x14ac:dyDescent="0.2">
      <c r="A418" s="68"/>
      <c r="B418" s="35" t="s">
        <v>278</v>
      </c>
      <c r="C418" s="41">
        <v>0</v>
      </c>
      <c r="D418" s="41">
        <v>0</v>
      </c>
      <c r="E418" s="37" t="str">
        <f t="shared" si="155"/>
        <v/>
      </c>
      <c r="F418" s="37" t="str">
        <f t="shared" si="156"/>
        <v/>
      </c>
      <c r="G418" s="38" t="str">
        <f t="shared" si="157"/>
        <v>0</v>
      </c>
      <c r="H418" s="39" t="str">
        <f t="shared" si="158"/>
        <v/>
      </c>
    </row>
    <row r="419" spans="1:8" s="40" customFormat="1" ht="15" x14ac:dyDescent="0.2">
      <c r="A419" s="68"/>
      <c r="B419" s="35" t="s">
        <v>559</v>
      </c>
      <c r="C419" s="41">
        <v>0</v>
      </c>
      <c r="D419" s="41">
        <v>0</v>
      </c>
      <c r="E419" s="37" t="str">
        <f t="shared" ref="E419:E420" si="167">+IF(C419=0,"",C419/C$333)</f>
        <v/>
      </c>
      <c r="F419" s="37" t="str">
        <f t="shared" ref="F419:F420" si="168">+IF(D419=0,"",D419/D$333)</f>
        <v/>
      </c>
      <c r="G419" s="38" t="str">
        <f t="shared" ref="G419:G420" si="169">+IF(OR(AND(D419=0),(C419=0)),"0",((D419-C419)/C419))</f>
        <v>0</v>
      </c>
      <c r="H419" s="39" t="str">
        <f t="shared" ref="H419:H420" si="170">+IF(OR(AND(E419=""),(G419="")),"",E419*G419)</f>
        <v/>
      </c>
    </row>
    <row r="420" spans="1:8" s="40" customFormat="1" ht="15" x14ac:dyDescent="0.2">
      <c r="A420" s="68"/>
      <c r="B420" s="35" t="s">
        <v>560</v>
      </c>
      <c r="C420" s="41">
        <v>0</v>
      </c>
      <c r="D420" s="41">
        <v>0</v>
      </c>
      <c r="E420" s="37" t="str">
        <f t="shared" si="167"/>
        <v/>
      </c>
      <c r="F420" s="37" t="str">
        <f t="shared" si="168"/>
        <v/>
      </c>
      <c r="G420" s="38" t="str">
        <f t="shared" si="169"/>
        <v>0</v>
      </c>
      <c r="H420" s="39" t="str">
        <f t="shared" si="170"/>
        <v/>
      </c>
    </row>
    <row r="421" spans="1:8" s="40" customFormat="1" ht="15" x14ac:dyDescent="0.2">
      <c r="A421" s="68"/>
      <c r="B421" s="35" t="s">
        <v>98</v>
      </c>
      <c r="C421" s="41">
        <v>0</v>
      </c>
      <c r="D421" s="41">
        <v>0</v>
      </c>
      <c r="E421" s="37" t="str">
        <f t="shared" si="155"/>
        <v/>
      </c>
      <c r="F421" s="37" t="str">
        <f t="shared" si="156"/>
        <v/>
      </c>
      <c r="G421" s="38" t="str">
        <f t="shared" si="157"/>
        <v>0</v>
      </c>
      <c r="H421" s="39" t="str">
        <f t="shared" si="158"/>
        <v/>
      </c>
    </row>
    <row r="422" spans="1:8" s="40" customFormat="1" ht="15" x14ac:dyDescent="0.2">
      <c r="A422" s="68"/>
      <c r="B422" s="35" t="s">
        <v>561</v>
      </c>
      <c r="C422" s="41">
        <v>0</v>
      </c>
      <c r="D422" s="41">
        <v>0</v>
      </c>
      <c r="E422" s="37" t="str">
        <f t="shared" ref="E422:E424" si="171">+IF(C422=0,"",C422/C$333)</f>
        <v/>
      </c>
      <c r="F422" s="37" t="str">
        <f t="shared" ref="F422:F424" si="172">+IF(D422=0,"",D422/D$333)</f>
        <v/>
      </c>
      <c r="G422" s="38" t="str">
        <f t="shared" ref="G422:G424" si="173">+IF(OR(AND(D422=0),(C422=0)),"0",((D422-C422)/C422))</f>
        <v>0</v>
      </c>
      <c r="H422" s="39" t="str">
        <f t="shared" ref="H422:H424" si="174">+IF(OR(AND(E422=""),(G422="")),"",E422*G422)</f>
        <v/>
      </c>
    </row>
    <row r="423" spans="1:8" s="40" customFormat="1" ht="15" x14ac:dyDescent="0.2">
      <c r="A423" s="68"/>
      <c r="B423" s="35" t="s">
        <v>562</v>
      </c>
      <c r="C423" s="41">
        <v>0</v>
      </c>
      <c r="D423" s="41">
        <v>0</v>
      </c>
      <c r="E423" s="37" t="str">
        <f t="shared" si="171"/>
        <v/>
      </c>
      <c r="F423" s="37" t="str">
        <f t="shared" si="172"/>
        <v/>
      </c>
      <c r="G423" s="38" t="str">
        <f t="shared" si="173"/>
        <v>0</v>
      </c>
      <c r="H423" s="39" t="str">
        <f t="shared" si="174"/>
        <v/>
      </c>
    </row>
    <row r="424" spans="1:8" s="40" customFormat="1" ht="15" x14ac:dyDescent="0.2">
      <c r="A424" s="68"/>
      <c r="B424" s="35" t="s">
        <v>563</v>
      </c>
      <c r="C424" s="41">
        <v>0</v>
      </c>
      <c r="D424" s="41">
        <v>0</v>
      </c>
      <c r="E424" s="37" t="str">
        <f t="shared" si="171"/>
        <v/>
      </c>
      <c r="F424" s="37" t="str">
        <f t="shared" si="172"/>
        <v/>
      </c>
      <c r="G424" s="38" t="str">
        <f t="shared" si="173"/>
        <v>0</v>
      </c>
      <c r="H424" s="39" t="str">
        <f t="shared" si="174"/>
        <v/>
      </c>
    </row>
    <row r="425" spans="1:8" s="40" customFormat="1" ht="15" x14ac:dyDescent="0.2">
      <c r="A425" s="68"/>
      <c r="B425" s="35" t="s">
        <v>505</v>
      </c>
      <c r="C425" s="41">
        <v>0</v>
      </c>
      <c r="D425" s="41">
        <v>1</v>
      </c>
      <c r="E425" s="37" t="str">
        <f t="shared" si="155"/>
        <v/>
      </c>
      <c r="F425" s="37">
        <f t="shared" si="156"/>
        <v>3.6153289949385393E-4</v>
      </c>
      <c r="G425" s="38" t="str">
        <f t="shared" si="157"/>
        <v>0</v>
      </c>
      <c r="H425" s="39" t="str">
        <f t="shared" si="158"/>
        <v/>
      </c>
    </row>
    <row r="426" spans="1:8" s="40" customFormat="1" ht="15" x14ac:dyDescent="0.2">
      <c r="A426" s="68"/>
      <c r="B426" s="35" t="s">
        <v>105</v>
      </c>
      <c r="C426" s="41">
        <v>1</v>
      </c>
      <c r="D426" s="41">
        <v>1</v>
      </c>
      <c r="E426" s="37">
        <f t="shared" si="155"/>
        <v>6.0753341433778852E-4</v>
      </c>
      <c r="F426" s="37">
        <f t="shared" si="156"/>
        <v>3.6153289949385393E-4</v>
      </c>
      <c r="G426" s="38">
        <f t="shared" si="157"/>
        <v>0</v>
      </c>
      <c r="H426" s="39">
        <f t="shared" si="158"/>
        <v>0</v>
      </c>
    </row>
    <row r="427" spans="1:8" s="40" customFormat="1" ht="15" x14ac:dyDescent="0.2">
      <c r="A427" s="68"/>
      <c r="B427" s="35" t="s">
        <v>114</v>
      </c>
      <c r="C427" s="41">
        <v>17</v>
      </c>
      <c r="D427" s="41">
        <v>13</v>
      </c>
      <c r="E427" s="37">
        <f t="shared" si="155"/>
        <v>1.0328068043742407E-2</v>
      </c>
      <c r="F427" s="37">
        <f t="shared" si="156"/>
        <v>4.6999276934201013E-3</v>
      </c>
      <c r="G427" s="38">
        <f t="shared" si="157"/>
        <v>-0.23529411764705882</v>
      </c>
      <c r="H427" s="39">
        <f t="shared" si="158"/>
        <v>-2.4301336573511545E-3</v>
      </c>
    </row>
    <row r="428" spans="1:8" s="40" customFormat="1" ht="15" x14ac:dyDescent="0.2">
      <c r="A428" s="68"/>
      <c r="B428" s="35" t="s">
        <v>113</v>
      </c>
      <c r="C428" s="41">
        <v>13</v>
      </c>
      <c r="D428" s="41">
        <v>15</v>
      </c>
      <c r="E428" s="37">
        <f t="shared" si="155"/>
        <v>7.8979343863912511E-3</v>
      </c>
      <c r="F428" s="37">
        <f t="shared" si="156"/>
        <v>5.4229934924078091E-3</v>
      </c>
      <c r="G428" s="38">
        <f t="shared" si="157"/>
        <v>0.15384615384615385</v>
      </c>
      <c r="H428" s="39">
        <f t="shared" si="158"/>
        <v>1.2150668286755773E-3</v>
      </c>
    </row>
    <row r="429" spans="1:8" s="40" customFormat="1" ht="15" x14ac:dyDescent="0.2">
      <c r="A429" s="68"/>
      <c r="B429" s="35" t="s">
        <v>279</v>
      </c>
      <c r="C429" s="41">
        <v>2</v>
      </c>
      <c r="D429" s="41">
        <v>1</v>
      </c>
      <c r="E429" s="37">
        <f t="shared" si="155"/>
        <v>1.215066828675577E-3</v>
      </c>
      <c r="F429" s="37">
        <f t="shared" si="156"/>
        <v>3.6153289949385393E-4</v>
      </c>
      <c r="G429" s="38">
        <f t="shared" si="157"/>
        <v>-0.5</v>
      </c>
      <c r="H429" s="39">
        <f t="shared" si="158"/>
        <v>-6.0753341433778852E-4</v>
      </c>
    </row>
    <row r="430" spans="1:8" s="40" customFormat="1" ht="15" x14ac:dyDescent="0.2">
      <c r="A430" s="68"/>
      <c r="B430" s="35" t="s">
        <v>506</v>
      </c>
      <c r="C430" s="41">
        <v>0</v>
      </c>
      <c r="D430" s="41">
        <v>0</v>
      </c>
      <c r="E430" s="37" t="str">
        <f t="shared" si="155"/>
        <v/>
      </c>
      <c r="F430" s="37" t="str">
        <f t="shared" si="156"/>
        <v/>
      </c>
      <c r="G430" s="38" t="str">
        <f t="shared" si="157"/>
        <v>0</v>
      </c>
      <c r="H430" s="39" t="str">
        <f t="shared" si="158"/>
        <v/>
      </c>
    </row>
    <row r="431" spans="1:8" s="40" customFormat="1" ht="30" x14ac:dyDescent="0.2">
      <c r="A431" s="68"/>
      <c r="B431" s="35" t="s">
        <v>580</v>
      </c>
      <c r="C431" s="41">
        <v>0</v>
      </c>
      <c r="D431" s="41">
        <v>0</v>
      </c>
      <c r="E431" s="37" t="str">
        <f t="shared" si="155"/>
        <v/>
      </c>
      <c r="F431" s="37" t="str">
        <f t="shared" si="156"/>
        <v/>
      </c>
      <c r="G431" s="38" t="str">
        <f t="shared" si="157"/>
        <v>0</v>
      </c>
      <c r="H431" s="39" t="str">
        <f t="shared" si="158"/>
        <v/>
      </c>
    </row>
    <row r="432" spans="1:8" s="40" customFormat="1" ht="15" x14ac:dyDescent="0.2">
      <c r="A432" s="68"/>
      <c r="B432" s="35" t="s">
        <v>507</v>
      </c>
      <c r="C432" s="41">
        <v>0</v>
      </c>
      <c r="D432" s="41">
        <v>0</v>
      </c>
      <c r="E432" s="37" t="str">
        <f t="shared" si="155"/>
        <v/>
      </c>
      <c r="F432" s="37" t="str">
        <f t="shared" si="156"/>
        <v/>
      </c>
      <c r="G432" s="38" t="str">
        <f t="shared" si="157"/>
        <v>0</v>
      </c>
      <c r="H432" s="39" t="str">
        <f t="shared" si="158"/>
        <v/>
      </c>
    </row>
    <row r="433" spans="1:8" s="40" customFormat="1" ht="15" x14ac:dyDescent="0.2">
      <c r="A433" s="68"/>
      <c r="B433" s="35" t="s">
        <v>109</v>
      </c>
      <c r="C433" s="41">
        <v>1</v>
      </c>
      <c r="D433" s="41">
        <v>0</v>
      </c>
      <c r="E433" s="37">
        <f t="shared" si="155"/>
        <v>6.0753341433778852E-4</v>
      </c>
      <c r="F433" s="37" t="str">
        <f t="shared" si="156"/>
        <v/>
      </c>
      <c r="G433" s="38" t="str">
        <f t="shared" si="157"/>
        <v>0</v>
      </c>
      <c r="H433" s="39">
        <f t="shared" si="158"/>
        <v>0</v>
      </c>
    </row>
    <row r="434" spans="1:8" s="40" customFormat="1" ht="15" x14ac:dyDescent="0.2">
      <c r="A434" s="68"/>
      <c r="B434" s="35" t="s">
        <v>280</v>
      </c>
      <c r="C434" s="41">
        <v>0</v>
      </c>
      <c r="D434" s="41">
        <v>0</v>
      </c>
      <c r="E434" s="37" t="str">
        <f t="shared" si="155"/>
        <v/>
      </c>
      <c r="F434" s="37" t="str">
        <f t="shared" si="156"/>
        <v/>
      </c>
      <c r="G434" s="38" t="str">
        <f t="shared" si="157"/>
        <v>0</v>
      </c>
      <c r="H434" s="39" t="str">
        <f t="shared" si="158"/>
        <v/>
      </c>
    </row>
    <row r="435" spans="1:8" s="40" customFormat="1" ht="15" x14ac:dyDescent="0.2">
      <c r="A435" s="68"/>
      <c r="B435" s="35" t="s">
        <v>110</v>
      </c>
      <c r="C435" s="41">
        <v>2</v>
      </c>
      <c r="D435" s="41">
        <v>0</v>
      </c>
      <c r="E435" s="37">
        <f t="shared" si="155"/>
        <v>1.215066828675577E-3</v>
      </c>
      <c r="F435" s="37" t="str">
        <f t="shared" si="156"/>
        <v/>
      </c>
      <c r="G435" s="38" t="str">
        <f t="shared" si="157"/>
        <v>0</v>
      </c>
      <c r="H435" s="39">
        <f t="shared" si="158"/>
        <v>0</v>
      </c>
    </row>
    <row r="436" spans="1:8" s="40" customFormat="1" ht="15" x14ac:dyDescent="0.2">
      <c r="A436" s="68"/>
      <c r="B436" s="35" t="s">
        <v>382</v>
      </c>
      <c r="C436" s="41">
        <v>0</v>
      </c>
      <c r="D436" s="41">
        <v>4</v>
      </c>
      <c r="E436" s="37" t="str">
        <f t="shared" si="155"/>
        <v/>
      </c>
      <c r="F436" s="37">
        <f t="shared" si="156"/>
        <v>1.4461315979754157E-3</v>
      </c>
      <c r="G436" s="38" t="str">
        <f t="shared" si="157"/>
        <v>0</v>
      </c>
      <c r="H436" s="39" t="str">
        <f t="shared" si="158"/>
        <v/>
      </c>
    </row>
    <row r="437" spans="1:8" s="40" customFormat="1" ht="15" x14ac:dyDescent="0.2">
      <c r="A437" s="68"/>
      <c r="B437" s="35" t="s">
        <v>108</v>
      </c>
      <c r="C437" s="41">
        <v>34</v>
      </c>
      <c r="D437" s="41">
        <v>112</v>
      </c>
      <c r="E437" s="37">
        <f t="shared" si="155"/>
        <v>2.0656136087484813E-2</v>
      </c>
      <c r="F437" s="37">
        <f t="shared" si="156"/>
        <v>4.0491684743311641E-2</v>
      </c>
      <c r="G437" s="38">
        <f t="shared" si="157"/>
        <v>2.2941176470588234</v>
      </c>
      <c r="H437" s="39">
        <f t="shared" si="158"/>
        <v>4.7387606318347507E-2</v>
      </c>
    </row>
    <row r="438" spans="1:8" s="40" customFormat="1" ht="15" x14ac:dyDescent="0.2">
      <c r="A438" s="68"/>
      <c r="B438" s="35" t="s">
        <v>281</v>
      </c>
      <c r="C438" s="41">
        <v>4</v>
      </c>
      <c r="D438" s="41">
        <v>0</v>
      </c>
      <c r="E438" s="37">
        <f t="shared" si="155"/>
        <v>2.4301336573511541E-3</v>
      </c>
      <c r="F438" s="37" t="str">
        <f t="shared" si="156"/>
        <v/>
      </c>
      <c r="G438" s="38" t="str">
        <f t="shared" si="157"/>
        <v>0</v>
      </c>
      <c r="H438" s="39">
        <f t="shared" si="158"/>
        <v>0</v>
      </c>
    </row>
    <row r="439" spans="1:8" s="40" customFormat="1" ht="15" x14ac:dyDescent="0.2">
      <c r="A439" s="68"/>
      <c r="B439" s="35" t="s">
        <v>107</v>
      </c>
      <c r="C439" s="41">
        <v>0</v>
      </c>
      <c r="D439" s="41">
        <v>0</v>
      </c>
      <c r="E439" s="37" t="str">
        <f t="shared" si="155"/>
        <v/>
      </c>
      <c r="F439" s="37" t="str">
        <f t="shared" si="156"/>
        <v/>
      </c>
      <c r="G439" s="38" t="str">
        <f t="shared" si="157"/>
        <v>0</v>
      </c>
      <c r="H439" s="39" t="str">
        <f t="shared" si="158"/>
        <v/>
      </c>
    </row>
    <row r="440" spans="1:8" s="40" customFormat="1" ht="15" x14ac:dyDescent="0.2">
      <c r="A440" s="68"/>
      <c r="B440" s="35" t="s">
        <v>346</v>
      </c>
      <c r="C440" s="41">
        <v>2</v>
      </c>
      <c r="D440" s="41">
        <v>4</v>
      </c>
      <c r="E440" s="37">
        <f t="shared" si="155"/>
        <v>1.215066828675577E-3</v>
      </c>
      <c r="F440" s="37">
        <f t="shared" si="156"/>
        <v>1.4461315979754157E-3</v>
      </c>
      <c r="G440" s="38">
        <f t="shared" si="157"/>
        <v>1</v>
      </c>
      <c r="H440" s="39">
        <f t="shared" si="158"/>
        <v>1.215066828675577E-3</v>
      </c>
    </row>
    <row r="441" spans="1:8" s="40" customFormat="1" ht="15" x14ac:dyDescent="0.2">
      <c r="A441" s="68"/>
      <c r="B441" s="35" t="s">
        <v>117</v>
      </c>
      <c r="C441" s="41">
        <v>4</v>
      </c>
      <c r="D441" s="41">
        <v>4</v>
      </c>
      <c r="E441" s="37">
        <f t="shared" si="155"/>
        <v>2.4301336573511541E-3</v>
      </c>
      <c r="F441" s="37">
        <f t="shared" si="156"/>
        <v>1.4461315979754157E-3</v>
      </c>
      <c r="G441" s="38">
        <f t="shared" si="157"/>
        <v>0</v>
      </c>
      <c r="H441" s="39">
        <f t="shared" si="158"/>
        <v>0</v>
      </c>
    </row>
    <row r="442" spans="1:8" s="40" customFormat="1" ht="15" x14ac:dyDescent="0.2">
      <c r="A442" s="68"/>
      <c r="B442" s="35" t="s">
        <v>104</v>
      </c>
      <c r="C442" s="41">
        <v>3</v>
      </c>
      <c r="D442" s="41">
        <v>0</v>
      </c>
      <c r="E442" s="37">
        <f t="shared" si="155"/>
        <v>1.8226002430133657E-3</v>
      </c>
      <c r="F442" s="37" t="str">
        <f t="shared" si="156"/>
        <v/>
      </c>
      <c r="G442" s="38" t="str">
        <f t="shared" si="157"/>
        <v>0</v>
      </c>
      <c r="H442" s="39">
        <f t="shared" si="158"/>
        <v>0</v>
      </c>
    </row>
    <row r="443" spans="1:8" s="40" customFormat="1" ht="15" x14ac:dyDescent="0.2">
      <c r="A443" s="68"/>
      <c r="B443" s="35" t="s">
        <v>282</v>
      </c>
      <c r="C443" s="41">
        <v>23</v>
      </c>
      <c r="D443" s="41">
        <v>32</v>
      </c>
      <c r="E443" s="37">
        <f t="shared" si="155"/>
        <v>1.3973268529769137E-2</v>
      </c>
      <c r="F443" s="37">
        <f t="shared" si="156"/>
        <v>1.1569052783803326E-2</v>
      </c>
      <c r="G443" s="38">
        <f t="shared" si="157"/>
        <v>0.39130434782608697</v>
      </c>
      <c r="H443" s="39">
        <f t="shared" si="158"/>
        <v>5.4678007290400975E-3</v>
      </c>
    </row>
    <row r="444" spans="1:8" s="40" customFormat="1" ht="15" x14ac:dyDescent="0.2">
      <c r="A444" s="68"/>
      <c r="B444" s="35" t="s">
        <v>508</v>
      </c>
      <c r="C444" s="41">
        <v>0</v>
      </c>
      <c r="D444" s="41">
        <v>0</v>
      </c>
      <c r="E444" s="37" t="str">
        <f t="shared" si="155"/>
        <v/>
      </c>
      <c r="F444" s="37" t="str">
        <f t="shared" si="156"/>
        <v/>
      </c>
      <c r="G444" s="38" t="str">
        <f t="shared" si="157"/>
        <v>0</v>
      </c>
      <c r="H444" s="39" t="str">
        <f t="shared" si="158"/>
        <v/>
      </c>
    </row>
    <row r="445" spans="1:8" s="40" customFormat="1" ht="15" x14ac:dyDescent="0.2">
      <c r="A445" s="68"/>
      <c r="B445" s="35" t="s">
        <v>111</v>
      </c>
      <c r="C445" s="41">
        <v>0</v>
      </c>
      <c r="D445" s="41">
        <v>0</v>
      </c>
      <c r="E445" s="37" t="str">
        <f t="shared" si="155"/>
        <v/>
      </c>
      <c r="F445" s="37" t="str">
        <f t="shared" si="156"/>
        <v/>
      </c>
      <c r="G445" s="38" t="str">
        <f t="shared" si="157"/>
        <v>0</v>
      </c>
      <c r="H445" s="39" t="str">
        <f t="shared" si="158"/>
        <v/>
      </c>
    </row>
    <row r="446" spans="1:8" s="40" customFormat="1" ht="15" x14ac:dyDescent="0.2">
      <c r="A446" s="68"/>
      <c r="B446" s="35" t="s">
        <v>115</v>
      </c>
      <c r="C446" s="41">
        <v>1</v>
      </c>
      <c r="D446" s="41">
        <v>0</v>
      </c>
      <c r="E446" s="37">
        <f t="shared" si="155"/>
        <v>6.0753341433778852E-4</v>
      </c>
      <c r="F446" s="37" t="str">
        <f t="shared" si="156"/>
        <v/>
      </c>
      <c r="G446" s="38" t="str">
        <f t="shared" si="157"/>
        <v>0</v>
      </c>
      <c r="H446" s="39">
        <f t="shared" si="158"/>
        <v>0</v>
      </c>
    </row>
    <row r="447" spans="1:8" s="40" customFormat="1" ht="15" x14ac:dyDescent="0.2">
      <c r="A447" s="68"/>
      <c r="B447" s="35" t="s">
        <v>102</v>
      </c>
      <c r="C447" s="41">
        <v>0</v>
      </c>
      <c r="D447" s="41">
        <v>2</v>
      </c>
      <c r="E447" s="37" t="str">
        <f t="shared" si="155"/>
        <v/>
      </c>
      <c r="F447" s="37">
        <f t="shared" si="156"/>
        <v>7.2306579898770787E-4</v>
      </c>
      <c r="G447" s="38" t="str">
        <f t="shared" si="157"/>
        <v>0</v>
      </c>
      <c r="H447" s="39" t="str">
        <f t="shared" si="158"/>
        <v/>
      </c>
    </row>
    <row r="448" spans="1:8" s="40" customFormat="1" ht="15" x14ac:dyDescent="0.2">
      <c r="A448" s="68"/>
      <c r="B448" s="35" t="s">
        <v>106</v>
      </c>
      <c r="C448" s="41">
        <v>0</v>
      </c>
      <c r="D448" s="41">
        <v>7</v>
      </c>
      <c r="E448" s="37" t="str">
        <f t="shared" si="155"/>
        <v/>
      </c>
      <c r="F448" s="37">
        <f t="shared" si="156"/>
        <v>2.5307302964569776E-3</v>
      </c>
      <c r="G448" s="38" t="str">
        <f t="shared" si="157"/>
        <v>0</v>
      </c>
      <c r="H448" s="39" t="str">
        <f t="shared" si="158"/>
        <v/>
      </c>
    </row>
    <row r="449" spans="1:8" s="40" customFormat="1" ht="15" x14ac:dyDescent="0.2">
      <c r="A449" s="68"/>
      <c r="B449" s="35" t="s">
        <v>112</v>
      </c>
      <c r="C449" s="41">
        <v>0</v>
      </c>
      <c r="D449" s="41">
        <v>0</v>
      </c>
      <c r="E449" s="37" t="str">
        <f t="shared" si="155"/>
        <v/>
      </c>
      <c r="F449" s="37" t="str">
        <f t="shared" si="156"/>
        <v/>
      </c>
      <c r="G449" s="38" t="str">
        <f t="shared" si="157"/>
        <v>0</v>
      </c>
      <c r="H449" s="39" t="str">
        <f t="shared" si="158"/>
        <v/>
      </c>
    </row>
    <row r="450" spans="1:8" s="40" customFormat="1" ht="15" x14ac:dyDescent="0.2">
      <c r="A450" s="68"/>
      <c r="B450" s="35" t="s">
        <v>116</v>
      </c>
      <c r="C450" s="41">
        <v>0</v>
      </c>
      <c r="D450" s="41">
        <v>0</v>
      </c>
      <c r="E450" s="37" t="str">
        <f t="shared" si="155"/>
        <v/>
      </c>
      <c r="F450" s="37" t="str">
        <f t="shared" si="156"/>
        <v/>
      </c>
      <c r="G450" s="38" t="str">
        <f t="shared" si="157"/>
        <v>0</v>
      </c>
      <c r="H450" s="39" t="str">
        <f t="shared" si="158"/>
        <v/>
      </c>
    </row>
    <row r="451" spans="1:8" s="40" customFormat="1" ht="15" x14ac:dyDescent="0.2">
      <c r="A451" s="68"/>
      <c r="B451" s="35" t="s">
        <v>283</v>
      </c>
      <c r="C451" s="41">
        <v>17</v>
      </c>
      <c r="D451" s="41">
        <v>150</v>
      </c>
      <c r="E451" s="37">
        <f t="shared" si="155"/>
        <v>1.0328068043742407E-2</v>
      </c>
      <c r="F451" s="37">
        <f t="shared" si="156"/>
        <v>5.4229934924078092E-2</v>
      </c>
      <c r="G451" s="38">
        <f t="shared" si="157"/>
        <v>7.8235294117647056</v>
      </c>
      <c r="H451" s="39">
        <f t="shared" si="158"/>
        <v>8.0801944106925885E-2</v>
      </c>
    </row>
    <row r="452" spans="1:8" s="40" customFormat="1" ht="30" x14ac:dyDescent="0.2">
      <c r="A452" s="68"/>
      <c r="B452" s="35" t="s">
        <v>509</v>
      </c>
      <c r="C452" s="41">
        <v>0</v>
      </c>
      <c r="D452" s="41">
        <v>4</v>
      </c>
      <c r="E452" s="37" t="str">
        <f t="shared" si="155"/>
        <v/>
      </c>
      <c r="F452" s="37">
        <f t="shared" si="156"/>
        <v>1.4461315979754157E-3</v>
      </c>
      <c r="G452" s="38" t="str">
        <f t="shared" si="157"/>
        <v>0</v>
      </c>
      <c r="H452" s="39" t="str">
        <f t="shared" si="158"/>
        <v/>
      </c>
    </row>
    <row r="453" spans="1:8" s="40" customFormat="1" ht="15" x14ac:dyDescent="0.2">
      <c r="A453" s="68"/>
      <c r="B453" s="35" t="s">
        <v>284</v>
      </c>
      <c r="C453" s="41">
        <v>4</v>
      </c>
      <c r="D453" s="41">
        <v>1</v>
      </c>
      <c r="E453" s="37">
        <f t="shared" si="155"/>
        <v>2.4301336573511541E-3</v>
      </c>
      <c r="F453" s="37">
        <f t="shared" si="156"/>
        <v>3.6153289949385393E-4</v>
      </c>
      <c r="G453" s="38">
        <f t="shared" si="157"/>
        <v>-0.75</v>
      </c>
      <c r="H453" s="39">
        <f t="shared" si="158"/>
        <v>-1.8226002430133657E-3</v>
      </c>
    </row>
    <row r="454" spans="1:8" s="40" customFormat="1" ht="15" x14ac:dyDescent="0.2">
      <c r="A454" s="68"/>
      <c r="B454" s="35" t="s">
        <v>285</v>
      </c>
      <c r="C454" s="41">
        <v>8</v>
      </c>
      <c r="D454" s="41">
        <v>2</v>
      </c>
      <c r="E454" s="37">
        <f t="shared" si="155"/>
        <v>4.8602673147023082E-3</v>
      </c>
      <c r="F454" s="37">
        <f t="shared" si="156"/>
        <v>7.2306579898770787E-4</v>
      </c>
      <c r="G454" s="38">
        <f t="shared" si="157"/>
        <v>-0.75</v>
      </c>
      <c r="H454" s="39">
        <f t="shared" si="158"/>
        <v>-3.6452004860267314E-3</v>
      </c>
    </row>
    <row r="455" spans="1:8" s="40" customFormat="1" ht="15" x14ac:dyDescent="0.2">
      <c r="A455" s="68"/>
      <c r="B455" s="35" t="s">
        <v>510</v>
      </c>
      <c r="C455" s="41">
        <v>14</v>
      </c>
      <c r="D455" s="41">
        <v>20</v>
      </c>
      <c r="E455" s="37">
        <f t="shared" si="155"/>
        <v>8.5054678007290396E-3</v>
      </c>
      <c r="F455" s="37">
        <f t="shared" si="156"/>
        <v>7.2306579898770785E-3</v>
      </c>
      <c r="G455" s="38">
        <f t="shared" si="157"/>
        <v>0.42857142857142855</v>
      </c>
      <c r="H455" s="39">
        <f t="shared" si="158"/>
        <v>3.6452004860267309E-3</v>
      </c>
    </row>
    <row r="456" spans="1:8" s="40" customFormat="1" ht="15" x14ac:dyDescent="0.2">
      <c r="A456" s="68"/>
      <c r="B456" s="35" t="s">
        <v>286</v>
      </c>
      <c r="C456" s="41">
        <v>24</v>
      </c>
      <c r="D456" s="41">
        <v>97</v>
      </c>
      <c r="E456" s="37">
        <f t="shared" si="155"/>
        <v>1.4580801944106925E-2</v>
      </c>
      <c r="F456" s="37">
        <f t="shared" si="156"/>
        <v>3.5068691250903831E-2</v>
      </c>
      <c r="G456" s="38">
        <f t="shared" si="157"/>
        <v>3.0416666666666665</v>
      </c>
      <c r="H456" s="39">
        <f t="shared" si="158"/>
        <v>4.434993924665856E-2</v>
      </c>
    </row>
    <row r="457" spans="1:8" s="40" customFormat="1" ht="15" x14ac:dyDescent="0.2">
      <c r="A457" s="68"/>
      <c r="B457" s="35" t="s">
        <v>287</v>
      </c>
      <c r="C457" s="41">
        <v>7</v>
      </c>
      <c r="D457" s="41">
        <v>7</v>
      </c>
      <c r="E457" s="37">
        <f t="shared" si="155"/>
        <v>4.2527339003645198E-3</v>
      </c>
      <c r="F457" s="37">
        <f t="shared" si="156"/>
        <v>2.5307302964569776E-3</v>
      </c>
      <c r="G457" s="38">
        <f t="shared" si="157"/>
        <v>0</v>
      </c>
      <c r="H457" s="39">
        <f t="shared" si="158"/>
        <v>0</v>
      </c>
    </row>
    <row r="458" spans="1:8" s="40" customFormat="1" ht="15" x14ac:dyDescent="0.2">
      <c r="A458" s="68"/>
      <c r="B458" s="35" t="s">
        <v>288</v>
      </c>
      <c r="C458" s="41">
        <v>4</v>
      </c>
      <c r="D458" s="41">
        <v>1</v>
      </c>
      <c r="E458" s="37">
        <f t="shared" si="155"/>
        <v>2.4301336573511541E-3</v>
      </c>
      <c r="F458" s="37">
        <f t="shared" si="156"/>
        <v>3.6153289949385393E-4</v>
      </c>
      <c r="G458" s="38">
        <f t="shared" si="157"/>
        <v>-0.75</v>
      </c>
      <c r="H458" s="39">
        <f t="shared" si="158"/>
        <v>-1.8226002430133657E-3</v>
      </c>
    </row>
    <row r="459" spans="1:8" s="40" customFormat="1" ht="15" x14ac:dyDescent="0.2">
      <c r="A459" s="68"/>
      <c r="B459" s="35" t="s">
        <v>103</v>
      </c>
      <c r="C459" s="41">
        <v>1</v>
      </c>
      <c r="D459" s="41">
        <v>0</v>
      </c>
      <c r="E459" s="37">
        <f t="shared" si="155"/>
        <v>6.0753341433778852E-4</v>
      </c>
      <c r="F459" s="37" t="str">
        <f t="shared" si="156"/>
        <v/>
      </c>
      <c r="G459" s="38" t="str">
        <f t="shared" si="157"/>
        <v>0</v>
      </c>
      <c r="H459" s="39">
        <f t="shared" si="158"/>
        <v>0</v>
      </c>
    </row>
    <row r="460" spans="1:8" s="40" customFormat="1" ht="15" x14ac:dyDescent="0.2">
      <c r="A460" s="68"/>
      <c r="B460" s="35" t="s">
        <v>289</v>
      </c>
      <c r="C460" s="41">
        <v>2</v>
      </c>
      <c r="D460" s="41">
        <v>0</v>
      </c>
      <c r="E460" s="37">
        <f t="shared" si="155"/>
        <v>1.215066828675577E-3</v>
      </c>
      <c r="F460" s="37" t="str">
        <f t="shared" si="156"/>
        <v/>
      </c>
      <c r="G460" s="38" t="str">
        <f t="shared" si="157"/>
        <v>0</v>
      </c>
      <c r="H460" s="39">
        <f t="shared" si="158"/>
        <v>0</v>
      </c>
    </row>
    <row r="461" spans="1:8" s="40" customFormat="1" ht="15" x14ac:dyDescent="0.2">
      <c r="A461" s="68"/>
      <c r="B461" s="35" t="s">
        <v>290</v>
      </c>
      <c r="C461" s="41">
        <v>10</v>
      </c>
      <c r="D461" s="41">
        <v>29</v>
      </c>
      <c r="E461" s="37">
        <f t="shared" si="155"/>
        <v>6.0753341433778859E-3</v>
      </c>
      <c r="F461" s="37">
        <f t="shared" si="156"/>
        <v>1.0484454085321764E-2</v>
      </c>
      <c r="G461" s="38">
        <f t="shared" si="157"/>
        <v>1.9</v>
      </c>
      <c r="H461" s="39">
        <f t="shared" si="158"/>
        <v>1.1543134872417983E-2</v>
      </c>
    </row>
    <row r="462" spans="1:8" s="40" customFormat="1" ht="15" x14ac:dyDescent="0.2">
      <c r="A462" s="68"/>
      <c r="B462" s="35" t="s">
        <v>581</v>
      </c>
      <c r="C462" s="41">
        <v>9</v>
      </c>
      <c r="D462" s="41">
        <v>24</v>
      </c>
      <c r="E462" s="37">
        <f t="shared" si="155"/>
        <v>5.4678007290400975E-3</v>
      </c>
      <c r="F462" s="37">
        <f t="shared" si="156"/>
        <v>8.6767895878524948E-3</v>
      </c>
      <c r="G462" s="38">
        <f t="shared" si="157"/>
        <v>1.6666666666666667</v>
      </c>
      <c r="H462" s="39">
        <f t="shared" si="158"/>
        <v>9.1130012150668297E-3</v>
      </c>
    </row>
    <row r="463" spans="1:8" s="40" customFormat="1" ht="15" x14ac:dyDescent="0.2">
      <c r="A463" s="68"/>
      <c r="B463" s="35" t="s">
        <v>291</v>
      </c>
      <c r="C463" s="41">
        <v>5</v>
      </c>
      <c r="D463" s="41">
        <v>0</v>
      </c>
      <c r="E463" s="37">
        <f t="shared" si="155"/>
        <v>3.0376670716889429E-3</v>
      </c>
      <c r="F463" s="37" t="str">
        <f t="shared" si="156"/>
        <v/>
      </c>
      <c r="G463" s="38" t="str">
        <f t="shared" si="157"/>
        <v>0</v>
      </c>
      <c r="H463" s="39">
        <f t="shared" si="158"/>
        <v>0</v>
      </c>
    </row>
    <row r="464" spans="1:8" s="40" customFormat="1" ht="15" x14ac:dyDescent="0.2">
      <c r="A464" s="68"/>
      <c r="B464" s="35" t="s">
        <v>292</v>
      </c>
      <c r="C464" s="41">
        <v>4</v>
      </c>
      <c r="D464" s="41">
        <v>0</v>
      </c>
      <c r="E464" s="37">
        <f t="shared" si="155"/>
        <v>2.4301336573511541E-3</v>
      </c>
      <c r="F464" s="37" t="str">
        <f t="shared" si="156"/>
        <v/>
      </c>
      <c r="G464" s="38" t="str">
        <f t="shared" si="157"/>
        <v>0</v>
      </c>
      <c r="H464" s="39">
        <f t="shared" si="158"/>
        <v>0</v>
      </c>
    </row>
    <row r="465" spans="1:8" s="40" customFormat="1" ht="15" x14ac:dyDescent="0.2">
      <c r="A465" s="68"/>
      <c r="B465" s="35" t="s">
        <v>293</v>
      </c>
      <c r="C465" s="41">
        <v>0</v>
      </c>
      <c r="D465" s="41">
        <v>0</v>
      </c>
      <c r="E465" s="37" t="str">
        <f t="shared" si="155"/>
        <v/>
      </c>
      <c r="F465" s="37" t="str">
        <f t="shared" si="156"/>
        <v/>
      </c>
      <c r="G465" s="38" t="str">
        <f t="shared" si="157"/>
        <v>0</v>
      </c>
      <c r="H465" s="39" t="str">
        <f t="shared" si="158"/>
        <v/>
      </c>
    </row>
    <row r="466" spans="1:8" s="40" customFormat="1" ht="15" x14ac:dyDescent="0.2">
      <c r="A466" s="68"/>
      <c r="B466" s="35" t="s">
        <v>294</v>
      </c>
      <c r="C466" s="41">
        <v>0</v>
      </c>
      <c r="D466" s="41">
        <v>1</v>
      </c>
      <c r="E466" s="37" t="str">
        <f t="shared" si="155"/>
        <v/>
      </c>
      <c r="F466" s="37">
        <f t="shared" si="156"/>
        <v>3.6153289949385393E-4</v>
      </c>
      <c r="G466" s="38" t="str">
        <f t="shared" si="157"/>
        <v>0</v>
      </c>
      <c r="H466" s="39" t="str">
        <f t="shared" si="158"/>
        <v/>
      </c>
    </row>
    <row r="467" spans="1:8" s="40" customFormat="1" ht="15" x14ac:dyDescent="0.2">
      <c r="A467" s="68"/>
      <c r="B467" s="35" t="s">
        <v>126</v>
      </c>
      <c r="C467" s="41">
        <v>4</v>
      </c>
      <c r="D467" s="41">
        <v>0</v>
      </c>
      <c r="E467" s="37">
        <f t="shared" si="155"/>
        <v>2.4301336573511541E-3</v>
      </c>
      <c r="F467" s="37" t="str">
        <f t="shared" si="156"/>
        <v/>
      </c>
      <c r="G467" s="38" t="str">
        <f t="shared" si="157"/>
        <v>0</v>
      </c>
      <c r="H467" s="39">
        <f t="shared" si="158"/>
        <v>0</v>
      </c>
    </row>
    <row r="468" spans="1:8" s="40" customFormat="1" ht="30" x14ac:dyDescent="0.2">
      <c r="A468" s="68"/>
      <c r="B468" s="35" t="s">
        <v>127</v>
      </c>
      <c r="C468" s="41">
        <v>0</v>
      </c>
      <c r="D468" s="41">
        <v>0</v>
      </c>
      <c r="E468" s="37" t="str">
        <f t="shared" si="155"/>
        <v/>
      </c>
      <c r="F468" s="37" t="str">
        <f t="shared" si="156"/>
        <v/>
      </c>
      <c r="G468" s="38" t="str">
        <f t="shared" si="157"/>
        <v>0</v>
      </c>
      <c r="H468" s="39" t="str">
        <f t="shared" si="158"/>
        <v/>
      </c>
    </row>
    <row r="469" spans="1:8" s="40" customFormat="1" ht="15" x14ac:dyDescent="0.2">
      <c r="A469" s="68"/>
      <c r="B469" s="35" t="s">
        <v>295</v>
      </c>
      <c r="C469" s="41">
        <v>0</v>
      </c>
      <c r="D469" s="41">
        <v>0</v>
      </c>
      <c r="E469" s="37" t="str">
        <f t="shared" si="155"/>
        <v/>
      </c>
      <c r="F469" s="37" t="str">
        <f t="shared" si="156"/>
        <v/>
      </c>
      <c r="G469" s="38" t="str">
        <f t="shared" si="157"/>
        <v>0</v>
      </c>
      <c r="H469" s="39" t="str">
        <f t="shared" si="158"/>
        <v/>
      </c>
    </row>
    <row r="470" spans="1:8" s="40" customFormat="1" ht="15" x14ac:dyDescent="0.2">
      <c r="A470" s="68"/>
      <c r="B470" s="35" t="s">
        <v>296</v>
      </c>
      <c r="C470" s="41">
        <v>38</v>
      </c>
      <c r="D470" s="41">
        <v>5</v>
      </c>
      <c r="E470" s="37">
        <f t="shared" si="155"/>
        <v>2.3086269744835967E-2</v>
      </c>
      <c r="F470" s="37">
        <f t="shared" si="156"/>
        <v>1.8076644974692696E-3</v>
      </c>
      <c r="G470" s="38">
        <f t="shared" si="157"/>
        <v>-0.86842105263157898</v>
      </c>
      <c r="H470" s="39">
        <f t="shared" si="158"/>
        <v>-2.0048602673147023E-2</v>
      </c>
    </row>
    <row r="471" spans="1:8" s="40" customFormat="1" ht="30" x14ac:dyDescent="0.2">
      <c r="A471" s="68"/>
      <c r="B471" s="35" t="s">
        <v>297</v>
      </c>
      <c r="C471" s="41">
        <v>0</v>
      </c>
      <c r="D471" s="41">
        <v>2</v>
      </c>
      <c r="E471" s="37" t="str">
        <f t="shared" si="155"/>
        <v/>
      </c>
      <c r="F471" s="37">
        <f t="shared" si="156"/>
        <v>7.2306579898770787E-4</v>
      </c>
      <c r="G471" s="38" t="str">
        <f t="shared" si="157"/>
        <v>0</v>
      </c>
      <c r="H471" s="39" t="str">
        <f t="shared" si="158"/>
        <v/>
      </c>
    </row>
    <row r="472" spans="1:8" s="40" customFormat="1" ht="15" x14ac:dyDescent="0.2">
      <c r="A472" s="68"/>
      <c r="B472" s="35" t="s">
        <v>124</v>
      </c>
      <c r="C472" s="41">
        <v>1</v>
      </c>
      <c r="D472" s="41">
        <v>2</v>
      </c>
      <c r="E472" s="37">
        <f t="shared" si="155"/>
        <v>6.0753341433778852E-4</v>
      </c>
      <c r="F472" s="37">
        <f t="shared" si="156"/>
        <v>7.2306579898770787E-4</v>
      </c>
      <c r="G472" s="38">
        <f t="shared" si="157"/>
        <v>1</v>
      </c>
      <c r="H472" s="39">
        <f t="shared" si="158"/>
        <v>6.0753341433778852E-4</v>
      </c>
    </row>
    <row r="473" spans="1:8" s="40" customFormat="1" ht="15" x14ac:dyDescent="0.2">
      <c r="A473" s="68"/>
      <c r="B473" s="35" t="s">
        <v>298</v>
      </c>
      <c r="C473" s="41">
        <v>0</v>
      </c>
      <c r="D473" s="41">
        <v>0</v>
      </c>
      <c r="E473" s="37" t="str">
        <f t="shared" si="155"/>
        <v/>
      </c>
      <c r="F473" s="37" t="str">
        <f t="shared" si="156"/>
        <v/>
      </c>
      <c r="G473" s="38" t="str">
        <f t="shared" si="157"/>
        <v>0</v>
      </c>
      <c r="H473" s="39" t="str">
        <f t="shared" si="158"/>
        <v/>
      </c>
    </row>
    <row r="474" spans="1:8" s="40" customFormat="1" ht="15" x14ac:dyDescent="0.2">
      <c r="A474" s="68"/>
      <c r="B474" s="35" t="s">
        <v>299</v>
      </c>
      <c r="C474" s="41">
        <v>0</v>
      </c>
      <c r="D474" s="41">
        <v>50</v>
      </c>
      <c r="E474" s="37" t="str">
        <f t="shared" ref="E474:E535" si="175">+IF(C474=0,"",C474/C$333)</f>
        <v/>
      </c>
      <c r="F474" s="37">
        <f t="shared" ref="F474:F535" si="176">+IF(D474=0,"",D474/D$333)</f>
        <v>1.8076644974692697E-2</v>
      </c>
      <c r="G474" s="38" t="str">
        <f t="shared" ref="G474:G535" si="177">+IF(OR(AND(D474=0),(C474=0)),"0",((D474-C474)/C474))</f>
        <v>0</v>
      </c>
      <c r="H474" s="39" t="str">
        <f t="shared" ref="H474:H535" si="178">+IF(OR(AND(E474=""),(G474="")),"",E474*G474)</f>
        <v/>
      </c>
    </row>
    <row r="475" spans="1:8" s="40" customFormat="1" ht="15" x14ac:dyDescent="0.2">
      <c r="A475" s="68"/>
      <c r="B475" s="35" t="s">
        <v>300</v>
      </c>
      <c r="C475" s="41">
        <v>0</v>
      </c>
      <c r="D475" s="41">
        <v>0</v>
      </c>
      <c r="E475" s="37" t="str">
        <f t="shared" si="175"/>
        <v/>
      </c>
      <c r="F475" s="37" t="str">
        <f t="shared" si="176"/>
        <v/>
      </c>
      <c r="G475" s="38" t="str">
        <f t="shared" si="177"/>
        <v>0</v>
      </c>
      <c r="H475" s="39" t="str">
        <f t="shared" si="178"/>
        <v/>
      </c>
    </row>
    <row r="476" spans="1:8" s="40" customFormat="1" ht="30" x14ac:dyDescent="0.2">
      <c r="A476" s="68"/>
      <c r="B476" s="35" t="s">
        <v>301</v>
      </c>
      <c r="C476" s="41">
        <v>0</v>
      </c>
      <c r="D476" s="41">
        <v>0</v>
      </c>
      <c r="E476" s="37" t="str">
        <f t="shared" si="175"/>
        <v/>
      </c>
      <c r="F476" s="37" t="str">
        <f t="shared" si="176"/>
        <v/>
      </c>
      <c r="G476" s="38" t="str">
        <f t="shared" si="177"/>
        <v>0</v>
      </c>
      <c r="H476" s="39" t="str">
        <f t="shared" si="178"/>
        <v/>
      </c>
    </row>
    <row r="477" spans="1:8" s="40" customFormat="1" ht="15" x14ac:dyDescent="0.2">
      <c r="A477" s="68"/>
      <c r="B477" s="35" t="s">
        <v>122</v>
      </c>
      <c r="C477" s="41">
        <v>0</v>
      </c>
      <c r="D477" s="41">
        <v>0</v>
      </c>
      <c r="E477" s="37" t="str">
        <f t="shared" si="175"/>
        <v/>
      </c>
      <c r="F477" s="37" t="str">
        <f t="shared" si="176"/>
        <v/>
      </c>
      <c r="G477" s="38" t="str">
        <f t="shared" si="177"/>
        <v>0</v>
      </c>
      <c r="H477" s="39" t="str">
        <f t="shared" si="178"/>
        <v/>
      </c>
    </row>
    <row r="478" spans="1:8" s="40" customFormat="1" ht="15" x14ac:dyDescent="0.2">
      <c r="A478" s="68"/>
      <c r="B478" s="35" t="s">
        <v>302</v>
      </c>
      <c r="C478" s="41">
        <v>0</v>
      </c>
      <c r="D478" s="41">
        <v>0</v>
      </c>
      <c r="E478" s="37" t="str">
        <f t="shared" si="175"/>
        <v/>
      </c>
      <c r="F478" s="37" t="str">
        <f t="shared" si="176"/>
        <v/>
      </c>
      <c r="G478" s="38" t="str">
        <f t="shared" si="177"/>
        <v>0</v>
      </c>
      <c r="H478" s="39" t="str">
        <f t="shared" si="178"/>
        <v/>
      </c>
    </row>
    <row r="479" spans="1:8" s="40" customFormat="1" ht="15" x14ac:dyDescent="0.2">
      <c r="A479" s="68"/>
      <c r="B479" s="35" t="s">
        <v>303</v>
      </c>
      <c r="C479" s="41">
        <v>0</v>
      </c>
      <c r="D479" s="41">
        <v>0</v>
      </c>
      <c r="E479" s="37" t="str">
        <f t="shared" si="175"/>
        <v/>
      </c>
      <c r="F479" s="37" t="str">
        <f t="shared" si="176"/>
        <v/>
      </c>
      <c r="G479" s="38" t="str">
        <f t="shared" si="177"/>
        <v>0</v>
      </c>
      <c r="H479" s="39" t="str">
        <f t="shared" si="178"/>
        <v/>
      </c>
    </row>
    <row r="480" spans="1:8" s="40" customFormat="1" ht="15" x14ac:dyDescent="0.2">
      <c r="A480" s="68"/>
      <c r="B480" s="35" t="s">
        <v>511</v>
      </c>
      <c r="C480" s="41">
        <v>0</v>
      </c>
      <c r="D480" s="41">
        <v>0</v>
      </c>
      <c r="E480" s="37" t="str">
        <f t="shared" si="175"/>
        <v/>
      </c>
      <c r="F480" s="37" t="str">
        <f t="shared" si="176"/>
        <v/>
      </c>
      <c r="G480" s="38" t="str">
        <f t="shared" si="177"/>
        <v>0</v>
      </c>
      <c r="H480" s="39" t="str">
        <f t="shared" si="178"/>
        <v/>
      </c>
    </row>
    <row r="481" spans="1:8" s="40" customFormat="1" ht="15" x14ac:dyDescent="0.2">
      <c r="A481" s="68"/>
      <c r="B481" s="35" t="s">
        <v>130</v>
      </c>
      <c r="C481" s="41">
        <v>0</v>
      </c>
      <c r="D481" s="41">
        <v>0</v>
      </c>
      <c r="E481" s="37" t="str">
        <f t="shared" si="175"/>
        <v/>
      </c>
      <c r="F481" s="37" t="str">
        <f t="shared" si="176"/>
        <v/>
      </c>
      <c r="G481" s="38" t="str">
        <f t="shared" si="177"/>
        <v>0</v>
      </c>
      <c r="H481" s="39" t="str">
        <f t="shared" si="178"/>
        <v/>
      </c>
    </row>
    <row r="482" spans="1:8" s="40" customFormat="1" ht="15" x14ac:dyDescent="0.2">
      <c r="A482" s="68"/>
      <c r="B482" s="35" t="s">
        <v>512</v>
      </c>
      <c r="C482" s="41">
        <v>25</v>
      </c>
      <c r="D482" s="41">
        <v>67</v>
      </c>
      <c r="E482" s="37">
        <f t="shared" si="175"/>
        <v>1.5188335358444714E-2</v>
      </c>
      <c r="F482" s="37">
        <f t="shared" si="176"/>
        <v>2.4222704266088215E-2</v>
      </c>
      <c r="G482" s="38">
        <f t="shared" si="177"/>
        <v>1.68</v>
      </c>
      <c r="H482" s="39">
        <f t="shared" si="178"/>
        <v>2.5516403402187117E-2</v>
      </c>
    </row>
    <row r="483" spans="1:8" s="40" customFormat="1" ht="15" x14ac:dyDescent="0.2">
      <c r="A483" s="68"/>
      <c r="B483" s="35" t="s">
        <v>123</v>
      </c>
      <c r="C483" s="41">
        <v>4</v>
      </c>
      <c r="D483" s="41">
        <v>4</v>
      </c>
      <c r="E483" s="37">
        <f t="shared" si="175"/>
        <v>2.4301336573511541E-3</v>
      </c>
      <c r="F483" s="37">
        <f t="shared" si="176"/>
        <v>1.4461315979754157E-3</v>
      </c>
      <c r="G483" s="38">
        <f t="shared" si="177"/>
        <v>0</v>
      </c>
      <c r="H483" s="39">
        <f t="shared" si="178"/>
        <v>0</v>
      </c>
    </row>
    <row r="484" spans="1:8" s="40" customFormat="1" ht="30" x14ac:dyDescent="0.2">
      <c r="A484" s="68"/>
      <c r="B484" s="35" t="s">
        <v>304</v>
      </c>
      <c r="C484" s="41">
        <v>0</v>
      </c>
      <c r="D484" s="41">
        <v>7</v>
      </c>
      <c r="E484" s="37" t="str">
        <f t="shared" si="175"/>
        <v/>
      </c>
      <c r="F484" s="37">
        <f t="shared" si="176"/>
        <v>2.5307302964569776E-3</v>
      </c>
      <c r="G484" s="38" t="str">
        <f t="shared" si="177"/>
        <v>0</v>
      </c>
      <c r="H484" s="39" t="str">
        <f t="shared" si="178"/>
        <v/>
      </c>
    </row>
    <row r="485" spans="1:8" s="40" customFormat="1" ht="15" x14ac:dyDescent="0.2">
      <c r="A485" s="68"/>
      <c r="B485" s="35" t="s">
        <v>125</v>
      </c>
      <c r="C485" s="41">
        <v>0</v>
      </c>
      <c r="D485" s="41">
        <v>0</v>
      </c>
      <c r="E485" s="37" t="str">
        <f t="shared" si="175"/>
        <v/>
      </c>
      <c r="F485" s="37" t="str">
        <f t="shared" si="176"/>
        <v/>
      </c>
      <c r="G485" s="38" t="str">
        <f t="shared" si="177"/>
        <v>0</v>
      </c>
      <c r="H485" s="39" t="str">
        <f t="shared" si="178"/>
        <v/>
      </c>
    </row>
    <row r="486" spans="1:8" s="40" customFormat="1" ht="30" x14ac:dyDescent="0.2">
      <c r="A486" s="68"/>
      <c r="B486" s="35" t="s">
        <v>305</v>
      </c>
      <c r="C486" s="41">
        <v>0</v>
      </c>
      <c r="D486" s="41">
        <v>0</v>
      </c>
      <c r="E486" s="37" t="str">
        <f t="shared" si="175"/>
        <v/>
      </c>
      <c r="F486" s="37" t="str">
        <f t="shared" si="176"/>
        <v/>
      </c>
      <c r="G486" s="38" t="str">
        <f t="shared" si="177"/>
        <v>0</v>
      </c>
      <c r="H486" s="39" t="str">
        <f t="shared" si="178"/>
        <v/>
      </c>
    </row>
    <row r="487" spans="1:8" s="40" customFormat="1" ht="30" x14ac:dyDescent="0.2">
      <c r="A487" s="68"/>
      <c r="B487" s="35" t="s">
        <v>306</v>
      </c>
      <c r="C487" s="41">
        <v>3</v>
      </c>
      <c r="D487" s="41">
        <v>9</v>
      </c>
      <c r="E487" s="37">
        <f t="shared" si="175"/>
        <v>1.8226002430133657E-3</v>
      </c>
      <c r="F487" s="37">
        <f t="shared" si="176"/>
        <v>3.2537960954446853E-3</v>
      </c>
      <c r="G487" s="38">
        <f t="shared" si="177"/>
        <v>2</v>
      </c>
      <c r="H487" s="39">
        <f t="shared" si="178"/>
        <v>3.6452004860267314E-3</v>
      </c>
    </row>
    <row r="488" spans="1:8" s="40" customFormat="1" ht="15" x14ac:dyDescent="0.2">
      <c r="A488" s="68"/>
      <c r="B488" s="35" t="s">
        <v>118</v>
      </c>
      <c r="C488" s="41">
        <v>0</v>
      </c>
      <c r="D488" s="41">
        <v>0</v>
      </c>
      <c r="E488" s="37" t="str">
        <f t="shared" si="175"/>
        <v/>
      </c>
      <c r="F488" s="37" t="str">
        <f t="shared" si="176"/>
        <v/>
      </c>
      <c r="G488" s="38" t="str">
        <f t="shared" si="177"/>
        <v>0</v>
      </c>
      <c r="H488" s="39" t="str">
        <f t="shared" si="178"/>
        <v/>
      </c>
    </row>
    <row r="489" spans="1:8" s="40" customFormat="1" ht="30" x14ac:dyDescent="0.2">
      <c r="A489" s="68"/>
      <c r="B489" s="35" t="s">
        <v>513</v>
      </c>
      <c r="C489" s="41">
        <v>0</v>
      </c>
      <c r="D489" s="41">
        <v>13</v>
      </c>
      <c r="E489" s="37" t="str">
        <f t="shared" si="175"/>
        <v/>
      </c>
      <c r="F489" s="37">
        <f t="shared" si="176"/>
        <v>4.6999276934201013E-3</v>
      </c>
      <c r="G489" s="38" t="str">
        <f t="shared" si="177"/>
        <v>0</v>
      </c>
      <c r="H489" s="39" t="str">
        <f t="shared" si="178"/>
        <v/>
      </c>
    </row>
    <row r="490" spans="1:8" s="40" customFormat="1" ht="30" x14ac:dyDescent="0.2">
      <c r="A490" s="68"/>
      <c r="B490" s="35" t="s">
        <v>307</v>
      </c>
      <c r="C490" s="41">
        <v>0</v>
      </c>
      <c r="D490" s="41">
        <v>0</v>
      </c>
      <c r="E490" s="37" t="str">
        <f t="shared" si="175"/>
        <v/>
      </c>
      <c r="F490" s="37" t="str">
        <f t="shared" si="176"/>
        <v/>
      </c>
      <c r="G490" s="38" t="str">
        <f t="shared" si="177"/>
        <v>0</v>
      </c>
      <c r="H490" s="39" t="str">
        <f t="shared" si="178"/>
        <v/>
      </c>
    </row>
    <row r="491" spans="1:8" s="40" customFormat="1" ht="15" x14ac:dyDescent="0.2">
      <c r="A491" s="68"/>
      <c r="B491" s="35" t="s">
        <v>308</v>
      </c>
      <c r="C491" s="41">
        <v>0</v>
      </c>
      <c r="D491" s="41">
        <v>0</v>
      </c>
      <c r="E491" s="37" t="str">
        <f t="shared" si="175"/>
        <v/>
      </c>
      <c r="F491" s="37" t="str">
        <f t="shared" si="176"/>
        <v/>
      </c>
      <c r="G491" s="38" t="str">
        <f t="shared" si="177"/>
        <v>0</v>
      </c>
      <c r="H491" s="39" t="str">
        <f t="shared" si="178"/>
        <v/>
      </c>
    </row>
    <row r="492" spans="1:8" s="40" customFormat="1" ht="15" x14ac:dyDescent="0.2">
      <c r="A492" s="68"/>
      <c r="B492" s="35" t="s">
        <v>514</v>
      </c>
      <c r="C492" s="41">
        <v>0</v>
      </c>
      <c r="D492" s="41">
        <v>8</v>
      </c>
      <c r="E492" s="37" t="str">
        <f t="shared" si="175"/>
        <v/>
      </c>
      <c r="F492" s="37">
        <f t="shared" si="176"/>
        <v>2.8922631959508315E-3</v>
      </c>
      <c r="G492" s="38" t="str">
        <f t="shared" si="177"/>
        <v>0</v>
      </c>
      <c r="H492" s="39" t="str">
        <f t="shared" si="178"/>
        <v/>
      </c>
    </row>
    <row r="493" spans="1:8" s="40" customFormat="1" ht="15" x14ac:dyDescent="0.2">
      <c r="A493" s="68"/>
      <c r="B493" s="35" t="s">
        <v>515</v>
      </c>
      <c r="C493" s="41">
        <v>0</v>
      </c>
      <c r="D493" s="41">
        <v>0</v>
      </c>
      <c r="E493" s="37" t="str">
        <f t="shared" si="175"/>
        <v/>
      </c>
      <c r="F493" s="37" t="str">
        <f t="shared" si="176"/>
        <v/>
      </c>
      <c r="G493" s="38" t="str">
        <f t="shared" si="177"/>
        <v>0</v>
      </c>
      <c r="H493" s="39" t="str">
        <f t="shared" si="178"/>
        <v/>
      </c>
    </row>
    <row r="494" spans="1:8" s="40" customFormat="1" ht="15" x14ac:dyDescent="0.2">
      <c r="A494" s="68"/>
      <c r="B494" s="35" t="s">
        <v>309</v>
      </c>
      <c r="C494" s="41">
        <v>1</v>
      </c>
      <c r="D494" s="41">
        <v>0</v>
      </c>
      <c r="E494" s="37">
        <f t="shared" si="175"/>
        <v>6.0753341433778852E-4</v>
      </c>
      <c r="F494" s="37" t="str">
        <f t="shared" si="176"/>
        <v/>
      </c>
      <c r="G494" s="38" t="str">
        <f t="shared" si="177"/>
        <v>0</v>
      </c>
      <c r="H494" s="39">
        <f t="shared" si="178"/>
        <v>0</v>
      </c>
    </row>
    <row r="495" spans="1:8" s="40" customFormat="1" ht="30" x14ac:dyDescent="0.2">
      <c r="A495" s="68"/>
      <c r="B495" s="35" t="s">
        <v>310</v>
      </c>
      <c r="C495" s="41">
        <v>0</v>
      </c>
      <c r="D495" s="41">
        <v>0</v>
      </c>
      <c r="E495" s="37" t="str">
        <f t="shared" si="175"/>
        <v/>
      </c>
      <c r="F495" s="37" t="str">
        <f t="shared" si="176"/>
        <v/>
      </c>
      <c r="G495" s="38" t="str">
        <f t="shared" si="177"/>
        <v>0</v>
      </c>
      <c r="H495" s="39" t="str">
        <f t="shared" si="178"/>
        <v/>
      </c>
    </row>
    <row r="496" spans="1:8" s="40" customFormat="1" ht="15" x14ac:dyDescent="0.2">
      <c r="A496" s="68"/>
      <c r="B496" s="35" t="s">
        <v>311</v>
      </c>
      <c r="C496" s="41">
        <v>3</v>
      </c>
      <c r="D496" s="41">
        <v>0</v>
      </c>
      <c r="E496" s="37">
        <f t="shared" si="175"/>
        <v>1.8226002430133657E-3</v>
      </c>
      <c r="F496" s="37" t="str">
        <f t="shared" si="176"/>
        <v/>
      </c>
      <c r="G496" s="38" t="str">
        <f t="shared" si="177"/>
        <v>0</v>
      </c>
      <c r="H496" s="39">
        <f t="shared" si="178"/>
        <v>0</v>
      </c>
    </row>
    <row r="497" spans="1:8" s="40" customFormat="1" ht="15" x14ac:dyDescent="0.2">
      <c r="A497" s="68"/>
      <c r="B497" s="35" t="s">
        <v>120</v>
      </c>
      <c r="C497" s="41">
        <v>0</v>
      </c>
      <c r="D497" s="41">
        <v>0</v>
      </c>
      <c r="E497" s="37" t="str">
        <f t="shared" si="175"/>
        <v/>
      </c>
      <c r="F497" s="37" t="str">
        <f t="shared" si="176"/>
        <v/>
      </c>
      <c r="G497" s="38" t="str">
        <f t="shared" si="177"/>
        <v>0</v>
      </c>
      <c r="H497" s="39" t="str">
        <f t="shared" si="178"/>
        <v/>
      </c>
    </row>
    <row r="498" spans="1:8" s="40" customFormat="1" ht="30" x14ac:dyDescent="0.2">
      <c r="A498" s="68"/>
      <c r="B498" s="35" t="s">
        <v>312</v>
      </c>
      <c r="C498" s="41">
        <v>0</v>
      </c>
      <c r="D498" s="41">
        <v>0</v>
      </c>
      <c r="E498" s="37" t="str">
        <f t="shared" si="175"/>
        <v/>
      </c>
      <c r="F498" s="37" t="str">
        <f t="shared" si="176"/>
        <v/>
      </c>
      <c r="G498" s="38" t="str">
        <f t="shared" si="177"/>
        <v>0</v>
      </c>
      <c r="H498" s="39" t="str">
        <f t="shared" si="178"/>
        <v/>
      </c>
    </row>
    <row r="499" spans="1:8" s="40" customFormat="1" ht="15" x14ac:dyDescent="0.2">
      <c r="A499" s="68"/>
      <c r="B499" s="35" t="s">
        <v>128</v>
      </c>
      <c r="C499" s="41">
        <v>0</v>
      </c>
      <c r="D499" s="41">
        <v>3</v>
      </c>
      <c r="E499" s="37" t="str">
        <f t="shared" si="175"/>
        <v/>
      </c>
      <c r="F499" s="37">
        <f t="shared" si="176"/>
        <v>1.0845986984815619E-3</v>
      </c>
      <c r="G499" s="38" t="str">
        <f t="shared" si="177"/>
        <v>0</v>
      </c>
      <c r="H499" s="39" t="str">
        <f t="shared" si="178"/>
        <v/>
      </c>
    </row>
    <row r="500" spans="1:8" s="40" customFormat="1" ht="15" x14ac:dyDescent="0.2">
      <c r="A500" s="68"/>
      <c r="B500" s="35" t="s">
        <v>119</v>
      </c>
      <c r="C500" s="41">
        <v>0</v>
      </c>
      <c r="D500" s="41">
        <v>0</v>
      </c>
      <c r="E500" s="37" t="str">
        <f t="shared" si="175"/>
        <v/>
      </c>
      <c r="F500" s="37" t="str">
        <f t="shared" si="176"/>
        <v/>
      </c>
      <c r="G500" s="38" t="str">
        <f t="shared" si="177"/>
        <v>0</v>
      </c>
      <c r="H500" s="39" t="str">
        <f t="shared" si="178"/>
        <v/>
      </c>
    </row>
    <row r="501" spans="1:8" s="40" customFormat="1" ht="15" x14ac:dyDescent="0.2">
      <c r="A501" s="68"/>
      <c r="B501" s="35" t="s">
        <v>121</v>
      </c>
      <c r="C501" s="41">
        <v>3</v>
      </c>
      <c r="D501" s="41">
        <v>0</v>
      </c>
      <c r="E501" s="37">
        <f t="shared" si="175"/>
        <v>1.8226002430133657E-3</v>
      </c>
      <c r="F501" s="37" t="str">
        <f t="shared" si="176"/>
        <v/>
      </c>
      <c r="G501" s="38" t="str">
        <f t="shared" si="177"/>
        <v>0</v>
      </c>
      <c r="H501" s="39">
        <f t="shared" si="178"/>
        <v>0</v>
      </c>
    </row>
    <row r="502" spans="1:8" s="40" customFormat="1" ht="15" x14ac:dyDescent="0.2">
      <c r="A502" s="68"/>
      <c r="B502" s="35" t="s">
        <v>313</v>
      </c>
      <c r="C502" s="41">
        <v>0</v>
      </c>
      <c r="D502" s="41">
        <v>1</v>
      </c>
      <c r="E502" s="37" t="str">
        <f t="shared" si="175"/>
        <v/>
      </c>
      <c r="F502" s="37">
        <f t="shared" si="176"/>
        <v>3.6153289949385393E-4</v>
      </c>
      <c r="G502" s="38" t="str">
        <f t="shared" si="177"/>
        <v>0</v>
      </c>
      <c r="H502" s="39" t="str">
        <f t="shared" si="178"/>
        <v/>
      </c>
    </row>
    <row r="503" spans="1:8" s="40" customFormat="1" ht="15" x14ac:dyDescent="0.2">
      <c r="A503" s="68"/>
      <c r="B503" s="35" t="s">
        <v>314</v>
      </c>
      <c r="C503" s="41">
        <v>0</v>
      </c>
      <c r="D503" s="41">
        <v>0</v>
      </c>
      <c r="E503" s="37" t="str">
        <f t="shared" si="175"/>
        <v/>
      </c>
      <c r="F503" s="37" t="str">
        <f t="shared" si="176"/>
        <v/>
      </c>
      <c r="G503" s="38" t="str">
        <f t="shared" si="177"/>
        <v>0</v>
      </c>
      <c r="H503" s="39" t="str">
        <f t="shared" si="178"/>
        <v/>
      </c>
    </row>
    <row r="504" spans="1:8" s="40" customFormat="1" ht="15" x14ac:dyDescent="0.2">
      <c r="A504" s="68"/>
      <c r="B504" s="35" t="s">
        <v>129</v>
      </c>
      <c r="C504" s="41">
        <v>11</v>
      </c>
      <c r="D504" s="41">
        <v>2</v>
      </c>
      <c r="E504" s="37">
        <f t="shared" si="175"/>
        <v>6.6828675577156743E-3</v>
      </c>
      <c r="F504" s="37">
        <f t="shared" si="176"/>
        <v>7.2306579898770787E-4</v>
      </c>
      <c r="G504" s="38">
        <f t="shared" si="177"/>
        <v>-0.81818181818181823</v>
      </c>
      <c r="H504" s="39">
        <f t="shared" si="178"/>
        <v>-5.4678007290400975E-3</v>
      </c>
    </row>
    <row r="505" spans="1:8" s="40" customFormat="1" ht="15" x14ac:dyDescent="0.2">
      <c r="A505" s="68"/>
      <c r="B505" s="35" t="s">
        <v>516</v>
      </c>
      <c r="C505" s="41">
        <v>0</v>
      </c>
      <c r="D505" s="41">
        <v>0</v>
      </c>
      <c r="E505" s="37" t="str">
        <f t="shared" si="175"/>
        <v/>
      </c>
      <c r="F505" s="37" t="str">
        <f t="shared" si="176"/>
        <v/>
      </c>
      <c r="G505" s="38" t="str">
        <f t="shared" si="177"/>
        <v>0</v>
      </c>
      <c r="H505" s="39" t="str">
        <f t="shared" si="178"/>
        <v/>
      </c>
    </row>
    <row r="506" spans="1:8" s="40" customFormat="1" ht="15" x14ac:dyDescent="0.2">
      <c r="A506" s="68"/>
      <c r="B506" s="35" t="s">
        <v>569</v>
      </c>
      <c r="C506" s="41">
        <v>1</v>
      </c>
      <c r="D506" s="41">
        <v>2</v>
      </c>
      <c r="E506" s="37">
        <f t="shared" ref="E506" si="179">+IF(C506=0,"",C506/C$333)</f>
        <v>6.0753341433778852E-4</v>
      </c>
      <c r="F506" s="37">
        <f t="shared" ref="F506" si="180">+IF(D506=0,"",D506/D$333)</f>
        <v>7.2306579898770787E-4</v>
      </c>
      <c r="G506" s="38">
        <f t="shared" ref="G506" si="181">+IF(OR(AND(D506=0),(C506=0)),"0",((D506-C506)/C506))</f>
        <v>1</v>
      </c>
      <c r="H506" s="39">
        <f t="shared" ref="H506" si="182">+IF(OR(AND(E506=""),(G506="")),"",E506*G506)</f>
        <v>6.0753341433778852E-4</v>
      </c>
    </row>
    <row r="507" spans="1:8" s="40" customFormat="1" ht="15" x14ac:dyDescent="0.2">
      <c r="A507" s="68"/>
      <c r="B507" s="35" t="s">
        <v>136</v>
      </c>
      <c r="C507" s="41">
        <v>55</v>
      </c>
      <c r="D507" s="41">
        <v>26</v>
      </c>
      <c r="E507" s="37">
        <f t="shared" si="175"/>
        <v>3.3414337788578372E-2</v>
      </c>
      <c r="F507" s="37">
        <f t="shared" si="176"/>
        <v>9.3998553868402026E-3</v>
      </c>
      <c r="G507" s="38">
        <f t="shared" si="177"/>
        <v>-0.52727272727272723</v>
      </c>
      <c r="H507" s="39">
        <f t="shared" si="178"/>
        <v>-1.7618469015795866E-2</v>
      </c>
    </row>
    <row r="508" spans="1:8" s="40" customFormat="1" ht="30" x14ac:dyDescent="0.2">
      <c r="A508" s="68"/>
      <c r="B508" s="35" t="s">
        <v>517</v>
      </c>
      <c r="C508" s="41">
        <v>0</v>
      </c>
      <c r="D508" s="41">
        <v>0</v>
      </c>
      <c r="E508" s="37" t="str">
        <f t="shared" si="175"/>
        <v/>
      </c>
      <c r="F508" s="37" t="str">
        <f t="shared" si="176"/>
        <v/>
      </c>
      <c r="G508" s="38" t="str">
        <f t="shared" si="177"/>
        <v>0</v>
      </c>
      <c r="H508" s="39" t="str">
        <f t="shared" si="178"/>
        <v/>
      </c>
    </row>
    <row r="509" spans="1:8" s="40" customFormat="1" ht="15" x14ac:dyDescent="0.2">
      <c r="A509" s="68"/>
      <c r="B509" s="35" t="s">
        <v>134</v>
      </c>
      <c r="C509" s="41">
        <v>0</v>
      </c>
      <c r="D509" s="41">
        <v>24</v>
      </c>
      <c r="E509" s="37" t="str">
        <f t="shared" si="175"/>
        <v/>
      </c>
      <c r="F509" s="37">
        <f t="shared" si="176"/>
        <v>8.6767895878524948E-3</v>
      </c>
      <c r="G509" s="38" t="str">
        <f t="shared" si="177"/>
        <v>0</v>
      </c>
      <c r="H509" s="39" t="str">
        <f t="shared" si="178"/>
        <v/>
      </c>
    </row>
    <row r="510" spans="1:8" s="40" customFormat="1" ht="15" x14ac:dyDescent="0.2">
      <c r="A510" s="68"/>
      <c r="B510" s="35" t="s">
        <v>347</v>
      </c>
      <c r="C510" s="41">
        <v>28</v>
      </c>
      <c r="D510" s="41">
        <v>11</v>
      </c>
      <c r="E510" s="37">
        <f t="shared" si="175"/>
        <v>1.7010935601458079E-2</v>
      </c>
      <c r="F510" s="37">
        <f t="shared" si="176"/>
        <v>3.9768618944323935E-3</v>
      </c>
      <c r="G510" s="38">
        <f t="shared" si="177"/>
        <v>-0.6071428571428571</v>
      </c>
      <c r="H510" s="39">
        <f t="shared" si="178"/>
        <v>-1.0328068043742405E-2</v>
      </c>
    </row>
    <row r="511" spans="1:8" s="40" customFormat="1" ht="15" x14ac:dyDescent="0.2">
      <c r="A511" s="68"/>
      <c r="B511" s="35" t="s">
        <v>348</v>
      </c>
      <c r="C511" s="41">
        <v>1</v>
      </c>
      <c r="D511" s="41">
        <v>4</v>
      </c>
      <c r="E511" s="37">
        <f t="shared" si="175"/>
        <v>6.0753341433778852E-4</v>
      </c>
      <c r="F511" s="37">
        <f t="shared" si="176"/>
        <v>1.4461315979754157E-3</v>
      </c>
      <c r="G511" s="38">
        <f t="shared" si="177"/>
        <v>3</v>
      </c>
      <c r="H511" s="39">
        <f t="shared" si="178"/>
        <v>1.8226002430133657E-3</v>
      </c>
    </row>
    <row r="512" spans="1:8" s="40" customFormat="1" ht="15" x14ac:dyDescent="0.2">
      <c r="A512" s="68"/>
      <c r="B512" s="35" t="s">
        <v>518</v>
      </c>
      <c r="C512" s="41">
        <v>0</v>
      </c>
      <c r="D512" s="41">
        <v>0</v>
      </c>
      <c r="E512" s="37" t="str">
        <f t="shared" si="175"/>
        <v/>
      </c>
      <c r="F512" s="37" t="str">
        <f t="shared" si="176"/>
        <v/>
      </c>
      <c r="G512" s="38" t="str">
        <f t="shared" si="177"/>
        <v>0</v>
      </c>
      <c r="H512" s="39" t="str">
        <f t="shared" si="178"/>
        <v/>
      </c>
    </row>
    <row r="513" spans="1:8" s="40" customFormat="1" ht="15" x14ac:dyDescent="0.2">
      <c r="A513" s="68"/>
      <c r="B513" s="35" t="s">
        <v>138</v>
      </c>
      <c r="C513" s="41">
        <v>0</v>
      </c>
      <c r="D513" s="41">
        <v>3</v>
      </c>
      <c r="E513" s="37" t="str">
        <f t="shared" si="175"/>
        <v/>
      </c>
      <c r="F513" s="37">
        <f t="shared" si="176"/>
        <v>1.0845986984815619E-3</v>
      </c>
      <c r="G513" s="38" t="str">
        <f t="shared" si="177"/>
        <v>0</v>
      </c>
      <c r="H513" s="39" t="str">
        <f t="shared" si="178"/>
        <v/>
      </c>
    </row>
    <row r="514" spans="1:8" s="40" customFormat="1" ht="15" x14ac:dyDescent="0.2">
      <c r="A514" s="68"/>
      <c r="B514" s="35" t="s">
        <v>349</v>
      </c>
      <c r="C514" s="41">
        <v>0</v>
      </c>
      <c r="D514" s="41">
        <v>3</v>
      </c>
      <c r="E514" s="37" t="str">
        <f t="shared" si="175"/>
        <v/>
      </c>
      <c r="F514" s="37">
        <f t="shared" si="176"/>
        <v>1.0845986984815619E-3</v>
      </c>
      <c r="G514" s="38" t="str">
        <f t="shared" si="177"/>
        <v>0</v>
      </c>
      <c r="H514" s="39" t="str">
        <f t="shared" si="178"/>
        <v/>
      </c>
    </row>
    <row r="515" spans="1:8" s="40" customFormat="1" ht="15" x14ac:dyDescent="0.2">
      <c r="A515" s="68"/>
      <c r="B515" s="35" t="s">
        <v>142</v>
      </c>
      <c r="C515" s="41">
        <v>0</v>
      </c>
      <c r="D515" s="41">
        <v>0</v>
      </c>
      <c r="E515" s="37" t="str">
        <f t="shared" si="175"/>
        <v/>
      </c>
      <c r="F515" s="37" t="str">
        <f t="shared" si="176"/>
        <v/>
      </c>
      <c r="G515" s="38" t="str">
        <f t="shared" si="177"/>
        <v>0</v>
      </c>
      <c r="H515" s="39" t="str">
        <f t="shared" si="178"/>
        <v/>
      </c>
    </row>
    <row r="516" spans="1:8" s="40" customFormat="1" ht="15" x14ac:dyDescent="0.2">
      <c r="A516" s="68"/>
      <c r="B516" s="35" t="s">
        <v>135</v>
      </c>
      <c r="C516" s="41">
        <v>0</v>
      </c>
      <c r="D516" s="41">
        <v>0</v>
      </c>
      <c r="E516" s="37" t="str">
        <f t="shared" si="175"/>
        <v/>
      </c>
      <c r="F516" s="37" t="str">
        <f t="shared" si="176"/>
        <v/>
      </c>
      <c r="G516" s="38" t="str">
        <f t="shared" si="177"/>
        <v>0</v>
      </c>
      <c r="H516" s="39" t="str">
        <f t="shared" si="178"/>
        <v/>
      </c>
    </row>
    <row r="517" spans="1:8" s="40" customFormat="1" ht="15" x14ac:dyDescent="0.2">
      <c r="A517" s="68"/>
      <c r="B517" s="35" t="s">
        <v>315</v>
      </c>
      <c r="C517" s="41">
        <v>0</v>
      </c>
      <c r="D517" s="41">
        <v>0</v>
      </c>
      <c r="E517" s="37" t="str">
        <f t="shared" si="175"/>
        <v/>
      </c>
      <c r="F517" s="37" t="str">
        <f t="shared" si="176"/>
        <v/>
      </c>
      <c r="G517" s="38" t="str">
        <f t="shared" si="177"/>
        <v>0</v>
      </c>
      <c r="H517" s="39" t="str">
        <f t="shared" si="178"/>
        <v/>
      </c>
    </row>
    <row r="518" spans="1:8" s="40" customFormat="1" ht="15" x14ac:dyDescent="0.2">
      <c r="A518" s="68"/>
      <c r="B518" s="35" t="s">
        <v>131</v>
      </c>
      <c r="C518" s="41">
        <v>0</v>
      </c>
      <c r="D518" s="41">
        <v>0</v>
      </c>
      <c r="E518" s="37" t="str">
        <f t="shared" si="175"/>
        <v/>
      </c>
      <c r="F518" s="37" t="str">
        <f t="shared" si="176"/>
        <v/>
      </c>
      <c r="G518" s="38" t="str">
        <f t="shared" si="177"/>
        <v>0</v>
      </c>
      <c r="H518" s="39" t="str">
        <f t="shared" si="178"/>
        <v/>
      </c>
    </row>
    <row r="519" spans="1:8" s="40" customFormat="1" ht="15" x14ac:dyDescent="0.2">
      <c r="A519" s="68"/>
      <c r="B519" s="35" t="s">
        <v>144</v>
      </c>
      <c r="C519" s="41">
        <v>0</v>
      </c>
      <c r="D519" s="41">
        <v>0</v>
      </c>
      <c r="E519" s="37" t="str">
        <f t="shared" si="175"/>
        <v/>
      </c>
      <c r="F519" s="37" t="str">
        <f t="shared" si="176"/>
        <v/>
      </c>
      <c r="G519" s="38" t="str">
        <f t="shared" si="177"/>
        <v>0</v>
      </c>
      <c r="H519" s="39" t="str">
        <f t="shared" si="178"/>
        <v/>
      </c>
    </row>
    <row r="520" spans="1:8" s="40" customFormat="1" ht="15" x14ac:dyDescent="0.2">
      <c r="A520" s="68"/>
      <c r="B520" s="35" t="s">
        <v>316</v>
      </c>
      <c r="C520" s="41">
        <v>2</v>
      </c>
      <c r="D520" s="41">
        <v>15</v>
      </c>
      <c r="E520" s="37">
        <f t="shared" si="175"/>
        <v>1.215066828675577E-3</v>
      </c>
      <c r="F520" s="37">
        <f t="shared" si="176"/>
        <v>5.4229934924078091E-3</v>
      </c>
      <c r="G520" s="38">
        <f t="shared" si="177"/>
        <v>6.5</v>
      </c>
      <c r="H520" s="39">
        <f t="shared" si="178"/>
        <v>7.8979343863912511E-3</v>
      </c>
    </row>
    <row r="521" spans="1:8" s="40" customFormat="1" ht="15" x14ac:dyDescent="0.2">
      <c r="A521" s="68"/>
      <c r="B521" s="35" t="s">
        <v>317</v>
      </c>
      <c r="C521" s="41">
        <v>0</v>
      </c>
      <c r="D521" s="41">
        <v>0</v>
      </c>
      <c r="E521" s="37" t="str">
        <f t="shared" si="175"/>
        <v/>
      </c>
      <c r="F521" s="37" t="str">
        <f t="shared" si="176"/>
        <v/>
      </c>
      <c r="G521" s="38" t="str">
        <f t="shared" si="177"/>
        <v>0</v>
      </c>
      <c r="H521" s="39" t="str">
        <f t="shared" si="178"/>
        <v/>
      </c>
    </row>
    <row r="522" spans="1:8" s="40" customFormat="1" ht="15" x14ac:dyDescent="0.2">
      <c r="A522" s="68"/>
      <c r="B522" s="35" t="s">
        <v>318</v>
      </c>
      <c r="C522" s="41">
        <v>2</v>
      </c>
      <c r="D522" s="41">
        <v>2</v>
      </c>
      <c r="E522" s="37">
        <f t="shared" si="175"/>
        <v>1.215066828675577E-3</v>
      </c>
      <c r="F522" s="37">
        <f t="shared" si="176"/>
        <v>7.2306579898770787E-4</v>
      </c>
      <c r="G522" s="38">
        <f t="shared" si="177"/>
        <v>0</v>
      </c>
      <c r="H522" s="39">
        <f t="shared" si="178"/>
        <v>0</v>
      </c>
    </row>
    <row r="523" spans="1:8" s="40" customFormat="1" ht="30" x14ac:dyDescent="0.2">
      <c r="A523" s="68"/>
      <c r="B523" s="35" t="s">
        <v>519</v>
      </c>
      <c r="C523" s="41">
        <v>0</v>
      </c>
      <c r="D523" s="41">
        <v>0</v>
      </c>
      <c r="E523" s="37" t="str">
        <f t="shared" si="175"/>
        <v/>
      </c>
      <c r="F523" s="37" t="str">
        <f t="shared" si="176"/>
        <v/>
      </c>
      <c r="G523" s="38" t="str">
        <f t="shared" si="177"/>
        <v>0</v>
      </c>
      <c r="H523" s="39" t="str">
        <f t="shared" si="178"/>
        <v/>
      </c>
    </row>
    <row r="524" spans="1:8" s="40" customFormat="1" ht="15" x14ac:dyDescent="0.2">
      <c r="A524" s="68"/>
      <c r="B524" s="35" t="s">
        <v>141</v>
      </c>
      <c r="C524" s="41">
        <v>0</v>
      </c>
      <c r="D524" s="41">
        <v>0</v>
      </c>
      <c r="E524" s="37" t="str">
        <f t="shared" si="175"/>
        <v/>
      </c>
      <c r="F524" s="37" t="str">
        <f t="shared" si="176"/>
        <v/>
      </c>
      <c r="G524" s="38" t="str">
        <f t="shared" si="177"/>
        <v>0</v>
      </c>
      <c r="H524" s="39" t="str">
        <f t="shared" si="178"/>
        <v/>
      </c>
    </row>
    <row r="525" spans="1:8" s="40" customFormat="1" ht="15" x14ac:dyDescent="0.2">
      <c r="A525" s="68"/>
      <c r="B525" s="35" t="s">
        <v>319</v>
      </c>
      <c r="C525" s="41">
        <v>16</v>
      </c>
      <c r="D525" s="41">
        <v>22</v>
      </c>
      <c r="E525" s="37">
        <f t="shared" si="175"/>
        <v>9.7205346294046164E-3</v>
      </c>
      <c r="F525" s="37">
        <f t="shared" si="176"/>
        <v>7.9537237888647871E-3</v>
      </c>
      <c r="G525" s="38">
        <f t="shared" si="177"/>
        <v>0.375</v>
      </c>
      <c r="H525" s="39">
        <f t="shared" si="178"/>
        <v>3.6452004860267314E-3</v>
      </c>
    </row>
    <row r="526" spans="1:8" s="40" customFormat="1" ht="15" x14ac:dyDescent="0.2">
      <c r="A526" s="68"/>
      <c r="B526" s="35" t="s">
        <v>320</v>
      </c>
      <c r="C526" s="41">
        <v>0</v>
      </c>
      <c r="D526" s="41">
        <v>0</v>
      </c>
      <c r="E526" s="37" t="str">
        <f t="shared" si="175"/>
        <v/>
      </c>
      <c r="F526" s="37" t="str">
        <f t="shared" si="176"/>
        <v/>
      </c>
      <c r="G526" s="38" t="str">
        <f t="shared" si="177"/>
        <v>0</v>
      </c>
      <c r="H526" s="39" t="str">
        <f t="shared" si="178"/>
        <v/>
      </c>
    </row>
    <row r="527" spans="1:8" s="40" customFormat="1" ht="15" x14ac:dyDescent="0.2">
      <c r="A527" s="68"/>
      <c r="B527" s="35" t="s">
        <v>321</v>
      </c>
      <c r="C527" s="41">
        <v>0</v>
      </c>
      <c r="D527" s="41">
        <v>2</v>
      </c>
      <c r="E527" s="37" t="str">
        <f t="shared" si="175"/>
        <v/>
      </c>
      <c r="F527" s="37">
        <f t="shared" si="176"/>
        <v>7.2306579898770787E-4</v>
      </c>
      <c r="G527" s="38" t="str">
        <f t="shared" si="177"/>
        <v>0</v>
      </c>
      <c r="H527" s="39" t="str">
        <f t="shared" si="178"/>
        <v/>
      </c>
    </row>
    <row r="528" spans="1:8" s="40" customFormat="1" ht="15" x14ac:dyDescent="0.2">
      <c r="A528" s="68"/>
      <c r="B528" s="35" t="s">
        <v>137</v>
      </c>
      <c r="C528" s="41">
        <v>0</v>
      </c>
      <c r="D528" s="41">
        <v>0</v>
      </c>
      <c r="E528" s="37" t="str">
        <f t="shared" si="175"/>
        <v/>
      </c>
      <c r="F528" s="37" t="str">
        <f t="shared" si="176"/>
        <v/>
      </c>
      <c r="G528" s="38" t="str">
        <f t="shared" si="177"/>
        <v>0</v>
      </c>
      <c r="H528" s="39" t="str">
        <f t="shared" si="178"/>
        <v/>
      </c>
    </row>
    <row r="529" spans="1:8" s="40" customFormat="1" ht="15" x14ac:dyDescent="0.2">
      <c r="A529" s="68"/>
      <c r="B529" s="35" t="s">
        <v>139</v>
      </c>
      <c r="C529" s="41">
        <v>0</v>
      </c>
      <c r="D529" s="41">
        <v>0</v>
      </c>
      <c r="E529" s="37" t="str">
        <f t="shared" si="175"/>
        <v/>
      </c>
      <c r="F529" s="37" t="str">
        <f t="shared" si="176"/>
        <v/>
      </c>
      <c r="G529" s="38" t="str">
        <f t="shared" si="177"/>
        <v>0</v>
      </c>
      <c r="H529" s="39" t="str">
        <f t="shared" si="178"/>
        <v/>
      </c>
    </row>
    <row r="530" spans="1:8" s="40" customFormat="1" ht="15" x14ac:dyDescent="0.2">
      <c r="A530" s="68"/>
      <c r="B530" s="35" t="s">
        <v>322</v>
      </c>
      <c r="C530" s="41">
        <v>20</v>
      </c>
      <c r="D530" s="41">
        <v>10</v>
      </c>
      <c r="E530" s="37">
        <f t="shared" si="175"/>
        <v>1.2150668286755772E-2</v>
      </c>
      <c r="F530" s="37">
        <f t="shared" si="176"/>
        <v>3.6153289949385392E-3</v>
      </c>
      <c r="G530" s="38">
        <f t="shared" si="177"/>
        <v>-0.5</v>
      </c>
      <c r="H530" s="39">
        <f t="shared" si="178"/>
        <v>-6.0753341433778859E-3</v>
      </c>
    </row>
    <row r="531" spans="1:8" s="40" customFormat="1" ht="30" x14ac:dyDescent="0.2">
      <c r="A531" s="68"/>
      <c r="B531" s="35" t="s">
        <v>143</v>
      </c>
      <c r="C531" s="41">
        <v>1</v>
      </c>
      <c r="D531" s="41">
        <v>9</v>
      </c>
      <c r="E531" s="37">
        <f t="shared" si="175"/>
        <v>6.0753341433778852E-4</v>
      </c>
      <c r="F531" s="37">
        <f t="shared" si="176"/>
        <v>3.2537960954446853E-3</v>
      </c>
      <c r="G531" s="38">
        <f t="shared" si="177"/>
        <v>8</v>
      </c>
      <c r="H531" s="39">
        <f t="shared" si="178"/>
        <v>4.8602673147023082E-3</v>
      </c>
    </row>
    <row r="532" spans="1:8" s="40" customFormat="1" ht="15" x14ac:dyDescent="0.2">
      <c r="A532" s="68"/>
      <c r="B532" s="35" t="s">
        <v>323</v>
      </c>
      <c r="C532" s="41">
        <v>72</v>
      </c>
      <c r="D532" s="41">
        <v>86</v>
      </c>
      <c r="E532" s="37">
        <f t="shared" si="175"/>
        <v>4.374240583232078E-2</v>
      </c>
      <c r="F532" s="37">
        <f t="shared" si="176"/>
        <v>3.1091829356471441E-2</v>
      </c>
      <c r="G532" s="38">
        <f t="shared" si="177"/>
        <v>0.19444444444444445</v>
      </c>
      <c r="H532" s="39">
        <f t="shared" si="178"/>
        <v>8.5054678007290413E-3</v>
      </c>
    </row>
    <row r="533" spans="1:8" s="40" customFormat="1" ht="15" x14ac:dyDescent="0.2">
      <c r="A533" s="68"/>
      <c r="B533" s="35" t="s">
        <v>564</v>
      </c>
      <c r="C533" s="41">
        <v>0</v>
      </c>
      <c r="D533" s="41">
        <v>2</v>
      </c>
      <c r="E533" s="37" t="str">
        <f t="shared" ref="E533" si="183">+IF(C533=0,"",C533/C$333)</f>
        <v/>
      </c>
      <c r="F533" s="37">
        <f t="shared" ref="F533" si="184">+IF(D533=0,"",D533/D$333)</f>
        <v>7.2306579898770787E-4</v>
      </c>
      <c r="G533" s="38" t="str">
        <f t="shared" ref="G533" si="185">+IF(OR(AND(D533=0),(C533=0)),"0",((D533-C533)/C533))</f>
        <v>0</v>
      </c>
      <c r="H533" s="39" t="str">
        <f t="shared" ref="H533" si="186">+IF(OR(AND(E533=""),(G533="")),"",E533*G533)</f>
        <v/>
      </c>
    </row>
    <row r="534" spans="1:8" s="40" customFormat="1" ht="15" x14ac:dyDescent="0.2">
      <c r="A534" s="68"/>
      <c r="B534" s="35" t="s">
        <v>132</v>
      </c>
      <c r="C534" s="41">
        <v>0</v>
      </c>
      <c r="D534" s="41">
        <v>5</v>
      </c>
      <c r="E534" s="37" t="str">
        <f t="shared" si="175"/>
        <v/>
      </c>
      <c r="F534" s="37">
        <f t="shared" si="176"/>
        <v>1.8076644974692696E-3</v>
      </c>
      <c r="G534" s="38" t="str">
        <f t="shared" si="177"/>
        <v>0</v>
      </c>
      <c r="H534" s="39" t="str">
        <f t="shared" si="178"/>
        <v/>
      </c>
    </row>
    <row r="535" spans="1:8" s="40" customFormat="1" ht="15" x14ac:dyDescent="0.2">
      <c r="A535" s="68"/>
      <c r="B535" s="35" t="s">
        <v>324</v>
      </c>
      <c r="C535" s="41">
        <v>0</v>
      </c>
      <c r="D535" s="41">
        <v>0</v>
      </c>
      <c r="E535" s="37" t="str">
        <f t="shared" si="175"/>
        <v/>
      </c>
      <c r="F535" s="37" t="str">
        <f t="shared" si="176"/>
        <v/>
      </c>
      <c r="G535" s="38" t="str">
        <f t="shared" si="177"/>
        <v>0</v>
      </c>
      <c r="H535" s="39" t="str">
        <f t="shared" si="178"/>
        <v/>
      </c>
    </row>
    <row r="536" spans="1:8" s="40" customFormat="1" ht="15" x14ac:dyDescent="0.2">
      <c r="A536" s="68"/>
      <c r="B536" s="35" t="s">
        <v>325</v>
      </c>
      <c r="C536" s="41">
        <v>0</v>
      </c>
      <c r="D536" s="41">
        <v>0</v>
      </c>
      <c r="E536" s="37" t="str">
        <f t="shared" ref="E536:E547" si="187">+IF(C536=0,"",C536/C$333)</f>
        <v/>
      </c>
      <c r="F536" s="37" t="str">
        <f t="shared" ref="F536:F547" si="188">+IF(D536=0,"",D536/D$333)</f>
        <v/>
      </c>
      <c r="G536" s="38" t="str">
        <f t="shared" ref="G536:G547" si="189">+IF(OR(AND(D536=0),(C536=0)),"0",((D536-C536)/C536))</f>
        <v>0</v>
      </c>
      <c r="H536" s="39" t="str">
        <f t="shared" ref="H536:H547" si="190">+IF(OR(AND(E536=""),(G536="")),"",E536*G536)</f>
        <v/>
      </c>
    </row>
    <row r="537" spans="1:8" s="40" customFormat="1" ht="15" x14ac:dyDescent="0.2">
      <c r="A537" s="68"/>
      <c r="B537" s="35" t="s">
        <v>520</v>
      </c>
      <c r="C537" s="41">
        <v>0</v>
      </c>
      <c r="D537" s="41">
        <v>0</v>
      </c>
      <c r="E537" s="37" t="str">
        <f t="shared" si="187"/>
        <v/>
      </c>
      <c r="F537" s="37" t="str">
        <f t="shared" si="188"/>
        <v/>
      </c>
      <c r="G537" s="38" t="str">
        <f t="shared" si="189"/>
        <v>0</v>
      </c>
      <c r="H537" s="39" t="str">
        <f t="shared" si="190"/>
        <v/>
      </c>
    </row>
    <row r="538" spans="1:8" s="40" customFormat="1" ht="15" x14ac:dyDescent="0.2">
      <c r="A538" s="68"/>
      <c r="B538" s="35" t="s">
        <v>133</v>
      </c>
      <c r="C538" s="41">
        <v>2</v>
      </c>
      <c r="D538" s="41">
        <v>2</v>
      </c>
      <c r="E538" s="37">
        <f t="shared" si="187"/>
        <v>1.215066828675577E-3</v>
      </c>
      <c r="F538" s="37">
        <f t="shared" si="188"/>
        <v>7.2306579898770787E-4</v>
      </c>
      <c r="G538" s="38">
        <f t="shared" si="189"/>
        <v>0</v>
      </c>
      <c r="H538" s="39">
        <f t="shared" si="190"/>
        <v>0</v>
      </c>
    </row>
    <row r="539" spans="1:8" s="40" customFormat="1" ht="15" x14ac:dyDescent="0.2">
      <c r="A539" s="68"/>
      <c r="B539" s="35" t="s">
        <v>140</v>
      </c>
      <c r="C539" s="41">
        <v>23</v>
      </c>
      <c r="D539" s="41">
        <v>91</v>
      </c>
      <c r="E539" s="37">
        <f t="shared" si="187"/>
        <v>1.3973268529769137E-2</v>
      </c>
      <c r="F539" s="37">
        <f t="shared" si="188"/>
        <v>3.2899493853940712E-2</v>
      </c>
      <c r="G539" s="38">
        <f t="shared" si="189"/>
        <v>2.9565217391304346</v>
      </c>
      <c r="H539" s="39">
        <f t="shared" si="190"/>
        <v>4.1312272174969619E-2</v>
      </c>
    </row>
    <row r="540" spans="1:8" s="40" customFormat="1" ht="15" x14ac:dyDescent="0.2">
      <c r="A540" s="68"/>
      <c r="B540" s="35" t="s">
        <v>521</v>
      </c>
      <c r="C540" s="41">
        <v>0</v>
      </c>
      <c r="D540" s="41">
        <v>2</v>
      </c>
      <c r="E540" s="37" t="str">
        <f t="shared" si="187"/>
        <v/>
      </c>
      <c r="F540" s="37">
        <f t="shared" si="188"/>
        <v>7.2306579898770787E-4</v>
      </c>
      <c r="G540" s="38" t="str">
        <f t="shared" si="189"/>
        <v>0</v>
      </c>
      <c r="H540" s="39" t="str">
        <f t="shared" si="190"/>
        <v/>
      </c>
    </row>
    <row r="541" spans="1:8" s="40" customFormat="1" ht="15" x14ac:dyDescent="0.2">
      <c r="A541" s="68"/>
      <c r="B541" s="35" t="s">
        <v>326</v>
      </c>
      <c r="C541" s="41">
        <v>9</v>
      </c>
      <c r="D541" s="41">
        <v>62</v>
      </c>
      <c r="E541" s="37">
        <f t="shared" si="187"/>
        <v>5.4678007290400975E-3</v>
      </c>
      <c r="F541" s="37">
        <f t="shared" si="188"/>
        <v>2.2415039768618944E-2</v>
      </c>
      <c r="G541" s="38">
        <f t="shared" si="189"/>
        <v>5.8888888888888893</v>
      </c>
      <c r="H541" s="39">
        <f t="shared" si="190"/>
        <v>3.2199270959902798E-2</v>
      </c>
    </row>
    <row r="542" spans="1:8" s="40" customFormat="1" ht="15" x14ac:dyDescent="0.2">
      <c r="A542" s="68"/>
      <c r="B542" s="35" t="s">
        <v>327</v>
      </c>
      <c r="C542" s="41">
        <v>0</v>
      </c>
      <c r="D542" s="41">
        <v>0</v>
      </c>
      <c r="E542" s="37" t="str">
        <f t="shared" si="187"/>
        <v/>
      </c>
      <c r="F542" s="37" t="str">
        <f t="shared" si="188"/>
        <v/>
      </c>
      <c r="G542" s="38" t="str">
        <f t="shared" si="189"/>
        <v>0</v>
      </c>
      <c r="H542" s="39" t="str">
        <f t="shared" si="190"/>
        <v/>
      </c>
    </row>
    <row r="543" spans="1:8" s="40" customFormat="1" ht="15" x14ac:dyDescent="0.2">
      <c r="A543" s="68"/>
      <c r="B543" s="35" t="s">
        <v>328</v>
      </c>
      <c r="C543" s="41">
        <v>1</v>
      </c>
      <c r="D543" s="41">
        <v>1</v>
      </c>
      <c r="E543" s="37">
        <f t="shared" si="187"/>
        <v>6.0753341433778852E-4</v>
      </c>
      <c r="F543" s="37">
        <f t="shared" si="188"/>
        <v>3.6153289949385393E-4</v>
      </c>
      <c r="G543" s="38">
        <f t="shared" si="189"/>
        <v>0</v>
      </c>
      <c r="H543" s="39">
        <f t="shared" si="190"/>
        <v>0</v>
      </c>
    </row>
    <row r="544" spans="1:8" s="47" customFormat="1" ht="15" x14ac:dyDescent="0.2">
      <c r="A544" s="68"/>
      <c r="B544" s="35" t="s">
        <v>329</v>
      </c>
      <c r="C544" s="41">
        <v>0</v>
      </c>
      <c r="D544" s="41">
        <v>0</v>
      </c>
      <c r="E544" s="37" t="str">
        <f t="shared" si="187"/>
        <v/>
      </c>
      <c r="F544" s="37" t="str">
        <f t="shared" si="188"/>
        <v/>
      </c>
      <c r="G544" s="38" t="str">
        <f t="shared" si="189"/>
        <v>0</v>
      </c>
      <c r="H544" s="39" t="str">
        <f t="shared" si="190"/>
        <v/>
      </c>
    </row>
    <row r="545" spans="1:8" s="40" customFormat="1" ht="15" x14ac:dyDescent="0.2">
      <c r="A545" s="68"/>
      <c r="B545" s="35" t="s">
        <v>330</v>
      </c>
      <c r="C545" s="41">
        <v>0</v>
      </c>
      <c r="D545" s="41">
        <v>1</v>
      </c>
      <c r="E545" s="37" t="str">
        <f t="shared" si="187"/>
        <v/>
      </c>
      <c r="F545" s="37">
        <f t="shared" si="188"/>
        <v>3.6153289949385393E-4</v>
      </c>
      <c r="G545" s="38" t="str">
        <f t="shared" si="189"/>
        <v>0</v>
      </c>
      <c r="H545" s="39" t="str">
        <f t="shared" si="190"/>
        <v/>
      </c>
    </row>
    <row r="546" spans="1:8" s="40" customFormat="1" ht="30" x14ac:dyDescent="0.2">
      <c r="A546" s="68"/>
      <c r="B546" s="35" t="s">
        <v>522</v>
      </c>
      <c r="C546" s="41">
        <v>0</v>
      </c>
      <c r="D546" s="41">
        <v>0</v>
      </c>
      <c r="E546" s="37" t="str">
        <f t="shared" si="187"/>
        <v/>
      </c>
      <c r="F546" s="37" t="str">
        <f t="shared" si="188"/>
        <v/>
      </c>
      <c r="G546" s="38" t="str">
        <f t="shared" si="189"/>
        <v>0</v>
      </c>
      <c r="H546" s="39" t="str">
        <f t="shared" si="190"/>
        <v/>
      </c>
    </row>
    <row r="547" spans="1:8" s="40" customFormat="1" ht="30" x14ac:dyDescent="0.2">
      <c r="A547" s="68"/>
      <c r="B547" s="35" t="s">
        <v>523</v>
      </c>
      <c r="C547" s="41">
        <v>0</v>
      </c>
      <c r="D547" s="41">
        <v>0</v>
      </c>
      <c r="E547" s="37" t="str">
        <f t="shared" si="187"/>
        <v/>
      </c>
      <c r="F547" s="37" t="str">
        <f t="shared" si="188"/>
        <v/>
      </c>
      <c r="G547" s="38" t="str">
        <f t="shared" si="189"/>
        <v>0</v>
      </c>
      <c r="H547" s="39" t="str">
        <f t="shared" si="190"/>
        <v/>
      </c>
    </row>
    <row r="548" spans="1:8" s="10" customFormat="1" x14ac:dyDescent="0.2">
      <c r="A548" s="67"/>
      <c r="B548" s="22"/>
      <c r="C548" s="22"/>
      <c r="D548" s="22"/>
    </row>
    <row r="549" spans="1:8" s="10" customFormat="1" x14ac:dyDescent="0.2">
      <c r="A549" s="67"/>
      <c r="B549" s="22"/>
      <c r="C549" s="22"/>
      <c r="D549" s="22"/>
    </row>
    <row r="550" spans="1:8" s="10" customFormat="1" ht="13.5" thickBot="1" x14ac:dyDescent="0.25">
      <c r="A550" s="67"/>
      <c r="B550" s="29"/>
      <c r="C550" s="29"/>
      <c r="D550" s="29"/>
      <c r="E550" s="29"/>
      <c r="F550" s="29"/>
    </row>
    <row r="551" spans="1:8" s="10" customFormat="1" ht="30" customHeight="1" x14ac:dyDescent="0.2">
      <c r="A551" s="67"/>
      <c r="B551" s="85" t="s">
        <v>374</v>
      </c>
      <c r="C551" s="71" t="s">
        <v>375</v>
      </c>
      <c r="D551" s="72"/>
      <c r="E551" s="71" t="s">
        <v>429</v>
      </c>
      <c r="F551" s="72"/>
      <c r="G551" s="73" t="s">
        <v>572</v>
      </c>
      <c r="H551" s="69" t="s">
        <v>350</v>
      </c>
    </row>
    <row r="552" spans="1:8" s="10" customFormat="1" x14ac:dyDescent="0.2">
      <c r="A552" s="67"/>
      <c r="B552" s="85"/>
      <c r="C552" s="48">
        <v>2017</v>
      </c>
      <c r="D552" s="48">
        <v>2018</v>
      </c>
      <c r="E552" s="48">
        <v>2017</v>
      </c>
      <c r="F552" s="48">
        <v>2018</v>
      </c>
      <c r="G552" s="74"/>
      <c r="H552" s="70"/>
    </row>
    <row r="553" spans="1:8" s="10" customFormat="1" x14ac:dyDescent="0.2">
      <c r="A553" s="67"/>
      <c r="B553" s="12" t="s">
        <v>380</v>
      </c>
      <c r="C553" s="13">
        <f>SUM(C554:C579)</f>
        <v>214</v>
      </c>
      <c r="D553" s="13">
        <f>SUM(D554:D579)</f>
        <v>758</v>
      </c>
      <c r="E553" s="14">
        <f>+IF(C553=0,"",C553/C$553)</f>
        <v>1</v>
      </c>
      <c r="F553" s="14">
        <f>+IF(D553=0,"",D553/D$553)</f>
        <v>1</v>
      </c>
      <c r="G553" s="15">
        <f>+IF(OR(AND(D553=0),(C553=0)),"0",((D553-C553)/C553))</f>
        <v>2.542056074766355</v>
      </c>
      <c r="H553" s="15">
        <f>+IF(OR(AND(E553=""),(G553="")),"",E553*G553)</f>
        <v>2.542056074766355</v>
      </c>
    </row>
    <row r="554" spans="1:8" s="40" customFormat="1" ht="15" x14ac:dyDescent="0.2">
      <c r="A554" s="68"/>
      <c r="B554" s="35" t="s">
        <v>331</v>
      </c>
      <c r="C554" s="41">
        <v>0</v>
      </c>
      <c r="D554" s="41">
        <v>4</v>
      </c>
      <c r="E554" s="37" t="str">
        <f>+IF(C554=0,"",C554/C$553)</f>
        <v/>
      </c>
      <c r="F554" s="37">
        <f>+IF(D554=0,"",D554/D$553)</f>
        <v>5.2770448548812663E-3</v>
      </c>
      <c r="G554" s="38" t="str">
        <f>+IF(OR(AND(D554=0),(C554=0)),"0",((D554-C554)/C554))</f>
        <v>0</v>
      </c>
      <c r="H554" s="39" t="str">
        <f>+IF(OR(AND(E554=""),(G554="")),"",E554*G554)</f>
        <v/>
      </c>
    </row>
    <row r="555" spans="1:8" s="40" customFormat="1" ht="15" x14ac:dyDescent="0.2">
      <c r="A555" s="68"/>
      <c r="B555" s="35" t="s">
        <v>146</v>
      </c>
      <c r="C555" s="41">
        <v>26</v>
      </c>
      <c r="D555" s="41">
        <v>9</v>
      </c>
      <c r="E555" s="37">
        <f t="shared" ref="E555:E579" si="191">+IF(C555=0,"",C555/C$553)</f>
        <v>0.12149532710280374</v>
      </c>
      <c r="F555" s="37">
        <f t="shared" ref="F555:F579" si="192">+IF(D555=0,"",D555/D$553)</f>
        <v>1.1873350923482849E-2</v>
      </c>
      <c r="G555" s="38">
        <f t="shared" ref="G555:G579" si="193">+IF(OR(AND(D555=0),(C555=0)),"0",((D555-C555)/C555))</f>
        <v>-0.65384615384615385</v>
      </c>
      <c r="H555" s="39">
        <f t="shared" ref="H555:H579" si="194">+IF(OR(AND(E555=""),(G555="")),"",E555*G555)</f>
        <v>-7.9439252336448593E-2</v>
      </c>
    </row>
    <row r="556" spans="1:8" s="40" customFormat="1" ht="15" x14ac:dyDescent="0.2">
      <c r="A556" s="68"/>
      <c r="B556" s="35" t="s">
        <v>618</v>
      </c>
      <c r="C556" s="41">
        <v>23</v>
      </c>
      <c r="D556" s="41">
        <v>94</v>
      </c>
      <c r="E556" s="37">
        <f t="shared" si="191"/>
        <v>0.10747663551401869</v>
      </c>
      <c r="F556" s="37">
        <f t="shared" si="192"/>
        <v>0.12401055408970976</v>
      </c>
      <c r="G556" s="38">
        <f t="shared" si="193"/>
        <v>3.0869565217391304</v>
      </c>
      <c r="H556" s="39">
        <f t="shared" si="194"/>
        <v>0.33177570093457942</v>
      </c>
    </row>
    <row r="557" spans="1:8" s="40" customFormat="1" ht="15" x14ac:dyDescent="0.2">
      <c r="A557" s="68"/>
      <c r="B557" s="35" t="s">
        <v>332</v>
      </c>
      <c r="C557" s="41">
        <v>18</v>
      </c>
      <c r="D557" s="41">
        <v>141</v>
      </c>
      <c r="E557" s="37">
        <f t="shared" si="191"/>
        <v>8.4112149532710276E-2</v>
      </c>
      <c r="F557" s="37">
        <f t="shared" si="192"/>
        <v>0.18601583113456466</v>
      </c>
      <c r="G557" s="38">
        <f t="shared" si="193"/>
        <v>6.833333333333333</v>
      </c>
      <c r="H557" s="39">
        <f t="shared" si="194"/>
        <v>0.57476635514018681</v>
      </c>
    </row>
    <row r="558" spans="1:8" s="40" customFormat="1" ht="15" x14ac:dyDescent="0.2">
      <c r="A558" s="68"/>
      <c r="B558" s="35" t="s">
        <v>147</v>
      </c>
      <c r="C558" s="41">
        <v>2</v>
      </c>
      <c r="D558" s="41">
        <v>2</v>
      </c>
      <c r="E558" s="37">
        <f t="shared" si="191"/>
        <v>9.3457943925233638E-3</v>
      </c>
      <c r="F558" s="37">
        <f t="shared" si="192"/>
        <v>2.6385224274406332E-3</v>
      </c>
      <c r="G558" s="38">
        <f t="shared" si="193"/>
        <v>0</v>
      </c>
      <c r="H558" s="39">
        <f t="shared" si="194"/>
        <v>0</v>
      </c>
    </row>
    <row r="559" spans="1:8" s="40" customFormat="1" ht="15" x14ac:dyDescent="0.2">
      <c r="A559" s="68"/>
      <c r="B559" s="35" t="s">
        <v>145</v>
      </c>
      <c r="C559" s="41">
        <v>0</v>
      </c>
      <c r="D559" s="41">
        <v>0</v>
      </c>
      <c r="E559" s="37" t="str">
        <f t="shared" si="191"/>
        <v/>
      </c>
      <c r="F559" s="37" t="str">
        <f t="shared" si="192"/>
        <v/>
      </c>
      <c r="G559" s="38" t="str">
        <f t="shared" si="193"/>
        <v>0</v>
      </c>
      <c r="H559" s="39" t="str">
        <f t="shared" si="194"/>
        <v/>
      </c>
    </row>
    <row r="560" spans="1:8" s="40" customFormat="1" ht="15" x14ac:dyDescent="0.2">
      <c r="A560" s="68"/>
      <c r="B560" s="35" t="s">
        <v>148</v>
      </c>
      <c r="C560" s="41">
        <v>0</v>
      </c>
      <c r="D560" s="41">
        <v>9</v>
      </c>
      <c r="E560" s="37" t="str">
        <f t="shared" si="191"/>
        <v/>
      </c>
      <c r="F560" s="37">
        <f t="shared" si="192"/>
        <v>1.1873350923482849E-2</v>
      </c>
      <c r="G560" s="38" t="str">
        <f t="shared" si="193"/>
        <v>0</v>
      </c>
      <c r="H560" s="39" t="str">
        <f t="shared" si="194"/>
        <v/>
      </c>
    </row>
    <row r="561" spans="1:8" s="40" customFormat="1" ht="15" x14ac:dyDescent="0.2">
      <c r="A561" s="68"/>
      <c r="B561" s="35" t="s">
        <v>333</v>
      </c>
      <c r="C561" s="41">
        <v>0</v>
      </c>
      <c r="D561" s="41">
        <v>4</v>
      </c>
      <c r="E561" s="37" t="str">
        <f t="shared" si="191"/>
        <v/>
      </c>
      <c r="F561" s="37">
        <f t="shared" si="192"/>
        <v>5.2770448548812663E-3</v>
      </c>
      <c r="G561" s="38" t="str">
        <f t="shared" si="193"/>
        <v>0</v>
      </c>
      <c r="H561" s="39" t="str">
        <f t="shared" si="194"/>
        <v/>
      </c>
    </row>
    <row r="562" spans="1:8" s="40" customFormat="1" ht="15" x14ac:dyDescent="0.2">
      <c r="A562" s="68"/>
      <c r="B562" s="35" t="s">
        <v>334</v>
      </c>
      <c r="C562" s="41">
        <v>0</v>
      </c>
      <c r="D562" s="41">
        <v>10</v>
      </c>
      <c r="E562" s="37" t="str">
        <f t="shared" si="191"/>
        <v/>
      </c>
      <c r="F562" s="37">
        <f t="shared" si="192"/>
        <v>1.3192612137203167E-2</v>
      </c>
      <c r="G562" s="38" t="str">
        <f t="shared" si="193"/>
        <v>0</v>
      </c>
      <c r="H562" s="39" t="str">
        <f t="shared" si="194"/>
        <v/>
      </c>
    </row>
    <row r="563" spans="1:8" s="40" customFormat="1" ht="15" x14ac:dyDescent="0.2">
      <c r="A563" s="68"/>
      <c r="B563" s="35" t="s">
        <v>524</v>
      </c>
      <c r="C563" s="41">
        <v>1</v>
      </c>
      <c r="D563" s="41">
        <v>0</v>
      </c>
      <c r="E563" s="37">
        <f t="shared" si="191"/>
        <v>4.6728971962616819E-3</v>
      </c>
      <c r="F563" s="37" t="str">
        <f t="shared" si="192"/>
        <v/>
      </c>
      <c r="G563" s="38" t="str">
        <f t="shared" si="193"/>
        <v>0</v>
      </c>
      <c r="H563" s="39">
        <f t="shared" si="194"/>
        <v>0</v>
      </c>
    </row>
    <row r="564" spans="1:8" s="40" customFormat="1" ht="15" x14ac:dyDescent="0.2">
      <c r="A564" s="68"/>
      <c r="B564" s="35" t="s">
        <v>556</v>
      </c>
      <c r="C564" s="41">
        <v>2</v>
      </c>
      <c r="D564" s="41">
        <v>128</v>
      </c>
      <c r="E564" s="37">
        <f t="shared" ref="E564" si="195">+IF(C564=0,"",C564/C$553)</f>
        <v>9.3457943925233638E-3</v>
      </c>
      <c r="F564" s="37">
        <f t="shared" ref="F564" si="196">+IF(D564=0,"",D564/D$553)</f>
        <v>0.16886543535620052</v>
      </c>
      <c r="G564" s="38">
        <f t="shared" ref="G564" si="197">+IF(OR(AND(D564=0),(C564=0)),"0",((D564-C564)/C564))</f>
        <v>63</v>
      </c>
      <c r="H564" s="39">
        <f t="shared" ref="H564" si="198">+IF(OR(AND(E564=""),(G564="")),"",E564*G564)</f>
        <v>0.58878504672897192</v>
      </c>
    </row>
    <row r="565" spans="1:8" s="50" customFormat="1" ht="15" x14ac:dyDescent="0.2">
      <c r="A565" s="60" t="s">
        <v>570</v>
      </c>
      <c r="B565" s="51" t="s">
        <v>591</v>
      </c>
      <c r="C565" s="55"/>
      <c r="D565" s="41">
        <v>0</v>
      </c>
      <c r="E565" s="37" t="str">
        <f t="shared" ref="E565" si="199">+IF(C565=0,"",C565/C$553)</f>
        <v/>
      </c>
      <c r="F565" s="37" t="str">
        <f t="shared" ref="F565" si="200">+IF(D565=0,"",D565/D$553)</f>
        <v/>
      </c>
      <c r="G565" s="38" t="str">
        <f t="shared" ref="G565" si="201">+IF(OR(AND(D565=0),(C565=0)),"0",((D565-C565)/C565))</f>
        <v>0</v>
      </c>
      <c r="H565" s="39" t="str">
        <f t="shared" ref="H565" si="202">+IF(OR(AND(E565=""),(G565="")),"",E565*G565)</f>
        <v/>
      </c>
    </row>
    <row r="566" spans="1:8" s="40" customFormat="1" ht="15" x14ac:dyDescent="0.2">
      <c r="A566" s="68"/>
      <c r="B566" s="35" t="s">
        <v>335</v>
      </c>
      <c r="C566" s="41">
        <v>0</v>
      </c>
      <c r="D566" s="41">
        <v>0</v>
      </c>
      <c r="E566" s="37" t="str">
        <f t="shared" si="191"/>
        <v/>
      </c>
      <c r="F566" s="37" t="str">
        <f t="shared" si="192"/>
        <v/>
      </c>
      <c r="G566" s="38" t="str">
        <f t="shared" si="193"/>
        <v>0</v>
      </c>
      <c r="H566" s="39" t="str">
        <f t="shared" si="194"/>
        <v/>
      </c>
    </row>
    <row r="567" spans="1:8" s="40" customFormat="1" ht="15" x14ac:dyDescent="0.2">
      <c r="A567" s="68"/>
      <c r="B567" s="35" t="s">
        <v>336</v>
      </c>
      <c r="C567" s="41">
        <v>34</v>
      </c>
      <c r="D567" s="41">
        <v>72</v>
      </c>
      <c r="E567" s="37">
        <f t="shared" si="191"/>
        <v>0.15887850467289719</v>
      </c>
      <c r="F567" s="37">
        <f t="shared" si="192"/>
        <v>9.498680738786279E-2</v>
      </c>
      <c r="G567" s="38">
        <f t="shared" si="193"/>
        <v>1.1176470588235294</v>
      </c>
      <c r="H567" s="39">
        <f t="shared" si="194"/>
        <v>0.17757009345794392</v>
      </c>
    </row>
    <row r="568" spans="1:8" s="40" customFormat="1" ht="15" x14ac:dyDescent="0.2">
      <c r="A568" s="68"/>
      <c r="B568" s="35" t="s">
        <v>149</v>
      </c>
      <c r="C568" s="41">
        <v>4</v>
      </c>
      <c r="D568" s="41">
        <v>0</v>
      </c>
      <c r="E568" s="37">
        <f t="shared" si="191"/>
        <v>1.8691588785046728E-2</v>
      </c>
      <c r="F568" s="37" t="str">
        <f t="shared" si="192"/>
        <v/>
      </c>
      <c r="G568" s="38" t="str">
        <f t="shared" si="193"/>
        <v>0</v>
      </c>
      <c r="H568" s="39">
        <f t="shared" si="194"/>
        <v>0</v>
      </c>
    </row>
    <row r="569" spans="1:8" s="40" customFormat="1" ht="15" x14ac:dyDescent="0.2">
      <c r="A569" s="68"/>
      <c r="B569" s="35" t="s">
        <v>150</v>
      </c>
      <c r="C569" s="41">
        <v>5</v>
      </c>
      <c r="D569" s="41">
        <v>4</v>
      </c>
      <c r="E569" s="37">
        <f t="shared" si="191"/>
        <v>2.336448598130841E-2</v>
      </c>
      <c r="F569" s="37">
        <f t="shared" si="192"/>
        <v>5.2770448548812663E-3</v>
      </c>
      <c r="G569" s="38">
        <f t="shared" si="193"/>
        <v>-0.2</v>
      </c>
      <c r="H569" s="39">
        <f t="shared" si="194"/>
        <v>-4.6728971962616819E-3</v>
      </c>
    </row>
    <row r="570" spans="1:8" s="40" customFormat="1" ht="15" x14ac:dyDescent="0.2">
      <c r="A570" s="68"/>
      <c r="B570" s="35" t="s">
        <v>337</v>
      </c>
      <c r="C570" s="41">
        <v>53</v>
      </c>
      <c r="D570" s="41">
        <v>135</v>
      </c>
      <c r="E570" s="37">
        <f t="shared" si="191"/>
        <v>0.24766355140186916</v>
      </c>
      <c r="F570" s="37">
        <f t="shared" si="192"/>
        <v>0.17810026385224276</v>
      </c>
      <c r="G570" s="38">
        <f t="shared" si="193"/>
        <v>1.5471698113207548</v>
      </c>
      <c r="H570" s="39">
        <f t="shared" si="194"/>
        <v>0.38317757009345799</v>
      </c>
    </row>
    <row r="571" spans="1:8" s="40" customFormat="1" ht="15" x14ac:dyDescent="0.2">
      <c r="A571" s="68"/>
      <c r="B571" s="35" t="s">
        <v>151</v>
      </c>
      <c r="C571" s="41">
        <v>15</v>
      </c>
      <c r="D571" s="41">
        <v>14</v>
      </c>
      <c r="E571" s="37">
        <f t="shared" si="191"/>
        <v>7.0093457943925228E-2</v>
      </c>
      <c r="F571" s="37">
        <f t="shared" si="192"/>
        <v>1.8469656992084433E-2</v>
      </c>
      <c r="G571" s="38">
        <f t="shared" si="193"/>
        <v>-6.6666666666666666E-2</v>
      </c>
      <c r="H571" s="39">
        <f t="shared" si="194"/>
        <v>-4.6728971962616819E-3</v>
      </c>
    </row>
    <row r="572" spans="1:8" s="40" customFormat="1" ht="15" x14ac:dyDescent="0.2">
      <c r="A572" s="68"/>
      <c r="B572" s="35" t="s">
        <v>338</v>
      </c>
      <c r="C572" s="41">
        <v>0</v>
      </c>
      <c r="D572" s="41">
        <v>0</v>
      </c>
      <c r="E572" s="37" t="str">
        <f t="shared" si="191"/>
        <v/>
      </c>
      <c r="F572" s="37" t="str">
        <f t="shared" si="192"/>
        <v/>
      </c>
      <c r="G572" s="38" t="str">
        <f t="shared" si="193"/>
        <v>0</v>
      </c>
      <c r="H572" s="39" t="str">
        <f t="shared" si="194"/>
        <v/>
      </c>
    </row>
    <row r="573" spans="1:8" s="40" customFormat="1" ht="15" x14ac:dyDescent="0.2">
      <c r="A573" s="68"/>
      <c r="B573" s="35" t="s">
        <v>152</v>
      </c>
      <c r="C573" s="41">
        <v>1</v>
      </c>
      <c r="D573" s="41">
        <v>4</v>
      </c>
      <c r="E573" s="37">
        <f t="shared" si="191"/>
        <v>4.6728971962616819E-3</v>
      </c>
      <c r="F573" s="37">
        <f t="shared" si="192"/>
        <v>5.2770448548812663E-3</v>
      </c>
      <c r="G573" s="38">
        <f t="shared" si="193"/>
        <v>3</v>
      </c>
      <c r="H573" s="39">
        <f t="shared" si="194"/>
        <v>1.4018691588785045E-2</v>
      </c>
    </row>
    <row r="574" spans="1:8" s="40" customFormat="1" ht="15" x14ac:dyDescent="0.2">
      <c r="A574" s="68"/>
      <c r="B574" s="35" t="s">
        <v>153</v>
      </c>
      <c r="C574" s="41">
        <v>0</v>
      </c>
      <c r="D574" s="41">
        <v>0</v>
      </c>
      <c r="E574" s="37" t="str">
        <f t="shared" si="191"/>
        <v/>
      </c>
      <c r="F574" s="37" t="str">
        <f t="shared" si="192"/>
        <v/>
      </c>
      <c r="G574" s="38" t="str">
        <f t="shared" si="193"/>
        <v>0</v>
      </c>
      <c r="H574" s="39" t="str">
        <f t="shared" si="194"/>
        <v/>
      </c>
    </row>
    <row r="575" spans="1:8" s="40" customFormat="1" ht="15" x14ac:dyDescent="0.2">
      <c r="A575" s="68"/>
      <c r="B575" s="35" t="s">
        <v>339</v>
      </c>
      <c r="C575" s="41">
        <v>16</v>
      </c>
      <c r="D575" s="41">
        <v>14</v>
      </c>
      <c r="E575" s="37">
        <f t="shared" si="191"/>
        <v>7.476635514018691E-2</v>
      </c>
      <c r="F575" s="37">
        <f t="shared" si="192"/>
        <v>1.8469656992084433E-2</v>
      </c>
      <c r="G575" s="38">
        <f t="shared" si="193"/>
        <v>-0.125</v>
      </c>
      <c r="H575" s="39">
        <f t="shared" si="194"/>
        <v>-9.3457943925233638E-3</v>
      </c>
    </row>
    <row r="576" spans="1:8" s="40" customFormat="1" ht="15" x14ac:dyDescent="0.2">
      <c r="A576" s="68"/>
      <c r="B576" s="35" t="s">
        <v>340</v>
      </c>
      <c r="C576" s="41">
        <v>0</v>
      </c>
      <c r="D576" s="41">
        <v>0</v>
      </c>
      <c r="E576" s="37" t="str">
        <f t="shared" si="191"/>
        <v/>
      </c>
      <c r="F576" s="37" t="str">
        <f t="shared" si="192"/>
        <v/>
      </c>
      <c r="G576" s="38" t="str">
        <f t="shared" si="193"/>
        <v>0</v>
      </c>
      <c r="H576" s="39" t="str">
        <f t="shared" si="194"/>
        <v/>
      </c>
    </row>
    <row r="577" spans="1:8" s="40" customFormat="1" ht="30" x14ac:dyDescent="0.2">
      <c r="A577" s="68"/>
      <c r="B577" s="35" t="s">
        <v>341</v>
      </c>
      <c r="C577" s="41">
        <v>0</v>
      </c>
      <c r="D577" s="41">
        <v>0</v>
      </c>
      <c r="E577" s="37" t="str">
        <f t="shared" si="191"/>
        <v/>
      </c>
      <c r="F577" s="37" t="str">
        <f t="shared" si="192"/>
        <v/>
      </c>
      <c r="G577" s="38" t="str">
        <f t="shared" si="193"/>
        <v>0</v>
      </c>
      <c r="H577" s="39" t="str">
        <f t="shared" si="194"/>
        <v/>
      </c>
    </row>
    <row r="578" spans="1:8" s="40" customFormat="1" ht="15" x14ac:dyDescent="0.2">
      <c r="A578" s="68"/>
      <c r="B578" s="35" t="s">
        <v>342</v>
      </c>
      <c r="C578" s="41">
        <v>1</v>
      </c>
      <c r="D578" s="41">
        <v>111</v>
      </c>
      <c r="E578" s="37">
        <f t="shared" si="191"/>
        <v>4.6728971962616819E-3</v>
      </c>
      <c r="F578" s="37">
        <f t="shared" si="192"/>
        <v>0.14643799472295516</v>
      </c>
      <c r="G578" s="38">
        <f t="shared" si="193"/>
        <v>110</v>
      </c>
      <c r="H578" s="39">
        <f t="shared" si="194"/>
        <v>0.51401869158878499</v>
      </c>
    </row>
    <row r="579" spans="1:8" s="40" customFormat="1" ht="30" x14ac:dyDescent="0.2">
      <c r="A579" s="68"/>
      <c r="B579" s="35" t="s">
        <v>525</v>
      </c>
      <c r="C579" s="41">
        <v>13</v>
      </c>
      <c r="D579" s="41">
        <v>3</v>
      </c>
      <c r="E579" s="37">
        <f t="shared" si="191"/>
        <v>6.0747663551401869E-2</v>
      </c>
      <c r="F579" s="37">
        <f t="shared" si="192"/>
        <v>3.9577836411609502E-3</v>
      </c>
      <c r="G579" s="38">
        <f t="shared" si="193"/>
        <v>-0.76923076923076927</v>
      </c>
      <c r="H579" s="39">
        <f t="shared" si="194"/>
        <v>-4.6728971962616828E-2</v>
      </c>
    </row>
    <row r="580" spans="1:8" x14ac:dyDescent="0.2">
      <c r="B580" s="4" t="s">
        <v>381</v>
      </c>
      <c r="D580" s="2"/>
    </row>
  </sheetData>
  <mergeCells count="33"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1" sqref="I1:I1048576"/>
    </sheetView>
  </sheetViews>
  <sheetFormatPr baseColWidth="10" defaultRowHeight="12.75" x14ac:dyDescent="0.2"/>
  <cols>
    <col min="1" max="1" width="8.28515625" style="66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33"/>
      <c r="C1" s="5"/>
      <c r="D1" s="75" t="s">
        <v>384</v>
      </c>
      <c r="E1" s="75"/>
      <c r="F1" s="75"/>
      <c r="G1" s="75"/>
      <c r="H1" s="75"/>
    </row>
    <row r="2" spans="1:8" ht="20.100000000000001" customHeight="1" thickBot="1" x14ac:dyDescent="0.25">
      <c r="B2" s="34"/>
      <c r="C2" s="6"/>
      <c r="D2" s="75"/>
      <c r="E2" s="75"/>
      <c r="F2" s="75"/>
      <c r="G2" s="75"/>
      <c r="H2" s="75"/>
    </row>
    <row r="3" spans="1:8" ht="20.100000000000001" customHeight="1" thickBot="1" x14ac:dyDescent="0.25">
      <c r="B3" s="34"/>
      <c r="C3" s="6"/>
      <c r="D3" s="7" t="s">
        <v>383</v>
      </c>
      <c r="E3" s="76" t="s">
        <v>571</v>
      </c>
      <c r="F3" s="77"/>
      <c r="G3" s="77"/>
      <c r="H3" s="78"/>
    </row>
    <row r="4" spans="1:8" ht="20.100000000000001" customHeight="1" x14ac:dyDescent="0.2">
      <c r="B4" s="34"/>
      <c r="C4" s="8"/>
      <c r="D4" s="79" t="s">
        <v>389</v>
      </c>
      <c r="E4" s="80"/>
      <c r="F4" s="80"/>
      <c r="G4" s="80"/>
      <c r="H4" s="81"/>
    </row>
    <row r="5" spans="1:8" ht="13.5" thickBot="1" x14ac:dyDescent="0.25">
      <c r="B5" s="9"/>
      <c r="C5" s="9"/>
      <c r="D5" s="82"/>
      <c r="E5" s="83"/>
      <c r="F5" s="83"/>
      <c r="G5" s="83"/>
      <c r="H5" s="84"/>
    </row>
    <row r="6" spans="1:8" s="10" customFormat="1" ht="30" customHeight="1" x14ac:dyDescent="0.2">
      <c r="A6" s="67"/>
      <c r="B6" s="85" t="s">
        <v>374</v>
      </c>
      <c r="C6" s="71" t="s">
        <v>375</v>
      </c>
      <c r="D6" s="72"/>
      <c r="E6" s="71" t="s">
        <v>429</v>
      </c>
      <c r="F6" s="72"/>
      <c r="G6" s="73" t="s">
        <v>572</v>
      </c>
      <c r="H6" s="69" t="s">
        <v>350</v>
      </c>
    </row>
    <row r="7" spans="1:8" s="10" customFormat="1" x14ac:dyDescent="0.2">
      <c r="A7" s="67"/>
      <c r="B7" s="85"/>
      <c r="C7" s="11">
        <v>2017</v>
      </c>
      <c r="D7" s="11">
        <v>2018</v>
      </c>
      <c r="E7" s="11">
        <v>2017</v>
      </c>
      <c r="F7" s="11">
        <v>2018</v>
      </c>
      <c r="G7" s="74"/>
      <c r="H7" s="70"/>
    </row>
    <row r="8" spans="1:8" s="10" customFormat="1" x14ac:dyDescent="0.2">
      <c r="A8" s="67"/>
      <c r="B8" s="12" t="s">
        <v>419</v>
      </c>
      <c r="C8" s="13">
        <f>+C18+C73+C165+C333+C553</f>
        <v>49621</v>
      </c>
      <c r="D8" s="13">
        <f>+D18+D73+D165+D333+D553</f>
        <v>66493</v>
      </c>
      <c r="E8" s="14">
        <f>SUM(E9:E13)</f>
        <v>1</v>
      </c>
      <c r="F8" s="14">
        <f>SUM(F9:F13)</f>
        <v>1</v>
      </c>
      <c r="G8" s="15">
        <f>+(D8-C8)/C8</f>
        <v>0.34001733137179824</v>
      </c>
      <c r="H8" s="15">
        <f>+E8*G8</f>
        <v>0.34001733137179824</v>
      </c>
    </row>
    <row r="9" spans="1:8" s="10" customFormat="1" x14ac:dyDescent="0.2">
      <c r="A9" s="67"/>
      <c r="B9" s="17" t="str">
        <f>+B18</f>
        <v>Total Vacantes en ocupaciones de nivel Directivo</v>
      </c>
      <c r="C9" s="18">
        <f>+C18</f>
        <v>534</v>
      </c>
      <c r="D9" s="18">
        <f>+D18</f>
        <v>388</v>
      </c>
      <c r="E9" s="19">
        <f>C9/$C$8</f>
        <v>1.07615727212269E-2</v>
      </c>
      <c r="F9" s="19">
        <f>D9/$D$8</f>
        <v>5.8352006978178153E-3</v>
      </c>
      <c r="G9" s="20">
        <f>+IF(OR(AND(D9=0),(C9=0)),"0",((D9-C9)/C9))</f>
        <v>-0.27340823970037453</v>
      </c>
      <c r="H9" s="21">
        <f>+IF(OR(AND(E9=""),(G9="")),"",E9*G9)</f>
        <v>-2.9423026541182161E-3</v>
      </c>
    </row>
    <row r="10" spans="1:8" s="10" customFormat="1" x14ac:dyDescent="0.2">
      <c r="A10" s="67"/>
      <c r="B10" s="17" t="str">
        <f>+B73</f>
        <v xml:space="preserve">Total Vacantes en ocupaciones de nivel Profesional </v>
      </c>
      <c r="C10" s="18">
        <f>+C73</f>
        <v>3216</v>
      </c>
      <c r="D10" s="18">
        <f>+D73</f>
        <v>3750</v>
      </c>
      <c r="E10" s="19">
        <f>C10/$C$8</f>
        <v>6.481126942222043E-2</v>
      </c>
      <c r="F10" s="19">
        <f>D10/$D$8</f>
        <v>5.6396913960868059E-2</v>
      </c>
      <c r="G10" s="20">
        <f>+IF(OR(AND(D10=0),(C10=0)),"0",((D10-C10)/C10))</f>
        <v>0.16604477611940299</v>
      </c>
      <c r="H10" s="21">
        <f>+IF(OR(AND(E10=""),(G10="")),"",E10*G10)</f>
        <v>1.07615727212269E-2</v>
      </c>
    </row>
    <row r="11" spans="1:8" s="10" customFormat="1" ht="24" x14ac:dyDescent="0.2">
      <c r="A11" s="67"/>
      <c r="B11" s="17" t="str">
        <f>+B165</f>
        <v>Total Vacantes en ocupaciones de nivel Técnicos Profesionales - Tecnólogos</v>
      </c>
      <c r="C11" s="18">
        <f>+C165</f>
        <v>8441</v>
      </c>
      <c r="D11" s="18">
        <f>+D165</f>
        <v>9266</v>
      </c>
      <c r="E11" s="19">
        <f>C11/$C$8</f>
        <v>0.17010942947542371</v>
      </c>
      <c r="F11" s="19">
        <f>D11/$D$8</f>
        <v>0.13935301460304092</v>
      </c>
      <c r="G11" s="20">
        <f>+IF(OR(AND(D11=0),(C11=0)),"0",((D11-C11)/C11))</f>
        <v>9.7737234924771946E-2</v>
      </c>
      <c r="H11" s="21">
        <f>+IF(OR(AND(E11=""),(G11="")),"",E11*G11)</f>
        <v>1.6626025271558414E-2</v>
      </c>
    </row>
    <row r="12" spans="1:8" s="10" customFormat="1" x14ac:dyDescent="0.2">
      <c r="A12" s="67"/>
      <c r="B12" s="17" t="str">
        <f>+B333</f>
        <v>Total Vacantes  en ocupaciones de nivel Calificados</v>
      </c>
      <c r="C12" s="18">
        <f>+C333</f>
        <v>31447</v>
      </c>
      <c r="D12" s="18">
        <f>+D333</f>
        <v>43284</v>
      </c>
      <c r="E12" s="19">
        <f>C12/$C$8</f>
        <v>0.63374377783599689</v>
      </c>
      <c r="F12" s="19">
        <f>D12/$D$8</f>
        <v>0.65095573970192355</v>
      </c>
      <c r="G12" s="20">
        <f>+IF(OR(AND(D12=0),(C12=0)),"0",((D12-C12)/C12))</f>
        <v>0.37641110439787578</v>
      </c>
      <c r="H12" s="21">
        <f>+IF(OR(AND(E12=""),(G12="")),"",E12*G12)</f>
        <v>0.23854819532052962</v>
      </c>
    </row>
    <row r="13" spans="1:8" s="10" customFormat="1" x14ac:dyDescent="0.2">
      <c r="A13" s="67"/>
      <c r="B13" s="17" t="str">
        <f>+B553</f>
        <v>Total Vacantes en ocupaciones de nivel Elemental</v>
      </c>
      <c r="C13" s="18">
        <f>+C553</f>
        <v>5983</v>
      </c>
      <c r="D13" s="18">
        <f>+D553</f>
        <v>9805</v>
      </c>
      <c r="E13" s="19">
        <f>C13/$C$8</f>
        <v>0.12057395054513211</v>
      </c>
      <c r="F13" s="19">
        <f>D13/$D$8</f>
        <v>0.14745913103634969</v>
      </c>
      <c r="G13" s="20">
        <f>+IF(OR(AND(D13=0),(C13=0)),"0",((D13-C13)/C13))</f>
        <v>0.63880996155774694</v>
      </c>
      <c r="H13" s="21">
        <f>+IF(OR(AND(E13=""),(G13="")),"",E13*G13)</f>
        <v>7.7023840712601516E-2</v>
      </c>
    </row>
    <row r="14" spans="1:8" s="10" customFormat="1" x14ac:dyDescent="0.2">
      <c r="A14" s="67"/>
      <c r="B14" s="22"/>
      <c r="C14" s="22"/>
      <c r="D14" s="22"/>
    </row>
    <row r="15" spans="1:8" s="10" customFormat="1" ht="13.5" thickBot="1" x14ac:dyDescent="0.25">
      <c r="A15" s="67"/>
      <c r="B15" s="22"/>
      <c r="C15" s="22"/>
      <c r="D15" s="22"/>
    </row>
    <row r="16" spans="1:8" s="10" customFormat="1" ht="30" customHeight="1" x14ac:dyDescent="0.2">
      <c r="A16" s="67"/>
      <c r="B16" s="85" t="s">
        <v>374</v>
      </c>
      <c r="C16" s="71" t="s">
        <v>375</v>
      </c>
      <c r="D16" s="72"/>
      <c r="E16" s="71" t="s">
        <v>429</v>
      </c>
      <c r="F16" s="72"/>
      <c r="G16" s="73" t="s">
        <v>572</v>
      </c>
      <c r="H16" s="69" t="s">
        <v>350</v>
      </c>
    </row>
    <row r="17" spans="1:8" s="10" customFormat="1" x14ac:dyDescent="0.2">
      <c r="A17" s="67"/>
      <c r="B17" s="85"/>
      <c r="C17" s="48">
        <v>2017</v>
      </c>
      <c r="D17" s="48">
        <v>2018</v>
      </c>
      <c r="E17" s="48">
        <v>2017</v>
      </c>
      <c r="F17" s="48">
        <v>2018</v>
      </c>
      <c r="G17" s="74"/>
      <c r="H17" s="70"/>
    </row>
    <row r="18" spans="1:8" s="10" customFormat="1" x14ac:dyDescent="0.2">
      <c r="A18" s="67"/>
      <c r="B18" s="12" t="s">
        <v>376</v>
      </c>
      <c r="C18" s="13">
        <f>SUM(C19:C67)</f>
        <v>534</v>
      </c>
      <c r="D18" s="13">
        <f>SUM(D19:D67)</f>
        <v>388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-0.27340823970037453</v>
      </c>
      <c r="H18" s="15">
        <f>+IF(OR(AND(E18=""),(G18="")),"",E18*G18)</f>
        <v>-0.27340823970037453</v>
      </c>
    </row>
    <row r="19" spans="1:8" s="40" customFormat="1" ht="15" x14ac:dyDescent="0.2">
      <c r="A19" s="68"/>
      <c r="B19" s="35" t="s">
        <v>0</v>
      </c>
      <c r="C19" s="41">
        <v>0</v>
      </c>
      <c r="D19" s="41">
        <v>0</v>
      </c>
      <c r="E19" s="42" t="str">
        <f>+IF(C19=0,"",C19/C$18)</f>
        <v/>
      </c>
      <c r="F19" s="42" t="str">
        <f>+IF(D19=0,"",D19/D$18)</f>
        <v/>
      </c>
      <c r="G19" s="38" t="str">
        <f>+IF(OR(AND(D19=0),(C19=0)),"0",((D19-C19)/C19))</f>
        <v>0</v>
      </c>
      <c r="H19" s="39" t="str">
        <f>+IF(OR(AND(E19=""),(G19="")),"",E19*G19)</f>
        <v/>
      </c>
    </row>
    <row r="20" spans="1:8" s="40" customFormat="1" ht="15" x14ac:dyDescent="0.2">
      <c r="A20" s="68"/>
      <c r="B20" s="35" t="s">
        <v>154</v>
      </c>
      <c r="C20" s="41">
        <v>0</v>
      </c>
      <c r="D20" s="41">
        <v>1</v>
      </c>
      <c r="E20" s="42" t="str">
        <f t="shared" ref="E20:E67" si="0">+IF(C20=0,"",C20/C$18)</f>
        <v/>
      </c>
      <c r="F20" s="42">
        <f t="shared" ref="F20:F67" si="1">+IF(D20=0,"",D20/D$18)</f>
        <v>2.5773195876288659E-3</v>
      </c>
      <c r="G20" s="38" t="str">
        <f t="shared" ref="G20:G67" si="2">+IF(OR(AND(D20=0),(C20=0)),"0",((D20-C20)/C20))</f>
        <v>0</v>
      </c>
      <c r="H20" s="39" t="str">
        <f t="shared" ref="H20:H67" si="3">+IF(OR(AND(E20=""),(G20="")),"",E20*G20)</f>
        <v/>
      </c>
    </row>
    <row r="21" spans="1:8" s="40" customFormat="1" ht="30" x14ac:dyDescent="0.2">
      <c r="A21" s="68"/>
      <c r="B21" s="35" t="s">
        <v>1</v>
      </c>
      <c r="C21" s="41">
        <v>0</v>
      </c>
      <c r="D21" s="41">
        <v>0</v>
      </c>
      <c r="E21" s="42" t="str">
        <f t="shared" si="0"/>
        <v/>
      </c>
      <c r="F21" s="42" t="str">
        <f t="shared" si="1"/>
        <v/>
      </c>
      <c r="G21" s="38" t="str">
        <f t="shared" si="2"/>
        <v>0</v>
      </c>
      <c r="H21" s="39" t="str">
        <f t="shared" si="3"/>
        <v/>
      </c>
    </row>
    <row r="22" spans="1:8" s="40" customFormat="1" ht="30" x14ac:dyDescent="0.2">
      <c r="A22" s="68"/>
      <c r="B22" s="35" t="s">
        <v>432</v>
      </c>
      <c r="C22" s="41">
        <v>3</v>
      </c>
      <c r="D22" s="41">
        <v>0</v>
      </c>
      <c r="E22" s="42">
        <f t="shared" si="0"/>
        <v>5.6179775280898875E-3</v>
      </c>
      <c r="F22" s="42" t="str">
        <f t="shared" si="1"/>
        <v/>
      </c>
      <c r="G22" s="38" t="str">
        <f t="shared" si="2"/>
        <v>0</v>
      </c>
      <c r="H22" s="39">
        <f t="shared" si="3"/>
        <v>0</v>
      </c>
    </row>
    <row r="23" spans="1:8" s="40" customFormat="1" ht="30" x14ac:dyDescent="0.2">
      <c r="A23" s="68"/>
      <c r="B23" s="35" t="s">
        <v>155</v>
      </c>
      <c r="C23" s="41">
        <v>1</v>
      </c>
      <c r="D23" s="41">
        <v>0</v>
      </c>
      <c r="E23" s="42">
        <f t="shared" si="0"/>
        <v>1.8726591760299626E-3</v>
      </c>
      <c r="F23" s="42" t="str">
        <f t="shared" si="1"/>
        <v/>
      </c>
      <c r="G23" s="38" t="str">
        <f t="shared" si="2"/>
        <v>0</v>
      </c>
      <c r="H23" s="39">
        <f t="shared" si="3"/>
        <v>0</v>
      </c>
    </row>
    <row r="24" spans="1:8" s="40" customFormat="1" ht="30" x14ac:dyDescent="0.2">
      <c r="A24" s="68"/>
      <c r="B24" s="35" t="s">
        <v>156</v>
      </c>
      <c r="C24" s="41">
        <v>0</v>
      </c>
      <c r="D24" s="41">
        <v>2</v>
      </c>
      <c r="E24" s="42" t="str">
        <f t="shared" si="0"/>
        <v/>
      </c>
      <c r="F24" s="42">
        <f t="shared" si="1"/>
        <v>5.1546391752577319E-3</v>
      </c>
      <c r="G24" s="38" t="str">
        <f t="shared" si="2"/>
        <v>0</v>
      </c>
      <c r="H24" s="39" t="str">
        <f t="shared" si="3"/>
        <v/>
      </c>
    </row>
    <row r="25" spans="1:8" s="40" customFormat="1" ht="30" x14ac:dyDescent="0.2">
      <c r="A25" s="68"/>
      <c r="B25" s="35" t="s">
        <v>526</v>
      </c>
      <c r="C25" s="41">
        <v>0</v>
      </c>
      <c r="D25" s="41">
        <v>5</v>
      </c>
      <c r="E25" s="42" t="str">
        <f t="shared" ref="E25:E27" si="4">+IF(C25=0,"",C25/C$18)</f>
        <v/>
      </c>
      <c r="F25" s="42">
        <f t="shared" ref="F25:F27" si="5">+IF(D25=0,"",D25/D$18)</f>
        <v>1.2886597938144329E-2</v>
      </c>
      <c r="G25" s="38" t="str">
        <f t="shared" ref="G25:G27" si="6">+IF(OR(AND(D25=0),(C25=0)),"0",((D25-C25)/C25))</f>
        <v>0</v>
      </c>
      <c r="H25" s="39" t="str">
        <f t="shared" ref="H25:H27" si="7">+IF(OR(AND(E25=""),(G25="")),"",E25*G25)</f>
        <v/>
      </c>
    </row>
    <row r="26" spans="1:8" s="40" customFormat="1" ht="15" x14ac:dyDescent="0.2">
      <c r="A26" s="68"/>
      <c r="B26" s="35" t="s">
        <v>2</v>
      </c>
      <c r="C26" s="41">
        <v>8</v>
      </c>
      <c r="D26" s="41">
        <v>12</v>
      </c>
      <c r="E26" s="42">
        <f t="shared" si="4"/>
        <v>1.4981273408239701E-2</v>
      </c>
      <c r="F26" s="42">
        <f t="shared" si="5"/>
        <v>3.0927835051546393E-2</v>
      </c>
      <c r="G26" s="38">
        <f t="shared" si="6"/>
        <v>0.5</v>
      </c>
      <c r="H26" s="39">
        <f t="shared" si="7"/>
        <v>7.4906367041198503E-3</v>
      </c>
    </row>
    <row r="27" spans="1:8" s="40" customFormat="1" ht="15" x14ac:dyDescent="0.2">
      <c r="A27" s="68"/>
      <c r="B27" s="35" t="s">
        <v>592</v>
      </c>
      <c r="C27" s="41">
        <v>30</v>
      </c>
      <c r="D27" s="41">
        <v>6</v>
      </c>
      <c r="E27" s="42">
        <f t="shared" si="4"/>
        <v>5.6179775280898875E-2</v>
      </c>
      <c r="F27" s="42">
        <f t="shared" si="5"/>
        <v>1.5463917525773196E-2</v>
      </c>
      <c r="G27" s="38">
        <f t="shared" si="6"/>
        <v>-0.8</v>
      </c>
      <c r="H27" s="39">
        <f t="shared" si="7"/>
        <v>-4.49438202247191E-2</v>
      </c>
    </row>
    <row r="28" spans="1:8" s="40" customFormat="1" ht="15" x14ac:dyDescent="0.2">
      <c r="A28" s="68"/>
      <c r="B28" s="35" t="s">
        <v>3</v>
      </c>
      <c r="C28" s="41">
        <v>12</v>
      </c>
      <c r="D28" s="41">
        <v>12</v>
      </c>
      <c r="E28" s="42">
        <f t="shared" si="0"/>
        <v>2.247191011235955E-2</v>
      </c>
      <c r="F28" s="42">
        <f t="shared" si="1"/>
        <v>3.0927835051546393E-2</v>
      </c>
      <c r="G28" s="38">
        <f t="shared" si="2"/>
        <v>0</v>
      </c>
      <c r="H28" s="39">
        <f t="shared" si="3"/>
        <v>0</v>
      </c>
    </row>
    <row r="29" spans="1:8" s="40" customFormat="1" ht="15" x14ac:dyDescent="0.2">
      <c r="A29" s="68"/>
      <c r="B29" s="35" t="s">
        <v>5</v>
      </c>
      <c r="C29" s="41">
        <v>70</v>
      </c>
      <c r="D29" s="41">
        <v>44</v>
      </c>
      <c r="E29" s="42">
        <f t="shared" si="0"/>
        <v>0.13108614232209737</v>
      </c>
      <c r="F29" s="42">
        <f t="shared" si="1"/>
        <v>0.1134020618556701</v>
      </c>
      <c r="G29" s="38">
        <f t="shared" si="2"/>
        <v>-0.37142857142857144</v>
      </c>
      <c r="H29" s="39">
        <f t="shared" si="3"/>
        <v>-4.868913857677902E-2</v>
      </c>
    </row>
    <row r="30" spans="1:8" s="40" customFormat="1" ht="15" x14ac:dyDescent="0.2">
      <c r="A30" s="68"/>
      <c r="B30" s="35" t="s">
        <v>157</v>
      </c>
      <c r="C30" s="41">
        <v>0</v>
      </c>
      <c r="D30" s="41">
        <v>0</v>
      </c>
      <c r="E30" s="42" t="str">
        <f t="shared" si="0"/>
        <v/>
      </c>
      <c r="F30" s="42" t="str">
        <f t="shared" si="1"/>
        <v/>
      </c>
      <c r="G30" s="38" t="str">
        <f t="shared" si="2"/>
        <v>0</v>
      </c>
      <c r="H30" s="39" t="str">
        <f t="shared" si="3"/>
        <v/>
      </c>
    </row>
    <row r="31" spans="1:8" s="40" customFormat="1" ht="15" x14ac:dyDescent="0.2">
      <c r="A31" s="68"/>
      <c r="B31" s="35" t="s">
        <v>158</v>
      </c>
      <c r="C31" s="41">
        <v>2</v>
      </c>
      <c r="D31" s="41">
        <v>2</v>
      </c>
      <c r="E31" s="42">
        <f t="shared" si="0"/>
        <v>3.7453183520599251E-3</v>
      </c>
      <c r="F31" s="42">
        <f t="shared" si="1"/>
        <v>5.1546391752577319E-3</v>
      </c>
      <c r="G31" s="38">
        <f t="shared" si="2"/>
        <v>0</v>
      </c>
      <c r="H31" s="39">
        <f t="shared" si="3"/>
        <v>0</v>
      </c>
    </row>
    <row r="32" spans="1:8" s="40" customFormat="1" ht="15" x14ac:dyDescent="0.2">
      <c r="A32" s="68"/>
      <c r="B32" s="35" t="s">
        <v>4</v>
      </c>
      <c r="C32" s="41">
        <v>2</v>
      </c>
      <c r="D32" s="41">
        <v>2</v>
      </c>
      <c r="E32" s="42">
        <f t="shared" si="0"/>
        <v>3.7453183520599251E-3</v>
      </c>
      <c r="F32" s="42">
        <f t="shared" si="1"/>
        <v>5.1546391752577319E-3</v>
      </c>
      <c r="G32" s="38">
        <f t="shared" si="2"/>
        <v>0</v>
      </c>
      <c r="H32" s="39">
        <f t="shared" si="3"/>
        <v>0</v>
      </c>
    </row>
    <row r="33" spans="1:8" s="40" customFormat="1" ht="15" x14ac:dyDescent="0.2">
      <c r="A33" s="68"/>
      <c r="B33" s="35" t="s">
        <v>6</v>
      </c>
      <c r="C33" s="41">
        <v>1</v>
      </c>
      <c r="D33" s="41">
        <v>1</v>
      </c>
      <c r="E33" s="42">
        <f t="shared" si="0"/>
        <v>1.8726591760299626E-3</v>
      </c>
      <c r="F33" s="42">
        <f t="shared" si="1"/>
        <v>2.5773195876288659E-3</v>
      </c>
      <c r="G33" s="38">
        <f t="shared" si="2"/>
        <v>0</v>
      </c>
      <c r="H33" s="39">
        <f t="shared" si="3"/>
        <v>0</v>
      </c>
    </row>
    <row r="34" spans="1:8" s="40" customFormat="1" ht="15" x14ac:dyDescent="0.2">
      <c r="A34" s="68"/>
      <c r="B34" s="35" t="s">
        <v>159</v>
      </c>
      <c r="C34" s="41">
        <v>5</v>
      </c>
      <c r="D34" s="41">
        <v>0</v>
      </c>
      <c r="E34" s="42">
        <f t="shared" si="0"/>
        <v>9.3632958801498131E-3</v>
      </c>
      <c r="F34" s="42" t="str">
        <f t="shared" si="1"/>
        <v/>
      </c>
      <c r="G34" s="38" t="str">
        <f t="shared" si="2"/>
        <v>0</v>
      </c>
      <c r="H34" s="39">
        <f t="shared" si="3"/>
        <v>0</v>
      </c>
    </row>
    <row r="35" spans="1:8" s="40" customFormat="1" ht="15" x14ac:dyDescent="0.2">
      <c r="A35" s="68"/>
      <c r="B35" s="35" t="s">
        <v>160</v>
      </c>
      <c r="C35" s="41">
        <v>11</v>
      </c>
      <c r="D35" s="41">
        <v>11</v>
      </c>
      <c r="E35" s="42">
        <f t="shared" si="0"/>
        <v>2.0599250936329586E-2</v>
      </c>
      <c r="F35" s="42">
        <f t="shared" si="1"/>
        <v>2.8350515463917526E-2</v>
      </c>
      <c r="G35" s="38">
        <f t="shared" si="2"/>
        <v>0</v>
      </c>
      <c r="H35" s="39">
        <f t="shared" si="3"/>
        <v>0</v>
      </c>
    </row>
    <row r="36" spans="1:8" s="40" customFormat="1" ht="30" x14ac:dyDescent="0.2">
      <c r="A36" s="68"/>
      <c r="B36" s="35" t="s">
        <v>161</v>
      </c>
      <c r="C36" s="41">
        <v>1</v>
      </c>
      <c r="D36" s="41">
        <v>0</v>
      </c>
      <c r="E36" s="42">
        <f t="shared" si="0"/>
        <v>1.8726591760299626E-3</v>
      </c>
      <c r="F36" s="42" t="str">
        <f t="shared" si="1"/>
        <v/>
      </c>
      <c r="G36" s="38" t="str">
        <f t="shared" si="2"/>
        <v>0</v>
      </c>
      <c r="H36" s="39">
        <f t="shared" si="3"/>
        <v>0</v>
      </c>
    </row>
    <row r="37" spans="1:8" s="40" customFormat="1" ht="15" x14ac:dyDescent="0.2">
      <c r="A37" s="68"/>
      <c r="B37" s="35" t="s">
        <v>162</v>
      </c>
      <c r="C37" s="41">
        <v>1</v>
      </c>
      <c r="D37" s="41">
        <v>3</v>
      </c>
      <c r="E37" s="42">
        <f t="shared" si="0"/>
        <v>1.8726591760299626E-3</v>
      </c>
      <c r="F37" s="42">
        <f t="shared" si="1"/>
        <v>7.7319587628865982E-3</v>
      </c>
      <c r="G37" s="38">
        <f t="shared" si="2"/>
        <v>2</v>
      </c>
      <c r="H37" s="39">
        <f t="shared" si="3"/>
        <v>3.7453183520599251E-3</v>
      </c>
    </row>
    <row r="38" spans="1:8" s="40" customFormat="1" ht="15" x14ac:dyDescent="0.2">
      <c r="A38" s="68"/>
      <c r="B38" s="35" t="s">
        <v>7</v>
      </c>
      <c r="C38" s="41">
        <v>1</v>
      </c>
      <c r="D38" s="41">
        <v>16</v>
      </c>
      <c r="E38" s="42">
        <f t="shared" si="0"/>
        <v>1.8726591760299626E-3</v>
      </c>
      <c r="F38" s="42">
        <f t="shared" si="1"/>
        <v>4.1237113402061855E-2</v>
      </c>
      <c r="G38" s="38">
        <f t="shared" si="2"/>
        <v>15</v>
      </c>
      <c r="H38" s="39">
        <f t="shared" si="3"/>
        <v>2.8089887640449437E-2</v>
      </c>
    </row>
    <row r="39" spans="1:8" s="40" customFormat="1" ht="15" x14ac:dyDescent="0.2">
      <c r="A39" s="68"/>
      <c r="B39" s="35" t="s">
        <v>163</v>
      </c>
      <c r="C39" s="41">
        <v>0</v>
      </c>
      <c r="D39" s="41">
        <v>0</v>
      </c>
      <c r="E39" s="42" t="str">
        <f t="shared" si="0"/>
        <v/>
      </c>
      <c r="F39" s="42" t="str">
        <f t="shared" si="1"/>
        <v/>
      </c>
      <c r="G39" s="38" t="str">
        <f t="shared" si="2"/>
        <v>0</v>
      </c>
      <c r="H39" s="39" t="str">
        <f t="shared" si="3"/>
        <v/>
      </c>
    </row>
    <row r="40" spans="1:8" s="40" customFormat="1" ht="15" x14ac:dyDescent="0.2">
      <c r="A40" s="68"/>
      <c r="B40" s="35" t="s">
        <v>164</v>
      </c>
      <c r="C40" s="41">
        <v>1</v>
      </c>
      <c r="D40" s="41">
        <v>0</v>
      </c>
      <c r="E40" s="42">
        <f t="shared" si="0"/>
        <v>1.8726591760299626E-3</v>
      </c>
      <c r="F40" s="42" t="str">
        <f t="shared" si="1"/>
        <v/>
      </c>
      <c r="G40" s="38" t="str">
        <f t="shared" si="2"/>
        <v>0</v>
      </c>
      <c r="H40" s="39">
        <f t="shared" si="3"/>
        <v>0</v>
      </c>
    </row>
    <row r="41" spans="1:8" s="40" customFormat="1" ht="15" x14ac:dyDescent="0.2">
      <c r="A41" s="68"/>
      <c r="B41" s="35" t="s">
        <v>165</v>
      </c>
      <c r="C41" s="41">
        <v>0</v>
      </c>
      <c r="D41" s="41">
        <v>0</v>
      </c>
      <c r="E41" s="42" t="str">
        <f t="shared" si="0"/>
        <v/>
      </c>
      <c r="F41" s="42" t="str">
        <f t="shared" si="1"/>
        <v/>
      </c>
      <c r="G41" s="38" t="str">
        <f t="shared" si="2"/>
        <v>0</v>
      </c>
      <c r="H41" s="39" t="str">
        <f t="shared" si="3"/>
        <v/>
      </c>
    </row>
    <row r="42" spans="1:8" s="40" customFormat="1" ht="15" x14ac:dyDescent="0.2">
      <c r="A42" s="68"/>
      <c r="B42" s="35" t="s">
        <v>166</v>
      </c>
      <c r="C42" s="41">
        <v>0</v>
      </c>
      <c r="D42" s="41">
        <v>0</v>
      </c>
      <c r="E42" s="42" t="str">
        <f t="shared" si="0"/>
        <v/>
      </c>
      <c r="F42" s="42" t="str">
        <f t="shared" si="1"/>
        <v/>
      </c>
      <c r="G42" s="38" t="str">
        <f t="shared" si="2"/>
        <v>0</v>
      </c>
      <c r="H42" s="39" t="str">
        <f t="shared" si="3"/>
        <v/>
      </c>
    </row>
    <row r="43" spans="1:8" s="40" customFormat="1" ht="30" x14ac:dyDescent="0.2">
      <c r="A43" s="68"/>
      <c r="B43" s="35" t="s">
        <v>167</v>
      </c>
      <c r="C43" s="41">
        <v>0</v>
      </c>
      <c r="D43" s="41">
        <v>0</v>
      </c>
      <c r="E43" s="42" t="str">
        <f t="shared" si="0"/>
        <v/>
      </c>
      <c r="F43" s="42" t="str">
        <f t="shared" si="1"/>
        <v/>
      </c>
      <c r="G43" s="38" t="str">
        <f t="shared" si="2"/>
        <v>0</v>
      </c>
      <c r="H43" s="39" t="str">
        <f t="shared" si="3"/>
        <v/>
      </c>
    </row>
    <row r="44" spans="1:8" s="40" customFormat="1" ht="15" x14ac:dyDescent="0.2">
      <c r="A44" s="68"/>
      <c r="B44" s="35" t="s">
        <v>168</v>
      </c>
      <c r="C44" s="41">
        <v>2</v>
      </c>
      <c r="D44" s="41">
        <v>2</v>
      </c>
      <c r="E44" s="42">
        <f t="shared" si="0"/>
        <v>3.7453183520599251E-3</v>
      </c>
      <c r="F44" s="42">
        <f t="shared" si="1"/>
        <v>5.1546391752577319E-3</v>
      </c>
      <c r="G44" s="38">
        <f t="shared" si="2"/>
        <v>0</v>
      </c>
      <c r="H44" s="39">
        <f t="shared" si="3"/>
        <v>0</v>
      </c>
    </row>
    <row r="45" spans="1:8" s="40" customFormat="1" ht="15" x14ac:dyDescent="0.2">
      <c r="A45" s="68"/>
      <c r="B45" s="35" t="s">
        <v>8</v>
      </c>
      <c r="C45" s="41">
        <v>0</v>
      </c>
      <c r="D45" s="41">
        <v>0</v>
      </c>
      <c r="E45" s="42" t="str">
        <f t="shared" si="0"/>
        <v/>
      </c>
      <c r="F45" s="42" t="str">
        <f t="shared" si="1"/>
        <v/>
      </c>
      <c r="G45" s="38" t="str">
        <f t="shared" si="2"/>
        <v>0</v>
      </c>
      <c r="H45" s="39" t="str">
        <f t="shared" si="3"/>
        <v/>
      </c>
    </row>
    <row r="46" spans="1:8" s="40" customFormat="1" ht="15" x14ac:dyDescent="0.2">
      <c r="A46" s="68"/>
      <c r="B46" s="35" t="s">
        <v>433</v>
      </c>
      <c r="C46" s="41">
        <v>0</v>
      </c>
      <c r="D46" s="41">
        <v>0</v>
      </c>
      <c r="E46" s="42" t="str">
        <f t="shared" si="0"/>
        <v/>
      </c>
      <c r="F46" s="42" t="str">
        <f t="shared" si="1"/>
        <v/>
      </c>
      <c r="G46" s="38" t="str">
        <f t="shared" si="2"/>
        <v>0</v>
      </c>
      <c r="H46" s="39" t="str">
        <f t="shared" si="3"/>
        <v/>
      </c>
    </row>
    <row r="47" spans="1:8" s="40" customFormat="1" ht="15" x14ac:dyDescent="0.2">
      <c r="A47" s="68"/>
      <c r="B47" s="35" t="s">
        <v>169</v>
      </c>
      <c r="C47" s="41">
        <v>0</v>
      </c>
      <c r="D47" s="41">
        <v>1</v>
      </c>
      <c r="E47" s="42" t="str">
        <f t="shared" si="0"/>
        <v/>
      </c>
      <c r="F47" s="42">
        <f t="shared" si="1"/>
        <v>2.5773195876288659E-3</v>
      </c>
      <c r="G47" s="38" t="str">
        <f t="shared" si="2"/>
        <v>0</v>
      </c>
      <c r="H47" s="39" t="str">
        <f t="shared" si="3"/>
        <v/>
      </c>
    </row>
    <row r="48" spans="1:8" s="40" customFormat="1" ht="30" x14ac:dyDescent="0.2">
      <c r="A48" s="68"/>
      <c r="B48" s="35" t="s">
        <v>593</v>
      </c>
      <c r="C48" s="41">
        <v>0</v>
      </c>
      <c r="D48" s="41">
        <v>1</v>
      </c>
      <c r="E48" s="42" t="str">
        <f t="shared" si="0"/>
        <v/>
      </c>
      <c r="F48" s="42">
        <f t="shared" si="1"/>
        <v>2.5773195876288659E-3</v>
      </c>
      <c r="G48" s="38" t="str">
        <f t="shared" si="2"/>
        <v>0</v>
      </c>
      <c r="H48" s="39" t="str">
        <f t="shared" si="3"/>
        <v/>
      </c>
    </row>
    <row r="49" spans="1:8" s="40" customFormat="1" ht="15" x14ac:dyDescent="0.2">
      <c r="A49" s="68"/>
      <c r="B49" s="35" t="s">
        <v>9</v>
      </c>
      <c r="C49" s="41">
        <v>122</v>
      </c>
      <c r="D49" s="41">
        <v>142</v>
      </c>
      <c r="E49" s="42">
        <f t="shared" si="0"/>
        <v>0.22846441947565543</v>
      </c>
      <c r="F49" s="42">
        <f t="shared" si="1"/>
        <v>0.36597938144329895</v>
      </c>
      <c r="G49" s="38">
        <f t="shared" si="2"/>
        <v>0.16393442622950818</v>
      </c>
      <c r="H49" s="39">
        <f t="shared" si="3"/>
        <v>3.7453183520599245E-2</v>
      </c>
    </row>
    <row r="50" spans="1:8" s="40" customFormat="1" ht="15" x14ac:dyDescent="0.2">
      <c r="A50" s="68"/>
      <c r="B50" s="35" t="s">
        <v>594</v>
      </c>
      <c r="C50" s="41">
        <v>1</v>
      </c>
      <c r="D50" s="41">
        <v>3</v>
      </c>
      <c r="E50" s="42">
        <f t="shared" si="0"/>
        <v>1.8726591760299626E-3</v>
      </c>
      <c r="F50" s="42">
        <f t="shared" si="1"/>
        <v>7.7319587628865982E-3</v>
      </c>
      <c r="G50" s="38">
        <f t="shared" si="2"/>
        <v>2</v>
      </c>
      <c r="H50" s="39">
        <f t="shared" si="3"/>
        <v>3.7453183520599251E-3</v>
      </c>
    </row>
    <row r="51" spans="1:8" s="40" customFormat="1" ht="15" x14ac:dyDescent="0.2">
      <c r="A51" s="68"/>
      <c r="B51" s="35" t="s">
        <v>12</v>
      </c>
      <c r="C51" s="41">
        <v>0</v>
      </c>
      <c r="D51" s="41">
        <v>0</v>
      </c>
      <c r="E51" s="42" t="str">
        <f t="shared" si="0"/>
        <v/>
      </c>
      <c r="F51" s="42" t="str">
        <f t="shared" si="1"/>
        <v/>
      </c>
      <c r="G51" s="38" t="str">
        <f t="shared" si="2"/>
        <v>0</v>
      </c>
      <c r="H51" s="39" t="str">
        <f t="shared" si="3"/>
        <v/>
      </c>
    </row>
    <row r="52" spans="1:8" s="40" customFormat="1" ht="15" x14ac:dyDescent="0.2">
      <c r="A52" s="68"/>
      <c r="B52" s="35" t="s">
        <v>11</v>
      </c>
      <c r="C52" s="41">
        <v>0</v>
      </c>
      <c r="D52" s="41">
        <v>12</v>
      </c>
      <c r="E52" s="42" t="str">
        <f t="shared" si="0"/>
        <v/>
      </c>
      <c r="F52" s="42">
        <f t="shared" si="1"/>
        <v>3.0927835051546393E-2</v>
      </c>
      <c r="G52" s="38" t="str">
        <f t="shared" si="2"/>
        <v>0</v>
      </c>
      <c r="H52" s="39" t="str">
        <f t="shared" si="3"/>
        <v/>
      </c>
    </row>
    <row r="53" spans="1:8" s="40" customFormat="1" ht="15" x14ac:dyDescent="0.2">
      <c r="A53" s="68"/>
      <c r="B53" s="35" t="s">
        <v>434</v>
      </c>
      <c r="C53" s="41">
        <v>126</v>
      </c>
      <c r="D53" s="41">
        <v>7</v>
      </c>
      <c r="E53" s="42">
        <f t="shared" si="0"/>
        <v>0.23595505617977527</v>
      </c>
      <c r="F53" s="42">
        <f t="shared" si="1"/>
        <v>1.804123711340206E-2</v>
      </c>
      <c r="G53" s="38">
        <f t="shared" si="2"/>
        <v>-0.94444444444444442</v>
      </c>
      <c r="H53" s="39">
        <f t="shared" si="3"/>
        <v>-0.22284644194756553</v>
      </c>
    </row>
    <row r="54" spans="1:8" s="40" customFormat="1" ht="15" x14ac:dyDescent="0.2">
      <c r="A54" s="68"/>
      <c r="B54" s="35" t="s">
        <v>10</v>
      </c>
      <c r="C54" s="41">
        <v>2</v>
      </c>
      <c r="D54" s="41">
        <v>2</v>
      </c>
      <c r="E54" s="42">
        <f t="shared" si="0"/>
        <v>3.7453183520599251E-3</v>
      </c>
      <c r="F54" s="42">
        <f t="shared" si="1"/>
        <v>5.1546391752577319E-3</v>
      </c>
      <c r="G54" s="38">
        <f t="shared" si="2"/>
        <v>0</v>
      </c>
      <c r="H54" s="39">
        <f t="shared" si="3"/>
        <v>0</v>
      </c>
    </row>
    <row r="55" spans="1:8" s="40" customFormat="1" ht="15" x14ac:dyDescent="0.2">
      <c r="A55" s="68"/>
      <c r="B55" s="35" t="s">
        <v>170</v>
      </c>
      <c r="C55" s="41">
        <v>0</v>
      </c>
      <c r="D55" s="41">
        <v>0</v>
      </c>
      <c r="E55" s="42" t="str">
        <f t="shared" si="0"/>
        <v/>
      </c>
      <c r="F55" s="42" t="str">
        <f t="shared" si="1"/>
        <v/>
      </c>
      <c r="G55" s="38" t="str">
        <f t="shared" si="2"/>
        <v>0</v>
      </c>
      <c r="H55" s="39" t="str">
        <f t="shared" si="3"/>
        <v/>
      </c>
    </row>
    <row r="56" spans="1:8" s="40" customFormat="1" ht="15" x14ac:dyDescent="0.2">
      <c r="A56" s="68"/>
      <c r="B56" s="35" t="s">
        <v>13</v>
      </c>
      <c r="C56" s="41">
        <v>0</v>
      </c>
      <c r="D56" s="41">
        <v>0</v>
      </c>
      <c r="E56" s="42" t="str">
        <f t="shared" si="0"/>
        <v/>
      </c>
      <c r="F56" s="42" t="str">
        <f t="shared" si="1"/>
        <v/>
      </c>
      <c r="G56" s="38" t="str">
        <f t="shared" si="2"/>
        <v>0</v>
      </c>
      <c r="H56" s="39" t="str">
        <f t="shared" si="3"/>
        <v/>
      </c>
    </row>
    <row r="57" spans="1:8" s="40" customFormat="1" ht="15" x14ac:dyDescent="0.2">
      <c r="A57" s="68"/>
      <c r="B57" s="35" t="s">
        <v>14</v>
      </c>
      <c r="C57" s="41">
        <v>0</v>
      </c>
      <c r="D57" s="41">
        <v>46</v>
      </c>
      <c r="E57" s="42" t="str">
        <f t="shared" si="0"/>
        <v/>
      </c>
      <c r="F57" s="42">
        <f t="shared" si="1"/>
        <v>0.11855670103092783</v>
      </c>
      <c r="G57" s="38" t="str">
        <f t="shared" si="2"/>
        <v>0</v>
      </c>
      <c r="H57" s="39" t="str">
        <f t="shared" si="3"/>
        <v/>
      </c>
    </row>
    <row r="58" spans="1:8" s="40" customFormat="1" ht="15" x14ac:dyDescent="0.2">
      <c r="A58" s="68"/>
      <c r="B58" s="35" t="s">
        <v>171</v>
      </c>
      <c r="C58" s="41">
        <v>0</v>
      </c>
      <c r="D58" s="41">
        <v>0</v>
      </c>
      <c r="E58" s="42" t="str">
        <f t="shared" si="0"/>
        <v/>
      </c>
      <c r="F58" s="42" t="str">
        <f t="shared" si="1"/>
        <v/>
      </c>
      <c r="G58" s="38" t="str">
        <f t="shared" si="2"/>
        <v>0</v>
      </c>
      <c r="H58" s="39" t="str">
        <f t="shared" si="3"/>
        <v/>
      </c>
    </row>
    <row r="59" spans="1:8" s="40" customFormat="1" ht="15" x14ac:dyDescent="0.2">
      <c r="A59" s="68"/>
      <c r="B59" s="35" t="s">
        <v>435</v>
      </c>
      <c r="C59" s="41">
        <v>0</v>
      </c>
      <c r="D59" s="41">
        <v>5</v>
      </c>
      <c r="E59" s="42" t="str">
        <f t="shared" si="0"/>
        <v/>
      </c>
      <c r="F59" s="42">
        <f t="shared" si="1"/>
        <v>1.2886597938144329E-2</v>
      </c>
      <c r="G59" s="38" t="str">
        <f t="shared" si="2"/>
        <v>0</v>
      </c>
      <c r="H59" s="39" t="str">
        <f t="shared" si="3"/>
        <v/>
      </c>
    </row>
    <row r="60" spans="1:8" s="40" customFormat="1" ht="15" x14ac:dyDescent="0.2">
      <c r="A60" s="68"/>
      <c r="B60" s="35" t="s">
        <v>172</v>
      </c>
      <c r="C60" s="41">
        <v>2</v>
      </c>
      <c r="D60" s="41">
        <v>3</v>
      </c>
      <c r="E60" s="42">
        <f t="shared" si="0"/>
        <v>3.7453183520599251E-3</v>
      </c>
      <c r="F60" s="42">
        <f t="shared" si="1"/>
        <v>7.7319587628865982E-3</v>
      </c>
      <c r="G60" s="38">
        <f t="shared" si="2"/>
        <v>0.5</v>
      </c>
      <c r="H60" s="39">
        <f t="shared" si="3"/>
        <v>1.8726591760299626E-3</v>
      </c>
    </row>
    <row r="61" spans="1:8" s="40" customFormat="1" ht="15" x14ac:dyDescent="0.2">
      <c r="A61" s="68"/>
      <c r="B61" s="35" t="s">
        <v>173</v>
      </c>
      <c r="C61" s="41">
        <v>77</v>
      </c>
      <c r="D61" s="41">
        <v>2</v>
      </c>
      <c r="E61" s="42">
        <f t="shared" si="0"/>
        <v>0.14419475655430711</v>
      </c>
      <c r="F61" s="42">
        <f t="shared" si="1"/>
        <v>5.1546391752577319E-3</v>
      </c>
      <c r="G61" s="38">
        <f t="shared" si="2"/>
        <v>-0.97402597402597402</v>
      </c>
      <c r="H61" s="39">
        <f t="shared" si="3"/>
        <v>-0.14044943820224717</v>
      </c>
    </row>
    <row r="62" spans="1:8" s="50" customFormat="1" ht="15" x14ac:dyDescent="0.2">
      <c r="A62" s="60" t="s">
        <v>570</v>
      </c>
      <c r="B62" s="51" t="s">
        <v>582</v>
      </c>
      <c r="C62" s="55"/>
      <c r="D62" s="41">
        <v>14</v>
      </c>
      <c r="E62" s="42" t="str">
        <f t="shared" ref="E62:E63" si="8">+IF(C62=0,"",C62/C$18)</f>
        <v/>
      </c>
      <c r="F62" s="42">
        <f t="shared" ref="F62:F63" si="9">+IF(D62=0,"",D62/D$18)</f>
        <v>3.608247422680412E-2</v>
      </c>
      <c r="G62" s="38" t="str">
        <f t="shared" ref="G62:G63" si="10">+IF(OR(AND(D62=0),(C62=0)),"0",((D62-C62)/C62))</f>
        <v>0</v>
      </c>
      <c r="H62" s="39" t="str">
        <f t="shared" ref="H62:H63" si="11">+IF(OR(AND(E62=""),(G62="")),"",E62*G62)</f>
        <v/>
      </c>
    </row>
    <row r="63" spans="1:8" s="50" customFormat="1" ht="15" x14ac:dyDescent="0.2">
      <c r="A63" s="60" t="s">
        <v>570</v>
      </c>
      <c r="B63" s="51" t="s">
        <v>617</v>
      </c>
      <c r="C63" s="55"/>
      <c r="D63" s="41">
        <v>10</v>
      </c>
      <c r="E63" s="42" t="str">
        <f t="shared" si="8"/>
        <v/>
      </c>
      <c r="F63" s="42">
        <f t="shared" si="9"/>
        <v>2.5773195876288658E-2</v>
      </c>
      <c r="G63" s="38" t="str">
        <f t="shared" si="10"/>
        <v>0</v>
      </c>
      <c r="H63" s="39" t="str">
        <f t="shared" si="11"/>
        <v/>
      </c>
    </row>
    <row r="64" spans="1:8" s="40" customFormat="1" ht="15" x14ac:dyDescent="0.2">
      <c r="A64" s="68"/>
      <c r="B64" s="35" t="s">
        <v>174</v>
      </c>
      <c r="C64" s="41">
        <v>1</v>
      </c>
      <c r="D64" s="41">
        <v>2</v>
      </c>
      <c r="E64" s="42">
        <f t="shared" si="0"/>
        <v>1.8726591760299626E-3</v>
      </c>
      <c r="F64" s="42">
        <f t="shared" si="1"/>
        <v>5.1546391752577319E-3</v>
      </c>
      <c r="G64" s="38">
        <f t="shared" si="2"/>
        <v>1</v>
      </c>
      <c r="H64" s="39">
        <f t="shared" si="3"/>
        <v>1.8726591760299626E-3</v>
      </c>
    </row>
    <row r="65" spans="1:8" s="40" customFormat="1" ht="15" x14ac:dyDescent="0.2">
      <c r="A65" s="68"/>
      <c r="B65" s="35" t="s">
        <v>15</v>
      </c>
      <c r="C65" s="41">
        <v>23</v>
      </c>
      <c r="D65" s="41">
        <v>5</v>
      </c>
      <c r="E65" s="42">
        <f t="shared" si="0"/>
        <v>4.307116104868914E-2</v>
      </c>
      <c r="F65" s="42">
        <f t="shared" si="1"/>
        <v>1.2886597938144329E-2</v>
      </c>
      <c r="G65" s="38">
        <f t="shared" si="2"/>
        <v>-0.78260869565217395</v>
      </c>
      <c r="H65" s="39">
        <f t="shared" si="3"/>
        <v>-3.3707865168539325E-2</v>
      </c>
    </row>
    <row r="66" spans="1:8" s="40" customFormat="1" ht="15" x14ac:dyDescent="0.2">
      <c r="A66" s="68"/>
      <c r="B66" s="35" t="s">
        <v>175</v>
      </c>
      <c r="C66" s="41">
        <v>29</v>
      </c>
      <c r="D66" s="41">
        <v>13</v>
      </c>
      <c r="E66" s="42">
        <f t="shared" si="0"/>
        <v>5.4307116104868915E-2</v>
      </c>
      <c r="F66" s="42">
        <f t="shared" si="1"/>
        <v>3.3505154639175257E-2</v>
      </c>
      <c r="G66" s="38">
        <f t="shared" si="2"/>
        <v>-0.55172413793103448</v>
      </c>
      <c r="H66" s="39">
        <f t="shared" si="3"/>
        <v>-2.9962546816479401E-2</v>
      </c>
    </row>
    <row r="67" spans="1:8" s="40" customFormat="1" ht="15" x14ac:dyDescent="0.2">
      <c r="A67" s="68"/>
      <c r="B67" s="35" t="s">
        <v>176</v>
      </c>
      <c r="C67" s="41">
        <v>0</v>
      </c>
      <c r="D67" s="41">
        <v>1</v>
      </c>
      <c r="E67" s="42" t="str">
        <f t="shared" si="0"/>
        <v/>
      </c>
      <c r="F67" s="42">
        <f t="shared" si="1"/>
        <v>2.5773195876288659E-3</v>
      </c>
      <c r="G67" s="38" t="str">
        <f t="shared" si="2"/>
        <v>0</v>
      </c>
      <c r="H67" s="39" t="str">
        <f t="shared" si="3"/>
        <v/>
      </c>
    </row>
    <row r="68" spans="1:8" s="10" customFormat="1" x14ac:dyDescent="0.2">
      <c r="A68" s="67"/>
    </row>
    <row r="69" spans="1:8" s="10" customFormat="1" x14ac:dyDescent="0.2">
      <c r="A69" s="67"/>
    </row>
    <row r="70" spans="1:8" s="10" customFormat="1" ht="13.5" thickBot="1" x14ac:dyDescent="0.25">
      <c r="A70" s="67"/>
      <c r="B70" s="29"/>
    </row>
    <row r="71" spans="1:8" s="10" customFormat="1" ht="30" customHeight="1" x14ac:dyDescent="0.2">
      <c r="A71" s="67"/>
      <c r="B71" s="85" t="s">
        <v>374</v>
      </c>
      <c r="C71" s="71" t="s">
        <v>375</v>
      </c>
      <c r="D71" s="72"/>
      <c r="E71" s="71" t="s">
        <v>429</v>
      </c>
      <c r="F71" s="72"/>
      <c r="G71" s="73" t="s">
        <v>572</v>
      </c>
      <c r="H71" s="69" t="s">
        <v>350</v>
      </c>
    </row>
    <row r="72" spans="1:8" s="10" customFormat="1" x14ac:dyDescent="0.2">
      <c r="A72" s="67"/>
      <c r="B72" s="85"/>
      <c r="C72" s="48">
        <v>2017</v>
      </c>
      <c r="D72" s="48">
        <v>2018</v>
      </c>
      <c r="E72" s="48">
        <v>2017</v>
      </c>
      <c r="F72" s="48">
        <v>2018</v>
      </c>
      <c r="G72" s="74"/>
      <c r="H72" s="70"/>
    </row>
    <row r="73" spans="1:8" s="10" customFormat="1" x14ac:dyDescent="0.2">
      <c r="A73" s="67"/>
      <c r="B73" s="12" t="s">
        <v>377</v>
      </c>
      <c r="C73" s="13">
        <f>SUM(C74:C159)</f>
        <v>3216</v>
      </c>
      <c r="D73" s="13">
        <f>SUM(D74:D159)</f>
        <v>3750</v>
      </c>
      <c r="E73" s="14">
        <f>+IF(C73=0,"",C73/C$73)</f>
        <v>1</v>
      </c>
      <c r="F73" s="14">
        <f>+IF(D73=0,"",D73/D$73)</f>
        <v>1</v>
      </c>
      <c r="G73" s="15">
        <f>+IF(OR(AND(D73=0),(C73=0)),"0",((D73-C73)/C73))</f>
        <v>0.16604477611940299</v>
      </c>
      <c r="H73" s="15">
        <f>+IF(OR(AND(E73=""),(G73="")),"",E73*G73)</f>
        <v>0.16604477611940299</v>
      </c>
    </row>
    <row r="74" spans="1:8" s="40" customFormat="1" ht="15" x14ac:dyDescent="0.2">
      <c r="A74" s="68"/>
      <c r="B74" s="35" t="s">
        <v>436</v>
      </c>
      <c r="C74" s="41">
        <v>136</v>
      </c>
      <c r="D74" s="41">
        <v>172</v>
      </c>
      <c r="E74" s="37">
        <f>+IF(C74=0,"",C74/C$73)</f>
        <v>4.228855721393035E-2</v>
      </c>
      <c r="F74" s="37">
        <f>+IF(D74=0,"",D74/D$73)</f>
        <v>4.5866666666666667E-2</v>
      </c>
      <c r="G74" s="38">
        <f>+IF(OR(AND(D74=0),(C74=0)),"0",((D74-C74)/C74))</f>
        <v>0.26470588235294118</v>
      </c>
      <c r="H74" s="39">
        <f>+IF(OR(AND(E74=""),(G74="")),"",E74*G74)</f>
        <v>1.119402985074627E-2</v>
      </c>
    </row>
    <row r="75" spans="1:8" s="40" customFormat="1" ht="30" x14ac:dyDescent="0.2">
      <c r="A75" s="68"/>
      <c r="B75" s="35" t="s">
        <v>595</v>
      </c>
      <c r="C75" s="41">
        <v>79</v>
      </c>
      <c r="D75" s="41">
        <v>235</v>
      </c>
      <c r="E75" s="37">
        <f t="shared" ref="E75:E146" si="12">+IF(C75=0,"",C75/C$73)</f>
        <v>2.4564676616915422E-2</v>
      </c>
      <c r="F75" s="37">
        <f t="shared" ref="F75:F146" si="13">+IF(D75=0,"",D75/D$73)</f>
        <v>6.2666666666666662E-2</v>
      </c>
      <c r="G75" s="38">
        <f t="shared" ref="G75:G146" si="14">+IF(OR(AND(D75=0),(C75=0)),"0",((D75-C75)/C75))</f>
        <v>1.9746835443037976</v>
      </c>
      <c r="H75" s="39">
        <f t="shared" ref="H75:H146" si="15">+IF(OR(AND(E75=""),(G75="")),"",E75*G75)</f>
        <v>4.8507462686567165E-2</v>
      </c>
    </row>
    <row r="76" spans="1:8" s="40" customFormat="1" ht="15" x14ac:dyDescent="0.2">
      <c r="A76" s="68"/>
      <c r="B76" s="35" t="s">
        <v>527</v>
      </c>
      <c r="C76" s="41">
        <v>17</v>
      </c>
      <c r="D76" s="41">
        <v>23</v>
      </c>
      <c r="E76" s="37">
        <f t="shared" ref="E76:E77" si="16">+IF(C76=0,"",C76/C$73)</f>
        <v>5.2860696517412938E-3</v>
      </c>
      <c r="F76" s="37">
        <f t="shared" ref="F76:F77" si="17">+IF(D76=0,"",D76/D$73)</f>
        <v>6.1333333333333335E-3</v>
      </c>
      <c r="G76" s="38">
        <f t="shared" ref="G76:G77" si="18">+IF(OR(AND(D76=0),(C76=0)),"0",((D76-C76)/C76))</f>
        <v>0.35294117647058826</v>
      </c>
      <c r="H76" s="39">
        <f t="shared" ref="H76:H77" si="19">+IF(OR(AND(E76=""),(G76="")),"",E76*G76)</f>
        <v>1.865671641791045E-3</v>
      </c>
    </row>
    <row r="77" spans="1:8" s="40" customFormat="1" ht="15" x14ac:dyDescent="0.2">
      <c r="A77" s="68"/>
      <c r="B77" s="35" t="s">
        <v>596</v>
      </c>
      <c r="C77" s="41">
        <v>118</v>
      </c>
      <c r="D77" s="41">
        <v>248</v>
      </c>
      <c r="E77" s="37">
        <f t="shared" si="16"/>
        <v>3.6691542288557213E-2</v>
      </c>
      <c r="F77" s="37">
        <f t="shared" si="17"/>
        <v>6.6133333333333336E-2</v>
      </c>
      <c r="G77" s="38">
        <f t="shared" si="18"/>
        <v>1.1016949152542372</v>
      </c>
      <c r="H77" s="39">
        <f t="shared" si="19"/>
        <v>4.04228855721393E-2</v>
      </c>
    </row>
    <row r="78" spans="1:8" s="40" customFormat="1" ht="15" x14ac:dyDescent="0.2">
      <c r="A78" s="68"/>
      <c r="B78" s="35" t="s">
        <v>177</v>
      </c>
      <c r="C78" s="41">
        <v>299</v>
      </c>
      <c r="D78" s="41">
        <v>825</v>
      </c>
      <c r="E78" s="37">
        <f t="shared" si="12"/>
        <v>9.2972636815920398E-2</v>
      </c>
      <c r="F78" s="37">
        <f t="shared" si="13"/>
        <v>0.22</v>
      </c>
      <c r="G78" s="38">
        <f t="shared" si="14"/>
        <v>1.7591973244147157</v>
      </c>
      <c r="H78" s="39">
        <f t="shared" si="15"/>
        <v>0.16355721393034825</v>
      </c>
    </row>
    <row r="79" spans="1:8" s="40" customFormat="1" ht="15" x14ac:dyDescent="0.2">
      <c r="A79" s="68"/>
      <c r="B79" s="35" t="s">
        <v>16</v>
      </c>
      <c r="C79" s="41">
        <v>7</v>
      </c>
      <c r="D79" s="41">
        <v>1</v>
      </c>
      <c r="E79" s="37">
        <f t="shared" si="12"/>
        <v>2.1766169154228856E-3</v>
      </c>
      <c r="F79" s="37">
        <f t="shared" si="13"/>
        <v>2.6666666666666668E-4</v>
      </c>
      <c r="G79" s="38">
        <f t="shared" si="14"/>
        <v>-0.8571428571428571</v>
      </c>
      <c r="H79" s="39">
        <f t="shared" si="15"/>
        <v>-1.8656716417910447E-3</v>
      </c>
    </row>
    <row r="80" spans="1:8" s="40" customFormat="1" ht="15" x14ac:dyDescent="0.2">
      <c r="A80" s="68"/>
      <c r="B80" s="35" t="s">
        <v>35</v>
      </c>
      <c r="C80" s="41">
        <v>19</v>
      </c>
      <c r="D80" s="41">
        <v>11</v>
      </c>
      <c r="E80" s="37">
        <f t="shared" ref="E80:E81" si="20">+IF(C80=0,"",C80/C$73)</f>
        <v>5.9079601990049751E-3</v>
      </c>
      <c r="F80" s="37">
        <f t="shared" ref="F80:F81" si="21">+IF(D80=0,"",D80/D$73)</f>
        <v>2.9333333333333334E-3</v>
      </c>
      <c r="G80" s="38">
        <f t="shared" ref="G80:G81" si="22">+IF(OR(AND(D80=0),(C80=0)),"0",((D80-C80)/C80))</f>
        <v>-0.42105263157894735</v>
      </c>
      <c r="H80" s="39">
        <f t="shared" ref="H80:H81" si="23">+IF(OR(AND(E80=""),(G80="")),"",E80*G80)</f>
        <v>-2.4875621890547263E-3</v>
      </c>
    </row>
    <row r="81" spans="1:8" s="40" customFormat="1" ht="15" x14ac:dyDescent="0.2">
      <c r="A81" s="68"/>
      <c r="B81" s="35" t="s">
        <v>178</v>
      </c>
      <c r="C81" s="41">
        <v>0</v>
      </c>
      <c r="D81" s="41">
        <v>0</v>
      </c>
      <c r="E81" s="37" t="str">
        <f t="shared" si="20"/>
        <v/>
      </c>
      <c r="F81" s="37" t="str">
        <f t="shared" si="21"/>
        <v/>
      </c>
      <c r="G81" s="38" t="str">
        <f t="shared" si="22"/>
        <v>0</v>
      </c>
      <c r="H81" s="39" t="str">
        <f t="shared" si="23"/>
        <v/>
      </c>
    </row>
    <row r="82" spans="1:8" s="40" customFormat="1" ht="15" x14ac:dyDescent="0.2">
      <c r="A82" s="68"/>
      <c r="B82" s="35" t="s">
        <v>179</v>
      </c>
      <c r="C82" s="41">
        <v>54</v>
      </c>
      <c r="D82" s="41">
        <v>14</v>
      </c>
      <c r="E82" s="37">
        <f t="shared" si="12"/>
        <v>1.6791044776119403E-2</v>
      </c>
      <c r="F82" s="37">
        <f t="shared" si="13"/>
        <v>3.7333333333333333E-3</v>
      </c>
      <c r="G82" s="38">
        <f t="shared" si="14"/>
        <v>-0.7407407407407407</v>
      </c>
      <c r="H82" s="39">
        <f t="shared" si="15"/>
        <v>-1.2437810945273631E-2</v>
      </c>
    </row>
    <row r="83" spans="1:8" s="40" customFormat="1" ht="15" x14ac:dyDescent="0.2">
      <c r="A83" s="68"/>
      <c r="B83" s="35" t="s">
        <v>437</v>
      </c>
      <c r="C83" s="41">
        <v>7</v>
      </c>
      <c r="D83" s="41">
        <v>3</v>
      </c>
      <c r="E83" s="37">
        <f t="shared" si="12"/>
        <v>2.1766169154228856E-3</v>
      </c>
      <c r="F83" s="37">
        <f t="shared" si="13"/>
        <v>8.0000000000000004E-4</v>
      </c>
      <c r="G83" s="38">
        <f t="shared" si="14"/>
        <v>-0.5714285714285714</v>
      </c>
      <c r="H83" s="39">
        <f t="shared" si="15"/>
        <v>-1.2437810945273632E-3</v>
      </c>
    </row>
    <row r="84" spans="1:8" s="40" customFormat="1" ht="15" x14ac:dyDescent="0.2">
      <c r="A84" s="68"/>
      <c r="B84" s="35" t="s">
        <v>180</v>
      </c>
      <c r="C84" s="41">
        <v>0</v>
      </c>
      <c r="D84" s="41">
        <v>0</v>
      </c>
      <c r="E84" s="37" t="str">
        <f t="shared" si="12"/>
        <v/>
      </c>
      <c r="F84" s="37" t="str">
        <f t="shared" si="13"/>
        <v/>
      </c>
      <c r="G84" s="38" t="str">
        <f t="shared" si="14"/>
        <v>0</v>
      </c>
      <c r="H84" s="39" t="str">
        <f t="shared" si="15"/>
        <v/>
      </c>
    </row>
    <row r="85" spans="1:8" s="40" customFormat="1" ht="15" x14ac:dyDescent="0.2">
      <c r="A85" s="68"/>
      <c r="B85" s="35" t="s">
        <v>181</v>
      </c>
      <c r="C85" s="41">
        <v>519</v>
      </c>
      <c r="D85" s="41">
        <v>15</v>
      </c>
      <c r="E85" s="37">
        <f t="shared" si="12"/>
        <v>0.16138059701492538</v>
      </c>
      <c r="F85" s="37">
        <f t="shared" si="13"/>
        <v>4.0000000000000001E-3</v>
      </c>
      <c r="G85" s="38">
        <f t="shared" si="14"/>
        <v>-0.97109826589595372</v>
      </c>
      <c r="H85" s="39">
        <f t="shared" si="15"/>
        <v>-0.15671641791044777</v>
      </c>
    </row>
    <row r="86" spans="1:8" s="40" customFormat="1" ht="15" x14ac:dyDescent="0.2">
      <c r="A86" s="68"/>
      <c r="B86" s="35" t="s">
        <v>17</v>
      </c>
      <c r="C86" s="41">
        <v>1</v>
      </c>
      <c r="D86" s="41">
        <v>0</v>
      </c>
      <c r="E86" s="37">
        <f t="shared" si="12"/>
        <v>3.1094527363184079E-4</v>
      </c>
      <c r="F86" s="37" t="str">
        <f t="shared" si="13"/>
        <v/>
      </c>
      <c r="G86" s="38" t="str">
        <f t="shared" si="14"/>
        <v>0</v>
      </c>
      <c r="H86" s="39">
        <f t="shared" si="15"/>
        <v>0</v>
      </c>
    </row>
    <row r="87" spans="1:8" s="40" customFormat="1" ht="15" x14ac:dyDescent="0.2">
      <c r="A87" s="68"/>
      <c r="B87" s="35" t="s">
        <v>182</v>
      </c>
      <c r="C87" s="41">
        <v>5</v>
      </c>
      <c r="D87" s="41">
        <v>16</v>
      </c>
      <c r="E87" s="37">
        <f t="shared" si="12"/>
        <v>1.5547263681592041E-3</v>
      </c>
      <c r="F87" s="37">
        <f t="shared" si="13"/>
        <v>4.2666666666666669E-3</v>
      </c>
      <c r="G87" s="38">
        <f t="shared" si="14"/>
        <v>2.2000000000000002</v>
      </c>
      <c r="H87" s="39">
        <f t="shared" si="15"/>
        <v>3.4203980099502492E-3</v>
      </c>
    </row>
    <row r="88" spans="1:8" s="40" customFormat="1" ht="15" x14ac:dyDescent="0.2">
      <c r="A88" s="68"/>
      <c r="B88" s="35" t="s">
        <v>597</v>
      </c>
      <c r="C88" s="41">
        <v>2</v>
      </c>
      <c r="D88" s="41">
        <v>14</v>
      </c>
      <c r="E88" s="37">
        <f t="shared" ref="E88" si="24">+IF(C88=0,"",C88/C$73)</f>
        <v>6.2189054726368158E-4</v>
      </c>
      <c r="F88" s="37">
        <f t="shared" ref="F88" si="25">+IF(D88=0,"",D88/D$73)</f>
        <v>3.7333333333333333E-3</v>
      </c>
      <c r="G88" s="38">
        <f t="shared" ref="G88" si="26">+IF(OR(AND(D88=0),(C88=0)),"0",((D88-C88)/C88))</f>
        <v>6</v>
      </c>
      <c r="H88" s="39">
        <f t="shared" ref="H88" si="27">+IF(OR(AND(E88=""),(G88="")),"",E88*G88)</f>
        <v>3.7313432835820895E-3</v>
      </c>
    </row>
    <row r="89" spans="1:8" s="40" customFormat="1" ht="15" x14ac:dyDescent="0.2">
      <c r="A89" s="68"/>
      <c r="B89" s="35" t="s">
        <v>183</v>
      </c>
      <c r="C89" s="41">
        <v>55</v>
      </c>
      <c r="D89" s="41">
        <v>79</v>
      </c>
      <c r="E89" s="37">
        <f t="shared" si="12"/>
        <v>1.7101990049751242E-2</v>
      </c>
      <c r="F89" s="37">
        <f t="shared" si="13"/>
        <v>2.1066666666666668E-2</v>
      </c>
      <c r="G89" s="38">
        <f t="shared" si="14"/>
        <v>0.43636363636363634</v>
      </c>
      <c r="H89" s="39">
        <f t="shared" si="15"/>
        <v>7.4626865671641781E-3</v>
      </c>
    </row>
    <row r="90" spans="1:8" s="40" customFormat="1" ht="15" x14ac:dyDescent="0.2">
      <c r="A90" s="68"/>
      <c r="B90" s="35" t="s">
        <v>184</v>
      </c>
      <c r="C90" s="41">
        <v>18</v>
      </c>
      <c r="D90" s="41">
        <v>55</v>
      </c>
      <c r="E90" s="37">
        <f t="shared" si="12"/>
        <v>5.597014925373134E-3</v>
      </c>
      <c r="F90" s="37">
        <f t="shared" si="13"/>
        <v>1.4666666666666666E-2</v>
      </c>
      <c r="G90" s="38">
        <f t="shared" si="14"/>
        <v>2.0555555555555554</v>
      </c>
      <c r="H90" s="39">
        <f t="shared" si="15"/>
        <v>1.1504975124378107E-2</v>
      </c>
    </row>
    <row r="91" spans="1:8" s="40" customFormat="1" ht="15" x14ac:dyDescent="0.2">
      <c r="A91" s="68"/>
      <c r="B91" s="35" t="s">
        <v>21</v>
      </c>
      <c r="C91" s="41">
        <v>36</v>
      </c>
      <c r="D91" s="41">
        <v>31</v>
      </c>
      <c r="E91" s="37">
        <f t="shared" si="12"/>
        <v>1.1194029850746268E-2</v>
      </c>
      <c r="F91" s="37">
        <f t="shared" si="13"/>
        <v>8.266666666666667E-3</v>
      </c>
      <c r="G91" s="38">
        <f t="shared" si="14"/>
        <v>-0.1388888888888889</v>
      </c>
      <c r="H91" s="39">
        <f t="shared" si="15"/>
        <v>-1.5547263681592041E-3</v>
      </c>
    </row>
    <row r="92" spans="1:8" s="40" customFormat="1" ht="15" x14ac:dyDescent="0.2">
      <c r="A92" s="68"/>
      <c r="B92" s="35" t="s">
        <v>438</v>
      </c>
      <c r="C92" s="41">
        <v>40</v>
      </c>
      <c r="D92" s="41">
        <v>44</v>
      </c>
      <c r="E92" s="37">
        <f t="shared" si="12"/>
        <v>1.2437810945273632E-2</v>
      </c>
      <c r="F92" s="37">
        <f t="shared" si="13"/>
        <v>1.1733333333333333E-2</v>
      </c>
      <c r="G92" s="38">
        <f t="shared" si="14"/>
        <v>0.1</v>
      </c>
      <c r="H92" s="39">
        <f t="shared" si="15"/>
        <v>1.2437810945273634E-3</v>
      </c>
    </row>
    <row r="93" spans="1:8" s="40" customFormat="1" ht="15" x14ac:dyDescent="0.2">
      <c r="A93" s="68"/>
      <c r="B93" s="35" t="s">
        <v>185</v>
      </c>
      <c r="C93" s="41">
        <v>1</v>
      </c>
      <c r="D93" s="41">
        <v>90</v>
      </c>
      <c r="E93" s="37">
        <f t="shared" si="12"/>
        <v>3.1094527363184079E-4</v>
      </c>
      <c r="F93" s="37">
        <f t="shared" si="13"/>
        <v>2.4E-2</v>
      </c>
      <c r="G93" s="38">
        <f t="shared" si="14"/>
        <v>89</v>
      </c>
      <c r="H93" s="39">
        <f t="shared" si="15"/>
        <v>2.767412935323383E-2</v>
      </c>
    </row>
    <row r="94" spans="1:8" s="40" customFormat="1" ht="15" x14ac:dyDescent="0.2">
      <c r="A94" s="68"/>
      <c r="B94" s="35" t="s">
        <v>531</v>
      </c>
      <c r="C94" s="41">
        <v>2</v>
      </c>
      <c r="D94" s="41">
        <v>5</v>
      </c>
      <c r="E94" s="37">
        <f t="shared" ref="E94:E95" si="28">+IF(C94=0,"",C94/C$73)</f>
        <v>6.2189054726368158E-4</v>
      </c>
      <c r="F94" s="37">
        <f t="shared" ref="F94:F95" si="29">+IF(D94=0,"",D94/D$73)</f>
        <v>1.3333333333333333E-3</v>
      </c>
      <c r="G94" s="38">
        <f t="shared" ref="G94:G95" si="30">+IF(OR(AND(D94=0),(C94=0)),"0",((D94-C94)/C94))</f>
        <v>1.5</v>
      </c>
      <c r="H94" s="39">
        <f t="shared" ref="H94:H95" si="31">+IF(OR(AND(E94=""),(G94="")),"",E94*G94)</f>
        <v>9.3283582089552237E-4</v>
      </c>
    </row>
    <row r="95" spans="1:8" s="40" customFormat="1" ht="15" x14ac:dyDescent="0.2">
      <c r="A95" s="68"/>
      <c r="B95" s="35" t="s">
        <v>532</v>
      </c>
      <c r="C95" s="41">
        <v>6</v>
      </c>
      <c r="D95" s="41">
        <v>9</v>
      </c>
      <c r="E95" s="37">
        <f t="shared" si="28"/>
        <v>1.8656716417910447E-3</v>
      </c>
      <c r="F95" s="37">
        <f t="shared" si="29"/>
        <v>2.3999999999999998E-3</v>
      </c>
      <c r="G95" s="38">
        <f t="shared" si="30"/>
        <v>0.5</v>
      </c>
      <c r="H95" s="39">
        <f t="shared" si="31"/>
        <v>9.3283582089552237E-4</v>
      </c>
    </row>
    <row r="96" spans="1:8" s="40" customFormat="1" ht="15" x14ac:dyDescent="0.2">
      <c r="A96" s="68"/>
      <c r="B96" s="35" t="s">
        <v>186</v>
      </c>
      <c r="C96" s="41">
        <v>39</v>
      </c>
      <c r="D96" s="41">
        <v>144</v>
      </c>
      <c r="E96" s="37">
        <f t="shared" si="12"/>
        <v>1.2126865671641791E-2</v>
      </c>
      <c r="F96" s="37">
        <f t="shared" si="13"/>
        <v>3.8399999999999997E-2</v>
      </c>
      <c r="G96" s="38">
        <f t="shared" si="14"/>
        <v>2.6923076923076925</v>
      </c>
      <c r="H96" s="39">
        <f t="shared" si="15"/>
        <v>3.2649253731343288E-2</v>
      </c>
    </row>
    <row r="97" spans="1:8" s="40" customFormat="1" ht="15" x14ac:dyDescent="0.2">
      <c r="A97" s="68"/>
      <c r="B97" s="35" t="s">
        <v>19</v>
      </c>
      <c r="C97" s="41">
        <v>0</v>
      </c>
      <c r="D97" s="41">
        <v>0</v>
      </c>
      <c r="E97" s="37" t="str">
        <f t="shared" si="12"/>
        <v/>
      </c>
      <c r="F97" s="37" t="str">
        <f t="shared" si="13"/>
        <v/>
      </c>
      <c r="G97" s="38" t="str">
        <f t="shared" si="14"/>
        <v>0</v>
      </c>
      <c r="H97" s="39" t="str">
        <f t="shared" si="15"/>
        <v/>
      </c>
    </row>
    <row r="98" spans="1:8" s="40" customFormat="1" ht="15" x14ac:dyDescent="0.2">
      <c r="A98" s="68"/>
      <c r="B98" s="35" t="s">
        <v>22</v>
      </c>
      <c r="C98" s="41">
        <v>0</v>
      </c>
      <c r="D98" s="41">
        <v>0</v>
      </c>
      <c r="E98" s="37" t="str">
        <f t="shared" si="12"/>
        <v/>
      </c>
      <c r="F98" s="37" t="str">
        <f t="shared" si="13"/>
        <v/>
      </c>
      <c r="G98" s="38" t="str">
        <f t="shared" si="14"/>
        <v>0</v>
      </c>
      <c r="H98" s="39" t="str">
        <f t="shared" si="15"/>
        <v/>
      </c>
    </row>
    <row r="99" spans="1:8" s="40" customFormat="1" ht="15" x14ac:dyDescent="0.2">
      <c r="A99" s="68"/>
      <c r="B99" s="35" t="s">
        <v>187</v>
      </c>
      <c r="C99" s="41">
        <v>4</v>
      </c>
      <c r="D99" s="41">
        <v>15</v>
      </c>
      <c r="E99" s="37">
        <f t="shared" si="12"/>
        <v>1.2437810945273632E-3</v>
      </c>
      <c r="F99" s="37">
        <f t="shared" si="13"/>
        <v>4.0000000000000001E-3</v>
      </c>
      <c r="G99" s="38">
        <f t="shared" si="14"/>
        <v>2.75</v>
      </c>
      <c r="H99" s="39">
        <f t="shared" si="15"/>
        <v>3.4203980099502488E-3</v>
      </c>
    </row>
    <row r="100" spans="1:8" s="40" customFormat="1" ht="15" x14ac:dyDescent="0.2">
      <c r="A100" s="68"/>
      <c r="B100" s="35" t="s">
        <v>188</v>
      </c>
      <c r="C100" s="41">
        <v>56</v>
      </c>
      <c r="D100" s="41">
        <v>134</v>
      </c>
      <c r="E100" s="37">
        <f t="shared" si="12"/>
        <v>1.7412935323383085E-2</v>
      </c>
      <c r="F100" s="37">
        <f t="shared" si="13"/>
        <v>3.5733333333333332E-2</v>
      </c>
      <c r="G100" s="38">
        <f t="shared" si="14"/>
        <v>1.3928571428571428</v>
      </c>
      <c r="H100" s="39">
        <f t="shared" si="15"/>
        <v>2.4253731343283583E-2</v>
      </c>
    </row>
    <row r="101" spans="1:8" s="40" customFormat="1" ht="15" x14ac:dyDescent="0.2">
      <c r="A101" s="68"/>
      <c r="B101" s="35" t="s">
        <v>439</v>
      </c>
      <c r="C101" s="41">
        <v>25</v>
      </c>
      <c r="D101" s="41">
        <v>109</v>
      </c>
      <c r="E101" s="37">
        <f t="shared" si="12"/>
        <v>7.7736318407960201E-3</v>
      </c>
      <c r="F101" s="37">
        <f t="shared" si="13"/>
        <v>2.9066666666666668E-2</v>
      </c>
      <c r="G101" s="38">
        <f t="shared" si="14"/>
        <v>3.36</v>
      </c>
      <c r="H101" s="39">
        <f t="shared" si="15"/>
        <v>2.6119402985074626E-2</v>
      </c>
    </row>
    <row r="102" spans="1:8" s="40" customFormat="1" ht="15" x14ac:dyDescent="0.2">
      <c r="A102" s="68"/>
      <c r="B102" s="35" t="s">
        <v>18</v>
      </c>
      <c r="C102" s="41">
        <v>22</v>
      </c>
      <c r="D102" s="41">
        <v>18</v>
      </c>
      <c r="E102" s="37">
        <f t="shared" si="12"/>
        <v>6.8407960199004976E-3</v>
      </c>
      <c r="F102" s="37">
        <f t="shared" si="13"/>
        <v>4.7999999999999996E-3</v>
      </c>
      <c r="G102" s="38">
        <f t="shared" si="14"/>
        <v>-0.18181818181818182</v>
      </c>
      <c r="H102" s="39">
        <f t="shared" si="15"/>
        <v>-1.2437810945273632E-3</v>
      </c>
    </row>
    <row r="103" spans="1:8" s="40" customFormat="1" ht="15" x14ac:dyDescent="0.2">
      <c r="A103" s="68"/>
      <c r="B103" s="35" t="s">
        <v>20</v>
      </c>
      <c r="C103" s="41">
        <v>1</v>
      </c>
      <c r="D103" s="41">
        <v>0</v>
      </c>
      <c r="E103" s="37">
        <f t="shared" si="12"/>
        <v>3.1094527363184079E-4</v>
      </c>
      <c r="F103" s="37" t="str">
        <f t="shared" si="13"/>
        <v/>
      </c>
      <c r="G103" s="38" t="str">
        <f t="shared" si="14"/>
        <v>0</v>
      </c>
      <c r="H103" s="39">
        <f t="shared" si="15"/>
        <v>0</v>
      </c>
    </row>
    <row r="104" spans="1:8" s="40" customFormat="1" ht="15" x14ac:dyDescent="0.2">
      <c r="A104" s="68"/>
      <c r="B104" s="35" t="s">
        <v>189</v>
      </c>
      <c r="C104" s="41">
        <v>2</v>
      </c>
      <c r="D104" s="41">
        <v>1</v>
      </c>
      <c r="E104" s="37">
        <f t="shared" si="12"/>
        <v>6.2189054726368158E-4</v>
      </c>
      <c r="F104" s="37">
        <f t="shared" si="13"/>
        <v>2.6666666666666668E-4</v>
      </c>
      <c r="G104" s="38">
        <f t="shared" si="14"/>
        <v>-0.5</v>
      </c>
      <c r="H104" s="39">
        <f t="shared" si="15"/>
        <v>-3.1094527363184079E-4</v>
      </c>
    </row>
    <row r="105" spans="1:8" s="40" customFormat="1" ht="15" x14ac:dyDescent="0.2">
      <c r="A105" s="68"/>
      <c r="B105" s="35" t="s">
        <v>573</v>
      </c>
      <c r="C105" s="41">
        <v>51</v>
      </c>
      <c r="D105" s="41">
        <v>55</v>
      </c>
      <c r="E105" s="37">
        <f t="shared" ref="E105" si="32">+IF(C105=0,"",C105/C$73)</f>
        <v>1.5858208955223881E-2</v>
      </c>
      <c r="F105" s="37">
        <f t="shared" ref="F105" si="33">+IF(D105=0,"",D105/D$73)</f>
        <v>1.4666666666666666E-2</v>
      </c>
      <c r="G105" s="38">
        <f t="shared" ref="G105" si="34">+IF(OR(AND(D105=0),(C105=0)),"0",((D105-C105)/C105))</f>
        <v>7.8431372549019607E-2</v>
      </c>
      <c r="H105" s="39">
        <f t="shared" ref="H105" si="35">+IF(OR(AND(E105=""),(G105="")),"",E105*G105)</f>
        <v>1.2437810945273632E-3</v>
      </c>
    </row>
    <row r="106" spans="1:8" s="40" customFormat="1" ht="15" x14ac:dyDescent="0.2">
      <c r="A106" s="68"/>
      <c r="B106" s="35" t="s">
        <v>190</v>
      </c>
      <c r="C106" s="41">
        <v>2</v>
      </c>
      <c r="D106" s="41">
        <v>5</v>
      </c>
      <c r="E106" s="37">
        <f t="shared" si="12"/>
        <v>6.2189054726368158E-4</v>
      </c>
      <c r="F106" s="37">
        <f t="shared" si="13"/>
        <v>1.3333333333333333E-3</v>
      </c>
      <c r="G106" s="38">
        <f t="shared" si="14"/>
        <v>1.5</v>
      </c>
      <c r="H106" s="39">
        <f t="shared" si="15"/>
        <v>9.3283582089552237E-4</v>
      </c>
    </row>
    <row r="107" spans="1:8" s="40" customFormat="1" ht="15" x14ac:dyDescent="0.2">
      <c r="A107" s="68"/>
      <c r="B107" s="35" t="s">
        <v>191</v>
      </c>
      <c r="C107" s="41">
        <v>75</v>
      </c>
      <c r="D107" s="41">
        <v>151</v>
      </c>
      <c r="E107" s="37">
        <f t="shared" si="12"/>
        <v>2.3320895522388061E-2</v>
      </c>
      <c r="F107" s="37">
        <f t="shared" si="13"/>
        <v>4.0266666666666666E-2</v>
      </c>
      <c r="G107" s="38">
        <f t="shared" si="14"/>
        <v>1.0133333333333334</v>
      </c>
      <c r="H107" s="39">
        <f t="shared" si="15"/>
        <v>2.3631840796019904E-2</v>
      </c>
    </row>
    <row r="108" spans="1:8" s="40" customFormat="1" ht="15" x14ac:dyDescent="0.2">
      <c r="A108" s="68"/>
      <c r="B108" s="35" t="s">
        <v>192</v>
      </c>
      <c r="C108" s="41">
        <v>24</v>
      </c>
      <c r="D108" s="41">
        <v>34</v>
      </c>
      <c r="E108" s="37">
        <f t="shared" si="12"/>
        <v>7.462686567164179E-3</v>
      </c>
      <c r="F108" s="37">
        <f t="shared" si="13"/>
        <v>9.0666666666666673E-3</v>
      </c>
      <c r="G108" s="38">
        <f t="shared" si="14"/>
        <v>0.41666666666666669</v>
      </c>
      <c r="H108" s="39">
        <f t="shared" si="15"/>
        <v>3.1094527363184081E-3</v>
      </c>
    </row>
    <row r="109" spans="1:8" s="40" customFormat="1" ht="15" x14ac:dyDescent="0.2">
      <c r="A109" s="68"/>
      <c r="B109" s="35" t="s">
        <v>193</v>
      </c>
      <c r="C109" s="41">
        <v>177</v>
      </c>
      <c r="D109" s="41">
        <v>273</v>
      </c>
      <c r="E109" s="37">
        <f t="shared" si="12"/>
        <v>5.503731343283582E-2</v>
      </c>
      <c r="F109" s="37">
        <f t="shared" si="13"/>
        <v>7.2800000000000004E-2</v>
      </c>
      <c r="G109" s="38">
        <f t="shared" si="14"/>
        <v>0.5423728813559322</v>
      </c>
      <c r="H109" s="39">
        <f t="shared" si="15"/>
        <v>2.9850746268656716E-2</v>
      </c>
    </row>
    <row r="110" spans="1:8" s="40" customFormat="1" ht="15" x14ac:dyDescent="0.2">
      <c r="A110" s="68"/>
      <c r="B110" s="35" t="s">
        <v>194</v>
      </c>
      <c r="C110" s="41">
        <v>10</v>
      </c>
      <c r="D110" s="41">
        <v>42</v>
      </c>
      <c r="E110" s="37">
        <f t="shared" si="12"/>
        <v>3.1094527363184081E-3</v>
      </c>
      <c r="F110" s="37">
        <f t="shared" si="13"/>
        <v>1.12E-2</v>
      </c>
      <c r="G110" s="38">
        <f t="shared" si="14"/>
        <v>3.2</v>
      </c>
      <c r="H110" s="39">
        <f t="shared" si="15"/>
        <v>9.950248756218907E-3</v>
      </c>
    </row>
    <row r="111" spans="1:8" s="40" customFormat="1" ht="15" x14ac:dyDescent="0.2">
      <c r="A111" s="68"/>
      <c r="B111" s="35" t="s">
        <v>195</v>
      </c>
      <c r="C111" s="41">
        <v>9</v>
      </c>
      <c r="D111" s="41">
        <v>49</v>
      </c>
      <c r="E111" s="37">
        <f t="shared" si="12"/>
        <v>2.798507462686567E-3</v>
      </c>
      <c r="F111" s="37">
        <f t="shared" si="13"/>
        <v>1.3066666666666667E-2</v>
      </c>
      <c r="G111" s="38">
        <f t="shared" si="14"/>
        <v>4.4444444444444446</v>
      </c>
      <c r="H111" s="39">
        <f t="shared" si="15"/>
        <v>1.2437810945273632E-2</v>
      </c>
    </row>
    <row r="112" spans="1:8" s="40" customFormat="1" ht="15" x14ac:dyDescent="0.2">
      <c r="A112" s="68"/>
      <c r="B112" s="35" t="s">
        <v>196</v>
      </c>
      <c r="C112" s="41">
        <v>12</v>
      </c>
      <c r="D112" s="41">
        <v>9</v>
      </c>
      <c r="E112" s="37">
        <f t="shared" si="12"/>
        <v>3.7313432835820895E-3</v>
      </c>
      <c r="F112" s="37">
        <f t="shared" si="13"/>
        <v>2.3999999999999998E-3</v>
      </c>
      <c r="G112" s="38">
        <f t="shared" si="14"/>
        <v>-0.25</v>
      </c>
      <c r="H112" s="39">
        <f t="shared" si="15"/>
        <v>-9.3283582089552237E-4</v>
      </c>
    </row>
    <row r="113" spans="1:8" s="40" customFormat="1" ht="15" x14ac:dyDescent="0.2">
      <c r="A113" s="68"/>
      <c r="B113" s="35" t="s">
        <v>27</v>
      </c>
      <c r="C113" s="41">
        <v>1</v>
      </c>
      <c r="D113" s="41">
        <v>4</v>
      </c>
      <c r="E113" s="37">
        <f t="shared" si="12"/>
        <v>3.1094527363184079E-4</v>
      </c>
      <c r="F113" s="37">
        <f t="shared" si="13"/>
        <v>1.0666666666666667E-3</v>
      </c>
      <c r="G113" s="38">
        <f t="shared" si="14"/>
        <v>3</v>
      </c>
      <c r="H113" s="39">
        <f t="shared" si="15"/>
        <v>9.3283582089552237E-4</v>
      </c>
    </row>
    <row r="114" spans="1:8" s="40" customFormat="1" ht="15" x14ac:dyDescent="0.2">
      <c r="A114" s="68"/>
      <c r="B114" s="35" t="s">
        <v>197</v>
      </c>
      <c r="C114" s="41">
        <v>1</v>
      </c>
      <c r="D114" s="41">
        <v>4</v>
      </c>
      <c r="E114" s="37">
        <f t="shared" si="12"/>
        <v>3.1094527363184079E-4</v>
      </c>
      <c r="F114" s="37">
        <f t="shared" si="13"/>
        <v>1.0666666666666667E-3</v>
      </c>
      <c r="G114" s="38">
        <f t="shared" si="14"/>
        <v>3</v>
      </c>
      <c r="H114" s="39">
        <f t="shared" si="15"/>
        <v>9.3283582089552237E-4</v>
      </c>
    </row>
    <row r="115" spans="1:8" s="40" customFormat="1" ht="30" x14ac:dyDescent="0.2">
      <c r="A115" s="68"/>
      <c r="B115" s="35" t="s">
        <v>440</v>
      </c>
      <c r="C115" s="41">
        <v>0</v>
      </c>
      <c r="D115" s="41">
        <v>0</v>
      </c>
      <c r="E115" s="37" t="str">
        <f t="shared" si="12"/>
        <v/>
      </c>
      <c r="F115" s="37" t="str">
        <f t="shared" si="13"/>
        <v/>
      </c>
      <c r="G115" s="38" t="str">
        <f t="shared" si="14"/>
        <v>0</v>
      </c>
      <c r="H115" s="39" t="str">
        <f t="shared" si="15"/>
        <v/>
      </c>
    </row>
    <row r="116" spans="1:8" s="40" customFormat="1" ht="15" x14ac:dyDescent="0.2">
      <c r="A116" s="68"/>
      <c r="B116" s="35" t="s">
        <v>198</v>
      </c>
      <c r="C116" s="41">
        <v>48</v>
      </c>
      <c r="D116" s="41">
        <v>92</v>
      </c>
      <c r="E116" s="37">
        <f t="shared" si="12"/>
        <v>1.4925373134328358E-2</v>
      </c>
      <c r="F116" s="37">
        <f t="shared" si="13"/>
        <v>2.4533333333333334E-2</v>
      </c>
      <c r="G116" s="38">
        <f t="shared" si="14"/>
        <v>0.91666666666666663</v>
      </c>
      <c r="H116" s="39">
        <f t="shared" si="15"/>
        <v>1.3681592039800993E-2</v>
      </c>
    </row>
    <row r="117" spans="1:8" s="40" customFormat="1" ht="15" x14ac:dyDescent="0.2">
      <c r="A117" s="68"/>
      <c r="B117" s="35" t="s">
        <v>24</v>
      </c>
      <c r="C117" s="41">
        <v>12</v>
      </c>
      <c r="D117" s="41">
        <v>34</v>
      </c>
      <c r="E117" s="37">
        <f t="shared" si="12"/>
        <v>3.7313432835820895E-3</v>
      </c>
      <c r="F117" s="37">
        <f t="shared" si="13"/>
        <v>9.0666666666666673E-3</v>
      </c>
      <c r="G117" s="38">
        <f t="shared" si="14"/>
        <v>1.8333333333333333</v>
      </c>
      <c r="H117" s="39">
        <f t="shared" si="15"/>
        <v>6.8407960199004967E-3</v>
      </c>
    </row>
    <row r="118" spans="1:8" s="40" customFormat="1" ht="15" x14ac:dyDescent="0.2">
      <c r="A118" s="68"/>
      <c r="B118" s="35" t="s">
        <v>199</v>
      </c>
      <c r="C118" s="41">
        <v>11</v>
      </c>
      <c r="D118" s="41">
        <v>9</v>
      </c>
      <c r="E118" s="37">
        <f t="shared" si="12"/>
        <v>3.4203980099502488E-3</v>
      </c>
      <c r="F118" s="37">
        <f t="shared" si="13"/>
        <v>2.3999999999999998E-3</v>
      </c>
      <c r="G118" s="38">
        <f t="shared" si="14"/>
        <v>-0.18181818181818182</v>
      </c>
      <c r="H118" s="39">
        <f t="shared" si="15"/>
        <v>-6.2189054726368158E-4</v>
      </c>
    </row>
    <row r="119" spans="1:8" s="40" customFormat="1" ht="15" x14ac:dyDescent="0.2">
      <c r="A119" s="68"/>
      <c r="B119" s="35" t="s">
        <v>25</v>
      </c>
      <c r="C119" s="41">
        <v>34</v>
      </c>
      <c r="D119" s="41">
        <v>21</v>
      </c>
      <c r="E119" s="37">
        <f t="shared" si="12"/>
        <v>1.0572139303482588E-2</v>
      </c>
      <c r="F119" s="37">
        <f t="shared" si="13"/>
        <v>5.5999999999999999E-3</v>
      </c>
      <c r="G119" s="38">
        <f t="shared" si="14"/>
        <v>-0.38235294117647056</v>
      </c>
      <c r="H119" s="39">
        <f t="shared" si="15"/>
        <v>-4.0422885572139302E-3</v>
      </c>
    </row>
    <row r="120" spans="1:8" s="40" customFormat="1" ht="15" x14ac:dyDescent="0.2">
      <c r="A120" s="68"/>
      <c r="B120" s="35" t="s">
        <v>23</v>
      </c>
      <c r="C120" s="41">
        <v>8</v>
      </c>
      <c r="D120" s="41">
        <v>14</v>
      </c>
      <c r="E120" s="37">
        <f t="shared" si="12"/>
        <v>2.4875621890547263E-3</v>
      </c>
      <c r="F120" s="37">
        <f t="shared" si="13"/>
        <v>3.7333333333333333E-3</v>
      </c>
      <c r="G120" s="38">
        <f t="shared" si="14"/>
        <v>0.75</v>
      </c>
      <c r="H120" s="39">
        <f t="shared" si="15"/>
        <v>1.8656716417910447E-3</v>
      </c>
    </row>
    <row r="121" spans="1:8" s="40" customFormat="1" ht="15" x14ac:dyDescent="0.2">
      <c r="A121" s="68"/>
      <c r="B121" s="35" t="s">
        <v>26</v>
      </c>
      <c r="C121" s="41">
        <v>88</v>
      </c>
      <c r="D121" s="41">
        <v>126</v>
      </c>
      <c r="E121" s="37">
        <f t="shared" si="12"/>
        <v>2.736318407960199E-2</v>
      </c>
      <c r="F121" s="37">
        <f t="shared" si="13"/>
        <v>3.3599999999999998E-2</v>
      </c>
      <c r="G121" s="38">
        <f t="shared" si="14"/>
        <v>0.43181818181818182</v>
      </c>
      <c r="H121" s="39">
        <f t="shared" si="15"/>
        <v>1.181592039800995E-2</v>
      </c>
    </row>
    <row r="122" spans="1:8" s="40" customFormat="1" ht="15" x14ac:dyDescent="0.2">
      <c r="A122" s="68"/>
      <c r="B122" s="35" t="s">
        <v>200</v>
      </c>
      <c r="C122" s="41">
        <v>39</v>
      </c>
      <c r="D122" s="41">
        <v>42</v>
      </c>
      <c r="E122" s="37">
        <f t="shared" si="12"/>
        <v>1.2126865671641791E-2</v>
      </c>
      <c r="F122" s="37">
        <f t="shared" si="13"/>
        <v>1.12E-2</v>
      </c>
      <c r="G122" s="38">
        <f t="shared" si="14"/>
        <v>7.6923076923076927E-2</v>
      </c>
      <c r="H122" s="39">
        <f t="shared" si="15"/>
        <v>9.3283582089552248E-4</v>
      </c>
    </row>
    <row r="123" spans="1:8" s="40" customFormat="1" ht="15" x14ac:dyDescent="0.2">
      <c r="A123" s="68"/>
      <c r="B123" s="35" t="s">
        <v>31</v>
      </c>
      <c r="C123" s="41">
        <v>0</v>
      </c>
      <c r="D123" s="41">
        <v>0</v>
      </c>
      <c r="E123" s="37" t="str">
        <f t="shared" si="12"/>
        <v/>
      </c>
      <c r="F123" s="37" t="str">
        <f t="shared" si="13"/>
        <v/>
      </c>
      <c r="G123" s="38" t="str">
        <f t="shared" si="14"/>
        <v>0</v>
      </c>
      <c r="H123" s="39" t="str">
        <f t="shared" si="15"/>
        <v/>
      </c>
    </row>
    <row r="124" spans="1:8" s="40" customFormat="1" ht="15" x14ac:dyDescent="0.2">
      <c r="A124" s="68"/>
      <c r="B124" s="35" t="s">
        <v>33</v>
      </c>
      <c r="C124" s="41">
        <v>19</v>
      </c>
      <c r="D124" s="41">
        <v>143</v>
      </c>
      <c r="E124" s="37">
        <f t="shared" si="12"/>
        <v>5.9079601990049751E-3</v>
      </c>
      <c r="F124" s="37">
        <f t="shared" si="13"/>
        <v>3.8133333333333332E-2</v>
      </c>
      <c r="G124" s="38">
        <f t="shared" si="14"/>
        <v>6.5263157894736841</v>
      </c>
      <c r="H124" s="39">
        <f t="shared" si="15"/>
        <v>3.8557213930348257E-2</v>
      </c>
    </row>
    <row r="125" spans="1:8" s="40" customFormat="1" ht="15" x14ac:dyDescent="0.2">
      <c r="A125" s="68"/>
      <c r="B125" s="35" t="s">
        <v>201</v>
      </c>
      <c r="C125" s="41">
        <v>27</v>
      </c>
      <c r="D125" s="41">
        <v>67</v>
      </c>
      <c r="E125" s="37">
        <f t="shared" si="12"/>
        <v>8.3955223880597014E-3</v>
      </c>
      <c r="F125" s="37">
        <f t="shared" si="13"/>
        <v>1.7866666666666666E-2</v>
      </c>
      <c r="G125" s="38">
        <f t="shared" si="14"/>
        <v>1.4814814814814814</v>
      </c>
      <c r="H125" s="39">
        <f t="shared" si="15"/>
        <v>1.2437810945273631E-2</v>
      </c>
    </row>
    <row r="126" spans="1:8" s="40" customFormat="1" ht="15" x14ac:dyDescent="0.2">
      <c r="A126" s="68"/>
      <c r="B126" s="35" t="s">
        <v>441</v>
      </c>
      <c r="C126" s="41">
        <v>0</v>
      </c>
      <c r="D126" s="41">
        <v>0</v>
      </c>
      <c r="E126" s="37" t="str">
        <f t="shared" si="12"/>
        <v/>
      </c>
      <c r="F126" s="37" t="str">
        <f t="shared" si="13"/>
        <v/>
      </c>
      <c r="G126" s="38" t="str">
        <f t="shared" si="14"/>
        <v>0</v>
      </c>
      <c r="H126" s="39" t="str">
        <f t="shared" si="15"/>
        <v/>
      </c>
    </row>
    <row r="127" spans="1:8" s="40" customFormat="1" ht="15" x14ac:dyDescent="0.2">
      <c r="A127" s="68"/>
      <c r="B127" s="35" t="s">
        <v>442</v>
      </c>
      <c r="C127" s="41">
        <v>399</v>
      </c>
      <c r="D127" s="41">
        <v>73</v>
      </c>
      <c r="E127" s="37">
        <f t="shared" si="12"/>
        <v>0.12406716417910447</v>
      </c>
      <c r="F127" s="37">
        <f t="shared" si="13"/>
        <v>1.9466666666666667E-2</v>
      </c>
      <c r="G127" s="38">
        <f t="shared" si="14"/>
        <v>-0.81704260651629068</v>
      </c>
      <c r="H127" s="39">
        <f t="shared" si="15"/>
        <v>-0.1013681592039801</v>
      </c>
    </row>
    <row r="128" spans="1:8" s="40" customFormat="1" ht="15" x14ac:dyDescent="0.2">
      <c r="A128" s="68"/>
      <c r="B128" s="35" t="s">
        <v>202</v>
      </c>
      <c r="C128" s="41">
        <v>105</v>
      </c>
      <c r="D128" s="41">
        <v>12</v>
      </c>
      <c r="E128" s="37">
        <f t="shared" si="12"/>
        <v>3.2649253731343281E-2</v>
      </c>
      <c r="F128" s="37">
        <f t="shared" si="13"/>
        <v>3.2000000000000002E-3</v>
      </c>
      <c r="G128" s="38">
        <f t="shared" si="14"/>
        <v>-0.88571428571428568</v>
      </c>
      <c r="H128" s="39">
        <f t="shared" si="15"/>
        <v>-2.8917910447761191E-2</v>
      </c>
    </row>
    <row r="129" spans="1:8" s="40" customFormat="1" ht="15" x14ac:dyDescent="0.2">
      <c r="A129" s="68"/>
      <c r="B129" s="35" t="s">
        <v>203</v>
      </c>
      <c r="C129" s="41">
        <v>6</v>
      </c>
      <c r="D129" s="41">
        <v>1</v>
      </c>
      <c r="E129" s="37">
        <f t="shared" si="12"/>
        <v>1.8656716417910447E-3</v>
      </c>
      <c r="F129" s="37">
        <f t="shared" si="13"/>
        <v>2.6666666666666668E-4</v>
      </c>
      <c r="G129" s="38">
        <f t="shared" si="14"/>
        <v>-0.83333333333333337</v>
      </c>
      <c r="H129" s="39">
        <f t="shared" si="15"/>
        <v>-1.5547263681592041E-3</v>
      </c>
    </row>
    <row r="130" spans="1:8" s="40" customFormat="1" ht="15" x14ac:dyDescent="0.2">
      <c r="A130" s="68"/>
      <c r="B130" s="35" t="s">
        <v>28</v>
      </c>
      <c r="C130" s="41">
        <v>24</v>
      </c>
      <c r="D130" s="41">
        <v>10</v>
      </c>
      <c r="E130" s="37">
        <f t="shared" si="12"/>
        <v>7.462686567164179E-3</v>
      </c>
      <c r="F130" s="37">
        <f t="shared" si="13"/>
        <v>2.6666666666666666E-3</v>
      </c>
      <c r="G130" s="38">
        <f t="shared" si="14"/>
        <v>-0.58333333333333337</v>
      </c>
      <c r="H130" s="39">
        <f t="shared" si="15"/>
        <v>-4.3532338308457713E-3</v>
      </c>
    </row>
    <row r="131" spans="1:8" s="40" customFormat="1" ht="15" x14ac:dyDescent="0.2">
      <c r="A131" s="68"/>
      <c r="B131" s="35" t="s">
        <v>32</v>
      </c>
      <c r="C131" s="41">
        <v>176</v>
      </c>
      <c r="D131" s="41">
        <v>0</v>
      </c>
      <c r="E131" s="37">
        <f t="shared" si="12"/>
        <v>5.4726368159203981E-2</v>
      </c>
      <c r="F131" s="37" t="str">
        <f t="shared" si="13"/>
        <v/>
      </c>
      <c r="G131" s="38" t="str">
        <f t="shared" si="14"/>
        <v>0</v>
      </c>
      <c r="H131" s="39">
        <f t="shared" si="15"/>
        <v>0</v>
      </c>
    </row>
    <row r="132" spans="1:8" s="40" customFormat="1" ht="15" x14ac:dyDescent="0.2">
      <c r="A132" s="68"/>
      <c r="B132" s="35" t="s">
        <v>536</v>
      </c>
      <c r="C132" s="41">
        <v>0</v>
      </c>
      <c r="D132" s="41">
        <v>2</v>
      </c>
      <c r="E132" s="37" t="str">
        <f t="shared" ref="E132:E133" si="36">+IF(C132=0,"",C132/C$73)</f>
        <v/>
      </c>
      <c r="F132" s="37">
        <f t="shared" ref="F132:F133" si="37">+IF(D132=0,"",D132/D$73)</f>
        <v>5.3333333333333336E-4</v>
      </c>
      <c r="G132" s="38" t="str">
        <f t="shared" ref="G132:G133" si="38">+IF(OR(AND(D132=0),(C132=0)),"0",((D132-C132)/C132))</f>
        <v>0</v>
      </c>
      <c r="H132" s="39" t="str">
        <f t="shared" ref="H132:H133" si="39">+IF(OR(AND(E132=""),(G132="")),"",E132*G132)</f>
        <v/>
      </c>
    </row>
    <row r="133" spans="1:8" s="40" customFormat="1" ht="15" x14ac:dyDescent="0.2">
      <c r="A133" s="68"/>
      <c r="B133" s="35" t="s">
        <v>30</v>
      </c>
      <c r="C133" s="41">
        <v>28</v>
      </c>
      <c r="D133" s="41">
        <v>2</v>
      </c>
      <c r="E133" s="37">
        <f t="shared" si="36"/>
        <v>8.7064676616915426E-3</v>
      </c>
      <c r="F133" s="37">
        <f t="shared" si="37"/>
        <v>5.3333333333333336E-4</v>
      </c>
      <c r="G133" s="38">
        <f t="shared" si="38"/>
        <v>-0.9285714285714286</v>
      </c>
      <c r="H133" s="39">
        <f t="shared" si="39"/>
        <v>-8.0845771144278621E-3</v>
      </c>
    </row>
    <row r="134" spans="1:8" s="40" customFormat="1" ht="15" x14ac:dyDescent="0.2">
      <c r="A134" s="68"/>
      <c r="B134" s="35" t="s">
        <v>29</v>
      </c>
      <c r="C134" s="41">
        <v>0</v>
      </c>
      <c r="D134" s="41">
        <v>0</v>
      </c>
      <c r="E134" s="37" t="str">
        <f t="shared" si="12"/>
        <v/>
      </c>
      <c r="F134" s="37" t="str">
        <f t="shared" si="13"/>
        <v/>
      </c>
      <c r="G134" s="38" t="str">
        <f t="shared" si="14"/>
        <v>0</v>
      </c>
      <c r="H134" s="39" t="str">
        <f t="shared" si="15"/>
        <v/>
      </c>
    </row>
    <row r="135" spans="1:8" s="40" customFormat="1" ht="15" x14ac:dyDescent="0.2">
      <c r="A135" s="68"/>
      <c r="B135" s="35" t="s">
        <v>204</v>
      </c>
      <c r="C135" s="41">
        <v>6</v>
      </c>
      <c r="D135" s="41">
        <v>6</v>
      </c>
      <c r="E135" s="37">
        <f t="shared" si="12"/>
        <v>1.8656716417910447E-3</v>
      </c>
      <c r="F135" s="37">
        <f t="shared" si="13"/>
        <v>1.6000000000000001E-3</v>
      </c>
      <c r="G135" s="38">
        <f t="shared" si="14"/>
        <v>0</v>
      </c>
      <c r="H135" s="39">
        <f t="shared" si="15"/>
        <v>0</v>
      </c>
    </row>
    <row r="136" spans="1:8" s="40" customFormat="1" ht="15" x14ac:dyDescent="0.2">
      <c r="A136" s="68"/>
      <c r="B136" s="35" t="s">
        <v>205</v>
      </c>
      <c r="C136" s="41">
        <v>1</v>
      </c>
      <c r="D136" s="41">
        <v>0</v>
      </c>
      <c r="E136" s="37">
        <f t="shared" si="12"/>
        <v>3.1094527363184079E-4</v>
      </c>
      <c r="F136" s="37" t="str">
        <f t="shared" si="13"/>
        <v/>
      </c>
      <c r="G136" s="38" t="str">
        <f t="shared" si="14"/>
        <v>0</v>
      </c>
      <c r="H136" s="39">
        <f t="shared" si="15"/>
        <v>0</v>
      </c>
    </row>
    <row r="137" spans="1:8" s="40" customFormat="1" ht="15" x14ac:dyDescent="0.2">
      <c r="A137" s="68"/>
      <c r="B137" s="35" t="s">
        <v>206</v>
      </c>
      <c r="C137" s="41">
        <v>4</v>
      </c>
      <c r="D137" s="41">
        <v>5</v>
      </c>
      <c r="E137" s="37">
        <f t="shared" si="12"/>
        <v>1.2437810945273632E-3</v>
      </c>
      <c r="F137" s="37">
        <f t="shared" si="13"/>
        <v>1.3333333333333333E-3</v>
      </c>
      <c r="G137" s="38">
        <f t="shared" si="14"/>
        <v>0.25</v>
      </c>
      <c r="H137" s="39">
        <f t="shared" si="15"/>
        <v>3.1094527363184079E-4</v>
      </c>
    </row>
    <row r="138" spans="1:8" s="40" customFormat="1" ht="15" x14ac:dyDescent="0.2">
      <c r="A138" s="68"/>
      <c r="B138" s="35" t="s">
        <v>207</v>
      </c>
      <c r="C138" s="41">
        <v>30</v>
      </c>
      <c r="D138" s="41">
        <v>12</v>
      </c>
      <c r="E138" s="37">
        <f t="shared" si="12"/>
        <v>9.3283582089552231E-3</v>
      </c>
      <c r="F138" s="37">
        <f t="shared" si="13"/>
        <v>3.2000000000000002E-3</v>
      </c>
      <c r="G138" s="38">
        <f t="shared" si="14"/>
        <v>-0.6</v>
      </c>
      <c r="H138" s="39">
        <f t="shared" si="15"/>
        <v>-5.597014925373134E-3</v>
      </c>
    </row>
    <row r="139" spans="1:8" s="40" customFormat="1" ht="30" x14ac:dyDescent="0.2">
      <c r="A139" s="68"/>
      <c r="B139" s="35" t="s">
        <v>443</v>
      </c>
      <c r="C139" s="41">
        <v>17</v>
      </c>
      <c r="D139" s="41">
        <v>1</v>
      </c>
      <c r="E139" s="37">
        <f t="shared" si="12"/>
        <v>5.2860696517412938E-3</v>
      </c>
      <c r="F139" s="37">
        <f t="shared" si="13"/>
        <v>2.6666666666666668E-4</v>
      </c>
      <c r="G139" s="38">
        <f t="shared" si="14"/>
        <v>-0.94117647058823528</v>
      </c>
      <c r="H139" s="39">
        <f t="shared" si="15"/>
        <v>-4.9751243781094526E-3</v>
      </c>
    </row>
    <row r="140" spans="1:8" s="40" customFormat="1" ht="30" x14ac:dyDescent="0.2">
      <c r="A140" s="68"/>
      <c r="B140" s="35" t="s">
        <v>208</v>
      </c>
      <c r="C140" s="41">
        <v>0</v>
      </c>
      <c r="D140" s="41">
        <v>2</v>
      </c>
      <c r="E140" s="37" t="str">
        <f t="shared" si="12"/>
        <v/>
      </c>
      <c r="F140" s="37">
        <f t="shared" si="13"/>
        <v>5.3333333333333336E-4</v>
      </c>
      <c r="G140" s="38" t="str">
        <f t="shared" si="14"/>
        <v>0</v>
      </c>
      <c r="H140" s="39" t="str">
        <f t="shared" si="15"/>
        <v/>
      </c>
    </row>
    <row r="141" spans="1:8" s="40" customFormat="1" ht="30" x14ac:dyDescent="0.2">
      <c r="A141" s="68"/>
      <c r="B141" s="35" t="s">
        <v>209</v>
      </c>
      <c r="C141" s="41">
        <v>10</v>
      </c>
      <c r="D141" s="41">
        <v>0</v>
      </c>
      <c r="E141" s="37">
        <f t="shared" si="12"/>
        <v>3.1094527363184081E-3</v>
      </c>
      <c r="F141" s="37" t="str">
        <f t="shared" si="13"/>
        <v/>
      </c>
      <c r="G141" s="38" t="str">
        <f t="shared" si="14"/>
        <v>0</v>
      </c>
      <c r="H141" s="39">
        <f t="shared" si="15"/>
        <v>0</v>
      </c>
    </row>
    <row r="142" spans="1:8" s="50" customFormat="1" ht="15" x14ac:dyDescent="0.2">
      <c r="A142" s="60" t="s">
        <v>570</v>
      </c>
      <c r="B142" s="51" t="s">
        <v>586</v>
      </c>
      <c r="C142" s="55"/>
      <c r="D142" s="41">
        <v>1</v>
      </c>
      <c r="E142" s="37" t="str">
        <f t="shared" ref="E142" si="40">+IF(C142=0,"",C142/C$73)</f>
        <v/>
      </c>
      <c r="F142" s="37">
        <f t="shared" ref="F142" si="41">+IF(D142=0,"",D142/D$73)</f>
        <v>2.6666666666666668E-4</v>
      </c>
      <c r="G142" s="38" t="str">
        <f t="shared" ref="G142" si="42">+IF(OR(AND(D142=0),(C142=0)),"0",((D142-C142)/C142))</f>
        <v>0</v>
      </c>
      <c r="H142" s="39" t="str">
        <f t="shared" ref="H142" si="43">+IF(OR(AND(E142=""),(G142="")),"",E142*G142)</f>
        <v/>
      </c>
    </row>
    <row r="143" spans="1:8" s="40" customFormat="1" ht="15" x14ac:dyDescent="0.2">
      <c r="A143" s="68"/>
      <c r="B143" s="35" t="s">
        <v>598</v>
      </c>
      <c r="C143" s="41">
        <v>10</v>
      </c>
      <c r="D143" s="41">
        <v>10</v>
      </c>
      <c r="E143" s="37">
        <f t="shared" si="12"/>
        <v>3.1094527363184081E-3</v>
      </c>
      <c r="F143" s="37">
        <f t="shared" si="13"/>
        <v>2.6666666666666666E-3</v>
      </c>
      <c r="G143" s="38">
        <f t="shared" si="14"/>
        <v>0</v>
      </c>
      <c r="H143" s="39">
        <f t="shared" si="15"/>
        <v>0</v>
      </c>
    </row>
    <row r="144" spans="1:8" s="40" customFormat="1" ht="15" x14ac:dyDescent="0.2">
      <c r="A144" s="68"/>
      <c r="B144" s="35" t="s">
        <v>599</v>
      </c>
      <c r="C144" s="41">
        <v>0</v>
      </c>
      <c r="D144" s="41">
        <v>0</v>
      </c>
      <c r="E144" s="37" t="str">
        <f t="shared" si="12"/>
        <v/>
      </c>
      <c r="F144" s="37" t="str">
        <f t="shared" si="13"/>
        <v/>
      </c>
      <c r="G144" s="38" t="str">
        <f t="shared" si="14"/>
        <v>0</v>
      </c>
      <c r="H144" s="39" t="str">
        <f t="shared" si="15"/>
        <v/>
      </c>
    </row>
    <row r="145" spans="1:8" s="50" customFormat="1" ht="15" x14ac:dyDescent="0.2">
      <c r="A145" s="60" t="s">
        <v>570</v>
      </c>
      <c r="B145" s="51" t="s">
        <v>588</v>
      </c>
      <c r="C145" s="55"/>
      <c r="D145" s="41">
        <v>0</v>
      </c>
      <c r="E145" s="37" t="str">
        <f t="shared" ref="E145" si="44">+IF(C145=0,"",C145/C$73)</f>
        <v/>
      </c>
      <c r="F145" s="37" t="str">
        <f t="shared" ref="F145" si="45">+IF(D145=0,"",D145/D$73)</f>
        <v/>
      </c>
      <c r="G145" s="38" t="str">
        <f t="shared" ref="G145" si="46">+IF(OR(AND(D145=0),(C145=0)),"0",((D145-C145)/C145))</f>
        <v>0</v>
      </c>
      <c r="H145" s="39" t="str">
        <f t="shared" ref="H145" si="47">+IF(OR(AND(E145=""),(G145="")),"",E145*G145)</f>
        <v/>
      </c>
    </row>
    <row r="146" spans="1:8" s="40" customFormat="1" ht="15" x14ac:dyDescent="0.2">
      <c r="A146" s="68"/>
      <c r="B146" s="35" t="s">
        <v>36</v>
      </c>
      <c r="C146" s="41">
        <v>0</v>
      </c>
      <c r="D146" s="41">
        <v>0</v>
      </c>
      <c r="E146" s="37" t="str">
        <f t="shared" si="12"/>
        <v/>
      </c>
      <c r="F146" s="37" t="str">
        <f t="shared" si="13"/>
        <v/>
      </c>
      <c r="G146" s="38" t="str">
        <f t="shared" si="14"/>
        <v>0</v>
      </c>
      <c r="H146" s="39" t="str">
        <f t="shared" si="15"/>
        <v/>
      </c>
    </row>
    <row r="147" spans="1:8" s="40" customFormat="1" ht="15" x14ac:dyDescent="0.2">
      <c r="A147" s="68"/>
      <c r="B147" s="35" t="s">
        <v>444</v>
      </c>
      <c r="C147" s="41">
        <v>2</v>
      </c>
      <c r="D147" s="41">
        <v>3</v>
      </c>
      <c r="E147" s="37">
        <f t="shared" ref="E147:E155" si="48">+IF(C147=0,"",C147/C$73)</f>
        <v>6.2189054726368158E-4</v>
      </c>
      <c r="F147" s="37">
        <f t="shared" ref="F147:F155" si="49">+IF(D147=0,"",D147/D$73)</f>
        <v>8.0000000000000004E-4</v>
      </c>
      <c r="G147" s="38">
        <f t="shared" ref="G147:G155" si="50">+IF(OR(AND(D147=0),(C147=0)),"0",((D147-C147)/C147))</f>
        <v>0.5</v>
      </c>
      <c r="H147" s="39">
        <f t="shared" ref="H147:H155" si="51">+IF(OR(AND(E147=""),(G147="")),"",E147*G147)</f>
        <v>3.1094527363184079E-4</v>
      </c>
    </row>
    <row r="148" spans="1:8" s="40" customFormat="1" ht="15" x14ac:dyDescent="0.2">
      <c r="A148" s="68"/>
      <c r="B148" s="35" t="s">
        <v>34</v>
      </c>
      <c r="C148" s="41">
        <v>6</v>
      </c>
      <c r="D148" s="41">
        <v>9</v>
      </c>
      <c r="E148" s="37">
        <f t="shared" si="48"/>
        <v>1.8656716417910447E-3</v>
      </c>
      <c r="F148" s="37">
        <f t="shared" si="49"/>
        <v>2.3999999999999998E-3</v>
      </c>
      <c r="G148" s="38">
        <f t="shared" si="50"/>
        <v>0.5</v>
      </c>
      <c r="H148" s="39">
        <f t="shared" si="51"/>
        <v>9.3283582089552237E-4</v>
      </c>
    </row>
    <row r="149" spans="1:8" s="40" customFormat="1" ht="15" x14ac:dyDescent="0.2">
      <c r="A149" s="68"/>
      <c r="B149" s="35" t="s">
        <v>210</v>
      </c>
      <c r="C149" s="41">
        <v>1</v>
      </c>
      <c r="D149" s="41">
        <v>1</v>
      </c>
      <c r="E149" s="37">
        <f t="shared" si="48"/>
        <v>3.1094527363184079E-4</v>
      </c>
      <c r="F149" s="37">
        <f t="shared" si="49"/>
        <v>2.6666666666666668E-4</v>
      </c>
      <c r="G149" s="38">
        <f t="shared" si="50"/>
        <v>0</v>
      </c>
      <c r="H149" s="39">
        <f t="shared" si="51"/>
        <v>0</v>
      </c>
    </row>
    <row r="150" spans="1:8" s="40" customFormat="1" ht="30" x14ac:dyDescent="0.2">
      <c r="A150" s="68"/>
      <c r="B150" s="35" t="s">
        <v>211</v>
      </c>
      <c r="C150" s="41">
        <v>11</v>
      </c>
      <c r="D150" s="41">
        <v>10</v>
      </c>
      <c r="E150" s="37">
        <f t="shared" si="48"/>
        <v>3.4203980099502488E-3</v>
      </c>
      <c r="F150" s="37">
        <f t="shared" si="49"/>
        <v>2.6666666666666666E-3</v>
      </c>
      <c r="G150" s="38">
        <f t="shared" si="50"/>
        <v>-9.0909090909090912E-2</v>
      </c>
      <c r="H150" s="39">
        <f t="shared" si="51"/>
        <v>-3.1094527363184079E-4</v>
      </c>
    </row>
    <row r="151" spans="1:8" s="40" customFormat="1" ht="30" x14ac:dyDescent="0.2">
      <c r="A151" s="68"/>
      <c r="B151" s="35" t="s">
        <v>212</v>
      </c>
      <c r="C151" s="41">
        <v>1</v>
      </c>
      <c r="D151" s="41">
        <v>1</v>
      </c>
      <c r="E151" s="37">
        <f t="shared" si="48"/>
        <v>3.1094527363184079E-4</v>
      </c>
      <c r="F151" s="37">
        <f t="shared" si="49"/>
        <v>2.6666666666666668E-4</v>
      </c>
      <c r="G151" s="38">
        <f t="shared" si="50"/>
        <v>0</v>
      </c>
      <c r="H151" s="39">
        <f t="shared" si="51"/>
        <v>0</v>
      </c>
    </row>
    <row r="152" spans="1:8" s="40" customFormat="1" ht="15" x14ac:dyDescent="0.2">
      <c r="A152" s="68"/>
      <c r="B152" s="35" t="s">
        <v>445</v>
      </c>
      <c r="C152" s="41">
        <v>6</v>
      </c>
      <c r="D152" s="41">
        <v>5</v>
      </c>
      <c r="E152" s="37">
        <f t="shared" si="48"/>
        <v>1.8656716417910447E-3</v>
      </c>
      <c r="F152" s="37">
        <f t="shared" si="49"/>
        <v>1.3333333333333333E-3</v>
      </c>
      <c r="G152" s="38">
        <f t="shared" si="50"/>
        <v>-0.16666666666666666</v>
      </c>
      <c r="H152" s="39">
        <f t="shared" si="51"/>
        <v>-3.1094527363184079E-4</v>
      </c>
    </row>
    <row r="153" spans="1:8" s="40" customFormat="1" ht="15" x14ac:dyDescent="0.2">
      <c r="A153" s="68"/>
      <c r="B153" s="35" t="s">
        <v>39</v>
      </c>
      <c r="C153" s="41">
        <v>1</v>
      </c>
      <c r="D153" s="41">
        <v>2</v>
      </c>
      <c r="E153" s="37">
        <f t="shared" si="48"/>
        <v>3.1094527363184079E-4</v>
      </c>
      <c r="F153" s="37">
        <f t="shared" si="49"/>
        <v>5.3333333333333336E-4</v>
      </c>
      <c r="G153" s="38">
        <f t="shared" si="50"/>
        <v>1</v>
      </c>
      <c r="H153" s="39">
        <f t="shared" si="51"/>
        <v>3.1094527363184079E-4</v>
      </c>
    </row>
    <row r="154" spans="1:8" s="40" customFormat="1" ht="15" x14ac:dyDescent="0.2">
      <c r="A154" s="68"/>
      <c r="B154" s="35" t="s">
        <v>37</v>
      </c>
      <c r="C154" s="41">
        <v>4</v>
      </c>
      <c r="D154" s="41">
        <v>1</v>
      </c>
      <c r="E154" s="37">
        <f t="shared" si="48"/>
        <v>1.2437810945273632E-3</v>
      </c>
      <c r="F154" s="37">
        <f t="shared" si="49"/>
        <v>2.6666666666666668E-4</v>
      </c>
      <c r="G154" s="38">
        <f t="shared" si="50"/>
        <v>-0.75</v>
      </c>
      <c r="H154" s="39">
        <f t="shared" si="51"/>
        <v>-9.3283582089552237E-4</v>
      </c>
    </row>
    <row r="155" spans="1:8" s="40" customFormat="1" ht="15" x14ac:dyDescent="0.2">
      <c r="A155" s="68"/>
      <c r="B155" s="35" t="s">
        <v>38</v>
      </c>
      <c r="C155" s="41">
        <v>1</v>
      </c>
      <c r="D155" s="41">
        <v>0</v>
      </c>
      <c r="E155" s="37">
        <f t="shared" si="48"/>
        <v>3.1094527363184079E-4</v>
      </c>
      <c r="F155" s="37" t="str">
        <f t="shared" si="49"/>
        <v/>
      </c>
      <c r="G155" s="38" t="str">
        <f t="shared" si="50"/>
        <v>0</v>
      </c>
      <c r="H155" s="39">
        <f t="shared" si="51"/>
        <v>0</v>
      </c>
    </row>
    <row r="156" spans="1:8" s="40" customFormat="1" ht="15" x14ac:dyDescent="0.2">
      <c r="A156" s="68"/>
      <c r="B156" s="35" t="s">
        <v>537</v>
      </c>
      <c r="C156" s="41">
        <v>149</v>
      </c>
      <c r="D156" s="41">
        <v>95</v>
      </c>
      <c r="E156" s="37">
        <f t="shared" ref="E156" si="52">+IF(C156=0,"",C156/C$73)</f>
        <v>4.6330845771144276E-2</v>
      </c>
      <c r="F156" s="37">
        <f t="shared" ref="F156" si="53">+IF(D156=0,"",D156/D$73)</f>
        <v>2.5333333333333333E-2</v>
      </c>
      <c r="G156" s="38">
        <f t="shared" ref="G156" si="54">+IF(OR(AND(D156=0),(C156=0)),"0",((D156-C156)/C156))</f>
        <v>-0.36241610738255031</v>
      </c>
      <c r="H156" s="39">
        <f t="shared" ref="H156" si="55">+IF(OR(AND(E156=""),(G156="")),"",E156*G156)</f>
        <v>-1.6791044776119399E-2</v>
      </c>
    </row>
    <row r="157" spans="1:8" s="40" customFormat="1" ht="30" x14ac:dyDescent="0.2">
      <c r="A157" s="68"/>
      <c r="B157" s="35" t="s">
        <v>557</v>
      </c>
      <c r="C157" s="41">
        <v>0</v>
      </c>
      <c r="D157" s="41">
        <v>1</v>
      </c>
      <c r="E157" s="37" t="str">
        <f t="shared" ref="E157" si="56">+IF(C157=0,"",C157/C$73)</f>
        <v/>
      </c>
      <c r="F157" s="37">
        <f t="shared" ref="F157" si="57">+IF(D157=0,"",D157/D$73)</f>
        <v>2.6666666666666668E-4</v>
      </c>
      <c r="G157" s="38" t="str">
        <f t="shared" ref="G157" si="58">+IF(OR(AND(D157=0),(C157=0)),"0",((D157-C157)/C157))</f>
        <v>0</v>
      </c>
      <c r="H157" s="39" t="str">
        <f t="shared" ref="H157" si="59">+IF(OR(AND(E157=""),(G157="")),"",E157*G157)</f>
        <v/>
      </c>
    </row>
    <row r="158" spans="1:8" s="40" customFormat="1" ht="15" x14ac:dyDescent="0.2">
      <c r="A158" s="68"/>
      <c r="B158" s="35" t="s">
        <v>574</v>
      </c>
      <c r="C158" s="41">
        <v>0</v>
      </c>
      <c r="D158" s="41">
        <v>0</v>
      </c>
      <c r="E158" s="37" t="str">
        <f t="shared" ref="E158:E159" si="60">+IF(C158=0,"",C158/C$73)</f>
        <v/>
      </c>
      <c r="F158" s="37" t="str">
        <f t="shared" ref="F158:F159" si="61">+IF(D158=0,"",D158/D$73)</f>
        <v/>
      </c>
      <c r="G158" s="38" t="str">
        <f t="shared" ref="G158:G159" si="62">+IF(OR(AND(D158=0),(C158=0)),"0",((D158-C158)/C158))</f>
        <v>0</v>
      </c>
      <c r="H158" s="39" t="str">
        <f t="shared" ref="H158:H159" si="63">+IF(OR(AND(E158=""),(G158="")),"",E158*G158)</f>
        <v/>
      </c>
    </row>
    <row r="159" spans="1:8" s="40" customFormat="1" ht="15" x14ac:dyDescent="0.2">
      <c r="A159" s="68"/>
      <c r="B159" s="35" t="s">
        <v>565</v>
      </c>
      <c r="C159" s="41">
        <v>0</v>
      </c>
      <c r="D159" s="41">
        <v>0</v>
      </c>
      <c r="E159" s="37" t="str">
        <f t="shared" si="60"/>
        <v/>
      </c>
      <c r="F159" s="37" t="str">
        <f t="shared" si="61"/>
        <v/>
      </c>
      <c r="G159" s="38" t="str">
        <f t="shared" si="62"/>
        <v>0</v>
      </c>
      <c r="H159" s="39" t="str">
        <f t="shared" si="63"/>
        <v/>
      </c>
    </row>
    <row r="160" spans="1:8" s="10" customFormat="1" x14ac:dyDescent="0.2">
      <c r="A160" s="67"/>
    </row>
    <row r="161" spans="1:9" s="10" customFormat="1" x14ac:dyDescent="0.2">
      <c r="A161" s="67"/>
    </row>
    <row r="162" spans="1:9" s="10" customFormat="1" ht="13.5" thickBot="1" x14ac:dyDescent="0.25">
      <c r="A162" s="67"/>
      <c r="B162" s="29"/>
      <c r="C162" s="29"/>
      <c r="D162" s="29"/>
      <c r="E162" s="29"/>
      <c r="F162" s="29"/>
    </row>
    <row r="163" spans="1:9" s="10" customFormat="1" ht="30" customHeight="1" x14ac:dyDescent="0.2">
      <c r="A163" s="67"/>
      <c r="B163" s="85" t="s">
        <v>374</v>
      </c>
      <c r="C163" s="71" t="s">
        <v>375</v>
      </c>
      <c r="D163" s="72"/>
      <c r="E163" s="71" t="s">
        <v>429</v>
      </c>
      <c r="F163" s="72"/>
      <c r="G163" s="73" t="s">
        <v>572</v>
      </c>
      <c r="H163" s="69" t="s">
        <v>350</v>
      </c>
    </row>
    <row r="164" spans="1:9" s="10" customFormat="1" x14ac:dyDescent="0.2">
      <c r="A164" s="67"/>
      <c r="B164" s="85"/>
      <c r="C164" s="48">
        <v>2017</v>
      </c>
      <c r="D164" s="48">
        <v>2018</v>
      </c>
      <c r="E164" s="48">
        <v>2017</v>
      </c>
      <c r="F164" s="48">
        <v>2018</v>
      </c>
      <c r="G164" s="74"/>
      <c r="H164" s="70"/>
    </row>
    <row r="165" spans="1:9" s="10" customFormat="1" ht="25.5" x14ac:dyDescent="0.2">
      <c r="A165" s="67"/>
      <c r="B165" s="12" t="s">
        <v>378</v>
      </c>
      <c r="C165" s="13">
        <f>SUM(C166:C327)</f>
        <v>8441</v>
      </c>
      <c r="D165" s="13">
        <f>SUM(D166:D327)</f>
        <v>9266</v>
      </c>
      <c r="E165" s="14">
        <f t="shared" ref="E165:E178" si="64">+IF(C165=0,"",C165/C$165)</f>
        <v>1</v>
      </c>
      <c r="F165" s="14">
        <f t="shared" ref="F165:F178" si="65">+IF(D165=0,"",D165/D$165)</f>
        <v>1</v>
      </c>
      <c r="G165" s="15">
        <f>+IF(OR(AND(D165=0),(C165=0)),"0",((D165-C165)/C165))</f>
        <v>9.7737234924771946E-2</v>
      </c>
      <c r="H165" s="15">
        <f>+IF(OR(AND(E165=""),(G165="")),"",E165*G165)</f>
        <v>9.7737234924771946E-2</v>
      </c>
      <c r="I165" s="16"/>
    </row>
    <row r="166" spans="1:9" s="40" customFormat="1" ht="15" x14ac:dyDescent="0.2">
      <c r="A166" s="68"/>
      <c r="B166" s="43" t="s">
        <v>446</v>
      </c>
      <c r="C166" s="41">
        <v>285</v>
      </c>
      <c r="D166" s="41">
        <v>195</v>
      </c>
      <c r="E166" s="37">
        <f t="shared" si="64"/>
        <v>3.3763772064921219E-2</v>
      </c>
      <c r="F166" s="37">
        <f t="shared" si="65"/>
        <v>2.1044679473343406E-2</v>
      </c>
      <c r="G166" s="38">
        <f>+IF(OR(AND(D166=0),(C166=0)),"0",((D166-C166)/C166))</f>
        <v>-0.31578947368421051</v>
      </c>
      <c r="H166" s="39">
        <f>+IF(OR(AND(E166=""),(G166="")),"",E166*G166)</f>
        <v>-1.0662243809975122E-2</v>
      </c>
    </row>
    <row r="167" spans="1:9" s="40" customFormat="1" ht="15" x14ac:dyDescent="0.2">
      <c r="A167" s="68"/>
      <c r="B167" s="43" t="s">
        <v>600</v>
      </c>
      <c r="C167" s="41">
        <v>4</v>
      </c>
      <c r="D167" s="41">
        <v>10</v>
      </c>
      <c r="E167" s="37">
        <f t="shared" si="64"/>
        <v>4.7387750266556097E-4</v>
      </c>
      <c r="F167" s="37">
        <f t="shared" si="65"/>
        <v>1.0792143319663286E-3</v>
      </c>
      <c r="G167" s="38">
        <f t="shared" ref="G167:G237" si="66">+IF(OR(AND(D167=0),(C167=0)),"0",((D167-C167)/C167))</f>
        <v>1.5</v>
      </c>
      <c r="H167" s="39">
        <f t="shared" ref="H167:H237" si="67">+IF(OR(AND(E167=""),(G167="")),"",E167*G167)</f>
        <v>7.1081625399834142E-4</v>
      </c>
    </row>
    <row r="168" spans="1:9" s="40" customFormat="1" ht="30" x14ac:dyDescent="0.2">
      <c r="A168" s="68"/>
      <c r="B168" s="43" t="s">
        <v>447</v>
      </c>
      <c r="C168" s="41">
        <v>24</v>
      </c>
      <c r="D168" s="41">
        <v>59</v>
      </c>
      <c r="E168" s="37">
        <f t="shared" si="64"/>
        <v>2.8432650159933657E-3</v>
      </c>
      <c r="F168" s="37">
        <f t="shared" si="65"/>
        <v>6.3673645586013383E-3</v>
      </c>
      <c r="G168" s="38">
        <f t="shared" si="66"/>
        <v>1.4583333333333333</v>
      </c>
      <c r="H168" s="39">
        <f t="shared" si="67"/>
        <v>4.1464281483236578E-3</v>
      </c>
    </row>
    <row r="169" spans="1:9" s="40" customFormat="1" ht="15" x14ac:dyDescent="0.2">
      <c r="A169" s="68"/>
      <c r="B169" s="43" t="s">
        <v>448</v>
      </c>
      <c r="C169" s="41">
        <v>0</v>
      </c>
      <c r="D169" s="41">
        <v>0</v>
      </c>
      <c r="E169" s="37" t="str">
        <f t="shared" si="64"/>
        <v/>
      </c>
      <c r="F169" s="37" t="str">
        <f t="shared" si="65"/>
        <v/>
      </c>
      <c r="G169" s="38" t="str">
        <f t="shared" si="66"/>
        <v>0</v>
      </c>
      <c r="H169" s="39" t="str">
        <f t="shared" si="67"/>
        <v/>
      </c>
    </row>
    <row r="170" spans="1:9" s="40" customFormat="1" ht="15" x14ac:dyDescent="0.2">
      <c r="A170" s="68"/>
      <c r="B170" s="43" t="s">
        <v>601</v>
      </c>
      <c r="C170" s="41">
        <v>64</v>
      </c>
      <c r="D170" s="41">
        <v>43</v>
      </c>
      <c r="E170" s="37">
        <f t="shared" si="64"/>
        <v>7.5820400426489755E-3</v>
      </c>
      <c r="F170" s="37">
        <f t="shared" si="65"/>
        <v>4.6406216274552129E-3</v>
      </c>
      <c r="G170" s="38">
        <f t="shared" si="66"/>
        <v>-0.328125</v>
      </c>
      <c r="H170" s="39">
        <f t="shared" si="67"/>
        <v>-2.4878568889941952E-3</v>
      </c>
    </row>
    <row r="171" spans="1:9" s="40" customFormat="1" ht="15" x14ac:dyDescent="0.2">
      <c r="A171" s="68"/>
      <c r="B171" s="43" t="s">
        <v>42</v>
      </c>
      <c r="C171" s="41">
        <v>1123</v>
      </c>
      <c r="D171" s="41">
        <v>975</v>
      </c>
      <c r="E171" s="37">
        <f t="shared" si="64"/>
        <v>0.13304110887335624</v>
      </c>
      <c r="F171" s="37">
        <f t="shared" si="65"/>
        <v>0.10522339736671703</v>
      </c>
      <c r="G171" s="38">
        <f t="shared" si="66"/>
        <v>-0.13178984861976847</v>
      </c>
      <c r="H171" s="39">
        <f t="shared" si="67"/>
        <v>-1.7533467598625754E-2</v>
      </c>
    </row>
    <row r="172" spans="1:9" s="40" customFormat="1" ht="15" x14ac:dyDescent="0.2">
      <c r="A172" s="68"/>
      <c r="B172" s="43" t="s">
        <v>602</v>
      </c>
      <c r="C172" s="41">
        <v>15</v>
      </c>
      <c r="D172" s="41">
        <v>17</v>
      </c>
      <c r="E172" s="37">
        <f t="shared" si="64"/>
        <v>1.7770406349958536E-3</v>
      </c>
      <c r="F172" s="37">
        <f t="shared" si="65"/>
        <v>1.8346643643427584E-3</v>
      </c>
      <c r="G172" s="38">
        <f t="shared" si="66"/>
        <v>0.13333333333333333</v>
      </c>
      <c r="H172" s="39">
        <f t="shared" si="67"/>
        <v>2.3693875133278048E-4</v>
      </c>
    </row>
    <row r="173" spans="1:9" s="40" customFormat="1" ht="15" x14ac:dyDescent="0.2">
      <c r="A173" s="68"/>
      <c r="B173" s="43" t="s">
        <v>603</v>
      </c>
      <c r="C173" s="41">
        <v>417</v>
      </c>
      <c r="D173" s="41">
        <v>974</v>
      </c>
      <c r="E173" s="37">
        <f t="shared" si="64"/>
        <v>4.9401729652884731E-2</v>
      </c>
      <c r="F173" s="37">
        <f t="shared" si="65"/>
        <v>0.1051154759335204</v>
      </c>
      <c r="G173" s="38">
        <f t="shared" si="66"/>
        <v>1.3357314148681054</v>
      </c>
      <c r="H173" s="39">
        <f t="shared" si="67"/>
        <v>6.5987442246179362E-2</v>
      </c>
    </row>
    <row r="174" spans="1:9" s="40" customFormat="1" ht="15" x14ac:dyDescent="0.2">
      <c r="A174" s="68"/>
      <c r="B174" s="43" t="s">
        <v>604</v>
      </c>
      <c r="C174" s="41">
        <v>21</v>
      </c>
      <c r="D174" s="41">
        <v>40</v>
      </c>
      <c r="E174" s="37">
        <f t="shared" si="64"/>
        <v>2.4878568889941952E-3</v>
      </c>
      <c r="F174" s="37">
        <f t="shared" si="65"/>
        <v>4.3168573278653142E-3</v>
      </c>
      <c r="G174" s="38">
        <f t="shared" si="66"/>
        <v>0.90476190476190477</v>
      </c>
      <c r="H174" s="39">
        <f t="shared" si="67"/>
        <v>2.2509181376614146E-3</v>
      </c>
    </row>
    <row r="175" spans="1:9" s="40" customFormat="1" ht="15" x14ac:dyDescent="0.2">
      <c r="A175" s="68"/>
      <c r="B175" s="43" t="s">
        <v>40</v>
      </c>
      <c r="C175" s="41">
        <v>0</v>
      </c>
      <c r="D175" s="41">
        <v>0</v>
      </c>
      <c r="E175" s="37" t="str">
        <f t="shared" si="64"/>
        <v/>
      </c>
      <c r="F175" s="37" t="str">
        <f t="shared" si="65"/>
        <v/>
      </c>
      <c r="G175" s="38" t="str">
        <f t="shared" si="66"/>
        <v>0</v>
      </c>
      <c r="H175" s="39" t="str">
        <f t="shared" si="67"/>
        <v/>
      </c>
    </row>
    <row r="176" spans="1:9" s="40" customFormat="1" ht="30" x14ac:dyDescent="0.2">
      <c r="A176" s="68"/>
      <c r="B176" s="43" t="s">
        <v>213</v>
      </c>
      <c r="C176" s="41">
        <v>2</v>
      </c>
      <c r="D176" s="41">
        <v>4</v>
      </c>
      <c r="E176" s="37">
        <f t="shared" si="64"/>
        <v>2.3693875133278048E-4</v>
      </c>
      <c r="F176" s="37">
        <f t="shared" si="65"/>
        <v>4.3168573278653139E-4</v>
      </c>
      <c r="G176" s="38">
        <f t="shared" si="66"/>
        <v>1</v>
      </c>
      <c r="H176" s="39">
        <f t="shared" si="67"/>
        <v>2.3693875133278048E-4</v>
      </c>
    </row>
    <row r="177" spans="1:8" s="40" customFormat="1" ht="15" x14ac:dyDescent="0.2">
      <c r="A177" s="68"/>
      <c r="B177" s="43" t="s">
        <v>45</v>
      </c>
      <c r="C177" s="41">
        <v>111</v>
      </c>
      <c r="D177" s="41">
        <v>26</v>
      </c>
      <c r="E177" s="37">
        <f t="shared" si="64"/>
        <v>1.3150100698969316E-2</v>
      </c>
      <c r="F177" s="37">
        <f t="shared" si="65"/>
        <v>2.8059572631124541E-3</v>
      </c>
      <c r="G177" s="38">
        <f t="shared" si="66"/>
        <v>-0.76576576576576572</v>
      </c>
      <c r="H177" s="39">
        <f t="shared" si="67"/>
        <v>-1.0069896931643169E-2</v>
      </c>
    </row>
    <row r="178" spans="1:8" s="40" customFormat="1" ht="15" x14ac:dyDescent="0.2">
      <c r="A178" s="68"/>
      <c r="B178" s="43" t="s">
        <v>43</v>
      </c>
      <c r="C178" s="41">
        <v>108</v>
      </c>
      <c r="D178" s="41">
        <v>22</v>
      </c>
      <c r="E178" s="37">
        <f t="shared" si="64"/>
        <v>1.2794692571970146E-2</v>
      </c>
      <c r="F178" s="37">
        <f t="shared" si="65"/>
        <v>2.3742715303259228E-3</v>
      </c>
      <c r="G178" s="38">
        <f t="shared" si="66"/>
        <v>-0.79629629629629628</v>
      </c>
      <c r="H178" s="39">
        <f t="shared" si="67"/>
        <v>-1.0188366307309561E-2</v>
      </c>
    </row>
    <row r="179" spans="1:8" s="40" customFormat="1" ht="15" x14ac:dyDescent="0.2">
      <c r="A179" s="68"/>
      <c r="B179" s="43" t="s">
        <v>528</v>
      </c>
      <c r="C179" s="41">
        <v>20</v>
      </c>
      <c r="D179" s="41">
        <v>247</v>
      </c>
      <c r="E179" s="37">
        <f t="shared" ref="E179:E180" si="68">+IF(C179=0,"",C179/C$165)</f>
        <v>2.3693875133278049E-3</v>
      </c>
      <c r="F179" s="37">
        <f t="shared" ref="F179:F180" si="69">+IF(D179=0,"",D179/D$165)</f>
        <v>2.6656593999568313E-2</v>
      </c>
      <c r="G179" s="38">
        <f t="shared" ref="G179:G180" si="70">+IF(OR(AND(D179=0),(C179=0)),"0",((D179-C179)/C179))</f>
        <v>11.35</v>
      </c>
      <c r="H179" s="39">
        <f t="shared" ref="H179:H180" si="71">+IF(OR(AND(E179=""),(G179="")),"",E179*G179)</f>
        <v>2.6892548276270585E-2</v>
      </c>
    </row>
    <row r="180" spans="1:8" s="40" customFormat="1" ht="15" x14ac:dyDescent="0.2">
      <c r="A180" s="68"/>
      <c r="B180" s="43" t="s">
        <v>449</v>
      </c>
      <c r="C180" s="41">
        <v>310</v>
      </c>
      <c r="D180" s="41">
        <v>392</v>
      </c>
      <c r="E180" s="37">
        <f t="shared" si="68"/>
        <v>3.6725506456580972E-2</v>
      </c>
      <c r="F180" s="37">
        <f t="shared" si="69"/>
        <v>4.2305201813080076E-2</v>
      </c>
      <c r="G180" s="38">
        <f t="shared" si="70"/>
        <v>0.26451612903225807</v>
      </c>
      <c r="H180" s="39">
        <f t="shared" si="71"/>
        <v>9.7144888046439993E-3</v>
      </c>
    </row>
    <row r="181" spans="1:8" s="40" customFormat="1" ht="15" x14ac:dyDescent="0.2">
      <c r="A181" s="68"/>
      <c r="B181" s="43" t="s">
        <v>605</v>
      </c>
      <c r="C181" s="41">
        <v>36</v>
      </c>
      <c r="D181" s="41">
        <v>301</v>
      </c>
      <c r="E181" s="37">
        <f t="shared" ref="E181:F183" si="72">+IF(C181=0,"",C181/C$165)</f>
        <v>4.2648975239900485E-3</v>
      </c>
      <c r="F181" s="37">
        <f t="shared" si="72"/>
        <v>3.2484351392186486E-2</v>
      </c>
      <c r="G181" s="38">
        <f t="shared" si="66"/>
        <v>7.3611111111111107</v>
      </c>
      <c r="H181" s="39">
        <f t="shared" si="67"/>
        <v>3.1394384551593414E-2</v>
      </c>
    </row>
    <row r="182" spans="1:8" s="40" customFormat="1" ht="15" x14ac:dyDescent="0.2">
      <c r="A182" s="68"/>
      <c r="B182" s="43" t="s">
        <v>41</v>
      </c>
      <c r="C182" s="41">
        <v>29</v>
      </c>
      <c r="D182" s="41">
        <v>9</v>
      </c>
      <c r="E182" s="37">
        <f t="shared" si="72"/>
        <v>3.4356118943253168E-3</v>
      </c>
      <c r="F182" s="37">
        <f t="shared" si="72"/>
        <v>9.7129289876969561E-4</v>
      </c>
      <c r="G182" s="38">
        <f t="shared" si="66"/>
        <v>-0.68965517241379315</v>
      </c>
      <c r="H182" s="39">
        <f t="shared" si="67"/>
        <v>-2.3693875133278049E-3</v>
      </c>
    </row>
    <row r="183" spans="1:8" s="40" customFormat="1" ht="15" x14ac:dyDescent="0.2">
      <c r="A183" s="68"/>
      <c r="B183" s="43" t="s">
        <v>44</v>
      </c>
      <c r="C183" s="41">
        <v>1</v>
      </c>
      <c r="D183" s="41">
        <v>3</v>
      </c>
      <c r="E183" s="37">
        <f t="shared" si="72"/>
        <v>1.1846937566639024E-4</v>
      </c>
      <c r="F183" s="37">
        <f t="shared" si="72"/>
        <v>3.2376429958989856E-4</v>
      </c>
      <c r="G183" s="38">
        <f t="shared" si="66"/>
        <v>2</v>
      </c>
      <c r="H183" s="39">
        <f t="shared" si="67"/>
        <v>2.3693875133278048E-4</v>
      </c>
    </row>
    <row r="184" spans="1:8" s="40" customFormat="1" ht="15" x14ac:dyDescent="0.2">
      <c r="A184" s="68"/>
      <c r="B184" s="43" t="s">
        <v>529</v>
      </c>
      <c r="C184" s="41">
        <v>7</v>
      </c>
      <c r="D184" s="41">
        <v>13</v>
      </c>
      <c r="E184" s="37">
        <f t="shared" ref="E184:E185" si="73">+IF(C184=0,"",C184/C$165)</f>
        <v>8.2928562966473162E-4</v>
      </c>
      <c r="F184" s="37">
        <f t="shared" ref="F184:F185" si="74">+IF(D184=0,"",D184/D$165)</f>
        <v>1.4029786315562271E-3</v>
      </c>
      <c r="G184" s="38">
        <f t="shared" ref="G184:G185" si="75">+IF(OR(AND(D184=0),(C184=0)),"0",((D184-C184)/C184))</f>
        <v>0.8571428571428571</v>
      </c>
      <c r="H184" s="39">
        <f t="shared" ref="H184:H185" si="76">+IF(OR(AND(E184=""),(G184="")),"",E184*G184)</f>
        <v>7.1081625399834131E-4</v>
      </c>
    </row>
    <row r="185" spans="1:8" s="40" customFormat="1" ht="15" x14ac:dyDescent="0.2">
      <c r="A185" s="68"/>
      <c r="B185" s="43" t="s">
        <v>530</v>
      </c>
      <c r="C185" s="41">
        <v>3</v>
      </c>
      <c r="D185" s="41">
        <v>29</v>
      </c>
      <c r="E185" s="37">
        <f t="shared" si="73"/>
        <v>3.5540812699917071E-4</v>
      </c>
      <c r="F185" s="37">
        <f t="shared" si="74"/>
        <v>3.1297215627023528E-3</v>
      </c>
      <c r="G185" s="38">
        <f t="shared" si="75"/>
        <v>8.6666666666666661</v>
      </c>
      <c r="H185" s="39">
        <f t="shared" si="76"/>
        <v>3.0802037673261459E-3</v>
      </c>
    </row>
    <row r="186" spans="1:8" s="40" customFormat="1" ht="15" x14ac:dyDescent="0.2">
      <c r="A186" s="68"/>
      <c r="B186" s="43" t="s">
        <v>214</v>
      </c>
      <c r="C186" s="41">
        <v>145</v>
      </c>
      <c r="D186" s="41">
        <v>88</v>
      </c>
      <c r="E186" s="37">
        <f t="shared" ref="E186:E217" si="77">+IF(C186=0,"",C186/C$165)</f>
        <v>1.7178059471626584E-2</v>
      </c>
      <c r="F186" s="37">
        <f t="shared" ref="F186:F217" si="78">+IF(D186=0,"",D186/D$165)</f>
        <v>9.4970861213036911E-3</v>
      </c>
      <c r="G186" s="38">
        <f t="shared" si="66"/>
        <v>-0.39310344827586208</v>
      </c>
      <c r="H186" s="39">
        <f t="shared" si="67"/>
        <v>-6.7527544129842437E-3</v>
      </c>
    </row>
    <row r="187" spans="1:8" s="40" customFormat="1" ht="15" x14ac:dyDescent="0.2">
      <c r="A187" s="68"/>
      <c r="B187" s="43" t="s">
        <v>215</v>
      </c>
      <c r="C187" s="41">
        <v>3</v>
      </c>
      <c r="D187" s="41">
        <v>12</v>
      </c>
      <c r="E187" s="37">
        <f t="shared" si="77"/>
        <v>3.5540812699917071E-4</v>
      </c>
      <c r="F187" s="37">
        <f t="shared" si="78"/>
        <v>1.2950571983595942E-3</v>
      </c>
      <c r="G187" s="38">
        <f t="shared" si="66"/>
        <v>3</v>
      </c>
      <c r="H187" s="39">
        <f t="shared" si="67"/>
        <v>1.0662243809975121E-3</v>
      </c>
    </row>
    <row r="188" spans="1:8" s="40" customFormat="1" ht="15" x14ac:dyDescent="0.2">
      <c r="A188" s="68"/>
      <c r="B188" s="43" t="s">
        <v>216</v>
      </c>
      <c r="C188" s="41">
        <v>0</v>
      </c>
      <c r="D188" s="41">
        <v>0</v>
      </c>
      <c r="E188" s="37" t="str">
        <f t="shared" si="77"/>
        <v/>
      </c>
      <c r="F188" s="37" t="str">
        <f t="shared" si="78"/>
        <v/>
      </c>
      <c r="G188" s="38" t="str">
        <f t="shared" si="66"/>
        <v>0</v>
      </c>
      <c r="H188" s="39" t="str">
        <f t="shared" si="67"/>
        <v/>
      </c>
    </row>
    <row r="189" spans="1:8" s="50" customFormat="1" ht="15" x14ac:dyDescent="0.2">
      <c r="A189" s="60" t="s">
        <v>570</v>
      </c>
      <c r="B189" s="57" t="s">
        <v>584</v>
      </c>
      <c r="C189" s="55"/>
      <c r="D189" s="41">
        <v>22</v>
      </c>
      <c r="E189" s="37" t="str">
        <f t="shared" ref="E189" si="79">+IF(C189=0,"",C189/C$165)</f>
        <v/>
      </c>
      <c r="F189" s="37">
        <f t="shared" ref="F189" si="80">+IF(D189=0,"",D189/D$165)</f>
        <v>2.3742715303259228E-3</v>
      </c>
      <c r="G189" s="38" t="str">
        <f t="shared" ref="G189" si="81">+IF(OR(AND(D189=0),(C189=0)),"0",((D189-C189)/C189))</f>
        <v>0</v>
      </c>
      <c r="H189" s="39" t="str">
        <f t="shared" ref="H189" si="82">+IF(OR(AND(E189=""),(G189="")),"",E189*G189)</f>
        <v/>
      </c>
    </row>
    <row r="190" spans="1:8" s="40" customFormat="1" ht="15" x14ac:dyDescent="0.2">
      <c r="A190" s="68"/>
      <c r="B190" s="43" t="s">
        <v>217</v>
      </c>
      <c r="C190" s="41">
        <v>3</v>
      </c>
      <c r="D190" s="41">
        <v>3</v>
      </c>
      <c r="E190" s="37">
        <f t="shared" si="77"/>
        <v>3.5540812699917071E-4</v>
      </c>
      <c r="F190" s="37">
        <f t="shared" si="78"/>
        <v>3.2376429958989856E-4</v>
      </c>
      <c r="G190" s="38">
        <f t="shared" si="66"/>
        <v>0</v>
      </c>
      <c r="H190" s="39">
        <f t="shared" si="67"/>
        <v>0</v>
      </c>
    </row>
    <row r="191" spans="1:8" s="40" customFormat="1" ht="15" x14ac:dyDescent="0.2">
      <c r="A191" s="68"/>
      <c r="B191" s="43" t="s">
        <v>450</v>
      </c>
      <c r="C191" s="41">
        <v>21</v>
      </c>
      <c r="D191" s="41">
        <v>23</v>
      </c>
      <c r="E191" s="37">
        <f t="shared" si="77"/>
        <v>2.4878568889941952E-3</v>
      </c>
      <c r="F191" s="37">
        <f t="shared" si="78"/>
        <v>2.4821929635225554E-3</v>
      </c>
      <c r="G191" s="38">
        <f t="shared" si="66"/>
        <v>9.5238095238095233E-2</v>
      </c>
      <c r="H191" s="39">
        <f t="shared" si="67"/>
        <v>2.3693875133278048E-4</v>
      </c>
    </row>
    <row r="192" spans="1:8" s="40" customFormat="1" ht="15" x14ac:dyDescent="0.2">
      <c r="A192" s="68"/>
      <c r="B192" s="43" t="s">
        <v>533</v>
      </c>
      <c r="C192" s="41">
        <v>14</v>
      </c>
      <c r="D192" s="41">
        <v>12</v>
      </c>
      <c r="E192" s="37">
        <f t="shared" si="77"/>
        <v>1.6585712593294632E-3</v>
      </c>
      <c r="F192" s="37">
        <f t="shared" si="78"/>
        <v>1.2950571983595942E-3</v>
      </c>
      <c r="G192" s="38">
        <f t="shared" ref="G192" si="83">+IF(OR(AND(D192=0),(C192=0)),"0",((D192-C192)/C192))</f>
        <v>-0.14285714285714285</v>
      </c>
      <c r="H192" s="39">
        <f t="shared" ref="H192" si="84">+IF(OR(AND(E192=""),(G192="")),"",E192*G192)</f>
        <v>-2.3693875133278046E-4</v>
      </c>
    </row>
    <row r="193" spans="1:8" s="40" customFormat="1" ht="15" x14ac:dyDescent="0.2">
      <c r="A193" s="68"/>
      <c r="B193" s="43" t="s">
        <v>218</v>
      </c>
      <c r="C193" s="41">
        <v>217</v>
      </c>
      <c r="D193" s="41">
        <v>88</v>
      </c>
      <c r="E193" s="37">
        <f t="shared" si="77"/>
        <v>2.5707854519606683E-2</v>
      </c>
      <c r="F193" s="37">
        <f t="shared" si="78"/>
        <v>9.4970861213036911E-3</v>
      </c>
      <c r="G193" s="38">
        <f t="shared" si="66"/>
        <v>-0.59447004608294929</v>
      </c>
      <c r="H193" s="39">
        <f t="shared" si="67"/>
        <v>-1.5282549460964341E-2</v>
      </c>
    </row>
    <row r="194" spans="1:8" s="40" customFormat="1" ht="15" x14ac:dyDescent="0.2">
      <c r="A194" s="68"/>
      <c r="B194" s="43" t="s">
        <v>219</v>
      </c>
      <c r="C194" s="41">
        <v>294</v>
      </c>
      <c r="D194" s="41">
        <v>165</v>
      </c>
      <c r="E194" s="37">
        <f t="shared" si="77"/>
        <v>3.4829996445918728E-2</v>
      </c>
      <c r="F194" s="37">
        <f t="shared" si="78"/>
        <v>1.7807036477444419E-2</v>
      </c>
      <c r="G194" s="38">
        <f t="shared" si="66"/>
        <v>-0.43877551020408162</v>
      </c>
      <c r="H194" s="39">
        <f t="shared" si="67"/>
        <v>-1.5282549460964339E-2</v>
      </c>
    </row>
    <row r="195" spans="1:8" s="40" customFormat="1" ht="15" x14ac:dyDescent="0.2">
      <c r="A195" s="68"/>
      <c r="B195" s="43" t="s">
        <v>220</v>
      </c>
      <c r="C195" s="41">
        <v>499</v>
      </c>
      <c r="D195" s="41">
        <v>393</v>
      </c>
      <c r="E195" s="37">
        <f t="shared" si="77"/>
        <v>5.9116218457528728E-2</v>
      </c>
      <c r="F195" s="37">
        <f t="shared" si="78"/>
        <v>4.2413123246276711E-2</v>
      </c>
      <c r="G195" s="38">
        <f t="shared" si="66"/>
        <v>-0.21242484969939879</v>
      </c>
      <c r="H195" s="39">
        <f t="shared" si="67"/>
        <v>-1.2557753820637365E-2</v>
      </c>
    </row>
    <row r="196" spans="1:8" s="40" customFormat="1" ht="15" x14ac:dyDescent="0.2">
      <c r="A196" s="68"/>
      <c r="B196" s="43" t="s">
        <v>221</v>
      </c>
      <c r="C196" s="41">
        <v>432</v>
      </c>
      <c r="D196" s="41">
        <v>233</v>
      </c>
      <c r="E196" s="37">
        <f t="shared" si="77"/>
        <v>5.1178770287880586E-2</v>
      </c>
      <c r="F196" s="37">
        <f t="shared" si="78"/>
        <v>2.5145693934815454E-2</v>
      </c>
      <c r="G196" s="38">
        <f t="shared" si="66"/>
        <v>-0.46064814814814814</v>
      </c>
      <c r="H196" s="39">
        <f t="shared" si="67"/>
        <v>-2.3575405757611658E-2</v>
      </c>
    </row>
    <row r="197" spans="1:8" s="40" customFormat="1" ht="15" x14ac:dyDescent="0.2">
      <c r="A197" s="68"/>
      <c r="B197" s="43" t="s">
        <v>451</v>
      </c>
      <c r="C197" s="41">
        <v>393</v>
      </c>
      <c r="D197" s="41">
        <v>144</v>
      </c>
      <c r="E197" s="37">
        <f t="shared" si="77"/>
        <v>4.6558464636891367E-2</v>
      </c>
      <c r="F197" s="37">
        <f t="shared" si="78"/>
        <v>1.554068638031513E-2</v>
      </c>
      <c r="G197" s="38">
        <f t="shared" si="66"/>
        <v>-0.63358778625954193</v>
      </c>
      <c r="H197" s="39">
        <f t="shared" si="67"/>
        <v>-2.9498874540931169E-2</v>
      </c>
    </row>
    <row r="198" spans="1:8" s="40" customFormat="1" ht="15" x14ac:dyDescent="0.2">
      <c r="A198" s="68"/>
      <c r="B198" s="43" t="s">
        <v>452</v>
      </c>
      <c r="C198" s="41">
        <v>35</v>
      </c>
      <c r="D198" s="41">
        <v>6</v>
      </c>
      <c r="E198" s="37">
        <f t="shared" si="77"/>
        <v>4.1464281483236587E-3</v>
      </c>
      <c r="F198" s="37">
        <f t="shared" si="78"/>
        <v>6.4752859917979711E-4</v>
      </c>
      <c r="G198" s="38">
        <f t="shared" si="66"/>
        <v>-0.82857142857142863</v>
      </c>
      <c r="H198" s="39">
        <f t="shared" si="67"/>
        <v>-3.4356118943253172E-3</v>
      </c>
    </row>
    <row r="199" spans="1:8" s="40" customFormat="1" ht="15" x14ac:dyDescent="0.2">
      <c r="A199" s="68"/>
      <c r="B199" s="43" t="s">
        <v>222</v>
      </c>
      <c r="C199" s="41">
        <v>1</v>
      </c>
      <c r="D199" s="41">
        <v>0</v>
      </c>
      <c r="E199" s="37">
        <f t="shared" si="77"/>
        <v>1.1846937566639024E-4</v>
      </c>
      <c r="F199" s="37" t="str">
        <f t="shared" si="78"/>
        <v/>
      </c>
      <c r="G199" s="38" t="str">
        <f t="shared" si="66"/>
        <v>0</v>
      </c>
      <c r="H199" s="39">
        <f t="shared" si="67"/>
        <v>0</v>
      </c>
    </row>
    <row r="200" spans="1:8" s="40" customFormat="1" ht="15" x14ac:dyDescent="0.2">
      <c r="A200" s="68"/>
      <c r="B200" s="43" t="s">
        <v>534</v>
      </c>
      <c r="C200" s="41">
        <v>24</v>
      </c>
      <c r="D200" s="41">
        <v>210</v>
      </c>
      <c r="E200" s="37">
        <f t="shared" si="77"/>
        <v>2.8432650159933657E-3</v>
      </c>
      <c r="F200" s="37">
        <f t="shared" si="78"/>
        <v>2.26635009712929E-2</v>
      </c>
      <c r="G200" s="38">
        <f t="shared" ref="G200" si="85">+IF(OR(AND(D200=0),(C200=0)),"0",((D200-C200)/C200))</f>
        <v>7.75</v>
      </c>
      <c r="H200" s="39">
        <f t="shared" ref="H200" si="86">+IF(OR(AND(E200=""),(G200="")),"",E200*G200)</f>
        <v>2.2035303873948583E-2</v>
      </c>
    </row>
    <row r="201" spans="1:8" s="40" customFormat="1" ht="15" x14ac:dyDescent="0.2">
      <c r="A201" s="68"/>
      <c r="B201" s="43" t="s">
        <v>223</v>
      </c>
      <c r="C201" s="41">
        <v>88</v>
      </c>
      <c r="D201" s="41">
        <v>187</v>
      </c>
      <c r="E201" s="37">
        <f t="shared" si="77"/>
        <v>1.042530505864234E-2</v>
      </c>
      <c r="F201" s="37">
        <f t="shared" si="78"/>
        <v>2.0181308007770342E-2</v>
      </c>
      <c r="G201" s="38">
        <f t="shared" si="66"/>
        <v>1.125</v>
      </c>
      <c r="H201" s="39">
        <f t="shared" si="67"/>
        <v>1.1728468190972632E-2</v>
      </c>
    </row>
    <row r="202" spans="1:8" s="40" customFormat="1" ht="15" x14ac:dyDescent="0.2">
      <c r="A202" s="68"/>
      <c r="B202" s="43" t="s">
        <v>224</v>
      </c>
      <c r="C202" s="41">
        <v>46</v>
      </c>
      <c r="D202" s="41">
        <v>10</v>
      </c>
      <c r="E202" s="37">
        <f t="shared" si="77"/>
        <v>5.4495912806539508E-3</v>
      </c>
      <c r="F202" s="37">
        <f t="shared" si="78"/>
        <v>1.0792143319663286E-3</v>
      </c>
      <c r="G202" s="38">
        <f t="shared" si="66"/>
        <v>-0.78260869565217395</v>
      </c>
      <c r="H202" s="39">
        <f t="shared" si="67"/>
        <v>-4.2648975239900485E-3</v>
      </c>
    </row>
    <row r="203" spans="1:8" s="40" customFormat="1" ht="15" x14ac:dyDescent="0.2">
      <c r="A203" s="68"/>
      <c r="B203" s="43" t="s">
        <v>225</v>
      </c>
      <c r="C203" s="41">
        <v>0</v>
      </c>
      <c r="D203" s="41">
        <v>1</v>
      </c>
      <c r="E203" s="37" t="str">
        <f t="shared" si="77"/>
        <v/>
      </c>
      <c r="F203" s="37">
        <f t="shared" si="78"/>
        <v>1.0792143319663285E-4</v>
      </c>
      <c r="G203" s="38" t="str">
        <f t="shared" si="66"/>
        <v>0</v>
      </c>
      <c r="H203" s="39" t="str">
        <f t="shared" si="67"/>
        <v/>
      </c>
    </row>
    <row r="204" spans="1:8" s="40" customFormat="1" ht="15" x14ac:dyDescent="0.2">
      <c r="A204" s="68"/>
      <c r="B204" s="43" t="s">
        <v>46</v>
      </c>
      <c r="C204" s="41">
        <v>5</v>
      </c>
      <c r="D204" s="41">
        <v>2</v>
      </c>
      <c r="E204" s="37">
        <f t="shared" si="77"/>
        <v>5.9234687833195122E-4</v>
      </c>
      <c r="F204" s="37">
        <f t="shared" si="78"/>
        <v>2.1584286639326569E-4</v>
      </c>
      <c r="G204" s="38">
        <f t="shared" si="66"/>
        <v>-0.6</v>
      </c>
      <c r="H204" s="39">
        <f t="shared" si="67"/>
        <v>-3.5540812699917071E-4</v>
      </c>
    </row>
    <row r="205" spans="1:8" s="40" customFormat="1" ht="15" x14ac:dyDescent="0.2">
      <c r="A205" s="68"/>
      <c r="B205" s="43" t="s">
        <v>47</v>
      </c>
      <c r="C205" s="41">
        <v>286</v>
      </c>
      <c r="D205" s="41">
        <v>242</v>
      </c>
      <c r="E205" s="37">
        <f t="shared" si="77"/>
        <v>3.3882241440587609E-2</v>
      </c>
      <c r="F205" s="37">
        <f t="shared" si="78"/>
        <v>2.6116986833585151E-2</v>
      </c>
      <c r="G205" s="38">
        <f t="shared" si="66"/>
        <v>-0.15384615384615385</v>
      </c>
      <c r="H205" s="39">
        <f t="shared" si="67"/>
        <v>-5.212652529321171E-3</v>
      </c>
    </row>
    <row r="206" spans="1:8" s="40" customFormat="1" ht="15" x14ac:dyDescent="0.2">
      <c r="A206" s="68"/>
      <c r="B206" s="43" t="s">
        <v>226</v>
      </c>
      <c r="C206" s="41">
        <v>8</v>
      </c>
      <c r="D206" s="41">
        <v>22</v>
      </c>
      <c r="E206" s="37">
        <f t="shared" si="77"/>
        <v>9.4775500533112193E-4</v>
      </c>
      <c r="F206" s="37">
        <f t="shared" si="78"/>
        <v>2.3742715303259228E-3</v>
      </c>
      <c r="G206" s="38">
        <f t="shared" si="66"/>
        <v>1.75</v>
      </c>
      <c r="H206" s="39">
        <f t="shared" si="67"/>
        <v>1.6585712593294635E-3</v>
      </c>
    </row>
    <row r="207" spans="1:8" s="40" customFormat="1" ht="30" x14ac:dyDescent="0.2">
      <c r="A207" s="68"/>
      <c r="B207" s="43" t="s">
        <v>227</v>
      </c>
      <c r="C207" s="41">
        <v>2</v>
      </c>
      <c r="D207" s="41">
        <v>8</v>
      </c>
      <c r="E207" s="37">
        <f t="shared" si="77"/>
        <v>2.3693875133278048E-4</v>
      </c>
      <c r="F207" s="37">
        <f t="shared" si="78"/>
        <v>8.6337146557306278E-4</v>
      </c>
      <c r="G207" s="38">
        <f t="shared" si="66"/>
        <v>3</v>
      </c>
      <c r="H207" s="39">
        <f t="shared" si="67"/>
        <v>7.1081625399834142E-4</v>
      </c>
    </row>
    <row r="208" spans="1:8" s="40" customFormat="1" ht="15" x14ac:dyDescent="0.2">
      <c r="A208" s="68"/>
      <c r="B208" s="43" t="s">
        <v>453</v>
      </c>
      <c r="C208" s="41">
        <v>0</v>
      </c>
      <c r="D208" s="41">
        <v>1</v>
      </c>
      <c r="E208" s="37" t="str">
        <f t="shared" si="77"/>
        <v/>
      </c>
      <c r="F208" s="37">
        <f t="shared" si="78"/>
        <v>1.0792143319663285E-4</v>
      </c>
      <c r="G208" s="38" t="str">
        <f t="shared" si="66"/>
        <v>0</v>
      </c>
      <c r="H208" s="39" t="str">
        <f t="shared" si="67"/>
        <v/>
      </c>
    </row>
    <row r="209" spans="1:8" s="40" customFormat="1" ht="15" x14ac:dyDescent="0.2">
      <c r="A209" s="68"/>
      <c r="B209" s="43" t="s">
        <v>535</v>
      </c>
      <c r="C209" s="41">
        <v>0</v>
      </c>
      <c r="D209" s="41">
        <v>0</v>
      </c>
      <c r="E209" s="37" t="str">
        <f t="shared" si="77"/>
        <v/>
      </c>
      <c r="F209" s="37" t="str">
        <f t="shared" si="78"/>
        <v/>
      </c>
      <c r="G209" s="38" t="str">
        <f t="shared" ref="G209" si="87">+IF(OR(AND(D209=0),(C209=0)),"0",((D209-C209)/C209))</f>
        <v>0</v>
      </c>
      <c r="H209" s="39" t="str">
        <f t="shared" ref="H209" si="88">+IF(OR(AND(E209=""),(G209="")),"",E209*G209)</f>
        <v/>
      </c>
    </row>
    <row r="210" spans="1:8" s="40" customFormat="1" ht="15" x14ac:dyDescent="0.2">
      <c r="A210" s="68"/>
      <c r="B210" s="43" t="s">
        <v>575</v>
      </c>
      <c r="C210" s="41">
        <v>17</v>
      </c>
      <c r="D210" s="41">
        <v>13</v>
      </c>
      <c r="E210" s="37">
        <f t="shared" si="77"/>
        <v>2.013979386328634E-3</v>
      </c>
      <c r="F210" s="37">
        <f t="shared" si="78"/>
        <v>1.4029786315562271E-3</v>
      </c>
      <c r="G210" s="38">
        <f t="shared" si="66"/>
        <v>-0.23529411764705882</v>
      </c>
      <c r="H210" s="39">
        <f t="shared" si="67"/>
        <v>-4.7387750266556091E-4</v>
      </c>
    </row>
    <row r="211" spans="1:8" s="40" customFormat="1" ht="15" x14ac:dyDescent="0.2">
      <c r="A211" s="68"/>
      <c r="B211" s="43" t="s">
        <v>228</v>
      </c>
      <c r="C211" s="41">
        <v>1</v>
      </c>
      <c r="D211" s="41">
        <v>1</v>
      </c>
      <c r="E211" s="37">
        <f t="shared" si="77"/>
        <v>1.1846937566639024E-4</v>
      </c>
      <c r="F211" s="37">
        <f t="shared" si="78"/>
        <v>1.0792143319663285E-4</v>
      </c>
      <c r="G211" s="38">
        <f t="shared" si="66"/>
        <v>0</v>
      </c>
      <c r="H211" s="39">
        <f t="shared" si="67"/>
        <v>0</v>
      </c>
    </row>
    <row r="212" spans="1:8" s="40" customFormat="1" ht="15" x14ac:dyDescent="0.2">
      <c r="A212" s="68"/>
      <c r="B212" s="43" t="s">
        <v>48</v>
      </c>
      <c r="C212" s="41">
        <v>0</v>
      </c>
      <c r="D212" s="41">
        <v>0</v>
      </c>
      <c r="E212" s="37" t="str">
        <f t="shared" si="77"/>
        <v/>
      </c>
      <c r="F212" s="37" t="str">
        <f t="shared" si="78"/>
        <v/>
      </c>
      <c r="G212" s="38" t="str">
        <f t="shared" si="66"/>
        <v>0</v>
      </c>
      <c r="H212" s="39" t="str">
        <f t="shared" si="67"/>
        <v/>
      </c>
    </row>
    <row r="213" spans="1:8" s="40" customFormat="1" ht="15" x14ac:dyDescent="0.2">
      <c r="A213" s="68"/>
      <c r="B213" s="43" t="s">
        <v>229</v>
      </c>
      <c r="C213" s="41">
        <v>6</v>
      </c>
      <c r="D213" s="41">
        <v>1</v>
      </c>
      <c r="E213" s="37">
        <f t="shared" si="77"/>
        <v>7.1081625399834142E-4</v>
      </c>
      <c r="F213" s="37">
        <f t="shared" si="78"/>
        <v>1.0792143319663285E-4</v>
      </c>
      <c r="G213" s="38">
        <f t="shared" si="66"/>
        <v>-0.83333333333333337</v>
      </c>
      <c r="H213" s="39">
        <f t="shared" si="67"/>
        <v>-5.9234687833195122E-4</v>
      </c>
    </row>
    <row r="214" spans="1:8" s="40" customFormat="1" ht="15" x14ac:dyDescent="0.2">
      <c r="A214" s="68"/>
      <c r="B214" s="43" t="s">
        <v>230</v>
      </c>
      <c r="C214" s="41">
        <v>0</v>
      </c>
      <c r="D214" s="41">
        <v>0</v>
      </c>
      <c r="E214" s="37" t="str">
        <f t="shared" si="77"/>
        <v/>
      </c>
      <c r="F214" s="37" t="str">
        <f t="shared" si="78"/>
        <v/>
      </c>
      <c r="G214" s="38" t="str">
        <f t="shared" si="66"/>
        <v>0</v>
      </c>
      <c r="H214" s="39" t="str">
        <f t="shared" si="67"/>
        <v/>
      </c>
    </row>
    <row r="215" spans="1:8" s="40" customFormat="1" ht="15" x14ac:dyDescent="0.2">
      <c r="A215" s="68"/>
      <c r="B215" s="43" t="s">
        <v>454</v>
      </c>
      <c r="C215" s="41">
        <v>80</v>
      </c>
      <c r="D215" s="41">
        <v>0</v>
      </c>
      <c r="E215" s="37">
        <f t="shared" si="77"/>
        <v>9.4775500533112195E-3</v>
      </c>
      <c r="F215" s="37" t="str">
        <f t="shared" si="78"/>
        <v/>
      </c>
      <c r="G215" s="38" t="str">
        <f t="shared" si="66"/>
        <v>0</v>
      </c>
      <c r="H215" s="39">
        <f t="shared" si="67"/>
        <v>0</v>
      </c>
    </row>
    <row r="216" spans="1:8" s="40" customFormat="1" ht="15" x14ac:dyDescent="0.2">
      <c r="A216" s="68"/>
      <c r="B216" s="43" t="s">
        <v>231</v>
      </c>
      <c r="C216" s="41">
        <v>1294</v>
      </c>
      <c r="D216" s="41">
        <v>1514</v>
      </c>
      <c r="E216" s="37">
        <f t="shared" si="77"/>
        <v>0.15329937211230896</v>
      </c>
      <c r="F216" s="37">
        <f t="shared" si="78"/>
        <v>0.16339304985970213</v>
      </c>
      <c r="G216" s="38">
        <f t="shared" si="66"/>
        <v>0.17001545595054096</v>
      </c>
      <c r="H216" s="39">
        <f t="shared" si="67"/>
        <v>2.6063262646605852E-2</v>
      </c>
    </row>
    <row r="217" spans="1:8" s="40" customFormat="1" ht="15" x14ac:dyDescent="0.2">
      <c r="A217" s="68"/>
      <c r="B217" s="43" t="s">
        <v>232</v>
      </c>
      <c r="C217" s="41">
        <v>0</v>
      </c>
      <c r="D217" s="41">
        <v>3</v>
      </c>
      <c r="E217" s="37" t="str">
        <f t="shared" si="77"/>
        <v/>
      </c>
      <c r="F217" s="37">
        <f t="shared" si="78"/>
        <v>3.2376429958989856E-4</v>
      </c>
      <c r="G217" s="38" t="str">
        <f t="shared" si="66"/>
        <v>0</v>
      </c>
      <c r="H217" s="39" t="str">
        <f t="shared" si="67"/>
        <v/>
      </c>
    </row>
    <row r="218" spans="1:8" s="40" customFormat="1" ht="15" x14ac:dyDescent="0.2">
      <c r="A218" s="68"/>
      <c r="B218" s="43" t="s">
        <v>233</v>
      </c>
      <c r="C218" s="41">
        <v>3</v>
      </c>
      <c r="D218" s="41">
        <v>17</v>
      </c>
      <c r="E218" s="37">
        <f t="shared" ref="E218:E237" si="89">+IF(C218=0,"",C218/C$165)</f>
        <v>3.5540812699917071E-4</v>
      </c>
      <c r="F218" s="37">
        <f t="shared" ref="F218:F237" si="90">+IF(D218=0,"",D218/D$165)</f>
        <v>1.8346643643427584E-3</v>
      </c>
      <c r="G218" s="38">
        <f t="shared" si="66"/>
        <v>4.666666666666667</v>
      </c>
      <c r="H218" s="39">
        <f t="shared" si="67"/>
        <v>1.6585712593294635E-3</v>
      </c>
    </row>
    <row r="219" spans="1:8" s="40" customFormat="1" ht="15" x14ac:dyDescent="0.2">
      <c r="A219" s="68"/>
      <c r="B219" s="43" t="s">
        <v>234</v>
      </c>
      <c r="C219" s="41">
        <v>2</v>
      </c>
      <c r="D219" s="41">
        <v>15</v>
      </c>
      <c r="E219" s="37">
        <f t="shared" si="89"/>
        <v>2.3693875133278048E-4</v>
      </c>
      <c r="F219" s="37">
        <f t="shared" si="90"/>
        <v>1.6188214979494927E-3</v>
      </c>
      <c r="G219" s="38">
        <f t="shared" si="66"/>
        <v>6.5</v>
      </c>
      <c r="H219" s="39">
        <f t="shared" si="67"/>
        <v>1.5401018836630732E-3</v>
      </c>
    </row>
    <row r="220" spans="1:8" s="40" customFormat="1" ht="15" x14ac:dyDescent="0.2">
      <c r="A220" s="68"/>
      <c r="B220" s="43" t="s">
        <v>606</v>
      </c>
      <c r="C220" s="41">
        <v>8</v>
      </c>
      <c r="D220" s="41">
        <v>0</v>
      </c>
      <c r="E220" s="37">
        <f t="shared" si="89"/>
        <v>9.4775500533112193E-4</v>
      </c>
      <c r="F220" s="37" t="str">
        <f t="shared" si="90"/>
        <v/>
      </c>
      <c r="G220" s="38" t="str">
        <f t="shared" si="66"/>
        <v>0</v>
      </c>
      <c r="H220" s="39">
        <f t="shared" si="67"/>
        <v>0</v>
      </c>
    </row>
    <row r="221" spans="1:8" s="40" customFormat="1" ht="15" x14ac:dyDescent="0.2">
      <c r="A221" s="68"/>
      <c r="B221" s="43" t="s">
        <v>455</v>
      </c>
      <c r="C221" s="41">
        <v>9</v>
      </c>
      <c r="D221" s="41">
        <v>5</v>
      </c>
      <c r="E221" s="37">
        <f t="shared" si="89"/>
        <v>1.0662243809975121E-3</v>
      </c>
      <c r="F221" s="37">
        <f t="shared" si="90"/>
        <v>5.3960716598316428E-4</v>
      </c>
      <c r="G221" s="38">
        <f t="shared" si="66"/>
        <v>-0.44444444444444442</v>
      </c>
      <c r="H221" s="39">
        <f t="shared" si="67"/>
        <v>-4.7387750266556091E-4</v>
      </c>
    </row>
    <row r="222" spans="1:8" s="50" customFormat="1" ht="15" x14ac:dyDescent="0.2">
      <c r="A222" s="60" t="s">
        <v>570</v>
      </c>
      <c r="B222" s="57" t="s">
        <v>585</v>
      </c>
      <c r="C222" s="55"/>
      <c r="D222" s="41">
        <v>2</v>
      </c>
      <c r="E222" s="37" t="str">
        <f t="shared" ref="E222" si="91">+IF(C222=0,"",C222/C$165)</f>
        <v/>
      </c>
      <c r="F222" s="37">
        <f t="shared" ref="F222" si="92">+IF(D222=0,"",D222/D$165)</f>
        <v>2.1584286639326569E-4</v>
      </c>
      <c r="G222" s="38" t="str">
        <f t="shared" ref="G222" si="93">+IF(OR(AND(D222=0),(C222=0)),"0",((D222-C222)/C222))</f>
        <v>0</v>
      </c>
      <c r="H222" s="39" t="str">
        <f t="shared" ref="H222" si="94">+IF(OR(AND(E222=""),(G222="")),"",E222*G222)</f>
        <v/>
      </c>
    </row>
    <row r="223" spans="1:8" s="40" customFormat="1" ht="15" x14ac:dyDescent="0.2">
      <c r="A223" s="68"/>
      <c r="B223" s="43" t="s">
        <v>235</v>
      </c>
      <c r="C223" s="41">
        <v>1</v>
      </c>
      <c r="D223" s="41">
        <v>3</v>
      </c>
      <c r="E223" s="37">
        <f t="shared" si="89"/>
        <v>1.1846937566639024E-4</v>
      </c>
      <c r="F223" s="37">
        <f t="shared" si="90"/>
        <v>3.2376429958989856E-4</v>
      </c>
      <c r="G223" s="38">
        <f t="shared" si="66"/>
        <v>2</v>
      </c>
      <c r="H223" s="39">
        <f t="shared" si="67"/>
        <v>2.3693875133278048E-4</v>
      </c>
    </row>
    <row r="224" spans="1:8" s="40" customFormat="1" ht="15" x14ac:dyDescent="0.2">
      <c r="A224" s="68"/>
      <c r="B224" s="43" t="s">
        <v>50</v>
      </c>
      <c r="C224" s="41">
        <v>0</v>
      </c>
      <c r="D224" s="41">
        <v>0</v>
      </c>
      <c r="E224" s="37" t="str">
        <f t="shared" si="89"/>
        <v/>
      </c>
      <c r="F224" s="37" t="str">
        <f t="shared" si="90"/>
        <v/>
      </c>
      <c r="G224" s="38" t="str">
        <f t="shared" si="66"/>
        <v>0</v>
      </c>
      <c r="H224" s="39" t="str">
        <f t="shared" si="67"/>
        <v/>
      </c>
    </row>
    <row r="225" spans="1:8" s="40" customFormat="1" ht="15" x14ac:dyDescent="0.2">
      <c r="A225" s="68"/>
      <c r="B225" s="43" t="s">
        <v>236</v>
      </c>
      <c r="C225" s="41">
        <v>0</v>
      </c>
      <c r="D225" s="41">
        <v>0</v>
      </c>
      <c r="E225" s="37" t="str">
        <f t="shared" si="89"/>
        <v/>
      </c>
      <c r="F225" s="37" t="str">
        <f t="shared" si="90"/>
        <v/>
      </c>
      <c r="G225" s="38" t="str">
        <f t="shared" si="66"/>
        <v>0</v>
      </c>
      <c r="H225" s="39" t="str">
        <f t="shared" si="67"/>
        <v/>
      </c>
    </row>
    <row r="226" spans="1:8" s="40" customFormat="1" ht="15" x14ac:dyDescent="0.2">
      <c r="A226" s="68"/>
      <c r="B226" s="43" t="s">
        <v>49</v>
      </c>
      <c r="C226" s="41">
        <v>1</v>
      </c>
      <c r="D226" s="41">
        <v>0</v>
      </c>
      <c r="E226" s="37">
        <f t="shared" si="89"/>
        <v>1.1846937566639024E-4</v>
      </c>
      <c r="F226" s="37" t="str">
        <f t="shared" si="90"/>
        <v/>
      </c>
      <c r="G226" s="38" t="str">
        <f t="shared" si="66"/>
        <v>0</v>
      </c>
      <c r="H226" s="39">
        <f t="shared" si="67"/>
        <v>0</v>
      </c>
    </row>
    <row r="227" spans="1:8" s="40" customFormat="1" ht="15" x14ac:dyDescent="0.2">
      <c r="A227" s="68"/>
      <c r="B227" s="43" t="s">
        <v>237</v>
      </c>
      <c r="C227" s="41">
        <v>2</v>
      </c>
      <c r="D227" s="41">
        <v>0</v>
      </c>
      <c r="E227" s="37">
        <f t="shared" si="89"/>
        <v>2.3693875133278048E-4</v>
      </c>
      <c r="F227" s="37" t="str">
        <f t="shared" si="90"/>
        <v/>
      </c>
      <c r="G227" s="38" t="str">
        <f t="shared" si="66"/>
        <v>0</v>
      </c>
      <c r="H227" s="39">
        <f t="shared" si="67"/>
        <v>0</v>
      </c>
    </row>
    <row r="228" spans="1:8" s="40" customFormat="1" ht="15" x14ac:dyDescent="0.2">
      <c r="A228" s="68"/>
      <c r="B228" s="43" t="s">
        <v>456</v>
      </c>
      <c r="C228" s="41">
        <v>0</v>
      </c>
      <c r="D228" s="41">
        <v>0</v>
      </c>
      <c r="E228" s="37" t="str">
        <f t="shared" si="89"/>
        <v/>
      </c>
      <c r="F228" s="37" t="str">
        <f t="shared" si="90"/>
        <v/>
      </c>
      <c r="G228" s="38" t="str">
        <f t="shared" si="66"/>
        <v>0</v>
      </c>
      <c r="H228" s="39" t="str">
        <f t="shared" si="67"/>
        <v/>
      </c>
    </row>
    <row r="229" spans="1:8" s="40" customFormat="1" ht="15" x14ac:dyDescent="0.2">
      <c r="A229" s="68"/>
      <c r="B229" s="43" t="s">
        <v>55</v>
      </c>
      <c r="C229" s="41">
        <v>2</v>
      </c>
      <c r="D229" s="41">
        <v>23</v>
      </c>
      <c r="E229" s="37">
        <f t="shared" si="89"/>
        <v>2.3693875133278048E-4</v>
      </c>
      <c r="F229" s="37">
        <f t="shared" si="90"/>
        <v>2.4821929635225554E-3</v>
      </c>
      <c r="G229" s="38">
        <f t="shared" si="66"/>
        <v>10.5</v>
      </c>
      <c r="H229" s="39">
        <f t="shared" si="67"/>
        <v>2.4878568889941952E-3</v>
      </c>
    </row>
    <row r="230" spans="1:8" s="40" customFormat="1" ht="15" x14ac:dyDescent="0.2">
      <c r="A230" s="68"/>
      <c r="B230" s="43" t="s">
        <v>54</v>
      </c>
      <c r="C230" s="41">
        <v>1</v>
      </c>
      <c r="D230" s="41">
        <v>0</v>
      </c>
      <c r="E230" s="37">
        <f t="shared" si="89"/>
        <v>1.1846937566639024E-4</v>
      </c>
      <c r="F230" s="37" t="str">
        <f t="shared" si="90"/>
        <v/>
      </c>
      <c r="G230" s="38" t="str">
        <f t="shared" si="66"/>
        <v>0</v>
      </c>
      <c r="H230" s="39">
        <f t="shared" si="67"/>
        <v>0</v>
      </c>
    </row>
    <row r="231" spans="1:8" s="40" customFormat="1" ht="30" x14ac:dyDescent="0.2">
      <c r="A231" s="68"/>
      <c r="B231" s="43" t="s">
        <v>576</v>
      </c>
      <c r="C231" s="41">
        <v>2</v>
      </c>
      <c r="D231" s="41">
        <v>0</v>
      </c>
      <c r="E231" s="37">
        <f t="shared" si="89"/>
        <v>2.3693875133278048E-4</v>
      </c>
      <c r="F231" s="37" t="str">
        <f t="shared" si="90"/>
        <v/>
      </c>
      <c r="G231" s="38" t="str">
        <f t="shared" si="66"/>
        <v>0</v>
      </c>
      <c r="H231" s="39">
        <f t="shared" si="67"/>
        <v>0</v>
      </c>
    </row>
    <row r="232" spans="1:8" s="40" customFormat="1" ht="15" x14ac:dyDescent="0.2">
      <c r="A232" s="68"/>
      <c r="B232" s="43" t="s">
        <v>52</v>
      </c>
      <c r="C232" s="41">
        <v>2</v>
      </c>
      <c r="D232" s="41">
        <v>5</v>
      </c>
      <c r="E232" s="37">
        <f t="shared" si="89"/>
        <v>2.3693875133278048E-4</v>
      </c>
      <c r="F232" s="37">
        <f t="shared" si="90"/>
        <v>5.3960716598316428E-4</v>
      </c>
      <c r="G232" s="38">
        <f t="shared" si="66"/>
        <v>1.5</v>
      </c>
      <c r="H232" s="39">
        <f t="shared" si="67"/>
        <v>3.5540812699917071E-4</v>
      </c>
    </row>
    <row r="233" spans="1:8" s="40" customFormat="1" ht="15" x14ac:dyDescent="0.2">
      <c r="A233" s="68"/>
      <c r="B233" s="43" t="s">
        <v>51</v>
      </c>
      <c r="C233" s="41">
        <v>0</v>
      </c>
      <c r="D233" s="41">
        <v>1</v>
      </c>
      <c r="E233" s="37" t="str">
        <f t="shared" si="89"/>
        <v/>
      </c>
      <c r="F233" s="37">
        <f t="shared" si="90"/>
        <v>1.0792143319663285E-4</v>
      </c>
      <c r="G233" s="38" t="str">
        <f t="shared" si="66"/>
        <v>0</v>
      </c>
      <c r="H233" s="39" t="str">
        <f t="shared" si="67"/>
        <v/>
      </c>
    </row>
    <row r="234" spans="1:8" s="40" customFormat="1" ht="15" x14ac:dyDescent="0.2">
      <c r="A234" s="68"/>
      <c r="B234" s="43" t="s">
        <v>238</v>
      </c>
      <c r="C234" s="41">
        <v>1</v>
      </c>
      <c r="D234" s="41">
        <v>6</v>
      </c>
      <c r="E234" s="37">
        <f t="shared" si="89"/>
        <v>1.1846937566639024E-4</v>
      </c>
      <c r="F234" s="37">
        <f t="shared" si="90"/>
        <v>6.4752859917979711E-4</v>
      </c>
      <c r="G234" s="38">
        <f t="shared" si="66"/>
        <v>5</v>
      </c>
      <c r="H234" s="39">
        <f t="shared" si="67"/>
        <v>5.9234687833195122E-4</v>
      </c>
    </row>
    <row r="235" spans="1:8" s="40" customFormat="1" ht="15" x14ac:dyDescent="0.2">
      <c r="A235" s="68"/>
      <c r="B235" s="43" t="s">
        <v>53</v>
      </c>
      <c r="C235" s="41">
        <v>19</v>
      </c>
      <c r="D235" s="41">
        <v>159</v>
      </c>
      <c r="E235" s="37">
        <f t="shared" si="89"/>
        <v>2.2509181376614146E-3</v>
      </c>
      <c r="F235" s="37">
        <f t="shared" si="90"/>
        <v>1.7159507878264622E-2</v>
      </c>
      <c r="G235" s="38">
        <f t="shared" si="66"/>
        <v>7.3684210526315788</v>
      </c>
      <c r="H235" s="39">
        <f t="shared" si="67"/>
        <v>1.6585712593294635E-2</v>
      </c>
    </row>
    <row r="236" spans="1:8" s="40" customFormat="1" ht="15" x14ac:dyDescent="0.2">
      <c r="A236" s="68"/>
      <c r="B236" s="43" t="s">
        <v>239</v>
      </c>
      <c r="C236" s="41">
        <v>0</v>
      </c>
      <c r="D236" s="41">
        <v>0</v>
      </c>
      <c r="E236" s="37" t="str">
        <f t="shared" si="89"/>
        <v/>
      </c>
      <c r="F236" s="37" t="str">
        <f t="shared" si="90"/>
        <v/>
      </c>
      <c r="G236" s="38" t="str">
        <f t="shared" si="66"/>
        <v>0</v>
      </c>
      <c r="H236" s="39" t="str">
        <f t="shared" si="67"/>
        <v/>
      </c>
    </row>
    <row r="237" spans="1:8" s="40" customFormat="1" ht="15" x14ac:dyDescent="0.2">
      <c r="A237" s="68"/>
      <c r="B237" s="43" t="s">
        <v>457</v>
      </c>
      <c r="C237" s="41">
        <v>5</v>
      </c>
      <c r="D237" s="41">
        <v>2</v>
      </c>
      <c r="E237" s="37">
        <f t="shared" si="89"/>
        <v>5.9234687833195122E-4</v>
      </c>
      <c r="F237" s="37">
        <f t="shared" si="90"/>
        <v>2.1584286639326569E-4</v>
      </c>
      <c r="G237" s="38">
        <f t="shared" si="66"/>
        <v>-0.6</v>
      </c>
      <c r="H237" s="39">
        <f t="shared" si="67"/>
        <v>-3.5540812699917071E-4</v>
      </c>
    </row>
    <row r="238" spans="1:8" s="40" customFormat="1" ht="15" x14ac:dyDescent="0.2">
      <c r="A238" s="68"/>
      <c r="B238" s="43" t="s">
        <v>343</v>
      </c>
      <c r="C238" s="41">
        <v>0</v>
      </c>
      <c r="D238" s="41">
        <v>0</v>
      </c>
      <c r="E238" s="37" t="str">
        <f t="shared" ref="E238:E316" si="95">+IF(C238=0,"",C238/C$165)</f>
        <v/>
      </c>
      <c r="F238" s="37" t="str">
        <f t="shared" ref="F238:F316" si="96">+IF(D238=0,"",D238/D$165)</f>
        <v/>
      </c>
      <c r="G238" s="38" t="str">
        <f t="shared" ref="G238:G316" si="97">+IF(OR(AND(D238=0),(C238=0)),"0",((D238-C238)/C238))</f>
        <v>0</v>
      </c>
      <c r="H238" s="39" t="str">
        <f t="shared" ref="H238:H316" si="98">+IF(OR(AND(E238=""),(G238="")),"",E238*G238)</f>
        <v/>
      </c>
    </row>
    <row r="239" spans="1:8" s="40" customFormat="1" ht="15" x14ac:dyDescent="0.2">
      <c r="A239" s="68"/>
      <c r="B239" s="43" t="s">
        <v>240</v>
      </c>
      <c r="C239" s="41">
        <v>1</v>
      </c>
      <c r="D239" s="41">
        <v>1</v>
      </c>
      <c r="E239" s="37">
        <f t="shared" si="95"/>
        <v>1.1846937566639024E-4</v>
      </c>
      <c r="F239" s="37">
        <f t="shared" si="96"/>
        <v>1.0792143319663285E-4</v>
      </c>
      <c r="G239" s="38">
        <f t="shared" si="97"/>
        <v>0</v>
      </c>
      <c r="H239" s="39">
        <f t="shared" si="98"/>
        <v>0</v>
      </c>
    </row>
    <row r="240" spans="1:8" s="40" customFormat="1" ht="15" x14ac:dyDescent="0.2">
      <c r="A240" s="68"/>
      <c r="B240" s="43" t="s">
        <v>241</v>
      </c>
      <c r="C240" s="41">
        <v>2</v>
      </c>
      <c r="D240" s="41">
        <v>0</v>
      </c>
      <c r="E240" s="37">
        <f t="shared" si="95"/>
        <v>2.3693875133278048E-4</v>
      </c>
      <c r="F240" s="37" t="str">
        <f t="shared" si="96"/>
        <v/>
      </c>
      <c r="G240" s="38" t="str">
        <f t="shared" si="97"/>
        <v>0</v>
      </c>
      <c r="H240" s="39">
        <f t="shared" si="98"/>
        <v>0</v>
      </c>
    </row>
    <row r="241" spans="1:8" s="40" customFormat="1" ht="15" x14ac:dyDescent="0.2">
      <c r="A241" s="68"/>
      <c r="B241" s="43" t="s">
        <v>458</v>
      </c>
      <c r="C241" s="41">
        <v>13</v>
      </c>
      <c r="D241" s="41">
        <v>15</v>
      </c>
      <c r="E241" s="37">
        <f t="shared" si="95"/>
        <v>1.5401018836630732E-3</v>
      </c>
      <c r="F241" s="37">
        <f t="shared" si="96"/>
        <v>1.6188214979494927E-3</v>
      </c>
      <c r="G241" s="38">
        <f t="shared" si="97"/>
        <v>0.15384615384615385</v>
      </c>
      <c r="H241" s="39">
        <f t="shared" si="98"/>
        <v>2.3693875133278051E-4</v>
      </c>
    </row>
    <row r="242" spans="1:8" s="40" customFormat="1" ht="15" x14ac:dyDescent="0.2">
      <c r="A242" s="68"/>
      <c r="B242" s="43" t="s">
        <v>242</v>
      </c>
      <c r="C242" s="41">
        <v>1</v>
      </c>
      <c r="D242" s="41">
        <v>0</v>
      </c>
      <c r="E242" s="37">
        <f t="shared" si="95"/>
        <v>1.1846937566639024E-4</v>
      </c>
      <c r="F242" s="37" t="str">
        <f t="shared" si="96"/>
        <v/>
      </c>
      <c r="G242" s="38" t="str">
        <f t="shared" si="97"/>
        <v>0</v>
      </c>
      <c r="H242" s="39">
        <f t="shared" si="98"/>
        <v>0</v>
      </c>
    </row>
    <row r="243" spans="1:8" s="40" customFormat="1" ht="15" x14ac:dyDescent="0.2">
      <c r="A243" s="68"/>
      <c r="B243" s="43" t="s">
        <v>459</v>
      </c>
      <c r="C243" s="41">
        <v>17</v>
      </c>
      <c r="D243" s="41">
        <v>5</v>
      </c>
      <c r="E243" s="37">
        <f t="shared" si="95"/>
        <v>2.013979386328634E-3</v>
      </c>
      <c r="F243" s="37">
        <f t="shared" si="96"/>
        <v>5.3960716598316428E-4</v>
      </c>
      <c r="G243" s="38">
        <f t="shared" si="97"/>
        <v>-0.70588235294117652</v>
      </c>
      <c r="H243" s="39">
        <f t="shared" si="98"/>
        <v>-1.4216325079966828E-3</v>
      </c>
    </row>
    <row r="244" spans="1:8" s="40" customFormat="1" ht="30" x14ac:dyDescent="0.2">
      <c r="A244" s="68"/>
      <c r="B244" s="43" t="s">
        <v>460</v>
      </c>
      <c r="C244" s="41">
        <v>0</v>
      </c>
      <c r="D244" s="41">
        <v>0</v>
      </c>
      <c r="E244" s="37" t="str">
        <f t="shared" si="95"/>
        <v/>
      </c>
      <c r="F244" s="37" t="str">
        <f t="shared" si="96"/>
        <v/>
      </c>
      <c r="G244" s="38" t="str">
        <f t="shared" si="97"/>
        <v>0</v>
      </c>
      <c r="H244" s="39" t="str">
        <f t="shared" si="98"/>
        <v/>
      </c>
    </row>
    <row r="245" spans="1:8" s="40" customFormat="1" ht="15" x14ac:dyDescent="0.2">
      <c r="A245" s="68"/>
      <c r="B245" s="43" t="s">
        <v>430</v>
      </c>
      <c r="C245" s="41">
        <v>18</v>
      </c>
      <c r="D245" s="41">
        <v>9</v>
      </c>
      <c r="E245" s="37">
        <f t="shared" ref="E245:E246" si="99">+IF(C245=0,"",C245/C$165)</f>
        <v>2.1324487619950243E-3</v>
      </c>
      <c r="F245" s="37">
        <f t="shared" ref="F245:F246" si="100">+IF(D245=0,"",D245/D$165)</f>
        <v>9.7129289876969561E-4</v>
      </c>
      <c r="G245" s="38">
        <f t="shared" ref="G245:G246" si="101">+IF(OR(AND(D245=0),(C245=0)),"0",((D245-C245)/C245))</f>
        <v>-0.5</v>
      </c>
      <c r="H245" s="39">
        <f t="shared" ref="H245:H246" si="102">+IF(OR(AND(E245=""),(G245="")),"",E245*G245)</f>
        <v>-1.0662243809975121E-3</v>
      </c>
    </row>
    <row r="246" spans="1:8" s="40" customFormat="1" ht="15" x14ac:dyDescent="0.2">
      <c r="A246" s="68"/>
      <c r="B246" s="43" t="s">
        <v>431</v>
      </c>
      <c r="C246" s="41">
        <v>5</v>
      </c>
      <c r="D246" s="41">
        <v>0</v>
      </c>
      <c r="E246" s="37">
        <f t="shared" si="99"/>
        <v>5.9234687833195122E-4</v>
      </c>
      <c r="F246" s="37" t="str">
        <f t="shared" si="100"/>
        <v/>
      </c>
      <c r="G246" s="38" t="str">
        <f t="shared" si="101"/>
        <v>0</v>
      </c>
      <c r="H246" s="39">
        <f t="shared" si="102"/>
        <v>0</v>
      </c>
    </row>
    <row r="247" spans="1:8" s="40" customFormat="1" ht="15" x14ac:dyDescent="0.2">
      <c r="A247" s="68"/>
      <c r="B247" s="43" t="s">
        <v>461</v>
      </c>
      <c r="C247" s="41">
        <v>0</v>
      </c>
      <c r="D247" s="41">
        <v>0</v>
      </c>
      <c r="E247" s="37" t="str">
        <f t="shared" si="95"/>
        <v/>
      </c>
      <c r="F247" s="37" t="str">
        <f t="shared" si="96"/>
        <v/>
      </c>
      <c r="G247" s="38" t="str">
        <f t="shared" si="97"/>
        <v>0</v>
      </c>
      <c r="H247" s="39" t="str">
        <f t="shared" si="98"/>
        <v/>
      </c>
    </row>
    <row r="248" spans="1:8" s="40" customFormat="1" ht="15" x14ac:dyDescent="0.2">
      <c r="A248" s="68"/>
      <c r="B248" s="43" t="s">
        <v>607</v>
      </c>
      <c r="C248" s="41">
        <v>0</v>
      </c>
      <c r="D248" s="41">
        <v>0</v>
      </c>
      <c r="E248" s="37" t="str">
        <f t="shared" si="95"/>
        <v/>
      </c>
      <c r="F248" s="37" t="str">
        <f t="shared" si="96"/>
        <v/>
      </c>
      <c r="G248" s="38" t="str">
        <f t="shared" si="97"/>
        <v>0</v>
      </c>
      <c r="H248" s="39" t="str">
        <f t="shared" si="98"/>
        <v/>
      </c>
    </row>
    <row r="249" spans="1:8" s="40" customFormat="1" ht="15" x14ac:dyDescent="0.2">
      <c r="A249" s="68"/>
      <c r="B249" s="43" t="s">
        <v>462</v>
      </c>
      <c r="C249" s="41">
        <v>0</v>
      </c>
      <c r="D249" s="41">
        <v>0</v>
      </c>
      <c r="E249" s="37" t="str">
        <f t="shared" si="95"/>
        <v/>
      </c>
      <c r="F249" s="37" t="str">
        <f t="shared" si="96"/>
        <v/>
      </c>
      <c r="G249" s="38" t="str">
        <f t="shared" si="97"/>
        <v>0</v>
      </c>
      <c r="H249" s="39" t="str">
        <f t="shared" si="98"/>
        <v/>
      </c>
    </row>
    <row r="250" spans="1:8" s="40" customFormat="1" ht="15" x14ac:dyDescent="0.2">
      <c r="A250" s="68"/>
      <c r="B250" s="43" t="s">
        <v>243</v>
      </c>
      <c r="C250" s="41">
        <v>4</v>
      </c>
      <c r="D250" s="41">
        <v>4</v>
      </c>
      <c r="E250" s="37">
        <f t="shared" si="95"/>
        <v>4.7387750266556097E-4</v>
      </c>
      <c r="F250" s="37">
        <f t="shared" si="96"/>
        <v>4.3168573278653139E-4</v>
      </c>
      <c r="G250" s="38">
        <f t="shared" si="97"/>
        <v>0</v>
      </c>
      <c r="H250" s="39">
        <f t="shared" si="98"/>
        <v>0</v>
      </c>
    </row>
    <row r="251" spans="1:8" s="40" customFormat="1" ht="30" x14ac:dyDescent="0.2">
      <c r="A251" s="68"/>
      <c r="B251" s="43" t="s">
        <v>463</v>
      </c>
      <c r="C251" s="41">
        <v>20</v>
      </c>
      <c r="D251" s="41">
        <v>11</v>
      </c>
      <c r="E251" s="37">
        <f t="shared" si="95"/>
        <v>2.3693875133278049E-3</v>
      </c>
      <c r="F251" s="37">
        <f t="shared" si="96"/>
        <v>1.1871357651629614E-3</v>
      </c>
      <c r="G251" s="38">
        <f t="shared" si="97"/>
        <v>-0.45</v>
      </c>
      <c r="H251" s="39">
        <f t="shared" si="98"/>
        <v>-1.0662243809975121E-3</v>
      </c>
    </row>
    <row r="252" spans="1:8" s="40" customFormat="1" ht="15" x14ac:dyDescent="0.2">
      <c r="A252" s="68"/>
      <c r="B252" s="43" t="s">
        <v>464</v>
      </c>
      <c r="C252" s="41">
        <v>13</v>
      </c>
      <c r="D252" s="41">
        <v>15</v>
      </c>
      <c r="E252" s="37">
        <f t="shared" si="95"/>
        <v>1.5401018836630732E-3</v>
      </c>
      <c r="F252" s="37">
        <f t="shared" si="96"/>
        <v>1.6188214979494927E-3</v>
      </c>
      <c r="G252" s="38">
        <f t="shared" si="97"/>
        <v>0.15384615384615385</v>
      </c>
      <c r="H252" s="39">
        <f t="shared" si="98"/>
        <v>2.3693875133278051E-4</v>
      </c>
    </row>
    <row r="253" spans="1:8" s="40" customFormat="1" ht="15" x14ac:dyDescent="0.2">
      <c r="A253" s="68"/>
      <c r="B253" s="43" t="s">
        <v>538</v>
      </c>
      <c r="C253" s="41">
        <v>0</v>
      </c>
      <c r="D253" s="41">
        <v>2</v>
      </c>
      <c r="E253" s="37" t="str">
        <f t="shared" ref="E253:E254" si="103">+IF(C253=0,"",C253/C$165)</f>
        <v/>
      </c>
      <c r="F253" s="37">
        <f t="shared" ref="F253:F254" si="104">+IF(D253=0,"",D253/D$165)</f>
        <v>2.1584286639326569E-4</v>
      </c>
      <c r="G253" s="38" t="str">
        <f t="shared" ref="G253:G254" si="105">+IF(OR(AND(D253=0),(C253=0)),"0",((D253-C253)/C253))</f>
        <v>0</v>
      </c>
      <c r="H253" s="39" t="str">
        <f t="shared" ref="H253:H254" si="106">+IF(OR(AND(E253=""),(G253="")),"",E253*G253)</f>
        <v/>
      </c>
    </row>
    <row r="254" spans="1:8" s="40" customFormat="1" ht="15" x14ac:dyDescent="0.2">
      <c r="A254" s="68"/>
      <c r="B254" s="43" t="s">
        <v>539</v>
      </c>
      <c r="C254" s="41">
        <v>0</v>
      </c>
      <c r="D254" s="41">
        <v>3</v>
      </c>
      <c r="E254" s="37" t="str">
        <f t="shared" si="103"/>
        <v/>
      </c>
      <c r="F254" s="37">
        <f t="shared" si="104"/>
        <v>3.2376429958989856E-4</v>
      </c>
      <c r="G254" s="38" t="str">
        <f t="shared" si="105"/>
        <v>0</v>
      </c>
      <c r="H254" s="39" t="str">
        <f t="shared" si="106"/>
        <v/>
      </c>
    </row>
    <row r="255" spans="1:8" s="40" customFormat="1" ht="15" x14ac:dyDescent="0.2">
      <c r="A255" s="68"/>
      <c r="B255" s="43" t="s">
        <v>56</v>
      </c>
      <c r="C255" s="41">
        <v>0</v>
      </c>
      <c r="D255" s="41">
        <v>2</v>
      </c>
      <c r="E255" s="37" t="str">
        <f t="shared" si="95"/>
        <v/>
      </c>
      <c r="F255" s="37">
        <f t="shared" si="96"/>
        <v>2.1584286639326569E-4</v>
      </c>
      <c r="G255" s="38" t="str">
        <f t="shared" si="97"/>
        <v>0</v>
      </c>
      <c r="H255" s="39" t="str">
        <f t="shared" si="98"/>
        <v/>
      </c>
    </row>
    <row r="256" spans="1:8" s="40" customFormat="1" ht="15" x14ac:dyDescent="0.2">
      <c r="A256" s="68"/>
      <c r="B256" s="43" t="s">
        <v>244</v>
      </c>
      <c r="C256" s="41">
        <v>55</v>
      </c>
      <c r="D256" s="41">
        <v>40</v>
      </c>
      <c r="E256" s="37">
        <f t="shared" si="95"/>
        <v>6.5158156616514631E-3</v>
      </c>
      <c r="F256" s="37">
        <f t="shared" si="96"/>
        <v>4.3168573278653142E-3</v>
      </c>
      <c r="G256" s="38">
        <f t="shared" si="97"/>
        <v>-0.27272727272727271</v>
      </c>
      <c r="H256" s="39">
        <f t="shared" si="98"/>
        <v>-1.7770406349958533E-3</v>
      </c>
    </row>
    <row r="257" spans="1:8" s="40" customFormat="1" ht="15" x14ac:dyDescent="0.2">
      <c r="A257" s="68"/>
      <c r="B257" s="43" t="s">
        <v>245</v>
      </c>
      <c r="C257" s="41">
        <v>0</v>
      </c>
      <c r="D257" s="41">
        <v>0</v>
      </c>
      <c r="E257" s="37" t="str">
        <f t="shared" si="95"/>
        <v/>
      </c>
      <c r="F257" s="37" t="str">
        <f t="shared" si="96"/>
        <v/>
      </c>
      <c r="G257" s="38" t="str">
        <f t="shared" si="97"/>
        <v>0</v>
      </c>
      <c r="H257" s="39" t="str">
        <f t="shared" si="98"/>
        <v/>
      </c>
    </row>
    <row r="258" spans="1:8" s="40" customFormat="1" ht="15" x14ac:dyDescent="0.2">
      <c r="A258" s="68"/>
      <c r="B258" s="43" t="s">
        <v>540</v>
      </c>
      <c r="C258" s="41">
        <v>2</v>
      </c>
      <c r="D258" s="41">
        <v>0</v>
      </c>
      <c r="E258" s="37">
        <f t="shared" ref="E258:E263" si="107">+IF(C258=0,"",C258/C$165)</f>
        <v>2.3693875133278048E-4</v>
      </c>
      <c r="F258" s="37" t="str">
        <f t="shared" ref="F258:F263" si="108">+IF(D258=0,"",D258/D$165)</f>
        <v/>
      </c>
      <c r="G258" s="38" t="str">
        <f t="shared" ref="G258:G263" si="109">+IF(OR(AND(D258=0),(C258=0)),"0",((D258-C258)/C258))</f>
        <v>0</v>
      </c>
      <c r="H258" s="39">
        <f t="shared" ref="H258:H263" si="110">+IF(OR(AND(E258=""),(G258="")),"",E258*G258)</f>
        <v>0</v>
      </c>
    </row>
    <row r="259" spans="1:8" s="40" customFormat="1" ht="15" x14ac:dyDescent="0.2">
      <c r="A259" s="68"/>
      <c r="B259" s="43" t="s">
        <v>541</v>
      </c>
      <c r="C259" s="41">
        <v>0</v>
      </c>
      <c r="D259" s="41">
        <v>1</v>
      </c>
      <c r="E259" s="37" t="str">
        <f t="shared" si="107"/>
        <v/>
      </c>
      <c r="F259" s="37">
        <f t="shared" si="108"/>
        <v>1.0792143319663285E-4</v>
      </c>
      <c r="G259" s="38" t="str">
        <f t="shared" si="109"/>
        <v>0</v>
      </c>
      <c r="H259" s="39" t="str">
        <f t="shared" si="110"/>
        <v/>
      </c>
    </row>
    <row r="260" spans="1:8" s="40" customFormat="1" ht="15" x14ac:dyDescent="0.2">
      <c r="A260" s="68"/>
      <c r="B260" s="43" t="s">
        <v>542</v>
      </c>
      <c r="C260" s="41">
        <v>0</v>
      </c>
      <c r="D260" s="41">
        <v>0</v>
      </c>
      <c r="E260" s="37" t="str">
        <f t="shared" si="107"/>
        <v/>
      </c>
      <c r="F260" s="37" t="str">
        <f t="shared" si="108"/>
        <v/>
      </c>
      <c r="G260" s="38" t="str">
        <f t="shared" si="109"/>
        <v>0</v>
      </c>
      <c r="H260" s="39" t="str">
        <f t="shared" si="110"/>
        <v/>
      </c>
    </row>
    <row r="261" spans="1:8" s="40" customFormat="1" ht="15" x14ac:dyDescent="0.2">
      <c r="A261" s="68"/>
      <c r="B261" s="43" t="s">
        <v>543</v>
      </c>
      <c r="C261" s="41">
        <v>0</v>
      </c>
      <c r="D261" s="41">
        <v>0</v>
      </c>
      <c r="E261" s="37" t="str">
        <f t="shared" si="107"/>
        <v/>
      </c>
      <c r="F261" s="37" t="str">
        <f t="shared" si="108"/>
        <v/>
      </c>
      <c r="G261" s="38" t="str">
        <f t="shared" si="109"/>
        <v>0</v>
      </c>
      <c r="H261" s="39" t="str">
        <f t="shared" si="110"/>
        <v/>
      </c>
    </row>
    <row r="262" spans="1:8" s="40" customFormat="1" ht="15" x14ac:dyDescent="0.2">
      <c r="A262" s="68"/>
      <c r="B262" s="43" t="s">
        <v>544</v>
      </c>
      <c r="C262" s="41">
        <v>0</v>
      </c>
      <c r="D262" s="41">
        <v>0</v>
      </c>
      <c r="E262" s="37" t="str">
        <f t="shared" si="107"/>
        <v/>
      </c>
      <c r="F262" s="37" t="str">
        <f t="shared" si="108"/>
        <v/>
      </c>
      <c r="G262" s="38" t="str">
        <f t="shared" si="109"/>
        <v>0</v>
      </c>
      <c r="H262" s="39" t="str">
        <f t="shared" si="110"/>
        <v/>
      </c>
    </row>
    <row r="263" spans="1:8" s="40" customFormat="1" ht="15" x14ac:dyDescent="0.2">
      <c r="A263" s="68"/>
      <c r="B263" s="43" t="s">
        <v>545</v>
      </c>
      <c r="C263" s="41">
        <v>2</v>
      </c>
      <c r="D263" s="41">
        <v>0</v>
      </c>
      <c r="E263" s="37">
        <f t="shared" si="107"/>
        <v>2.3693875133278048E-4</v>
      </c>
      <c r="F263" s="37" t="str">
        <f t="shared" si="108"/>
        <v/>
      </c>
      <c r="G263" s="38" t="str">
        <f t="shared" si="109"/>
        <v>0</v>
      </c>
      <c r="H263" s="39">
        <f t="shared" si="110"/>
        <v>0</v>
      </c>
    </row>
    <row r="264" spans="1:8" s="40" customFormat="1" ht="15" x14ac:dyDescent="0.2">
      <c r="A264" s="68"/>
      <c r="B264" s="43" t="s">
        <v>59</v>
      </c>
      <c r="C264" s="41">
        <v>112</v>
      </c>
      <c r="D264" s="41">
        <v>233</v>
      </c>
      <c r="E264" s="37">
        <f t="shared" si="95"/>
        <v>1.3268570074635706E-2</v>
      </c>
      <c r="F264" s="37">
        <f t="shared" si="96"/>
        <v>2.5145693934815454E-2</v>
      </c>
      <c r="G264" s="38">
        <f t="shared" si="97"/>
        <v>1.0803571428571428</v>
      </c>
      <c r="H264" s="39">
        <f t="shared" si="98"/>
        <v>1.4334794455633217E-2</v>
      </c>
    </row>
    <row r="265" spans="1:8" s="40" customFormat="1" ht="15" x14ac:dyDescent="0.2">
      <c r="A265" s="68"/>
      <c r="B265" s="43" t="s">
        <v>64</v>
      </c>
      <c r="C265" s="41">
        <v>144</v>
      </c>
      <c r="D265" s="41">
        <v>210</v>
      </c>
      <c r="E265" s="37">
        <f t="shared" si="95"/>
        <v>1.7059590095960194E-2</v>
      </c>
      <c r="F265" s="37">
        <f t="shared" si="96"/>
        <v>2.26635009712929E-2</v>
      </c>
      <c r="G265" s="38">
        <f t="shared" si="97"/>
        <v>0.45833333333333331</v>
      </c>
      <c r="H265" s="39">
        <f t="shared" si="98"/>
        <v>7.8189787939817561E-3</v>
      </c>
    </row>
    <row r="266" spans="1:8" s="40" customFormat="1" ht="15" x14ac:dyDescent="0.2">
      <c r="A266" s="68"/>
      <c r="B266" s="43" t="s">
        <v>60</v>
      </c>
      <c r="C266" s="41">
        <v>51</v>
      </c>
      <c r="D266" s="41">
        <v>49</v>
      </c>
      <c r="E266" s="37">
        <f t="shared" si="95"/>
        <v>6.0419381589859019E-3</v>
      </c>
      <c r="F266" s="37">
        <f t="shared" si="96"/>
        <v>5.2881502266350095E-3</v>
      </c>
      <c r="G266" s="38">
        <f t="shared" si="97"/>
        <v>-3.9215686274509803E-2</v>
      </c>
      <c r="H266" s="39">
        <f t="shared" si="98"/>
        <v>-2.3693875133278046E-4</v>
      </c>
    </row>
    <row r="267" spans="1:8" s="40" customFormat="1" ht="15" x14ac:dyDescent="0.2">
      <c r="A267" s="68"/>
      <c r="B267" s="43" t="s">
        <v>246</v>
      </c>
      <c r="C267" s="41">
        <v>27</v>
      </c>
      <c r="D267" s="41">
        <v>35</v>
      </c>
      <c r="E267" s="37">
        <f t="shared" si="95"/>
        <v>3.1986731429925366E-3</v>
      </c>
      <c r="F267" s="37">
        <f t="shared" si="96"/>
        <v>3.7772501618821498E-3</v>
      </c>
      <c r="G267" s="38">
        <f t="shared" si="97"/>
        <v>0.29629629629629628</v>
      </c>
      <c r="H267" s="39">
        <f t="shared" si="98"/>
        <v>9.4775500533112193E-4</v>
      </c>
    </row>
    <row r="268" spans="1:8" s="40" customFormat="1" ht="15" x14ac:dyDescent="0.2">
      <c r="A268" s="68"/>
      <c r="B268" s="43" t="s">
        <v>57</v>
      </c>
      <c r="C268" s="41">
        <v>0</v>
      </c>
      <c r="D268" s="41">
        <v>1</v>
      </c>
      <c r="E268" s="37" t="str">
        <f t="shared" si="95"/>
        <v/>
      </c>
      <c r="F268" s="37">
        <f t="shared" si="96"/>
        <v>1.0792143319663285E-4</v>
      </c>
      <c r="G268" s="38" t="str">
        <f t="shared" si="97"/>
        <v>0</v>
      </c>
      <c r="H268" s="39" t="str">
        <f t="shared" si="98"/>
        <v/>
      </c>
    </row>
    <row r="269" spans="1:8" s="40" customFormat="1" ht="15" x14ac:dyDescent="0.2">
      <c r="A269" s="68"/>
      <c r="B269" s="43" t="s">
        <v>546</v>
      </c>
      <c r="C269" s="41">
        <v>0</v>
      </c>
      <c r="D269" s="41">
        <v>5</v>
      </c>
      <c r="E269" s="37" t="str">
        <f t="shared" ref="E269" si="111">+IF(C269=0,"",C269/C$165)</f>
        <v/>
      </c>
      <c r="F269" s="37">
        <f t="shared" ref="F269" si="112">+IF(D269=0,"",D269/D$165)</f>
        <v>5.3960716598316428E-4</v>
      </c>
      <c r="G269" s="38" t="str">
        <f t="shared" ref="G269" si="113">+IF(OR(AND(D269=0),(C269=0)),"0",((D269-C269)/C269))</f>
        <v>0</v>
      </c>
      <c r="H269" s="39" t="str">
        <f t="shared" ref="H269" si="114">+IF(OR(AND(E269=""),(G269="")),"",E269*G269)</f>
        <v/>
      </c>
    </row>
    <row r="270" spans="1:8" s="40" customFormat="1" ht="15" x14ac:dyDescent="0.2">
      <c r="A270" s="68"/>
      <c r="B270" s="43" t="s">
        <v>62</v>
      </c>
      <c r="C270" s="41">
        <v>0</v>
      </c>
      <c r="D270" s="41">
        <v>0</v>
      </c>
      <c r="E270" s="37" t="str">
        <f t="shared" si="95"/>
        <v/>
      </c>
      <c r="F270" s="37" t="str">
        <f t="shared" si="96"/>
        <v/>
      </c>
      <c r="G270" s="38" t="str">
        <f t="shared" si="97"/>
        <v>0</v>
      </c>
      <c r="H270" s="39" t="str">
        <f t="shared" si="98"/>
        <v/>
      </c>
    </row>
    <row r="271" spans="1:8" s="40" customFormat="1" ht="15" x14ac:dyDescent="0.2">
      <c r="A271" s="68"/>
      <c r="B271" s="43" t="s">
        <v>465</v>
      </c>
      <c r="C271" s="41">
        <v>0</v>
      </c>
      <c r="D271" s="41">
        <v>1</v>
      </c>
      <c r="E271" s="37" t="str">
        <f t="shared" si="95"/>
        <v/>
      </c>
      <c r="F271" s="37">
        <f t="shared" si="96"/>
        <v>1.0792143319663285E-4</v>
      </c>
      <c r="G271" s="38" t="str">
        <f t="shared" si="97"/>
        <v>0</v>
      </c>
      <c r="H271" s="39" t="str">
        <f t="shared" si="98"/>
        <v/>
      </c>
    </row>
    <row r="272" spans="1:8" s="40" customFormat="1" ht="15" x14ac:dyDescent="0.2">
      <c r="A272" s="68"/>
      <c r="B272" s="43" t="s">
        <v>58</v>
      </c>
      <c r="C272" s="41">
        <v>57</v>
      </c>
      <c r="D272" s="41">
        <v>64</v>
      </c>
      <c r="E272" s="37">
        <f t="shared" si="95"/>
        <v>6.7527544129842437E-3</v>
      </c>
      <c r="F272" s="37">
        <f t="shared" si="96"/>
        <v>6.9069717245845022E-3</v>
      </c>
      <c r="G272" s="38">
        <f t="shared" si="97"/>
        <v>0.12280701754385964</v>
      </c>
      <c r="H272" s="39">
        <f t="shared" si="98"/>
        <v>8.2928562966473162E-4</v>
      </c>
    </row>
    <row r="273" spans="1:8" s="40" customFormat="1" ht="15" x14ac:dyDescent="0.2">
      <c r="A273" s="68"/>
      <c r="B273" s="43" t="s">
        <v>63</v>
      </c>
      <c r="C273" s="41">
        <v>21</v>
      </c>
      <c r="D273" s="41">
        <v>134</v>
      </c>
      <c r="E273" s="37">
        <f t="shared" si="95"/>
        <v>2.4878568889941952E-3</v>
      </c>
      <c r="F273" s="37">
        <f t="shared" si="96"/>
        <v>1.4461472048348802E-2</v>
      </c>
      <c r="G273" s="38">
        <f t="shared" si="97"/>
        <v>5.3809523809523814</v>
      </c>
      <c r="H273" s="39">
        <f t="shared" si="98"/>
        <v>1.3387039450302099E-2</v>
      </c>
    </row>
    <row r="274" spans="1:8" s="40" customFormat="1" ht="15" x14ac:dyDescent="0.2">
      <c r="A274" s="68"/>
      <c r="B274" s="43" t="s">
        <v>247</v>
      </c>
      <c r="C274" s="41">
        <v>27</v>
      </c>
      <c r="D274" s="41">
        <v>51</v>
      </c>
      <c r="E274" s="37">
        <f t="shared" si="95"/>
        <v>3.1986731429925366E-3</v>
      </c>
      <c r="F274" s="37">
        <f t="shared" si="96"/>
        <v>5.5039930930282756E-3</v>
      </c>
      <c r="G274" s="38">
        <f t="shared" si="97"/>
        <v>0.88888888888888884</v>
      </c>
      <c r="H274" s="39">
        <f t="shared" si="98"/>
        <v>2.8432650159933657E-3</v>
      </c>
    </row>
    <row r="275" spans="1:8" s="40" customFormat="1" ht="15" x14ac:dyDescent="0.2">
      <c r="A275" s="68"/>
      <c r="B275" s="43" t="s">
        <v>466</v>
      </c>
      <c r="C275" s="41">
        <v>557</v>
      </c>
      <c r="D275" s="41">
        <v>242</v>
      </c>
      <c r="E275" s="37">
        <f t="shared" si="95"/>
        <v>6.5987442246179362E-2</v>
      </c>
      <c r="F275" s="37">
        <f t="shared" si="96"/>
        <v>2.6116986833585151E-2</v>
      </c>
      <c r="G275" s="38">
        <f t="shared" si="97"/>
        <v>-0.56552962298025133</v>
      </c>
      <c r="H275" s="39">
        <f t="shared" si="98"/>
        <v>-3.7317853334912922E-2</v>
      </c>
    </row>
    <row r="276" spans="1:8" s="40" customFormat="1" ht="15" x14ac:dyDescent="0.2">
      <c r="A276" s="68"/>
      <c r="B276" s="43" t="s">
        <v>65</v>
      </c>
      <c r="C276" s="41">
        <v>45</v>
      </c>
      <c r="D276" s="41">
        <v>361</v>
      </c>
      <c r="E276" s="37">
        <f t="shared" si="95"/>
        <v>5.3311219049875609E-3</v>
      </c>
      <c r="F276" s="37">
        <f t="shared" si="96"/>
        <v>3.8959637383984461E-2</v>
      </c>
      <c r="G276" s="38">
        <f t="shared" si="97"/>
        <v>7.0222222222222221</v>
      </c>
      <c r="H276" s="39">
        <f t="shared" si="98"/>
        <v>3.7436322710579319E-2</v>
      </c>
    </row>
    <row r="277" spans="1:8" s="40" customFormat="1" ht="15" x14ac:dyDescent="0.2">
      <c r="A277" s="68"/>
      <c r="B277" s="43" t="s">
        <v>547</v>
      </c>
      <c r="C277" s="41">
        <v>8</v>
      </c>
      <c r="D277" s="41">
        <v>84</v>
      </c>
      <c r="E277" s="37">
        <f t="shared" ref="E277:E278" si="115">+IF(C277=0,"",C277/C$165)</f>
        <v>9.4775500533112193E-4</v>
      </c>
      <c r="F277" s="37">
        <f t="shared" ref="F277:F278" si="116">+IF(D277=0,"",D277/D$165)</f>
        <v>9.0654003885171589E-3</v>
      </c>
      <c r="G277" s="38">
        <f t="shared" ref="G277:G278" si="117">+IF(OR(AND(D277=0),(C277=0)),"0",((D277-C277)/C277))</f>
        <v>9.5</v>
      </c>
      <c r="H277" s="39">
        <f t="shared" ref="H277:H278" si="118">+IF(OR(AND(E277=""),(G277="")),"",E277*G277)</f>
        <v>9.0036725506456583E-3</v>
      </c>
    </row>
    <row r="278" spans="1:8" s="40" customFormat="1" ht="15" x14ac:dyDescent="0.2">
      <c r="A278" s="68"/>
      <c r="B278" s="43" t="s">
        <v>548</v>
      </c>
      <c r="C278" s="41">
        <v>1</v>
      </c>
      <c r="D278" s="41">
        <v>18</v>
      </c>
      <c r="E278" s="37">
        <f t="shared" si="115"/>
        <v>1.1846937566639024E-4</v>
      </c>
      <c r="F278" s="37">
        <f t="shared" si="116"/>
        <v>1.9425857975393912E-3</v>
      </c>
      <c r="G278" s="38">
        <f t="shared" si="117"/>
        <v>17</v>
      </c>
      <c r="H278" s="39">
        <f t="shared" si="118"/>
        <v>2.013979386328634E-3</v>
      </c>
    </row>
    <row r="279" spans="1:8" s="40" customFormat="1" ht="15" x14ac:dyDescent="0.2">
      <c r="A279" s="68"/>
      <c r="B279" s="43" t="s">
        <v>66</v>
      </c>
      <c r="C279" s="41">
        <v>81</v>
      </c>
      <c r="D279" s="41">
        <v>60</v>
      </c>
      <c r="E279" s="37">
        <f t="shared" si="95"/>
        <v>9.5960194289776094E-3</v>
      </c>
      <c r="F279" s="37">
        <f t="shared" si="96"/>
        <v>6.4752859917979709E-3</v>
      </c>
      <c r="G279" s="38">
        <f t="shared" si="97"/>
        <v>-0.25925925925925924</v>
      </c>
      <c r="H279" s="39">
        <f t="shared" si="98"/>
        <v>-2.4878568889941948E-3</v>
      </c>
    </row>
    <row r="280" spans="1:8" s="40" customFormat="1" ht="15" x14ac:dyDescent="0.2">
      <c r="A280" s="68"/>
      <c r="B280" s="43" t="s">
        <v>61</v>
      </c>
      <c r="C280" s="41">
        <v>29</v>
      </c>
      <c r="D280" s="41">
        <v>0</v>
      </c>
      <c r="E280" s="37">
        <f t="shared" si="95"/>
        <v>3.4356118943253168E-3</v>
      </c>
      <c r="F280" s="37" t="str">
        <f t="shared" si="96"/>
        <v/>
      </c>
      <c r="G280" s="38" t="str">
        <f t="shared" si="97"/>
        <v>0</v>
      </c>
      <c r="H280" s="39">
        <f t="shared" si="98"/>
        <v>0</v>
      </c>
    </row>
    <row r="281" spans="1:8" s="40" customFormat="1" ht="15" x14ac:dyDescent="0.2">
      <c r="A281" s="68"/>
      <c r="B281" s="43" t="s">
        <v>549</v>
      </c>
      <c r="C281" s="41">
        <v>0</v>
      </c>
      <c r="D281" s="41">
        <v>0</v>
      </c>
      <c r="E281" s="37" t="str">
        <f t="shared" ref="E281:E283" si="119">+IF(C281=0,"",C281/C$165)</f>
        <v/>
      </c>
      <c r="F281" s="37" t="str">
        <f t="shared" ref="F281:F283" si="120">+IF(D281=0,"",D281/D$165)</f>
        <v/>
      </c>
      <c r="G281" s="38" t="str">
        <f t="shared" ref="G281:G283" si="121">+IF(OR(AND(D281=0),(C281=0)),"0",((D281-C281)/C281))</f>
        <v>0</v>
      </c>
      <c r="H281" s="39" t="str">
        <f t="shared" ref="H281:H283" si="122">+IF(OR(AND(E281=""),(G281="")),"",E281*G281)</f>
        <v/>
      </c>
    </row>
    <row r="282" spans="1:8" s="40" customFormat="1" ht="15" x14ac:dyDescent="0.2">
      <c r="A282" s="68"/>
      <c r="B282" s="43" t="s">
        <v>550</v>
      </c>
      <c r="C282" s="41">
        <v>0</v>
      </c>
      <c r="D282" s="41">
        <v>1</v>
      </c>
      <c r="E282" s="37" t="str">
        <f t="shared" si="119"/>
        <v/>
      </c>
      <c r="F282" s="37">
        <f t="shared" si="120"/>
        <v>1.0792143319663285E-4</v>
      </c>
      <c r="G282" s="38" t="str">
        <f t="shared" si="121"/>
        <v>0</v>
      </c>
      <c r="H282" s="39" t="str">
        <f t="shared" si="122"/>
        <v/>
      </c>
    </row>
    <row r="283" spans="1:8" s="40" customFormat="1" ht="15" x14ac:dyDescent="0.2">
      <c r="A283" s="68"/>
      <c r="B283" s="43" t="s">
        <v>551</v>
      </c>
      <c r="C283" s="41">
        <v>1</v>
      </c>
      <c r="D283" s="41">
        <v>0</v>
      </c>
      <c r="E283" s="37">
        <f t="shared" si="119"/>
        <v>1.1846937566639024E-4</v>
      </c>
      <c r="F283" s="37" t="str">
        <f t="shared" si="120"/>
        <v/>
      </c>
      <c r="G283" s="38" t="str">
        <f t="shared" si="121"/>
        <v>0</v>
      </c>
      <c r="H283" s="39">
        <f t="shared" si="122"/>
        <v>0</v>
      </c>
    </row>
    <row r="284" spans="1:8" s="50" customFormat="1" ht="15" x14ac:dyDescent="0.2">
      <c r="A284" s="60" t="s">
        <v>570</v>
      </c>
      <c r="B284" s="57" t="s">
        <v>589</v>
      </c>
      <c r="C284" s="55"/>
      <c r="D284" s="41">
        <v>0</v>
      </c>
      <c r="E284" s="56"/>
      <c r="F284" s="56"/>
      <c r="G284" s="53"/>
      <c r="H284" s="54"/>
    </row>
    <row r="285" spans="1:8" s="50" customFormat="1" ht="15" x14ac:dyDescent="0.2">
      <c r="A285" s="60" t="s">
        <v>570</v>
      </c>
      <c r="B285" s="57" t="s">
        <v>590</v>
      </c>
      <c r="C285" s="55"/>
      <c r="D285" s="41">
        <v>6</v>
      </c>
      <c r="E285" s="56"/>
      <c r="F285" s="56"/>
      <c r="G285" s="53"/>
      <c r="H285" s="54"/>
    </row>
    <row r="286" spans="1:8" s="40" customFormat="1" ht="15" x14ac:dyDescent="0.2">
      <c r="A286" s="68"/>
      <c r="B286" s="43" t="s">
        <v>467</v>
      </c>
      <c r="C286" s="41">
        <v>0</v>
      </c>
      <c r="D286" s="41">
        <v>0</v>
      </c>
      <c r="E286" s="37" t="str">
        <f t="shared" si="95"/>
        <v/>
      </c>
      <c r="F286" s="37" t="str">
        <f t="shared" si="96"/>
        <v/>
      </c>
      <c r="G286" s="38" t="str">
        <f t="shared" si="97"/>
        <v>0</v>
      </c>
      <c r="H286" s="39" t="str">
        <f t="shared" si="98"/>
        <v/>
      </c>
    </row>
    <row r="287" spans="1:8" s="40" customFormat="1" ht="15" x14ac:dyDescent="0.2">
      <c r="A287" s="68"/>
      <c r="B287" s="43" t="s">
        <v>468</v>
      </c>
      <c r="C287" s="41">
        <v>45</v>
      </c>
      <c r="D287" s="41">
        <v>98</v>
      </c>
      <c r="E287" s="37">
        <f t="shared" si="95"/>
        <v>5.3311219049875609E-3</v>
      </c>
      <c r="F287" s="37">
        <f t="shared" si="96"/>
        <v>1.0576300453270019E-2</v>
      </c>
      <c r="G287" s="38">
        <f t="shared" si="97"/>
        <v>1.1777777777777778</v>
      </c>
      <c r="H287" s="39">
        <f t="shared" si="98"/>
        <v>6.2788769103186834E-3</v>
      </c>
    </row>
    <row r="288" spans="1:8" s="40" customFormat="1" ht="30" x14ac:dyDescent="0.2">
      <c r="A288" s="68"/>
      <c r="B288" s="43" t="s">
        <v>577</v>
      </c>
      <c r="C288" s="41">
        <v>0</v>
      </c>
      <c r="D288" s="41">
        <v>1</v>
      </c>
      <c r="E288" s="37" t="str">
        <f t="shared" ref="E288" si="123">+IF(C288=0,"",C288/C$165)</f>
        <v/>
      </c>
      <c r="F288" s="37">
        <f t="shared" ref="F288" si="124">+IF(D288=0,"",D288/D$165)</f>
        <v>1.0792143319663285E-4</v>
      </c>
      <c r="G288" s="38" t="str">
        <f t="shared" ref="G288" si="125">+IF(OR(AND(D288=0),(C288=0)),"0",((D288-C288)/C288))</f>
        <v>0</v>
      </c>
      <c r="H288" s="39" t="str">
        <f t="shared" ref="H288" si="126">+IF(OR(AND(E288=""),(G288="")),"",E288*G288)</f>
        <v/>
      </c>
    </row>
    <row r="289" spans="1:8" s="40" customFormat="1" ht="15" x14ac:dyDescent="0.2">
      <c r="A289" s="68"/>
      <c r="B289" s="43" t="s">
        <v>469</v>
      </c>
      <c r="C289" s="41">
        <v>6</v>
      </c>
      <c r="D289" s="41">
        <v>2</v>
      </c>
      <c r="E289" s="37">
        <f t="shared" si="95"/>
        <v>7.1081625399834142E-4</v>
      </c>
      <c r="F289" s="37">
        <f t="shared" si="96"/>
        <v>2.1584286639326569E-4</v>
      </c>
      <c r="G289" s="38">
        <f t="shared" si="97"/>
        <v>-0.66666666666666663</v>
      </c>
      <c r="H289" s="39">
        <f t="shared" si="98"/>
        <v>-4.7387750266556091E-4</v>
      </c>
    </row>
    <row r="290" spans="1:8" s="40" customFormat="1" ht="15" x14ac:dyDescent="0.2">
      <c r="A290" s="68"/>
      <c r="B290" s="43" t="s">
        <v>470</v>
      </c>
      <c r="C290" s="41">
        <v>0</v>
      </c>
      <c r="D290" s="41">
        <v>0</v>
      </c>
      <c r="E290" s="37" t="str">
        <f t="shared" si="95"/>
        <v/>
      </c>
      <c r="F290" s="37" t="str">
        <f t="shared" si="96"/>
        <v/>
      </c>
      <c r="G290" s="38" t="str">
        <f t="shared" si="97"/>
        <v>0</v>
      </c>
      <c r="H290" s="39" t="str">
        <f t="shared" si="98"/>
        <v/>
      </c>
    </row>
    <row r="291" spans="1:8" s="40" customFormat="1" ht="15" x14ac:dyDescent="0.2">
      <c r="A291" s="68"/>
      <c r="B291" s="43" t="s">
        <v>471</v>
      </c>
      <c r="C291" s="41">
        <v>0</v>
      </c>
      <c r="D291" s="41">
        <v>0</v>
      </c>
      <c r="E291" s="37" t="str">
        <f t="shared" si="95"/>
        <v/>
      </c>
      <c r="F291" s="37" t="str">
        <f t="shared" si="96"/>
        <v/>
      </c>
      <c r="G291" s="38" t="str">
        <f t="shared" si="97"/>
        <v>0</v>
      </c>
      <c r="H291" s="39" t="str">
        <f t="shared" si="98"/>
        <v/>
      </c>
    </row>
    <row r="292" spans="1:8" s="40" customFormat="1" ht="15" x14ac:dyDescent="0.2">
      <c r="A292" s="68"/>
      <c r="B292" s="43" t="s">
        <v>67</v>
      </c>
      <c r="C292" s="41">
        <v>1</v>
      </c>
      <c r="D292" s="41">
        <v>7</v>
      </c>
      <c r="E292" s="37">
        <f t="shared" si="95"/>
        <v>1.1846937566639024E-4</v>
      </c>
      <c r="F292" s="37">
        <f t="shared" si="96"/>
        <v>7.5545003237642995E-4</v>
      </c>
      <c r="G292" s="38">
        <f t="shared" si="97"/>
        <v>6</v>
      </c>
      <c r="H292" s="39">
        <f t="shared" si="98"/>
        <v>7.1081625399834142E-4</v>
      </c>
    </row>
    <row r="293" spans="1:8" s="40" customFormat="1" ht="15" x14ac:dyDescent="0.2">
      <c r="A293" s="68"/>
      <c r="B293" s="43" t="s">
        <v>248</v>
      </c>
      <c r="C293" s="41">
        <v>0</v>
      </c>
      <c r="D293" s="41">
        <v>0</v>
      </c>
      <c r="E293" s="37" t="str">
        <f t="shared" si="95"/>
        <v/>
      </c>
      <c r="F293" s="37" t="str">
        <f t="shared" si="96"/>
        <v/>
      </c>
      <c r="G293" s="38" t="str">
        <f t="shared" si="97"/>
        <v>0</v>
      </c>
      <c r="H293" s="39" t="str">
        <f t="shared" si="98"/>
        <v/>
      </c>
    </row>
    <row r="294" spans="1:8" s="40" customFormat="1" ht="30" x14ac:dyDescent="0.2">
      <c r="A294" s="68"/>
      <c r="B294" s="43" t="s">
        <v>249</v>
      </c>
      <c r="C294" s="41">
        <v>0</v>
      </c>
      <c r="D294" s="41">
        <v>0</v>
      </c>
      <c r="E294" s="37" t="str">
        <f t="shared" si="95"/>
        <v/>
      </c>
      <c r="F294" s="37" t="str">
        <f t="shared" si="96"/>
        <v/>
      </c>
      <c r="G294" s="38" t="str">
        <f t="shared" si="97"/>
        <v>0</v>
      </c>
      <c r="H294" s="39" t="str">
        <f t="shared" si="98"/>
        <v/>
      </c>
    </row>
    <row r="295" spans="1:8" s="40" customFormat="1" ht="15" x14ac:dyDescent="0.2">
      <c r="A295" s="68"/>
      <c r="B295" s="43" t="s">
        <v>68</v>
      </c>
      <c r="C295" s="41">
        <v>0</v>
      </c>
      <c r="D295" s="41">
        <v>0</v>
      </c>
      <c r="E295" s="37" t="str">
        <f t="shared" si="95"/>
        <v/>
      </c>
      <c r="F295" s="37" t="str">
        <f t="shared" si="96"/>
        <v/>
      </c>
      <c r="G295" s="38" t="str">
        <f t="shared" si="97"/>
        <v>0</v>
      </c>
      <c r="H295" s="39" t="str">
        <f t="shared" si="98"/>
        <v/>
      </c>
    </row>
    <row r="296" spans="1:8" s="40" customFormat="1" ht="30" x14ac:dyDescent="0.2">
      <c r="A296" s="68"/>
      <c r="B296" s="43" t="s">
        <v>472</v>
      </c>
      <c r="C296" s="41">
        <v>0</v>
      </c>
      <c r="D296" s="41">
        <v>0</v>
      </c>
      <c r="E296" s="37" t="str">
        <f t="shared" si="95"/>
        <v/>
      </c>
      <c r="F296" s="37" t="str">
        <f t="shared" si="96"/>
        <v/>
      </c>
      <c r="G296" s="38" t="str">
        <f t="shared" si="97"/>
        <v>0</v>
      </c>
      <c r="H296" s="39" t="str">
        <f t="shared" si="98"/>
        <v/>
      </c>
    </row>
    <row r="297" spans="1:8" s="40" customFormat="1" ht="30" x14ac:dyDescent="0.2">
      <c r="A297" s="68"/>
      <c r="B297" s="43" t="s">
        <v>473</v>
      </c>
      <c r="C297" s="41">
        <v>152</v>
      </c>
      <c r="D297" s="41">
        <v>127</v>
      </c>
      <c r="E297" s="37">
        <f t="shared" si="95"/>
        <v>1.8007345101291317E-2</v>
      </c>
      <c r="F297" s="37">
        <f t="shared" si="96"/>
        <v>1.3706022015972373E-2</v>
      </c>
      <c r="G297" s="38">
        <f t="shared" si="97"/>
        <v>-0.16447368421052633</v>
      </c>
      <c r="H297" s="39">
        <f t="shared" si="98"/>
        <v>-2.9617343916597564E-3</v>
      </c>
    </row>
    <row r="298" spans="1:8" s="40" customFormat="1" ht="15" x14ac:dyDescent="0.2">
      <c r="A298" s="68"/>
      <c r="B298" s="43" t="s">
        <v>474</v>
      </c>
      <c r="C298" s="41">
        <v>2</v>
      </c>
      <c r="D298" s="41">
        <v>0</v>
      </c>
      <c r="E298" s="37">
        <f t="shared" si="95"/>
        <v>2.3693875133278048E-4</v>
      </c>
      <c r="F298" s="37" t="str">
        <f t="shared" si="96"/>
        <v/>
      </c>
      <c r="G298" s="38" t="str">
        <f t="shared" si="97"/>
        <v>0</v>
      </c>
      <c r="H298" s="39">
        <f t="shared" si="98"/>
        <v>0</v>
      </c>
    </row>
    <row r="299" spans="1:8" s="40" customFormat="1" ht="30" x14ac:dyDescent="0.2">
      <c r="A299" s="68"/>
      <c r="B299" s="43" t="s">
        <v>475</v>
      </c>
      <c r="C299" s="41">
        <v>0</v>
      </c>
      <c r="D299" s="41">
        <v>3</v>
      </c>
      <c r="E299" s="37" t="str">
        <f t="shared" si="95"/>
        <v/>
      </c>
      <c r="F299" s="37">
        <f t="shared" si="96"/>
        <v>3.2376429958989856E-4</v>
      </c>
      <c r="G299" s="38" t="str">
        <f t="shared" si="97"/>
        <v>0</v>
      </c>
      <c r="H299" s="39" t="str">
        <f t="shared" si="98"/>
        <v/>
      </c>
    </row>
    <row r="300" spans="1:8" s="40" customFormat="1" ht="15" x14ac:dyDescent="0.2">
      <c r="A300" s="68"/>
      <c r="B300" s="43" t="s">
        <v>476</v>
      </c>
      <c r="C300" s="41">
        <v>0</v>
      </c>
      <c r="D300" s="41">
        <v>0</v>
      </c>
      <c r="E300" s="37" t="str">
        <f t="shared" si="95"/>
        <v/>
      </c>
      <c r="F300" s="37" t="str">
        <f t="shared" si="96"/>
        <v/>
      </c>
      <c r="G300" s="38" t="str">
        <f t="shared" si="97"/>
        <v>0</v>
      </c>
      <c r="H300" s="39" t="str">
        <f t="shared" si="98"/>
        <v/>
      </c>
    </row>
    <row r="301" spans="1:8" s="40" customFormat="1" ht="15" x14ac:dyDescent="0.2">
      <c r="A301" s="68"/>
      <c r="B301" s="43" t="s">
        <v>477</v>
      </c>
      <c r="C301" s="41">
        <v>7</v>
      </c>
      <c r="D301" s="41">
        <v>6</v>
      </c>
      <c r="E301" s="37">
        <f t="shared" si="95"/>
        <v>8.2928562966473162E-4</v>
      </c>
      <c r="F301" s="37">
        <f t="shared" si="96"/>
        <v>6.4752859917979711E-4</v>
      </c>
      <c r="G301" s="38">
        <f t="shared" si="97"/>
        <v>-0.14285714285714285</v>
      </c>
      <c r="H301" s="39">
        <f t="shared" si="98"/>
        <v>-1.1846937566639023E-4</v>
      </c>
    </row>
    <row r="302" spans="1:8" s="40" customFormat="1" ht="15" x14ac:dyDescent="0.2">
      <c r="A302" s="68"/>
      <c r="B302" s="43" t="s">
        <v>478</v>
      </c>
      <c r="C302" s="41">
        <v>0</v>
      </c>
      <c r="D302" s="41">
        <v>0</v>
      </c>
      <c r="E302" s="37" t="str">
        <f t="shared" si="95"/>
        <v/>
      </c>
      <c r="F302" s="37" t="str">
        <f t="shared" si="96"/>
        <v/>
      </c>
      <c r="G302" s="38" t="str">
        <f t="shared" si="97"/>
        <v>0</v>
      </c>
      <c r="H302" s="39" t="str">
        <f t="shared" si="98"/>
        <v/>
      </c>
    </row>
    <row r="303" spans="1:8" s="40" customFormat="1" ht="30" x14ac:dyDescent="0.2">
      <c r="A303" s="68"/>
      <c r="B303" s="43" t="s">
        <v>608</v>
      </c>
      <c r="C303" s="41">
        <v>21</v>
      </c>
      <c r="D303" s="41">
        <v>117</v>
      </c>
      <c r="E303" s="37">
        <f t="shared" si="95"/>
        <v>2.4878568889941952E-3</v>
      </c>
      <c r="F303" s="37">
        <f t="shared" si="96"/>
        <v>1.2626807684006043E-2</v>
      </c>
      <c r="G303" s="38">
        <f t="shared" si="97"/>
        <v>4.5714285714285712</v>
      </c>
      <c r="H303" s="39">
        <f t="shared" si="98"/>
        <v>1.1373060063973463E-2</v>
      </c>
    </row>
    <row r="304" spans="1:8" s="40" customFormat="1" ht="15" x14ac:dyDescent="0.2">
      <c r="A304" s="68"/>
      <c r="B304" s="43" t="s">
        <v>250</v>
      </c>
      <c r="C304" s="41">
        <v>0</v>
      </c>
      <c r="D304" s="41">
        <v>0</v>
      </c>
      <c r="E304" s="37" t="str">
        <f t="shared" si="95"/>
        <v/>
      </c>
      <c r="F304" s="37" t="str">
        <f t="shared" si="96"/>
        <v/>
      </c>
      <c r="G304" s="38" t="str">
        <f t="shared" si="97"/>
        <v>0</v>
      </c>
      <c r="H304" s="39" t="str">
        <f t="shared" si="98"/>
        <v/>
      </c>
    </row>
    <row r="305" spans="1:8" s="40" customFormat="1" ht="30" x14ac:dyDescent="0.2">
      <c r="A305" s="68"/>
      <c r="B305" s="43" t="s">
        <v>251</v>
      </c>
      <c r="C305" s="41">
        <v>4</v>
      </c>
      <c r="D305" s="41">
        <v>19</v>
      </c>
      <c r="E305" s="37">
        <f t="shared" si="95"/>
        <v>4.7387750266556097E-4</v>
      </c>
      <c r="F305" s="37">
        <f t="shared" si="96"/>
        <v>2.0505072307360241E-3</v>
      </c>
      <c r="G305" s="38">
        <f t="shared" si="97"/>
        <v>3.75</v>
      </c>
      <c r="H305" s="39">
        <f t="shared" si="98"/>
        <v>1.7770406349958536E-3</v>
      </c>
    </row>
    <row r="306" spans="1:8" s="40" customFormat="1" ht="15" x14ac:dyDescent="0.2">
      <c r="A306" s="68"/>
      <c r="B306" s="43" t="s">
        <v>479</v>
      </c>
      <c r="C306" s="41">
        <v>0</v>
      </c>
      <c r="D306" s="41">
        <v>0</v>
      </c>
      <c r="E306" s="37" t="str">
        <f t="shared" si="95"/>
        <v/>
      </c>
      <c r="F306" s="37" t="str">
        <f t="shared" si="96"/>
        <v/>
      </c>
      <c r="G306" s="38" t="str">
        <f t="shared" si="97"/>
        <v>0</v>
      </c>
      <c r="H306" s="39" t="str">
        <f t="shared" si="98"/>
        <v/>
      </c>
    </row>
    <row r="307" spans="1:8" s="40" customFormat="1" ht="30" x14ac:dyDescent="0.2">
      <c r="A307" s="68"/>
      <c r="B307" s="43" t="s">
        <v>480</v>
      </c>
      <c r="C307" s="41">
        <v>4</v>
      </c>
      <c r="D307" s="41">
        <v>4</v>
      </c>
      <c r="E307" s="37">
        <f t="shared" si="95"/>
        <v>4.7387750266556097E-4</v>
      </c>
      <c r="F307" s="37">
        <f t="shared" si="96"/>
        <v>4.3168573278653139E-4</v>
      </c>
      <c r="G307" s="38">
        <f t="shared" si="97"/>
        <v>0</v>
      </c>
      <c r="H307" s="39">
        <f t="shared" si="98"/>
        <v>0</v>
      </c>
    </row>
    <row r="308" spans="1:8" s="40" customFormat="1" ht="15" x14ac:dyDescent="0.2">
      <c r="A308" s="68"/>
      <c r="B308" s="43" t="s">
        <v>481</v>
      </c>
      <c r="C308" s="41">
        <v>6</v>
      </c>
      <c r="D308" s="41">
        <v>8</v>
      </c>
      <c r="E308" s="37">
        <f t="shared" si="95"/>
        <v>7.1081625399834142E-4</v>
      </c>
      <c r="F308" s="37">
        <f t="shared" si="96"/>
        <v>8.6337146557306278E-4</v>
      </c>
      <c r="G308" s="38">
        <f t="shared" si="97"/>
        <v>0.33333333333333331</v>
      </c>
      <c r="H308" s="39">
        <f t="shared" si="98"/>
        <v>2.3693875133278046E-4</v>
      </c>
    </row>
    <row r="309" spans="1:8" s="40" customFormat="1" ht="15" x14ac:dyDescent="0.2">
      <c r="A309" s="68"/>
      <c r="B309" s="43" t="s">
        <v>482</v>
      </c>
      <c r="C309" s="41">
        <v>3</v>
      </c>
      <c r="D309" s="41">
        <v>16</v>
      </c>
      <c r="E309" s="37">
        <f t="shared" si="95"/>
        <v>3.5540812699917071E-4</v>
      </c>
      <c r="F309" s="37">
        <f t="shared" si="96"/>
        <v>1.7267429311461256E-3</v>
      </c>
      <c r="G309" s="38">
        <f t="shared" si="97"/>
        <v>4.333333333333333</v>
      </c>
      <c r="H309" s="39">
        <f t="shared" si="98"/>
        <v>1.5401018836630729E-3</v>
      </c>
    </row>
    <row r="310" spans="1:8" s="40" customFormat="1" ht="30" x14ac:dyDescent="0.2">
      <c r="A310" s="68"/>
      <c r="B310" s="43" t="s">
        <v>483</v>
      </c>
      <c r="C310" s="41">
        <v>0</v>
      </c>
      <c r="D310" s="41">
        <v>0</v>
      </c>
      <c r="E310" s="37" t="str">
        <f t="shared" si="95"/>
        <v/>
      </c>
      <c r="F310" s="37" t="str">
        <f t="shared" si="96"/>
        <v/>
      </c>
      <c r="G310" s="38" t="str">
        <f t="shared" si="97"/>
        <v>0</v>
      </c>
      <c r="H310" s="39" t="str">
        <f t="shared" si="98"/>
        <v/>
      </c>
    </row>
    <row r="311" spans="1:8" s="40" customFormat="1" ht="15" x14ac:dyDescent="0.2">
      <c r="A311" s="68"/>
      <c r="B311" s="43" t="s">
        <v>484</v>
      </c>
      <c r="C311" s="41">
        <v>6</v>
      </c>
      <c r="D311" s="41">
        <v>6</v>
      </c>
      <c r="E311" s="37">
        <f t="shared" si="95"/>
        <v>7.1081625399834142E-4</v>
      </c>
      <c r="F311" s="37">
        <f t="shared" si="96"/>
        <v>6.4752859917979711E-4</v>
      </c>
      <c r="G311" s="38">
        <f t="shared" si="97"/>
        <v>0</v>
      </c>
      <c r="H311" s="39">
        <f t="shared" si="98"/>
        <v>0</v>
      </c>
    </row>
    <row r="312" spans="1:8" s="40" customFormat="1" ht="30" x14ac:dyDescent="0.2">
      <c r="A312" s="68"/>
      <c r="B312" s="43" t="s">
        <v>578</v>
      </c>
      <c r="C312" s="41">
        <v>17</v>
      </c>
      <c r="D312" s="41">
        <v>22</v>
      </c>
      <c r="E312" s="37">
        <f t="shared" ref="E312" si="127">+IF(C312=0,"",C312/C$165)</f>
        <v>2.013979386328634E-3</v>
      </c>
      <c r="F312" s="37">
        <f t="shared" ref="F312" si="128">+IF(D312=0,"",D312/D$165)</f>
        <v>2.3742715303259228E-3</v>
      </c>
      <c r="G312" s="38">
        <f t="shared" ref="G312" si="129">+IF(OR(AND(D312=0),(C312=0)),"0",((D312-C312)/C312))</f>
        <v>0.29411764705882354</v>
      </c>
      <c r="H312" s="39">
        <f t="shared" ref="H312" si="130">+IF(OR(AND(E312=""),(G312="")),"",E312*G312)</f>
        <v>5.9234687833195122E-4</v>
      </c>
    </row>
    <row r="313" spans="1:8" s="40" customFormat="1" ht="15" x14ac:dyDescent="0.2">
      <c r="A313" s="68"/>
      <c r="B313" s="43" t="s">
        <v>485</v>
      </c>
      <c r="C313" s="41">
        <v>1</v>
      </c>
      <c r="D313" s="41">
        <v>7</v>
      </c>
      <c r="E313" s="37">
        <f t="shared" si="95"/>
        <v>1.1846937566639024E-4</v>
      </c>
      <c r="F313" s="37">
        <f t="shared" si="96"/>
        <v>7.5545003237642995E-4</v>
      </c>
      <c r="G313" s="38">
        <f t="shared" si="97"/>
        <v>6</v>
      </c>
      <c r="H313" s="39">
        <f t="shared" si="98"/>
        <v>7.1081625399834142E-4</v>
      </c>
    </row>
    <row r="314" spans="1:8" s="40" customFormat="1" ht="15" x14ac:dyDescent="0.2">
      <c r="A314" s="68"/>
      <c r="B314" s="43" t="s">
        <v>486</v>
      </c>
      <c r="C314" s="41">
        <v>0</v>
      </c>
      <c r="D314" s="41">
        <v>0</v>
      </c>
      <c r="E314" s="37" t="str">
        <f t="shared" si="95"/>
        <v/>
      </c>
      <c r="F314" s="37" t="str">
        <f t="shared" si="96"/>
        <v/>
      </c>
      <c r="G314" s="38" t="str">
        <f t="shared" si="97"/>
        <v>0</v>
      </c>
      <c r="H314" s="39" t="str">
        <f t="shared" si="98"/>
        <v/>
      </c>
    </row>
    <row r="315" spans="1:8" s="40" customFormat="1" ht="15" x14ac:dyDescent="0.2">
      <c r="A315" s="68"/>
      <c r="B315" s="43" t="s">
        <v>487</v>
      </c>
      <c r="C315" s="41">
        <v>0</v>
      </c>
      <c r="D315" s="41">
        <v>0</v>
      </c>
      <c r="E315" s="37" t="str">
        <f t="shared" si="95"/>
        <v/>
      </c>
      <c r="F315" s="37" t="str">
        <f t="shared" si="96"/>
        <v/>
      </c>
      <c r="G315" s="38" t="str">
        <f t="shared" si="97"/>
        <v>0</v>
      </c>
      <c r="H315" s="39" t="str">
        <f t="shared" si="98"/>
        <v/>
      </c>
    </row>
    <row r="316" spans="1:8" s="40" customFormat="1" ht="15" x14ac:dyDescent="0.2">
      <c r="A316" s="68"/>
      <c r="B316" s="43" t="s">
        <v>488</v>
      </c>
      <c r="C316" s="41">
        <v>0</v>
      </c>
      <c r="D316" s="41">
        <v>0</v>
      </c>
      <c r="E316" s="37" t="str">
        <f t="shared" si="95"/>
        <v/>
      </c>
      <c r="F316" s="37" t="str">
        <f t="shared" si="96"/>
        <v/>
      </c>
      <c r="G316" s="38" t="str">
        <f t="shared" si="97"/>
        <v>0</v>
      </c>
      <c r="H316" s="39" t="str">
        <f t="shared" si="98"/>
        <v/>
      </c>
    </row>
    <row r="317" spans="1:8" s="40" customFormat="1" ht="15" x14ac:dyDescent="0.2">
      <c r="A317" s="68"/>
      <c r="B317" s="43" t="s">
        <v>489</v>
      </c>
      <c r="C317" s="41">
        <v>2</v>
      </c>
      <c r="D317" s="41">
        <v>7</v>
      </c>
      <c r="E317" s="37">
        <f t="shared" ref="E317:E324" si="131">+IF(C317=0,"",C317/C$165)</f>
        <v>2.3693875133278048E-4</v>
      </c>
      <c r="F317" s="37">
        <f t="shared" ref="F317:F324" si="132">+IF(D317=0,"",D317/D$165)</f>
        <v>7.5545003237642995E-4</v>
      </c>
      <c r="G317" s="38">
        <f t="shared" ref="G317:G324" si="133">+IF(OR(AND(D317=0),(C317=0)),"0",((D317-C317)/C317))</f>
        <v>2.5</v>
      </c>
      <c r="H317" s="39">
        <f t="shared" ref="H317:H324" si="134">+IF(OR(AND(E317=""),(G317="")),"",E317*G317)</f>
        <v>5.9234687833195122E-4</v>
      </c>
    </row>
    <row r="318" spans="1:8" s="40" customFormat="1" ht="15" x14ac:dyDescent="0.2">
      <c r="A318" s="68"/>
      <c r="B318" s="43" t="s">
        <v>490</v>
      </c>
      <c r="C318" s="41">
        <v>7</v>
      </c>
      <c r="D318" s="41">
        <v>3</v>
      </c>
      <c r="E318" s="37">
        <f t="shared" si="131"/>
        <v>8.2928562966473162E-4</v>
      </c>
      <c r="F318" s="37">
        <f t="shared" si="132"/>
        <v>3.2376429958989856E-4</v>
      </c>
      <c r="G318" s="38">
        <f t="shared" si="133"/>
        <v>-0.5714285714285714</v>
      </c>
      <c r="H318" s="39">
        <f t="shared" si="134"/>
        <v>-4.7387750266556091E-4</v>
      </c>
    </row>
    <row r="319" spans="1:8" s="40" customFormat="1" ht="30" x14ac:dyDescent="0.2">
      <c r="A319" s="68"/>
      <c r="B319" s="43" t="s">
        <v>491</v>
      </c>
      <c r="C319" s="41">
        <v>3</v>
      </c>
      <c r="D319" s="41">
        <v>2</v>
      </c>
      <c r="E319" s="37">
        <f t="shared" si="131"/>
        <v>3.5540812699917071E-4</v>
      </c>
      <c r="F319" s="37">
        <f t="shared" si="132"/>
        <v>2.1584286639326569E-4</v>
      </c>
      <c r="G319" s="38">
        <f t="shared" si="133"/>
        <v>-0.33333333333333331</v>
      </c>
      <c r="H319" s="39">
        <f t="shared" si="134"/>
        <v>-1.1846937566639023E-4</v>
      </c>
    </row>
    <row r="320" spans="1:8" s="40" customFormat="1" ht="15" x14ac:dyDescent="0.2">
      <c r="A320" s="68"/>
      <c r="B320" s="43" t="s">
        <v>492</v>
      </c>
      <c r="C320" s="41">
        <v>0</v>
      </c>
      <c r="D320" s="41">
        <v>0</v>
      </c>
      <c r="E320" s="37" t="str">
        <f t="shared" si="131"/>
        <v/>
      </c>
      <c r="F320" s="37" t="str">
        <f t="shared" si="132"/>
        <v/>
      </c>
      <c r="G320" s="38" t="str">
        <f t="shared" si="133"/>
        <v>0</v>
      </c>
      <c r="H320" s="39" t="str">
        <f t="shared" si="134"/>
        <v/>
      </c>
    </row>
    <row r="321" spans="1:8" s="40" customFormat="1" ht="30" x14ac:dyDescent="0.2">
      <c r="A321" s="68"/>
      <c r="B321" s="43" t="s">
        <v>69</v>
      </c>
      <c r="C321" s="41">
        <v>0</v>
      </c>
      <c r="D321" s="41">
        <v>0</v>
      </c>
      <c r="E321" s="37" t="str">
        <f t="shared" si="131"/>
        <v/>
      </c>
      <c r="F321" s="37" t="str">
        <f t="shared" si="132"/>
        <v/>
      </c>
      <c r="G321" s="38" t="str">
        <f t="shared" si="133"/>
        <v>0</v>
      </c>
      <c r="H321" s="39" t="str">
        <f t="shared" si="134"/>
        <v/>
      </c>
    </row>
    <row r="322" spans="1:8" s="40" customFormat="1" ht="15" x14ac:dyDescent="0.2">
      <c r="A322" s="68"/>
      <c r="B322" s="43" t="s">
        <v>252</v>
      </c>
      <c r="C322" s="41">
        <v>8</v>
      </c>
      <c r="D322" s="41">
        <v>12</v>
      </c>
      <c r="E322" s="37">
        <f t="shared" si="131"/>
        <v>9.4775500533112193E-4</v>
      </c>
      <c r="F322" s="37">
        <f t="shared" si="132"/>
        <v>1.2950571983595942E-3</v>
      </c>
      <c r="G322" s="38">
        <f t="shared" si="133"/>
        <v>0.5</v>
      </c>
      <c r="H322" s="39">
        <f t="shared" si="134"/>
        <v>4.7387750266556097E-4</v>
      </c>
    </row>
    <row r="323" spans="1:8" s="40" customFormat="1" ht="15" x14ac:dyDescent="0.2">
      <c r="A323" s="68"/>
      <c r="B323" s="43" t="s">
        <v>253</v>
      </c>
      <c r="C323" s="41">
        <v>0</v>
      </c>
      <c r="D323" s="41">
        <v>0</v>
      </c>
      <c r="E323" s="37" t="str">
        <f t="shared" si="131"/>
        <v/>
      </c>
      <c r="F323" s="37" t="str">
        <f t="shared" si="132"/>
        <v/>
      </c>
      <c r="G323" s="38" t="str">
        <f t="shared" si="133"/>
        <v>0</v>
      </c>
      <c r="H323" s="39" t="str">
        <f t="shared" si="134"/>
        <v/>
      </c>
    </row>
    <row r="324" spans="1:8" s="40" customFormat="1" ht="15" x14ac:dyDescent="0.2">
      <c r="A324" s="68"/>
      <c r="B324" s="43" t="s">
        <v>254</v>
      </c>
      <c r="C324" s="41">
        <v>9</v>
      </c>
      <c r="D324" s="41">
        <v>0</v>
      </c>
      <c r="E324" s="37">
        <f t="shared" si="131"/>
        <v>1.0662243809975121E-3</v>
      </c>
      <c r="F324" s="37" t="str">
        <f t="shared" si="132"/>
        <v/>
      </c>
      <c r="G324" s="38" t="str">
        <f t="shared" si="133"/>
        <v>0</v>
      </c>
      <c r="H324" s="39">
        <f t="shared" si="134"/>
        <v>0</v>
      </c>
    </row>
    <row r="325" spans="1:8" s="40" customFormat="1" ht="15" x14ac:dyDescent="0.2">
      <c r="A325" s="68"/>
      <c r="B325" s="43" t="s">
        <v>566</v>
      </c>
      <c r="C325" s="41">
        <v>183</v>
      </c>
      <c r="D325" s="41">
        <v>72</v>
      </c>
      <c r="E325" s="37">
        <f t="shared" ref="E325:E327" si="135">+IF(C325=0,"",C325/C$165)</f>
        <v>2.1679895746949413E-2</v>
      </c>
      <c r="F325" s="37">
        <f t="shared" ref="F325:F327" si="136">+IF(D325=0,"",D325/D$165)</f>
        <v>7.7703431901575649E-3</v>
      </c>
      <c r="G325" s="38">
        <f t="shared" ref="G325:G327" si="137">+IF(OR(AND(D325=0),(C325=0)),"0",((D325-C325)/C325))</f>
        <v>-0.60655737704918034</v>
      </c>
      <c r="H325" s="39">
        <f t="shared" ref="H325:H327" si="138">+IF(OR(AND(E325=""),(G325="")),"",E325*G325)</f>
        <v>-1.3150100698969316E-2</v>
      </c>
    </row>
    <row r="326" spans="1:8" s="40" customFormat="1" ht="15" x14ac:dyDescent="0.2">
      <c r="A326" s="68"/>
      <c r="B326" s="43" t="s">
        <v>567</v>
      </c>
      <c r="C326" s="41">
        <v>38</v>
      </c>
      <c r="D326" s="41">
        <v>2</v>
      </c>
      <c r="E326" s="37">
        <f t="shared" si="135"/>
        <v>4.5018362753228292E-3</v>
      </c>
      <c r="F326" s="37">
        <f t="shared" si="136"/>
        <v>2.1584286639326569E-4</v>
      </c>
      <c r="G326" s="38">
        <f t="shared" si="137"/>
        <v>-0.94736842105263153</v>
      </c>
      <c r="H326" s="39">
        <f t="shared" si="138"/>
        <v>-4.2648975239900485E-3</v>
      </c>
    </row>
    <row r="327" spans="1:8" s="40" customFormat="1" ht="15" x14ac:dyDescent="0.2">
      <c r="A327" s="68"/>
      <c r="B327" s="43" t="s">
        <v>568</v>
      </c>
      <c r="C327" s="41">
        <v>50</v>
      </c>
      <c r="D327" s="41">
        <v>61</v>
      </c>
      <c r="E327" s="37">
        <f t="shared" si="135"/>
        <v>5.923468783319512E-3</v>
      </c>
      <c r="F327" s="37">
        <f t="shared" si="136"/>
        <v>6.5832074249946035E-3</v>
      </c>
      <c r="G327" s="38">
        <f t="shared" si="137"/>
        <v>0.22</v>
      </c>
      <c r="H327" s="39">
        <f t="shared" si="138"/>
        <v>1.3031631323302928E-3</v>
      </c>
    </row>
    <row r="328" spans="1:8" s="10" customFormat="1" ht="15" x14ac:dyDescent="0.2">
      <c r="A328" s="67"/>
      <c r="B328" s="24"/>
      <c r="C328" s="16"/>
      <c r="D328" s="16"/>
      <c r="E328" s="25"/>
      <c r="F328" s="25"/>
      <c r="G328" s="26"/>
      <c r="H328" s="27"/>
    </row>
    <row r="329" spans="1:8" s="10" customFormat="1" ht="15" x14ac:dyDescent="0.2">
      <c r="A329" s="67"/>
      <c r="B329" s="24"/>
      <c r="C329" s="16"/>
      <c r="D329" s="16"/>
      <c r="E329" s="25"/>
      <c r="F329" s="25"/>
      <c r="G329" s="26"/>
      <c r="H329" s="27"/>
    </row>
    <row r="330" spans="1:8" s="30" customFormat="1" ht="15.75" thickBot="1" x14ac:dyDescent="0.25">
      <c r="A330" s="67"/>
      <c r="B330" s="29"/>
      <c r="C330" s="29"/>
      <c r="D330" s="29"/>
      <c r="E330" s="29"/>
      <c r="F330" s="29"/>
      <c r="H330" s="28"/>
    </row>
    <row r="331" spans="1:8" s="10" customFormat="1" ht="30" customHeight="1" x14ac:dyDescent="0.2">
      <c r="A331" s="67"/>
      <c r="B331" s="85" t="s">
        <v>374</v>
      </c>
      <c r="C331" s="71" t="s">
        <v>375</v>
      </c>
      <c r="D331" s="72"/>
      <c r="E331" s="71" t="s">
        <v>429</v>
      </c>
      <c r="F331" s="72"/>
      <c r="G331" s="73" t="s">
        <v>572</v>
      </c>
      <c r="H331" s="69" t="s">
        <v>350</v>
      </c>
    </row>
    <row r="332" spans="1:8" s="10" customFormat="1" x14ac:dyDescent="0.2">
      <c r="A332" s="67"/>
      <c r="B332" s="85"/>
      <c r="C332" s="48">
        <v>2017</v>
      </c>
      <c r="D332" s="48">
        <v>2018</v>
      </c>
      <c r="E332" s="48">
        <v>2017</v>
      </c>
      <c r="F332" s="48">
        <v>2018</v>
      </c>
      <c r="G332" s="74"/>
      <c r="H332" s="70"/>
    </row>
    <row r="333" spans="1:8" s="10" customFormat="1" x14ac:dyDescent="0.2">
      <c r="A333" s="67"/>
      <c r="B333" s="12" t="s">
        <v>379</v>
      </c>
      <c r="C333" s="13">
        <f>SUM(C334:C547)</f>
        <v>31447</v>
      </c>
      <c r="D333" s="13">
        <f>SUM(D334:D547)</f>
        <v>43284</v>
      </c>
      <c r="E333" s="14">
        <f>+IF(C333=0,"",C333/C$333)</f>
        <v>1</v>
      </c>
      <c r="F333" s="14">
        <f>+IF(D333=0,"",D333/D$333)</f>
        <v>1</v>
      </c>
      <c r="G333" s="15">
        <f>+IF(OR(AND(D333=0),(C333=0)),"0",((D333-C333)/C333))</f>
        <v>0.37641110439787578</v>
      </c>
      <c r="H333" s="15">
        <f>+IF(OR(AND(E333=""),(G333="")),"",E333*G333)</f>
        <v>0.37641110439787578</v>
      </c>
    </row>
    <row r="334" spans="1:8" s="40" customFormat="1" ht="15" x14ac:dyDescent="0.2">
      <c r="A334" s="68"/>
      <c r="B334" s="35" t="s">
        <v>74</v>
      </c>
      <c r="C334" s="41">
        <v>303</v>
      </c>
      <c r="D334" s="41">
        <v>279</v>
      </c>
      <c r="E334" s="37">
        <f>+IF(C334=0,"",C334/C$333)</f>
        <v>9.6352593252138526E-3</v>
      </c>
      <c r="F334" s="37">
        <f>+IF(D334=0,"",D334/D$333)</f>
        <v>6.4457998336567785E-3</v>
      </c>
      <c r="G334" s="38">
        <f>+IF(OR(AND(D334=0),(C334=0)),"0",((D334-C334)/C334))</f>
        <v>-7.9207920792079209E-2</v>
      </c>
      <c r="H334" s="39">
        <f>+IF(OR(AND(E334=""),(G334="")),"",E334*G334)</f>
        <v>-7.6318885744268135E-4</v>
      </c>
    </row>
    <row r="335" spans="1:8" s="40" customFormat="1" ht="15" x14ac:dyDescent="0.2">
      <c r="A335" s="68"/>
      <c r="B335" s="35" t="s">
        <v>78</v>
      </c>
      <c r="C335" s="41">
        <v>109</v>
      </c>
      <c r="D335" s="41">
        <v>118</v>
      </c>
      <c r="E335" s="37">
        <f t="shared" ref="E335:E400" si="139">+IF(C335=0,"",C335/C$333)</f>
        <v>3.4661493942188446E-3</v>
      </c>
      <c r="F335" s="37">
        <f t="shared" ref="F335:F400" si="140">+IF(D335=0,"",D335/D$333)</f>
        <v>2.726180574808243E-3</v>
      </c>
      <c r="G335" s="38">
        <f t="shared" ref="G335:G400" si="141">+IF(OR(AND(D335=0),(C335=0)),"0",((D335-C335)/C335))</f>
        <v>8.2568807339449546E-2</v>
      </c>
      <c r="H335" s="39">
        <f t="shared" ref="H335:H400" si="142">+IF(OR(AND(E335=""),(G335="")),"",E335*G335)</f>
        <v>2.8619582154100552E-4</v>
      </c>
    </row>
    <row r="336" spans="1:8" s="40" customFormat="1" ht="15" x14ac:dyDescent="0.2">
      <c r="A336" s="68"/>
      <c r="B336" s="35" t="s">
        <v>70</v>
      </c>
      <c r="C336" s="41">
        <v>73</v>
      </c>
      <c r="D336" s="41">
        <v>163</v>
      </c>
      <c r="E336" s="37">
        <f t="shared" si="139"/>
        <v>2.3213661080548225E-3</v>
      </c>
      <c r="F336" s="37">
        <f t="shared" si="140"/>
        <v>3.7658257092690142E-3</v>
      </c>
      <c r="G336" s="38">
        <f t="shared" si="141"/>
        <v>1.2328767123287672</v>
      </c>
      <c r="H336" s="39">
        <f t="shared" si="142"/>
        <v>2.8619582154100552E-3</v>
      </c>
    </row>
    <row r="337" spans="1:8" s="40" customFormat="1" ht="15" x14ac:dyDescent="0.2">
      <c r="A337" s="68"/>
      <c r="B337" s="35" t="s">
        <v>84</v>
      </c>
      <c r="C337" s="41">
        <v>0</v>
      </c>
      <c r="D337" s="41">
        <v>4</v>
      </c>
      <c r="E337" s="37" t="str">
        <f t="shared" si="139"/>
        <v/>
      </c>
      <c r="F337" s="37">
        <f t="shared" si="140"/>
        <v>9.2412900840957394E-5</v>
      </c>
      <c r="G337" s="38" t="str">
        <f t="shared" si="141"/>
        <v>0</v>
      </c>
      <c r="H337" s="39" t="str">
        <f t="shared" si="142"/>
        <v/>
      </c>
    </row>
    <row r="338" spans="1:8" s="40" customFormat="1" ht="15" x14ac:dyDescent="0.2">
      <c r="A338" s="68"/>
      <c r="B338" s="35" t="s">
        <v>83</v>
      </c>
      <c r="C338" s="41">
        <v>14</v>
      </c>
      <c r="D338" s="41">
        <v>4</v>
      </c>
      <c r="E338" s="37">
        <f t="shared" si="139"/>
        <v>4.4519350017489746E-4</v>
      </c>
      <c r="F338" s="37">
        <f t="shared" si="140"/>
        <v>9.2412900840957394E-5</v>
      </c>
      <c r="G338" s="38">
        <f t="shared" si="141"/>
        <v>-0.7142857142857143</v>
      </c>
      <c r="H338" s="39">
        <f t="shared" si="142"/>
        <v>-3.1799535726778389E-4</v>
      </c>
    </row>
    <row r="339" spans="1:8" s="40" customFormat="1" ht="15" x14ac:dyDescent="0.2">
      <c r="A339" s="68"/>
      <c r="B339" s="35" t="s">
        <v>493</v>
      </c>
      <c r="C339" s="41">
        <v>1364</v>
      </c>
      <c r="D339" s="41">
        <v>1264</v>
      </c>
      <c r="E339" s="37">
        <f t="shared" si="139"/>
        <v>4.3374566731325725E-2</v>
      </c>
      <c r="F339" s="37">
        <f t="shared" si="140"/>
        <v>2.9202476665742539E-2</v>
      </c>
      <c r="G339" s="38">
        <f t="shared" si="141"/>
        <v>-7.331378299120235E-2</v>
      </c>
      <c r="H339" s="39">
        <f t="shared" si="142"/>
        <v>-3.1799535726778393E-3</v>
      </c>
    </row>
    <row r="340" spans="1:8" s="40" customFormat="1" ht="15" x14ac:dyDescent="0.2">
      <c r="A340" s="68"/>
      <c r="B340" s="35" t="s">
        <v>81</v>
      </c>
      <c r="C340" s="41">
        <v>33</v>
      </c>
      <c r="D340" s="41">
        <v>289</v>
      </c>
      <c r="E340" s="37">
        <f t="shared" si="139"/>
        <v>1.0493846789836868E-3</v>
      </c>
      <c r="F340" s="37">
        <f t="shared" si="140"/>
        <v>6.6768320857591721E-3</v>
      </c>
      <c r="G340" s="38">
        <f t="shared" si="141"/>
        <v>7.7575757575757578</v>
      </c>
      <c r="H340" s="39">
        <f t="shared" si="142"/>
        <v>8.1406811460552671E-3</v>
      </c>
    </row>
    <row r="341" spans="1:8" s="40" customFormat="1" ht="15" x14ac:dyDescent="0.2">
      <c r="A341" s="68"/>
      <c r="B341" s="35" t="s">
        <v>609</v>
      </c>
      <c r="C341" s="41">
        <v>429</v>
      </c>
      <c r="D341" s="41">
        <v>401</v>
      </c>
      <c r="E341" s="37">
        <f t="shared" si="139"/>
        <v>1.3642000826787929E-2</v>
      </c>
      <c r="F341" s="37">
        <f t="shared" si="140"/>
        <v>9.2643933093059794E-3</v>
      </c>
      <c r="G341" s="38">
        <f t="shared" si="141"/>
        <v>-6.5268065268065265E-2</v>
      </c>
      <c r="H341" s="39">
        <f t="shared" si="142"/>
        <v>-8.9038700034979493E-4</v>
      </c>
    </row>
    <row r="342" spans="1:8" s="40" customFormat="1" ht="15" x14ac:dyDescent="0.2">
      <c r="A342" s="68"/>
      <c r="B342" s="35" t="s">
        <v>80</v>
      </c>
      <c r="C342" s="41">
        <v>512</v>
      </c>
      <c r="D342" s="41">
        <v>289</v>
      </c>
      <c r="E342" s="37">
        <f t="shared" si="139"/>
        <v>1.6281362292110534E-2</v>
      </c>
      <c r="F342" s="37">
        <f t="shared" si="140"/>
        <v>6.6768320857591721E-3</v>
      </c>
      <c r="G342" s="38">
        <f t="shared" si="141"/>
        <v>-0.435546875</v>
      </c>
      <c r="H342" s="39">
        <f t="shared" si="142"/>
        <v>-7.0912964670715806E-3</v>
      </c>
    </row>
    <row r="343" spans="1:8" s="40" customFormat="1" ht="15" x14ac:dyDescent="0.2">
      <c r="A343" s="68"/>
      <c r="B343" s="35" t="s">
        <v>255</v>
      </c>
      <c r="C343" s="41">
        <v>137</v>
      </c>
      <c r="D343" s="41">
        <v>40</v>
      </c>
      <c r="E343" s="37">
        <f t="shared" si="139"/>
        <v>4.3565363945686393E-3</v>
      </c>
      <c r="F343" s="37">
        <f t="shared" si="140"/>
        <v>9.2412900840957402E-4</v>
      </c>
      <c r="G343" s="38">
        <f t="shared" si="141"/>
        <v>-0.70802919708029199</v>
      </c>
      <c r="H343" s="39">
        <f t="shared" si="142"/>
        <v>-3.0845549654975038E-3</v>
      </c>
    </row>
    <row r="344" spans="1:8" s="40" customFormat="1" ht="15" x14ac:dyDescent="0.2">
      <c r="A344" s="68"/>
      <c r="B344" s="35" t="s">
        <v>494</v>
      </c>
      <c r="C344" s="41">
        <v>1</v>
      </c>
      <c r="D344" s="41">
        <v>0</v>
      </c>
      <c r="E344" s="37">
        <f t="shared" si="139"/>
        <v>3.1799535726778387E-5</v>
      </c>
      <c r="F344" s="37" t="str">
        <f t="shared" si="140"/>
        <v/>
      </c>
      <c r="G344" s="38" t="str">
        <f t="shared" si="141"/>
        <v>0</v>
      </c>
      <c r="H344" s="39">
        <f t="shared" si="142"/>
        <v>0</v>
      </c>
    </row>
    <row r="345" spans="1:8" s="40" customFormat="1" ht="15" x14ac:dyDescent="0.2">
      <c r="A345" s="68"/>
      <c r="B345" s="35" t="s">
        <v>82</v>
      </c>
      <c r="C345" s="41">
        <v>2380</v>
      </c>
      <c r="D345" s="41">
        <v>2635</v>
      </c>
      <c r="E345" s="37">
        <f t="shared" si="139"/>
        <v>7.5682895029732564E-2</v>
      </c>
      <c r="F345" s="37">
        <f t="shared" si="140"/>
        <v>6.0876998428980686E-2</v>
      </c>
      <c r="G345" s="38">
        <f t="shared" si="141"/>
        <v>0.10714285714285714</v>
      </c>
      <c r="H345" s="39">
        <f t="shared" si="142"/>
        <v>8.1088816103284892E-3</v>
      </c>
    </row>
    <row r="346" spans="1:8" s="40" customFormat="1" ht="15" x14ac:dyDescent="0.2">
      <c r="A346" s="68"/>
      <c r="B346" s="35" t="s">
        <v>610</v>
      </c>
      <c r="C346" s="41">
        <v>626</v>
      </c>
      <c r="D346" s="41">
        <v>320</v>
      </c>
      <c r="E346" s="37">
        <f t="shared" si="139"/>
        <v>1.9906509364963271E-2</v>
      </c>
      <c r="F346" s="37">
        <f t="shared" si="140"/>
        <v>7.3930320672765922E-3</v>
      </c>
      <c r="G346" s="38">
        <f t="shared" si="141"/>
        <v>-0.48881789137380194</v>
      </c>
      <c r="H346" s="39">
        <f t="shared" si="142"/>
        <v>-9.7306579323941864E-3</v>
      </c>
    </row>
    <row r="347" spans="1:8" s="40" customFormat="1" ht="15" x14ac:dyDescent="0.2">
      <c r="A347" s="68"/>
      <c r="B347" s="35" t="s">
        <v>71</v>
      </c>
      <c r="C347" s="41">
        <v>0</v>
      </c>
      <c r="D347" s="41">
        <v>0</v>
      </c>
      <c r="E347" s="37" t="str">
        <f t="shared" si="139"/>
        <v/>
      </c>
      <c r="F347" s="37" t="str">
        <f t="shared" si="140"/>
        <v/>
      </c>
      <c r="G347" s="38" t="str">
        <f t="shared" si="141"/>
        <v>0</v>
      </c>
      <c r="H347" s="39" t="str">
        <f t="shared" si="142"/>
        <v/>
      </c>
    </row>
    <row r="348" spans="1:8" s="40" customFormat="1" ht="15" x14ac:dyDescent="0.2">
      <c r="A348" s="68"/>
      <c r="B348" s="35" t="s">
        <v>79</v>
      </c>
      <c r="C348" s="41">
        <v>773</v>
      </c>
      <c r="D348" s="41">
        <v>368</v>
      </c>
      <c r="E348" s="37">
        <f t="shared" si="139"/>
        <v>2.4581041116799696E-2</v>
      </c>
      <c r="F348" s="37">
        <f t="shared" si="140"/>
        <v>8.5019868773680805E-3</v>
      </c>
      <c r="G348" s="38">
        <f t="shared" si="141"/>
        <v>-0.52393272962483828</v>
      </c>
      <c r="H348" s="39">
        <f t="shared" si="142"/>
        <v>-1.2878811969345249E-2</v>
      </c>
    </row>
    <row r="349" spans="1:8" s="40" customFormat="1" ht="15" x14ac:dyDescent="0.2">
      <c r="A349" s="68"/>
      <c r="B349" s="35" t="s">
        <v>76</v>
      </c>
      <c r="C349" s="41">
        <v>105</v>
      </c>
      <c r="D349" s="41">
        <v>171</v>
      </c>
      <c r="E349" s="37">
        <f t="shared" si="139"/>
        <v>3.3389512513117307E-3</v>
      </c>
      <c r="F349" s="37">
        <f t="shared" si="140"/>
        <v>3.9506515109509286E-3</v>
      </c>
      <c r="G349" s="38">
        <f t="shared" si="141"/>
        <v>0.62857142857142856</v>
      </c>
      <c r="H349" s="39">
        <f t="shared" si="142"/>
        <v>2.0987693579673735E-3</v>
      </c>
    </row>
    <row r="350" spans="1:8" s="50" customFormat="1" ht="15" x14ac:dyDescent="0.2">
      <c r="A350" s="60" t="s">
        <v>570</v>
      </c>
      <c r="B350" s="51" t="s">
        <v>583</v>
      </c>
      <c r="C350" s="55"/>
      <c r="D350" s="41">
        <v>51</v>
      </c>
      <c r="E350" s="37" t="str">
        <f t="shared" ref="E350" si="143">+IF(C350=0,"",C350/C$333)</f>
        <v/>
      </c>
      <c r="F350" s="37">
        <f t="shared" ref="F350" si="144">+IF(D350=0,"",D350/D$333)</f>
        <v>1.1782644857222069E-3</v>
      </c>
      <c r="G350" s="38" t="str">
        <f t="shared" ref="G350" si="145">+IF(OR(AND(D350=0),(C350=0)),"0",((D350-C350)/C350))</f>
        <v>0</v>
      </c>
      <c r="H350" s="39" t="str">
        <f t="shared" ref="H350" si="146">+IF(OR(AND(E350=""),(G350="")),"",E350*G350)</f>
        <v/>
      </c>
    </row>
    <row r="351" spans="1:8" s="40" customFormat="1" ht="15" x14ac:dyDescent="0.2">
      <c r="A351" s="68"/>
      <c r="B351" s="35" t="s">
        <v>72</v>
      </c>
      <c r="C351" s="41">
        <v>7</v>
      </c>
      <c r="D351" s="41">
        <v>5</v>
      </c>
      <c r="E351" s="37">
        <f t="shared" si="139"/>
        <v>2.2259675008744873E-4</v>
      </c>
      <c r="F351" s="37">
        <f t="shared" si="140"/>
        <v>1.1551612605119675E-4</v>
      </c>
      <c r="G351" s="38">
        <f t="shared" si="141"/>
        <v>-0.2857142857142857</v>
      </c>
      <c r="H351" s="39">
        <f t="shared" si="142"/>
        <v>-6.3599071453556775E-5</v>
      </c>
    </row>
    <row r="352" spans="1:8" s="40" customFormat="1" ht="15" x14ac:dyDescent="0.2">
      <c r="A352" s="68"/>
      <c r="B352" s="35" t="s">
        <v>256</v>
      </c>
      <c r="C352" s="41">
        <v>1</v>
      </c>
      <c r="D352" s="41">
        <v>1</v>
      </c>
      <c r="E352" s="37">
        <f t="shared" si="139"/>
        <v>3.1799535726778387E-5</v>
      </c>
      <c r="F352" s="37">
        <f t="shared" si="140"/>
        <v>2.3103225210239349E-5</v>
      </c>
      <c r="G352" s="38">
        <f t="shared" si="141"/>
        <v>0</v>
      </c>
      <c r="H352" s="39">
        <f t="shared" si="142"/>
        <v>0</v>
      </c>
    </row>
    <row r="353" spans="1:8" s="40" customFormat="1" ht="15" x14ac:dyDescent="0.2">
      <c r="A353" s="68"/>
      <c r="B353" s="35" t="s">
        <v>257</v>
      </c>
      <c r="C353" s="41">
        <v>2703</v>
      </c>
      <c r="D353" s="41">
        <v>9815</v>
      </c>
      <c r="E353" s="37">
        <f t="shared" si="139"/>
        <v>8.5954145069481985E-2</v>
      </c>
      <c r="F353" s="37">
        <f t="shared" si="140"/>
        <v>0.22675815543849923</v>
      </c>
      <c r="G353" s="38">
        <f t="shared" si="141"/>
        <v>2.6311505734369218</v>
      </c>
      <c r="H353" s="39">
        <f t="shared" si="142"/>
        <v>0.22615829808884788</v>
      </c>
    </row>
    <row r="354" spans="1:8" s="40" customFormat="1" ht="15" x14ac:dyDescent="0.2">
      <c r="A354" s="68"/>
      <c r="B354" s="35" t="s">
        <v>258</v>
      </c>
      <c r="C354" s="41">
        <v>45</v>
      </c>
      <c r="D354" s="41">
        <v>166</v>
      </c>
      <c r="E354" s="37">
        <f t="shared" si="139"/>
        <v>1.4309791077050276E-3</v>
      </c>
      <c r="F354" s="37">
        <f t="shared" si="140"/>
        <v>3.8351353848997318E-3</v>
      </c>
      <c r="G354" s="38">
        <f t="shared" si="141"/>
        <v>2.6888888888888891</v>
      </c>
      <c r="H354" s="39">
        <f t="shared" si="142"/>
        <v>3.8477438229401854E-3</v>
      </c>
    </row>
    <row r="355" spans="1:8" s="40" customFormat="1" ht="15" x14ac:dyDescent="0.2">
      <c r="A355" s="68"/>
      <c r="B355" s="35" t="s">
        <v>75</v>
      </c>
      <c r="C355" s="41">
        <v>4</v>
      </c>
      <c r="D355" s="41">
        <v>2</v>
      </c>
      <c r="E355" s="37">
        <f t="shared" si="139"/>
        <v>1.2719814290711355E-4</v>
      </c>
      <c r="F355" s="37">
        <f t="shared" si="140"/>
        <v>4.6206450420478697E-5</v>
      </c>
      <c r="G355" s="38">
        <f t="shared" si="141"/>
        <v>-0.5</v>
      </c>
      <c r="H355" s="39">
        <f t="shared" si="142"/>
        <v>-6.3599071453556775E-5</v>
      </c>
    </row>
    <row r="356" spans="1:8" s="40" customFormat="1" ht="15" x14ac:dyDescent="0.2">
      <c r="A356" s="68"/>
      <c r="B356" s="35" t="s">
        <v>77</v>
      </c>
      <c r="C356" s="41">
        <v>630</v>
      </c>
      <c r="D356" s="41">
        <v>609</v>
      </c>
      <c r="E356" s="37">
        <f t="shared" si="139"/>
        <v>2.0033707507870386E-2</v>
      </c>
      <c r="F356" s="37">
        <f t="shared" si="140"/>
        <v>1.4069864153035764E-2</v>
      </c>
      <c r="G356" s="38">
        <f t="shared" si="141"/>
        <v>-3.3333333333333333E-2</v>
      </c>
      <c r="H356" s="39">
        <f t="shared" si="142"/>
        <v>-6.6779025026234614E-4</v>
      </c>
    </row>
    <row r="357" spans="1:8" s="40" customFormat="1" ht="15" x14ac:dyDescent="0.2">
      <c r="A357" s="68"/>
      <c r="B357" s="35" t="s">
        <v>611</v>
      </c>
      <c r="C357" s="41">
        <v>1489</v>
      </c>
      <c r="D357" s="41">
        <v>1909</v>
      </c>
      <c r="E357" s="37">
        <f t="shared" si="139"/>
        <v>4.7349508697173019E-2</v>
      </c>
      <c r="F357" s="37">
        <f t="shared" si="140"/>
        <v>4.4104056926346918E-2</v>
      </c>
      <c r="G357" s="38">
        <f t="shared" si="141"/>
        <v>0.28206850235057085</v>
      </c>
      <c r="H357" s="39">
        <f t="shared" si="142"/>
        <v>1.3355805005246923E-2</v>
      </c>
    </row>
    <row r="358" spans="1:8" s="40" customFormat="1" ht="15" x14ac:dyDescent="0.2">
      <c r="A358" s="68"/>
      <c r="B358" s="35" t="s">
        <v>86</v>
      </c>
      <c r="C358" s="41">
        <v>50</v>
      </c>
      <c r="D358" s="41">
        <v>48</v>
      </c>
      <c r="E358" s="37">
        <f t="shared" si="139"/>
        <v>1.5899767863389194E-3</v>
      </c>
      <c r="F358" s="37">
        <f t="shared" si="140"/>
        <v>1.1089548100914888E-3</v>
      </c>
      <c r="G358" s="38">
        <f t="shared" si="141"/>
        <v>-0.04</v>
      </c>
      <c r="H358" s="39">
        <f t="shared" si="142"/>
        <v>-6.3599071453556775E-5</v>
      </c>
    </row>
    <row r="359" spans="1:8" s="40" customFormat="1" ht="15" x14ac:dyDescent="0.2">
      <c r="A359" s="68"/>
      <c r="B359" s="35" t="s">
        <v>85</v>
      </c>
      <c r="C359" s="41">
        <v>8</v>
      </c>
      <c r="D359" s="41">
        <v>12</v>
      </c>
      <c r="E359" s="37">
        <f t="shared" si="139"/>
        <v>2.543962858142271E-4</v>
      </c>
      <c r="F359" s="37">
        <f t="shared" si="140"/>
        <v>2.772387025228722E-4</v>
      </c>
      <c r="G359" s="38">
        <f t="shared" si="141"/>
        <v>0.5</v>
      </c>
      <c r="H359" s="39">
        <f t="shared" si="142"/>
        <v>1.2719814290711355E-4</v>
      </c>
    </row>
    <row r="360" spans="1:8" s="40" customFormat="1" ht="15" x14ac:dyDescent="0.2">
      <c r="A360" s="68"/>
      <c r="B360" s="35" t="s">
        <v>73</v>
      </c>
      <c r="C360" s="41">
        <v>7</v>
      </c>
      <c r="D360" s="41">
        <v>60</v>
      </c>
      <c r="E360" s="37">
        <f t="shared" si="139"/>
        <v>2.2259675008744873E-4</v>
      </c>
      <c r="F360" s="37">
        <f t="shared" si="140"/>
        <v>1.3861935126143609E-3</v>
      </c>
      <c r="G360" s="38">
        <f t="shared" si="141"/>
        <v>7.5714285714285712</v>
      </c>
      <c r="H360" s="39">
        <f t="shared" si="142"/>
        <v>1.6853753935192545E-3</v>
      </c>
    </row>
    <row r="361" spans="1:8" s="40" customFormat="1" ht="15" x14ac:dyDescent="0.2">
      <c r="A361" s="68"/>
      <c r="B361" s="35" t="s">
        <v>259</v>
      </c>
      <c r="C361" s="41">
        <v>0</v>
      </c>
      <c r="D361" s="41">
        <v>0</v>
      </c>
      <c r="E361" s="37" t="str">
        <f t="shared" si="139"/>
        <v/>
      </c>
      <c r="F361" s="37" t="str">
        <f t="shared" si="140"/>
        <v/>
      </c>
      <c r="G361" s="38" t="str">
        <f t="shared" si="141"/>
        <v>0</v>
      </c>
      <c r="H361" s="39" t="str">
        <f t="shared" si="142"/>
        <v/>
      </c>
    </row>
    <row r="362" spans="1:8" s="40" customFormat="1" ht="15" x14ac:dyDescent="0.2">
      <c r="A362" s="68"/>
      <c r="B362" s="35" t="s">
        <v>344</v>
      </c>
      <c r="C362" s="41">
        <v>12</v>
      </c>
      <c r="D362" s="41">
        <v>5</v>
      </c>
      <c r="E362" s="37">
        <f t="shared" si="139"/>
        <v>3.8159442872134067E-4</v>
      </c>
      <c r="F362" s="37">
        <f t="shared" si="140"/>
        <v>1.1551612605119675E-4</v>
      </c>
      <c r="G362" s="38">
        <f t="shared" si="141"/>
        <v>-0.58333333333333337</v>
      </c>
      <c r="H362" s="39">
        <f t="shared" si="142"/>
        <v>-2.2259675008744873E-4</v>
      </c>
    </row>
    <row r="363" spans="1:8" s="40" customFormat="1" ht="15" x14ac:dyDescent="0.2">
      <c r="A363" s="68"/>
      <c r="B363" s="35" t="s">
        <v>345</v>
      </c>
      <c r="C363" s="41">
        <v>9</v>
      </c>
      <c r="D363" s="41">
        <v>42</v>
      </c>
      <c r="E363" s="37">
        <f t="shared" si="139"/>
        <v>2.8619582154100552E-4</v>
      </c>
      <c r="F363" s="37">
        <f t="shared" si="140"/>
        <v>9.7033545883005263E-4</v>
      </c>
      <c r="G363" s="38">
        <f t="shared" si="141"/>
        <v>3.6666666666666665</v>
      </c>
      <c r="H363" s="39">
        <f t="shared" si="142"/>
        <v>1.0493846789836868E-3</v>
      </c>
    </row>
    <row r="364" spans="1:8" s="40" customFormat="1" ht="15" x14ac:dyDescent="0.2">
      <c r="A364" s="68"/>
      <c r="B364" s="35" t="s">
        <v>495</v>
      </c>
      <c r="C364" s="41">
        <v>27</v>
      </c>
      <c r="D364" s="41">
        <v>16</v>
      </c>
      <c r="E364" s="37">
        <f t="shared" si="139"/>
        <v>8.5858746462301645E-4</v>
      </c>
      <c r="F364" s="37">
        <f t="shared" si="140"/>
        <v>3.6965160336382958E-4</v>
      </c>
      <c r="G364" s="38">
        <f t="shared" si="141"/>
        <v>-0.40740740740740738</v>
      </c>
      <c r="H364" s="39">
        <f t="shared" si="142"/>
        <v>-3.4979489299456225E-4</v>
      </c>
    </row>
    <row r="365" spans="1:8" s="40" customFormat="1" ht="15" x14ac:dyDescent="0.2">
      <c r="A365" s="68"/>
      <c r="B365" s="35" t="s">
        <v>496</v>
      </c>
      <c r="C365" s="41">
        <v>486</v>
      </c>
      <c r="D365" s="41">
        <v>724</v>
      </c>
      <c r="E365" s="37">
        <f t="shared" si="139"/>
        <v>1.5454574363214298E-2</v>
      </c>
      <c r="F365" s="37">
        <f t="shared" si="140"/>
        <v>1.6726735052213289E-2</v>
      </c>
      <c r="G365" s="38">
        <f t="shared" si="141"/>
        <v>0.48971193415637859</v>
      </c>
      <c r="H365" s="39">
        <f t="shared" si="142"/>
        <v>7.5682895029732565E-3</v>
      </c>
    </row>
    <row r="366" spans="1:8" s="40" customFormat="1" ht="15" x14ac:dyDescent="0.2">
      <c r="A366" s="68"/>
      <c r="B366" s="35" t="s">
        <v>497</v>
      </c>
      <c r="C366" s="41">
        <v>3</v>
      </c>
      <c r="D366" s="41">
        <v>17</v>
      </c>
      <c r="E366" s="37">
        <f t="shared" si="139"/>
        <v>9.5398607180335169E-5</v>
      </c>
      <c r="F366" s="37">
        <f t="shared" si="140"/>
        <v>3.9275482857406894E-4</v>
      </c>
      <c r="G366" s="38">
        <f t="shared" si="141"/>
        <v>4.666666666666667</v>
      </c>
      <c r="H366" s="39">
        <f t="shared" si="142"/>
        <v>4.4519350017489746E-4</v>
      </c>
    </row>
    <row r="367" spans="1:8" s="40" customFormat="1" ht="15" x14ac:dyDescent="0.2">
      <c r="A367" s="68"/>
      <c r="B367" s="35" t="s">
        <v>498</v>
      </c>
      <c r="C367" s="41">
        <v>12</v>
      </c>
      <c r="D367" s="41">
        <v>1</v>
      </c>
      <c r="E367" s="37">
        <f t="shared" si="139"/>
        <v>3.8159442872134067E-4</v>
      </c>
      <c r="F367" s="37">
        <f t="shared" si="140"/>
        <v>2.3103225210239349E-5</v>
      </c>
      <c r="G367" s="38">
        <f t="shared" si="141"/>
        <v>-0.91666666666666663</v>
      </c>
      <c r="H367" s="39">
        <f t="shared" si="142"/>
        <v>-3.4979489299456225E-4</v>
      </c>
    </row>
    <row r="368" spans="1:8" s="40" customFormat="1" ht="15" x14ac:dyDescent="0.2">
      <c r="A368" s="68"/>
      <c r="B368" s="35" t="s">
        <v>260</v>
      </c>
      <c r="C368" s="41">
        <v>1</v>
      </c>
      <c r="D368" s="41">
        <v>5</v>
      </c>
      <c r="E368" s="37">
        <f t="shared" si="139"/>
        <v>3.1799535726778387E-5</v>
      </c>
      <c r="F368" s="37">
        <f t="shared" si="140"/>
        <v>1.1551612605119675E-4</v>
      </c>
      <c r="G368" s="38">
        <f t="shared" si="141"/>
        <v>4</v>
      </c>
      <c r="H368" s="39">
        <f t="shared" si="142"/>
        <v>1.2719814290711355E-4</v>
      </c>
    </row>
    <row r="369" spans="1:8" s="40" customFormat="1" ht="15" x14ac:dyDescent="0.2">
      <c r="A369" s="68"/>
      <c r="B369" s="35" t="s">
        <v>261</v>
      </c>
      <c r="C369" s="41">
        <v>103</v>
      </c>
      <c r="D369" s="41">
        <v>255</v>
      </c>
      <c r="E369" s="37">
        <f t="shared" si="139"/>
        <v>3.275352179858174E-3</v>
      </c>
      <c r="F369" s="37">
        <f t="shared" si="140"/>
        <v>5.8913224286110339E-3</v>
      </c>
      <c r="G369" s="38">
        <f t="shared" si="141"/>
        <v>1.4757281553398058</v>
      </c>
      <c r="H369" s="39">
        <f t="shared" si="142"/>
        <v>4.8335294304703152E-3</v>
      </c>
    </row>
    <row r="370" spans="1:8" s="40" customFormat="1" ht="15" x14ac:dyDescent="0.2">
      <c r="A370" s="68"/>
      <c r="B370" s="35" t="s">
        <v>499</v>
      </c>
      <c r="C370" s="41">
        <v>5</v>
      </c>
      <c r="D370" s="41">
        <v>8</v>
      </c>
      <c r="E370" s="37">
        <f t="shared" si="139"/>
        <v>1.5899767863389194E-4</v>
      </c>
      <c r="F370" s="37">
        <f t="shared" si="140"/>
        <v>1.8482580168191479E-4</v>
      </c>
      <c r="G370" s="38">
        <f t="shared" si="141"/>
        <v>0.6</v>
      </c>
      <c r="H370" s="39">
        <f t="shared" si="142"/>
        <v>9.5398607180335169E-5</v>
      </c>
    </row>
    <row r="371" spans="1:8" s="50" customFormat="1" ht="15" x14ac:dyDescent="0.2">
      <c r="A371" s="60" t="s">
        <v>570</v>
      </c>
      <c r="B371" s="51" t="s">
        <v>587</v>
      </c>
      <c r="C371" s="55"/>
      <c r="D371" s="41">
        <v>14</v>
      </c>
      <c r="E371" s="37" t="str">
        <f t="shared" ref="E371" si="147">+IF(C371=0,"",C371/C$333)</f>
        <v/>
      </c>
      <c r="F371" s="37">
        <f t="shared" ref="F371" si="148">+IF(D371=0,"",D371/D$333)</f>
        <v>3.2344515294335091E-4</v>
      </c>
      <c r="G371" s="38" t="str">
        <f t="shared" ref="G371" si="149">+IF(OR(AND(D371=0),(C371=0)),"0",((D371-C371)/C371))</f>
        <v>0</v>
      </c>
      <c r="H371" s="39" t="str">
        <f t="shared" ref="H371" si="150">+IF(OR(AND(E371=""),(G371="")),"",E371*G371)</f>
        <v/>
      </c>
    </row>
    <row r="372" spans="1:8" s="40" customFormat="1" ht="15" x14ac:dyDescent="0.2">
      <c r="A372" s="68"/>
      <c r="B372" s="35" t="s">
        <v>500</v>
      </c>
      <c r="C372" s="41">
        <v>6162</v>
      </c>
      <c r="D372" s="41">
        <v>6982</v>
      </c>
      <c r="E372" s="37">
        <f t="shared" si="139"/>
        <v>0.19594873914840844</v>
      </c>
      <c r="F372" s="37">
        <f t="shared" si="140"/>
        <v>0.16130671841789113</v>
      </c>
      <c r="G372" s="38">
        <f t="shared" si="141"/>
        <v>0.13307367737747486</v>
      </c>
      <c r="H372" s="39">
        <f t="shared" si="142"/>
        <v>2.607561929595828E-2</v>
      </c>
    </row>
    <row r="373" spans="1:8" s="40" customFormat="1" ht="15" x14ac:dyDescent="0.2">
      <c r="A373" s="68"/>
      <c r="B373" s="35" t="s">
        <v>94</v>
      </c>
      <c r="C373" s="41">
        <v>700</v>
      </c>
      <c r="D373" s="41">
        <v>207</v>
      </c>
      <c r="E373" s="37">
        <f t="shared" si="139"/>
        <v>2.2259675008744872E-2</v>
      </c>
      <c r="F373" s="37">
        <f t="shared" si="140"/>
        <v>4.7823676185195455E-3</v>
      </c>
      <c r="G373" s="38">
        <f t="shared" si="141"/>
        <v>-0.70428571428571429</v>
      </c>
      <c r="H373" s="39">
        <f t="shared" si="142"/>
        <v>-1.5677171113301747E-2</v>
      </c>
    </row>
    <row r="374" spans="1:8" s="40" customFormat="1" ht="15" x14ac:dyDescent="0.2">
      <c r="A374" s="68"/>
      <c r="B374" s="35" t="s">
        <v>87</v>
      </c>
      <c r="C374" s="41">
        <v>4023</v>
      </c>
      <c r="D374" s="41">
        <v>6141</v>
      </c>
      <c r="E374" s="37">
        <f t="shared" si="139"/>
        <v>0.12792953222882947</v>
      </c>
      <c r="F374" s="37">
        <f t="shared" si="140"/>
        <v>0.14187690601607986</v>
      </c>
      <c r="G374" s="38">
        <f t="shared" si="141"/>
        <v>0.52647278150633858</v>
      </c>
      <c r="H374" s="39">
        <f t="shared" si="142"/>
        <v>6.7351416669316641E-2</v>
      </c>
    </row>
    <row r="375" spans="1:8" s="40" customFormat="1" ht="15" x14ac:dyDescent="0.2">
      <c r="A375" s="68"/>
      <c r="B375" s="35" t="s">
        <v>93</v>
      </c>
      <c r="C375" s="41">
        <v>561</v>
      </c>
      <c r="D375" s="41">
        <v>737</v>
      </c>
      <c r="E375" s="37">
        <f t="shared" si="139"/>
        <v>1.7839539542722677E-2</v>
      </c>
      <c r="F375" s="37">
        <f t="shared" si="140"/>
        <v>1.70270769799464E-2</v>
      </c>
      <c r="G375" s="38">
        <f t="shared" si="141"/>
        <v>0.31372549019607843</v>
      </c>
      <c r="H375" s="39">
        <f t="shared" si="142"/>
        <v>5.5967182879129969E-3</v>
      </c>
    </row>
    <row r="376" spans="1:8" s="40" customFormat="1" ht="15" x14ac:dyDescent="0.2">
      <c r="A376" s="68"/>
      <c r="B376" s="35" t="s">
        <v>96</v>
      </c>
      <c r="C376" s="41">
        <v>2</v>
      </c>
      <c r="D376" s="41">
        <v>1</v>
      </c>
      <c r="E376" s="37">
        <f t="shared" si="139"/>
        <v>6.3599071453556775E-5</v>
      </c>
      <c r="F376" s="37">
        <f t="shared" si="140"/>
        <v>2.3103225210239349E-5</v>
      </c>
      <c r="G376" s="38">
        <f t="shared" si="141"/>
        <v>-0.5</v>
      </c>
      <c r="H376" s="39">
        <f t="shared" si="142"/>
        <v>-3.1799535726778387E-5</v>
      </c>
    </row>
    <row r="377" spans="1:8" s="40" customFormat="1" ht="15" x14ac:dyDescent="0.2">
      <c r="A377" s="68"/>
      <c r="B377" s="35" t="s">
        <v>97</v>
      </c>
      <c r="C377" s="41">
        <v>19</v>
      </c>
      <c r="D377" s="41">
        <v>42</v>
      </c>
      <c r="E377" s="37">
        <f t="shared" si="139"/>
        <v>6.0419117880878941E-4</v>
      </c>
      <c r="F377" s="37">
        <f t="shared" si="140"/>
        <v>9.7033545883005263E-4</v>
      </c>
      <c r="G377" s="38">
        <f t="shared" si="141"/>
        <v>1.2105263157894737</v>
      </c>
      <c r="H377" s="39">
        <f t="shared" si="142"/>
        <v>7.3138932171590298E-4</v>
      </c>
    </row>
    <row r="378" spans="1:8" s="40" customFormat="1" ht="30" x14ac:dyDescent="0.2">
      <c r="A378" s="68"/>
      <c r="B378" s="35" t="s">
        <v>262</v>
      </c>
      <c r="C378" s="41">
        <v>10</v>
      </c>
      <c r="D378" s="41">
        <v>1</v>
      </c>
      <c r="E378" s="37">
        <f t="shared" si="139"/>
        <v>3.1799535726778389E-4</v>
      </c>
      <c r="F378" s="37">
        <f t="shared" si="140"/>
        <v>2.3103225210239349E-5</v>
      </c>
      <c r="G378" s="38">
        <f t="shared" si="141"/>
        <v>-0.9</v>
      </c>
      <c r="H378" s="39">
        <f t="shared" si="142"/>
        <v>-2.8619582154100552E-4</v>
      </c>
    </row>
    <row r="379" spans="1:8" s="40" customFormat="1" ht="15" x14ac:dyDescent="0.2">
      <c r="A379" s="68"/>
      <c r="B379" s="35" t="s">
        <v>263</v>
      </c>
      <c r="C379" s="41">
        <v>82</v>
      </c>
      <c r="D379" s="41">
        <v>19</v>
      </c>
      <c r="E379" s="37">
        <f t="shared" si="139"/>
        <v>2.6075619295958278E-3</v>
      </c>
      <c r="F379" s="37">
        <f t="shared" si="140"/>
        <v>4.3896127899454765E-4</v>
      </c>
      <c r="G379" s="38">
        <f t="shared" si="141"/>
        <v>-0.76829268292682928</v>
      </c>
      <c r="H379" s="39">
        <f t="shared" si="142"/>
        <v>-2.0033707507870384E-3</v>
      </c>
    </row>
    <row r="380" spans="1:8" s="40" customFormat="1" ht="15" x14ac:dyDescent="0.2">
      <c r="A380" s="68"/>
      <c r="B380" s="35" t="s">
        <v>612</v>
      </c>
      <c r="C380" s="41">
        <v>4</v>
      </c>
      <c r="D380" s="41">
        <v>2</v>
      </c>
      <c r="E380" s="37">
        <f t="shared" si="139"/>
        <v>1.2719814290711355E-4</v>
      </c>
      <c r="F380" s="37">
        <f t="shared" si="140"/>
        <v>4.6206450420478697E-5</v>
      </c>
      <c r="G380" s="38">
        <f t="shared" si="141"/>
        <v>-0.5</v>
      </c>
      <c r="H380" s="39">
        <f t="shared" si="142"/>
        <v>-6.3599071453556775E-5</v>
      </c>
    </row>
    <row r="381" spans="1:8" s="40" customFormat="1" ht="15" x14ac:dyDescent="0.2">
      <c r="A381" s="68"/>
      <c r="B381" s="35" t="s">
        <v>613</v>
      </c>
      <c r="C381" s="41">
        <v>62</v>
      </c>
      <c r="D381" s="41">
        <v>35</v>
      </c>
      <c r="E381" s="37">
        <f t="shared" si="139"/>
        <v>1.9715712150602601E-3</v>
      </c>
      <c r="F381" s="37">
        <f t="shared" si="140"/>
        <v>8.0861288235837723E-4</v>
      </c>
      <c r="G381" s="38">
        <f t="shared" si="141"/>
        <v>-0.43548387096774194</v>
      </c>
      <c r="H381" s="39">
        <f t="shared" si="142"/>
        <v>-8.5858746462301645E-4</v>
      </c>
    </row>
    <row r="382" spans="1:8" s="40" customFormat="1" ht="15" x14ac:dyDescent="0.2">
      <c r="A382" s="68"/>
      <c r="B382" s="35" t="s">
        <v>264</v>
      </c>
      <c r="C382" s="41">
        <v>15</v>
      </c>
      <c r="D382" s="41">
        <v>10</v>
      </c>
      <c r="E382" s="37">
        <f t="shared" si="139"/>
        <v>4.7699303590167583E-4</v>
      </c>
      <c r="F382" s="37">
        <f t="shared" si="140"/>
        <v>2.3103225210239351E-4</v>
      </c>
      <c r="G382" s="38">
        <f t="shared" si="141"/>
        <v>-0.33333333333333331</v>
      </c>
      <c r="H382" s="39">
        <f t="shared" si="142"/>
        <v>-1.5899767863389194E-4</v>
      </c>
    </row>
    <row r="383" spans="1:8" s="40" customFormat="1" ht="15" x14ac:dyDescent="0.2">
      <c r="A383" s="68"/>
      <c r="B383" s="35" t="s">
        <v>501</v>
      </c>
      <c r="C383" s="41">
        <v>103</v>
      </c>
      <c r="D383" s="41">
        <v>129</v>
      </c>
      <c r="E383" s="37">
        <f t="shared" si="139"/>
        <v>3.275352179858174E-3</v>
      </c>
      <c r="F383" s="37">
        <f t="shared" si="140"/>
        <v>2.980316052120876E-3</v>
      </c>
      <c r="G383" s="38">
        <f t="shared" si="141"/>
        <v>0.25242718446601942</v>
      </c>
      <c r="H383" s="39">
        <f t="shared" si="142"/>
        <v>8.2678792889623808E-4</v>
      </c>
    </row>
    <row r="384" spans="1:8" s="40" customFormat="1" ht="15" x14ac:dyDescent="0.2">
      <c r="A384" s="68"/>
      <c r="B384" s="35" t="s">
        <v>95</v>
      </c>
      <c r="C384" s="41">
        <v>183</v>
      </c>
      <c r="D384" s="41">
        <v>145</v>
      </c>
      <c r="E384" s="37">
        <f t="shared" si="139"/>
        <v>5.8193150380004451E-3</v>
      </c>
      <c r="F384" s="37">
        <f t="shared" si="140"/>
        <v>3.3499676554847057E-3</v>
      </c>
      <c r="G384" s="38">
        <f t="shared" si="141"/>
        <v>-0.20765027322404372</v>
      </c>
      <c r="H384" s="39">
        <f t="shared" si="142"/>
        <v>-1.2083823576175788E-3</v>
      </c>
    </row>
    <row r="385" spans="1:8" s="40" customFormat="1" ht="15" x14ac:dyDescent="0.2">
      <c r="A385" s="68"/>
      <c r="B385" s="35" t="s">
        <v>265</v>
      </c>
      <c r="C385" s="41">
        <v>713</v>
      </c>
      <c r="D385" s="41">
        <v>1158</v>
      </c>
      <c r="E385" s="37">
        <f t="shared" si="139"/>
        <v>2.2673068973192993E-2</v>
      </c>
      <c r="F385" s="37">
        <f t="shared" si="140"/>
        <v>2.6753534793457167E-2</v>
      </c>
      <c r="G385" s="38">
        <f t="shared" si="141"/>
        <v>0.62412342215988781</v>
      </c>
      <c r="H385" s="39">
        <f t="shared" si="142"/>
        <v>1.4150793398416383E-2</v>
      </c>
    </row>
    <row r="386" spans="1:8" s="40" customFormat="1" ht="15" x14ac:dyDescent="0.2">
      <c r="A386" s="68"/>
      <c r="B386" s="35" t="s">
        <v>614</v>
      </c>
      <c r="C386" s="41">
        <v>78</v>
      </c>
      <c r="D386" s="41">
        <v>10</v>
      </c>
      <c r="E386" s="37">
        <f t="shared" si="139"/>
        <v>2.4803637866887144E-3</v>
      </c>
      <c r="F386" s="37">
        <f t="shared" si="140"/>
        <v>2.3103225210239351E-4</v>
      </c>
      <c r="G386" s="38">
        <f t="shared" si="141"/>
        <v>-0.87179487179487181</v>
      </c>
      <c r="H386" s="39">
        <f t="shared" si="142"/>
        <v>-2.1623684294209307E-3</v>
      </c>
    </row>
    <row r="387" spans="1:8" s="40" customFormat="1" ht="15" x14ac:dyDescent="0.2">
      <c r="A387" s="68"/>
      <c r="B387" s="35" t="s">
        <v>89</v>
      </c>
      <c r="C387" s="41">
        <v>161</v>
      </c>
      <c r="D387" s="41">
        <v>271</v>
      </c>
      <c r="E387" s="37">
        <f t="shared" si="139"/>
        <v>5.119725252011321E-3</v>
      </c>
      <c r="F387" s="37">
        <f t="shared" si="140"/>
        <v>6.2609740319748636E-3</v>
      </c>
      <c r="G387" s="38">
        <f t="shared" si="141"/>
        <v>0.68322981366459623</v>
      </c>
      <c r="H387" s="39">
        <f t="shared" si="142"/>
        <v>3.497948929945623E-3</v>
      </c>
    </row>
    <row r="388" spans="1:8" s="40" customFormat="1" ht="15" x14ac:dyDescent="0.2">
      <c r="A388" s="68"/>
      <c r="B388" s="35" t="s">
        <v>552</v>
      </c>
      <c r="C388" s="41">
        <v>11</v>
      </c>
      <c r="D388" s="41">
        <v>104</v>
      </c>
      <c r="E388" s="37">
        <f t="shared" ref="E388" si="151">+IF(C388=0,"",C388/C$333)</f>
        <v>3.4979489299456225E-4</v>
      </c>
      <c r="F388" s="37">
        <f t="shared" ref="F388" si="152">+IF(D388=0,"",D388/D$333)</f>
        <v>2.4027354218648924E-3</v>
      </c>
      <c r="G388" s="38">
        <f t="shared" ref="G388" si="153">+IF(OR(AND(D388=0),(C388=0)),"0",((D388-C388)/C388))</f>
        <v>8.454545454545455</v>
      </c>
      <c r="H388" s="39">
        <f t="shared" ref="H388" si="154">+IF(OR(AND(E388=""),(G388="")),"",E388*G388)</f>
        <v>2.9573568225903903E-3</v>
      </c>
    </row>
    <row r="389" spans="1:8" s="40" customFormat="1" ht="15" x14ac:dyDescent="0.2">
      <c r="A389" s="68"/>
      <c r="B389" s="35" t="s">
        <v>266</v>
      </c>
      <c r="C389" s="41">
        <v>0</v>
      </c>
      <c r="D389" s="41">
        <v>0</v>
      </c>
      <c r="E389" s="37" t="str">
        <f t="shared" si="139"/>
        <v/>
      </c>
      <c r="F389" s="37" t="str">
        <f t="shared" si="140"/>
        <v/>
      </c>
      <c r="G389" s="38" t="str">
        <f t="shared" si="141"/>
        <v>0</v>
      </c>
      <c r="H389" s="39" t="str">
        <f t="shared" si="142"/>
        <v/>
      </c>
    </row>
    <row r="390" spans="1:8" s="40" customFormat="1" ht="15" x14ac:dyDescent="0.2">
      <c r="A390" s="68"/>
      <c r="B390" s="35" t="s">
        <v>267</v>
      </c>
      <c r="C390" s="41">
        <v>1</v>
      </c>
      <c r="D390" s="41">
        <v>1</v>
      </c>
      <c r="E390" s="37">
        <f t="shared" si="139"/>
        <v>3.1799535726778387E-5</v>
      </c>
      <c r="F390" s="37">
        <f t="shared" si="140"/>
        <v>2.3103225210239349E-5</v>
      </c>
      <c r="G390" s="38">
        <f t="shared" si="141"/>
        <v>0</v>
      </c>
      <c r="H390" s="39">
        <f t="shared" si="142"/>
        <v>0</v>
      </c>
    </row>
    <row r="391" spans="1:8" s="40" customFormat="1" ht="15" x14ac:dyDescent="0.2">
      <c r="A391" s="68"/>
      <c r="B391" s="35" t="s">
        <v>615</v>
      </c>
      <c r="C391" s="41">
        <v>0</v>
      </c>
      <c r="D391" s="41">
        <v>0</v>
      </c>
      <c r="E391" s="37" t="str">
        <f t="shared" si="139"/>
        <v/>
      </c>
      <c r="F391" s="37" t="str">
        <f t="shared" si="140"/>
        <v/>
      </c>
      <c r="G391" s="38" t="str">
        <f t="shared" si="141"/>
        <v>0</v>
      </c>
      <c r="H391" s="39" t="str">
        <f t="shared" si="142"/>
        <v/>
      </c>
    </row>
    <row r="392" spans="1:8" s="40" customFormat="1" ht="15" x14ac:dyDescent="0.2">
      <c r="A392" s="68"/>
      <c r="B392" s="35" t="s">
        <v>88</v>
      </c>
      <c r="C392" s="41">
        <v>36</v>
      </c>
      <c r="D392" s="41">
        <v>0</v>
      </c>
      <c r="E392" s="37">
        <f t="shared" si="139"/>
        <v>1.1447832861640221E-3</v>
      </c>
      <c r="F392" s="37" t="str">
        <f t="shared" si="140"/>
        <v/>
      </c>
      <c r="G392" s="38" t="str">
        <f t="shared" si="141"/>
        <v>0</v>
      </c>
      <c r="H392" s="39">
        <f t="shared" si="142"/>
        <v>0</v>
      </c>
    </row>
    <row r="393" spans="1:8" s="40" customFormat="1" ht="15" x14ac:dyDescent="0.2">
      <c r="A393" s="68"/>
      <c r="B393" s="35" t="s">
        <v>268</v>
      </c>
      <c r="C393" s="41">
        <v>0</v>
      </c>
      <c r="D393" s="41">
        <v>0</v>
      </c>
      <c r="E393" s="37" t="str">
        <f t="shared" si="139"/>
        <v/>
      </c>
      <c r="F393" s="37" t="str">
        <f t="shared" si="140"/>
        <v/>
      </c>
      <c r="G393" s="38" t="str">
        <f t="shared" si="141"/>
        <v>0</v>
      </c>
      <c r="H393" s="39" t="str">
        <f t="shared" si="142"/>
        <v/>
      </c>
    </row>
    <row r="394" spans="1:8" s="40" customFormat="1" ht="15" x14ac:dyDescent="0.2">
      <c r="A394" s="68"/>
      <c r="B394" s="35" t="s">
        <v>92</v>
      </c>
      <c r="C394" s="41">
        <v>0</v>
      </c>
      <c r="D394" s="41">
        <v>0</v>
      </c>
      <c r="E394" s="37" t="str">
        <f t="shared" si="139"/>
        <v/>
      </c>
      <c r="F394" s="37" t="str">
        <f t="shared" si="140"/>
        <v/>
      </c>
      <c r="G394" s="38" t="str">
        <f t="shared" si="141"/>
        <v>0</v>
      </c>
      <c r="H394" s="39" t="str">
        <f t="shared" si="142"/>
        <v/>
      </c>
    </row>
    <row r="395" spans="1:8" s="40" customFormat="1" ht="15" x14ac:dyDescent="0.2">
      <c r="A395" s="68"/>
      <c r="B395" s="35" t="s">
        <v>91</v>
      </c>
      <c r="C395" s="41">
        <v>428</v>
      </c>
      <c r="D395" s="41">
        <v>689</v>
      </c>
      <c r="E395" s="37">
        <f t="shared" si="139"/>
        <v>1.361020129106115E-2</v>
      </c>
      <c r="F395" s="37">
        <f t="shared" si="140"/>
        <v>1.5918122169854911E-2</v>
      </c>
      <c r="G395" s="38">
        <f t="shared" si="141"/>
        <v>0.60981308411214952</v>
      </c>
      <c r="H395" s="39">
        <f t="shared" si="142"/>
        <v>8.2996788246891585E-3</v>
      </c>
    </row>
    <row r="396" spans="1:8" s="40" customFormat="1" ht="15" x14ac:dyDescent="0.2">
      <c r="A396" s="68"/>
      <c r="B396" s="35" t="s">
        <v>502</v>
      </c>
      <c r="C396" s="41">
        <v>2</v>
      </c>
      <c r="D396" s="41">
        <v>0</v>
      </c>
      <c r="E396" s="37">
        <f t="shared" si="139"/>
        <v>6.3599071453556775E-5</v>
      </c>
      <c r="F396" s="37" t="str">
        <f t="shared" si="140"/>
        <v/>
      </c>
      <c r="G396" s="38" t="str">
        <f t="shared" si="141"/>
        <v>0</v>
      </c>
      <c r="H396" s="39">
        <f t="shared" si="142"/>
        <v>0</v>
      </c>
    </row>
    <row r="397" spans="1:8" s="40" customFormat="1" ht="15" x14ac:dyDescent="0.2">
      <c r="A397" s="68"/>
      <c r="B397" s="35" t="s">
        <v>269</v>
      </c>
      <c r="C397" s="41">
        <v>0</v>
      </c>
      <c r="D397" s="41">
        <v>11</v>
      </c>
      <c r="E397" s="37" t="str">
        <f t="shared" si="139"/>
        <v/>
      </c>
      <c r="F397" s="37">
        <f t="shared" si="140"/>
        <v>2.5413547731263284E-4</v>
      </c>
      <c r="G397" s="38" t="str">
        <f t="shared" si="141"/>
        <v>0</v>
      </c>
      <c r="H397" s="39" t="str">
        <f t="shared" si="142"/>
        <v/>
      </c>
    </row>
    <row r="398" spans="1:8" s="40" customFormat="1" ht="15" x14ac:dyDescent="0.2">
      <c r="A398" s="68"/>
      <c r="B398" s="35" t="s">
        <v>270</v>
      </c>
      <c r="C398" s="41">
        <v>69</v>
      </c>
      <c r="D398" s="41">
        <v>10</v>
      </c>
      <c r="E398" s="37">
        <f t="shared" si="139"/>
        <v>2.1941679651477091E-3</v>
      </c>
      <c r="F398" s="37">
        <f t="shared" si="140"/>
        <v>2.3103225210239351E-4</v>
      </c>
      <c r="G398" s="38">
        <f t="shared" si="141"/>
        <v>-0.85507246376811596</v>
      </c>
      <c r="H398" s="39">
        <f t="shared" si="142"/>
        <v>-1.8761726078799252E-3</v>
      </c>
    </row>
    <row r="399" spans="1:8" s="40" customFormat="1" ht="15" x14ac:dyDescent="0.2">
      <c r="A399" s="68"/>
      <c r="B399" s="35" t="s">
        <v>503</v>
      </c>
      <c r="C399" s="41">
        <v>117</v>
      </c>
      <c r="D399" s="41">
        <v>217</v>
      </c>
      <c r="E399" s="37">
        <f t="shared" si="139"/>
        <v>3.7205456800330715E-3</v>
      </c>
      <c r="F399" s="37">
        <f t="shared" si="140"/>
        <v>5.0133998706219391E-3</v>
      </c>
      <c r="G399" s="38">
        <f t="shared" si="141"/>
        <v>0.85470085470085466</v>
      </c>
      <c r="H399" s="39">
        <f t="shared" si="142"/>
        <v>3.1799535726778389E-3</v>
      </c>
    </row>
    <row r="400" spans="1:8" s="40" customFormat="1" ht="15" x14ac:dyDescent="0.2">
      <c r="A400" s="68"/>
      <c r="B400" s="35" t="s">
        <v>90</v>
      </c>
      <c r="C400" s="41">
        <v>8</v>
      </c>
      <c r="D400" s="41">
        <v>79</v>
      </c>
      <c r="E400" s="37">
        <f t="shared" si="139"/>
        <v>2.543962858142271E-4</v>
      </c>
      <c r="F400" s="37">
        <f t="shared" si="140"/>
        <v>1.8251547916089087E-3</v>
      </c>
      <c r="G400" s="38">
        <f t="shared" si="141"/>
        <v>8.875</v>
      </c>
      <c r="H400" s="39">
        <f t="shared" si="142"/>
        <v>2.2577670366012654E-3</v>
      </c>
    </row>
    <row r="401" spans="1:8" s="40" customFormat="1" ht="15" x14ac:dyDescent="0.2">
      <c r="A401" s="68"/>
      <c r="B401" s="35" t="s">
        <v>616</v>
      </c>
      <c r="C401" s="41">
        <v>1</v>
      </c>
      <c r="D401" s="41">
        <v>0</v>
      </c>
      <c r="E401" s="37">
        <f t="shared" ref="E401:E473" si="155">+IF(C401=0,"",C401/C$333)</f>
        <v>3.1799535726778387E-5</v>
      </c>
      <c r="F401" s="37" t="str">
        <f t="shared" ref="F401:F473" si="156">+IF(D401=0,"",D401/D$333)</f>
        <v/>
      </c>
      <c r="G401" s="38" t="str">
        <f t="shared" ref="G401:G473" si="157">+IF(OR(AND(D401=0),(C401=0)),"0",((D401-C401)/C401))</f>
        <v>0</v>
      </c>
      <c r="H401" s="39">
        <f t="shared" ref="H401:H473" si="158">+IF(OR(AND(E401=""),(G401="")),"",E401*G401)</f>
        <v>0</v>
      </c>
    </row>
    <row r="402" spans="1:8" s="40" customFormat="1" ht="15" x14ac:dyDescent="0.2">
      <c r="A402" s="68"/>
      <c r="B402" s="35" t="s">
        <v>271</v>
      </c>
      <c r="C402" s="41">
        <v>0</v>
      </c>
      <c r="D402" s="41">
        <v>0</v>
      </c>
      <c r="E402" s="37" t="str">
        <f t="shared" si="155"/>
        <v/>
      </c>
      <c r="F402" s="37" t="str">
        <f t="shared" si="156"/>
        <v/>
      </c>
      <c r="G402" s="38" t="str">
        <f t="shared" si="157"/>
        <v>0</v>
      </c>
      <c r="H402" s="39" t="str">
        <f t="shared" si="158"/>
        <v/>
      </c>
    </row>
    <row r="403" spans="1:8" s="40" customFormat="1" ht="15" x14ac:dyDescent="0.2">
      <c r="A403" s="68"/>
      <c r="B403" s="35" t="s">
        <v>553</v>
      </c>
      <c r="C403" s="41">
        <v>8</v>
      </c>
      <c r="D403" s="41">
        <v>223</v>
      </c>
      <c r="E403" s="37">
        <f t="shared" ref="E403:E405" si="159">+IF(C403=0,"",C403/C$333)</f>
        <v>2.543962858142271E-4</v>
      </c>
      <c r="F403" s="37">
        <f t="shared" ref="F403:F405" si="160">+IF(D403=0,"",D403/D$333)</f>
        <v>5.1520192218833753E-3</v>
      </c>
      <c r="G403" s="38">
        <f t="shared" ref="G403:G405" si="161">+IF(OR(AND(D403=0),(C403=0)),"0",((D403-C403)/C403))</f>
        <v>26.875</v>
      </c>
      <c r="H403" s="39">
        <f t="shared" ref="H403:H405" si="162">+IF(OR(AND(E403=""),(G403="")),"",E403*G403)</f>
        <v>6.8369001812573537E-3</v>
      </c>
    </row>
    <row r="404" spans="1:8" s="40" customFormat="1" ht="15" x14ac:dyDescent="0.2">
      <c r="A404" s="68"/>
      <c r="B404" s="35" t="s">
        <v>554</v>
      </c>
      <c r="C404" s="41">
        <v>7</v>
      </c>
      <c r="D404" s="41">
        <v>184</v>
      </c>
      <c r="E404" s="37">
        <f t="shared" si="159"/>
        <v>2.2259675008744873E-4</v>
      </c>
      <c r="F404" s="37">
        <f t="shared" si="160"/>
        <v>4.2509934386840403E-3</v>
      </c>
      <c r="G404" s="38">
        <f t="shared" si="161"/>
        <v>25.285714285714285</v>
      </c>
      <c r="H404" s="39">
        <f t="shared" si="162"/>
        <v>5.6285178236397749E-3</v>
      </c>
    </row>
    <row r="405" spans="1:8" s="40" customFormat="1" ht="15" x14ac:dyDescent="0.2">
      <c r="A405" s="68"/>
      <c r="B405" s="35" t="s">
        <v>555</v>
      </c>
      <c r="C405" s="41">
        <v>0</v>
      </c>
      <c r="D405" s="41">
        <v>5</v>
      </c>
      <c r="E405" s="37" t="str">
        <f t="shared" si="159"/>
        <v/>
      </c>
      <c r="F405" s="37">
        <f t="shared" si="160"/>
        <v>1.1551612605119675E-4</v>
      </c>
      <c r="G405" s="38" t="str">
        <f t="shared" si="161"/>
        <v>0</v>
      </c>
      <c r="H405" s="39" t="str">
        <f t="shared" si="162"/>
        <v/>
      </c>
    </row>
    <row r="406" spans="1:8" s="40" customFormat="1" ht="15" x14ac:dyDescent="0.2">
      <c r="A406" s="68"/>
      <c r="B406" s="35" t="s">
        <v>272</v>
      </c>
      <c r="C406" s="41">
        <v>1</v>
      </c>
      <c r="D406" s="41">
        <v>1</v>
      </c>
      <c r="E406" s="37">
        <f t="shared" si="155"/>
        <v>3.1799535726778387E-5</v>
      </c>
      <c r="F406" s="37">
        <f t="shared" si="156"/>
        <v>2.3103225210239349E-5</v>
      </c>
      <c r="G406" s="38">
        <f t="shared" si="157"/>
        <v>0</v>
      </c>
      <c r="H406" s="39">
        <f t="shared" si="158"/>
        <v>0</v>
      </c>
    </row>
    <row r="407" spans="1:8" s="40" customFormat="1" ht="15" x14ac:dyDescent="0.2">
      <c r="A407" s="68"/>
      <c r="B407" s="35" t="s">
        <v>273</v>
      </c>
      <c r="C407" s="41">
        <v>7</v>
      </c>
      <c r="D407" s="41">
        <v>28</v>
      </c>
      <c r="E407" s="37">
        <f t="shared" si="155"/>
        <v>2.2259675008744873E-4</v>
      </c>
      <c r="F407" s="37">
        <f t="shared" si="156"/>
        <v>6.4689030588670183E-4</v>
      </c>
      <c r="G407" s="38">
        <f t="shared" si="157"/>
        <v>3</v>
      </c>
      <c r="H407" s="39">
        <f t="shared" si="158"/>
        <v>6.6779025026234614E-4</v>
      </c>
    </row>
    <row r="408" spans="1:8" s="40" customFormat="1" ht="15" x14ac:dyDescent="0.2">
      <c r="A408" s="68"/>
      <c r="B408" s="35" t="s">
        <v>579</v>
      </c>
      <c r="C408" s="41">
        <v>0</v>
      </c>
      <c r="D408" s="41">
        <v>0</v>
      </c>
      <c r="E408" s="37" t="str">
        <f t="shared" si="155"/>
        <v/>
      </c>
      <c r="F408" s="37" t="str">
        <f t="shared" si="156"/>
        <v/>
      </c>
      <c r="G408" s="38" t="str">
        <f t="shared" si="157"/>
        <v>0</v>
      </c>
      <c r="H408" s="39" t="str">
        <f t="shared" si="158"/>
        <v/>
      </c>
    </row>
    <row r="409" spans="1:8" s="40" customFormat="1" ht="30" x14ac:dyDescent="0.2">
      <c r="A409" s="68"/>
      <c r="B409" s="35" t="s">
        <v>274</v>
      </c>
      <c r="C409" s="41">
        <v>15</v>
      </c>
      <c r="D409" s="41">
        <v>6</v>
      </c>
      <c r="E409" s="37">
        <f t="shared" si="155"/>
        <v>4.7699303590167583E-4</v>
      </c>
      <c r="F409" s="37">
        <f t="shared" si="156"/>
        <v>1.386193512614361E-4</v>
      </c>
      <c r="G409" s="38">
        <f t="shared" si="157"/>
        <v>-0.6</v>
      </c>
      <c r="H409" s="39">
        <f t="shared" si="158"/>
        <v>-2.8619582154100547E-4</v>
      </c>
    </row>
    <row r="410" spans="1:8" s="40" customFormat="1" ht="15" x14ac:dyDescent="0.2">
      <c r="A410" s="68"/>
      <c r="B410" s="35" t="s">
        <v>504</v>
      </c>
      <c r="C410" s="41">
        <v>0</v>
      </c>
      <c r="D410" s="41">
        <v>0</v>
      </c>
      <c r="E410" s="37" t="str">
        <f t="shared" si="155"/>
        <v/>
      </c>
      <c r="F410" s="37" t="str">
        <f t="shared" si="156"/>
        <v/>
      </c>
      <c r="G410" s="38" t="str">
        <f t="shared" si="157"/>
        <v>0</v>
      </c>
      <c r="H410" s="39" t="str">
        <f t="shared" si="158"/>
        <v/>
      </c>
    </row>
    <row r="411" spans="1:8" s="40" customFormat="1" ht="15" x14ac:dyDescent="0.2">
      <c r="A411" s="68"/>
      <c r="B411" s="35" t="s">
        <v>558</v>
      </c>
      <c r="C411" s="41">
        <v>0</v>
      </c>
      <c r="D411" s="41">
        <v>0</v>
      </c>
      <c r="E411" s="37" t="str">
        <f t="shared" ref="E411" si="163">+IF(C411=0,"",C411/C$333)</f>
        <v/>
      </c>
      <c r="F411" s="37" t="str">
        <f t="shared" ref="F411" si="164">+IF(D411=0,"",D411/D$333)</f>
        <v/>
      </c>
      <c r="G411" s="38" t="str">
        <f t="shared" ref="G411" si="165">+IF(OR(AND(D411=0),(C411=0)),"0",((D411-C411)/C411))</f>
        <v>0</v>
      </c>
      <c r="H411" s="39" t="str">
        <f t="shared" ref="H411" si="166">+IF(OR(AND(E411=""),(G411="")),"",E411*G411)</f>
        <v/>
      </c>
    </row>
    <row r="412" spans="1:8" s="40" customFormat="1" ht="15" x14ac:dyDescent="0.2">
      <c r="A412" s="68"/>
      <c r="B412" s="35" t="s">
        <v>275</v>
      </c>
      <c r="C412" s="41">
        <v>0</v>
      </c>
      <c r="D412" s="41">
        <v>5</v>
      </c>
      <c r="E412" s="37" t="str">
        <f t="shared" si="155"/>
        <v/>
      </c>
      <c r="F412" s="37">
        <f t="shared" si="156"/>
        <v>1.1551612605119675E-4</v>
      </c>
      <c r="G412" s="38" t="str">
        <f t="shared" si="157"/>
        <v>0</v>
      </c>
      <c r="H412" s="39" t="str">
        <f t="shared" si="158"/>
        <v/>
      </c>
    </row>
    <row r="413" spans="1:8" s="40" customFormat="1" ht="15" x14ac:dyDescent="0.2">
      <c r="A413" s="68"/>
      <c r="B413" s="35" t="s">
        <v>276</v>
      </c>
      <c r="C413" s="41">
        <v>0</v>
      </c>
      <c r="D413" s="41">
        <v>7</v>
      </c>
      <c r="E413" s="37" t="str">
        <f t="shared" si="155"/>
        <v/>
      </c>
      <c r="F413" s="37">
        <f t="shared" si="156"/>
        <v>1.6172257647167546E-4</v>
      </c>
      <c r="G413" s="38" t="str">
        <f t="shared" si="157"/>
        <v>0</v>
      </c>
      <c r="H413" s="39" t="str">
        <f t="shared" si="158"/>
        <v/>
      </c>
    </row>
    <row r="414" spans="1:8" s="40" customFormat="1" ht="15" x14ac:dyDescent="0.2">
      <c r="A414" s="68"/>
      <c r="B414" s="35" t="s">
        <v>277</v>
      </c>
      <c r="C414" s="41">
        <v>72</v>
      </c>
      <c r="D414" s="41">
        <v>1</v>
      </c>
      <c r="E414" s="37">
        <f t="shared" si="155"/>
        <v>2.2895665723280442E-3</v>
      </c>
      <c r="F414" s="37">
        <f t="shared" si="156"/>
        <v>2.3103225210239349E-5</v>
      </c>
      <c r="G414" s="38">
        <f t="shared" si="157"/>
        <v>-0.98611111111111116</v>
      </c>
      <c r="H414" s="39">
        <f t="shared" si="158"/>
        <v>-2.2577670366012658E-3</v>
      </c>
    </row>
    <row r="415" spans="1:8" s="40" customFormat="1" ht="15" x14ac:dyDescent="0.2">
      <c r="A415" s="68"/>
      <c r="B415" s="35" t="s">
        <v>99</v>
      </c>
      <c r="C415" s="41">
        <v>6</v>
      </c>
      <c r="D415" s="41">
        <v>0</v>
      </c>
      <c r="E415" s="37">
        <f t="shared" si="155"/>
        <v>1.9079721436067034E-4</v>
      </c>
      <c r="F415" s="37" t="str">
        <f t="shared" si="156"/>
        <v/>
      </c>
      <c r="G415" s="38" t="str">
        <f t="shared" si="157"/>
        <v>0</v>
      </c>
      <c r="H415" s="39">
        <f t="shared" si="158"/>
        <v>0</v>
      </c>
    </row>
    <row r="416" spans="1:8" s="40" customFormat="1" ht="15" x14ac:dyDescent="0.2">
      <c r="A416" s="68"/>
      <c r="B416" s="35" t="s">
        <v>100</v>
      </c>
      <c r="C416" s="41">
        <v>0</v>
      </c>
      <c r="D416" s="41">
        <v>0</v>
      </c>
      <c r="E416" s="37" t="str">
        <f t="shared" si="155"/>
        <v/>
      </c>
      <c r="F416" s="37" t="str">
        <f t="shared" si="156"/>
        <v/>
      </c>
      <c r="G416" s="38" t="str">
        <f t="shared" si="157"/>
        <v>0</v>
      </c>
      <c r="H416" s="39" t="str">
        <f t="shared" si="158"/>
        <v/>
      </c>
    </row>
    <row r="417" spans="1:8" s="40" customFormat="1" ht="15" x14ac:dyDescent="0.2">
      <c r="A417" s="68"/>
      <c r="B417" s="35" t="s">
        <v>101</v>
      </c>
      <c r="C417" s="41">
        <v>2</v>
      </c>
      <c r="D417" s="41">
        <v>4</v>
      </c>
      <c r="E417" s="37">
        <f t="shared" si="155"/>
        <v>6.3599071453556775E-5</v>
      </c>
      <c r="F417" s="37">
        <f t="shared" si="156"/>
        <v>9.2412900840957394E-5</v>
      </c>
      <c r="G417" s="38">
        <f t="shared" si="157"/>
        <v>1</v>
      </c>
      <c r="H417" s="39">
        <f t="shared" si="158"/>
        <v>6.3599071453556775E-5</v>
      </c>
    </row>
    <row r="418" spans="1:8" s="40" customFormat="1" ht="15" x14ac:dyDescent="0.2">
      <c r="A418" s="68"/>
      <c r="B418" s="35" t="s">
        <v>278</v>
      </c>
      <c r="C418" s="41">
        <v>0</v>
      </c>
      <c r="D418" s="41">
        <v>0</v>
      </c>
      <c r="E418" s="37" t="str">
        <f t="shared" si="155"/>
        <v/>
      </c>
      <c r="F418" s="37" t="str">
        <f t="shared" si="156"/>
        <v/>
      </c>
      <c r="G418" s="38" t="str">
        <f t="shared" si="157"/>
        <v>0</v>
      </c>
      <c r="H418" s="39" t="str">
        <f t="shared" si="158"/>
        <v/>
      </c>
    </row>
    <row r="419" spans="1:8" s="40" customFormat="1" ht="15" x14ac:dyDescent="0.2">
      <c r="A419" s="68"/>
      <c r="B419" s="35" t="s">
        <v>559</v>
      </c>
      <c r="C419" s="41">
        <v>0</v>
      </c>
      <c r="D419" s="41">
        <v>0</v>
      </c>
      <c r="E419" s="37" t="str">
        <f t="shared" ref="E419:E420" si="167">+IF(C419=0,"",C419/C$333)</f>
        <v/>
      </c>
      <c r="F419" s="37" t="str">
        <f t="shared" ref="F419:F420" si="168">+IF(D419=0,"",D419/D$333)</f>
        <v/>
      </c>
      <c r="G419" s="38" t="str">
        <f t="shared" ref="G419:G420" si="169">+IF(OR(AND(D419=0),(C419=0)),"0",((D419-C419)/C419))</f>
        <v>0</v>
      </c>
      <c r="H419" s="39" t="str">
        <f t="shared" ref="H419:H420" si="170">+IF(OR(AND(E419=""),(G419="")),"",E419*G419)</f>
        <v/>
      </c>
    </row>
    <row r="420" spans="1:8" s="40" customFormat="1" ht="15" x14ac:dyDescent="0.2">
      <c r="A420" s="68"/>
      <c r="B420" s="35" t="s">
        <v>560</v>
      </c>
      <c r="C420" s="41">
        <v>0</v>
      </c>
      <c r="D420" s="41">
        <v>72</v>
      </c>
      <c r="E420" s="37" t="str">
        <f t="shared" si="167"/>
        <v/>
      </c>
      <c r="F420" s="37">
        <f t="shared" si="168"/>
        <v>1.6634322151372332E-3</v>
      </c>
      <c r="G420" s="38" t="str">
        <f t="shared" si="169"/>
        <v>0</v>
      </c>
      <c r="H420" s="39" t="str">
        <f t="shared" si="170"/>
        <v/>
      </c>
    </row>
    <row r="421" spans="1:8" s="40" customFormat="1" ht="15" x14ac:dyDescent="0.2">
      <c r="A421" s="68"/>
      <c r="B421" s="35" t="s">
        <v>98</v>
      </c>
      <c r="C421" s="41">
        <v>0</v>
      </c>
      <c r="D421" s="41">
        <v>0</v>
      </c>
      <c r="E421" s="37" t="str">
        <f t="shared" si="155"/>
        <v/>
      </c>
      <c r="F421" s="37" t="str">
        <f t="shared" si="156"/>
        <v/>
      </c>
      <c r="G421" s="38" t="str">
        <f t="shared" si="157"/>
        <v>0</v>
      </c>
      <c r="H421" s="39" t="str">
        <f t="shared" si="158"/>
        <v/>
      </c>
    </row>
    <row r="422" spans="1:8" s="40" customFormat="1" ht="15" x14ac:dyDescent="0.2">
      <c r="A422" s="68"/>
      <c r="B422" s="35" t="s">
        <v>561</v>
      </c>
      <c r="C422" s="41">
        <v>0</v>
      </c>
      <c r="D422" s="41">
        <v>21</v>
      </c>
      <c r="E422" s="37" t="str">
        <f t="shared" ref="E422:E424" si="171">+IF(C422=0,"",C422/C$333)</f>
        <v/>
      </c>
      <c r="F422" s="37">
        <f t="shared" ref="F422:F424" si="172">+IF(D422=0,"",D422/D$333)</f>
        <v>4.8516772941502632E-4</v>
      </c>
      <c r="G422" s="38" t="str">
        <f t="shared" ref="G422:G424" si="173">+IF(OR(AND(D422=0),(C422=0)),"0",((D422-C422)/C422))</f>
        <v>0</v>
      </c>
      <c r="H422" s="39" t="str">
        <f t="shared" ref="H422:H424" si="174">+IF(OR(AND(E422=""),(G422="")),"",E422*G422)</f>
        <v/>
      </c>
    </row>
    <row r="423" spans="1:8" s="40" customFormat="1" ht="15" x14ac:dyDescent="0.2">
      <c r="A423" s="68"/>
      <c r="B423" s="35" t="s">
        <v>562</v>
      </c>
      <c r="C423" s="41">
        <v>0</v>
      </c>
      <c r="D423" s="41">
        <v>0</v>
      </c>
      <c r="E423" s="37" t="str">
        <f t="shared" si="171"/>
        <v/>
      </c>
      <c r="F423" s="37" t="str">
        <f t="shared" si="172"/>
        <v/>
      </c>
      <c r="G423" s="38" t="str">
        <f t="shared" si="173"/>
        <v>0</v>
      </c>
      <c r="H423" s="39" t="str">
        <f t="shared" si="174"/>
        <v/>
      </c>
    </row>
    <row r="424" spans="1:8" s="40" customFormat="1" ht="15" x14ac:dyDescent="0.2">
      <c r="A424" s="68"/>
      <c r="B424" s="35" t="s">
        <v>563</v>
      </c>
      <c r="C424" s="41">
        <v>0</v>
      </c>
      <c r="D424" s="41">
        <v>0</v>
      </c>
      <c r="E424" s="37" t="str">
        <f t="shared" si="171"/>
        <v/>
      </c>
      <c r="F424" s="37" t="str">
        <f t="shared" si="172"/>
        <v/>
      </c>
      <c r="G424" s="38" t="str">
        <f t="shared" si="173"/>
        <v>0</v>
      </c>
      <c r="H424" s="39" t="str">
        <f t="shared" si="174"/>
        <v/>
      </c>
    </row>
    <row r="425" spans="1:8" s="40" customFormat="1" ht="15" x14ac:dyDescent="0.2">
      <c r="A425" s="68"/>
      <c r="B425" s="35" t="s">
        <v>505</v>
      </c>
      <c r="C425" s="41">
        <v>45</v>
      </c>
      <c r="D425" s="41">
        <v>16</v>
      </c>
      <c r="E425" s="37">
        <f t="shared" si="155"/>
        <v>1.4309791077050276E-3</v>
      </c>
      <c r="F425" s="37">
        <f t="shared" si="156"/>
        <v>3.6965160336382958E-4</v>
      </c>
      <c r="G425" s="38">
        <f t="shared" si="157"/>
        <v>-0.64444444444444449</v>
      </c>
      <c r="H425" s="39">
        <f t="shared" si="158"/>
        <v>-9.221865360765734E-4</v>
      </c>
    </row>
    <row r="426" spans="1:8" s="40" customFormat="1" ht="15" x14ac:dyDescent="0.2">
      <c r="A426" s="68"/>
      <c r="B426" s="35" t="s">
        <v>105</v>
      </c>
      <c r="C426" s="41">
        <v>18</v>
      </c>
      <c r="D426" s="41">
        <v>10</v>
      </c>
      <c r="E426" s="37">
        <f t="shared" si="155"/>
        <v>5.7239164308201104E-4</v>
      </c>
      <c r="F426" s="37">
        <f t="shared" si="156"/>
        <v>2.3103225210239351E-4</v>
      </c>
      <c r="G426" s="38">
        <f t="shared" si="157"/>
        <v>-0.44444444444444442</v>
      </c>
      <c r="H426" s="39">
        <f t="shared" si="158"/>
        <v>-2.543962858142271E-4</v>
      </c>
    </row>
    <row r="427" spans="1:8" s="40" customFormat="1" ht="15" x14ac:dyDescent="0.2">
      <c r="A427" s="68"/>
      <c r="B427" s="35" t="s">
        <v>114</v>
      </c>
      <c r="C427" s="41">
        <v>308</v>
      </c>
      <c r="D427" s="41">
        <v>64</v>
      </c>
      <c r="E427" s="37">
        <f t="shared" si="155"/>
        <v>9.794257003847744E-3</v>
      </c>
      <c r="F427" s="37">
        <f t="shared" si="156"/>
        <v>1.4786064134553183E-3</v>
      </c>
      <c r="G427" s="38">
        <f t="shared" si="157"/>
        <v>-0.79220779220779225</v>
      </c>
      <c r="H427" s="39">
        <f t="shared" si="158"/>
        <v>-7.7590867173339276E-3</v>
      </c>
    </row>
    <row r="428" spans="1:8" s="40" customFormat="1" ht="15" x14ac:dyDescent="0.2">
      <c r="A428" s="68"/>
      <c r="B428" s="35" t="s">
        <v>113</v>
      </c>
      <c r="C428" s="41">
        <v>109</v>
      </c>
      <c r="D428" s="41">
        <v>70</v>
      </c>
      <c r="E428" s="37">
        <f t="shared" si="155"/>
        <v>3.4661493942188446E-3</v>
      </c>
      <c r="F428" s="37">
        <f t="shared" si="156"/>
        <v>1.6172257647167545E-3</v>
      </c>
      <c r="G428" s="38">
        <f t="shared" si="157"/>
        <v>-0.3577981651376147</v>
      </c>
      <c r="H428" s="39">
        <f t="shared" si="158"/>
        <v>-1.2401818933443574E-3</v>
      </c>
    </row>
    <row r="429" spans="1:8" s="40" customFormat="1" ht="15" x14ac:dyDescent="0.2">
      <c r="A429" s="68"/>
      <c r="B429" s="35" t="s">
        <v>279</v>
      </c>
      <c r="C429" s="41">
        <v>4</v>
      </c>
      <c r="D429" s="41">
        <v>12</v>
      </c>
      <c r="E429" s="37">
        <f t="shared" si="155"/>
        <v>1.2719814290711355E-4</v>
      </c>
      <c r="F429" s="37">
        <f t="shared" si="156"/>
        <v>2.772387025228722E-4</v>
      </c>
      <c r="G429" s="38">
        <f t="shared" si="157"/>
        <v>2</v>
      </c>
      <c r="H429" s="39">
        <f t="shared" si="158"/>
        <v>2.543962858142271E-4</v>
      </c>
    </row>
    <row r="430" spans="1:8" s="40" customFormat="1" ht="15" x14ac:dyDescent="0.2">
      <c r="A430" s="68"/>
      <c r="B430" s="35" t="s">
        <v>506</v>
      </c>
      <c r="C430" s="41">
        <v>51</v>
      </c>
      <c r="D430" s="41">
        <v>39</v>
      </c>
      <c r="E430" s="37">
        <f t="shared" si="155"/>
        <v>1.6217763220656978E-3</v>
      </c>
      <c r="F430" s="37">
        <f t="shared" si="156"/>
        <v>9.0102578319933466E-4</v>
      </c>
      <c r="G430" s="38">
        <f t="shared" si="157"/>
        <v>-0.23529411764705882</v>
      </c>
      <c r="H430" s="39">
        <f t="shared" si="158"/>
        <v>-3.8159442872134067E-4</v>
      </c>
    </row>
    <row r="431" spans="1:8" s="40" customFormat="1" ht="30" x14ac:dyDescent="0.2">
      <c r="A431" s="68"/>
      <c r="B431" s="35" t="s">
        <v>580</v>
      </c>
      <c r="C431" s="41">
        <v>10</v>
      </c>
      <c r="D431" s="41">
        <v>207</v>
      </c>
      <c r="E431" s="37">
        <f t="shared" si="155"/>
        <v>3.1799535726778389E-4</v>
      </c>
      <c r="F431" s="37">
        <f t="shared" si="156"/>
        <v>4.7823676185195455E-3</v>
      </c>
      <c r="G431" s="38">
        <f t="shared" si="157"/>
        <v>19.7</v>
      </c>
      <c r="H431" s="39">
        <f t="shared" si="158"/>
        <v>6.2645085381753422E-3</v>
      </c>
    </row>
    <row r="432" spans="1:8" s="40" customFormat="1" ht="15" x14ac:dyDescent="0.2">
      <c r="A432" s="68"/>
      <c r="B432" s="35" t="s">
        <v>507</v>
      </c>
      <c r="C432" s="41">
        <v>0</v>
      </c>
      <c r="D432" s="41">
        <v>20</v>
      </c>
      <c r="E432" s="37" t="str">
        <f t="shared" si="155"/>
        <v/>
      </c>
      <c r="F432" s="37">
        <f t="shared" si="156"/>
        <v>4.6206450420478701E-4</v>
      </c>
      <c r="G432" s="38" t="str">
        <f t="shared" si="157"/>
        <v>0</v>
      </c>
      <c r="H432" s="39" t="str">
        <f t="shared" si="158"/>
        <v/>
      </c>
    </row>
    <row r="433" spans="1:8" s="40" customFormat="1" ht="15" x14ac:dyDescent="0.2">
      <c r="A433" s="68"/>
      <c r="B433" s="35" t="s">
        <v>109</v>
      </c>
      <c r="C433" s="41">
        <v>53</v>
      </c>
      <c r="D433" s="41">
        <v>38</v>
      </c>
      <c r="E433" s="37">
        <f t="shared" si="155"/>
        <v>1.6853753935192545E-3</v>
      </c>
      <c r="F433" s="37">
        <f t="shared" si="156"/>
        <v>8.7792255798909531E-4</v>
      </c>
      <c r="G433" s="38">
        <f t="shared" si="157"/>
        <v>-0.28301886792452829</v>
      </c>
      <c r="H433" s="39">
        <f t="shared" si="158"/>
        <v>-4.7699303590167578E-4</v>
      </c>
    </row>
    <row r="434" spans="1:8" s="40" customFormat="1" ht="15" x14ac:dyDescent="0.2">
      <c r="A434" s="68"/>
      <c r="B434" s="35" t="s">
        <v>280</v>
      </c>
      <c r="C434" s="41">
        <v>36</v>
      </c>
      <c r="D434" s="41">
        <v>0</v>
      </c>
      <c r="E434" s="37">
        <f t="shared" si="155"/>
        <v>1.1447832861640221E-3</v>
      </c>
      <c r="F434" s="37" t="str">
        <f t="shared" si="156"/>
        <v/>
      </c>
      <c r="G434" s="38" t="str">
        <f t="shared" si="157"/>
        <v>0</v>
      </c>
      <c r="H434" s="39">
        <f t="shared" si="158"/>
        <v>0</v>
      </c>
    </row>
    <row r="435" spans="1:8" s="40" customFormat="1" ht="15" x14ac:dyDescent="0.2">
      <c r="A435" s="68"/>
      <c r="B435" s="35" t="s">
        <v>110</v>
      </c>
      <c r="C435" s="41">
        <v>196</v>
      </c>
      <c r="D435" s="41">
        <v>68</v>
      </c>
      <c r="E435" s="37">
        <f t="shared" si="155"/>
        <v>6.2327090024485643E-3</v>
      </c>
      <c r="F435" s="37">
        <f t="shared" si="156"/>
        <v>1.5710193142962757E-3</v>
      </c>
      <c r="G435" s="38">
        <f t="shared" si="157"/>
        <v>-0.65306122448979587</v>
      </c>
      <c r="H435" s="39">
        <f t="shared" si="158"/>
        <v>-4.0703405730276336E-3</v>
      </c>
    </row>
    <row r="436" spans="1:8" s="40" customFormat="1" ht="15" x14ac:dyDescent="0.2">
      <c r="A436" s="68"/>
      <c r="B436" s="35" t="s">
        <v>382</v>
      </c>
      <c r="C436" s="41">
        <v>7</v>
      </c>
      <c r="D436" s="41">
        <v>1</v>
      </c>
      <c r="E436" s="37">
        <f t="shared" si="155"/>
        <v>2.2259675008744873E-4</v>
      </c>
      <c r="F436" s="37">
        <f t="shared" si="156"/>
        <v>2.3103225210239349E-5</v>
      </c>
      <c r="G436" s="38">
        <f t="shared" si="157"/>
        <v>-0.8571428571428571</v>
      </c>
      <c r="H436" s="39">
        <f t="shared" si="158"/>
        <v>-1.9079721436067034E-4</v>
      </c>
    </row>
    <row r="437" spans="1:8" s="40" customFormat="1" ht="15" x14ac:dyDescent="0.2">
      <c r="A437" s="68"/>
      <c r="B437" s="35" t="s">
        <v>108</v>
      </c>
      <c r="C437" s="41">
        <v>147</v>
      </c>
      <c r="D437" s="41">
        <v>193</v>
      </c>
      <c r="E437" s="37">
        <f t="shared" si="155"/>
        <v>4.674531751836423E-3</v>
      </c>
      <c r="F437" s="37">
        <f t="shared" si="156"/>
        <v>4.4589224655761945E-3</v>
      </c>
      <c r="G437" s="38">
        <f t="shared" si="157"/>
        <v>0.31292517006802723</v>
      </c>
      <c r="H437" s="39">
        <f t="shared" si="158"/>
        <v>1.462778643431806E-3</v>
      </c>
    </row>
    <row r="438" spans="1:8" s="40" customFormat="1" ht="15" x14ac:dyDescent="0.2">
      <c r="A438" s="68"/>
      <c r="B438" s="35" t="s">
        <v>281</v>
      </c>
      <c r="C438" s="41">
        <v>29</v>
      </c>
      <c r="D438" s="41">
        <v>36</v>
      </c>
      <c r="E438" s="37">
        <f t="shared" si="155"/>
        <v>9.2218653607657329E-4</v>
      </c>
      <c r="F438" s="37">
        <f t="shared" si="156"/>
        <v>8.3171610756861659E-4</v>
      </c>
      <c r="G438" s="38">
        <f t="shared" si="157"/>
        <v>0.2413793103448276</v>
      </c>
      <c r="H438" s="39">
        <f t="shared" si="158"/>
        <v>2.2259675008744873E-4</v>
      </c>
    </row>
    <row r="439" spans="1:8" s="40" customFormat="1" ht="15" x14ac:dyDescent="0.2">
      <c r="A439" s="68"/>
      <c r="B439" s="35" t="s">
        <v>107</v>
      </c>
      <c r="C439" s="41">
        <v>26</v>
      </c>
      <c r="D439" s="41">
        <v>24</v>
      </c>
      <c r="E439" s="37">
        <f t="shared" si="155"/>
        <v>8.2678792889623808E-4</v>
      </c>
      <c r="F439" s="37">
        <f t="shared" si="156"/>
        <v>5.5447740504574439E-4</v>
      </c>
      <c r="G439" s="38">
        <f t="shared" si="157"/>
        <v>-7.6923076923076927E-2</v>
      </c>
      <c r="H439" s="39">
        <f t="shared" si="158"/>
        <v>-6.3599071453556775E-5</v>
      </c>
    </row>
    <row r="440" spans="1:8" s="40" customFormat="1" ht="15" x14ac:dyDescent="0.2">
      <c r="A440" s="68"/>
      <c r="B440" s="35" t="s">
        <v>346</v>
      </c>
      <c r="C440" s="41">
        <v>1</v>
      </c>
      <c r="D440" s="41">
        <v>0</v>
      </c>
      <c r="E440" s="37">
        <f t="shared" si="155"/>
        <v>3.1799535726778387E-5</v>
      </c>
      <c r="F440" s="37" t="str">
        <f t="shared" si="156"/>
        <v/>
      </c>
      <c r="G440" s="38" t="str">
        <f t="shared" si="157"/>
        <v>0</v>
      </c>
      <c r="H440" s="39">
        <f t="shared" si="158"/>
        <v>0</v>
      </c>
    </row>
    <row r="441" spans="1:8" s="40" customFormat="1" ht="15" x14ac:dyDescent="0.2">
      <c r="A441" s="68"/>
      <c r="B441" s="35" t="s">
        <v>117</v>
      </c>
      <c r="C441" s="41">
        <v>99</v>
      </c>
      <c r="D441" s="41">
        <v>75</v>
      </c>
      <c r="E441" s="37">
        <f t="shared" si="155"/>
        <v>3.1481540369510605E-3</v>
      </c>
      <c r="F441" s="37">
        <f t="shared" si="156"/>
        <v>1.7327418907679513E-3</v>
      </c>
      <c r="G441" s="38">
        <f t="shared" si="157"/>
        <v>-0.24242424242424243</v>
      </c>
      <c r="H441" s="39">
        <f t="shared" si="158"/>
        <v>-7.6318885744268135E-4</v>
      </c>
    </row>
    <row r="442" spans="1:8" s="40" customFormat="1" ht="15" x14ac:dyDescent="0.2">
      <c r="A442" s="68"/>
      <c r="B442" s="35" t="s">
        <v>104</v>
      </c>
      <c r="C442" s="41">
        <v>16</v>
      </c>
      <c r="D442" s="41">
        <v>37</v>
      </c>
      <c r="E442" s="37">
        <f t="shared" si="155"/>
        <v>5.087925716284542E-4</v>
      </c>
      <c r="F442" s="37">
        <f t="shared" si="156"/>
        <v>8.5481933277885595E-4</v>
      </c>
      <c r="G442" s="38">
        <f t="shared" si="157"/>
        <v>1.3125</v>
      </c>
      <c r="H442" s="39">
        <f t="shared" si="158"/>
        <v>6.6779025026234614E-4</v>
      </c>
    </row>
    <row r="443" spans="1:8" s="40" customFormat="1" ht="15" x14ac:dyDescent="0.2">
      <c r="A443" s="68"/>
      <c r="B443" s="35" t="s">
        <v>282</v>
      </c>
      <c r="C443" s="41">
        <v>131</v>
      </c>
      <c r="D443" s="41">
        <v>159</v>
      </c>
      <c r="E443" s="37">
        <f t="shared" si="155"/>
        <v>4.1657391802079691E-3</v>
      </c>
      <c r="F443" s="37">
        <f t="shared" si="156"/>
        <v>3.6734128084280567E-3</v>
      </c>
      <c r="G443" s="38">
        <f t="shared" si="157"/>
        <v>0.21374045801526717</v>
      </c>
      <c r="H443" s="39">
        <f t="shared" si="158"/>
        <v>8.9038700034979493E-4</v>
      </c>
    </row>
    <row r="444" spans="1:8" s="40" customFormat="1" ht="15" x14ac:dyDescent="0.2">
      <c r="A444" s="68"/>
      <c r="B444" s="35" t="s">
        <v>508</v>
      </c>
      <c r="C444" s="41">
        <v>0</v>
      </c>
      <c r="D444" s="41">
        <v>2</v>
      </c>
      <c r="E444" s="37" t="str">
        <f t="shared" si="155"/>
        <v/>
      </c>
      <c r="F444" s="37">
        <f t="shared" si="156"/>
        <v>4.6206450420478697E-5</v>
      </c>
      <c r="G444" s="38" t="str">
        <f t="shared" si="157"/>
        <v>0</v>
      </c>
      <c r="H444" s="39" t="str">
        <f t="shared" si="158"/>
        <v/>
      </c>
    </row>
    <row r="445" spans="1:8" s="40" customFormat="1" ht="15" x14ac:dyDescent="0.2">
      <c r="A445" s="68"/>
      <c r="B445" s="35" t="s">
        <v>111</v>
      </c>
      <c r="C445" s="41">
        <v>5</v>
      </c>
      <c r="D445" s="41">
        <v>0</v>
      </c>
      <c r="E445" s="37">
        <f t="shared" si="155"/>
        <v>1.5899767863389194E-4</v>
      </c>
      <c r="F445" s="37" t="str">
        <f t="shared" si="156"/>
        <v/>
      </c>
      <c r="G445" s="38" t="str">
        <f t="shared" si="157"/>
        <v>0</v>
      </c>
      <c r="H445" s="39">
        <f t="shared" si="158"/>
        <v>0</v>
      </c>
    </row>
    <row r="446" spans="1:8" s="40" customFormat="1" ht="15" x14ac:dyDescent="0.2">
      <c r="A446" s="68"/>
      <c r="B446" s="35" t="s">
        <v>115</v>
      </c>
      <c r="C446" s="41">
        <v>3</v>
      </c>
      <c r="D446" s="41">
        <v>5</v>
      </c>
      <c r="E446" s="37">
        <f t="shared" si="155"/>
        <v>9.5398607180335169E-5</v>
      </c>
      <c r="F446" s="37">
        <f t="shared" si="156"/>
        <v>1.1551612605119675E-4</v>
      </c>
      <c r="G446" s="38">
        <f t="shared" si="157"/>
        <v>0.66666666666666663</v>
      </c>
      <c r="H446" s="39">
        <f t="shared" si="158"/>
        <v>6.3599071453556775E-5</v>
      </c>
    </row>
    <row r="447" spans="1:8" s="40" customFormat="1" ht="15" x14ac:dyDescent="0.2">
      <c r="A447" s="68"/>
      <c r="B447" s="35" t="s">
        <v>102</v>
      </c>
      <c r="C447" s="41">
        <v>1</v>
      </c>
      <c r="D447" s="41">
        <v>0</v>
      </c>
      <c r="E447" s="37">
        <f t="shared" si="155"/>
        <v>3.1799535726778387E-5</v>
      </c>
      <c r="F447" s="37" t="str">
        <f t="shared" si="156"/>
        <v/>
      </c>
      <c r="G447" s="38" t="str">
        <f t="shared" si="157"/>
        <v>0</v>
      </c>
      <c r="H447" s="39">
        <f t="shared" si="158"/>
        <v>0</v>
      </c>
    </row>
    <row r="448" spans="1:8" s="40" customFormat="1" ht="15" x14ac:dyDescent="0.2">
      <c r="A448" s="68"/>
      <c r="B448" s="35" t="s">
        <v>106</v>
      </c>
      <c r="C448" s="41">
        <v>36</v>
      </c>
      <c r="D448" s="41">
        <v>8</v>
      </c>
      <c r="E448" s="37">
        <f t="shared" si="155"/>
        <v>1.1447832861640221E-3</v>
      </c>
      <c r="F448" s="37">
        <f t="shared" si="156"/>
        <v>1.8482580168191479E-4</v>
      </c>
      <c r="G448" s="38">
        <f t="shared" si="157"/>
        <v>-0.77777777777777779</v>
      </c>
      <c r="H448" s="39">
        <f t="shared" si="158"/>
        <v>-8.9038700034979493E-4</v>
      </c>
    </row>
    <row r="449" spans="1:8" s="40" customFormat="1" ht="15" x14ac:dyDescent="0.2">
      <c r="A449" s="68"/>
      <c r="B449" s="35" t="s">
        <v>112</v>
      </c>
      <c r="C449" s="41">
        <v>1</v>
      </c>
      <c r="D449" s="41">
        <v>0</v>
      </c>
      <c r="E449" s="37">
        <f t="shared" si="155"/>
        <v>3.1799535726778387E-5</v>
      </c>
      <c r="F449" s="37" t="str">
        <f t="shared" si="156"/>
        <v/>
      </c>
      <c r="G449" s="38" t="str">
        <f t="shared" si="157"/>
        <v>0</v>
      </c>
      <c r="H449" s="39">
        <f t="shared" si="158"/>
        <v>0</v>
      </c>
    </row>
    <row r="450" spans="1:8" s="40" customFormat="1" ht="15" x14ac:dyDescent="0.2">
      <c r="A450" s="68"/>
      <c r="B450" s="35" t="s">
        <v>116</v>
      </c>
      <c r="C450" s="41">
        <v>11</v>
      </c>
      <c r="D450" s="41">
        <v>0</v>
      </c>
      <c r="E450" s="37">
        <f t="shared" si="155"/>
        <v>3.4979489299456225E-4</v>
      </c>
      <c r="F450" s="37" t="str">
        <f t="shared" si="156"/>
        <v/>
      </c>
      <c r="G450" s="38" t="str">
        <f t="shared" si="157"/>
        <v>0</v>
      </c>
      <c r="H450" s="39">
        <f t="shared" si="158"/>
        <v>0</v>
      </c>
    </row>
    <row r="451" spans="1:8" s="40" customFormat="1" ht="15" x14ac:dyDescent="0.2">
      <c r="A451" s="68"/>
      <c r="B451" s="35" t="s">
        <v>283</v>
      </c>
      <c r="C451" s="41">
        <v>265</v>
      </c>
      <c r="D451" s="41">
        <v>307</v>
      </c>
      <c r="E451" s="37">
        <f t="shared" si="155"/>
        <v>8.4268769675962737E-3</v>
      </c>
      <c r="F451" s="37">
        <f t="shared" si="156"/>
        <v>7.0926901395434805E-3</v>
      </c>
      <c r="G451" s="38">
        <f t="shared" si="157"/>
        <v>0.15849056603773584</v>
      </c>
      <c r="H451" s="39">
        <f t="shared" si="158"/>
        <v>1.3355805005246923E-3</v>
      </c>
    </row>
    <row r="452" spans="1:8" s="40" customFormat="1" ht="30" x14ac:dyDescent="0.2">
      <c r="A452" s="68"/>
      <c r="B452" s="35" t="s">
        <v>509</v>
      </c>
      <c r="C452" s="41">
        <v>4</v>
      </c>
      <c r="D452" s="41">
        <v>2</v>
      </c>
      <c r="E452" s="37">
        <f t="shared" si="155"/>
        <v>1.2719814290711355E-4</v>
      </c>
      <c r="F452" s="37">
        <f t="shared" si="156"/>
        <v>4.6206450420478697E-5</v>
      </c>
      <c r="G452" s="38">
        <f t="shared" si="157"/>
        <v>-0.5</v>
      </c>
      <c r="H452" s="39">
        <f t="shared" si="158"/>
        <v>-6.3599071453556775E-5</v>
      </c>
    </row>
    <row r="453" spans="1:8" s="40" customFormat="1" ht="15" x14ac:dyDescent="0.2">
      <c r="A453" s="68"/>
      <c r="B453" s="35" t="s">
        <v>284</v>
      </c>
      <c r="C453" s="41">
        <v>29</v>
      </c>
      <c r="D453" s="41">
        <v>8</v>
      </c>
      <c r="E453" s="37">
        <f t="shared" si="155"/>
        <v>9.2218653607657329E-4</v>
      </c>
      <c r="F453" s="37">
        <f t="shared" si="156"/>
        <v>1.8482580168191479E-4</v>
      </c>
      <c r="G453" s="38">
        <f t="shared" si="157"/>
        <v>-0.72413793103448276</v>
      </c>
      <c r="H453" s="39">
        <f t="shared" si="158"/>
        <v>-6.6779025026234614E-4</v>
      </c>
    </row>
    <row r="454" spans="1:8" s="40" customFormat="1" ht="15" x14ac:dyDescent="0.2">
      <c r="A454" s="68"/>
      <c r="B454" s="35" t="s">
        <v>285</v>
      </c>
      <c r="C454" s="41">
        <v>0</v>
      </c>
      <c r="D454" s="41">
        <v>0</v>
      </c>
      <c r="E454" s="37" t="str">
        <f t="shared" si="155"/>
        <v/>
      </c>
      <c r="F454" s="37" t="str">
        <f t="shared" si="156"/>
        <v/>
      </c>
      <c r="G454" s="38" t="str">
        <f t="shared" si="157"/>
        <v>0</v>
      </c>
      <c r="H454" s="39" t="str">
        <f t="shared" si="158"/>
        <v/>
      </c>
    </row>
    <row r="455" spans="1:8" s="40" customFormat="1" ht="15" x14ac:dyDescent="0.2">
      <c r="A455" s="68"/>
      <c r="B455" s="35" t="s">
        <v>510</v>
      </c>
      <c r="C455" s="41">
        <v>34</v>
      </c>
      <c r="D455" s="41">
        <v>20</v>
      </c>
      <c r="E455" s="37">
        <f t="shared" si="155"/>
        <v>1.0811842147104651E-3</v>
      </c>
      <c r="F455" s="37">
        <f t="shared" si="156"/>
        <v>4.6206450420478701E-4</v>
      </c>
      <c r="G455" s="38">
        <f t="shared" si="157"/>
        <v>-0.41176470588235292</v>
      </c>
      <c r="H455" s="39">
        <f t="shared" si="158"/>
        <v>-4.4519350017489741E-4</v>
      </c>
    </row>
    <row r="456" spans="1:8" s="40" customFormat="1" ht="15" x14ac:dyDescent="0.2">
      <c r="A456" s="68"/>
      <c r="B456" s="35" t="s">
        <v>286</v>
      </c>
      <c r="C456" s="41">
        <v>386</v>
      </c>
      <c r="D456" s="41">
        <v>196</v>
      </c>
      <c r="E456" s="37">
        <f t="shared" si="155"/>
        <v>1.2274620790536457E-2</v>
      </c>
      <c r="F456" s="37">
        <f t="shared" si="156"/>
        <v>4.5282321412069126E-3</v>
      </c>
      <c r="G456" s="38">
        <f t="shared" si="157"/>
        <v>-0.49222797927461137</v>
      </c>
      <c r="H456" s="39">
        <f t="shared" si="158"/>
        <v>-6.0419117880878932E-3</v>
      </c>
    </row>
    <row r="457" spans="1:8" s="40" customFormat="1" ht="15" x14ac:dyDescent="0.2">
      <c r="A457" s="68"/>
      <c r="B457" s="35" t="s">
        <v>287</v>
      </c>
      <c r="C457" s="41">
        <v>36</v>
      </c>
      <c r="D457" s="41">
        <v>16</v>
      </c>
      <c r="E457" s="37">
        <f t="shared" si="155"/>
        <v>1.1447832861640221E-3</v>
      </c>
      <c r="F457" s="37">
        <f t="shared" si="156"/>
        <v>3.6965160336382958E-4</v>
      </c>
      <c r="G457" s="38">
        <f t="shared" si="157"/>
        <v>-0.55555555555555558</v>
      </c>
      <c r="H457" s="39">
        <f t="shared" si="158"/>
        <v>-6.3599071453556788E-4</v>
      </c>
    </row>
    <row r="458" spans="1:8" s="40" customFormat="1" ht="15" x14ac:dyDescent="0.2">
      <c r="A458" s="68"/>
      <c r="B458" s="35" t="s">
        <v>288</v>
      </c>
      <c r="C458" s="41">
        <v>23</v>
      </c>
      <c r="D458" s="41">
        <v>11</v>
      </c>
      <c r="E458" s="37">
        <f t="shared" si="155"/>
        <v>7.3138932171590298E-4</v>
      </c>
      <c r="F458" s="37">
        <f t="shared" si="156"/>
        <v>2.5413547731263284E-4</v>
      </c>
      <c r="G458" s="38">
        <f t="shared" si="157"/>
        <v>-0.52173913043478259</v>
      </c>
      <c r="H458" s="39">
        <f t="shared" si="158"/>
        <v>-3.8159442872134067E-4</v>
      </c>
    </row>
    <row r="459" spans="1:8" s="40" customFormat="1" ht="15" x14ac:dyDescent="0.2">
      <c r="A459" s="68"/>
      <c r="B459" s="35" t="s">
        <v>103</v>
      </c>
      <c r="C459" s="41">
        <v>19</v>
      </c>
      <c r="D459" s="41">
        <v>33</v>
      </c>
      <c r="E459" s="37">
        <f t="shared" si="155"/>
        <v>6.0419117880878941E-4</v>
      </c>
      <c r="F459" s="37">
        <f t="shared" si="156"/>
        <v>7.6240643193789851E-4</v>
      </c>
      <c r="G459" s="38">
        <f t="shared" si="157"/>
        <v>0.73684210526315785</v>
      </c>
      <c r="H459" s="39">
        <f t="shared" si="158"/>
        <v>4.4519350017489741E-4</v>
      </c>
    </row>
    <row r="460" spans="1:8" s="40" customFormat="1" ht="15" x14ac:dyDescent="0.2">
      <c r="A460" s="68"/>
      <c r="B460" s="35" t="s">
        <v>289</v>
      </c>
      <c r="C460" s="41">
        <v>12</v>
      </c>
      <c r="D460" s="41">
        <v>17</v>
      </c>
      <c r="E460" s="37">
        <f t="shared" si="155"/>
        <v>3.8159442872134067E-4</v>
      </c>
      <c r="F460" s="37">
        <f t="shared" si="156"/>
        <v>3.9275482857406894E-4</v>
      </c>
      <c r="G460" s="38">
        <f t="shared" si="157"/>
        <v>0.41666666666666669</v>
      </c>
      <c r="H460" s="39">
        <f t="shared" si="158"/>
        <v>1.5899767863389194E-4</v>
      </c>
    </row>
    <row r="461" spans="1:8" s="40" customFormat="1" ht="15" x14ac:dyDescent="0.2">
      <c r="A461" s="68"/>
      <c r="B461" s="35" t="s">
        <v>290</v>
      </c>
      <c r="C461" s="41">
        <v>73</v>
      </c>
      <c r="D461" s="41">
        <v>81</v>
      </c>
      <c r="E461" s="37">
        <f t="shared" si="155"/>
        <v>2.3213661080548225E-3</v>
      </c>
      <c r="F461" s="37">
        <f t="shared" si="156"/>
        <v>1.8713612420293874E-3</v>
      </c>
      <c r="G461" s="38">
        <f t="shared" si="157"/>
        <v>0.1095890410958904</v>
      </c>
      <c r="H461" s="39">
        <f t="shared" si="158"/>
        <v>2.543962858142271E-4</v>
      </c>
    </row>
    <row r="462" spans="1:8" s="40" customFormat="1" ht="15" x14ac:dyDescent="0.2">
      <c r="A462" s="68"/>
      <c r="B462" s="35" t="s">
        <v>581</v>
      </c>
      <c r="C462" s="41">
        <v>121</v>
      </c>
      <c r="D462" s="41">
        <v>213</v>
      </c>
      <c r="E462" s="37">
        <f t="shared" si="155"/>
        <v>3.847743822940185E-3</v>
      </c>
      <c r="F462" s="37">
        <f t="shared" si="156"/>
        <v>4.9209869697809817E-3</v>
      </c>
      <c r="G462" s="38">
        <f t="shared" si="157"/>
        <v>0.76033057851239672</v>
      </c>
      <c r="H462" s="39">
        <f t="shared" si="158"/>
        <v>2.9255572868636119E-3</v>
      </c>
    </row>
    <row r="463" spans="1:8" s="40" customFormat="1" ht="15" x14ac:dyDescent="0.2">
      <c r="A463" s="68"/>
      <c r="B463" s="35" t="s">
        <v>291</v>
      </c>
      <c r="C463" s="41">
        <v>1</v>
      </c>
      <c r="D463" s="41">
        <v>0</v>
      </c>
      <c r="E463" s="37">
        <f t="shared" si="155"/>
        <v>3.1799535726778387E-5</v>
      </c>
      <c r="F463" s="37" t="str">
        <f t="shared" si="156"/>
        <v/>
      </c>
      <c r="G463" s="38" t="str">
        <f t="shared" si="157"/>
        <v>0</v>
      </c>
      <c r="H463" s="39">
        <f t="shared" si="158"/>
        <v>0</v>
      </c>
    </row>
    <row r="464" spans="1:8" s="40" customFormat="1" ht="15" x14ac:dyDescent="0.2">
      <c r="A464" s="68"/>
      <c r="B464" s="35" t="s">
        <v>292</v>
      </c>
      <c r="C464" s="41">
        <v>1</v>
      </c>
      <c r="D464" s="41">
        <v>0</v>
      </c>
      <c r="E464" s="37">
        <f t="shared" si="155"/>
        <v>3.1799535726778387E-5</v>
      </c>
      <c r="F464" s="37" t="str">
        <f t="shared" si="156"/>
        <v/>
      </c>
      <c r="G464" s="38" t="str">
        <f t="shared" si="157"/>
        <v>0</v>
      </c>
      <c r="H464" s="39">
        <f t="shared" si="158"/>
        <v>0</v>
      </c>
    </row>
    <row r="465" spans="1:8" s="40" customFormat="1" ht="15" x14ac:dyDescent="0.2">
      <c r="A465" s="68"/>
      <c r="B465" s="35" t="s">
        <v>293</v>
      </c>
      <c r="C465" s="41">
        <v>1</v>
      </c>
      <c r="D465" s="41">
        <v>3</v>
      </c>
      <c r="E465" s="37">
        <f t="shared" si="155"/>
        <v>3.1799535726778387E-5</v>
      </c>
      <c r="F465" s="37">
        <f t="shared" si="156"/>
        <v>6.9309675630718049E-5</v>
      </c>
      <c r="G465" s="38">
        <f t="shared" si="157"/>
        <v>2</v>
      </c>
      <c r="H465" s="39">
        <f t="shared" si="158"/>
        <v>6.3599071453556775E-5</v>
      </c>
    </row>
    <row r="466" spans="1:8" s="40" customFormat="1" ht="15" x14ac:dyDescent="0.2">
      <c r="A466" s="68"/>
      <c r="B466" s="35" t="s">
        <v>294</v>
      </c>
      <c r="C466" s="41">
        <v>20</v>
      </c>
      <c r="D466" s="41">
        <v>1</v>
      </c>
      <c r="E466" s="37">
        <f t="shared" si="155"/>
        <v>6.3599071453556777E-4</v>
      </c>
      <c r="F466" s="37">
        <f t="shared" si="156"/>
        <v>2.3103225210239349E-5</v>
      </c>
      <c r="G466" s="38">
        <f t="shared" si="157"/>
        <v>-0.95</v>
      </c>
      <c r="H466" s="39">
        <f t="shared" si="158"/>
        <v>-6.0419117880878941E-4</v>
      </c>
    </row>
    <row r="467" spans="1:8" s="40" customFormat="1" ht="15" x14ac:dyDescent="0.2">
      <c r="A467" s="68"/>
      <c r="B467" s="35" t="s">
        <v>126</v>
      </c>
      <c r="C467" s="41">
        <v>7</v>
      </c>
      <c r="D467" s="41">
        <v>0</v>
      </c>
      <c r="E467" s="37">
        <f t="shared" si="155"/>
        <v>2.2259675008744873E-4</v>
      </c>
      <c r="F467" s="37" t="str">
        <f t="shared" si="156"/>
        <v/>
      </c>
      <c r="G467" s="38" t="str">
        <f t="shared" si="157"/>
        <v>0</v>
      </c>
      <c r="H467" s="39">
        <f t="shared" si="158"/>
        <v>0</v>
      </c>
    </row>
    <row r="468" spans="1:8" s="40" customFormat="1" ht="30" x14ac:dyDescent="0.2">
      <c r="A468" s="68"/>
      <c r="B468" s="35" t="s">
        <v>127</v>
      </c>
      <c r="C468" s="41">
        <v>45</v>
      </c>
      <c r="D468" s="41">
        <v>0</v>
      </c>
      <c r="E468" s="37">
        <f t="shared" si="155"/>
        <v>1.4309791077050276E-3</v>
      </c>
      <c r="F468" s="37" t="str">
        <f t="shared" si="156"/>
        <v/>
      </c>
      <c r="G468" s="38" t="str">
        <f t="shared" si="157"/>
        <v>0</v>
      </c>
      <c r="H468" s="39">
        <f t="shared" si="158"/>
        <v>0</v>
      </c>
    </row>
    <row r="469" spans="1:8" s="40" customFormat="1" ht="15" x14ac:dyDescent="0.2">
      <c r="A469" s="68"/>
      <c r="B469" s="35" t="s">
        <v>295</v>
      </c>
      <c r="C469" s="41">
        <v>8</v>
      </c>
      <c r="D469" s="41">
        <v>0</v>
      </c>
      <c r="E469" s="37">
        <f t="shared" si="155"/>
        <v>2.543962858142271E-4</v>
      </c>
      <c r="F469" s="37" t="str">
        <f t="shared" si="156"/>
        <v/>
      </c>
      <c r="G469" s="38" t="str">
        <f t="shared" si="157"/>
        <v>0</v>
      </c>
      <c r="H469" s="39">
        <f t="shared" si="158"/>
        <v>0</v>
      </c>
    </row>
    <row r="470" spans="1:8" s="40" customFormat="1" ht="15" x14ac:dyDescent="0.2">
      <c r="A470" s="68"/>
      <c r="B470" s="35" t="s">
        <v>296</v>
      </c>
      <c r="C470" s="41">
        <v>70</v>
      </c>
      <c r="D470" s="41">
        <v>79</v>
      </c>
      <c r="E470" s="37">
        <f t="shared" si="155"/>
        <v>2.2259675008744874E-3</v>
      </c>
      <c r="F470" s="37">
        <f t="shared" si="156"/>
        <v>1.8251547916089087E-3</v>
      </c>
      <c r="G470" s="38">
        <f t="shared" si="157"/>
        <v>0.12857142857142856</v>
      </c>
      <c r="H470" s="39">
        <f t="shared" si="158"/>
        <v>2.8619582154100552E-4</v>
      </c>
    </row>
    <row r="471" spans="1:8" s="40" customFormat="1" ht="30" x14ac:dyDescent="0.2">
      <c r="A471" s="68"/>
      <c r="B471" s="35" t="s">
        <v>297</v>
      </c>
      <c r="C471" s="41">
        <v>5</v>
      </c>
      <c r="D471" s="41">
        <v>29</v>
      </c>
      <c r="E471" s="37">
        <f t="shared" si="155"/>
        <v>1.5899767863389194E-4</v>
      </c>
      <c r="F471" s="37">
        <f t="shared" si="156"/>
        <v>6.6999353109694119E-4</v>
      </c>
      <c r="G471" s="38">
        <f t="shared" si="157"/>
        <v>4.8</v>
      </c>
      <c r="H471" s="39">
        <f t="shared" si="158"/>
        <v>7.6318885744268135E-4</v>
      </c>
    </row>
    <row r="472" spans="1:8" s="40" customFormat="1" ht="15" x14ac:dyDescent="0.2">
      <c r="A472" s="68"/>
      <c r="B472" s="35" t="s">
        <v>124</v>
      </c>
      <c r="C472" s="41">
        <v>6</v>
      </c>
      <c r="D472" s="41">
        <v>18</v>
      </c>
      <c r="E472" s="37">
        <f t="shared" si="155"/>
        <v>1.9079721436067034E-4</v>
      </c>
      <c r="F472" s="37">
        <f t="shared" si="156"/>
        <v>4.1585805378430829E-4</v>
      </c>
      <c r="G472" s="38">
        <f t="shared" si="157"/>
        <v>2</v>
      </c>
      <c r="H472" s="39">
        <f t="shared" si="158"/>
        <v>3.8159442872134067E-4</v>
      </c>
    </row>
    <row r="473" spans="1:8" s="40" customFormat="1" ht="15" x14ac:dyDescent="0.2">
      <c r="A473" s="68"/>
      <c r="B473" s="35" t="s">
        <v>298</v>
      </c>
      <c r="C473" s="41">
        <v>0</v>
      </c>
      <c r="D473" s="41">
        <v>0</v>
      </c>
      <c r="E473" s="37" t="str">
        <f t="shared" si="155"/>
        <v/>
      </c>
      <c r="F473" s="37" t="str">
        <f t="shared" si="156"/>
        <v/>
      </c>
      <c r="G473" s="38" t="str">
        <f t="shared" si="157"/>
        <v>0</v>
      </c>
      <c r="H473" s="39" t="str">
        <f t="shared" si="158"/>
        <v/>
      </c>
    </row>
    <row r="474" spans="1:8" s="40" customFormat="1" ht="15" x14ac:dyDescent="0.2">
      <c r="A474" s="68"/>
      <c r="B474" s="35" t="s">
        <v>299</v>
      </c>
      <c r="C474" s="41">
        <v>0</v>
      </c>
      <c r="D474" s="41">
        <v>0</v>
      </c>
      <c r="E474" s="37" t="str">
        <f t="shared" ref="E474:E535" si="175">+IF(C474=0,"",C474/C$333)</f>
        <v/>
      </c>
      <c r="F474" s="37" t="str">
        <f t="shared" ref="F474:F535" si="176">+IF(D474=0,"",D474/D$333)</f>
        <v/>
      </c>
      <c r="G474" s="38" t="str">
        <f t="shared" ref="G474:G535" si="177">+IF(OR(AND(D474=0),(C474=0)),"0",((D474-C474)/C474))</f>
        <v>0</v>
      </c>
      <c r="H474" s="39" t="str">
        <f t="shared" ref="H474:H535" si="178">+IF(OR(AND(E474=""),(G474="")),"",E474*G474)</f>
        <v/>
      </c>
    </row>
    <row r="475" spans="1:8" s="40" customFormat="1" ht="15" x14ac:dyDescent="0.2">
      <c r="A475" s="68"/>
      <c r="B475" s="35" t="s">
        <v>300</v>
      </c>
      <c r="C475" s="41">
        <v>1</v>
      </c>
      <c r="D475" s="41">
        <v>1</v>
      </c>
      <c r="E475" s="37">
        <f t="shared" si="175"/>
        <v>3.1799535726778387E-5</v>
      </c>
      <c r="F475" s="37">
        <f t="shared" si="176"/>
        <v>2.3103225210239349E-5</v>
      </c>
      <c r="G475" s="38">
        <f t="shared" si="177"/>
        <v>0</v>
      </c>
      <c r="H475" s="39">
        <f t="shared" si="178"/>
        <v>0</v>
      </c>
    </row>
    <row r="476" spans="1:8" s="40" customFormat="1" ht="30" x14ac:dyDescent="0.2">
      <c r="A476" s="68"/>
      <c r="B476" s="35" t="s">
        <v>301</v>
      </c>
      <c r="C476" s="41">
        <v>1</v>
      </c>
      <c r="D476" s="41">
        <v>0</v>
      </c>
      <c r="E476" s="37">
        <f t="shared" si="175"/>
        <v>3.1799535726778387E-5</v>
      </c>
      <c r="F476" s="37" t="str">
        <f t="shared" si="176"/>
        <v/>
      </c>
      <c r="G476" s="38" t="str">
        <f t="shared" si="177"/>
        <v>0</v>
      </c>
      <c r="H476" s="39">
        <f t="shared" si="178"/>
        <v>0</v>
      </c>
    </row>
    <row r="477" spans="1:8" s="40" customFormat="1" ht="15" x14ac:dyDescent="0.2">
      <c r="A477" s="68"/>
      <c r="B477" s="35" t="s">
        <v>122</v>
      </c>
      <c r="C477" s="41">
        <v>0</v>
      </c>
      <c r="D477" s="41">
        <v>0</v>
      </c>
      <c r="E477" s="37" t="str">
        <f t="shared" si="175"/>
        <v/>
      </c>
      <c r="F477" s="37" t="str">
        <f t="shared" si="176"/>
        <v/>
      </c>
      <c r="G477" s="38" t="str">
        <f t="shared" si="177"/>
        <v>0</v>
      </c>
      <c r="H477" s="39" t="str">
        <f t="shared" si="178"/>
        <v/>
      </c>
    </row>
    <row r="478" spans="1:8" s="40" customFormat="1" ht="15" x14ac:dyDescent="0.2">
      <c r="A478" s="68"/>
      <c r="B478" s="35" t="s">
        <v>302</v>
      </c>
      <c r="C478" s="41">
        <v>1</v>
      </c>
      <c r="D478" s="41">
        <v>9</v>
      </c>
      <c r="E478" s="37">
        <f t="shared" si="175"/>
        <v>3.1799535726778387E-5</v>
      </c>
      <c r="F478" s="37">
        <f t="shared" si="176"/>
        <v>2.0792902689215415E-4</v>
      </c>
      <c r="G478" s="38">
        <f t="shared" si="177"/>
        <v>8</v>
      </c>
      <c r="H478" s="39">
        <f t="shared" si="178"/>
        <v>2.543962858142271E-4</v>
      </c>
    </row>
    <row r="479" spans="1:8" s="40" customFormat="1" ht="15" x14ac:dyDescent="0.2">
      <c r="A479" s="68"/>
      <c r="B479" s="35" t="s">
        <v>303</v>
      </c>
      <c r="C479" s="41">
        <v>11</v>
      </c>
      <c r="D479" s="41">
        <v>9</v>
      </c>
      <c r="E479" s="37">
        <f t="shared" si="175"/>
        <v>3.4979489299456225E-4</v>
      </c>
      <c r="F479" s="37">
        <f t="shared" si="176"/>
        <v>2.0792902689215415E-4</v>
      </c>
      <c r="G479" s="38">
        <f t="shared" si="177"/>
        <v>-0.18181818181818182</v>
      </c>
      <c r="H479" s="39">
        <f t="shared" si="178"/>
        <v>-6.3599071453556775E-5</v>
      </c>
    </row>
    <row r="480" spans="1:8" s="40" customFormat="1" ht="15" x14ac:dyDescent="0.2">
      <c r="A480" s="68"/>
      <c r="B480" s="35" t="s">
        <v>511</v>
      </c>
      <c r="C480" s="41">
        <v>2</v>
      </c>
      <c r="D480" s="41">
        <v>26</v>
      </c>
      <c r="E480" s="37">
        <f t="shared" si="175"/>
        <v>6.3599071453556775E-5</v>
      </c>
      <c r="F480" s="37">
        <f t="shared" si="176"/>
        <v>6.0068385546622311E-4</v>
      </c>
      <c r="G480" s="38">
        <f t="shared" si="177"/>
        <v>12</v>
      </c>
      <c r="H480" s="39">
        <f t="shared" si="178"/>
        <v>7.6318885744268124E-4</v>
      </c>
    </row>
    <row r="481" spans="1:8" s="40" customFormat="1" ht="15" x14ac:dyDescent="0.2">
      <c r="A481" s="68"/>
      <c r="B481" s="35" t="s">
        <v>130</v>
      </c>
      <c r="C481" s="41">
        <v>21</v>
      </c>
      <c r="D481" s="41">
        <v>8</v>
      </c>
      <c r="E481" s="37">
        <f t="shared" si="175"/>
        <v>6.6779025026234614E-4</v>
      </c>
      <c r="F481" s="37">
        <f t="shared" si="176"/>
        <v>1.8482580168191479E-4</v>
      </c>
      <c r="G481" s="38">
        <f t="shared" si="177"/>
        <v>-0.61904761904761907</v>
      </c>
      <c r="H481" s="39">
        <f t="shared" si="178"/>
        <v>-4.1339396444811904E-4</v>
      </c>
    </row>
    <row r="482" spans="1:8" s="40" customFormat="1" ht="15" x14ac:dyDescent="0.2">
      <c r="A482" s="68"/>
      <c r="B482" s="35" t="s">
        <v>512</v>
      </c>
      <c r="C482" s="41">
        <v>654</v>
      </c>
      <c r="D482" s="41">
        <v>608</v>
      </c>
      <c r="E482" s="37">
        <f t="shared" si="175"/>
        <v>2.0796896365313067E-2</v>
      </c>
      <c r="F482" s="37">
        <f t="shared" si="176"/>
        <v>1.4046760927825525E-2</v>
      </c>
      <c r="G482" s="38">
        <f t="shared" si="177"/>
        <v>-7.0336391437308868E-2</v>
      </c>
      <c r="H482" s="39">
        <f t="shared" si="178"/>
        <v>-1.462778643431806E-3</v>
      </c>
    </row>
    <row r="483" spans="1:8" s="40" customFormat="1" ht="15" x14ac:dyDescent="0.2">
      <c r="A483" s="68"/>
      <c r="B483" s="35" t="s">
        <v>123</v>
      </c>
      <c r="C483" s="41">
        <v>193</v>
      </c>
      <c r="D483" s="41">
        <v>69</v>
      </c>
      <c r="E483" s="37">
        <f t="shared" si="175"/>
        <v>6.1373103952682287E-3</v>
      </c>
      <c r="F483" s="37">
        <f t="shared" si="176"/>
        <v>1.5941225395065151E-3</v>
      </c>
      <c r="G483" s="38">
        <f t="shared" si="177"/>
        <v>-0.6424870466321243</v>
      </c>
      <c r="H483" s="39">
        <f t="shared" si="178"/>
        <v>-3.9431424301205201E-3</v>
      </c>
    </row>
    <row r="484" spans="1:8" s="40" customFormat="1" ht="30" x14ac:dyDescent="0.2">
      <c r="A484" s="68"/>
      <c r="B484" s="35" t="s">
        <v>304</v>
      </c>
      <c r="C484" s="41">
        <v>27</v>
      </c>
      <c r="D484" s="41">
        <v>44</v>
      </c>
      <c r="E484" s="37">
        <f t="shared" si="175"/>
        <v>8.5858746462301645E-4</v>
      </c>
      <c r="F484" s="37">
        <f t="shared" si="176"/>
        <v>1.0165419092505313E-3</v>
      </c>
      <c r="G484" s="38">
        <f t="shared" si="177"/>
        <v>0.62962962962962965</v>
      </c>
      <c r="H484" s="39">
        <f t="shared" si="178"/>
        <v>5.4059210735523256E-4</v>
      </c>
    </row>
    <row r="485" spans="1:8" s="40" customFormat="1" ht="15" x14ac:dyDescent="0.2">
      <c r="A485" s="68"/>
      <c r="B485" s="35" t="s">
        <v>125</v>
      </c>
      <c r="C485" s="41">
        <v>0</v>
      </c>
      <c r="D485" s="41">
        <v>0</v>
      </c>
      <c r="E485" s="37" t="str">
        <f t="shared" si="175"/>
        <v/>
      </c>
      <c r="F485" s="37" t="str">
        <f t="shared" si="176"/>
        <v/>
      </c>
      <c r="G485" s="38" t="str">
        <f t="shared" si="177"/>
        <v>0</v>
      </c>
      <c r="H485" s="39" t="str">
        <f t="shared" si="178"/>
        <v/>
      </c>
    </row>
    <row r="486" spans="1:8" s="40" customFormat="1" ht="30" x14ac:dyDescent="0.2">
      <c r="A486" s="68"/>
      <c r="B486" s="35" t="s">
        <v>305</v>
      </c>
      <c r="C486" s="41">
        <v>3</v>
      </c>
      <c r="D486" s="41">
        <v>15</v>
      </c>
      <c r="E486" s="37">
        <f t="shared" si="175"/>
        <v>9.5398607180335169E-5</v>
      </c>
      <c r="F486" s="37">
        <f t="shared" si="176"/>
        <v>3.4654837815359022E-4</v>
      </c>
      <c r="G486" s="38">
        <f t="shared" si="177"/>
        <v>4</v>
      </c>
      <c r="H486" s="39">
        <f t="shared" si="178"/>
        <v>3.8159442872134067E-4</v>
      </c>
    </row>
    <row r="487" spans="1:8" s="40" customFormat="1" ht="30" x14ac:dyDescent="0.2">
      <c r="A487" s="68"/>
      <c r="B487" s="35" t="s">
        <v>306</v>
      </c>
      <c r="C487" s="41">
        <v>150</v>
      </c>
      <c r="D487" s="41">
        <v>139</v>
      </c>
      <c r="E487" s="37">
        <f t="shared" si="175"/>
        <v>4.7699303590167585E-3</v>
      </c>
      <c r="F487" s="37">
        <f t="shared" si="176"/>
        <v>3.2113483042232696E-3</v>
      </c>
      <c r="G487" s="38">
        <f t="shared" si="177"/>
        <v>-7.3333333333333334E-2</v>
      </c>
      <c r="H487" s="39">
        <f t="shared" si="178"/>
        <v>-3.4979489299456231E-4</v>
      </c>
    </row>
    <row r="488" spans="1:8" s="40" customFormat="1" ht="15" x14ac:dyDescent="0.2">
      <c r="A488" s="68"/>
      <c r="B488" s="35" t="s">
        <v>118</v>
      </c>
      <c r="C488" s="41">
        <v>36</v>
      </c>
      <c r="D488" s="41">
        <v>10</v>
      </c>
      <c r="E488" s="37">
        <f t="shared" si="175"/>
        <v>1.1447832861640221E-3</v>
      </c>
      <c r="F488" s="37">
        <f t="shared" si="176"/>
        <v>2.3103225210239351E-4</v>
      </c>
      <c r="G488" s="38">
        <f t="shared" si="177"/>
        <v>-0.72222222222222221</v>
      </c>
      <c r="H488" s="39">
        <f t="shared" si="178"/>
        <v>-8.2678792889623819E-4</v>
      </c>
    </row>
    <row r="489" spans="1:8" s="40" customFormat="1" ht="30" x14ac:dyDescent="0.2">
      <c r="A489" s="68"/>
      <c r="B489" s="35" t="s">
        <v>513</v>
      </c>
      <c r="C489" s="41">
        <v>1</v>
      </c>
      <c r="D489" s="41">
        <v>113</v>
      </c>
      <c r="E489" s="37">
        <f t="shared" si="175"/>
        <v>3.1799535726778387E-5</v>
      </c>
      <c r="F489" s="37">
        <f t="shared" si="176"/>
        <v>2.6106644487570467E-3</v>
      </c>
      <c r="G489" s="38">
        <f t="shared" si="177"/>
        <v>112</v>
      </c>
      <c r="H489" s="39">
        <f t="shared" si="178"/>
        <v>3.5615480013991793E-3</v>
      </c>
    </row>
    <row r="490" spans="1:8" s="40" customFormat="1" ht="30" x14ac:dyDescent="0.2">
      <c r="A490" s="68"/>
      <c r="B490" s="35" t="s">
        <v>307</v>
      </c>
      <c r="C490" s="41">
        <v>0</v>
      </c>
      <c r="D490" s="41">
        <v>0</v>
      </c>
      <c r="E490" s="37" t="str">
        <f t="shared" si="175"/>
        <v/>
      </c>
      <c r="F490" s="37" t="str">
        <f t="shared" si="176"/>
        <v/>
      </c>
      <c r="G490" s="38" t="str">
        <f t="shared" si="177"/>
        <v>0</v>
      </c>
      <c r="H490" s="39" t="str">
        <f t="shared" si="178"/>
        <v/>
      </c>
    </row>
    <row r="491" spans="1:8" s="40" customFormat="1" ht="15" x14ac:dyDescent="0.2">
      <c r="A491" s="68"/>
      <c r="B491" s="35" t="s">
        <v>308</v>
      </c>
      <c r="C491" s="41">
        <v>0</v>
      </c>
      <c r="D491" s="41">
        <v>0</v>
      </c>
      <c r="E491" s="37" t="str">
        <f t="shared" si="175"/>
        <v/>
      </c>
      <c r="F491" s="37" t="str">
        <f t="shared" si="176"/>
        <v/>
      </c>
      <c r="G491" s="38" t="str">
        <f t="shared" si="177"/>
        <v>0</v>
      </c>
      <c r="H491" s="39" t="str">
        <f t="shared" si="178"/>
        <v/>
      </c>
    </row>
    <row r="492" spans="1:8" s="40" customFormat="1" ht="15" x14ac:dyDescent="0.2">
      <c r="A492" s="68"/>
      <c r="B492" s="35" t="s">
        <v>514</v>
      </c>
      <c r="C492" s="41">
        <v>6</v>
      </c>
      <c r="D492" s="41">
        <v>27</v>
      </c>
      <c r="E492" s="37">
        <f t="shared" si="175"/>
        <v>1.9079721436067034E-4</v>
      </c>
      <c r="F492" s="37">
        <f t="shared" si="176"/>
        <v>6.2378708067646247E-4</v>
      </c>
      <c r="G492" s="38">
        <f t="shared" si="177"/>
        <v>3.5</v>
      </c>
      <c r="H492" s="39">
        <f t="shared" si="178"/>
        <v>6.6779025026234614E-4</v>
      </c>
    </row>
    <row r="493" spans="1:8" s="40" customFormat="1" ht="15" x14ac:dyDescent="0.2">
      <c r="A493" s="68"/>
      <c r="B493" s="35" t="s">
        <v>515</v>
      </c>
      <c r="C493" s="41">
        <v>10</v>
      </c>
      <c r="D493" s="41">
        <v>2</v>
      </c>
      <c r="E493" s="37">
        <f t="shared" si="175"/>
        <v>3.1799535726778389E-4</v>
      </c>
      <c r="F493" s="37">
        <f t="shared" si="176"/>
        <v>4.6206450420478697E-5</v>
      </c>
      <c r="G493" s="38">
        <f t="shared" si="177"/>
        <v>-0.8</v>
      </c>
      <c r="H493" s="39">
        <f t="shared" si="178"/>
        <v>-2.543962858142271E-4</v>
      </c>
    </row>
    <row r="494" spans="1:8" s="40" customFormat="1" ht="15" x14ac:dyDescent="0.2">
      <c r="A494" s="68"/>
      <c r="B494" s="35" t="s">
        <v>309</v>
      </c>
      <c r="C494" s="41">
        <v>10</v>
      </c>
      <c r="D494" s="41">
        <v>0</v>
      </c>
      <c r="E494" s="37">
        <f t="shared" si="175"/>
        <v>3.1799535726778389E-4</v>
      </c>
      <c r="F494" s="37" t="str">
        <f t="shared" si="176"/>
        <v/>
      </c>
      <c r="G494" s="38" t="str">
        <f t="shared" si="177"/>
        <v>0</v>
      </c>
      <c r="H494" s="39">
        <f t="shared" si="178"/>
        <v>0</v>
      </c>
    </row>
    <row r="495" spans="1:8" s="40" customFormat="1" ht="30" x14ac:dyDescent="0.2">
      <c r="A495" s="68"/>
      <c r="B495" s="35" t="s">
        <v>310</v>
      </c>
      <c r="C495" s="41">
        <v>2</v>
      </c>
      <c r="D495" s="41">
        <v>7</v>
      </c>
      <c r="E495" s="37">
        <f t="shared" si="175"/>
        <v>6.3599071453556775E-5</v>
      </c>
      <c r="F495" s="37">
        <f t="shared" si="176"/>
        <v>1.6172257647167546E-4</v>
      </c>
      <c r="G495" s="38">
        <f t="shared" si="177"/>
        <v>2.5</v>
      </c>
      <c r="H495" s="39">
        <f t="shared" si="178"/>
        <v>1.5899767863389194E-4</v>
      </c>
    </row>
    <row r="496" spans="1:8" s="40" customFormat="1" ht="15" x14ac:dyDescent="0.2">
      <c r="A496" s="68"/>
      <c r="B496" s="35" t="s">
        <v>311</v>
      </c>
      <c r="C496" s="41">
        <v>0</v>
      </c>
      <c r="D496" s="41">
        <v>1</v>
      </c>
      <c r="E496" s="37" t="str">
        <f t="shared" si="175"/>
        <v/>
      </c>
      <c r="F496" s="37">
        <f t="shared" si="176"/>
        <v>2.3103225210239349E-5</v>
      </c>
      <c r="G496" s="38" t="str">
        <f t="shared" si="177"/>
        <v>0</v>
      </c>
      <c r="H496" s="39" t="str">
        <f t="shared" si="178"/>
        <v/>
      </c>
    </row>
    <row r="497" spans="1:8" s="40" customFormat="1" ht="15" x14ac:dyDescent="0.2">
      <c r="A497" s="68"/>
      <c r="B497" s="35" t="s">
        <v>120</v>
      </c>
      <c r="C497" s="41">
        <v>0</v>
      </c>
      <c r="D497" s="41">
        <v>0</v>
      </c>
      <c r="E497" s="37" t="str">
        <f t="shared" si="175"/>
        <v/>
      </c>
      <c r="F497" s="37" t="str">
        <f t="shared" si="176"/>
        <v/>
      </c>
      <c r="G497" s="38" t="str">
        <f t="shared" si="177"/>
        <v>0</v>
      </c>
      <c r="H497" s="39" t="str">
        <f t="shared" si="178"/>
        <v/>
      </c>
    </row>
    <row r="498" spans="1:8" s="40" customFormat="1" ht="30" x14ac:dyDescent="0.2">
      <c r="A498" s="68"/>
      <c r="B498" s="35" t="s">
        <v>312</v>
      </c>
      <c r="C498" s="41">
        <v>2</v>
      </c>
      <c r="D498" s="41">
        <v>0</v>
      </c>
      <c r="E498" s="37">
        <f t="shared" si="175"/>
        <v>6.3599071453556775E-5</v>
      </c>
      <c r="F498" s="37" t="str">
        <f t="shared" si="176"/>
        <v/>
      </c>
      <c r="G498" s="38" t="str">
        <f t="shared" si="177"/>
        <v>0</v>
      </c>
      <c r="H498" s="39">
        <f t="shared" si="178"/>
        <v>0</v>
      </c>
    </row>
    <row r="499" spans="1:8" s="40" customFormat="1" ht="15" x14ac:dyDescent="0.2">
      <c r="A499" s="68"/>
      <c r="B499" s="35" t="s">
        <v>128</v>
      </c>
      <c r="C499" s="41">
        <v>0</v>
      </c>
      <c r="D499" s="41">
        <v>0</v>
      </c>
      <c r="E499" s="37" t="str">
        <f t="shared" si="175"/>
        <v/>
      </c>
      <c r="F499" s="37" t="str">
        <f t="shared" si="176"/>
        <v/>
      </c>
      <c r="G499" s="38" t="str">
        <f t="shared" si="177"/>
        <v>0</v>
      </c>
      <c r="H499" s="39" t="str">
        <f t="shared" si="178"/>
        <v/>
      </c>
    </row>
    <row r="500" spans="1:8" s="40" customFormat="1" ht="15" x14ac:dyDescent="0.2">
      <c r="A500" s="68"/>
      <c r="B500" s="35" t="s">
        <v>119</v>
      </c>
      <c r="C500" s="41">
        <v>1</v>
      </c>
      <c r="D500" s="41">
        <v>0</v>
      </c>
      <c r="E500" s="37">
        <f t="shared" si="175"/>
        <v>3.1799535726778387E-5</v>
      </c>
      <c r="F500" s="37" t="str">
        <f t="shared" si="176"/>
        <v/>
      </c>
      <c r="G500" s="38" t="str">
        <f t="shared" si="177"/>
        <v>0</v>
      </c>
      <c r="H500" s="39">
        <f t="shared" si="178"/>
        <v>0</v>
      </c>
    </row>
    <row r="501" spans="1:8" s="40" customFormat="1" ht="15" x14ac:dyDescent="0.2">
      <c r="A501" s="68"/>
      <c r="B501" s="35" t="s">
        <v>121</v>
      </c>
      <c r="C501" s="41">
        <v>18</v>
      </c>
      <c r="D501" s="41">
        <v>54</v>
      </c>
      <c r="E501" s="37">
        <f t="shared" si="175"/>
        <v>5.7239164308201104E-4</v>
      </c>
      <c r="F501" s="37">
        <f t="shared" si="176"/>
        <v>1.2475741613529249E-3</v>
      </c>
      <c r="G501" s="38">
        <f t="shared" si="177"/>
        <v>2</v>
      </c>
      <c r="H501" s="39">
        <f t="shared" si="178"/>
        <v>1.1447832861640221E-3</v>
      </c>
    </row>
    <row r="502" spans="1:8" s="40" customFormat="1" ht="15" x14ac:dyDescent="0.2">
      <c r="A502" s="68"/>
      <c r="B502" s="35" t="s">
        <v>313</v>
      </c>
      <c r="C502" s="41">
        <v>23</v>
      </c>
      <c r="D502" s="41">
        <v>15</v>
      </c>
      <c r="E502" s="37">
        <f t="shared" si="175"/>
        <v>7.3138932171590298E-4</v>
      </c>
      <c r="F502" s="37">
        <f t="shared" si="176"/>
        <v>3.4654837815359022E-4</v>
      </c>
      <c r="G502" s="38">
        <f t="shared" si="177"/>
        <v>-0.34782608695652173</v>
      </c>
      <c r="H502" s="39">
        <f t="shared" si="178"/>
        <v>-2.543962858142271E-4</v>
      </c>
    </row>
    <row r="503" spans="1:8" s="40" customFormat="1" ht="15" x14ac:dyDescent="0.2">
      <c r="A503" s="68"/>
      <c r="B503" s="35" t="s">
        <v>314</v>
      </c>
      <c r="C503" s="41">
        <v>2</v>
      </c>
      <c r="D503" s="41">
        <v>1</v>
      </c>
      <c r="E503" s="37">
        <f t="shared" si="175"/>
        <v>6.3599071453556775E-5</v>
      </c>
      <c r="F503" s="37">
        <f t="shared" si="176"/>
        <v>2.3103225210239349E-5</v>
      </c>
      <c r="G503" s="38">
        <f t="shared" si="177"/>
        <v>-0.5</v>
      </c>
      <c r="H503" s="39">
        <f t="shared" si="178"/>
        <v>-3.1799535726778387E-5</v>
      </c>
    </row>
    <row r="504" spans="1:8" s="40" customFormat="1" ht="15" x14ac:dyDescent="0.2">
      <c r="A504" s="68"/>
      <c r="B504" s="35" t="s">
        <v>129</v>
      </c>
      <c r="C504" s="41">
        <v>26</v>
      </c>
      <c r="D504" s="41">
        <v>30</v>
      </c>
      <c r="E504" s="37">
        <f t="shared" si="175"/>
        <v>8.2678792889623808E-4</v>
      </c>
      <c r="F504" s="37">
        <f t="shared" si="176"/>
        <v>6.9309675630718044E-4</v>
      </c>
      <c r="G504" s="38">
        <f t="shared" si="177"/>
        <v>0.15384615384615385</v>
      </c>
      <c r="H504" s="39">
        <f t="shared" si="178"/>
        <v>1.2719814290711355E-4</v>
      </c>
    </row>
    <row r="505" spans="1:8" s="40" customFormat="1" ht="15" x14ac:dyDescent="0.2">
      <c r="A505" s="68"/>
      <c r="B505" s="35" t="s">
        <v>516</v>
      </c>
      <c r="C505" s="41">
        <v>4</v>
      </c>
      <c r="D505" s="41">
        <v>1</v>
      </c>
      <c r="E505" s="37">
        <f t="shared" si="175"/>
        <v>1.2719814290711355E-4</v>
      </c>
      <c r="F505" s="37">
        <f t="shared" si="176"/>
        <v>2.3103225210239349E-5</v>
      </c>
      <c r="G505" s="38">
        <f t="shared" si="177"/>
        <v>-0.75</v>
      </c>
      <c r="H505" s="39">
        <f t="shared" si="178"/>
        <v>-9.5398607180335155E-5</v>
      </c>
    </row>
    <row r="506" spans="1:8" s="40" customFormat="1" ht="15" x14ac:dyDescent="0.2">
      <c r="A506" s="68"/>
      <c r="B506" s="35" t="s">
        <v>569</v>
      </c>
      <c r="C506" s="41">
        <v>30</v>
      </c>
      <c r="D506" s="41">
        <v>27</v>
      </c>
      <c r="E506" s="37">
        <f t="shared" ref="E506" si="179">+IF(C506=0,"",C506/C$333)</f>
        <v>9.5398607180335166E-4</v>
      </c>
      <c r="F506" s="37">
        <f t="shared" ref="F506" si="180">+IF(D506=0,"",D506/D$333)</f>
        <v>6.2378708067646247E-4</v>
      </c>
      <c r="G506" s="38">
        <f t="shared" ref="G506" si="181">+IF(OR(AND(D506=0),(C506=0)),"0",((D506-C506)/C506))</f>
        <v>-0.1</v>
      </c>
      <c r="H506" s="39">
        <f t="shared" ref="H506" si="182">+IF(OR(AND(E506=""),(G506="")),"",E506*G506)</f>
        <v>-9.5398607180335169E-5</v>
      </c>
    </row>
    <row r="507" spans="1:8" s="40" customFormat="1" ht="15" x14ac:dyDescent="0.2">
      <c r="A507" s="68"/>
      <c r="B507" s="35" t="s">
        <v>136</v>
      </c>
      <c r="C507" s="41">
        <v>211</v>
      </c>
      <c r="D507" s="41">
        <v>544</v>
      </c>
      <c r="E507" s="37">
        <f t="shared" si="175"/>
        <v>6.7097020383502402E-3</v>
      </c>
      <c r="F507" s="37">
        <f t="shared" si="176"/>
        <v>1.2568154514370206E-2</v>
      </c>
      <c r="G507" s="38">
        <f t="shared" si="177"/>
        <v>1.5781990521327014</v>
      </c>
      <c r="H507" s="39">
        <f t="shared" si="178"/>
        <v>1.0589245397017203E-2</v>
      </c>
    </row>
    <row r="508" spans="1:8" s="40" customFormat="1" ht="30" x14ac:dyDescent="0.2">
      <c r="A508" s="68"/>
      <c r="B508" s="35" t="s">
        <v>517</v>
      </c>
      <c r="C508" s="41">
        <v>1</v>
      </c>
      <c r="D508" s="41">
        <v>1</v>
      </c>
      <c r="E508" s="37">
        <f t="shared" si="175"/>
        <v>3.1799535726778387E-5</v>
      </c>
      <c r="F508" s="37">
        <f t="shared" si="176"/>
        <v>2.3103225210239349E-5</v>
      </c>
      <c r="G508" s="38">
        <f t="shared" si="177"/>
        <v>0</v>
      </c>
      <c r="H508" s="39">
        <f t="shared" si="178"/>
        <v>0</v>
      </c>
    </row>
    <row r="509" spans="1:8" s="40" customFormat="1" ht="15" x14ac:dyDescent="0.2">
      <c r="A509" s="68"/>
      <c r="B509" s="35" t="s">
        <v>134</v>
      </c>
      <c r="C509" s="41">
        <v>1</v>
      </c>
      <c r="D509" s="41">
        <v>2</v>
      </c>
      <c r="E509" s="37">
        <f t="shared" si="175"/>
        <v>3.1799535726778387E-5</v>
      </c>
      <c r="F509" s="37">
        <f t="shared" si="176"/>
        <v>4.6206450420478697E-5</v>
      </c>
      <c r="G509" s="38">
        <f t="shared" si="177"/>
        <v>1</v>
      </c>
      <c r="H509" s="39">
        <f t="shared" si="178"/>
        <v>3.1799535726778387E-5</v>
      </c>
    </row>
    <row r="510" spans="1:8" s="40" customFormat="1" ht="15" x14ac:dyDescent="0.2">
      <c r="A510" s="68"/>
      <c r="B510" s="35" t="s">
        <v>347</v>
      </c>
      <c r="C510" s="41">
        <v>210</v>
      </c>
      <c r="D510" s="41">
        <v>127</v>
      </c>
      <c r="E510" s="37">
        <f t="shared" si="175"/>
        <v>6.6779025026234614E-3</v>
      </c>
      <c r="F510" s="37">
        <f t="shared" si="176"/>
        <v>2.9341096017003973E-3</v>
      </c>
      <c r="G510" s="38">
        <f t="shared" si="177"/>
        <v>-0.39523809523809522</v>
      </c>
      <c r="H510" s="39">
        <f t="shared" si="178"/>
        <v>-2.6393614653226062E-3</v>
      </c>
    </row>
    <row r="511" spans="1:8" s="40" customFormat="1" ht="15" x14ac:dyDescent="0.2">
      <c r="A511" s="68"/>
      <c r="B511" s="35" t="s">
        <v>348</v>
      </c>
      <c r="C511" s="41">
        <v>54</v>
      </c>
      <c r="D511" s="41">
        <v>27</v>
      </c>
      <c r="E511" s="37">
        <f t="shared" si="175"/>
        <v>1.7171749292460329E-3</v>
      </c>
      <c r="F511" s="37">
        <f t="shared" si="176"/>
        <v>6.2378708067646247E-4</v>
      </c>
      <c r="G511" s="38">
        <f t="shared" si="177"/>
        <v>-0.5</v>
      </c>
      <c r="H511" s="39">
        <f t="shared" si="178"/>
        <v>-8.5858746462301645E-4</v>
      </c>
    </row>
    <row r="512" spans="1:8" s="40" customFormat="1" ht="15" x14ac:dyDescent="0.2">
      <c r="A512" s="68"/>
      <c r="B512" s="35" t="s">
        <v>518</v>
      </c>
      <c r="C512" s="41">
        <v>42</v>
      </c>
      <c r="D512" s="41">
        <v>1</v>
      </c>
      <c r="E512" s="37">
        <f t="shared" si="175"/>
        <v>1.3355805005246923E-3</v>
      </c>
      <c r="F512" s="37">
        <f t="shared" si="176"/>
        <v>2.3103225210239349E-5</v>
      </c>
      <c r="G512" s="38">
        <f t="shared" si="177"/>
        <v>-0.97619047619047616</v>
      </c>
      <c r="H512" s="39">
        <f t="shared" si="178"/>
        <v>-1.3037809647979139E-3</v>
      </c>
    </row>
    <row r="513" spans="1:8" s="40" customFormat="1" ht="15" x14ac:dyDescent="0.2">
      <c r="A513" s="68"/>
      <c r="B513" s="35" t="s">
        <v>138</v>
      </c>
      <c r="C513" s="41">
        <v>10</v>
      </c>
      <c r="D513" s="41">
        <v>29</v>
      </c>
      <c r="E513" s="37">
        <f t="shared" si="175"/>
        <v>3.1799535726778389E-4</v>
      </c>
      <c r="F513" s="37">
        <f t="shared" si="176"/>
        <v>6.6999353109694119E-4</v>
      </c>
      <c r="G513" s="38">
        <f t="shared" si="177"/>
        <v>1.9</v>
      </c>
      <c r="H513" s="39">
        <f t="shared" si="178"/>
        <v>6.0419117880878941E-4</v>
      </c>
    </row>
    <row r="514" spans="1:8" s="40" customFormat="1" ht="15" x14ac:dyDescent="0.2">
      <c r="A514" s="68"/>
      <c r="B514" s="35" t="s">
        <v>349</v>
      </c>
      <c r="C514" s="41">
        <v>12</v>
      </c>
      <c r="D514" s="41">
        <v>32</v>
      </c>
      <c r="E514" s="37">
        <f t="shared" si="175"/>
        <v>3.8159442872134067E-4</v>
      </c>
      <c r="F514" s="37">
        <f t="shared" si="176"/>
        <v>7.3930320672765915E-4</v>
      </c>
      <c r="G514" s="38">
        <f t="shared" si="177"/>
        <v>1.6666666666666667</v>
      </c>
      <c r="H514" s="39">
        <f t="shared" si="178"/>
        <v>6.3599071453556777E-4</v>
      </c>
    </row>
    <row r="515" spans="1:8" s="40" customFormat="1" ht="15" x14ac:dyDescent="0.2">
      <c r="A515" s="68"/>
      <c r="B515" s="35" t="s">
        <v>142</v>
      </c>
      <c r="C515" s="41">
        <v>3</v>
      </c>
      <c r="D515" s="41">
        <v>1</v>
      </c>
      <c r="E515" s="37">
        <f t="shared" si="175"/>
        <v>9.5398607180335169E-5</v>
      </c>
      <c r="F515" s="37">
        <f t="shared" si="176"/>
        <v>2.3103225210239349E-5</v>
      </c>
      <c r="G515" s="38">
        <f t="shared" si="177"/>
        <v>-0.66666666666666663</v>
      </c>
      <c r="H515" s="39">
        <f t="shared" si="178"/>
        <v>-6.3599071453556775E-5</v>
      </c>
    </row>
    <row r="516" spans="1:8" s="40" customFormat="1" ht="15" x14ac:dyDescent="0.2">
      <c r="A516" s="68"/>
      <c r="B516" s="35" t="s">
        <v>135</v>
      </c>
      <c r="C516" s="41">
        <v>0</v>
      </c>
      <c r="D516" s="41">
        <v>2</v>
      </c>
      <c r="E516" s="37" t="str">
        <f t="shared" si="175"/>
        <v/>
      </c>
      <c r="F516" s="37">
        <f t="shared" si="176"/>
        <v>4.6206450420478697E-5</v>
      </c>
      <c r="G516" s="38" t="str">
        <f t="shared" si="177"/>
        <v>0</v>
      </c>
      <c r="H516" s="39" t="str">
        <f t="shared" si="178"/>
        <v/>
      </c>
    </row>
    <row r="517" spans="1:8" s="40" customFormat="1" ht="15" x14ac:dyDescent="0.2">
      <c r="A517" s="68"/>
      <c r="B517" s="35" t="s">
        <v>315</v>
      </c>
      <c r="C517" s="41">
        <v>2</v>
      </c>
      <c r="D517" s="41">
        <v>3</v>
      </c>
      <c r="E517" s="37">
        <f t="shared" si="175"/>
        <v>6.3599071453556775E-5</v>
      </c>
      <c r="F517" s="37">
        <f t="shared" si="176"/>
        <v>6.9309675630718049E-5</v>
      </c>
      <c r="G517" s="38">
        <f t="shared" si="177"/>
        <v>0.5</v>
      </c>
      <c r="H517" s="39">
        <f t="shared" si="178"/>
        <v>3.1799535726778387E-5</v>
      </c>
    </row>
    <row r="518" spans="1:8" s="40" customFormat="1" ht="15" x14ac:dyDescent="0.2">
      <c r="A518" s="68"/>
      <c r="B518" s="35" t="s">
        <v>131</v>
      </c>
      <c r="C518" s="41">
        <v>2</v>
      </c>
      <c r="D518" s="41">
        <v>0</v>
      </c>
      <c r="E518" s="37">
        <f t="shared" si="175"/>
        <v>6.3599071453556775E-5</v>
      </c>
      <c r="F518" s="37" t="str">
        <f t="shared" si="176"/>
        <v/>
      </c>
      <c r="G518" s="38" t="str">
        <f t="shared" si="177"/>
        <v>0</v>
      </c>
      <c r="H518" s="39">
        <f t="shared" si="178"/>
        <v>0</v>
      </c>
    </row>
    <row r="519" spans="1:8" s="40" customFormat="1" ht="15" x14ac:dyDescent="0.2">
      <c r="A519" s="68"/>
      <c r="B519" s="35" t="s">
        <v>144</v>
      </c>
      <c r="C519" s="41">
        <v>0</v>
      </c>
      <c r="D519" s="41">
        <v>0</v>
      </c>
      <c r="E519" s="37" t="str">
        <f t="shared" si="175"/>
        <v/>
      </c>
      <c r="F519" s="37" t="str">
        <f t="shared" si="176"/>
        <v/>
      </c>
      <c r="G519" s="38" t="str">
        <f t="shared" si="177"/>
        <v>0</v>
      </c>
      <c r="H519" s="39" t="str">
        <f t="shared" si="178"/>
        <v/>
      </c>
    </row>
    <row r="520" spans="1:8" s="40" customFormat="1" ht="15" x14ac:dyDescent="0.2">
      <c r="A520" s="68"/>
      <c r="B520" s="35" t="s">
        <v>316</v>
      </c>
      <c r="C520" s="41">
        <v>93</v>
      </c>
      <c r="D520" s="41">
        <v>165</v>
      </c>
      <c r="E520" s="37">
        <f t="shared" si="175"/>
        <v>2.9573568225903903E-3</v>
      </c>
      <c r="F520" s="37">
        <f t="shared" si="176"/>
        <v>3.8120321596894925E-3</v>
      </c>
      <c r="G520" s="38">
        <f t="shared" si="177"/>
        <v>0.77419354838709675</v>
      </c>
      <c r="H520" s="39">
        <f t="shared" si="178"/>
        <v>2.2895665723280442E-3</v>
      </c>
    </row>
    <row r="521" spans="1:8" s="40" customFormat="1" ht="15" x14ac:dyDescent="0.2">
      <c r="A521" s="68"/>
      <c r="B521" s="35" t="s">
        <v>317</v>
      </c>
      <c r="C521" s="41">
        <v>1</v>
      </c>
      <c r="D521" s="41">
        <v>2</v>
      </c>
      <c r="E521" s="37">
        <f t="shared" si="175"/>
        <v>3.1799535726778387E-5</v>
      </c>
      <c r="F521" s="37">
        <f t="shared" si="176"/>
        <v>4.6206450420478697E-5</v>
      </c>
      <c r="G521" s="38">
        <f t="shared" si="177"/>
        <v>1</v>
      </c>
      <c r="H521" s="39">
        <f t="shared" si="178"/>
        <v>3.1799535726778387E-5</v>
      </c>
    </row>
    <row r="522" spans="1:8" s="40" customFormat="1" ht="15" x14ac:dyDescent="0.2">
      <c r="A522" s="68"/>
      <c r="B522" s="35" t="s">
        <v>318</v>
      </c>
      <c r="C522" s="41">
        <v>7</v>
      </c>
      <c r="D522" s="41">
        <v>3</v>
      </c>
      <c r="E522" s="37">
        <f t="shared" si="175"/>
        <v>2.2259675008744873E-4</v>
      </c>
      <c r="F522" s="37">
        <f t="shared" si="176"/>
        <v>6.9309675630718049E-5</v>
      </c>
      <c r="G522" s="38">
        <f t="shared" si="177"/>
        <v>-0.5714285714285714</v>
      </c>
      <c r="H522" s="39">
        <f t="shared" si="178"/>
        <v>-1.2719814290711355E-4</v>
      </c>
    </row>
    <row r="523" spans="1:8" s="40" customFormat="1" ht="30" x14ac:dyDescent="0.2">
      <c r="A523" s="68"/>
      <c r="B523" s="35" t="s">
        <v>519</v>
      </c>
      <c r="C523" s="41">
        <v>0</v>
      </c>
      <c r="D523" s="41">
        <v>4</v>
      </c>
      <c r="E523" s="37" t="str">
        <f t="shared" si="175"/>
        <v/>
      </c>
      <c r="F523" s="37">
        <f t="shared" si="176"/>
        <v>9.2412900840957394E-5</v>
      </c>
      <c r="G523" s="38" t="str">
        <f t="shared" si="177"/>
        <v>0</v>
      </c>
      <c r="H523" s="39" t="str">
        <f t="shared" si="178"/>
        <v/>
      </c>
    </row>
    <row r="524" spans="1:8" s="40" customFormat="1" ht="15" x14ac:dyDescent="0.2">
      <c r="A524" s="68"/>
      <c r="B524" s="35" t="s">
        <v>141</v>
      </c>
      <c r="C524" s="41">
        <v>1</v>
      </c>
      <c r="D524" s="41">
        <v>0</v>
      </c>
      <c r="E524" s="37">
        <f t="shared" si="175"/>
        <v>3.1799535726778387E-5</v>
      </c>
      <c r="F524" s="37" t="str">
        <f t="shared" si="176"/>
        <v/>
      </c>
      <c r="G524" s="38" t="str">
        <f t="shared" si="177"/>
        <v>0</v>
      </c>
      <c r="H524" s="39">
        <f t="shared" si="178"/>
        <v>0</v>
      </c>
    </row>
    <row r="525" spans="1:8" s="40" customFormat="1" ht="15" x14ac:dyDescent="0.2">
      <c r="A525" s="68"/>
      <c r="B525" s="35" t="s">
        <v>319</v>
      </c>
      <c r="C525" s="41">
        <v>8</v>
      </c>
      <c r="D525" s="41">
        <v>29</v>
      </c>
      <c r="E525" s="37">
        <f t="shared" si="175"/>
        <v>2.543962858142271E-4</v>
      </c>
      <c r="F525" s="37">
        <f t="shared" si="176"/>
        <v>6.6999353109694119E-4</v>
      </c>
      <c r="G525" s="38">
        <f t="shared" si="177"/>
        <v>2.625</v>
      </c>
      <c r="H525" s="39">
        <f t="shared" si="178"/>
        <v>6.6779025026234614E-4</v>
      </c>
    </row>
    <row r="526" spans="1:8" s="40" customFormat="1" ht="15" x14ac:dyDescent="0.2">
      <c r="A526" s="68"/>
      <c r="B526" s="35" t="s">
        <v>320</v>
      </c>
      <c r="C526" s="41">
        <v>0</v>
      </c>
      <c r="D526" s="41">
        <v>75</v>
      </c>
      <c r="E526" s="37" t="str">
        <f t="shared" si="175"/>
        <v/>
      </c>
      <c r="F526" s="37">
        <f t="shared" si="176"/>
        <v>1.7327418907679513E-3</v>
      </c>
      <c r="G526" s="38" t="str">
        <f t="shared" si="177"/>
        <v>0</v>
      </c>
      <c r="H526" s="39" t="str">
        <f t="shared" si="178"/>
        <v/>
      </c>
    </row>
    <row r="527" spans="1:8" s="40" customFormat="1" ht="15" x14ac:dyDescent="0.2">
      <c r="A527" s="68"/>
      <c r="B527" s="35" t="s">
        <v>321</v>
      </c>
      <c r="C527" s="41">
        <v>0</v>
      </c>
      <c r="D527" s="41">
        <v>1</v>
      </c>
      <c r="E527" s="37" t="str">
        <f t="shared" si="175"/>
        <v/>
      </c>
      <c r="F527" s="37">
        <f t="shared" si="176"/>
        <v>2.3103225210239349E-5</v>
      </c>
      <c r="G527" s="38" t="str">
        <f t="shared" si="177"/>
        <v>0</v>
      </c>
      <c r="H527" s="39" t="str">
        <f t="shared" si="178"/>
        <v/>
      </c>
    </row>
    <row r="528" spans="1:8" s="40" customFormat="1" ht="15" x14ac:dyDescent="0.2">
      <c r="A528" s="68"/>
      <c r="B528" s="35" t="s">
        <v>137</v>
      </c>
      <c r="C528" s="41">
        <v>0</v>
      </c>
      <c r="D528" s="41">
        <v>0</v>
      </c>
      <c r="E528" s="37" t="str">
        <f t="shared" si="175"/>
        <v/>
      </c>
      <c r="F528" s="37" t="str">
        <f t="shared" si="176"/>
        <v/>
      </c>
      <c r="G528" s="38" t="str">
        <f t="shared" si="177"/>
        <v>0</v>
      </c>
      <c r="H528" s="39" t="str">
        <f t="shared" si="178"/>
        <v/>
      </c>
    </row>
    <row r="529" spans="1:8" s="40" customFormat="1" ht="15" x14ac:dyDescent="0.2">
      <c r="A529" s="68"/>
      <c r="B529" s="35" t="s">
        <v>139</v>
      </c>
      <c r="C529" s="41">
        <v>0</v>
      </c>
      <c r="D529" s="41">
        <v>0</v>
      </c>
      <c r="E529" s="37" t="str">
        <f t="shared" si="175"/>
        <v/>
      </c>
      <c r="F529" s="37" t="str">
        <f t="shared" si="176"/>
        <v/>
      </c>
      <c r="G529" s="38" t="str">
        <f t="shared" si="177"/>
        <v>0</v>
      </c>
      <c r="H529" s="39" t="str">
        <f t="shared" si="178"/>
        <v/>
      </c>
    </row>
    <row r="530" spans="1:8" s="40" customFormat="1" ht="15" x14ac:dyDescent="0.2">
      <c r="A530" s="68"/>
      <c r="B530" s="35" t="s">
        <v>322</v>
      </c>
      <c r="C530" s="41">
        <v>235</v>
      </c>
      <c r="D530" s="41">
        <v>444</v>
      </c>
      <c r="E530" s="37">
        <f t="shared" si="175"/>
        <v>7.472890895792921E-3</v>
      </c>
      <c r="F530" s="37">
        <f t="shared" si="176"/>
        <v>1.0257831993346272E-2</v>
      </c>
      <c r="G530" s="38">
        <f t="shared" si="177"/>
        <v>0.88936170212765953</v>
      </c>
      <c r="H530" s="39">
        <f t="shared" si="178"/>
        <v>6.6461029668966826E-3</v>
      </c>
    </row>
    <row r="531" spans="1:8" s="40" customFormat="1" ht="30" x14ac:dyDescent="0.2">
      <c r="A531" s="68"/>
      <c r="B531" s="35" t="s">
        <v>143</v>
      </c>
      <c r="C531" s="41">
        <v>64</v>
      </c>
      <c r="D531" s="41">
        <v>87</v>
      </c>
      <c r="E531" s="37">
        <f t="shared" si="175"/>
        <v>2.0351702865138168E-3</v>
      </c>
      <c r="F531" s="37">
        <f t="shared" si="176"/>
        <v>2.0099805932908233E-3</v>
      </c>
      <c r="G531" s="38">
        <f t="shared" si="177"/>
        <v>0.359375</v>
      </c>
      <c r="H531" s="39">
        <f t="shared" si="178"/>
        <v>7.3138932171590287E-4</v>
      </c>
    </row>
    <row r="532" spans="1:8" s="40" customFormat="1" ht="15" x14ac:dyDescent="0.2">
      <c r="A532" s="68"/>
      <c r="B532" s="35" t="s">
        <v>323</v>
      </c>
      <c r="C532" s="41">
        <v>299</v>
      </c>
      <c r="D532" s="41">
        <v>363</v>
      </c>
      <c r="E532" s="37">
        <f t="shared" si="175"/>
        <v>9.5080611823067391E-3</v>
      </c>
      <c r="F532" s="37">
        <f t="shared" si="176"/>
        <v>8.3864707513168837E-3</v>
      </c>
      <c r="G532" s="38">
        <f t="shared" si="177"/>
        <v>0.21404682274247491</v>
      </c>
      <c r="H532" s="39">
        <f t="shared" si="178"/>
        <v>2.0351702865138172E-3</v>
      </c>
    </row>
    <row r="533" spans="1:8" s="40" customFormat="1" ht="15" x14ac:dyDescent="0.2">
      <c r="A533" s="68"/>
      <c r="B533" s="35" t="s">
        <v>564</v>
      </c>
      <c r="C533" s="41">
        <v>9</v>
      </c>
      <c r="D533" s="41">
        <v>31</v>
      </c>
      <c r="E533" s="37">
        <f t="shared" ref="E533" si="183">+IF(C533=0,"",C533/C$333)</f>
        <v>2.8619582154100552E-4</v>
      </c>
      <c r="F533" s="37">
        <f t="shared" ref="F533" si="184">+IF(D533=0,"",D533/D$333)</f>
        <v>7.1619998151741979E-4</v>
      </c>
      <c r="G533" s="38">
        <f t="shared" ref="G533" si="185">+IF(OR(AND(D533=0),(C533=0)),"0",((D533-C533)/C533))</f>
        <v>2.4444444444444446</v>
      </c>
      <c r="H533" s="39">
        <f t="shared" ref="H533" si="186">+IF(OR(AND(E533=""),(G533="")),"",E533*G533)</f>
        <v>6.9958978598912462E-4</v>
      </c>
    </row>
    <row r="534" spans="1:8" s="40" customFormat="1" ht="15" x14ac:dyDescent="0.2">
      <c r="A534" s="68"/>
      <c r="B534" s="35" t="s">
        <v>132</v>
      </c>
      <c r="C534" s="41">
        <v>0</v>
      </c>
      <c r="D534" s="41">
        <v>0</v>
      </c>
      <c r="E534" s="37" t="str">
        <f t="shared" si="175"/>
        <v/>
      </c>
      <c r="F534" s="37" t="str">
        <f t="shared" si="176"/>
        <v/>
      </c>
      <c r="G534" s="38" t="str">
        <f t="shared" si="177"/>
        <v>0</v>
      </c>
      <c r="H534" s="39" t="str">
        <f t="shared" si="178"/>
        <v/>
      </c>
    </row>
    <row r="535" spans="1:8" s="40" customFormat="1" ht="15" x14ac:dyDescent="0.2">
      <c r="A535" s="68"/>
      <c r="B535" s="35" t="s">
        <v>324</v>
      </c>
      <c r="C535" s="41">
        <v>0</v>
      </c>
      <c r="D535" s="41">
        <v>0</v>
      </c>
      <c r="E535" s="37" t="str">
        <f t="shared" si="175"/>
        <v/>
      </c>
      <c r="F535" s="37" t="str">
        <f t="shared" si="176"/>
        <v/>
      </c>
      <c r="G535" s="38" t="str">
        <f t="shared" si="177"/>
        <v>0</v>
      </c>
      <c r="H535" s="39" t="str">
        <f t="shared" si="178"/>
        <v/>
      </c>
    </row>
    <row r="536" spans="1:8" s="40" customFormat="1" ht="15" x14ac:dyDescent="0.2">
      <c r="A536" s="68"/>
      <c r="B536" s="35" t="s">
        <v>325</v>
      </c>
      <c r="C536" s="41">
        <v>0</v>
      </c>
      <c r="D536" s="41">
        <v>0</v>
      </c>
      <c r="E536" s="37" t="str">
        <f t="shared" ref="E536:E547" si="187">+IF(C536=0,"",C536/C$333)</f>
        <v/>
      </c>
      <c r="F536" s="37" t="str">
        <f t="shared" ref="F536:F547" si="188">+IF(D536=0,"",D536/D$333)</f>
        <v/>
      </c>
      <c r="G536" s="38" t="str">
        <f t="shared" ref="G536:G547" si="189">+IF(OR(AND(D536=0),(C536=0)),"0",((D536-C536)/C536))</f>
        <v>0</v>
      </c>
      <c r="H536" s="39" t="str">
        <f t="shared" ref="H536:H547" si="190">+IF(OR(AND(E536=""),(G536="")),"",E536*G536)</f>
        <v/>
      </c>
    </row>
    <row r="537" spans="1:8" s="40" customFormat="1" ht="15" x14ac:dyDescent="0.2">
      <c r="A537" s="68"/>
      <c r="B537" s="35" t="s">
        <v>520</v>
      </c>
      <c r="C537" s="41">
        <v>21</v>
      </c>
      <c r="D537" s="41">
        <v>74</v>
      </c>
      <c r="E537" s="37">
        <f t="shared" si="187"/>
        <v>6.6779025026234614E-4</v>
      </c>
      <c r="F537" s="37">
        <f t="shared" si="188"/>
        <v>1.7096386655577119E-3</v>
      </c>
      <c r="G537" s="38">
        <f t="shared" si="189"/>
        <v>2.5238095238095237</v>
      </c>
      <c r="H537" s="39">
        <f t="shared" si="190"/>
        <v>1.6853753935192545E-3</v>
      </c>
    </row>
    <row r="538" spans="1:8" s="40" customFormat="1" ht="15" x14ac:dyDescent="0.2">
      <c r="A538" s="68"/>
      <c r="B538" s="35" t="s">
        <v>133</v>
      </c>
      <c r="C538" s="41">
        <v>0</v>
      </c>
      <c r="D538" s="41">
        <v>2</v>
      </c>
      <c r="E538" s="37" t="str">
        <f t="shared" si="187"/>
        <v/>
      </c>
      <c r="F538" s="37">
        <f t="shared" si="188"/>
        <v>4.6206450420478697E-5</v>
      </c>
      <c r="G538" s="38" t="str">
        <f t="shared" si="189"/>
        <v>0</v>
      </c>
      <c r="H538" s="39" t="str">
        <f t="shared" si="190"/>
        <v/>
      </c>
    </row>
    <row r="539" spans="1:8" s="40" customFormat="1" ht="15" x14ac:dyDescent="0.2">
      <c r="A539" s="68"/>
      <c r="B539" s="35" t="s">
        <v>140</v>
      </c>
      <c r="C539" s="41">
        <v>94</v>
      </c>
      <c r="D539" s="41">
        <v>79</v>
      </c>
      <c r="E539" s="37">
        <f t="shared" si="187"/>
        <v>2.9891563583171687E-3</v>
      </c>
      <c r="F539" s="37">
        <f t="shared" si="188"/>
        <v>1.8251547916089087E-3</v>
      </c>
      <c r="G539" s="38">
        <f t="shared" si="189"/>
        <v>-0.15957446808510639</v>
      </c>
      <c r="H539" s="39">
        <f t="shared" si="190"/>
        <v>-4.7699303590167588E-4</v>
      </c>
    </row>
    <row r="540" spans="1:8" s="40" customFormat="1" ht="15" x14ac:dyDescent="0.2">
      <c r="A540" s="68"/>
      <c r="B540" s="35" t="s">
        <v>521</v>
      </c>
      <c r="C540" s="41">
        <v>23</v>
      </c>
      <c r="D540" s="41">
        <v>0</v>
      </c>
      <c r="E540" s="37">
        <f t="shared" si="187"/>
        <v>7.3138932171590298E-4</v>
      </c>
      <c r="F540" s="37" t="str">
        <f t="shared" si="188"/>
        <v/>
      </c>
      <c r="G540" s="38" t="str">
        <f t="shared" si="189"/>
        <v>0</v>
      </c>
      <c r="H540" s="39">
        <f t="shared" si="190"/>
        <v>0</v>
      </c>
    </row>
    <row r="541" spans="1:8" s="40" customFormat="1" ht="15" x14ac:dyDescent="0.2">
      <c r="A541" s="68"/>
      <c r="B541" s="35" t="s">
        <v>326</v>
      </c>
      <c r="C541" s="41">
        <v>106</v>
      </c>
      <c r="D541" s="41">
        <v>87</v>
      </c>
      <c r="E541" s="37">
        <f t="shared" si="187"/>
        <v>3.3707507870385091E-3</v>
      </c>
      <c r="F541" s="37">
        <f t="shared" si="188"/>
        <v>2.0099805932908233E-3</v>
      </c>
      <c r="G541" s="38">
        <f t="shared" si="189"/>
        <v>-0.17924528301886791</v>
      </c>
      <c r="H541" s="39">
        <f t="shared" si="190"/>
        <v>-6.041911788087893E-4</v>
      </c>
    </row>
    <row r="542" spans="1:8" s="40" customFormat="1" ht="15" x14ac:dyDescent="0.2">
      <c r="A542" s="68"/>
      <c r="B542" s="35" t="s">
        <v>327</v>
      </c>
      <c r="C542" s="41">
        <v>4</v>
      </c>
      <c r="D542" s="41">
        <v>0</v>
      </c>
      <c r="E542" s="37">
        <f t="shared" si="187"/>
        <v>1.2719814290711355E-4</v>
      </c>
      <c r="F542" s="37" t="str">
        <f t="shared" si="188"/>
        <v/>
      </c>
      <c r="G542" s="38" t="str">
        <f t="shared" si="189"/>
        <v>0</v>
      </c>
      <c r="H542" s="39">
        <f t="shared" si="190"/>
        <v>0</v>
      </c>
    </row>
    <row r="543" spans="1:8" s="40" customFormat="1" ht="15" x14ac:dyDescent="0.2">
      <c r="A543" s="68"/>
      <c r="B543" s="35" t="s">
        <v>328</v>
      </c>
      <c r="C543" s="41">
        <v>23</v>
      </c>
      <c r="D543" s="41">
        <v>50</v>
      </c>
      <c r="E543" s="37">
        <f t="shared" si="187"/>
        <v>7.3138932171590298E-4</v>
      </c>
      <c r="F543" s="37">
        <f t="shared" si="188"/>
        <v>1.1551612605119675E-3</v>
      </c>
      <c r="G543" s="38">
        <f t="shared" si="189"/>
        <v>1.173913043478261</v>
      </c>
      <c r="H543" s="39">
        <f t="shared" si="190"/>
        <v>8.5858746462301667E-4</v>
      </c>
    </row>
    <row r="544" spans="1:8" s="47" customFormat="1" ht="15" x14ac:dyDescent="0.2">
      <c r="A544" s="68"/>
      <c r="B544" s="35" t="s">
        <v>329</v>
      </c>
      <c r="C544" s="41">
        <v>3</v>
      </c>
      <c r="D544" s="41">
        <v>0</v>
      </c>
      <c r="E544" s="37">
        <f t="shared" si="187"/>
        <v>9.5398607180335169E-5</v>
      </c>
      <c r="F544" s="37" t="str">
        <f t="shared" si="188"/>
        <v/>
      </c>
      <c r="G544" s="38" t="str">
        <f t="shared" si="189"/>
        <v>0</v>
      </c>
      <c r="H544" s="39">
        <f t="shared" si="190"/>
        <v>0</v>
      </c>
    </row>
    <row r="545" spans="1:8" s="40" customFormat="1" ht="15" x14ac:dyDescent="0.2">
      <c r="A545" s="68"/>
      <c r="B545" s="35" t="s">
        <v>330</v>
      </c>
      <c r="C545" s="41">
        <v>23</v>
      </c>
      <c r="D545" s="41">
        <v>17</v>
      </c>
      <c r="E545" s="37">
        <f t="shared" si="187"/>
        <v>7.3138932171590298E-4</v>
      </c>
      <c r="F545" s="37">
        <f t="shared" si="188"/>
        <v>3.9275482857406894E-4</v>
      </c>
      <c r="G545" s="38">
        <f t="shared" si="189"/>
        <v>-0.2608695652173913</v>
      </c>
      <c r="H545" s="39">
        <f t="shared" si="190"/>
        <v>-1.9079721436067034E-4</v>
      </c>
    </row>
    <row r="546" spans="1:8" s="40" customFormat="1" ht="30" x14ac:dyDescent="0.2">
      <c r="A546" s="68"/>
      <c r="B546" s="35" t="s">
        <v>522</v>
      </c>
      <c r="C546" s="41">
        <v>11</v>
      </c>
      <c r="D546" s="41">
        <v>0</v>
      </c>
      <c r="E546" s="37">
        <f t="shared" si="187"/>
        <v>3.4979489299456225E-4</v>
      </c>
      <c r="F546" s="37" t="str">
        <f t="shared" si="188"/>
        <v/>
      </c>
      <c r="G546" s="38" t="str">
        <f t="shared" si="189"/>
        <v>0</v>
      </c>
      <c r="H546" s="39">
        <f t="shared" si="190"/>
        <v>0</v>
      </c>
    </row>
    <row r="547" spans="1:8" s="40" customFormat="1" ht="30" x14ac:dyDescent="0.2">
      <c r="A547" s="68"/>
      <c r="B547" s="35" t="s">
        <v>523</v>
      </c>
      <c r="C547" s="41">
        <v>0</v>
      </c>
      <c r="D547" s="41">
        <v>0</v>
      </c>
      <c r="E547" s="37" t="str">
        <f t="shared" si="187"/>
        <v/>
      </c>
      <c r="F547" s="37" t="str">
        <f t="shared" si="188"/>
        <v/>
      </c>
      <c r="G547" s="38" t="str">
        <f t="shared" si="189"/>
        <v>0</v>
      </c>
      <c r="H547" s="39" t="str">
        <f t="shared" si="190"/>
        <v/>
      </c>
    </row>
    <row r="548" spans="1:8" s="10" customFormat="1" x14ac:dyDescent="0.2">
      <c r="A548" s="67"/>
      <c r="B548" s="22"/>
      <c r="C548" s="22"/>
      <c r="D548" s="22"/>
    </row>
    <row r="549" spans="1:8" s="10" customFormat="1" x14ac:dyDescent="0.2">
      <c r="A549" s="67"/>
      <c r="B549" s="22"/>
      <c r="C549" s="22"/>
      <c r="D549" s="22"/>
    </row>
    <row r="550" spans="1:8" s="10" customFormat="1" ht="13.5" thickBot="1" x14ac:dyDescent="0.25">
      <c r="A550" s="67"/>
      <c r="B550" s="29"/>
      <c r="C550" s="29"/>
      <c r="D550" s="29"/>
      <c r="E550" s="29"/>
      <c r="F550" s="29"/>
    </row>
    <row r="551" spans="1:8" s="10" customFormat="1" ht="30" customHeight="1" x14ac:dyDescent="0.2">
      <c r="A551" s="67"/>
      <c r="B551" s="85" t="s">
        <v>374</v>
      </c>
      <c r="C551" s="71" t="s">
        <v>375</v>
      </c>
      <c r="D551" s="72"/>
      <c r="E551" s="71" t="s">
        <v>429</v>
      </c>
      <c r="F551" s="72"/>
      <c r="G551" s="73" t="s">
        <v>572</v>
      </c>
      <c r="H551" s="69" t="s">
        <v>350</v>
      </c>
    </row>
    <row r="552" spans="1:8" s="10" customFormat="1" x14ac:dyDescent="0.2">
      <c r="A552" s="67"/>
      <c r="B552" s="85"/>
      <c r="C552" s="48">
        <v>2017</v>
      </c>
      <c r="D552" s="48">
        <v>2018</v>
      </c>
      <c r="E552" s="48">
        <v>2017</v>
      </c>
      <c r="F552" s="48">
        <v>2018</v>
      </c>
      <c r="G552" s="74"/>
      <c r="H552" s="70"/>
    </row>
    <row r="553" spans="1:8" s="10" customFormat="1" x14ac:dyDescent="0.2">
      <c r="A553" s="67"/>
      <c r="B553" s="12" t="s">
        <v>380</v>
      </c>
      <c r="C553" s="13">
        <f>SUM(C554:C579)</f>
        <v>5983</v>
      </c>
      <c r="D553" s="13">
        <f>SUM(D554:D579)</f>
        <v>9805</v>
      </c>
      <c r="E553" s="14">
        <f>+IF(C553=0,"",C553/C$553)</f>
        <v>1</v>
      </c>
      <c r="F553" s="14">
        <f>+IF(D553=0,"",D553/D$553)</f>
        <v>1</v>
      </c>
      <c r="G553" s="15">
        <f>+IF(OR(AND(D553=0),(C553=0)),"0",((D553-C553)/C553))</f>
        <v>0.63880996155774694</v>
      </c>
      <c r="H553" s="15">
        <f>+IF(OR(AND(E553=""),(G553="")),"",E553*G553)</f>
        <v>0.63880996155774694</v>
      </c>
    </row>
    <row r="554" spans="1:8" s="40" customFormat="1" ht="15" x14ac:dyDescent="0.2">
      <c r="A554" s="68"/>
      <c r="B554" s="35" t="s">
        <v>331</v>
      </c>
      <c r="C554" s="41">
        <v>89</v>
      </c>
      <c r="D554" s="41">
        <v>45</v>
      </c>
      <c r="E554" s="37">
        <f>+IF(C554=0,"",C554/C$553)</f>
        <v>1.487548052816313E-2</v>
      </c>
      <c r="F554" s="37">
        <f>+IF(D554=0,"",D554/D$553)</f>
        <v>4.5894951555328911E-3</v>
      </c>
      <c r="G554" s="38">
        <f>+IF(OR(AND(D554=0),(C554=0)),"0",((D554-C554)/C554))</f>
        <v>-0.4943820224719101</v>
      </c>
      <c r="H554" s="39">
        <f>+IF(OR(AND(E554=""),(G554="")),"",E554*G554)</f>
        <v>-7.3541701487548055E-3</v>
      </c>
    </row>
    <row r="555" spans="1:8" s="40" customFormat="1" ht="15" x14ac:dyDescent="0.2">
      <c r="A555" s="68"/>
      <c r="B555" s="35" t="s">
        <v>146</v>
      </c>
      <c r="C555" s="41">
        <v>322</v>
      </c>
      <c r="D555" s="41">
        <v>496</v>
      </c>
      <c r="E555" s="37">
        <f t="shared" ref="E555:E579" si="191">+IF(C555=0,"",C555/C$553)</f>
        <v>5.3819154270432892E-2</v>
      </c>
      <c r="F555" s="37">
        <f t="shared" ref="F555:F579" si="192">+IF(D555=0,"",D555/D$553)</f>
        <v>5.058643549209587E-2</v>
      </c>
      <c r="G555" s="38">
        <f t="shared" ref="G555:G579" si="193">+IF(OR(AND(D555=0),(C555=0)),"0",((D555-C555)/C555))</f>
        <v>0.54037267080745344</v>
      </c>
      <c r="H555" s="39">
        <f t="shared" ref="H555:H579" si="194">+IF(OR(AND(E555=""),(G555="")),"",E555*G555)</f>
        <v>2.9082400133712185E-2</v>
      </c>
    </row>
    <row r="556" spans="1:8" s="40" customFormat="1" ht="15" x14ac:dyDescent="0.2">
      <c r="A556" s="68"/>
      <c r="B556" s="35" t="s">
        <v>618</v>
      </c>
      <c r="C556" s="41">
        <v>1352</v>
      </c>
      <c r="D556" s="41">
        <v>1745</v>
      </c>
      <c r="E556" s="37">
        <f t="shared" si="191"/>
        <v>0.22597359184355675</v>
      </c>
      <c r="F556" s="37">
        <f t="shared" si="192"/>
        <v>0.17797042325344212</v>
      </c>
      <c r="G556" s="38">
        <f t="shared" si="193"/>
        <v>0.29068047337278108</v>
      </c>
      <c r="H556" s="39">
        <f t="shared" si="194"/>
        <v>6.5686110646832704E-2</v>
      </c>
    </row>
    <row r="557" spans="1:8" s="40" customFormat="1" ht="15" x14ac:dyDescent="0.2">
      <c r="A557" s="68"/>
      <c r="B557" s="35" t="s">
        <v>332</v>
      </c>
      <c r="C557" s="41">
        <v>654</v>
      </c>
      <c r="D557" s="41">
        <v>2185</v>
      </c>
      <c r="E557" s="37">
        <f t="shared" si="191"/>
        <v>0.10930971084740097</v>
      </c>
      <c r="F557" s="37">
        <f t="shared" si="192"/>
        <v>0.22284548699643039</v>
      </c>
      <c r="G557" s="38">
        <f t="shared" si="193"/>
        <v>2.3409785932721712</v>
      </c>
      <c r="H557" s="39">
        <f t="shared" si="194"/>
        <v>0.2558916931305365</v>
      </c>
    </row>
    <row r="558" spans="1:8" s="40" customFormat="1" ht="15" x14ac:dyDescent="0.2">
      <c r="A558" s="68"/>
      <c r="B558" s="35" t="s">
        <v>147</v>
      </c>
      <c r="C558" s="41">
        <v>55</v>
      </c>
      <c r="D558" s="41">
        <v>29</v>
      </c>
      <c r="E558" s="37">
        <f t="shared" si="191"/>
        <v>9.1927126859435073E-3</v>
      </c>
      <c r="F558" s="37">
        <f t="shared" si="192"/>
        <v>2.9576746557878632E-3</v>
      </c>
      <c r="G558" s="38">
        <f t="shared" si="193"/>
        <v>-0.47272727272727272</v>
      </c>
      <c r="H558" s="39">
        <f t="shared" si="194"/>
        <v>-4.3456459969914759E-3</v>
      </c>
    </row>
    <row r="559" spans="1:8" s="40" customFormat="1" ht="15" x14ac:dyDescent="0.2">
      <c r="A559" s="68"/>
      <c r="B559" s="35" t="s">
        <v>145</v>
      </c>
      <c r="C559" s="41">
        <v>38</v>
      </c>
      <c r="D559" s="41">
        <v>0</v>
      </c>
      <c r="E559" s="37">
        <f t="shared" si="191"/>
        <v>6.3513287648336953E-3</v>
      </c>
      <c r="F559" s="37" t="str">
        <f t="shared" si="192"/>
        <v/>
      </c>
      <c r="G559" s="38" t="str">
        <f t="shared" si="193"/>
        <v>0</v>
      </c>
      <c r="H559" s="39">
        <f t="shared" si="194"/>
        <v>0</v>
      </c>
    </row>
    <row r="560" spans="1:8" s="40" customFormat="1" ht="15" x14ac:dyDescent="0.2">
      <c r="A560" s="68"/>
      <c r="B560" s="35" t="s">
        <v>148</v>
      </c>
      <c r="C560" s="41">
        <v>29</v>
      </c>
      <c r="D560" s="41">
        <v>29</v>
      </c>
      <c r="E560" s="37">
        <f t="shared" si="191"/>
        <v>4.8470666889520305E-3</v>
      </c>
      <c r="F560" s="37">
        <f t="shared" si="192"/>
        <v>2.9576746557878632E-3</v>
      </c>
      <c r="G560" s="38">
        <f t="shared" si="193"/>
        <v>0</v>
      </c>
      <c r="H560" s="39">
        <f t="shared" si="194"/>
        <v>0</v>
      </c>
    </row>
    <row r="561" spans="1:8" s="40" customFormat="1" ht="15" x14ac:dyDescent="0.2">
      <c r="A561" s="68"/>
      <c r="B561" s="35" t="s">
        <v>333</v>
      </c>
      <c r="C561" s="41">
        <v>132</v>
      </c>
      <c r="D561" s="41">
        <v>44</v>
      </c>
      <c r="E561" s="37">
        <f t="shared" si="191"/>
        <v>2.2062510446264415E-2</v>
      </c>
      <c r="F561" s="37">
        <f t="shared" si="192"/>
        <v>4.4875063742988268E-3</v>
      </c>
      <c r="G561" s="38">
        <f t="shared" si="193"/>
        <v>-0.66666666666666663</v>
      </c>
      <c r="H561" s="39">
        <f t="shared" si="194"/>
        <v>-1.4708340297509609E-2</v>
      </c>
    </row>
    <row r="562" spans="1:8" s="40" customFormat="1" ht="15" x14ac:dyDescent="0.2">
      <c r="A562" s="68"/>
      <c r="B562" s="35" t="s">
        <v>334</v>
      </c>
      <c r="C562" s="41">
        <v>7</v>
      </c>
      <c r="D562" s="41">
        <v>16</v>
      </c>
      <c r="E562" s="37">
        <f t="shared" si="191"/>
        <v>1.169981614574628E-3</v>
      </c>
      <c r="F562" s="37">
        <f t="shared" si="192"/>
        <v>1.6318204997450281E-3</v>
      </c>
      <c r="G562" s="38">
        <f t="shared" si="193"/>
        <v>1.2857142857142858</v>
      </c>
      <c r="H562" s="39">
        <f t="shared" si="194"/>
        <v>1.5042620758816648E-3</v>
      </c>
    </row>
    <row r="563" spans="1:8" s="40" customFormat="1" ht="15" x14ac:dyDescent="0.2">
      <c r="A563" s="68"/>
      <c r="B563" s="35" t="s">
        <v>524</v>
      </c>
      <c r="C563" s="41">
        <v>58</v>
      </c>
      <c r="D563" s="41">
        <v>447</v>
      </c>
      <c r="E563" s="37">
        <f t="shared" si="191"/>
        <v>9.6941333779040611E-3</v>
      </c>
      <c r="F563" s="37">
        <f t="shared" si="192"/>
        <v>4.5588985211626722E-2</v>
      </c>
      <c r="G563" s="38">
        <f t="shared" si="193"/>
        <v>6.7068965517241379</v>
      </c>
      <c r="H563" s="39">
        <f t="shared" si="194"/>
        <v>6.501754972421861E-2</v>
      </c>
    </row>
    <row r="564" spans="1:8" s="40" customFormat="1" ht="15" x14ac:dyDescent="0.2">
      <c r="A564" s="68"/>
      <c r="B564" s="35" t="s">
        <v>556</v>
      </c>
      <c r="C564" s="41">
        <v>141</v>
      </c>
      <c r="D564" s="41">
        <v>269</v>
      </c>
      <c r="E564" s="37">
        <f t="shared" ref="E564" si="195">+IF(C564=0,"",C564/C$553)</f>
        <v>2.356677252214608E-2</v>
      </c>
      <c r="F564" s="37">
        <f t="shared" ref="F564" si="196">+IF(D564=0,"",D564/D$553)</f>
        <v>2.7434982151963282E-2</v>
      </c>
      <c r="G564" s="38">
        <f t="shared" ref="G564" si="197">+IF(OR(AND(D564=0),(C564=0)),"0",((D564-C564)/C564))</f>
        <v>0.90780141843971629</v>
      </c>
      <c r="H564" s="39">
        <f t="shared" ref="H564" si="198">+IF(OR(AND(E564=""),(G564="")),"",E564*G564)</f>
        <v>2.1393949523650341E-2</v>
      </c>
    </row>
    <row r="565" spans="1:8" s="50" customFormat="1" ht="15" x14ac:dyDescent="0.2">
      <c r="A565" s="60" t="s">
        <v>570</v>
      </c>
      <c r="B565" s="51" t="s">
        <v>591</v>
      </c>
      <c r="C565" s="55"/>
      <c r="D565" s="41">
        <v>0</v>
      </c>
      <c r="E565" s="37" t="str">
        <f t="shared" ref="E565" si="199">+IF(C565=0,"",C565/C$553)</f>
        <v/>
      </c>
      <c r="F565" s="37" t="str">
        <f t="shared" ref="F565" si="200">+IF(D565=0,"",D565/D$553)</f>
        <v/>
      </c>
      <c r="G565" s="38" t="str">
        <f t="shared" ref="G565" si="201">+IF(OR(AND(D565=0),(C565=0)),"0",((D565-C565)/C565))</f>
        <v>0</v>
      </c>
      <c r="H565" s="39" t="str">
        <f t="shared" ref="H565" si="202">+IF(OR(AND(E565=""),(G565="")),"",E565*G565)</f>
        <v/>
      </c>
    </row>
    <row r="566" spans="1:8" s="40" customFormat="1" ht="15" x14ac:dyDescent="0.2">
      <c r="A566" s="68"/>
      <c r="B566" s="35" t="s">
        <v>335</v>
      </c>
      <c r="C566" s="41">
        <v>0</v>
      </c>
      <c r="D566" s="41">
        <v>1</v>
      </c>
      <c r="E566" s="37" t="str">
        <f t="shared" si="191"/>
        <v/>
      </c>
      <c r="F566" s="37">
        <f t="shared" si="192"/>
        <v>1.0198878123406426E-4</v>
      </c>
      <c r="G566" s="38" t="str">
        <f t="shared" si="193"/>
        <v>0</v>
      </c>
      <c r="H566" s="39" t="str">
        <f t="shared" si="194"/>
        <v/>
      </c>
    </row>
    <row r="567" spans="1:8" s="40" customFormat="1" ht="15" x14ac:dyDescent="0.2">
      <c r="A567" s="68"/>
      <c r="B567" s="35" t="s">
        <v>336</v>
      </c>
      <c r="C567" s="41">
        <v>28</v>
      </c>
      <c r="D567" s="41">
        <v>10</v>
      </c>
      <c r="E567" s="37">
        <f t="shared" si="191"/>
        <v>4.679926458298512E-3</v>
      </c>
      <c r="F567" s="37">
        <f t="shared" si="192"/>
        <v>1.0198878123406426E-3</v>
      </c>
      <c r="G567" s="38">
        <f t="shared" si="193"/>
        <v>-0.6428571428571429</v>
      </c>
      <c r="H567" s="39">
        <f t="shared" si="194"/>
        <v>-3.0085241517633296E-3</v>
      </c>
    </row>
    <row r="568" spans="1:8" s="40" customFormat="1" ht="15" x14ac:dyDescent="0.2">
      <c r="A568" s="68"/>
      <c r="B568" s="35" t="s">
        <v>149</v>
      </c>
      <c r="C568" s="41">
        <v>0</v>
      </c>
      <c r="D568" s="41">
        <v>14</v>
      </c>
      <c r="E568" s="37" t="str">
        <f t="shared" si="191"/>
        <v/>
      </c>
      <c r="F568" s="37">
        <f t="shared" si="192"/>
        <v>1.4278429372768995E-3</v>
      </c>
      <c r="G568" s="38" t="str">
        <f t="shared" si="193"/>
        <v>0</v>
      </c>
      <c r="H568" s="39" t="str">
        <f t="shared" si="194"/>
        <v/>
      </c>
    </row>
    <row r="569" spans="1:8" s="40" customFormat="1" ht="15" x14ac:dyDescent="0.2">
      <c r="A569" s="68"/>
      <c r="B569" s="35" t="s">
        <v>150</v>
      </c>
      <c r="C569" s="41">
        <v>41</v>
      </c>
      <c r="D569" s="41">
        <v>59</v>
      </c>
      <c r="E569" s="37">
        <f t="shared" si="191"/>
        <v>6.85274945679425E-3</v>
      </c>
      <c r="F569" s="37">
        <f t="shared" si="192"/>
        <v>6.0173380928097908E-3</v>
      </c>
      <c r="G569" s="38">
        <f t="shared" si="193"/>
        <v>0.43902439024390244</v>
      </c>
      <c r="H569" s="39">
        <f t="shared" si="194"/>
        <v>3.0085241517633292E-3</v>
      </c>
    </row>
    <row r="570" spans="1:8" s="40" customFormat="1" ht="15" x14ac:dyDescent="0.2">
      <c r="A570" s="68"/>
      <c r="B570" s="35" t="s">
        <v>337</v>
      </c>
      <c r="C570" s="41">
        <v>351</v>
      </c>
      <c r="D570" s="41">
        <v>413</v>
      </c>
      <c r="E570" s="37">
        <f t="shared" si="191"/>
        <v>5.8666220959384924E-2</v>
      </c>
      <c r="F570" s="37">
        <f t="shared" si="192"/>
        <v>4.2121366649668535E-2</v>
      </c>
      <c r="G570" s="38">
        <f t="shared" si="193"/>
        <v>0.17663817663817663</v>
      </c>
      <c r="H570" s="39">
        <f t="shared" si="194"/>
        <v>1.0362694300518133E-2</v>
      </c>
    </row>
    <row r="571" spans="1:8" s="40" customFormat="1" ht="15" x14ac:dyDescent="0.2">
      <c r="A571" s="68"/>
      <c r="B571" s="35" t="s">
        <v>151</v>
      </c>
      <c r="C571" s="41">
        <v>863</v>
      </c>
      <c r="D571" s="41">
        <v>973</v>
      </c>
      <c r="E571" s="37">
        <f t="shared" si="191"/>
        <v>0.14424201905398629</v>
      </c>
      <c r="F571" s="37">
        <f t="shared" si="192"/>
        <v>9.9235084140744514E-2</v>
      </c>
      <c r="G571" s="38">
        <f t="shared" si="193"/>
        <v>0.12746234067207415</v>
      </c>
      <c r="H571" s="39">
        <f t="shared" si="194"/>
        <v>1.8385425371887011E-2</v>
      </c>
    </row>
    <row r="572" spans="1:8" s="40" customFormat="1" ht="15" x14ac:dyDescent="0.2">
      <c r="A572" s="68"/>
      <c r="B572" s="35" t="s">
        <v>338</v>
      </c>
      <c r="C572" s="41">
        <v>15</v>
      </c>
      <c r="D572" s="41">
        <v>182</v>
      </c>
      <c r="E572" s="37">
        <f t="shared" si="191"/>
        <v>2.5071034598027745E-3</v>
      </c>
      <c r="F572" s="37">
        <f t="shared" si="192"/>
        <v>1.8561958184599693E-2</v>
      </c>
      <c r="G572" s="38">
        <f t="shared" si="193"/>
        <v>11.133333333333333</v>
      </c>
      <c r="H572" s="39">
        <f t="shared" si="194"/>
        <v>2.7912418519137554E-2</v>
      </c>
    </row>
    <row r="573" spans="1:8" s="40" customFormat="1" ht="15" x14ac:dyDescent="0.2">
      <c r="A573" s="68"/>
      <c r="B573" s="35" t="s">
        <v>152</v>
      </c>
      <c r="C573" s="41">
        <v>75</v>
      </c>
      <c r="D573" s="41">
        <v>78</v>
      </c>
      <c r="E573" s="37">
        <f t="shared" si="191"/>
        <v>1.2535517299013872E-2</v>
      </c>
      <c r="F573" s="37">
        <f t="shared" si="192"/>
        <v>7.9551249362570121E-3</v>
      </c>
      <c r="G573" s="38">
        <f t="shared" si="193"/>
        <v>0.04</v>
      </c>
      <c r="H573" s="39">
        <f t="shared" si="194"/>
        <v>5.0142069196055486E-4</v>
      </c>
    </row>
    <row r="574" spans="1:8" s="40" customFormat="1" ht="15" x14ac:dyDescent="0.2">
      <c r="A574" s="68"/>
      <c r="B574" s="35" t="s">
        <v>153</v>
      </c>
      <c r="C574" s="41">
        <v>0</v>
      </c>
      <c r="D574" s="41">
        <v>0</v>
      </c>
      <c r="E574" s="37" t="str">
        <f t="shared" si="191"/>
        <v/>
      </c>
      <c r="F574" s="37" t="str">
        <f t="shared" si="192"/>
        <v/>
      </c>
      <c r="G574" s="38" t="str">
        <f t="shared" si="193"/>
        <v>0</v>
      </c>
      <c r="H574" s="39" t="str">
        <f t="shared" si="194"/>
        <v/>
      </c>
    </row>
    <row r="575" spans="1:8" s="40" customFormat="1" ht="15" x14ac:dyDescent="0.2">
      <c r="A575" s="68"/>
      <c r="B575" s="35" t="s">
        <v>339</v>
      </c>
      <c r="C575" s="41">
        <v>106</v>
      </c>
      <c r="D575" s="41">
        <v>41</v>
      </c>
      <c r="E575" s="37">
        <f t="shared" si="191"/>
        <v>1.7716864449272941E-2</v>
      </c>
      <c r="F575" s="37">
        <f t="shared" si="192"/>
        <v>4.1815400305966347E-3</v>
      </c>
      <c r="G575" s="38">
        <f t="shared" si="193"/>
        <v>-0.6132075471698113</v>
      </c>
      <c r="H575" s="39">
        <f t="shared" si="194"/>
        <v>-1.0864114992478689E-2</v>
      </c>
    </row>
    <row r="576" spans="1:8" s="40" customFormat="1" ht="15" x14ac:dyDescent="0.2">
      <c r="A576" s="68"/>
      <c r="B576" s="35" t="s">
        <v>340</v>
      </c>
      <c r="C576" s="41">
        <v>9</v>
      </c>
      <c r="D576" s="41">
        <v>5</v>
      </c>
      <c r="E576" s="37">
        <f t="shared" si="191"/>
        <v>1.5042620758816648E-3</v>
      </c>
      <c r="F576" s="37">
        <f t="shared" si="192"/>
        <v>5.099439061703213E-4</v>
      </c>
      <c r="G576" s="38">
        <f t="shared" si="193"/>
        <v>-0.44444444444444442</v>
      </c>
      <c r="H576" s="39">
        <f t="shared" si="194"/>
        <v>-6.6856092261407326E-4</v>
      </c>
    </row>
    <row r="577" spans="1:8" s="40" customFormat="1" ht="30" x14ac:dyDescent="0.2">
      <c r="A577" s="68"/>
      <c r="B577" s="35" t="s">
        <v>341</v>
      </c>
      <c r="C577" s="41">
        <v>2</v>
      </c>
      <c r="D577" s="41">
        <v>3</v>
      </c>
      <c r="E577" s="37">
        <f t="shared" si="191"/>
        <v>3.3428046130703663E-4</v>
      </c>
      <c r="F577" s="37">
        <f t="shared" si="192"/>
        <v>3.0596634370219276E-4</v>
      </c>
      <c r="G577" s="38">
        <f t="shared" si="193"/>
        <v>0.5</v>
      </c>
      <c r="H577" s="39">
        <f t="shared" si="194"/>
        <v>1.6714023065351831E-4</v>
      </c>
    </row>
    <row r="578" spans="1:8" s="40" customFormat="1" ht="15" x14ac:dyDescent="0.2">
      <c r="A578" s="68"/>
      <c r="B578" s="35" t="s">
        <v>342</v>
      </c>
      <c r="C578" s="41">
        <v>101</v>
      </c>
      <c r="D578" s="41">
        <v>402</v>
      </c>
      <c r="E578" s="37">
        <f t="shared" si="191"/>
        <v>1.688116329600535E-2</v>
      </c>
      <c r="F578" s="37">
        <f t="shared" si="192"/>
        <v>4.0999490056093831E-2</v>
      </c>
      <c r="G578" s="38">
        <f t="shared" si="193"/>
        <v>2.9801980198019802</v>
      </c>
      <c r="H578" s="39">
        <f t="shared" si="194"/>
        <v>5.0309209426709016E-2</v>
      </c>
    </row>
    <row r="579" spans="1:8" s="40" customFormat="1" ht="30" x14ac:dyDescent="0.2">
      <c r="A579" s="68"/>
      <c r="B579" s="35" t="s">
        <v>525</v>
      </c>
      <c r="C579" s="41">
        <v>1515</v>
      </c>
      <c r="D579" s="41">
        <v>2319</v>
      </c>
      <c r="E579" s="37">
        <f t="shared" si="191"/>
        <v>0.25321744944008023</v>
      </c>
      <c r="F579" s="37">
        <f t="shared" si="192"/>
        <v>0.23651198368179499</v>
      </c>
      <c r="G579" s="38">
        <f t="shared" si="193"/>
        <v>0.53069306930693072</v>
      </c>
      <c r="H579" s="39">
        <f t="shared" si="194"/>
        <v>0.13438074544542872</v>
      </c>
    </row>
    <row r="580" spans="1:8" x14ac:dyDescent="0.2">
      <c r="B580" s="4" t="s">
        <v>381</v>
      </c>
      <c r="D580" s="2"/>
    </row>
  </sheetData>
  <mergeCells count="33"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1" sqref="I1:I1048576"/>
    </sheetView>
  </sheetViews>
  <sheetFormatPr baseColWidth="10" defaultRowHeight="12.75" x14ac:dyDescent="0.2"/>
  <cols>
    <col min="1" max="1" width="8.28515625" style="66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33"/>
      <c r="C1" s="5"/>
      <c r="D1" s="75" t="s">
        <v>384</v>
      </c>
      <c r="E1" s="75"/>
      <c r="F1" s="75"/>
      <c r="G1" s="75"/>
      <c r="H1" s="75"/>
    </row>
    <row r="2" spans="1:8" ht="20.100000000000001" customHeight="1" thickBot="1" x14ac:dyDescent="0.25">
      <c r="B2" s="34"/>
      <c r="C2" s="6"/>
      <c r="D2" s="75"/>
      <c r="E2" s="75"/>
      <c r="F2" s="75"/>
      <c r="G2" s="75"/>
      <c r="H2" s="75"/>
    </row>
    <row r="3" spans="1:8" ht="20.100000000000001" customHeight="1" thickBot="1" x14ac:dyDescent="0.25">
      <c r="B3" s="34"/>
      <c r="C3" s="6"/>
      <c r="D3" s="7" t="s">
        <v>383</v>
      </c>
      <c r="E3" s="76" t="s">
        <v>571</v>
      </c>
      <c r="F3" s="77"/>
      <c r="G3" s="77"/>
      <c r="H3" s="78"/>
    </row>
    <row r="4" spans="1:8" ht="20.100000000000001" customHeight="1" x14ac:dyDescent="0.2">
      <c r="B4" s="34"/>
      <c r="C4" s="8"/>
      <c r="D4" s="79" t="s">
        <v>390</v>
      </c>
      <c r="E4" s="80"/>
      <c r="F4" s="80"/>
      <c r="G4" s="80"/>
      <c r="H4" s="81"/>
    </row>
    <row r="5" spans="1:8" ht="13.5" thickBot="1" x14ac:dyDescent="0.25">
      <c r="B5" s="9"/>
      <c r="C5" s="9"/>
      <c r="D5" s="82"/>
      <c r="E5" s="83"/>
      <c r="F5" s="83"/>
      <c r="G5" s="83"/>
      <c r="H5" s="84"/>
    </row>
    <row r="6" spans="1:8" s="10" customFormat="1" ht="30" customHeight="1" x14ac:dyDescent="0.2">
      <c r="A6" s="67"/>
      <c r="B6" s="85" t="s">
        <v>374</v>
      </c>
      <c r="C6" s="71" t="s">
        <v>375</v>
      </c>
      <c r="D6" s="72"/>
      <c r="E6" s="71" t="s">
        <v>429</v>
      </c>
      <c r="F6" s="72"/>
      <c r="G6" s="73" t="s">
        <v>572</v>
      </c>
      <c r="H6" s="69" t="s">
        <v>350</v>
      </c>
    </row>
    <row r="7" spans="1:8" s="10" customFormat="1" x14ac:dyDescent="0.2">
      <c r="A7" s="67"/>
      <c r="B7" s="85"/>
      <c r="C7" s="11">
        <v>2017</v>
      </c>
      <c r="D7" s="11">
        <v>2018</v>
      </c>
      <c r="E7" s="11">
        <v>2017</v>
      </c>
      <c r="F7" s="11">
        <v>2018</v>
      </c>
      <c r="G7" s="74"/>
      <c r="H7" s="70"/>
    </row>
    <row r="8" spans="1:8" s="10" customFormat="1" x14ac:dyDescent="0.2">
      <c r="A8" s="67"/>
      <c r="B8" s="12" t="s">
        <v>420</v>
      </c>
      <c r="C8" s="13">
        <f>+C18+C73+C165+C333+C553</f>
        <v>4725</v>
      </c>
      <c r="D8" s="13">
        <f>+D18+D73+D165+D333+D553</f>
        <v>2987</v>
      </c>
      <c r="E8" s="14">
        <f>SUM(E9:E13)</f>
        <v>1</v>
      </c>
      <c r="F8" s="14">
        <f>SUM(F9:F13)</f>
        <v>1</v>
      </c>
      <c r="G8" s="15">
        <f>+(D8-C8)/C8</f>
        <v>-0.36783068783068784</v>
      </c>
      <c r="H8" s="15">
        <f>+E8*G8</f>
        <v>-0.36783068783068784</v>
      </c>
    </row>
    <row r="9" spans="1:8" s="10" customFormat="1" x14ac:dyDescent="0.2">
      <c r="A9" s="67"/>
      <c r="B9" s="17" t="str">
        <f>+B18</f>
        <v>Total Vacantes en ocupaciones de nivel Directivo</v>
      </c>
      <c r="C9" s="18">
        <f>+C18</f>
        <v>54</v>
      </c>
      <c r="D9" s="18">
        <f>+D18</f>
        <v>26</v>
      </c>
      <c r="E9" s="19">
        <f>C9/$C$8</f>
        <v>1.1428571428571429E-2</v>
      </c>
      <c r="F9" s="19">
        <f>D9/$D$8</f>
        <v>8.7043856712420483E-3</v>
      </c>
      <c r="G9" s="20">
        <f>+IF(OR(AND(D9=0),(C9=0)),"0",((D9-C9)/C9))</f>
        <v>-0.51851851851851849</v>
      </c>
      <c r="H9" s="21">
        <f>+IF(OR(AND(E9=""),(G9="")),"",E9*G9)</f>
        <v>-5.9259259259259256E-3</v>
      </c>
    </row>
    <row r="10" spans="1:8" s="10" customFormat="1" x14ac:dyDescent="0.2">
      <c r="A10" s="67"/>
      <c r="B10" s="17" t="str">
        <f>+B73</f>
        <v xml:space="preserve">Total Vacantes en ocupaciones de nivel Profesional </v>
      </c>
      <c r="C10" s="18">
        <f>+C73</f>
        <v>387</v>
      </c>
      <c r="D10" s="18">
        <f>+D73</f>
        <v>212</v>
      </c>
      <c r="E10" s="19">
        <f>C10/$C$8</f>
        <v>8.1904761904761911E-2</v>
      </c>
      <c r="F10" s="19">
        <f>D10/$D$8</f>
        <v>7.0974221627050554E-2</v>
      </c>
      <c r="G10" s="20">
        <f>+IF(OR(AND(D10=0),(C10=0)),"0",((D10-C10)/C10))</f>
        <v>-0.45219638242894056</v>
      </c>
      <c r="H10" s="21">
        <f>+IF(OR(AND(E10=""),(G10="")),"",E10*G10)</f>
        <v>-3.7037037037037042E-2</v>
      </c>
    </row>
    <row r="11" spans="1:8" s="10" customFormat="1" ht="24" x14ac:dyDescent="0.2">
      <c r="A11" s="67"/>
      <c r="B11" s="17" t="str">
        <f>+B165</f>
        <v>Total Vacantes en ocupaciones de nivel Técnicos Profesionales - Tecnólogos</v>
      </c>
      <c r="C11" s="18">
        <f>+C165</f>
        <v>587</v>
      </c>
      <c r="D11" s="18">
        <f>+D165</f>
        <v>362</v>
      </c>
      <c r="E11" s="19">
        <f>C11/$C$8</f>
        <v>0.12423280423280424</v>
      </c>
      <c r="F11" s="19">
        <f>D11/$D$8</f>
        <v>0.12119183126883161</v>
      </c>
      <c r="G11" s="20">
        <f>+IF(OR(AND(D11=0),(C11=0)),"0",((D11-C11)/C11))</f>
        <v>-0.38330494037478707</v>
      </c>
      <c r="H11" s="21">
        <f>+IF(OR(AND(E11=""),(G11="")),"",E11*G11)</f>
        <v>-4.7619047619047623E-2</v>
      </c>
    </row>
    <row r="12" spans="1:8" s="10" customFormat="1" x14ac:dyDescent="0.2">
      <c r="A12" s="67"/>
      <c r="B12" s="17" t="str">
        <f>+B333</f>
        <v>Total Vacantes  en ocupaciones de nivel Calificados</v>
      </c>
      <c r="C12" s="18">
        <f>+C333</f>
        <v>2592</v>
      </c>
      <c r="D12" s="18">
        <f>+D333</f>
        <v>1335</v>
      </c>
      <c r="E12" s="19">
        <f>C12/$C$8</f>
        <v>0.5485714285714286</v>
      </c>
      <c r="F12" s="19">
        <f>D12/$D$8</f>
        <v>0.44693672581185134</v>
      </c>
      <c r="G12" s="20">
        <f>+IF(OR(AND(D12=0),(C12=0)),"0",((D12-C12)/C12))</f>
        <v>-0.48495370370370372</v>
      </c>
      <c r="H12" s="21">
        <f>+IF(OR(AND(E12=""),(G12="")),"",E12*G12)</f>
        <v>-0.26603174603174606</v>
      </c>
    </row>
    <row r="13" spans="1:8" s="10" customFormat="1" x14ac:dyDescent="0.2">
      <c r="A13" s="67"/>
      <c r="B13" s="17" t="str">
        <f>+B553</f>
        <v>Total Vacantes en ocupaciones de nivel Elemental</v>
      </c>
      <c r="C13" s="18">
        <f>+C553</f>
        <v>1105</v>
      </c>
      <c r="D13" s="18">
        <f>+D553</f>
        <v>1052</v>
      </c>
      <c r="E13" s="19">
        <f>C13/$C$8</f>
        <v>0.23386243386243386</v>
      </c>
      <c r="F13" s="19">
        <f>D13/$D$8</f>
        <v>0.35219283562102444</v>
      </c>
      <c r="G13" s="20">
        <f>+IF(OR(AND(D13=0),(C13=0)),"0",((D13-C13)/C13))</f>
        <v>-4.7963800904977379E-2</v>
      </c>
      <c r="H13" s="21">
        <f>+IF(OR(AND(E13=""),(G13="")),"",E13*G13)</f>
        <v>-1.1216931216931217E-2</v>
      </c>
    </row>
    <row r="14" spans="1:8" s="10" customFormat="1" x14ac:dyDescent="0.2">
      <c r="A14" s="67"/>
      <c r="B14" s="22"/>
      <c r="C14" s="22"/>
      <c r="D14" s="22"/>
    </row>
    <row r="15" spans="1:8" s="10" customFormat="1" ht="13.5" thickBot="1" x14ac:dyDescent="0.25">
      <c r="A15" s="67"/>
      <c r="B15" s="22"/>
      <c r="C15" s="22"/>
      <c r="D15" s="22"/>
    </row>
    <row r="16" spans="1:8" s="10" customFormat="1" ht="30" customHeight="1" x14ac:dyDescent="0.2">
      <c r="A16" s="67"/>
      <c r="B16" s="85" t="s">
        <v>374</v>
      </c>
      <c r="C16" s="71" t="s">
        <v>375</v>
      </c>
      <c r="D16" s="72"/>
      <c r="E16" s="71" t="s">
        <v>429</v>
      </c>
      <c r="F16" s="72"/>
      <c r="G16" s="73" t="s">
        <v>572</v>
      </c>
      <c r="H16" s="69" t="s">
        <v>350</v>
      </c>
    </row>
    <row r="17" spans="1:8" s="10" customFormat="1" x14ac:dyDescent="0.2">
      <c r="A17" s="67"/>
      <c r="B17" s="85"/>
      <c r="C17" s="48">
        <v>2017</v>
      </c>
      <c r="D17" s="48">
        <v>2018</v>
      </c>
      <c r="E17" s="48">
        <v>2017</v>
      </c>
      <c r="F17" s="48">
        <v>2018</v>
      </c>
      <c r="G17" s="74"/>
      <c r="H17" s="70"/>
    </row>
    <row r="18" spans="1:8" s="10" customFormat="1" x14ac:dyDescent="0.2">
      <c r="A18" s="67"/>
      <c r="B18" s="12" t="s">
        <v>376</v>
      </c>
      <c r="C18" s="13">
        <f>SUM(C19:C67)</f>
        <v>54</v>
      </c>
      <c r="D18" s="13">
        <f>SUM(D19:D67)</f>
        <v>26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-0.51851851851851849</v>
      </c>
      <c r="H18" s="15">
        <f>+IF(OR(AND(E18=""),(G18="")),"",E18*G18)</f>
        <v>-0.51851851851851849</v>
      </c>
    </row>
    <row r="19" spans="1:8" s="40" customFormat="1" ht="15" x14ac:dyDescent="0.2">
      <c r="A19" s="68"/>
      <c r="B19" s="35" t="s">
        <v>0</v>
      </c>
      <c r="C19" s="36">
        <v>0</v>
      </c>
      <c r="D19" s="36">
        <v>0</v>
      </c>
      <c r="E19" s="42" t="str">
        <f>+IF(C19=0,"",C19/C$18)</f>
        <v/>
      </c>
      <c r="F19" s="42" t="str">
        <f>+IF(D19=0,"",D19/D$18)</f>
        <v/>
      </c>
      <c r="G19" s="38" t="str">
        <f>+IF(OR(AND(D19=0),(C19=0)),"0",((D19-C19)/C19))</f>
        <v>0</v>
      </c>
      <c r="H19" s="39" t="str">
        <f>+IF(OR(AND(E19=""),(G19="")),"",E19*G19)</f>
        <v/>
      </c>
    </row>
    <row r="20" spans="1:8" s="40" customFormat="1" ht="15" x14ac:dyDescent="0.2">
      <c r="A20" s="68"/>
      <c r="B20" s="35" t="s">
        <v>154</v>
      </c>
      <c r="C20" s="36">
        <v>0</v>
      </c>
      <c r="D20" s="36">
        <v>0</v>
      </c>
      <c r="E20" s="42" t="str">
        <f t="shared" ref="E20:E67" si="0">+IF(C20=0,"",C20/C$18)</f>
        <v/>
      </c>
      <c r="F20" s="42" t="str">
        <f t="shared" ref="F20:F67" si="1">+IF(D20=0,"",D20/D$18)</f>
        <v/>
      </c>
      <c r="G20" s="38" t="str">
        <f t="shared" ref="G20:G67" si="2">+IF(OR(AND(D20=0),(C20=0)),"0",((D20-C20)/C20))</f>
        <v>0</v>
      </c>
      <c r="H20" s="39" t="str">
        <f t="shared" ref="H20:H67" si="3">+IF(OR(AND(E20=""),(G20="")),"",E20*G20)</f>
        <v/>
      </c>
    </row>
    <row r="21" spans="1:8" s="40" customFormat="1" ht="30" x14ac:dyDescent="0.2">
      <c r="A21" s="68"/>
      <c r="B21" s="35" t="s">
        <v>1</v>
      </c>
      <c r="C21" s="36">
        <v>0</v>
      </c>
      <c r="D21" s="36">
        <v>0</v>
      </c>
      <c r="E21" s="42" t="str">
        <f t="shared" si="0"/>
        <v/>
      </c>
      <c r="F21" s="42" t="str">
        <f t="shared" si="1"/>
        <v/>
      </c>
      <c r="G21" s="38" t="str">
        <f t="shared" si="2"/>
        <v>0</v>
      </c>
      <c r="H21" s="39" t="str">
        <f t="shared" si="3"/>
        <v/>
      </c>
    </row>
    <row r="22" spans="1:8" s="40" customFormat="1" ht="30" x14ac:dyDescent="0.2">
      <c r="A22" s="68"/>
      <c r="B22" s="35" t="s">
        <v>432</v>
      </c>
      <c r="C22" s="36">
        <v>0</v>
      </c>
      <c r="D22" s="36">
        <v>0</v>
      </c>
      <c r="E22" s="42" t="str">
        <f t="shared" si="0"/>
        <v/>
      </c>
      <c r="F22" s="42" t="str">
        <f t="shared" si="1"/>
        <v/>
      </c>
      <c r="G22" s="38" t="str">
        <f t="shared" si="2"/>
        <v>0</v>
      </c>
      <c r="H22" s="39" t="str">
        <f t="shared" si="3"/>
        <v/>
      </c>
    </row>
    <row r="23" spans="1:8" s="40" customFormat="1" ht="30" x14ac:dyDescent="0.2">
      <c r="A23" s="68"/>
      <c r="B23" s="35" t="s">
        <v>155</v>
      </c>
      <c r="C23" s="36">
        <v>0</v>
      </c>
      <c r="D23" s="36">
        <v>0</v>
      </c>
      <c r="E23" s="42" t="str">
        <f t="shared" si="0"/>
        <v/>
      </c>
      <c r="F23" s="42" t="str">
        <f t="shared" si="1"/>
        <v/>
      </c>
      <c r="G23" s="38" t="str">
        <f t="shared" si="2"/>
        <v>0</v>
      </c>
      <c r="H23" s="39" t="str">
        <f t="shared" si="3"/>
        <v/>
      </c>
    </row>
    <row r="24" spans="1:8" s="40" customFormat="1" ht="30" x14ac:dyDescent="0.2">
      <c r="A24" s="68"/>
      <c r="B24" s="35" t="s">
        <v>156</v>
      </c>
      <c r="C24" s="36">
        <v>0</v>
      </c>
      <c r="D24" s="36">
        <v>0</v>
      </c>
      <c r="E24" s="42" t="str">
        <f t="shared" si="0"/>
        <v/>
      </c>
      <c r="F24" s="42" t="str">
        <f t="shared" si="1"/>
        <v/>
      </c>
      <c r="G24" s="38" t="str">
        <f t="shared" si="2"/>
        <v>0</v>
      </c>
      <c r="H24" s="39" t="str">
        <f t="shared" si="3"/>
        <v/>
      </c>
    </row>
    <row r="25" spans="1:8" s="40" customFormat="1" ht="30" x14ac:dyDescent="0.2">
      <c r="A25" s="68"/>
      <c r="B25" s="35" t="s">
        <v>526</v>
      </c>
      <c r="C25" s="36">
        <v>0</v>
      </c>
      <c r="D25" s="36">
        <v>0</v>
      </c>
      <c r="E25" s="42" t="str">
        <f t="shared" ref="E25:E27" si="4">+IF(C25=0,"",C25/C$18)</f>
        <v/>
      </c>
      <c r="F25" s="42" t="str">
        <f t="shared" ref="F25:F27" si="5">+IF(D25=0,"",D25/D$18)</f>
        <v/>
      </c>
      <c r="G25" s="38" t="str">
        <f t="shared" ref="G25:G27" si="6">+IF(OR(AND(D25=0),(C25=0)),"0",((D25-C25)/C25))</f>
        <v>0</v>
      </c>
      <c r="H25" s="39" t="str">
        <f t="shared" ref="H25:H27" si="7">+IF(OR(AND(E25=""),(G25="")),"",E25*G25)</f>
        <v/>
      </c>
    </row>
    <row r="26" spans="1:8" s="40" customFormat="1" ht="15" x14ac:dyDescent="0.2">
      <c r="A26" s="68"/>
      <c r="B26" s="35" t="s">
        <v>2</v>
      </c>
      <c r="C26" s="36">
        <v>6</v>
      </c>
      <c r="D26" s="36">
        <v>0</v>
      </c>
      <c r="E26" s="42">
        <f t="shared" si="4"/>
        <v>0.1111111111111111</v>
      </c>
      <c r="F26" s="42" t="str">
        <f t="shared" si="5"/>
        <v/>
      </c>
      <c r="G26" s="38" t="str">
        <f t="shared" si="6"/>
        <v>0</v>
      </c>
      <c r="H26" s="39">
        <f t="shared" si="7"/>
        <v>0</v>
      </c>
    </row>
    <row r="27" spans="1:8" s="40" customFormat="1" ht="15" x14ac:dyDescent="0.2">
      <c r="A27" s="68"/>
      <c r="B27" s="35" t="s">
        <v>592</v>
      </c>
      <c r="C27" s="36">
        <v>6</v>
      </c>
      <c r="D27" s="36">
        <v>0</v>
      </c>
      <c r="E27" s="42">
        <f t="shared" si="4"/>
        <v>0.1111111111111111</v>
      </c>
      <c r="F27" s="42" t="str">
        <f t="shared" si="5"/>
        <v/>
      </c>
      <c r="G27" s="38" t="str">
        <f t="shared" si="6"/>
        <v>0</v>
      </c>
      <c r="H27" s="39">
        <f t="shared" si="7"/>
        <v>0</v>
      </c>
    </row>
    <row r="28" spans="1:8" s="40" customFormat="1" ht="15" x14ac:dyDescent="0.2">
      <c r="A28" s="68"/>
      <c r="B28" s="35" t="s">
        <v>3</v>
      </c>
      <c r="C28" s="36">
        <v>2</v>
      </c>
      <c r="D28" s="36">
        <v>2</v>
      </c>
      <c r="E28" s="42">
        <f t="shared" si="0"/>
        <v>3.7037037037037035E-2</v>
      </c>
      <c r="F28" s="42">
        <f t="shared" si="1"/>
        <v>7.6923076923076927E-2</v>
      </c>
      <c r="G28" s="38">
        <f t="shared" si="2"/>
        <v>0</v>
      </c>
      <c r="H28" s="39">
        <f t="shared" si="3"/>
        <v>0</v>
      </c>
    </row>
    <row r="29" spans="1:8" s="40" customFormat="1" ht="15" x14ac:dyDescent="0.2">
      <c r="A29" s="68"/>
      <c r="B29" s="35" t="s">
        <v>5</v>
      </c>
      <c r="C29" s="36">
        <v>3</v>
      </c>
      <c r="D29" s="36">
        <v>4</v>
      </c>
      <c r="E29" s="42">
        <f t="shared" si="0"/>
        <v>5.5555555555555552E-2</v>
      </c>
      <c r="F29" s="42">
        <f t="shared" si="1"/>
        <v>0.15384615384615385</v>
      </c>
      <c r="G29" s="38">
        <f t="shared" si="2"/>
        <v>0.33333333333333331</v>
      </c>
      <c r="H29" s="39">
        <f t="shared" si="3"/>
        <v>1.8518518518518517E-2</v>
      </c>
    </row>
    <row r="30" spans="1:8" s="40" customFormat="1" ht="15" x14ac:dyDescent="0.2">
      <c r="A30" s="68"/>
      <c r="B30" s="35" t="s">
        <v>157</v>
      </c>
      <c r="C30" s="36">
        <v>0</v>
      </c>
      <c r="D30" s="36">
        <v>0</v>
      </c>
      <c r="E30" s="42" t="str">
        <f t="shared" si="0"/>
        <v/>
      </c>
      <c r="F30" s="42" t="str">
        <f t="shared" si="1"/>
        <v/>
      </c>
      <c r="G30" s="38" t="str">
        <f t="shared" si="2"/>
        <v>0</v>
      </c>
      <c r="H30" s="39" t="str">
        <f t="shared" si="3"/>
        <v/>
      </c>
    </row>
    <row r="31" spans="1:8" s="40" customFormat="1" ht="15" x14ac:dyDescent="0.2">
      <c r="A31" s="68"/>
      <c r="B31" s="35" t="s">
        <v>158</v>
      </c>
      <c r="C31" s="36">
        <v>0</v>
      </c>
      <c r="D31" s="36">
        <v>0</v>
      </c>
      <c r="E31" s="42" t="str">
        <f t="shared" si="0"/>
        <v/>
      </c>
      <c r="F31" s="42" t="str">
        <f t="shared" si="1"/>
        <v/>
      </c>
      <c r="G31" s="38" t="str">
        <f t="shared" si="2"/>
        <v>0</v>
      </c>
      <c r="H31" s="39" t="str">
        <f t="shared" si="3"/>
        <v/>
      </c>
    </row>
    <row r="32" spans="1:8" s="40" customFormat="1" ht="15" x14ac:dyDescent="0.2">
      <c r="A32" s="68"/>
      <c r="B32" s="35" t="s">
        <v>4</v>
      </c>
      <c r="C32" s="36">
        <v>0</v>
      </c>
      <c r="D32" s="36">
        <v>0</v>
      </c>
      <c r="E32" s="42" t="str">
        <f t="shared" si="0"/>
        <v/>
      </c>
      <c r="F32" s="42" t="str">
        <f t="shared" si="1"/>
        <v/>
      </c>
      <c r="G32" s="38" t="str">
        <f t="shared" si="2"/>
        <v>0</v>
      </c>
      <c r="H32" s="39" t="str">
        <f t="shared" si="3"/>
        <v/>
      </c>
    </row>
    <row r="33" spans="1:8" s="40" customFormat="1" ht="15" x14ac:dyDescent="0.2">
      <c r="A33" s="68"/>
      <c r="B33" s="35" t="s">
        <v>6</v>
      </c>
      <c r="C33" s="36">
        <v>0</v>
      </c>
      <c r="D33" s="36">
        <v>0</v>
      </c>
      <c r="E33" s="42" t="str">
        <f t="shared" si="0"/>
        <v/>
      </c>
      <c r="F33" s="42" t="str">
        <f t="shared" si="1"/>
        <v/>
      </c>
      <c r="G33" s="38" t="str">
        <f t="shared" si="2"/>
        <v>0</v>
      </c>
      <c r="H33" s="39" t="str">
        <f t="shared" si="3"/>
        <v/>
      </c>
    </row>
    <row r="34" spans="1:8" s="40" customFormat="1" ht="15" x14ac:dyDescent="0.2">
      <c r="A34" s="68"/>
      <c r="B34" s="35" t="s">
        <v>159</v>
      </c>
      <c r="C34" s="36">
        <v>0</v>
      </c>
      <c r="D34" s="36">
        <v>0</v>
      </c>
      <c r="E34" s="42" t="str">
        <f t="shared" si="0"/>
        <v/>
      </c>
      <c r="F34" s="42" t="str">
        <f t="shared" si="1"/>
        <v/>
      </c>
      <c r="G34" s="38" t="str">
        <f t="shared" si="2"/>
        <v>0</v>
      </c>
      <c r="H34" s="39" t="str">
        <f t="shared" si="3"/>
        <v/>
      </c>
    </row>
    <row r="35" spans="1:8" s="40" customFormat="1" ht="15" x14ac:dyDescent="0.2">
      <c r="A35" s="68"/>
      <c r="B35" s="35" t="s">
        <v>160</v>
      </c>
      <c r="C35" s="36">
        <v>4</v>
      </c>
      <c r="D35" s="36">
        <v>2</v>
      </c>
      <c r="E35" s="42">
        <f t="shared" si="0"/>
        <v>7.407407407407407E-2</v>
      </c>
      <c r="F35" s="42">
        <f t="shared" si="1"/>
        <v>7.6923076923076927E-2</v>
      </c>
      <c r="G35" s="38">
        <f t="shared" si="2"/>
        <v>-0.5</v>
      </c>
      <c r="H35" s="39">
        <f t="shared" si="3"/>
        <v>-3.7037037037037035E-2</v>
      </c>
    </row>
    <row r="36" spans="1:8" s="40" customFormat="1" ht="30" x14ac:dyDescent="0.2">
      <c r="A36" s="68"/>
      <c r="B36" s="35" t="s">
        <v>161</v>
      </c>
      <c r="C36" s="36">
        <v>0</v>
      </c>
      <c r="D36" s="36">
        <v>0</v>
      </c>
      <c r="E36" s="42" t="str">
        <f t="shared" si="0"/>
        <v/>
      </c>
      <c r="F36" s="42" t="str">
        <f t="shared" si="1"/>
        <v/>
      </c>
      <c r="G36" s="38" t="str">
        <f t="shared" si="2"/>
        <v>0</v>
      </c>
      <c r="H36" s="39" t="str">
        <f t="shared" si="3"/>
        <v/>
      </c>
    </row>
    <row r="37" spans="1:8" s="40" customFormat="1" ht="15" x14ac:dyDescent="0.2">
      <c r="A37" s="68"/>
      <c r="B37" s="35" t="s">
        <v>162</v>
      </c>
      <c r="C37" s="36">
        <v>2</v>
      </c>
      <c r="D37" s="36">
        <v>0</v>
      </c>
      <c r="E37" s="42">
        <f t="shared" si="0"/>
        <v>3.7037037037037035E-2</v>
      </c>
      <c r="F37" s="42" t="str">
        <f t="shared" si="1"/>
        <v/>
      </c>
      <c r="G37" s="38" t="str">
        <f t="shared" si="2"/>
        <v>0</v>
      </c>
      <c r="H37" s="39">
        <f t="shared" si="3"/>
        <v>0</v>
      </c>
    </row>
    <row r="38" spans="1:8" s="40" customFormat="1" ht="15" x14ac:dyDescent="0.2">
      <c r="A38" s="68"/>
      <c r="B38" s="35" t="s">
        <v>7</v>
      </c>
      <c r="C38" s="36">
        <v>2</v>
      </c>
      <c r="D38" s="36">
        <v>5</v>
      </c>
      <c r="E38" s="42">
        <f t="shared" si="0"/>
        <v>3.7037037037037035E-2</v>
      </c>
      <c r="F38" s="42">
        <f t="shared" si="1"/>
        <v>0.19230769230769232</v>
      </c>
      <c r="G38" s="38">
        <f t="shared" si="2"/>
        <v>1.5</v>
      </c>
      <c r="H38" s="39">
        <f t="shared" si="3"/>
        <v>5.5555555555555552E-2</v>
      </c>
    </row>
    <row r="39" spans="1:8" s="40" customFormat="1" ht="15" x14ac:dyDescent="0.2">
      <c r="A39" s="68"/>
      <c r="B39" s="35" t="s">
        <v>163</v>
      </c>
      <c r="C39" s="36">
        <v>0</v>
      </c>
      <c r="D39" s="36">
        <v>0</v>
      </c>
      <c r="E39" s="42" t="str">
        <f t="shared" si="0"/>
        <v/>
      </c>
      <c r="F39" s="42" t="str">
        <f t="shared" si="1"/>
        <v/>
      </c>
      <c r="G39" s="38" t="str">
        <f t="shared" si="2"/>
        <v>0</v>
      </c>
      <c r="H39" s="39" t="str">
        <f t="shared" si="3"/>
        <v/>
      </c>
    </row>
    <row r="40" spans="1:8" s="40" customFormat="1" ht="15" x14ac:dyDescent="0.2">
      <c r="A40" s="68"/>
      <c r="B40" s="35" t="s">
        <v>164</v>
      </c>
      <c r="C40" s="36">
        <v>0</v>
      </c>
      <c r="D40" s="36">
        <v>0</v>
      </c>
      <c r="E40" s="42" t="str">
        <f t="shared" si="0"/>
        <v/>
      </c>
      <c r="F40" s="42" t="str">
        <f t="shared" si="1"/>
        <v/>
      </c>
      <c r="G40" s="38" t="str">
        <f t="shared" si="2"/>
        <v>0</v>
      </c>
      <c r="H40" s="39" t="str">
        <f t="shared" si="3"/>
        <v/>
      </c>
    </row>
    <row r="41" spans="1:8" s="40" customFormat="1" ht="15" x14ac:dyDescent="0.2">
      <c r="A41" s="68"/>
      <c r="B41" s="35" t="s">
        <v>165</v>
      </c>
      <c r="C41" s="36">
        <v>0</v>
      </c>
      <c r="D41" s="36">
        <v>0</v>
      </c>
      <c r="E41" s="42" t="str">
        <f t="shared" si="0"/>
        <v/>
      </c>
      <c r="F41" s="42" t="str">
        <f t="shared" si="1"/>
        <v/>
      </c>
      <c r="G41" s="38" t="str">
        <f t="shared" si="2"/>
        <v>0</v>
      </c>
      <c r="H41" s="39" t="str">
        <f t="shared" si="3"/>
        <v/>
      </c>
    </row>
    <row r="42" spans="1:8" s="40" customFormat="1" ht="15" x14ac:dyDescent="0.2">
      <c r="A42" s="68"/>
      <c r="B42" s="35" t="s">
        <v>166</v>
      </c>
      <c r="C42" s="36">
        <v>0</v>
      </c>
      <c r="D42" s="36">
        <v>0</v>
      </c>
      <c r="E42" s="42" t="str">
        <f t="shared" si="0"/>
        <v/>
      </c>
      <c r="F42" s="42" t="str">
        <f t="shared" si="1"/>
        <v/>
      </c>
      <c r="G42" s="38" t="str">
        <f t="shared" si="2"/>
        <v>0</v>
      </c>
      <c r="H42" s="39" t="str">
        <f t="shared" si="3"/>
        <v/>
      </c>
    </row>
    <row r="43" spans="1:8" s="40" customFormat="1" ht="30" x14ac:dyDescent="0.2">
      <c r="A43" s="68"/>
      <c r="B43" s="35" t="s">
        <v>167</v>
      </c>
      <c r="C43" s="36">
        <v>0</v>
      </c>
      <c r="D43" s="36">
        <v>0</v>
      </c>
      <c r="E43" s="42" t="str">
        <f t="shared" si="0"/>
        <v/>
      </c>
      <c r="F43" s="42" t="str">
        <f t="shared" si="1"/>
        <v/>
      </c>
      <c r="G43" s="38" t="str">
        <f t="shared" si="2"/>
        <v>0</v>
      </c>
      <c r="H43" s="39" t="str">
        <f t="shared" si="3"/>
        <v/>
      </c>
    </row>
    <row r="44" spans="1:8" s="40" customFormat="1" ht="15" x14ac:dyDescent="0.2">
      <c r="A44" s="68"/>
      <c r="B44" s="35" t="s">
        <v>168</v>
      </c>
      <c r="C44" s="36">
        <v>0</v>
      </c>
      <c r="D44" s="36">
        <v>3</v>
      </c>
      <c r="E44" s="42" t="str">
        <f t="shared" si="0"/>
        <v/>
      </c>
      <c r="F44" s="42">
        <f t="shared" si="1"/>
        <v>0.11538461538461539</v>
      </c>
      <c r="G44" s="38" t="str">
        <f t="shared" si="2"/>
        <v>0</v>
      </c>
      <c r="H44" s="39" t="str">
        <f t="shared" si="3"/>
        <v/>
      </c>
    </row>
    <row r="45" spans="1:8" s="40" customFormat="1" ht="15" x14ac:dyDescent="0.2">
      <c r="A45" s="68"/>
      <c r="B45" s="35" t="s">
        <v>8</v>
      </c>
      <c r="C45" s="36">
        <v>0</v>
      </c>
      <c r="D45" s="36">
        <v>0</v>
      </c>
      <c r="E45" s="42" t="str">
        <f t="shared" si="0"/>
        <v/>
      </c>
      <c r="F45" s="42" t="str">
        <f t="shared" si="1"/>
        <v/>
      </c>
      <c r="G45" s="38" t="str">
        <f t="shared" si="2"/>
        <v>0</v>
      </c>
      <c r="H45" s="39" t="str">
        <f t="shared" si="3"/>
        <v/>
      </c>
    </row>
    <row r="46" spans="1:8" s="40" customFormat="1" ht="15" x14ac:dyDescent="0.2">
      <c r="A46" s="68"/>
      <c r="B46" s="35" t="s">
        <v>433</v>
      </c>
      <c r="C46" s="36">
        <v>0</v>
      </c>
      <c r="D46" s="36">
        <v>0</v>
      </c>
      <c r="E46" s="42" t="str">
        <f t="shared" si="0"/>
        <v/>
      </c>
      <c r="F46" s="42" t="str">
        <f t="shared" si="1"/>
        <v/>
      </c>
      <c r="G46" s="38" t="str">
        <f t="shared" si="2"/>
        <v>0</v>
      </c>
      <c r="H46" s="39" t="str">
        <f t="shared" si="3"/>
        <v/>
      </c>
    </row>
    <row r="47" spans="1:8" s="40" customFormat="1" ht="15" x14ac:dyDescent="0.2">
      <c r="A47" s="68"/>
      <c r="B47" s="35" t="s">
        <v>169</v>
      </c>
      <c r="C47" s="36">
        <v>0</v>
      </c>
      <c r="D47" s="36">
        <v>0</v>
      </c>
      <c r="E47" s="42" t="str">
        <f t="shared" si="0"/>
        <v/>
      </c>
      <c r="F47" s="42" t="str">
        <f t="shared" si="1"/>
        <v/>
      </c>
      <c r="G47" s="38" t="str">
        <f t="shared" si="2"/>
        <v>0</v>
      </c>
      <c r="H47" s="39" t="str">
        <f t="shared" si="3"/>
        <v/>
      </c>
    </row>
    <row r="48" spans="1:8" s="40" customFormat="1" ht="30" x14ac:dyDescent="0.2">
      <c r="A48" s="68"/>
      <c r="B48" s="35" t="s">
        <v>593</v>
      </c>
      <c r="C48" s="36">
        <v>0</v>
      </c>
      <c r="D48" s="36">
        <v>0</v>
      </c>
      <c r="E48" s="42" t="str">
        <f t="shared" si="0"/>
        <v/>
      </c>
      <c r="F48" s="42" t="str">
        <f t="shared" si="1"/>
        <v/>
      </c>
      <c r="G48" s="38" t="str">
        <f t="shared" si="2"/>
        <v>0</v>
      </c>
      <c r="H48" s="39" t="str">
        <f t="shared" si="3"/>
        <v/>
      </c>
    </row>
    <row r="49" spans="1:8" s="40" customFormat="1" ht="15" x14ac:dyDescent="0.2">
      <c r="A49" s="68"/>
      <c r="B49" s="35" t="s">
        <v>9</v>
      </c>
      <c r="C49" s="36">
        <v>9</v>
      </c>
      <c r="D49" s="36">
        <v>3</v>
      </c>
      <c r="E49" s="42">
        <f t="shared" si="0"/>
        <v>0.16666666666666666</v>
      </c>
      <c r="F49" s="42">
        <f t="shared" si="1"/>
        <v>0.11538461538461539</v>
      </c>
      <c r="G49" s="38">
        <f t="shared" si="2"/>
        <v>-0.66666666666666663</v>
      </c>
      <c r="H49" s="39">
        <f t="shared" si="3"/>
        <v>-0.1111111111111111</v>
      </c>
    </row>
    <row r="50" spans="1:8" s="40" customFormat="1" ht="15" x14ac:dyDescent="0.2">
      <c r="A50" s="68"/>
      <c r="B50" s="35" t="s">
        <v>594</v>
      </c>
      <c r="C50" s="36">
        <v>0</v>
      </c>
      <c r="D50" s="36">
        <v>1</v>
      </c>
      <c r="E50" s="42" t="str">
        <f t="shared" si="0"/>
        <v/>
      </c>
      <c r="F50" s="42">
        <f t="shared" si="1"/>
        <v>3.8461538461538464E-2</v>
      </c>
      <c r="G50" s="38" t="str">
        <f t="shared" si="2"/>
        <v>0</v>
      </c>
      <c r="H50" s="39" t="str">
        <f t="shared" si="3"/>
        <v/>
      </c>
    </row>
    <row r="51" spans="1:8" s="40" customFormat="1" ht="15" x14ac:dyDescent="0.2">
      <c r="A51" s="68"/>
      <c r="B51" s="35" t="s">
        <v>12</v>
      </c>
      <c r="C51" s="36">
        <v>0</v>
      </c>
      <c r="D51" s="36">
        <v>0</v>
      </c>
      <c r="E51" s="42" t="str">
        <f t="shared" si="0"/>
        <v/>
      </c>
      <c r="F51" s="42" t="str">
        <f t="shared" si="1"/>
        <v/>
      </c>
      <c r="G51" s="38" t="str">
        <f t="shared" si="2"/>
        <v>0</v>
      </c>
      <c r="H51" s="39" t="str">
        <f t="shared" si="3"/>
        <v/>
      </c>
    </row>
    <row r="52" spans="1:8" s="40" customFormat="1" ht="15" x14ac:dyDescent="0.2">
      <c r="A52" s="68"/>
      <c r="B52" s="35" t="s">
        <v>11</v>
      </c>
      <c r="C52" s="36">
        <v>1</v>
      </c>
      <c r="D52" s="36">
        <v>1</v>
      </c>
      <c r="E52" s="42">
        <f t="shared" si="0"/>
        <v>1.8518518518518517E-2</v>
      </c>
      <c r="F52" s="42">
        <f t="shared" si="1"/>
        <v>3.8461538461538464E-2</v>
      </c>
      <c r="G52" s="38">
        <f t="shared" si="2"/>
        <v>0</v>
      </c>
      <c r="H52" s="39">
        <f t="shared" si="3"/>
        <v>0</v>
      </c>
    </row>
    <row r="53" spans="1:8" s="40" customFormat="1" ht="15" x14ac:dyDescent="0.2">
      <c r="A53" s="68"/>
      <c r="B53" s="35" t="s">
        <v>434</v>
      </c>
      <c r="C53" s="36">
        <v>0</v>
      </c>
      <c r="D53" s="36">
        <v>0</v>
      </c>
      <c r="E53" s="42" t="str">
        <f t="shared" si="0"/>
        <v/>
      </c>
      <c r="F53" s="42" t="str">
        <f t="shared" si="1"/>
        <v/>
      </c>
      <c r="G53" s="38" t="str">
        <f t="shared" si="2"/>
        <v>0</v>
      </c>
      <c r="H53" s="39" t="str">
        <f t="shared" si="3"/>
        <v/>
      </c>
    </row>
    <row r="54" spans="1:8" s="40" customFormat="1" ht="15" x14ac:dyDescent="0.2">
      <c r="A54" s="68"/>
      <c r="B54" s="35" t="s">
        <v>10</v>
      </c>
      <c r="C54" s="36">
        <v>0</v>
      </c>
      <c r="D54" s="36">
        <v>0</v>
      </c>
      <c r="E54" s="42" t="str">
        <f t="shared" si="0"/>
        <v/>
      </c>
      <c r="F54" s="42" t="str">
        <f t="shared" si="1"/>
        <v/>
      </c>
      <c r="G54" s="38" t="str">
        <f t="shared" si="2"/>
        <v>0</v>
      </c>
      <c r="H54" s="39" t="str">
        <f t="shared" si="3"/>
        <v/>
      </c>
    </row>
    <row r="55" spans="1:8" s="40" customFormat="1" ht="15" x14ac:dyDescent="0.2">
      <c r="A55" s="68"/>
      <c r="B55" s="35" t="s">
        <v>170</v>
      </c>
      <c r="C55" s="36">
        <v>0</v>
      </c>
      <c r="D55" s="36">
        <v>0</v>
      </c>
      <c r="E55" s="42" t="str">
        <f t="shared" si="0"/>
        <v/>
      </c>
      <c r="F55" s="42" t="str">
        <f t="shared" si="1"/>
        <v/>
      </c>
      <c r="G55" s="38" t="str">
        <f t="shared" si="2"/>
        <v>0</v>
      </c>
      <c r="H55" s="39" t="str">
        <f t="shared" si="3"/>
        <v/>
      </c>
    </row>
    <row r="56" spans="1:8" s="40" customFormat="1" ht="15" x14ac:dyDescent="0.2">
      <c r="A56" s="68"/>
      <c r="B56" s="35" t="s">
        <v>13</v>
      </c>
      <c r="C56" s="36">
        <v>1</v>
      </c>
      <c r="D56" s="36">
        <v>0</v>
      </c>
      <c r="E56" s="42">
        <f t="shared" si="0"/>
        <v>1.8518518518518517E-2</v>
      </c>
      <c r="F56" s="42" t="str">
        <f t="shared" si="1"/>
        <v/>
      </c>
      <c r="G56" s="38" t="str">
        <f t="shared" si="2"/>
        <v>0</v>
      </c>
      <c r="H56" s="39">
        <f t="shared" si="3"/>
        <v>0</v>
      </c>
    </row>
    <row r="57" spans="1:8" s="40" customFormat="1" ht="15" x14ac:dyDescent="0.2">
      <c r="A57" s="68"/>
      <c r="B57" s="35" t="s">
        <v>14</v>
      </c>
      <c r="C57" s="36">
        <v>0</v>
      </c>
      <c r="D57" s="36">
        <v>0</v>
      </c>
      <c r="E57" s="42" t="str">
        <f t="shared" si="0"/>
        <v/>
      </c>
      <c r="F57" s="42" t="str">
        <f t="shared" si="1"/>
        <v/>
      </c>
      <c r="G57" s="38" t="str">
        <f t="shared" si="2"/>
        <v>0</v>
      </c>
      <c r="H57" s="39" t="str">
        <f t="shared" si="3"/>
        <v/>
      </c>
    </row>
    <row r="58" spans="1:8" s="40" customFormat="1" ht="15" x14ac:dyDescent="0.2">
      <c r="A58" s="68"/>
      <c r="B58" s="35" t="s">
        <v>171</v>
      </c>
      <c r="C58" s="36">
        <v>0</v>
      </c>
      <c r="D58" s="36">
        <v>0</v>
      </c>
      <c r="E58" s="42" t="str">
        <f t="shared" si="0"/>
        <v/>
      </c>
      <c r="F58" s="42" t="str">
        <f t="shared" si="1"/>
        <v/>
      </c>
      <c r="G58" s="38" t="str">
        <f t="shared" si="2"/>
        <v>0</v>
      </c>
      <c r="H58" s="39" t="str">
        <f t="shared" si="3"/>
        <v/>
      </c>
    </row>
    <row r="59" spans="1:8" s="40" customFormat="1" ht="15" x14ac:dyDescent="0.2">
      <c r="A59" s="68"/>
      <c r="B59" s="35" t="s">
        <v>435</v>
      </c>
      <c r="C59" s="36">
        <v>1</v>
      </c>
      <c r="D59" s="36">
        <v>0</v>
      </c>
      <c r="E59" s="42">
        <f t="shared" si="0"/>
        <v>1.8518518518518517E-2</v>
      </c>
      <c r="F59" s="42" t="str">
        <f t="shared" si="1"/>
        <v/>
      </c>
      <c r="G59" s="38" t="str">
        <f t="shared" si="2"/>
        <v>0</v>
      </c>
      <c r="H59" s="39">
        <f t="shared" si="3"/>
        <v>0</v>
      </c>
    </row>
    <row r="60" spans="1:8" s="40" customFormat="1" ht="15" x14ac:dyDescent="0.2">
      <c r="A60" s="68"/>
      <c r="B60" s="35" t="s">
        <v>172</v>
      </c>
      <c r="C60" s="36">
        <v>0</v>
      </c>
      <c r="D60" s="36">
        <v>0</v>
      </c>
      <c r="E60" s="42" t="str">
        <f t="shared" si="0"/>
        <v/>
      </c>
      <c r="F60" s="42" t="str">
        <f t="shared" si="1"/>
        <v/>
      </c>
      <c r="G60" s="38" t="str">
        <f t="shared" si="2"/>
        <v>0</v>
      </c>
      <c r="H60" s="39" t="str">
        <f t="shared" si="3"/>
        <v/>
      </c>
    </row>
    <row r="61" spans="1:8" s="40" customFormat="1" ht="15" x14ac:dyDescent="0.2">
      <c r="A61" s="68"/>
      <c r="B61" s="35" t="s">
        <v>173</v>
      </c>
      <c r="C61" s="36">
        <v>8</v>
      </c>
      <c r="D61" s="36">
        <v>1</v>
      </c>
      <c r="E61" s="42">
        <f t="shared" si="0"/>
        <v>0.14814814814814814</v>
      </c>
      <c r="F61" s="42">
        <f t="shared" si="1"/>
        <v>3.8461538461538464E-2</v>
      </c>
      <c r="G61" s="38">
        <f t="shared" si="2"/>
        <v>-0.875</v>
      </c>
      <c r="H61" s="39">
        <f t="shared" si="3"/>
        <v>-0.12962962962962962</v>
      </c>
    </row>
    <row r="62" spans="1:8" s="50" customFormat="1" ht="15" x14ac:dyDescent="0.2">
      <c r="A62" s="60" t="s">
        <v>570</v>
      </c>
      <c r="B62" s="51" t="s">
        <v>582</v>
      </c>
      <c r="C62" s="52"/>
      <c r="D62" s="36">
        <v>2</v>
      </c>
      <c r="E62" s="42" t="str">
        <f t="shared" ref="E62:E63" si="8">+IF(C62=0,"",C62/C$18)</f>
        <v/>
      </c>
      <c r="F62" s="42">
        <f t="shared" ref="F62:F63" si="9">+IF(D62=0,"",D62/D$18)</f>
        <v>7.6923076923076927E-2</v>
      </c>
      <c r="G62" s="38" t="str">
        <f t="shared" ref="G62:G63" si="10">+IF(OR(AND(D62=0),(C62=0)),"0",((D62-C62)/C62))</f>
        <v>0</v>
      </c>
      <c r="H62" s="39" t="str">
        <f t="shared" ref="H62:H63" si="11">+IF(OR(AND(E62=""),(G62="")),"",E62*G62)</f>
        <v/>
      </c>
    </row>
    <row r="63" spans="1:8" s="50" customFormat="1" ht="15" x14ac:dyDescent="0.2">
      <c r="A63" s="60" t="s">
        <v>570</v>
      </c>
      <c r="B63" s="51" t="s">
        <v>617</v>
      </c>
      <c r="C63" s="52"/>
      <c r="D63" s="36">
        <v>0</v>
      </c>
      <c r="E63" s="42" t="str">
        <f t="shared" si="8"/>
        <v/>
      </c>
      <c r="F63" s="42" t="str">
        <f t="shared" si="9"/>
        <v/>
      </c>
      <c r="G63" s="38" t="str">
        <f t="shared" si="10"/>
        <v>0</v>
      </c>
      <c r="H63" s="39" t="str">
        <f t="shared" si="11"/>
        <v/>
      </c>
    </row>
    <row r="64" spans="1:8" s="40" customFormat="1" ht="15" x14ac:dyDescent="0.2">
      <c r="A64" s="68"/>
      <c r="B64" s="35" t="s">
        <v>174</v>
      </c>
      <c r="C64" s="36">
        <v>0</v>
      </c>
      <c r="D64" s="36">
        <v>0</v>
      </c>
      <c r="E64" s="42" t="str">
        <f t="shared" si="0"/>
        <v/>
      </c>
      <c r="F64" s="42" t="str">
        <f t="shared" si="1"/>
        <v/>
      </c>
      <c r="G64" s="38" t="str">
        <f t="shared" si="2"/>
        <v>0</v>
      </c>
      <c r="H64" s="39" t="str">
        <f t="shared" si="3"/>
        <v/>
      </c>
    </row>
    <row r="65" spans="1:8" s="40" customFormat="1" ht="15" x14ac:dyDescent="0.2">
      <c r="A65" s="68"/>
      <c r="B65" s="35" t="s">
        <v>15</v>
      </c>
      <c r="C65" s="36">
        <v>7</v>
      </c>
      <c r="D65" s="36">
        <v>2</v>
      </c>
      <c r="E65" s="42">
        <f t="shared" si="0"/>
        <v>0.12962962962962962</v>
      </c>
      <c r="F65" s="42">
        <f t="shared" si="1"/>
        <v>7.6923076923076927E-2</v>
      </c>
      <c r="G65" s="38">
        <f t="shared" si="2"/>
        <v>-0.7142857142857143</v>
      </c>
      <c r="H65" s="39">
        <f t="shared" si="3"/>
        <v>-9.2592592592592587E-2</v>
      </c>
    </row>
    <row r="66" spans="1:8" s="40" customFormat="1" ht="15" x14ac:dyDescent="0.2">
      <c r="A66" s="68"/>
      <c r="B66" s="35" t="s">
        <v>175</v>
      </c>
      <c r="C66" s="36">
        <v>1</v>
      </c>
      <c r="D66" s="36">
        <v>0</v>
      </c>
      <c r="E66" s="42">
        <f t="shared" si="0"/>
        <v>1.8518518518518517E-2</v>
      </c>
      <c r="F66" s="42" t="str">
        <f t="shared" si="1"/>
        <v/>
      </c>
      <c r="G66" s="38" t="str">
        <f t="shared" si="2"/>
        <v>0</v>
      </c>
      <c r="H66" s="39">
        <f t="shared" si="3"/>
        <v>0</v>
      </c>
    </row>
    <row r="67" spans="1:8" s="40" customFormat="1" ht="15" x14ac:dyDescent="0.2">
      <c r="A67" s="68"/>
      <c r="B67" s="35" t="s">
        <v>176</v>
      </c>
      <c r="C67" s="36">
        <v>1</v>
      </c>
      <c r="D67" s="36">
        <v>0</v>
      </c>
      <c r="E67" s="42">
        <f t="shared" si="0"/>
        <v>1.8518518518518517E-2</v>
      </c>
      <c r="F67" s="42" t="str">
        <f t="shared" si="1"/>
        <v/>
      </c>
      <c r="G67" s="38" t="str">
        <f t="shared" si="2"/>
        <v>0</v>
      </c>
      <c r="H67" s="39">
        <f t="shared" si="3"/>
        <v>0</v>
      </c>
    </row>
    <row r="68" spans="1:8" s="10" customFormat="1" x14ac:dyDescent="0.2">
      <c r="A68" s="67"/>
    </row>
    <row r="69" spans="1:8" s="10" customFormat="1" x14ac:dyDescent="0.2">
      <c r="A69" s="67"/>
    </row>
    <row r="70" spans="1:8" s="10" customFormat="1" ht="13.5" thickBot="1" x14ac:dyDescent="0.25">
      <c r="A70" s="67"/>
      <c r="B70" s="29"/>
    </row>
    <row r="71" spans="1:8" s="10" customFormat="1" ht="30" customHeight="1" x14ac:dyDescent="0.2">
      <c r="A71" s="67"/>
      <c r="B71" s="85" t="s">
        <v>374</v>
      </c>
      <c r="C71" s="71" t="s">
        <v>375</v>
      </c>
      <c r="D71" s="72"/>
      <c r="E71" s="71" t="s">
        <v>429</v>
      </c>
      <c r="F71" s="72"/>
      <c r="G71" s="73" t="s">
        <v>572</v>
      </c>
      <c r="H71" s="69" t="s">
        <v>350</v>
      </c>
    </row>
    <row r="72" spans="1:8" s="10" customFormat="1" x14ac:dyDescent="0.2">
      <c r="A72" s="67"/>
      <c r="B72" s="85"/>
      <c r="C72" s="48">
        <v>2017</v>
      </c>
      <c r="D72" s="48">
        <v>2018</v>
      </c>
      <c r="E72" s="48">
        <v>2017</v>
      </c>
      <c r="F72" s="48">
        <v>2018</v>
      </c>
      <c r="G72" s="74"/>
      <c r="H72" s="70"/>
    </row>
    <row r="73" spans="1:8" s="10" customFormat="1" x14ac:dyDescent="0.2">
      <c r="A73" s="67"/>
      <c r="B73" s="12" t="s">
        <v>377</v>
      </c>
      <c r="C73" s="13">
        <f>SUM(C74:C159)</f>
        <v>387</v>
      </c>
      <c r="D73" s="13">
        <f>SUM(D74:D159)</f>
        <v>212</v>
      </c>
      <c r="E73" s="14">
        <f>+IF(C73=0,"",C73/C$73)</f>
        <v>1</v>
      </c>
      <c r="F73" s="14">
        <f>+IF(D73=0,"",D73/D$73)</f>
        <v>1</v>
      </c>
      <c r="G73" s="15">
        <f>+IF(OR(AND(D73=0),(C73=0)),"0",((D73-C73)/C73))</f>
        <v>-0.45219638242894056</v>
      </c>
      <c r="H73" s="15">
        <f>+IF(OR(AND(E73=""),(G73="")),"",E73*G73)</f>
        <v>-0.45219638242894056</v>
      </c>
    </row>
    <row r="74" spans="1:8" s="40" customFormat="1" ht="15" x14ac:dyDescent="0.2">
      <c r="A74" s="68"/>
      <c r="B74" s="35" t="s">
        <v>436</v>
      </c>
      <c r="C74" s="36">
        <v>6</v>
      </c>
      <c r="D74" s="36">
        <v>1</v>
      </c>
      <c r="E74" s="37">
        <f>+IF(C74=0,"",C74/C$73)</f>
        <v>1.5503875968992248E-2</v>
      </c>
      <c r="F74" s="37">
        <f>+IF(D74=0,"",D74/D$73)</f>
        <v>4.7169811320754715E-3</v>
      </c>
      <c r="G74" s="38">
        <f>+IF(OR(AND(D74=0),(C74=0)),"0",((D74-C74)/C74))</f>
        <v>-0.83333333333333337</v>
      </c>
      <c r="H74" s="39">
        <f>+IF(OR(AND(E74=""),(G74="")),"",E74*G74)</f>
        <v>-1.2919896640826874E-2</v>
      </c>
    </row>
    <row r="75" spans="1:8" s="40" customFormat="1" ht="30" x14ac:dyDescent="0.2">
      <c r="A75" s="68"/>
      <c r="B75" s="35" t="s">
        <v>595</v>
      </c>
      <c r="C75" s="36">
        <v>2</v>
      </c>
      <c r="D75" s="36">
        <v>2</v>
      </c>
      <c r="E75" s="37">
        <f t="shared" ref="E75:E146" si="12">+IF(C75=0,"",C75/C$73)</f>
        <v>5.1679586563307496E-3</v>
      </c>
      <c r="F75" s="37">
        <f t="shared" ref="F75:F146" si="13">+IF(D75=0,"",D75/D$73)</f>
        <v>9.433962264150943E-3</v>
      </c>
      <c r="G75" s="38">
        <f t="shared" ref="G75:G146" si="14">+IF(OR(AND(D75=0),(C75=0)),"0",((D75-C75)/C75))</f>
        <v>0</v>
      </c>
      <c r="H75" s="39">
        <f t="shared" ref="H75:H146" si="15">+IF(OR(AND(E75=""),(G75="")),"",E75*G75)</f>
        <v>0</v>
      </c>
    </row>
    <row r="76" spans="1:8" s="40" customFormat="1" ht="15" x14ac:dyDescent="0.2">
      <c r="A76" s="68"/>
      <c r="B76" s="35" t="s">
        <v>527</v>
      </c>
      <c r="C76" s="36">
        <v>1</v>
      </c>
      <c r="D76" s="36">
        <v>1</v>
      </c>
      <c r="E76" s="37">
        <f t="shared" ref="E76:E77" si="16">+IF(C76=0,"",C76/C$73)</f>
        <v>2.5839793281653748E-3</v>
      </c>
      <c r="F76" s="37">
        <f t="shared" ref="F76:F77" si="17">+IF(D76=0,"",D76/D$73)</f>
        <v>4.7169811320754715E-3</v>
      </c>
      <c r="G76" s="38">
        <f t="shared" ref="G76:G77" si="18">+IF(OR(AND(D76=0),(C76=0)),"0",((D76-C76)/C76))</f>
        <v>0</v>
      </c>
      <c r="H76" s="39">
        <f t="shared" ref="H76:H77" si="19">+IF(OR(AND(E76=""),(G76="")),"",E76*G76)</f>
        <v>0</v>
      </c>
    </row>
    <row r="77" spans="1:8" s="40" customFormat="1" ht="15" x14ac:dyDescent="0.2">
      <c r="A77" s="68"/>
      <c r="B77" s="35" t="s">
        <v>596</v>
      </c>
      <c r="C77" s="36">
        <v>18</v>
      </c>
      <c r="D77" s="36">
        <v>4</v>
      </c>
      <c r="E77" s="37">
        <f t="shared" si="16"/>
        <v>4.6511627906976744E-2</v>
      </c>
      <c r="F77" s="37">
        <f t="shared" si="17"/>
        <v>1.8867924528301886E-2</v>
      </c>
      <c r="G77" s="38">
        <f t="shared" si="18"/>
        <v>-0.77777777777777779</v>
      </c>
      <c r="H77" s="39">
        <f t="shared" si="19"/>
        <v>-3.6175710594315243E-2</v>
      </c>
    </row>
    <row r="78" spans="1:8" s="40" customFormat="1" ht="15" x14ac:dyDescent="0.2">
      <c r="A78" s="68"/>
      <c r="B78" s="35" t="s">
        <v>177</v>
      </c>
      <c r="C78" s="36">
        <v>3</v>
      </c>
      <c r="D78" s="36">
        <v>1</v>
      </c>
      <c r="E78" s="37">
        <f t="shared" si="12"/>
        <v>7.7519379844961239E-3</v>
      </c>
      <c r="F78" s="37">
        <f t="shared" si="13"/>
        <v>4.7169811320754715E-3</v>
      </c>
      <c r="G78" s="38">
        <f t="shared" si="14"/>
        <v>-0.66666666666666663</v>
      </c>
      <c r="H78" s="39">
        <f t="shared" si="15"/>
        <v>-5.1679586563307487E-3</v>
      </c>
    </row>
    <row r="79" spans="1:8" s="40" customFormat="1" ht="15" x14ac:dyDescent="0.2">
      <c r="A79" s="68"/>
      <c r="B79" s="35" t="s">
        <v>16</v>
      </c>
      <c r="C79" s="36">
        <v>0</v>
      </c>
      <c r="D79" s="36">
        <v>0</v>
      </c>
      <c r="E79" s="37" t="str">
        <f t="shared" si="12"/>
        <v/>
      </c>
      <c r="F79" s="37" t="str">
        <f t="shared" si="13"/>
        <v/>
      </c>
      <c r="G79" s="38" t="str">
        <f t="shared" si="14"/>
        <v>0</v>
      </c>
      <c r="H79" s="39" t="str">
        <f t="shared" si="15"/>
        <v/>
      </c>
    </row>
    <row r="80" spans="1:8" s="40" customFormat="1" ht="15" x14ac:dyDescent="0.2">
      <c r="A80" s="68"/>
      <c r="B80" s="35" t="s">
        <v>35</v>
      </c>
      <c r="C80" s="36">
        <v>2</v>
      </c>
      <c r="D80" s="36">
        <v>0</v>
      </c>
      <c r="E80" s="37">
        <f t="shared" ref="E80:E81" si="20">+IF(C80=0,"",C80/C$73)</f>
        <v>5.1679586563307496E-3</v>
      </c>
      <c r="F80" s="37" t="str">
        <f t="shared" ref="F80:F81" si="21">+IF(D80=0,"",D80/D$73)</f>
        <v/>
      </c>
      <c r="G80" s="38" t="str">
        <f t="shared" ref="G80:G81" si="22">+IF(OR(AND(D80=0),(C80=0)),"0",((D80-C80)/C80))</f>
        <v>0</v>
      </c>
      <c r="H80" s="39">
        <f t="shared" ref="H80:H81" si="23">+IF(OR(AND(E80=""),(G80="")),"",E80*G80)</f>
        <v>0</v>
      </c>
    </row>
    <row r="81" spans="1:8" s="40" customFormat="1" ht="15" x14ac:dyDescent="0.2">
      <c r="A81" s="68"/>
      <c r="B81" s="35" t="s">
        <v>178</v>
      </c>
      <c r="C81" s="36">
        <v>0</v>
      </c>
      <c r="D81" s="36">
        <v>0</v>
      </c>
      <c r="E81" s="37" t="str">
        <f t="shared" si="20"/>
        <v/>
      </c>
      <c r="F81" s="37" t="str">
        <f t="shared" si="21"/>
        <v/>
      </c>
      <c r="G81" s="38" t="str">
        <f t="shared" si="22"/>
        <v>0</v>
      </c>
      <c r="H81" s="39" t="str">
        <f t="shared" si="23"/>
        <v/>
      </c>
    </row>
    <row r="82" spans="1:8" s="40" customFormat="1" ht="15" x14ac:dyDescent="0.2">
      <c r="A82" s="68"/>
      <c r="B82" s="35" t="s">
        <v>179</v>
      </c>
      <c r="C82" s="36">
        <v>1</v>
      </c>
      <c r="D82" s="36">
        <v>3</v>
      </c>
      <c r="E82" s="37">
        <f t="shared" si="12"/>
        <v>2.5839793281653748E-3</v>
      </c>
      <c r="F82" s="37">
        <f t="shared" si="13"/>
        <v>1.4150943396226415E-2</v>
      </c>
      <c r="G82" s="38">
        <f t="shared" si="14"/>
        <v>2</v>
      </c>
      <c r="H82" s="39">
        <f t="shared" si="15"/>
        <v>5.1679586563307496E-3</v>
      </c>
    </row>
    <row r="83" spans="1:8" s="40" customFormat="1" ht="15" x14ac:dyDescent="0.2">
      <c r="A83" s="68"/>
      <c r="B83" s="35" t="s">
        <v>437</v>
      </c>
      <c r="C83" s="36">
        <v>0</v>
      </c>
      <c r="D83" s="36">
        <v>0</v>
      </c>
      <c r="E83" s="37" t="str">
        <f t="shared" si="12"/>
        <v/>
      </c>
      <c r="F83" s="37" t="str">
        <f t="shared" si="13"/>
        <v/>
      </c>
      <c r="G83" s="38" t="str">
        <f t="shared" si="14"/>
        <v>0</v>
      </c>
      <c r="H83" s="39" t="str">
        <f t="shared" si="15"/>
        <v/>
      </c>
    </row>
    <row r="84" spans="1:8" s="40" customFormat="1" ht="15" x14ac:dyDescent="0.2">
      <c r="A84" s="68"/>
      <c r="B84" s="35" t="s">
        <v>180</v>
      </c>
      <c r="C84" s="36">
        <v>0</v>
      </c>
      <c r="D84" s="36">
        <v>0</v>
      </c>
      <c r="E84" s="37" t="str">
        <f t="shared" si="12"/>
        <v/>
      </c>
      <c r="F84" s="37" t="str">
        <f t="shared" si="13"/>
        <v/>
      </c>
      <c r="G84" s="38" t="str">
        <f t="shared" si="14"/>
        <v>0</v>
      </c>
      <c r="H84" s="39" t="str">
        <f t="shared" si="15"/>
        <v/>
      </c>
    </row>
    <row r="85" spans="1:8" s="40" customFormat="1" ht="15" x14ac:dyDescent="0.2">
      <c r="A85" s="68"/>
      <c r="B85" s="35" t="s">
        <v>181</v>
      </c>
      <c r="C85" s="36">
        <v>1</v>
      </c>
      <c r="D85" s="36">
        <v>1</v>
      </c>
      <c r="E85" s="37">
        <f t="shared" si="12"/>
        <v>2.5839793281653748E-3</v>
      </c>
      <c r="F85" s="37">
        <f t="shared" si="13"/>
        <v>4.7169811320754715E-3</v>
      </c>
      <c r="G85" s="38">
        <f t="shared" si="14"/>
        <v>0</v>
      </c>
      <c r="H85" s="39">
        <f t="shared" si="15"/>
        <v>0</v>
      </c>
    </row>
    <row r="86" spans="1:8" s="40" customFormat="1" ht="15" x14ac:dyDescent="0.2">
      <c r="A86" s="68"/>
      <c r="B86" s="35" t="s">
        <v>17</v>
      </c>
      <c r="C86" s="36">
        <v>0</v>
      </c>
      <c r="D86" s="36">
        <v>0</v>
      </c>
      <c r="E86" s="37" t="str">
        <f t="shared" si="12"/>
        <v/>
      </c>
      <c r="F86" s="37" t="str">
        <f t="shared" si="13"/>
        <v/>
      </c>
      <c r="G86" s="38" t="str">
        <f t="shared" si="14"/>
        <v>0</v>
      </c>
      <c r="H86" s="39" t="str">
        <f t="shared" si="15"/>
        <v/>
      </c>
    </row>
    <row r="87" spans="1:8" s="40" customFormat="1" ht="15" x14ac:dyDescent="0.2">
      <c r="A87" s="68"/>
      <c r="B87" s="35" t="s">
        <v>182</v>
      </c>
      <c r="C87" s="36">
        <v>8</v>
      </c>
      <c r="D87" s="36">
        <v>2</v>
      </c>
      <c r="E87" s="37">
        <f t="shared" si="12"/>
        <v>2.0671834625322998E-2</v>
      </c>
      <c r="F87" s="37">
        <f t="shared" si="13"/>
        <v>9.433962264150943E-3</v>
      </c>
      <c r="G87" s="38">
        <f t="shared" si="14"/>
        <v>-0.75</v>
      </c>
      <c r="H87" s="39">
        <f t="shared" si="15"/>
        <v>-1.5503875968992248E-2</v>
      </c>
    </row>
    <row r="88" spans="1:8" s="40" customFormat="1" ht="15" x14ac:dyDescent="0.2">
      <c r="A88" s="68"/>
      <c r="B88" s="35" t="s">
        <v>597</v>
      </c>
      <c r="C88" s="36">
        <v>0</v>
      </c>
      <c r="D88" s="36">
        <v>0</v>
      </c>
      <c r="E88" s="37" t="str">
        <f t="shared" ref="E88" si="24">+IF(C88=0,"",C88/C$73)</f>
        <v/>
      </c>
      <c r="F88" s="37" t="str">
        <f t="shared" ref="F88" si="25">+IF(D88=0,"",D88/D$73)</f>
        <v/>
      </c>
      <c r="G88" s="38" t="str">
        <f t="shared" ref="G88" si="26">+IF(OR(AND(D88=0),(C88=0)),"0",((D88-C88)/C88))</f>
        <v>0</v>
      </c>
      <c r="H88" s="39" t="str">
        <f t="shared" ref="H88" si="27">+IF(OR(AND(E88=""),(G88="")),"",E88*G88)</f>
        <v/>
      </c>
    </row>
    <row r="89" spans="1:8" s="40" customFormat="1" ht="15" x14ac:dyDescent="0.2">
      <c r="A89" s="68"/>
      <c r="B89" s="35" t="s">
        <v>183</v>
      </c>
      <c r="C89" s="36">
        <v>16</v>
      </c>
      <c r="D89" s="36">
        <v>6</v>
      </c>
      <c r="E89" s="37">
        <f t="shared" si="12"/>
        <v>4.1343669250645997E-2</v>
      </c>
      <c r="F89" s="37">
        <f t="shared" si="13"/>
        <v>2.8301886792452831E-2</v>
      </c>
      <c r="G89" s="38">
        <f t="shared" si="14"/>
        <v>-0.625</v>
      </c>
      <c r="H89" s="39">
        <f t="shared" si="15"/>
        <v>-2.5839793281653749E-2</v>
      </c>
    </row>
    <row r="90" spans="1:8" s="40" customFormat="1" ht="15" x14ac:dyDescent="0.2">
      <c r="A90" s="68"/>
      <c r="B90" s="35" t="s">
        <v>184</v>
      </c>
      <c r="C90" s="36">
        <v>5</v>
      </c>
      <c r="D90" s="36">
        <v>2</v>
      </c>
      <c r="E90" s="37">
        <f t="shared" si="12"/>
        <v>1.2919896640826873E-2</v>
      </c>
      <c r="F90" s="37">
        <f t="shared" si="13"/>
        <v>9.433962264150943E-3</v>
      </c>
      <c r="G90" s="38">
        <f t="shared" si="14"/>
        <v>-0.6</v>
      </c>
      <c r="H90" s="39">
        <f t="shared" si="15"/>
        <v>-7.7519379844961231E-3</v>
      </c>
    </row>
    <row r="91" spans="1:8" s="40" customFormat="1" ht="15" x14ac:dyDescent="0.2">
      <c r="A91" s="68"/>
      <c r="B91" s="35" t="s">
        <v>21</v>
      </c>
      <c r="C91" s="36">
        <v>6</v>
      </c>
      <c r="D91" s="36">
        <v>0</v>
      </c>
      <c r="E91" s="37">
        <f t="shared" si="12"/>
        <v>1.5503875968992248E-2</v>
      </c>
      <c r="F91" s="37" t="str">
        <f t="shared" si="13"/>
        <v/>
      </c>
      <c r="G91" s="38" t="str">
        <f t="shared" si="14"/>
        <v>0</v>
      </c>
      <c r="H91" s="39">
        <f t="shared" si="15"/>
        <v>0</v>
      </c>
    </row>
    <row r="92" spans="1:8" s="40" customFormat="1" ht="15" x14ac:dyDescent="0.2">
      <c r="A92" s="68"/>
      <c r="B92" s="35" t="s">
        <v>438</v>
      </c>
      <c r="C92" s="36">
        <v>0</v>
      </c>
      <c r="D92" s="36">
        <v>0</v>
      </c>
      <c r="E92" s="37" t="str">
        <f t="shared" si="12"/>
        <v/>
      </c>
      <c r="F92" s="37" t="str">
        <f t="shared" si="13"/>
        <v/>
      </c>
      <c r="G92" s="38" t="str">
        <f t="shared" si="14"/>
        <v>0</v>
      </c>
      <c r="H92" s="39" t="str">
        <f t="shared" si="15"/>
        <v/>
      </c>
    </row>
    <row r="93" spans="1:8" s="40" customFormat="1" ht="15" x14ac:dyDescent="0.2">
      <c r="A93" s="68"/>
      <c r="B93" s="35" t="s">
        <v>185</v>
      </c>
      <c r="C93" s="36">
        <v>0</v>
      </c>
      <c r="D93" s="36">
        <v>0</v>
      </c>
      <c r="E93" s="37" t="str">
        <f t="shared" si="12"/>
        <v/>
      </c>
      <c r="F93" s="37" t="str">
        <f t="shared" si="13"/>
        <v/>
      </c>
      <c r="G93" s="38" t="str">
        <f t="shared" si="14"/>
        <v>0</v>
      </c>
      <c r="H93" s="39" t="str">
        <f t="shared" si="15"/>
        <v/>
      </c>
    </row>
    <row r="94" spans="1:8" s="40" customFormat="1" ht="15" x14ac:dyDescent="0.2">
      <c r="A94" s="68"/>
      <c r="B94" s="35" t="s">
        <v>531</v>
      </c>
      <c r="C94" s="36">
        <v>0</v>
      </c>
      <c r="D94" s="36">
        <v>2</v>
      </c>
      <c r="E94" s="37" t="str">
        <f t="shared" ref="E94:E95" si="28">+IF(C94=0,"",C94/C$73)</f>
        <v/>
      </c>
      <c r="F94" s="37">
        <f t="shared" ref="F94:F95" si="29">+IF(D94=0,"",D94/D$73)</f>
        <v>9.433962264150943E-3</v>
      </c>
      <c r="G94" s="38" t="str">
        <f t="shared" ref="G94:G95" si="30">+IF(OR(AND(D94=0),(C94=0)),"0",((D94-C94)/C94))</f>
        <v>0</v>
      </c>
      <c r="H94" s="39" t="str">
        <f t="shared" ref="H94:H95" si="31">+IF(OR(AND(E94=""),(G94="")),"",E94*G94)</f>
        <v/>
      </c>
    </row>
    <row r="95" spans="1:8" s="40" customFormat="1" ht="15" x14ac:dyDescent="0.2">
      <c r="A95" s="68"/>
      <c r="B95" s="35" t="s">
        <v>532</v>
      </c>
      <c r="C95" s="36">
        <v>0</v>
      </c>
      <c r="D95" s="36">
        <v>0</v>
      </c>
      <c r="E95" s="37" t="str">
        <f t="shared" si="28"/>
        <v/>
      </c>
      <c r="F95" s="37" t="str">
        <f t="shared" si="29"/>
        <v/>
      </c>
      <c r="G95" s="38" t="str">
        <f t="shared" si="30"/>
        <v>0</v>
      </c>
      <c r="H95" s="39" t="str">
        <f t="shared" si="31"/>
        <v/>
      </c>
    </row>
    <row r="96" spans="1:8" s="40" customFormat="1" ht="15" x14ac:dyDescent="0.2">
      <c r="A96" s="68"/>
      <c r="B96" s="35" t="s">
        <v>186</v>
      </c>
      <c r="C96" s="36">
        <v>9</v>
      </c>
      <c r="D96" s="36">
        <v>5</v>
      </c>
      <c r="E96" s="37">
        <f t="shared" si="12"/>
        <v>2.3255813953488372E-2</v>
      </c>
      <c r="F96" s="37">
        <f t="shared" si="13"/>
        <v>2.358490566037736E-2</v>
      </c>
      <c r="G96" s="38">
        <f t="shared" si="14"/>
        <v>-0.44444444444444442</v>
      </c>
      <c r="H96" s="39">
        <f t="shared" si="15"/>
        <v>-1.0335917312661497E-2</v>
      </c>
    </row>
    <row r="97" spans="1:8" s="40" customFormat="1" ht="15" x14ac:dyDescent="0.2">
      <c r="A97" s="68"/>
      <c r="B97" s="35" t="s">
        <v>19</v>
      </c>
      <c r="C97" s="36">
        <v>0</v>
      </c>
      <c r="D97" s="36">
        <v>1</v>
      </c>
      <c r="E97" s="37" t="str">
        <f t="shared" si="12"/>
        <v/>
      </c>
      <c r="F97" s="37">
        <f t="shared" si="13"/>
        <v>4.7169811320754715E-3</v>
      </c>
      <c r="G97" s="38" t="str">
        <f t="shared" si="14"/>
        <v>0</v>
      </c>
      <c r="H97" s="39" t="str">
        <f t="shared" si="15"/>
        <v/>
      </c>
    </row>
    <row r="98" spans="1:8" s="40" customFormat="1" ht="15" x14ac:dyDescent="0.2">
      <c r="A98" s="68"/>
      <c r="B98" s="35" t="s">
        <v>22</v>
      </c>
      <c r="C98" s="36">
        <v>0</v>
      </c>
      <c r="D98" s="36">
        <v>0</v>
      </c>
      <c r="E98" s="37" t="str">
        <f t="shared" si="12"/>
        <v/>
      </c>
      <c r="F98" s="37" t="str">
        <f t="shared" si="13"/>
        <v/>
      </c>
      <c r="G98" s="38" t="str">
        <f t="shared" si="14"/>
        <v>0</v>
      </c>
      <c r="H98" s="39" t="str">
        <f t="shared" si="15"/>
        <v/>
      </c>
    </row>
    <row r="99" spans="1:8" s="40" customFormat="1" ht="15" x14ac:dyDescent="0.2">
      <c r="A99" s="68"/>
      <c r="B99" s="35" t="s">
        <v>187</v>
      </c>
      <c r="C99" s="36">
        <v>0</v>
      </c>
      <c r="D99" s="36">
        <v>3</v>
      </c>
      <c r="E99" s="37" t="str">
        <f t="shared" si="12"/>
        <v/>
      </c>
      <c r="F99" s="37">
        <f t="shared" si="13"/>
        <v>1.4150943396226415E-2</v>
      </c>
      <c r="G99" s="38" t="str">
        <f t="shared" si="14"/>
        <v>0</v>
      </c>
      <c r="H99" s="39" t="str">
        <f t="shared" si="15"/>
        <v/>
      </c>
    </row>
    <row r="100" spans="1:8" s="40" customFormat="1" ht="15" x14ac:dyDescent="0.2">
      <c r="A100" s="68"/>
      <c r="B100" s="35" t="s">
        <v>188</v>
      </c>
      <c r="C100" s="36">
        <v>2</v>
      </c>
      <c r="D100" s="36">
        <v>3</v>
      </c>
      <c r="E100" s="37">
        <f t="shared" si="12"/>
        <v>5.1679586563307496E-3</v>
      </c>
      <c r="F100" s="37">
        <f t="shared" si="13"/>
        <v>1.4150943396226415E-2</v>
      </c>
      <c r="G100" s="38">
        <f t="shared" si="14"/>
        <v>0.5</v>
      </c>
      <c r="H100" s="39">
        <f t="shared" si="15"/>
        <v>2.5839793281653748E-3</v>
      </c>
    </row>
    <row r="101" spans="1:8" s="40" customFormat="1" ht="15" x14ac:dyDescent="0.2">
      <c r="A101" s="68"/>
      <c r="B101" s="35" t="s">
        <v>439</v>
      </c>
      <c r="C101" s="36">
        <v>3</v>
      </c>
      <c r="D101" s="36">
        <v>0</v>
      </c>
      <c r="E101" s="37">
        <f t="shared" si="12"/>
        <v>7.7519379844961239E-3</v>
      </c>
      <c r="F101" s="37" t="str">
        <f t="shared" si="13"/>
        <v/>
      </c>
      <c r="G101" s="38" t="str">
        <f t="shared" si="14"/>
        <v>0</v>
      </c>
      <c r="H101" s="39">
        <f t="shared" si="15"/>
        <v>0</v>
      </c>
    </row>
    <row r="102" spans="1:8" s="40" customFormat="1" ht="15" x14ac:dyDescent="0.2">
      <c r="A102" s="68"/>
      <c r="B102" s="35" t="s">
        <v>18</v>
      </c>
      <c r="C102" s="36">
        <v>3</v>
      </c>
      <c r="D102" s="36">
        <v>0</v>
      </c>
      <c r="E102" s="37">
        <f t="shared" si="12"/>
        <v>7.7519379844961239E-3</v>
      </c>
      <c r="F102" s="37" t="str">
        <f t="shared" si="13"/>
        <v/>
      </c>
      <c r="G102" s="38" t="str">
        <f t="shared" si="14"/>
        <v>0</v>
      </c>
      <c r="H102" s="39">
        <f t="shared" si="15"/>
        <v>0</v>
      </c>
    </row>
    <row r="103" spans="1:8" s="40" customFormat="1" ht="15" x14ac:dyDescent="0.2">
      <c r="A103" s="68"/>
      <c r="B103" s="35" t="s">
        <v>20</v>
      </c>
      <c r="C103" s="36">
        <v>0</v>
      </c>
      <c r="D103" s="36">
        <v>0</v>
      </c>
      <c r="E103" s="37" t="str">
        <f t="shared" si="12"/>
        <v/>
      </c>
      <c r="F103" s="37" t="str">
        <f t="shared" si="13"/>
        <v/>
      </c>
      <c r="G103" s="38" t="str">
        <f t="shared" si="14"/>
        <v>0</v>
      </c>
      <c r="H103" s="39" t="str">
        <f t="shared" si="15"/>
        <v/>
      </c>
    </row>
    <row r="104" spans="1:8" s="40" customFormat="1" ht="15" x14ac:dyDescent="0.2">
      <c r="A104" s="68"/>
      <c r="B104" s="35" t="s">
        <v>189</v>
      </c>
      <c r="C104" s="36">
        <v>0</v>
      </c>
      <c r="D104" s="36">
        <v>0</v>
      </c>
      <c r="E104" s="37" t="str">
        <f t="shared" si="12"/>
        <v/>
      </c>
      <c r="F104" s="37" t="str">
        <f t="shared" si="13"/>
        <v/>
      </c>
      <c r="G104" s="38" t="str">
        <f t="shared" si="14"/>
        <v>0</v>
      </c>
      <c r="H104" s="39" t="str">
        <f t="shared" si="15"/>
        <v/>
      </c>
    </row>
    <row r="105" spans="1:8" s="40" customFormat="1" ht="15" x14ac:dyDescent="0.2">
      <c r="A105" s="68"/>
      <c r="B105" s="35" t="s">
        <v>573</v>
      </c>
      <c r="C105" s="36">
        <v>0</v>
      </c>
      <c r="D105" s="36">
        <v>0</v>
      </c>
      <c r="E105" s="37" t="str">
        <f t="shared" ref="E105" si="32">+IF(C105=0,"",C105/C$73)</f>
        <v/>
      </c>
      <c r="F105" s="37" t="str">
        <f t="shared" ref="F105" si="33">+IF(D105=0,"",D105/D$73)</f>
        <v/>
      </c>
      <c r="G105" s="38" t="str">
        <f t="shared" ref="G105" si="34">+IF(OR(AND(D105=0),(C105=0)),"0",((D105-C105)/C105))</f>
        <v>0</v>
      </c>
      <c r="H105" s="39" t="str">
        <f t="shared" ref="H105" si="35">+IF(OR(AND(E105=""),(G105="")),"",E105*G105)</f>
        <v/>
      </c>
    </row>
    <row r="106" spans="1:8" s="40" customFormat="1" ht="15" x14ac:dyDescent="0.2">
      <c r="A106" s="68"/>
      <c r="B106" s="35" t="s">
        <v>190</v>
      </c>
      <c r="C106" s="36">
        <v>0</v>
      </c>
      <c r="D106" s="36">
        <v>0</v>
      </c>
      <c r="E106" s="37" t="str">
        <f t="shared" si="12"/>
        <v/>
      </c>
      <c r="F106" s="37" t="str">
        <f t="shared" si="13"/>
        <v/>
      </c>
      <c r="G106" s="38" t="str">
        <f t="shared" si="14"/>
        <v>0</v>
      </c>
      <c r="H106" s="39" t="str">
        <f t="shared" si="15"/>
        <v/>
      </c>
    </row>
    <row r="107" spans="1:8" s="40" customFormat="1" ht="15" x14ac:dyDescent="0.2">
      <c r="A107" s="68"/>
      <c r="B107" s="35" t="s">
        <v>191</v>
      </c>
      <c r="C107" s="36">
        <v>5</v>
      </c>
      <c r="D107" s="36">
        <v>1</v>
      </c>
      <c r="E107" s="37">
        <f t="shared" si="12"/>
        <v>1.2919896640826873E-2</v>
      </c>
      <c r="F107" s="37">
        <f t="shared" si="13"/>
        <v>4.7169811320754715E-3</v>
      </c>
      <c r="G107" s="38">
        <f t="shared" si="14"/>
        <v>-0.8</v>
      </c>
      <c r="H107" s="39">
        <f t="shared" si="15"/>
        <v>-1.0335917312661499E-2</v>
      </c>
    </row>
    <row r="108" spans="1:8" s="40" customFormat="1" ht="15" x14ac:dyDescent="0.2">
      <c r="A108" s="68"/>
      <c r="B108" s="35" t="s">
        <v>192</v>
      </c>
      <c r="C108" s="36">
        <v>0</v>
      </c>
      <c r="D108" s="36">
        <v>1</v>
      </c>
      <c r="E108" s="37" t="str">
        <f t="shared" si="12"/>
        <v/>
      </c>
      <c r="F108" s="37">
        <f t="shared" si="13"/>
        <v>4.7169811320754715E-3</v>
      </c>
      <c r="G108" s="38" t="str">
        <f t="shared" si="14"/>
        <v>0</v>
      </c>
      <c r="H108" s="39" t="str">
        <f t="shared" si="15"/>
        <v/>
      </c>
    </row>
    <row r="109" spans="1:8" s="40" customFormat="1" ht="15" x14ac:dyDescent="0.2">
      <c r="A109" s="68"/>
      <c r="B109" s="35" t="s">
        <v>193</v>
      </c>
      <c r="C109" s="36">
        <v>0</v>
      </c>
      <c r="D109" s="36">
        <v>0</v>
      </c>
      <c r="E109" s="37" t="str">
        <f t="shared" si="12"/>
        <v/>
      </c>
      <c r="F109" s="37" t="str">
        <f t="shared" si="13"/>
        <v/>
      </c>
      <c r="G109" s="38" t="str">
        <f t="shared" si="14"/>
        <v>0</v>
      </c>
      <c r="H109" s="39" t="str">
        <f t="shared" si="15"/>
        <v/>
      </c>
    </row>
    <row r="110" spans="1:8" s="40" customFormat="1" ht="15" x14ac:dyDescent="0.2">
      <c r="A110" s="68"/>
      <c r="B110" s="35" t="s">
        <v>194</v>
      </c>
      <c r="C110" s="36">
        <v>5</v>
      </c>
      <c r="D110" s="36">
        <v>0</v>
      </c>
      <c r="E110" s="37">
        <f t="shared" si="12"/>
        <v>1.2919896640826873E-2</v>
      </c>
      <c r="F110" s="37" t="str">
        <f t="shared" si="13"/>
        <v/>
      </c>
      <c r="G110" s="38" t="str">
        <f t="shared" si="14"/>
        <v>0</v>
      </c>
      <c r="H110" s="39">
        <f t="shared" si="15"/>
        <v>0</v>
      </c>
    </row>
    <row r="111" spans="1:8" s="40" customFormat="1" ht="15" x14ac:dyDescent="0.2">
      <c r="A111" s="68"/>
      <c r="B111" s="35" t="s">
        <v>195</v>
      </c>
      <c r="C111" s="36">
        <v>25</v>
      </c>
      <c r="D111" s="36">
        <v>8</v>
      </c>
      <c r="E111" s="37">
        <f t="shared" si="12"/>
        <v>6.4599483204134361E-2</v>
      </c>
      <c r="F111" s="37">
        <f t="shared" si="13"/>
        <v>3.7735849056603772E-2</v>
      </c>
      <c r="G111" s="38">
        <f t="shared" si="14"/>
        <v>-0.68</v>
      </c>
      <c r="H111" s="39">
        <f t="shared" si="15"/>
        <v>-4.3927648578811367E-2</v>
      </c>
    </row>
    <row r="112" spans="1:8" s="40" customFormat="1" ht="15" x14ac:dyDescent="0.2">
      <c r="A112" s="68"/>
      <c r="B112" s="35" t="s">
        <v>196</v>
      </c>
      <c r="C112" s="36">
        <v>6</v>
      </c>
      <c r="D112" s="36">
        <v>0</v>
      </c>
      <c r="E112" s="37">
        <f t="shared" si="12"/>
        <v>1.5503875968992248E-2</v>
      </c>
      <c r="F112" s="37" t="str">
        <f t="shared" si="13"/>
        <v/>
      </c>
      <c r="G112" s="38" t="str">
        <f t="shared" si="14"/>
        <v>0</v>
      </c>
      <c r="H112" s="39">
        <f t="shared" si="15"/>
        <v>0</v>
      </c>
    </row>
    <row r="113" spans="1:8" s="40" customFormat="1" ht="15" x14ac:dyDescent="0.2">
      <c r="A113" s="68"/>
      <c r="B113" s="35" t="s">
        <v>27</v>
      </c>
      <c r="C113" s="36">
        <v>1</v>
      </c>
      <c r="D113" s="36">
        <v>1</v>
      </c>
      <c r="E113" s="37">
        <f t="shared" si="12"/>
        <v>2.5839793281653748E-3</v>
      </c>
      <c r="F113" s="37">
        <f t="shared" si="13"/>
        <v>4.7169811320754715E-3</v>
      </c>
      <c r="G113" s="38">
        <f t="shared" si="14"/>
        <v>0</v>
      </c>
      <c r="H113" s="39">
        <f t="shared" si="15"/>
        <v>0</v>
      </c>
    </row>
    <row r="114" spans="1:8" s="40" customFormat="1" ht="15" x14ac:dyDescent="0.2">
      <c r="A114" s="68"/>
      <c r="B114" s="35" t="s">
        <v>197</v>
      </c>
      <c r="C114" s="36">
        <v>0</v>
      </c>
      <c r="D114" s="36">
        <v>0</v>
      </c>
      <c r="E114" s="37" t="str">
        <f t="shared" si="12"/>
        <v/>
      </c>
      <c r="F114" s="37" t="str">
        <f t="shared" si="13"/>
        <v/>
      </c>
      <c r="G114" s="38" t="str">
        <f t="shared" si="14"/>
        <v>0</v>
      </c>
      <c r="H114" s="39" t="str">
        <f t="shared" si="15"/>
        <v/>
      </c>
    </row>
    <row r="115" spans="1:8" s="40" customFormat="1" ht="30" x14ac:dyDescent="0.2">
      <c r="A115" s="68"/>
      <c r="B115" s="35" t="s">
        <v>440</v>
      </c>
      <c r="C115" s="36">
        <v>0</v>
      </c>
      <c r="D115" s="36">
        <v>0</v>
      </c>
      <c r="E115" s="37" t="str">
        <f t="shared" si="12"/>
        <v/>
      </c>
      <c r="F115" s="37" t="str">
        <f t="shared" si="13"/>
        <v/>
      </c>
      <c r="G115" s="38" t="str">
        <f t="shared" si="14"/>
        <v>0</v>
      </c>
      <c r="H115" s="39" t="str">
        <f t="shared" si="15"/>
        <v/>
      </c>
    </row>
    <row r="116" spans="1:8" s="40" customFormat="1" ht="15" x14ac:dyDescent="0.2">
      <c r="A116" s="68"/>
      <c r="B116" s="35" t="s">
        <v>198</v>
      </c>
      <c r="C116" s="36">
        <v>6</v>
      </c>
      <c r="D116" s="36">
        <v>25</v>
      </c>
      <c r="E116" s="37">
        <f t="shared" si="12"/>
        <v>1.5503875968992248E-2</v>
      </c>
      <c r="F116" s="37">
        <f t="shared" si="13"/>
        <v>0.11792452830188679</v>
      </c>
      <c r="G116" s="38">
        <f t="shared" si="14"/>
        <v>3.1666666666666665</v>
      </c>
      <c r="H116" s="39">
        <f t="shared" si="15"/>
        <v>4.9095607235142114E-2</v>
      </c>
    </row>
    <row r="117" spans="1:8" s="40" customFormat="1" ht="15" x14ac:dyDescent="0.2">
      <c r="A117" s="68"/>
      <c r="B117" s="35" t="s">
        <v>24</v>
      </c>
      <c r="C117" s="36">
        <v>3</v>
      </c>
      <c r="D117" s="36">
        <v>4</v>
      </c>
      <c r="E117" s="37">
        <f t="shared" si="12"/>
        <v>7.7519379844961239E-3</v>
      </c>
      <c r="F117" s="37">
        <f t="shared" si="13"/>
        <v>1.8867924528301886E-2</v>
      </c>
      <c r="G117" s="38">
        <f t="shared" si="14"/>
        <v>0.33333333333333331</v>
      </c>
      <c r="H117" s="39">
        <f t="shared" si="15"/>
        <v>2.5839793281653744E-3</v>
      </c>
    </row>
    <row r="118" spans="1:8" s="40" customFormat="1" ht="15" x14ac:dyDescent="0.2">
      <c r="A118" s="68"/>
      <c r="B118" s="35" t="s">
        <v>199</v>
      </c>
      <c r="C118" s="36">
        <v>5</v>
      </c>
      <c r="D118" s="36">
        <v>0</v>
      </c>
      <c r="E118" s="37">
        <f t="shared" si="12"/>
        <v>1.2919896640826873E-2</v>
      </c>
      <c r="F118" s="37" t="str">
        <f t="shared" si="13"/>
        <v/>
      </c>
      <c r="G118" s="38" t="str">
        <f t="shared" si="14"/>
        <v>0</v>
      </c>
      <c r="H118" s="39">
        <f t="shared" si="15"/>
        <v>0</v>
      </c>
    </row>
    <row r="119" spans="1:8" s="40" customFormat="1" ht="15" x14ac:dyDescent="0.2">
      <c r="A119" s="68"/>
      <c r="B119" s="35" t="s">
        <v>25</v>
      </c>
      <c r="C119" s="36">
        <v>5</v>
      </c>
      <c r="D119" s="36">
        <v>10</v>
      </c>
      <c r="E119" s="37">
        <f t="shared" si="12"/>
        <v>1.2919896640826873E-2</v>
      </c>
      <c r="F119" s="37">
        <f t="shared" si="13"/>
        <v>4.716981132075472E-2</v>
      </c>
      <c r="G119" s="38">
        <f t="shared" si="14"/>
        <v>1</v>
      </c>
      <c r="H119" s="39">
        <f t="shared" si="15"/>
        <v>1.2919896640826873E-2</v>
      </c>
    </row>
    <row r="120" spans="1:8" s="40" customFormat="1" ht="15" x14ac:dyDescent="0.2">
      <c r="A120" s="68"/>
      <c r="B120" s="35" t="s">
        <v>23</v>
      </c>
      <c r="C120" s="36">
        <v>0</v>
      </c>
      <c r="D120" s="36">
        <v>1</v>
      </c>
      <c r="E120" s="37" t="str">
        <f t="shared" si="12"/>
        <v/>
      </c>
      <c r="F120" s="37">
        <f t="shared" si="13"/>
        <v>4.7169811320754715E-3</v>
      </c>
      <c r="G120" s="38" t="str">
        <f t="shared" si="14"/>
        <v>0</v>
      </c>
      <c r="H120" s="39" t="str">
        <f t="shared" si="15"/>
        <v/>
      </c>
    </row>
    <row r="121" spans="1:8" s="40" customFormat="1" ht="15" x14ac:dyDescent="0.2">
      <c r="A121" s="68"/>
      <c r="B121" s="35" t="s">
        <v>26</v>
      </c>
      <c r="C121" s="36">
        <v>0</v>
      </c>
      <c r="D121" s="36">
        <v>8</v>
      </c>
      <c r="E121" s="37" t="str">
        <f t="shared" si="12"/>
        <v/>
      </c>
      <c r="F121" s="37">
        <f t="shared" si="13"/>
        <v>3.7735849056603772E-2</v>
      </c>
      <c r="G121" s="38" t="str">
        <f t="shared" si="14"/>
        <v>0</v>
      </c>
      <c r="H121" s="39" t="str">
        <f t="shared" si="15"/>
        <v/>
      </c>
    </row>
    <row r="122" spans="1:8" s="40" customFormat="1" ht="15" x14ac:dyDescent="0.2">
      <c r="A122" s="68"/>
      <c r="B122" s="35" t="s">
        <v>200</v>
      </c>
      <c r="C122" s="36">
        <v>5</v>
      </c>
      <c r="D122" s="36">
        <v>10</v>
      </c>
      <c r="E122" s="37">
        <f t="shared" si="12"/>
        <v>1.2919896640826873E-2</v>
      </c>
      <c r="F122" s="37">
        <f t="shared" si="13"/>
        <v>4.716981132075472E-2</v>
      </c>
      <c r="G122" s="38">
        <f t="shared" si="14"/>
        <v>1</v>
      </c>
      <c r="H122" s="39">
        <f t="shared" si="15"/>
        <v>1.2919896640826873E-2</v>
      </c>
    </row>
    <row r="123" spans="1:8" s="40" customFormat="1" ht="15" x14ac:dyDescent="0.2">
      <c r="A123" s="68"/>
      <c r="B123" s="35" t="s">
        <v>31</v>
      </c>
      <c r="C123" s="36">
        <v>0</v>
      </c>
      <c r="D123" s="36">
        <v>0</v>
      </c>
      <c r="E123" s="37" t="str">
        <f t="shared" si="12"/>
        <v/>
      </c>
      <c r="F123" s="37" t="str">
        <f t="shared" si="13"/>
        <v/>
      </c>
      <c r="G123" s="38" t="str">
        <f t="shared" si="14"/>
        <v>0</v>
      </c>
      <c r="H123" s="39" t="str">
        <f t="shared" si="15"/>
        <v/>
      </c>
    </row>
    <row r="124" spans="1:8" s="40" customFormat="1" ht="15" x14ac:dyDescent="0.2">
      <c r="A124" s="68"/>
      <c r="B124" s="35" t="s">
        <v>33</v>
      </c>
      <c r="C124" s="36">
        <v>2</v>
      </c>
      <c r="D124" s="36">
        <v>0</v>
      </c>
      <c r="E124" s="37">
        <f t="shared" si="12"/>
        <v>5.1679586563307496E-3</v>
      </c>
      <c r="F124" s="37" t="str">
        <f t="shared" si="13"/>
        <v/>
      </c>
      <c r="G124" s="38" t="str">
        <f t="shared" si="14"/>
        <v>0</v>
      </c>
      <c r="H124" s="39">
        <f t="shared" si="15"/>
        <v>0</v>
      </c>
    </row>
    <row r="125" spans="1:8" s="40" customFormat="1" ht="15" x14ac:dyDescent="0.2">
      <c r="A125" s="68"/>
      <c r="B125" s="35" t="s">
        <v>201</v>
      </c>
      <c r="C125" s="36">
        <v>1</v>
      </c>
      <c r="D125" s="36">
        <v>7</v>
      </c>
      <c r="E125" s="37">
        <f t="shared" si="12"/>
        <v>2.5839793281653748E-3</v>
      </c>
      <c r="F125" s="37">
        <f t="shared" si="13"/>
        <v>3.3018867924528301E-2</v>
      </c>
      <c r="G125" s="38">
        <f t="shared" si="14"/>
        <v>6</v>
      </c>
      <c r="H125" s="39">
        <f t="shared" si="15"/>
        <v>1.5503875968992248E-2</v>
      </c>
    </row>
    <row r="126" spans="1:8" s="40" customFormat="1" ht="15" x14ac:dyDescent="0.2">
      <c r="A126" s="68"/>
      <c r="B126" s="35" t="s">
        <v>441</v>
      </c>
      <c r="C126" s="36">
        <v>0</v>
      </c>
      <c r="D126" s="36">
        <v>0</v>
      </c>
      <c r="E126" s="37" t="str">
        <f t="shared" si="12"/>
        <v/>
      </c>
      <c r="F126" s="37" t="str">
        <f t="shared" si="13"/>
        <v/>
      </c>
      <c r="G126" s="38" t="str">
        <f t="shared" si="14"/>
        <v>0</v>
      </c>
      <c r="H126" s="39" t="str">
        <f t="shared" si="15"/>
        <v/>
      </c>
    </row>
    <row r="127" spans="1:8" s="40" customFormat="1" ht="15" x14ac:dyDescent="0.2">
      <c r="A127" s="68"/>
      <c r="B127" s="35" t="s">
        <v>442</v>
      </c>
      <c r="C127" s="36">
        <v>144</v>
      </c>
      <c r="D127" s="36">
        <v>16</v>
      </c>
      <c r="E127" s="37">
        <f t="shared" si="12"/>
        <v>0.37209302325581395</v>
      </c>
      <c r="F127" s="37">
        <f t="shared" si="13"/>
        <v>7.5471698113207544E-2</v>
      </c>
      <c r="G127" s="38">
        <f t="shared" si="14"/>
        <v>-0.88888888888888884</v>
      </c>
      <c r="H127" s="39">
        <f t="shared" si="15"/>
        <v>-0.33074935400516792</v>
      </c>
    </row>
    <row r="128" spans="1:8" s="40" customFormat="1" ht="15" x14ac:dyDescent="0.2">
      <c r="A128" s="68"/>
      <c r="B128" s="35" t="s">
        <v>202</v>
      </c>
      <c r="C128" s="36">
        <v>7</v>
      </c>
      <c r="D128" s="36">
        <v>24</v>
      </c>
      <c r="E128" s="37">
        <f t="shared" si="12"/>
        <v>1.8087855297157621E-2</v>
      </c>
      <c r="F128" s="37">
        <f t="shared" si="13"/>
        <v>0.11320754716981132</v>
      </c>
      <c r="G128" s="38">
        <f t="shared" si="14"/>
        <v>2.4285714285714284</v>
      </c>
      <c r="H128" s="39">
        <f t="shared" si="15"/>
        <v>4.392764857881136E-2</v>
      </c>
    </row>
    <row r="129" spans="1:8" s="40" customFormat="1" ht="15" x14ac:dyDescent="0.2">
      <c r="A129" s="68"/>
      <c r="B129" s="35" t="s">
        <v>203</v>
      </c>
      <c r="C129" s="36">
        <v>1</v>
      </c>
      <c r="D129" s="36">
        <v>15</v>
      </c>
      <c r="E129" s="37">
        <f t="shared" si="12"/>
        <v>2.5839793281653748E-3</v>
      </c>
      <c r="F129" s="37">
        <f t="shared" si="13"/>
        <v>7.0754716981132074E-2</v>
      </c>
      <c r="G129" s="38">
        <f t="shared" si="14"/>
        <v>14</v>
      </c>
      <c r="H129" s="39">
        <f t="shared" si="15"/>
        <v>3.617571059431525E-2</v>
      </c>
    </row>
    <row r="130" spans="1:8" s="40" customFormat="1" ht="15" x14ac:dyDescent="0.2">
      <c r="A130" s="68"/>
      <c r="B130" s="35" t="s">
        <v>28</v>
      </c>
      <c r="C130" s="36">
        <v>26</v>
      </c>
      <c r="D130" s="36">
        <v>16</v>
      </c>
      <c r="E130" s="37">
        <f t="shared" si="12"/>
        <v>6.7183462532299745E-2</v>
      </c>
      <c r="F130" s="37">
        <f t="shared" si="13"/>
        <v>7.5471698113207544E-2</v>
      </c>
      <c r="G130" s="38">
        <f t="shared" si="14"/>
        <v>-0.38461538461538464</v>
      </c>
      <c r="H130" s="39">
        <f t="shared" si="15"/>
        <v>-2.5839793281653749E-2</v>
      </c>
    </row>
    <row r="131" spans="1:8" s="40" customFormat="1" ht="15" x14ac:dyDescent="0.2">
      <c r="A131" s="68"/>
      <c r="B131" s="35" t="s">
        <v>32</v>
      </c>
      <c r="C131" s="36">
        <v>0</v>
      </c>
      <c r="D131" s="36">
        <v>0</v>
      </c>
      <c r="E131" s="37" t="str">
        <f t="shared" si="12"/>
        <v/>
      </c>
      <c r="F131" s="37" t="str">
        <f t="shared" si="13"/>
        <v/>
      </c>
      <c r="G131" s="38" t="str">
        <f t="shared" si="14"/>
        <v>0</v>
      </c>
      <c r="H131" s="39" t="str">
        <f t="shared" si="15"/>
        <v/>
      </c>
    </row>
    <row r="132" spans="1:8" s="40" customFormat="1" ht="15" x14ac:dyDescent="0.2">
      <c r="A132" s="68"/>
      <c r="B132" s="35" t="s">
        <v>536</v>
      </c>
      <c r="C132" s="36">
        <v>0</v>
      </c>
      <c r="D132" s="36">
        <v>17</v>
      </c>
      <c r="E132" s="37" t="str">
        <f t="shared" ref="E132:E133" si="36">+IF(C132=0,"",C132/C$73)</f>
        <v/>
      </c>
      <c r="F132" s="37">
        <f t="shared" ref="F132:F133" si="37">+IF(D132=0,"",D132/D$73)</f>
        <v>8.0188679245283015E-2</v>
      </c>
      <c r="G132" s="38" t="str">
        <f t="shared" ref="G132:G133" si="38">+IF(OR(AND(D132=0),(C132=0)),"0",((D132-C132)/C132))</f>
        <v>0</v>
      </c>
      <c r="H132" s="39" t="str">
        <f t="shared" ref="H132:H133" si="39">+IF(OR(AND(E132=""),(G132="")),"",E132*G132)</f>
        <v/>
      </c>
    </row>
    <row r="133" spans="1:8" s="40" customFormat="1" ht="15" x14ac:dyDescent="0.2">
      <c r="A133" s="68"/>
      <c r="B133" s="35" t="s">
        <v>30</v>
      </c>
      <c r="C133" s="36">
        <v>3</v>
      </c>
      <c r="D133" s="36">
        <v>6</v>
      </c>
      <c r="E133" s="37">
        <f t="shared" si="36"/>
        <v>7.7519379844961239E-3</v>
      </c>
      <c r="F133" s="37">
        <f t="shared" si="37"/>
        <v>2.8301886792452831E-2</v>
      </c>
      <c r="G133" s="38">
        <f t="shared" si="38"/>
        <v>1</v>
      </c>
      <c r="H133" s="39">
        <f t="shared" si="39"/>
        <v>7.7519379844961239E-3</v>
      </c>
    </row>
    <row r="134" spans="1:8" s="40" customFormat="1" ht="15" x14ac:dyDescent="0.2">
      <c r="A134" s="68"/>
      <c r="B134" s="35" t="s">
        <v>29</v>
      </c>
      <c r="C134" s="36">
        <v>0</v>
      </c>
      <c r="D134" s="36">
        <v>0</v>
      </c>
      <c r="E134" s="37" t="str">
        <f t="shared" si="12"/>
        <v/>
      </c>
      <c r="F134" s="37" t="str">
        <f t="shared" si="13"/>
        <v/>
      </c>
      <c r="G134" s="38" t="str">
        <f t="shared" si="14"/>
        <v>0</v>
      </c>
      <c r="H134" s="39" t="str">
        <f t="shared" si="15"/>
        <v/>
      </c>
    </row>
    <row r="135" spans="1:8" s="40" customFormat="1" ht="15" x14ac:dyDescent="0.2">
      <c r="A135" s="68"/>
      <c r="B135" s="35" t="s">
        <v>204</v>
      </c>
      <c r="C135" s="36">
        <v>0</v>
      </c>
      <c r="D135" s="36">
        <v>0</v>
      </c>
      <c r="E135" s="37" t="str">
        <f t="shared" si="12"/>
        <v/>
      </c>
      <c r="F135" s="37" t="str">
        <f t="shared" si="13"/>
        <v/>
      </c>
      <c r="G135" s="38" t="str">
        <f t="shared" si="14"/>
        <v>0</v>
      </c>
      <c r="H135" s="39" t="str">
        <f t="shared" si="15"/>
        <v/>
      </c>
    </row>
    <row r="136" spans="1:8" s="40" customFormat="1" ht="15" x14ac:dyDescent="0.2">
      <c r="A136" s="68"/>
      <c r="B136" s="35" t="s">
        <v>205</v>
      </c>
      <c r="C136" s="36">
        <v>0</v>
      </c>
      <c r="D136" s="36">
        <v>0</v>
      </c>
      <c r="E136" s="37" t="str">
        <f t="shared" si="12"/>
        <v/>
      </c>
      <c r="F136" s="37" t="str">
        <f t="shared" si="13"/>
        <v/>
      </c>
      <c r="G136" s="38" t="str">
        <f t="shared" si="14"/>
        <v>0</v>
      </c>
      <c r="H136" s="39" t="str">
        <f t="shared" si="15"/>
        <v/>
      </c>
    </row>
    <row r="137" spans="1:8" s="40" customFormat="1" ht="15" x14ac:dyDescent="0.2">
      <c r="A137" s="68"/>
      <c r="B137" s="35" t="s">
        <v>206</v>
      </c>
      <c r="C137" s="36">
        <v>0</v>
      </c>
      <c r="D137" s="36">
        <v>0</v>
      </c>
      <c r="E137" s="37" t="str">
        <f t="shared" si="12"/>
        <v/>
      </c>
      <c r="F137" s="37" t="str">
        <f t="shared" si="13"/>
        <v/>
      </c>
      <c r="G137" s="38" t="str">
        <f t="shared" si="14"/>
        <v>0</v>
      </c>
      <c r="H137" s="39" t="str">
        <f t="shared" si="15"/>
        <v/>
      </c>
    </row>
    <row r="138" spans="1:8" s="40" customFormat="1" ht="15" x14ac:dyDescent="0.2">
      <c r="A138" s="68"/>
      <c r="B138" s="35" t="s">
        <v>207</v>
      </c>
      <c r="C138" s="36">
        <v>0</v>
      </c>
      <c r="D138" s="36">
        <v>0</v>
      </c>
      <c r="E138" s="37" t="str">
        <f t="shared" si="12"/>
        <v/>
      </c>
      <c r="F138" s="37" t="str">
        <f t="shared" si="13"/>
        <v/>
      </c>
      <c r="G138" s="38" t="str">
        <f t="shared" si="14"/>
        <v>0</v>
      </c>
      <c r="H138" s="39" t="str">
        <f t="shared" si="15"/>
        <v/>
      </c>
    </row>
    <row r="139" spans="1:8" s="40" customFormat="1" ht="30" x14ac:dyDescent="0.2">
      <c r="A139" s="68"/>
      <c r="B139" s="35" t="s">
        <v>443</v>
      </c>
      <c r="C139" s="36">
        <v>37</v>
      </c>
      <c r="D139" s="36">
        <v>3</v>
      </c>
      <c r="E139" s="37">
        <f t="shared" si="12"/>
        <v>9.5607235142118857E-2</v>
      </c>
      <c r="F139" s="37">
        <f t="shared" si="13"/>
        <v>1.4150943396226415E-2</v>
      </c>
      <c r="G139" s="38">
        <f t="shared" si="14"/>
        <v>-0.91891891891891897</v>
      </c>
      <c r="H139" s="39">
        <f t="shared" si="15"/>
        <v>-8.7855297157622733E-2</v>
      </c>
    </row>
    <row r="140" spans="1:8" s="40" customFormat="1" ht="30" x14ac:dyDescent="0.2">
      <c r="A140" s="68"/>
      <c r="B140" s="35" t="s">
        <v>208</v>
      </c>
      <c r="C140" s="36">
        <v>0</v>
      </c>
      <c r="D140" s="36">
        <v>0</v>
      </c>
      <c r="E140" s="37" t="str">
        <f t="shared" si="12"/>
        <v/>
      </c>
      <c r="F140" s="37" t="str">
        <f t="shared" si="13"/>
        <v/>
      </c>
      <c r="G140" s="38" t="str">
        <f t="shared" si="14"/>
        <v>0</v>
      </c>
      <c r="H140" s="39" t="str">
        <f t="shared" si="15"/>
        <v/>
      </c>
    </row>
    <row r="141" spans="1:8" s="40" customFormat="1" ht="30" x14ac:dyDescent="0.2">
      <c r="A141" s="68"/>
      <c r="B141" s="35" t="s">
        <v>209</v>
      </c>
      <c r="C141" s="36">
        <v>0</v>
      </c>
      <c r="D141" s="36">
        <v>0</v>
      </c>
      <c r="E141" s="37" t="str">
        <f t="shared" si="12"/>
        <v/>
      </c>
      <c r="F141" s="37" t="str">
        <f t="shared" si="13"/>
        <v/>
      </c>
      <c r="G141" s="38" t="str">
        <f t="shared" si="14"/>
        <v>0</v>
      </c>
      <c r="H141" s="39" t="str">
        <f t="shared" si="15"/>
        <v/>
      </c>
    </row>
    <row r="142" spans="1:8" s="50" customFormat="1" ht="15" x14ac:dyDescent="0.2">
      <c r="A142" s="60" t="s">
        <v>570</v>
      </c>
      <c r="B142" s="51" t="s">
        <v>586</v>
      </c>
      <c r="C142" s="52"/>
      <c r="D142" s="36">
        <v>0</v>
      </c>
      <c r="E142" s="37" t="str">
        <f t="shared" ref="E142" si="40">+IF(C142=0,"",C142/C$73)</f>
        <v/>
      </c>
      <c r="F142" s="37" t="str">
        <f t="shared" ref="F142" si="41">+IF(D142=0,"",D142/D$73)</f>
        <v/>
      </c>
      <c r="G142" s="38" t="str">
        <f t="shared" ref="G142" si="42">+IF(OR(AND(D142=0),(C142=0)),"0",((D142-C142)/C142))</f>
        <v>0</v>
      </c>
      <c r="H142" s="39" t="str">
        <f t="shared" ref="H142" si="43">+IF(OR(AND(E142=""),(G142="")),"",E142*G142)</f>
        <v/>
      </c>
    </row>
    <row r="143" spans="1:8" s="40" customFormat="1" ht="15" x14ac:dyDescent="0.2">
      <c r="A143" s="68"/>
      <c r="B143" s="35" t="s">
        <v>598</v>
      </c>
      <c r="C143" s="36">
        <v>0</v>
      </c>
      <c r="D143" s="36">
        <v>0</v>
      </c>
      <c r="E143" s="37" t="str">
        <f t="shared" si="12"/>
        <v/>
      </c>
      <c r="F143" s="37" t="str">
        <f t="shared" si="13"/>
        <v/>
      </c>
      <c r="G143" s="38" t="str">
        <f t="shared" si="14"/>
        <v>0</v>
      </c>
      <c r="H143" s="39" t="str">
        <f t="shared" si="15"/>
        <v/>
      </c>
    </row>
    <row r="144" spans="1:8" s="40" customFormat="1" ht="15" x14ac:dyDescent="0.2">
      <c r="A144" s="68"/>
      <c r="B144" s="35" t="s">
        <v>599</v>
      </c>
      <c r="C144" s="36">
        <v>0</v>
      </c>
      <c r="D144" s="36">
        <v>0</v>
      </c>
      <c r="E144" s="37" t="str">
        <f t="shared" si="12"/>
        <v/>
      </c>
      <c r="F144" s="37" t="str">
        <f t="shared" si="13"/>
        <v/>
      </c>
      <c r="G144" s="38" t="str">
        <f t="shared" si="14"/>
        <v>0</v>
      </c>
      <c r="H144" s="39" t="str">
        <f t="shared" si="15"/>
        <v/>
      </c>
    </row>
    <row r="145" spans="1:8" s="50" customFormat="1" ht="15" x14ac:dyDescent="0.2">
      <c r="A145" s="60" t="s">
        <v>570</v>
      </c>
      <c r="B145" s="51" t="s">
        <v>588</v>
      </c>
      <c r="C145" s="52"/>
      <c r="D145" s="36">
        <v>0</v>
      </c>
      <c r="E145" s="37" t="str">
        <f t="shared" ref="E145" si="44">+IF(C145=0,"",C145/C$73)</f>
        <v/>
      </c>
      <c r="F145" s="37" t="str">
        <f t="shared" ref="F145" si="45">+IF(D145=0,"",D145/D$73)</f>
        <v/>
      </c>
      <c r="G145" s="38" t="str">
        <f t="shared" ref="G145" si="46">+IF(OR(AND(D145=0),(C145=0)),"0",((D145-C145)/C145))</f>
        <v>0</v>
      </c>
      <c r="H145" s="39" t="str">
        <f t="shared" ref="H145" si="47">+IF(OR(AND(E145=""),(G145="")),"",E145*G145)</f>
        <v/>
      </c>
    </row>
    <row r="146" spans="1:8" s="40" customFormat="1" ht="15" x14ac:dyDescent="0.2">
      <c r="A146" s="68"/>
      <c r="B146" s="35" t="s">
        <v>36</v>
      </c>
      <c r="C146" s="36">
        <v>0</v>
      </c>
      <c r="D146" s="36">
        <v>0</v>
      </c>
      <c r="E146" s="37" t="str">
        <f t="shared" si="12"/>
        <v/>
      </c>
      <c r="F146" s="37" t="str">
        <f t="shared" si="13"/>
        <v/>
      </c>
      <c r="G146" s="38" t="str">
        <f t="shared" si="14"/>
        <v>0</v>
      </c>
      <c r="H146" s="39" t="str">
        <f t="shared" si="15"/>
        <v/>
      </c>
    </row>
    <row r="147" spans="1:8" s="40" customFormat="1" ht="15" x14ac:dyDescent="0.2">
      <c r="A147" s="68"/>
      <c r="B147" s="35" t="s">
        <v>444</v>
      </c>
      <c r="C147" s="36">
        <v>0</v>
      </c>
      <c r="D147" s="36">
        <v>0</v>
      </c>
      <c r="E147" s="37" t="str">
        <f t="shared" ref="E147:E155" si="48">+IF(C147=0,"",C147/C$73)</f>
        <v/>
      </c>
      <c r="F147" s="37" t="str">
        <f t="shared" ref="F147:F155" si="49">+IF(D147=0,"",D147/D$73)</f>
        <v/>
      </c>
      <c r="G147" s="38" t="str">
        <f t="shared" ref="G147:G155" si="50">+IF(OR(AND(D147=0),(C147=0)),"0",((D147-C147)/C147))</f>
        <v>0</v>
      </c>
      <c r="H147" s="39" t="str">
        <f t="shared" ref="H147:H155" si="51">+IF(OR(AND(E147=""),(G147="")),"",E147*G147)</f>
        <v/>
      </c>
    </row>
    <row r="148" spans="1:8" s="40" customFormat="1" ht="15" x14ac:dyDescent="0.2">
      <c r="A148" s="68"/>
      <c r="B148" s="35" t="s">
        <v>34</v>
      </c>
      <c r="C148" s="36">
        <v>0</v>
      </c>
      <c r="D148" s="36">
        <v>0</v>
      </c>
      <c r="E148" s="37" t="str">
        <f t="shared" si="48"/>
        <v/>
      </c>
      <c r="F148" s="37" t="str">
        <f t="shared" si="49"/>
        <v/>
      </c>
      <c r="G148" s="38" t="str">
        <f t="shared" si="50"/>
        <v>0</v>
      </c>
      <c r="H148" s="39" t="str">
        <f t="shared" si="51"/>
        <v/>
      </c>
    </row>
    <row r="149" spans="1:8" s="40" customFormat="1" ht="15" x14ac:dyDescent="0.2">
      <c r="A149" s="68"/>
      <c r="B149" s="35" t="s">
        <v>210</v>
      </c>
      <c r="C149" s="36">
        <v>1</v>
      </c>
      <c r="D149" s="36">
        <v>0</v>
      </c>
      <c r="E149" s="37">
        <f t="shared" si="48"/>
        <v>2.5839793281653748E-3</v>
      </c>
      <c r="F149" s="37" t="str">
        <f t="shared" si="49"/>
        <v/>
      </c>
      <c r="G149" s="38" t="str">
        <f t="shared" si="50"/>
        <v>0</v>
      </c>
      <c r="H149" s="39">
        <f t="shared" si="51"/>
        <v>0</v>
      </c>
    </row>
    <row r="150" spans="1:8" s="40" customFormat="1" ht="30" x14ac:dyDescent="0.2">
      <c r="A150" s="68"/>
      <c r="B150" s="35" t="s">
        <v>211</v>
      </c>
      <c r="C150" s="36">
        <v>0</v>
      </c>
      <c r="D150" s="36">
        <v>0</v>
      </c>
      <c r="E150" s="37" t="str">
        <f t="shared" si="48"/>
        <v/>
      </c>
      <c r="F150" s="37" t="str">
        <f t="shared" si="49"/>
        <v/>
      </c>
      <c r="G150" s="38" t="str">
        <f t="shared" si="50"/>
        <v>0</v>
      </c>
      <c r="H150" s="39" t="str">
        <f t="shared" si="51"/>
        <v/>
      </c>
    </row>
    <row r="151" spans="1:8" s="40" customFormat="1" ht="30" x14ac:dyDescent="0.2">
      <c r="A151" s="68"/>
      <c r="B151" s="35" t="s">
        <v>212</v>
      </c>
      <c r="C151" s="36">
        <v>0</v>
      </c>
      <c r="D151" s="36">
        <v>0</v>
      </c>
      <c r="E151" s="37" t="str">
        <f t="shared" si="48"/>
        <v/>
      </c>
      <c r="F151" s="37" t="str">
        <f t="shared" si="49"/>
        <v/>
      </c>
      <c r="G151" s="38" t="str">
        <f t="shared" si="50"/>
        <v>0</v>
      </c>
      <c r="H151" s="39" t="str">
        <f t="shared" si="51"/>
        <v/>
      </c>
    </row>
    <row r="152" spans="1:8" s="40" customFormat="1" ht="15" x14ac:dyDescent="0.2">
      <c r="A152" s="68"/>
      <c r="B152" s="35" t="s">
        <v>445</v>
      </c>
      <c r="C152" s="36">
        <v>0</v>
      </c>
      <c r="D152" s="36">
        <v>0</v>
      </c>
      <c r="E152" s="37" t="str">
        <f t="shared" si="48"/>
        <v/>
      </c>
      <c r="F152" s="37" t="str">
        <f t="shared" si="49"/>
        <v/>
      </c>
      <c r="G152" s="38" t="str">
        <f t="shared" si="50"/>
        <v>0</v>
      </c>
      <c r="H152" s="39" t="str">
        <f t="shared" si="51"/>
        <v/>
      </c>
    </row>
    <row r="153" spans="1:8" s="40" customFormat="1" ht="15" x14ac:dyDescent="0.2">
      <c r="A153" s="68"/>
      <c r="B153" s="35" t="s">
        <v>39</v>
      </c>
      <c r="C153" s="36">
        <v>1</v>
      </c>
      <c r="D153" s="36">
        <v>0</v>
      </c>
      <c r="E153" s="37">
        <f t="shared" si="48"/>
        <v>2.5839793281653748E-3</v>
      </c>
      <c r="F153" s="37" t="str">
        <f t="shared" si="49"/>
        <v/>
      </c>
      <c r="G153" s="38" t="str">
        <f t="shared" si="50"/>
        <v>0</v>
      </c>
      <c r="H153" s="39">
        <f t="shared" si="51"/>
        <v>0</v>
      </c>
    </row>
    <row r="154" spans="1:8" s="40" customFormat="1" ht="15" x14ac:dyDescent="0.2">
      <c r="A154" s="68"/>
      <c r="B154" s="35" t="s">
        <v>37</v>
      </c>
      <c r="C154" s="36">
        <v>0</v>
      </c>
      <c r="D154" s="36">
        <v>0</v>
      </c>
      <c r="E154" s="37" t="str">
        <f t="shared" si="48"/>
        <v/>
      </c>
      <c r="F154" s="37" t="str">
        <f t="shared" si="49"/>
        <v/>
      </c>
      <c r="G154" s="38" t="str">
        <f t="shared" si="50"/>
        <v>0</v>
      </c>
      <c r="H154" s="39" t="str">
        <f t="shared" si="51"/>
        <v/>
      </c>
    </row>
    <row r="155" spans="1:8" s="40" customFormat="1" ht="15" x14ac:dyDescent="0.2">
      <c r="A155" s="68"/>
      <c r="B155" s="35" t="s">
        <v>38</v>
      </c>
      <c r="C155" s="36">
        <v>0</v>
      </c>
      <c r="D155" s="36">
        <v>0</v>
      </c>
      <c r="E155" s="37" t="str">
        <f t="shared" si="48"/>
        <v/>
      </c>
      <c r="F155" s="37" t="str">
        <f t="shared" si="49"/>
        <v/>
      </c>
      <c r="G155" s="38" t="str">
        <f t="shared" si="50"/>
        <v>0</v>
      </c>
      <c r="H155" s="39" t="str">
        <f t="shared" si="51"/>
        <v/>
      </c>
    </row>
    <row r="156" spans="1:8" s="40" customFormat="1" ht="15" x14ac:dyDescent="0.2">
      <c r="A156" s="68"/>
      <c r="B156" s="35" t="s">
        <v>537</v>
      </c>
      <c r="C156" s="36">
        <v>11</v>
      </c>
      <c r="D156" s="36">
        <v>1</v>
      </c>
      <c r="E156" s="37">
        <f t="shared" ref="E156" si="52">+IF(C156=0,"",C156/C$73)</f>
        <v>2.8423772609819122E-2</v>
      </c>
      <c r="F156" s="37">
        <f t="shared" ref="F156" si="53">+IF(D156=0,"",D156/D$73)</f>
        <v>4.7169811320754715E-3</v>
      </c>
      <c r="G156" s="38">
        <f t="shared" ref="G156" si="54">+IF(OR(AND(D156=0),(C156=0)),"0",((D156-C156)/C156))</f>
        <v>-0.90909090909090906</v>
      </c>
      <c r="H156" s="39">
        <f t="shared" ref="H156" si="55">+IF(OR(AND(E156=""),(G156="")),"",E156*G156)</f>
        <v>-2.5839793281653745E-2</v>
      </c>
    </row>
    <row r="157" spans="1:8" s="40" customFormat="1" ht="30" x14ac:dyDescent="0.2">
      <c r="A157" s="68"/>
      <c r="B157" s="35" t="s">
        <v>557</v>
      </c>
      <c r="C157" s="36">
        <v>1</v>
      </c>
      <c r="D157" s="36">
        <v>1</v>
      </c>
      <c r="E157" s="37">
        <f t="shared" ref="E157" si="56">+IF(C157=0,"",C157/C$73)</f>
        <v>2.5839793281653748E-3</v>
      </c>
      <c r="F157" s="37">
        <f t="shared" ref="F157" si="57">+IF(D157=0,"",D157/D$73)</f>
        <v>4.7169811320754715E-3</v>
      </c>
      <c r="G157" s="38">
        <f t="shared" ref="G157" si="58">+IF(OR(AND(D157=0),(C157=0)),"0",((D157-C157)/C157))</f>
        <v>0</v>
      </c>
      <c r="H157" s="39">
        <f t="shared" ref="H157" si="59">+IF(OR(AND(E157=""),(G157="")),"",E157*G157)</f>
        <v>0</v>
      </c>
    </row>
    <row r="158" spans="1:8" s="40" customFormat="1" ht="15" x14ac:dyDescent="0.2">
      <c r="A158" s="68"/>
      <c r="B158" s="35" t="s">
        <v>574</v>
      </c>
      <c r="C158" s="36">
        <v>0</v>
      </c>
      <c r="D158" s="36">
        <v>0</v>
      </c>
      <c r="E158" s="37" t="str">
        <f t="shared" ref="E158:E159" si="60">+IF(C158=0,"",C158/C$73)</f>
        <v/>
      </c>
      <c r="F158" s="37" t="str">
        <f t="shared" ref="F158:F159" si="61">+IF(D158=0,"",D158/D$73)</f>
        <v/>
      </c>
      <c r="G158" s="38" t="str">
        <f t="shared" ref="G158:G159" si="62">+IF(OR(AND(D158=0),(C158=0)),"0",((D158-C158)/C158))</f>
        <v>0</v>
      </c>
      <c r="H158" s="39" t="str">
        <f t="shared" ref="H158:H159" si="63">+IF(OR(AND(E158=""),(G158="")),"",E158*G158)</f>
        <v/>
      </c>
    </row>
    <row r="159" spans="1:8" s="40" customFormat="1" ht="15" x14ac:dyDescent="0.2">
      <c r="A159" s="68"/>
      <c r="B159" s="35" t="s">
        <v>565</v>
      </c>
      <c r="C159" s="36">
        <v>0</v>
      </c>
      <c r="D159" s="36">
        <v>0</v>
      </c>
      <c r="E159" s="37" t="str">
        <f t="shared" si="60"/>
        <v/>
      </c>
      <c r="F159" s="37" t="str">
        <f t="shared" si="61"/>
        <v/>
      </c>
      <c r="G159" s="38" t="str">
        <f t="shared" si="62"/>
        <v>0</v>
      </c>
      <c r="H159" s="39" t="str">
        <f t="shared" si="63"/>
        <v/>
      </c>
    </row>
    <row r="160" spans="1:8" s="10" customFormat="1" x14ac:dyDescent="0.2">
      <c r="A160" s="67"/>
    </row>
    <row r="161" spans="1:9" s="10" customFormat="1" x14ac:dyDescent="0.2">
      <c r="A161" s="67"/>
    </row>
    <row r="162" spans="1:9" s="10" customFormat="1" ht="13.5" thickBot="1" x14ac:dyDescent="0.25">
      <c r="A162" s="67"/>
      <c r="B162" s="29"/>
      <c r="C162" s="29"/>
      <c r="D162" s="29"/>
      <c r="E162" s="29"/>
      <c r="F162" s="29"/>
    </row>
    <row r="163" spans="1:9" s="10" customFormat="1" ht="30" customHeight="1" x14ac:dyDescent="0.2">
      <c r="A163" s="67"/>
      <c r="B163" s="85" t="s">
        <v>374</v>
      </c>
      <c r="C163" s="71" t="s">
        <v>375</v>
      </c>
      <c r="D163" s="72"/>
      <c r="E163" s="71" t="s">
        <v>429</v>
      </c>
      <c r="F163" s="72"/>
      <c r="G163" s="73" t="s">
        <v>572</v>
      </c>
      <c r="H163" s="69" t="s">
        <v>350</v>
      </c>
    </row>
    <row r="164" spans="1:9" s="10" customFormat="1" x14ac:dyDescent="0.2">
      <c r="A164" s="67"/>
      <c r="B164" s="85"/>
      <c r="C164" s="48">
        <v>2017</v>
      </c>
      <c r="D164" s="48">
        <v>2018</v>
      </c>
      <c r="E164" s="48">
        <v>2017</v>
      </c>
      <c r="F164" s="48">
        <v>2018</v>
      </c>
      <c r="G164" s="74"/>
      <c r="H164" s="70"/>
    </row>
    <row r="165" spans="1:9" s="10" customFormat="1" ht="25.5" x14ac:dyDescent="0.2">
      <c r="A165" s="67"/>
      <c r="B165" s="12" t="s">
        <v>378</v>
      </c>
      <c r="C165" s="13">
        <f>SUM(C166:C327)</f>
        <v>587</v>
      </c>
      <c r="D165" s="13">
        <f>SUM(D166:D327)</f>
        <v>362</v>
      </c>
      <c r="E165" s="14">
        <f t="shared" ref="E165:E178" si="64">+IF(C165=0,"",C165/C$165)</f>
        <v>1</v>
      </c>
      <c r="F165" s="14">
        <f t="shared" ref="F165:F178" si="65">+IF(D165=0,"",D165/D$165)</f>
        <v>1</v>
      </c>
      <c r="G165" s="15">
        <f>+IF(OR(AND(D165=0),(C165=0)),"0",((D165-C165)/C165))</f>
        <v>-0.38330494037478707</v>
      </c>
      <c r="H165" s="15">
        <f>+IF(OR(AND(E165=""),(G165="")),"",E165*G165)</f>
        <v>-0.38330494037478707</v>
      </c>
      <c r="I165" s="16"/>
    </row>
    <row r="166" spans="1:9" s="40" customFormat="1" ht="15" x14ac:dyDescent="0.2">
      <c r="A166" s="68"/>
      <c r="B166" s="43" t="s">
        <v>446</v>
      </c>
      <c r="C166" s="36">
        <v>6</v>
      </c>
      <c r="D166" s="36">
        <v>2</v>
      </c>
      <c r="E166" s="37">
        <f t="shared" si="64"/>
        <v>1.0221465076660987E-2</v>
      </c>
      <c r="F166" s="37">
        <f t="shared" si="65"/>
        <v>5.5248618784530384E-3</v>
      </c>
      <c r="G166" s="38">
        <f>+IF(OR(AND(D166=0),(C166=0)),"0",((D166-C166)/C166))</f>
        <v>-0.66666666666666663</v>
      </c>
      <c r="H166" s="39">
        <f>+IF(OR(AND(E166=""),(G166="")),"",E166*G166)</f>
        <v>-6.8143100511073246E-3</v>
      </c>
    </row>
    <row r="167" spans="1:9" s="40" customFormat="1" ht="15" x14ac:dyDescent="0.2">
      <c r="A167" s="68"/>
      <c r="B167" s="43" t="s">
        <v>600</v>
      </c>
      <c r="C167" s="36">
        <v>0</v>
      </c>
      <c r="D167" s="36">
        <v>1</v>
      </c>
      <c r="E167" s="37" t="str">
        <f t="shared" si="64"/>
        <v/>
      </c>
      <c r="F167" s="37">
        <f t="shared" si="65"/>
        <v>2.7624309392265192E-3</v>
      </c>
      <c r="G167" s="38" t="str">
        <f t="shared" ref="G167:G237" si="66">+IF(OR(AND(D167=0),(C167=0)),"0",((D167-C167)/C167))</f>
        <v>0</v>
      </c>
      <c r="H167" s="39" t="str">
        <f t="shared" ref="H167:H237" si="67">+IF(OR(AND(E167=""),(G167="")),"",E167*G167)</f>
        <v/>
      </c>
    </row>
    <row r="168" spans="1:9" s="40" customFormat="1" ht="30" x14ac:dyDescent="0.2">
      <c r="A168" s="68"/>
      <c r="B168" s="43" t="s">
        <v>447</v>
      </c>
      <c r="C168" s="36">
        <v>2</v>
      </c>
      <c r="D168" s="36">
        <v>1</v>
      </c>
      <c r="E168" s="37">
        <f t="shared" si="64"/>
        <v>3.4071550255536627E-3</v>
      </c>
      <c r="F168" s="37">
        <f t="shared" si="65"/>
        <v>2.7624309392265192E-3</v>
      </c>
      <c r="G168" s="38">
        <f t="shared" si="66"/>
        <v>-0.5</v>
      </c>
      <c r="H168" s="39">
        <f t="shared" si="67"/>
        <v>-1.7035775127768314E-3</v>
      </c>
    </row>
    <row r="169" spans="1:9" s="40" customFormat="1" ht="15" x14ac:dyDescent="0.2">
      <c r="A169" s="68"/>
      <c r="B169" s="43" t="s">
        <v>448</v>
      </c>
      <c r="C169" s="36">
        <v>0</v>
      </c>
      <c r="D169" s="36">
        <v>0</v>
      </c>
      <c r="E169" s="37" t="str">
        <f t="shared" si="64"/>
        <v/>
      </c>
      <c r="F169" s="37" t="str">
        <f t="shared" si="65"/>
        <v/>
      </c>
      <c r="G169" s="38" t="str">
        <f t="shared" si="66"/>
        <v>0</v>
      </c>
      <c r="H169" s="39" t="str">
        <f t="shared" si="67"/>
        <v/>
      </c>
    </row>
    <row r="170" spans="1:9" s="40" customFormat="1" ht="15" x14ac:dyDescent="0.2">
      <c r="A170" s="68"/>
      <c r="B170" s="43" t="s">
        <v>601</v>
      </c>
      <c r="C170" s="36">
        <v>12</v>
      </c>
      <c r="D170" s="36">
        <v>5</v>
      </c>
      <c r="E170" s="37">
        <f t="shared" si="64"/>
        <v>2.0442930153321975E-2</v>
      </c>
      <c r="F170" s="37">
        <f t="shared" si="65"/>
        <v>1.3812154696132596E-2</v>
      </c>
      <c r="G170" s="38">
        <f t="shared" si="66"/>
        <v>-0.58333333333333337</v>
      </c>
      <c r="H170" s="39">
        <f t="shared" si="67"/>
        <v>-1.192504258943782E-2</v>
      </c>
    </row>
    <row r="171" spans="1:9" s="40" customFormat="1" ht="15" x14ac:dyDescent="0.2">
      <c r="A171" s="68"/>
      <c r="B171" s="43" t="s">
        <v>42</v>
      </c>
      <c r="C171" s="36">
        <v>47</v>
      </c>
      <c r="D171" s="36">
        <v>30</v>
      </c>
      <c r="E171" s="37">
        <f t="shared" si="64"/>
        <v>8.006814310051108E-2</v>
      </c>
      <c r="F171" s="37">
        <f t="shared" si="65"/>
        <v>8.2872928176795577E-2</v>
      </c>
      <c r="G171" s="38">
        <f t="shared" si="66"/>
        <v>-0.36170212765957449</v>
      </c>
      <c r="H171" s="39">
        <f t="shared" si="67"/>
        <v>-2.8960817717206138E-2</v>
      </c>
    </row>
    <row r="172" spans="1:9" s="40" customFormat="1" ht="15" x14ac:dyDescent="0.2">
      <c r="A172" s="68"/>
      <c r="B172" s="43" t="s">
        <v>602</v>
      </c>
      <c r="C172" s="36">
        <v>0</v>
      </c>
      <c r="D172" s="36">
        <v>0</v>
      </c>
      <c r="E172" s="37" t="str">
        <f t="shared" si="64"/>
        <v/>
      </c>
      <c r="F172" s="37" t="str">
        <f t="shared" si="65"/>
        <v/>
      </c>
      <c r="G172" s="38" t="str">
        <f t="shared" si="66"/>
        <v>0</v>
      </c>
      <c r="H172" s="39" t="str">
        <f t="shared" si="67"/>
        <v/>
      </c>
    </row>
    <row r="173" spans="1:9" s="40" customFormat="1" ht="15" x14ac:dyDescent="0.2">
      <c r="A173" s="68"/>
      <c r="B173" s="43" t="s">
        <v>603</v>
      </c>
      <c r="C173" s="36">
        <v>6</v>
      </c>
      <c r="D173" s="36">
        <v>2</v>
      </c>
      <c r="E173" s="37">
        <f t="shared" si="64"/>
        <v>1.0221465076660987E-2</v>
      </c>
      <c r="F173" s="37">
        <f t="shared" si="65"/>
        <v>5.5248618784530384E-3</v>
      </c>
      <c r="G173" s="38">
        <f t="shared" si="66"/>
        <v>-0.66666666666666663</v>
      </c>
      <c r="H173" s="39">
        <f t="shared" si="67"/>
        <v>-6.8143100511073246E-3</v>
      </c>
    </row>
    <row r="174" spans="1:9" s="40" customFormat="1" ht="15" x14ac:dyDescent="0.2">
      <c r="A174" s="68"/>
      <c r="B174" s="43" t="s">
        <v>604</v>
      </c>
      <c r="C174" s="36">
        <v>2</v>
      </c>
      <c r="D174" s="36">
        <v>2</v>
      </c>
      <c r="E174" s="37">
        <f t="shared" si="64"/>
        <v>3.4071550255536627E-3</v>
      </c>
      <c r="F174" s="37">
        <f t="shared" si="65"/>
        <v>5.5248618784530384E-3</v>
      </c>
      <c r="G174" s="38">
        <f t="shared" si="66"/>
        <v>0</v>
      </c>
      <c r="H174" s="39">
        <f t="shared" si="67"/>
        <v>0</v>
      </c>
    </row>
    <row r="175" spans="1:9" s="40" customFormat="1" ht="15" x14ac:dyDescent="0.2">
      <c r="A175" s="68"/>
      <c r="B175" s="43" t="s">
        <v>40</v>
      </c>
      <c r="C175" s="36">
        <v>0</v>
      </c>
      <c r="D175" s="36">
        <v>0</v>
      </c>
      <c r="E175" s="37" t="str">
        <f t="shared" si="64"/>
        <v/>
      </c>
      <c r="F175" s="37" t="str">
        <f t="shared" si="65"/>
        <v/>
      </c>
      <c r="G175" s="38" t="str">
        <f t="shared" si="66"/>
        <v>0</v>
      </c>
      <c r="H175" s="39" t="str">
        <f t="shared" si="67"/>
        <v/>
      </c>
    </row>
    <row r="176" spans="1:9" s="40" customFormat="1" ht="30" x14ac:dyDescent="0.2">
      <c r="A176" s="68"/>
      <c r="B176" s="43" t="s">
        <v>213</v>
      </c>
      <c r="C176" s="36">
        <v>1</v>
      </c>
      <c r="D176" s="36">
        <v>1</v>
      </c>
      <c r="E176" s="37">
        <f t="shared" si="64"/>
        <v>1.7035775127768314E-3</v>
      </c>
      <c r="F176" s="37">
        <f t="shared" si="65"/>
        <v>2.7624309392265192E-3</v>
      </c>
      <c r="G176" s="38">
        <f t="shared" si="66"/>
        <v>0</v>
      </c>
      <c r="H176" s="39">
        <f t="shared" si="67"/>
        <v>0</v>
      </c>
    </row>
    <row r="177" spans="1:8" s="40" customFormat="1" ht="15" x14ac:dyDescent="0.2">
      <c r="A177" s="68"/>
      <c r="B177" s="43" t="s">
        <v>45</v>
      </c>
      <c r="C177" s="36">
        <v>19</v>
      </c>
      <c r="D177" s="36">
        <v>0</v>
      </c>
      <c r="E177" s="37">
        <f t="shared" si="64"/>
        <v>3.2367972742759793E-2</v>
      </c>
      <c r="F177" s="37" t="str">
        <f t="shared" si="65"/>
        <v/>
      </c>
      <c r="G177" s="38" t="str">
        <f t="shared" si="66"/>
        <v>0</v>
      </c>
      <c r="H177" s="39">
        <f t="shared" si="67"/>
        <v>0</v>
      </c>
    </row>
    <row r="178" spans="1:8" s="40" customFormat="1" ht="15" x14ac:dyDescent="0.2">
      <c r="A178" s="68"/>
      <c r="B178" s="43" t="s">
        <v>43</v>
      </c>
      <c r="C178" s="36">
        <v>1</v>
      </c>
      <c r="D178" s="36">
        <v>6</v>
      </c>
      <c r="E178" s="37">
        <f t="shared" si="64"/>
        <v>1.7035775127768314E-3</v>
      </c>
      <c r="F178" s="37">
        <f t="shared" si="65"/>
        <v>1.6574585635359115E-2</v>
      </c>
      <c r="G178" s="38">
        <f t="shared" si="66"/>
        <v>5</v>
      </c>
      <c r="H178" s="39">
        <f t="shared" si="67"/>
        <v>8.5178875638841564E-3</v>
      </c>
    </row>
    <row r="179" spans="1:8" s="40" customFormat="1" ht="15" x14ac:dyDescent="0.2">
      <c r="A179" s="68"/>
      <c r="B179" s="43" t="s">
        <v>528</v>
      </c>
      <c r="C179" s="36">
        <v>0</v>
      </c>
      <c r="D179" s="36">
        <v>3</v>
      </c>
      <c r="E179" s="37" t="str">
        <f t="shared" ref="E179:E180" si="68">+IF(C179=0,"",C179/C$165)</f>
        <v/>
      </c>
      <c r="F179" s="37">
        <f t="shared" ref="F179:F180" si="69">+IF(D179=0,"",D179/D$165)</f>
        <v>8.2872928176795577E-3</v>
      </c>
      <c r="G179" s="38" t="str">
        <f t="shared" ref="G179:G180" si="70">+IF(OR(AND(D179=0),(C179=0)),"0",((D179-C179)/C179))</f>
        <v>0</v>
      </c>
      <c r="H179" s="39" t="str">
        <f t="shared" ref="H179:H180" si="71">+IF(OR(AND(E179=""),(G179="")),"",E179*G179)</f>
        <v/>
      </c>
    </row>
    <row r="180" spans="1:8" s="40" customFormat="1" ht="15" x14ac:dyDescent="0.2">
      <c r="A180" s="68"/>
      <c r="B180" s="43" t="s">
        <v>449</v>
      </c>
      <c r="C180" s="36">
        <v>9</v>
      </c>
      <c r="D180" s="36">
        <v>3</v>
      </c>
      <c r="E180" s="37">
        <f t="shared" si="68"/>
        <v>1.5332197614991482E-2</v>
      </c>
      <c r="F180" s="37">
        <f t="shared" si="69"/>
        <v>8.2872928176795577E-3</v>
      </c>
      <c r="G180" s="38">
        <f t="shared" si="70"/>
        <v>-0.66666666666666663</v>
      </c>
      <c r="H180" s="39">
        <f t="shared" si="71"/>
        <v>-1.0221465076660987E-2</v>
      </c>
    </row>
    <row r="181" spans="1:8" s="40" customFormat="1" ht="15" x14ac:dyDescent="0.2">
      <c r="A181" s="68"/>
      <c r="B181" s="43" t="s">
        <v>605</v>
      </c>
      <c r="C181" s="36">
        <v>0</v>
      </c>
      <c r="D181" s="36">
        <v>1</v>
      </c>
      <c r="E181" s="37" t="str">
        <f t="shared" ref="E181:F183" si="72">+IF(C181=0,"",C181/C$165)</f>
        <v/>
      </c>
      <c r="F181" s="37">
        <f t="shared" si="72"/>
        <v>2.7624309392265192E-3</v>
      </c>
      <c r="G181" s="38" t="str">
        <f t="shared" si="66"/>
        <v>0</v>
      </c>
      <c r="H181" s="39" t="str">
        <f t="shared" si="67"/>
        <v/>
      </c>
    </row>
    <row r="182" spans="1:8" s="40" customFormat="1" ht="15" x14ac:dyDescent="0.2">
      <c r="A182" s="68"/>
      <c r="B182" s="43" t="s">
        <v>41</v>
      </c>
      <c r="C182" s="36">
        <v>0</v>
      </c>
      <c r="D182" s="36">
        <v>0</v>
      </c>
      <c r="E182" s="37" t="str">
        <f t="shared" si="72"/>
        <v/>
      </c>
      <c r="F182" s="37" t="str">
        <f t="shared" si="72"/>
        <v/>
      </c>
      <c r="G182" s="38" t="str">
        <f t="shared" si="66"/>
        <v>0</v>
      </c>
      <c r="H182" s="39" t="str">
        <f t="shared" si="67"/>
        <v/>
      </c>
    </row>
    <row r="183" spans="1:8" s="40" customFormat="1" ht="15" x14ac:dyDescent="0.2">
      <c r="A183" s="68"/>
      <c r="B183" s="43" t="s">
        <v>44</v>
      </c>
      <c r="C183" s="36">
        <v>2</v>
      </c>
      <c r="D183" s="36">
        <v>3</v>
      </c>
      <c r="E183" s="37">
        <f t="shared" si="72"/>
        <v>3.4071550255536627E-3</v>
      </c>
      <c r="F183" s="37">
        <f t="shared" si="72"/>
        <v>8.2872928176795577E-3</v>
      </c>
      <c r="G183" s="38">
        <f t="shared" si="66"/>
        <v>0.5</v>
      </c>
      <c r="H183" s="39">
        <f t="shared" si="67"/>
        <v>1.7035775127768314E-3</v>
      </c>
    </row>
    <row r="184" spans="1:8" s="40" customFormat="1" ht="15" x14ac:dyDescent="0.2">
      <c r="A184" s="68"/>
      <c r="B184" s="43" t="s">
        <v>529</v>
      </c>
      <c r="C184" s="36">
        <v>1</v>
      </c>
      <c r="D184" s="36">
        <v>1</v>
      </c>
      <c r="E184" s="37">
        <f t="shared" ref="E184:E185" si="73">+IF(C184=0,"",C184/C$165)</f>
        <v>1.7035775127768314E-3</v>
      </c>
      <c r="F184" s="37">
        <f t="shared" ref="F184:F185" si="74">+IF(D184=0,"",D184/D$165)</f>
        <v>2.7624309392265192E-3</v>
      </c>
      <c r="G184" s="38">
        <f t="shared" ref="G184:G185" si="75">+IF(OR(AND(D184=0),(C184=0)),"0",((D184-C184)/C184))</f>
        <v>0</v>
      </c>
      <c r="H184" s="39">
        <f t="shared" ref="H184:H185" si="76">+IF(OR(AND(E184=""),(G184="")),"",E184*G184)</f>
        <v>0</v>
      </c>
    </row>
    <row r="185" spans="1:8" s="40" customFormat="1" ht="15" x14ac:dyDescent="0.2">
      <c r="A185" s="68"/>
      <c r="B185" s="43" t="s">
        <v>530</v>
      </c>
      <c r="C185" s="36">
        <v>0</v>
      </c>
      <c r="D185" s="36">
        <v>0</v>
      </c>
      <c r="E185" s="37" t="str">
        <f t="shared" si="73"/>
        <v/>
      </c>
      <c r="F185" s="37" t="str">
        <f t="shared" si="74"/>
        <v/>
      </c>
      <c r="G185" s="38" t="str">
        <f t="shared" si="75"/>
        <v>0</v>
      </c>
      <c r="H185" s="39" t="str">
        <f t="shared" si="76"/>
        <v/>
      </c>
    </row>
    <row r="186" spans="1:8" s="40" customFormat="1" ht="15" x14ac:dyDescent="0.2">
      <c r="A186" s="68"/>
      <c r="B186" s="43" t="s">
        <v>214</v>
      </c>
      <c r="C186" s="36">
        <v>3</v>
      </c>
      <c r="D186" s="36">
        <v>1</v>
      </c>
      <c r="E186" s="37">
        <f t="shared" ref="E186:E217" si="77">+IF(C186=0,"",C186/C$165)</f>
        <v>5.1107325383304937E-3</v>
      </c>
      <c r="F186" s="37">
        <f t="shared" ref="F186:F217" si="78">+IF(D186=0,"",D186/D$165)</f>
        <v>2.7624309392265192E-3</v>
      </c>
      <c r="G186" s="38">
        <f t="shared" si="66"/>
        <v>-0.66666666666666663</v>
      </c>
      <c r="H186" s="39">
        <f t="shared" si="67"/>
        <v>-3.4071550255536623E-3</v>
      </c>
    </row>
    <row r="187" spans="1:8" s="40" customFormat="1" ht="15" x14ac:dyDescent="0.2">
      <c r="A187" s="68"/>
      <c r="B187" s="43" t="s">
        <v>215</v>
      </c>
      <c r="C187" s="36">
        <v>0</v>
      </c>
      <c r="D187" s="36">
        <v>0</v>
      </c>
      <c r="E187" s="37" t="str">
        <f t="shared" si="77"/>
        <v/>
      </c>
      <c r="F187" s="37" t="str">
        <f t="shared" si="78"/>
        <v/>
      </c>
      <c r="G187" s="38" t="str">
        <f t="shared" si="66"/>
        <v>0</v>
      </c>
      <c r="H187" s="39" t="str">
        <f t="shared" si="67"/>
        <v/>
      </c>
    </row>
    <row r="188" spans="1:8" s="40" customFormat="1" ht="15" x14ac:dyDescent="0.2">
      <c r="A188" s="68"/>
      <c r="B188" s="43" t="s">
        <v>216</v>
      </c>
      <c r="C188" s="36">
        <v>0</v>
      </c>
      <c r="D188" s="36">
        <v>0</v>
      </c>
      <c r="E188" s="37" t="str">
        <f t="shared" si="77"/>
        <v/>
      </c>
      <c r="F188" s="37" t="str">
        <f t="shared" si="78"/>
        <v/>
      </c>
      <c r="G188" s="38" t="str">
        <f t="shared" si="66"/>
        <v>0</v>
      </c>
      <c r="H188" s="39" t="str">
        <f t="shared" si="67"/>
        <v/>
      </c>
    </row>
    <row r="189" spans="1:8" s="50" customFormat="1" ht="15" x14ac:dyDescent="0.2">
      <c r="A189" s="60" t="s">
        <v>570</v>
      </c>
      <c r="B189" s="57" t="s">
        <v>584</v>
      </c>
      <c r="C189" s="52"/>
      <c r="D189" s="36">
        <v>0</v>
      </c>
      <c r="E189" s="37" t="str">
        <f t="shared" ref="E189" si="79">+IF(C189=0,"",C189/C$165)</f>
        <v/>
      </c>
      <c r="F189" s="37" t="str">
        <f t="shared" ref="F189" si="80">+IF(D189=0,"",D189/D$165)</f>
        <v/>
      </c>
      <c r="G189" s="38" t="str">
        <f t="shared" ref="G189" si="81">+IF(OR(AND(D189=0),(C189=0)),"0",((D189-C189)/C189))</f>
        <v>0</v>
      </c>
      <c r="H189" s="39" t="str">
        <f t="shared" ref="H189" si="82">+IF(OR(AND(E189=""),(G189="")),"",E189*G189)</f>
        <v/>
      </c>
    </row>
    <row r="190" spans="1:8" s="40" customFormat="1" ht="15" x14ac:dyDescent="0.2">
      <c r="A190" s="68"/>
      <c r="B190" s="43" t="s">
        <v>217</v>
      </c>
      <c r="C190" s="36">
        <v>0</v>
      </c>
      <c r="D190" s="36">
        <v>0</v>
      </c>
      <c r="E190" s="37" t="str">
        <f t="shared" si="77"/>
        <v/>
      </c>
      <c r="F190" s="37" t="str">
        <f t="shared" si="78"/>
        <v/>
      </c>
      <c r="G190" s="38" t="str">
        <f t="shared" si="66"/>
        <v>0</v>
      </c>
      <c r="H190" s="39" t="str">
        <f t="shared" si="67"/>
        <v/>
      </c>
    </row>
    <row r="191" spans="1:8" s="40" customFormat="1" ht="15" x14ac:dyDescent="0.2">
      <c r="A191" s="68"/>
      <c r="B191" s="43" t="s">
        <v>450</v>
      </c>
      <c r="C191" s="36">
        <v>1</v>
      </c>
      <c r="D191" s="36">
        <v>0</v>
      </c>
      <c r="E191" s="37">
        <f t="shared" si="77"/>
        <v>1.7035775127768314E-3</v>
      </c>
      <c r="F191" s="37" t="str">
        <f t="shared" si="78"/>
        <v/>
      </c>
      <c r="G191" s="38" t="str">
        <f t="shared" si="66"/>
        <v>0</v>
      </c>
      <c r="H191" s="39">
        <f t="shared" si="67"/>
        <v>0</v>
      </c>
    </row>
    <row r="192" spans="1:8" s="40" customFormat="1" ht="15" x14ac:dyDescent="0.2">
      <c r="A192" s="68"/>
      <c r="B192" s="43" t="s">
        <v>533</v>
      </c>
      <c r="C192" s="36">
        <v>0</v>
      </c>
      <c r="D192" s="36">
        <v>3</v>
      </c>
      <c r="E192" s="37" t="str">
        <f t="shared" si="77"/>
        <v/>
      </c>
      <c r="F192" s="37">
        <f t="shared" si="78"/>
        <v>8.2872928176795577E-3</v>
      </c>
      <c r="G192" s="38" t="str">
        <f t="shared" ref="G192" si="83">+IF(OR(AND(D192=0),(C192=0)),"0",((D192-C192)/C192))</f>
        <v>0</v>
      </c>
      <c r="H192" s="39" t="str">
        <f t="shared" ref="H192" si="84">+IF(OR(AND(E192=""),(G192="")),"",E192*G192)</f>
        <v/>
      </c>
    </row>
    <row r="193" spans="1:8" s="40" customFormat="1" ht="15" x14ac:dyDescent="0.2">
      <c r="A193" s="68"/>
      <c r="B193" s="43" t="s">
        <v>218</v>
      </c>
      <c r="C193" s="36">
        <v>3</v>
      </c>
      <c r="D193" s="36">
        <v>1</v>
      </c>
      <c r="E193" s="37">
        <f t="shared" si="77"/>
        <v>5.1107325383304937E-3</v>
      </c>
      <c r="F193" s="37">
        <f t="shared" si="78"/>
        <v>2.7624309392265192E-3</v>
      </c>
      <c r="G193" s="38">
        <f t="shared" si="66"/>
        <v>-0.66666666666666663</v>
      </c>
      <c r="H193" s="39">
        <f t="shared" si="67"/>
        <v>-3.4071550255536623E-3</v>
      </c>
    </row>
    <row r="194" spans="1:8" s="40" customFormat="1" ht="15" x14ac:dyDescent="0.2">
      <c r="A194" s="68"/>
      <c r="B194" s="43" t="s">
        <v>219</v>
      </c>
      <c r="C194" s="36">
        <v>65</v>
      </c>
      <c r="D194" s="36">
        <v>48</v>
      </c>
      <c r="E194" s="37">
        <f t="shared" si="77"/>
        <v>0.11073253833049404</v>
      </c>
      <c r="F194" s="37">
        <f t="shared" si="78"/>
        <v>0.13259668508287292</v>
      </c>
      <c r="G194" s="38">
        <f t="shared" si="66"/>
        <v>-0.26153846153846155</v>
      </c>
      <c r="H194" s="39">
        <f t="shared" si="67"/>
        <v>-2.8960817717206135E-2</v>
      </c>
    </row>
    <row r="195" spans="1:8" s="40" customFormat="1" ht="15" x14ac:dyDescent="0.2">
      <c r="A195" s="68"/>
      <c r="B195" s="43" t="s">
        <v>220</v>
      </c>
      <c r="C195" s="36">
        <v>46</v>
      </c>
      <c r="D195" s="36">
        <v>13</v>
      </c>
      <c r="E195" s="37">
        <f t="shared" si="77"/>
        <v>7.8364565587734247E-2</v>
      </c>
      <c r="F195" s="37">
        <f t="shared" si="78"/>
        <v>3.591160220994475E-2</v>
      </c>
      <c r="G195" s="38">
        <f t="shared" si="66"/>
        <v>-0.71739130434782605</v>
      </c>
      <c r="H195" s="39">
        <f t="shared" si="67"/>
        <v>-5.6218057921635436E-2</v>
      </c>
    </row>
    <row r="196" spans="1:8" s="40" customFormat="1" ht="15" x14ac:dyDescent="0.2">
      <c r="A196" s="68"/>
      <c r="B196" s="43" t="s">
        <v>221</v>
      </c>
      <c r="C196" s="36">
        <v>14</v>
      </c>
      <c r="D196" s="36">
        <v>23</v>
      </c>
      <c r="E196" s="37">
        <f t="shared" si="77"/>
        <v>2.385008517887564E-2</v>
      </c>
      <c r="F196" s="37">
        <f t="shared" si="78"/>
        <v>6.3535911602209949E-2</v>
      </c>
      <c r="G196" s="38">
        <f t="shared" si="66"/>
        <v>0.6428571428571429</v>
      </c>
      <c r="H196" s="39">
        <f t="shared" si="67"/>
        <v>1.5332197614991484E-2</v>
      </c>
    </row>
    <row r="197" spans="1:8" s="40" customFormat="1" ht="15" x14ac:dyDescent="0.2">
      <c r="A197" s="68"/>
      <c r="B197" s="43" t="s">
        <v>451</v>
      </c>
      <c r="C197" s="36">
        <v>6</v>
      </c>
      <c r="D197" s="36">
        <v>3</v>
      </c>
      <c r="E197" s="37">
        <f t="shared" si="77"/>
        <v>1.0221465076660987E-2</v>
      </c>
      <c r="F197" s="37">
        <f t="shared" si="78"/>
        <v>8.2872928176795577E-3</v>
      </c>
      <c r="G197" s="38">
        <f t="shared" si="66"/>
        <v>-0.5</v>
      </c>
      <c r="H197" s="39">
        <f t="shared" si="67"/>
        <v>-5.1107325383304937E-3</v>
      </c>
    </row>
    <row r="198" spans="1:8" s="40" customFormat="1" ht="15" x14ac:dyDescent="0.2">
      <c r="A198" s="68"/>
      <c r="B198" s="43" t="s">
        <v>452</v>
      </c>
      <c r="C198" s="36">
        <v>8</v>
      </c>
      <c r="D198" s="36">
        <v>31</v>
      </c>
      <c r="E198" s="37">
        <f t="shared" si="77"/>
        <v>1.3628620102214651E-2</v>
      </c>
      <c r="F198" s="37">
        <f t="shared" si="78"/>
        <v>8.5635359116022103E-2</v>
      </c>
      <c r="G198" s="38">
        <f t="shared" si="66"/>
        <v>2.875</v>
      </c>
      <c r="H198" s="39">
        <f t="shared" si="67"/>
        <v>3.9182282793867124E-2</v>
      </c>
    </row>
    <row r="199" spans="1:8" s="40" customFormat="1" ht="15" x14ac:dyDescent="0.2">
      <c r="A199" s="68"/>
      <c r="B199" s="43" t="s">
        <v>222</v>
      </c>
      <c r="C199" s="36">
        <v>0</v>
      </c>
      <c r="D199" s="36">
        <v>0</v>
      </c>
      <c r="E199" s="37" t="str">
        <f t="shared" si="77"/>
        <v/>
      </c>
      <c r="F199" s="37" t="str">
        <f t="shared" si="78"/>
        <v/>
      </c>
      <c r="G199" s="38" t="str">
        <f t="shared" si="66"/>
        <v>0</v>
      </c>
      <c r="H199" s="39" t="str">
        <f t="shared" si="67"/>
        <v/>
      </c>
    </row>
    <row r="200" spans="1:8" s="40" customFormat="1" ht="15" x14ac:dyDescent="0.2">
      <c r="A200" s="68"/>
      <c r="B200" s="43" t="s">
        <v>534</v>
      </c>
      <c r="C200" s="36">
        <v>38</v>
      </c>
      <c r="D200" s="36">
        <v>14</v>
      </c>
      <c r="E200" s="37">
        <f t="shared" si="77"/>
        <v>6.4735945485519586E-2</v>
      </c>
      <c r="F200" s="37">
        <f t="shared" si="78"/>
        <v>3.8674033149171269E-2</v>
      </c>
      <c r="G200" s="38">
        <f t="shared" ref="G200" si="85">+IF(OR(AND(D200=0),(C200=0)),"0",((D200-C200)/C200))</f>
        <v>-0.63157894736842102</v>
      </c>
      <c r="H200" s="39">
        <f t="shared" ref="H200" si="86">+IF(OR(AND(E200=""),(G200="")),"",E200*G200)</f>
        <v>-4.0885860306643949E-2</v>
      </c>
    </row>
    <row r="201" spans="1:8" s="40" customFormat="1" ht="15" x14ac:dyDescent="0.2">
      <c r="A201" s="68"/>
      <c r="B201" s="43" t="s">
        <v>223</v>
      </c>
      <c r="C201" s="36">
        <v>3</v>
      </c>
      <c r="D201" s="36">
        <v>0</v>
      </c>
      <c r="E201" s="37">
        <f t="shared" si="77"/>
        <v>5.1107325383304937E-3</v>
      </c>
      <c r="F201" s="37" t="str">
        <f t="shared" si="78"/>
        <v/>
      </c>
      <c r="G201" s="38" t="str">
        <f t="shared" si="66"/>
        <v>0</v>
      </c>
      <c r="H201" s="39">
        <f t="shared" si="67"/>
        <v>0</v>
      </c>
    </row>
    <row r="202" spans="1:8" s="40" customFormat="1" ht="15" x14ac:dyDescent="0.2">
      <c r="A202" s="68"/>
      <c r="B202" s="43" t="s">
        <v>224</v>
      </c>
      <c r="C202" s="36">
        <v>10</v>
      </c>
      <c r="D202" s="36">
        <v>10</v>
      </c>
      <c r="E202" s="37">
        <f t="shared" si="77"/>
        <v>1.7035775127768313E-2</v>
      </c>
      <c r="F202" s="37">
        <f t="shared" si="78"/>
        <v>2.7624309392265192E-2</v>
      </c>
      <c r="G202" s="38">
        <f t="shared" si="66"/>
        <v>0</v>
      </c>
      <c r="H202" s="39">
        <f t="shared" si="67"/>
        <v>0</v>
      </c>
    </row>
    <row r="203" spans="1:8" s="40" customFormat="1" ht="15" x14ac:dyDescent="0.2">
      <c r="A203" s="68"/>
      <c r="B203" s="43" t="s">
        <v>225</v>
      </c>
      <c r="C203" s="36">
        <v>0</v>
      </c>
      <c r="D203" s="36">
        <v>0</v>
      </c>
      <c r="E203" s="37" t="str">
        <f t="shared" si="77"/>
        <v/>
      </c>
      <c r="F203" s="37" t="str">
        <f t="shared" si="78"/>
        <v/>
      </c>
      <c r="G203" s="38" t="str">
        <f t="shared" si="66"/>
        <v>0</v>
      </c>
      <c r="H203" s="39" t="str">
        <f t="shared" si="67"/>
        <v/>
      </c>
    </row>
    <row r="204" spans="1:8" s="40" customFormat="1" ht="15" x14ac:dyDescent="0.2">
      <c r="A204" s="68"/>
      <c r="B204" s="43" t="s">
        <v>46</v>
      </c>
      <c r="C204" s="36">
        <v>1</v>
      </c>
      <c r="D204" s="36">
        <v>1</v>
      </c>
      <c r="E204" s="37">
        <f t="shared" si="77"/>
        <v>1.7035775127768314E-3</v>
      </c>
      <c r="F204" s="37">
        <f t="shared" si="78"/>
        <v>2.7624309392265192E-3</v>
      </c>
      <c r="G204" s="38">
        <f t="shared" si="66"/>
        <v>0</v>
      </c>
      <c r="H204" s="39">
        <f t="shared" si="67"/>
        <v>0</v>
      </c>
    </row>
    <row r="205" spans="1:8" s="40" customFormat="1" ht="15" x14ac:dyDescent="0.2">
      <c r="A205" s="68"/>
      <c r="B205" s="43" t="s">
        <v>47</v>
      </c>
      <c r="C205" s="36">
        <v>19</v>
      </c>
      <c r="D205" s="36">
        <v>37</v>
      </c>
      <c r="E205" s="37">
        <f t="shared" si="77"/>
        <v>3.2367972742759793E-2</v>
      </c>
      <c r="F205" s="37">
        <f t="shared" si="78"/>
        <v>0.10220994475138122</v>
      </c>
      <c r="G205" s="38">
        <f t="shared" si="66"/>
        <v>0.94736842105263153</v>
      </c>
      <c r="H205" s="39">
        <f t="shared" si="67"/>
        <v>3.066439522998296E-2</v>
      </c>
    </row>
    <row r="206" spans="1:8" s="40" customFormat="1" ht="15" x14ac:dyDescent="0.2">
      <c r="A206" s="68"/>
      <c r="B206" s="43" t="s">
        <v>226</v>
      </c>
      <c r="C206" s="36">
        <v>8</v>
      </c>
      <c r="D206" s="36">
        <v>8</v>
      </c>
      <c r="E206" s="37">
        <f t="shared" si="77"/>
        <v>1.3628620102214651E-2</v>
      </c>
      <c r="F206" s="37">
        <f t="shared" si="78"/>
        <v>2.2099447513812154E-2</v>
      </c>
      <c r="G206" s="38">
        <f t="shared" si="66"/>
        <v>0</v>
      </c>
      <c r="H206" s="39">
        <f t="shared" si="67"/>
        <v>0</v>
      </c>
    </row>
    <row r="207" spans="1:8" s="40" customFormat="1" ht="30" x14ac:dyDescent="0.2">
      <c r="A207" s="68"/>
      <c r="B207" s="43" t="s">
        <v>227</v>
      </c>
      <c r="C207" s="36">
        <v>0</v>
      </c>
      <c r="D207" s="36">
        <v>0</v>
      </c>
      <c r="E207" s="37" t="str">
        <f t="shared" si="77"/>
        <v/>
      </c>
      <c r="F207" s="37" t="str">
        <f t="shared" si="78"/>
        <v/>
      </c>
      <c r="G207" s="38" t="str">
        <f t="shared" si="66"/>
        <v>0</v>
      </c>
      <c r="H207" s="39" t="str">
        <f t="shared" si="67"/>
        <v/>
      </c>
    </row>
    <row r="208" spans="1:8" s="40" customFormat="1" ht="15" x14ac:dyDescent="0.2">
      <c r="A208" s="68"/>
      <c r="B208" s="43" t="s">
        <v>453</v>
      </c>
      <c r="C208" s="36">
        <v>0</v>
      </c>
      <c r="D208" s="36">
        <v>0</v>
      </c>
      <c r="E208" s="37" t="str">
        <f t="shared" si="77"/>
        <v/>
      </c>
      <c r="F208" s="37" t="str">
        <f t="shared" si="78"/>
        <v/>
      </c>
      <c r="G208" s="38" t="str">
        <f t="shared" si="66"/>
        <v>0</v>
      </c>
      <c r="H208" s="39" t="str">
        <f t="shared" si="67"/>
        <v/>
      </c>
    </row>
    <row r="209" spans="1:8" s="40" customFormat="1" ht="15" x14ac:dyDescent="0.2">
      <c r="A209" s="68"/>
      <c r="B209" s="43" t="s">
        <v>535</v>
      </c>
      <c r="C209" s="36">
        <v>0</v>
      </c>
      <c r="D209" s="36">
        <v>0</v>
      </c>
      <c r="E209" s="37" t="str">
        <f t="shared" si="77"/>
        <v/>
      </c>
      <c r="F209" s="37" t="str">
        <f t="shared" si="78"/>
        <v/>
      </c>
      <c r="G209" s="38" t="str">
        <f t="shared" ref="G209" si="87">+IF(OR(AND(D209=0),(C209=0)),"0",((D209-C209)/C209))</f>
        <v>0</v>
      </c>
      <c r="H209" s="39" t="str">
        <f t="shared" ref="H209" si="88">+IF(OR(AND(E209=""),(G209="")),"",E209*G209)</f>
        <v/>
      </c>
    </row>
    <row r="210" spans="1:8" s="40" customFormat="1" ht="15" x14ac:dyDescent="0.2">
      <c r="A210" s="68"/>
      <c r="B210" s="43" t="s">
        <v>575</v>
      </c>
      <c r="C210" s="36">
        <v>0</v>
      </c>
      <c r="D210" s="36">
        <v>0</v>
      </c>
      <c r="E210" s="37" t="str">
        <f t="shared" si="77"/>
        <v/>
      </c>
      <c r="F210" s="37" t="str">
        <f t="shared" si="78"/>
        <v/>
      </c>
      <c r="G210" s="38" t="str">
        <f t="shared" si="66"/>
        <v>0</v>
      </c>
      <c r="H210" s="39" t="str">
        <f t="shared" si="67"/>
        <v/>
      </c>
    </row>
    <row r="211" spans="1:8" s="40" customFormat="1" ht="15" x14ac:dyDescent="0.2">
      <c r="A211" s="68"/>
      <c r="B211" s="43" t="s">
        <v>228</v>
      </c>
      <c r="C211" s="36">
        <v>0</v>
      </c>
      <c r="D211" s="36">
        <v>0</v>
      </c>
      <c r="E211" s="37" t="str">
        <f t="shared" si="77"/>
        <v/>
      </c>
      <c r="F211" s="37" t="str">
        <f t="shared" si="78"/>
        <v/>
      </c>
      <c r="G211" s="38" t="str">
        <f t="shared" si="66"/>
        <v>0</v>
      </c>
      <c r="H211" s="39" t="str">
        <f t="shared" si="67"/>
        <v/>
      </c>
    </row>
    <row r="212" spans="1:8" s="40" customFormat="1" ht="15" x14ac:dyDescent="0.2">
      <c r="A212" s="68"/>
      <c r="B212" s="43" t="s">
        <v>48</v>
      </c>
      <c r="C212" s="36">
        <v>2</v>
      </c>
      <c r="D212" s="36">
        <v>1</v>
      </c>
      <c r="E212" s="37">
        <f t="shared" si="77"/>
        <v>3.4071550255536627E-3</v>
      </c>
      <c r="F212" s="37">
        <f t="shared" si="78"/>
        <v>2.7624309392265192E-3</v>
      </c>
      <c r="G212" s="38">
        <f t="shared" si="66"/>
        <v>-0.5</v>
      </c>
      <c r="H212" s="39">
        <f t="shared" si="67"/>
        <v>-1.7035775127768314E-3</v>
      </c>
    </row>
    <row r="213" spans="1:8" s="40" customFormat="1" ht="15" x14ac:dyDescent="0.2">
      <c r="A213" s="68"/>
      <c r="B213" s="43" t="s">
        <v>229</v>
      </c>
      <c r="C213" s="36">
        <v>0</v>
      </c>
      <c r="D213" s="36">
        <v>2</v>
      </c>
      <c r="E213" s="37" t="str">
        <f t="shared" si="77"/>
        <v/>
      </c>
      <c r="F213" s="37">
        <f t="shared" si="78"/>
        <v>5.5248618784530384E-3</v>
      </c>
      <c r="G213" s="38" t="str">
        <f t="shared" si="66"/>
        <v>0</v>
      </c>
      <c r="H213" s="39" t="str">
        <f t="shared" si="67"/>
        <v/>
      </c>
    </row>
    <row r="214" spans="1:8" s="40" customFormat="1" ht="15" x14ac:dyDescent="0.2">
      <c r="A214" s="68"/>
      <c r="B214" s="43" t="s">
        <v>230</v>
      </c>
      <c r="C214" s="36">
        <v>0</v>
      </c>
      <c r="D214" s="36">
        <v>1</v>
      </c>
      <c r="E214" s="37" t="str">
        <f t="shared" si="77"/>
        <v/>
      </c>
      <c r="F214" s="37">
        <f t="shared" si="78"/>
        <v>2.7624309392265192E-3</v>
      </c>
      <c r="G214" s="38" t="str">
        <f t="shared" si="66"/>
        <v>0</v>
      </c>
      <c r="H214" s="39" t="str">
        <f t="shared" si="67"/>
        <v/>
      </c>
    </row>
    <row r="215" spans="1:8" s="40" customFormat="1" ht="15" x14ac:dyDescent="0.2">
      <c r="A215" s="68"/>
      <c r="B215" s="43" t="s">
        <v>454</v>
      </c>
      <c r="C215" s="36">
        <v>9</v>
      </c>
      <c r="D215" s="36">
        <v>1</v>
      </c>
      <c r="E215" s="37">
        <f t="shared" si="77"/>
        <v>1.5332197614991482E-2</v>
      </c>
      <c r="F215" s="37">
        <f t="shared" si="78"/>
        <v>2.7624309392265192E-3</v>
      </c>
      <c r="G215" s="38">
        <f t="shared" si="66"/>
        <v>-0.88888888888888884</v>
      </c>
      <c r="H215" s="39">
        <f t="shared" si="67"/>
        <v>-1.3628620102214649E-2</v>
      </c>
    </row>
    <row r="216" spans="1:8" s="40" customFormat="1" ht="15" x14ac:dyDescent="0.2">
      <c r="A216" s="68"/>
      <c r="B216" s="43" t="s">
        <v>231</v>
      </c>
      <c r="C216" s="36">
        <v>36</v>
      </c>
      <c r="D216" s="36">
        <v>15</v>
      </c>
      <c r="E216" s="37">
        <f t="shared" si="77"/>
        <v>6.1328790459965928E-2</v>
      </c>
      <c r="F216" s="37">
        <f t="shared" si="78"/>
        <v>4.1436464088397788E-2</v>
      </c>
      <c r="G216" s="38">
        <f t="shared" si="66"/>
        <v>-0.58333333333333337</v>
      </c>
      <c r="H216" s="39">
        <f t="shared" si="67"/>
        <v>-3.5775127768313458E-2</v>
      </c>
    </row>
    <row r="217" spans="1:8" s="40" customFormat="1" ht="15" x14ac:dyDescent="0.2">
      <c r="A217" s="68"/>
      <c r="B217" s="43" t="s">
        <v>232</v>
      </c>
      <c r="C217" s="36">
        <v>0</v>
      </c>
      <c r="D217" s="36">
        <v>0</v>
      </c>
      <c r="E217" s="37" t="str">
        <f t="shared" si="77"/>
        <v/>
      </c>
      <c r="F217" s="37" t="str">
        <f t="shared" si="78"/>
        <v/>
      </c>
      <c r="G217" s="38" t="str">
        <f t="shared" si="66"/>
        <v>0</v>
      </c>
      <c r="H217" s="39" t="str">
        <f t="shared" si="67"/>
        <v/>
      </c>
    </row>
    <row r="218" spans="1:8" s="40" customFormat="1" ht="15" x14ac:dyDescent="0.2">
      <c r="A218" s="68"/>
      <c r="B218" s="43" t="s">
        <v>233</v>
      </c>
      <c r="C218" s="36">
        <v>0</v>
      </c>
      <c r="D218" s="36">
        <v>0</v>
      </c>
      <c r="E218" s="37" t="str">
        <f t="shared" ref="E218:E237" si="89">+IF(C218=0,"",C218/C$165)</f>
        <v/>
      </c>
      <c r="F218" s="37" t="str">
        <f t="shared" ref="F218:F237" si="90">+IF(D218=0,"",D218/D$165)</f>
        <v/>
      </c>
      <c r="G218" s="38" t="str">
        <f t="shared" si="66"/>
        <v>0</v>
      </c>
      <c r="H218" s="39" t="str">
        <f t="shared" si="67"/>
        <v/>
      </c>
    </row>
    <row r="219" spans="1:8" s="40" customFormat="1" ht="15" x14ac:dyDescent="0.2">
      <c r="A219" s="68"/>
      <c r="B219" s="43" t="s">
        <v>234</v>
      </c>
      <c r="C219" s="36">
        <v>0</v>
      </c>
      <c r="D219" s="36">
        <v>1</v>
      </c>
      <c r="E219" s="37" t="str">
        <f t="shared" si="89"/>
        <v/>
      </c>
      <c r="F219" s="37">
        <f t="shared" si="90"/>
        <v>2.7624309392265192E-3</v>
      </c>
      <c r="G219" s="38" t="str">
        <f t="shared" si="66"/>
        <v>0</v>
      </c>
      <c r="H219" s="39" t="str">
        <f t="shared" si="67"/>
        <v/>
      </c>
    </row>
    <row r="220" spans="1:8" s="40" customFormat="1" ht="15" x14ac:dyDescent="0.2">
      <c r="A220" s="68"/>
      <c r="B220" s="43" t="s">
        <v>606</v>
      </c>
      <c r="C220" s="36">
        <v>0</v>
      </c>
      <c r="D220" s="36">
        <v>0</v>
      </c>
      <c r="E220" s="37" t="str">
        <f t="shared" si="89"/>
        <v/>
      </c>
      <c r="F220" s="37" t="str">
        <f t="shared" si="90"/>
        <v/>
      </c>
      <c r="G220" s="38" t="str">
        <f t="shared" si="66"/>
        <v>0</v>
      </c>
      <c r="H220" s="39" t="str">
        <f t="shared" si="67"/>
        <v/>
      </c>
    </row>
    <row r="221" spans="1:8" s="40" customFormat="1" ht="15" x14ac:dyDescent="0.2">
      <c r="A221" s="68"/>
      <c r="B221" s="43" t="s">
        <v>455</v>
      </c>
      <c r="C221" s="36">
        <v>5</v>
      </c>
      <c r="D221" s="36">
        <v>1</v>
      </c>
      <c r="E221" s="37">
        <f t="shared" si="89"/>
        <v>8.5178875638841564E-3</v>
      </c>
      <c r="F221" s="37">
        <f t="shared" si="90"/>
        <v>2.7624309392265192E-3</v>
      </c>
      <c r="G221" s="38">
        <f t="shared" si="66"/>
        <v>-0.8</v>
      </c>
      <c r="H221" s="39">
        <f t="shared" si="67"/>
        <v>-6.8143100511073255E-3</v>
      </c>
    </row>
    <row r="222" spans="1:8" s="50" customFormat="1" ht="15" x14ac:dyDescent="0.2">
      <c r="A222" s="60" t="s">
        <v>570</v>
      </c>
      <c r="B222" s="57" t="s">
        <v>585</v>
      </c>
      <c r="C222" s="52"/>
      <c r="D222" s="36">
        <v>0</v>
      </c>
      <c r="E222" s="37" t="str">
        <f t="shared" ref="E222" si="91">+IF(C222=0,"",C222/C$165)</f>
        <v/>
      </c>
      <c r="F222" s="37" t="str">
        <f t="shared" ref="F222" si="92">+IF(D222=0,"",D222/D$165)</f>
        <v/>
      </c>
      <c r="G222" s="38" t="str">
        <f t="shared" ref="G222" si="93">+IF(OR(AND(D222=0),(C222=0)),"0",((D222-C222)/C222))</f>
        <v>0</v>
      </c>
      <c r="H222" s="39" t="str">
        <f t="shared" ref="H222" si="94">+IF(OR(AND(E222=""),(G222="")),"",E222*G222)</f>
        <v/>
      </c>
    </row>
    <row r="223" spans="1:8" s="40" customFormat="1" ht="15" x14ac:dyDescent="0.2">
      <c r="A223" s="68"/>
      <c r="B223" s="43" t="s">
        <v>235</v>
      </c>
      <c r="C223" s="36">
        <v>0</v>
      </c>
      <c r="D223" s="36">
        <v>0</v>
      </c>
      <c r="E223" s="37" t="str">
        <f t="shared" si="89"/>
        <v/>
      </c>
      <c r="F223" s="37" t="str">
        <f t="shared" si="90"/>
        <v/>
      </c>
      <c r="G223" s="38" t="str">
        <f t="shared" si="66"/>
        <v>0</v>
      </c>
      <c r="H223" s="39" t="str">
        <f t="shared" si="67"/>
        <v/>
      </c>
    </row>
    <row r="224" spans="1:8" s="40" customFormat="1" ht="15" x14ac:dyDescent="0.2">
      <c r="A224" s="68"/>
      <c r="B224" s="43" t="s">
        <v>50</v>
      </c>
      <c r="C224" s="36">
        <v>0</v>
      </c>
      <c r="D224" s="36">
        <v>0</v>
      </c>
      <c r="E224" s="37" t="str">
        <f t="shared" si="89"/>
        <v/>
      </c>
      <c r="F224" s="37" t="str">
        <f t="shared" si="90"/>
        <v/>
      </c>
      <c r="G224" s="38" t="str">
        <f t="shared" si="66"/>
        <v>0</v>
      </c>
      <c r="H224" s="39" t="str">
        <f t="shared" si="67"/>
        <v/>
      </c>
    </row>
    <row r="225" spans="1:8" s="40" customFormat="1" ht="15" x14ac:dyDescent="0.2">
      <c r="A225" s="68"/>
      <c r="B225" s="43" t="s">
        <v>236</v>
      </c>
      <c r="C225" s="36">
        <v>0</v>
      </c>
      <c r="D225" s="36">
        <v>0</v>
      </c>
      <c r="E225" s="37" t="str">
        <f t="shared" si="89"/>
        <v/>
      </c>
      <c r="F225" s="37" t="str">
        <f t="shared" si="90"/>
        <v/>
      </c>
      <c r="G225" s="38" t="str">
        <f t="shared" si="66"/>
        <v>0</v>
      </c>
      <c r="H225" s="39" t="str">
        <f t="shared" si="67"/>
        <v/>
      </c>
    </row>
    <row r="226" spans="1:8" s="40" customFormat="1" ht="15" x14ac:dyDescent="0.2">
      <c r="A226" s="68"/>
      <c r="B226" s="43" t="s">
        <v>49</v>
      </c>
      <c r="C226" s="36">
        <v>0</v>
      </c>
      <c r="D226" s="36">
        <v>0</v>
      </c>
      <c r="E226" s="37" t="str">
        <f t="shared" si="89"/>
        <v/>
      </c>
      <c r="F226" s="37" t="str">
        <f t="shared" si="90"/>
        <v/>
      </c>
      <c r="G226" s="38" t="str">
        <f t="shared" si="66"/>
        <v>0</v>
      </c>
      <c r="H226" s="39" t="str">
        <f t="shared" si="67"/>
        <v/>
      </c>
    </row>
    <row r="227" spans="1:8" s="40" customFormat="1" ht="15" x14ac:dyDescent="0.2">
      <c r="A227" s="68"/>
      <c r="B227" s="43" t="s">
        <v>237</v>
      </c>
      <c r="C227" s="36">
        <v>9</v>
      </c>
      <c r="D227" s="36">
        <v>3</v>
      </c>
      <c r="E227" s="37">
        <f t="shared" si="89"/>
        <v>1.5332197614991482E-2</v>
      </c>
      <c r="F227" s="37">
        <f t="shared" si="90"/>
        <v>8.2872928176795577E-3</v>
      </c>
      <c r="G227" s="38">
        <f t="shared" si="66"/>
        <v>-0.66666666666666663</v>
      </c>
      <c r="H227" s="39">
        <f t="shared" si="67"/>
        <v>-1.0221465076660987E-2</v>
      </c>
    </row>
    <row r="228" spans="1:8" s="40" customFormat="1" ht="15" x14ac:dyDescent="0.2">
      <c r="A228" s="68"/>
      <c r="B228" s="43" t="s">
        <v>456</v>
      </c>
      <c r="C228" s="36">
        <v>0</v>
      </c>
      <c r="D228" s="36">
        <v>0</v>
      </c>
      <c r="E228" s="37" t="str">
        <f t="shared" si="89"/>
        <v/>
      </c>
      <c r="F228" s="37" t="str">
        <f t="shared" si="90"/>
        <v/>
      </c>
      <c r="G228" s="38" t="str">
        <f t="shared" si="66"/>
        <v>0</v>
      </c>
      <c r="H228" s="39" t="str">
        <f t="shared" si="67"/>
        <v/>
      </c>
    </row>
    <row r="229" spans="1:8" s="40" customFormat="1" ht="15" x14ac:dyDescent="0.2">
      <c r="A229" s="68"/>
      <c r="B229" s="43" t="s">
        <v>55</v>
      </c>
      <c r="C229" s="36">
        <v>6</v>
      </c>
      <c r="D229" s="36">
        <v>6</v>
      </c>
      <c r="E229" s="37">
        <f t="shared" si="89"/>
        <v>1.0221465076660987E-2</v>
      </c>
      <c r="F229" s="37">
        <f t="shared" si="90"/>
        <v>1.6574585635359115E-2</v>
      </c>
      <c r="G229" s="38">
        <f t="shared" si="66"/>
        <v>0</v>
      </c>
      <c r="H229" s="39">
        <f t="shared" si="67"/>
        <v>0</v>
      </c>
    </row>
    <row r="230" spans="1:8" s="40" customFormat="1" ht="15" x14ac:dyDescent="0.2">
      <c r="A230" s="68"/>
      <c r="B230" s="43" t="s">
        <v>54</v>
      </c>
      <c r="C230" s="36">
        <v>0</v>
      </c>
      <c r="D230" s="36">
        <v>0</v>
      </c>
      <c r="E230" s="37" t="str">
        <f t="shared" si="89"/>
        <v/>
      </c>
      <c r="F230" s="37" t="str">
        <f t="shared" si="90"/>
        <v/>
      </c>
      <c r="G230" s="38" t="str">
        <f t="shared" si="66"/>
        <v>0</v>
      </c>
      <c r="H230" s="39" t="str">
        <f t="shared" si="67"/>
        <v/>
      </c>
    </row>
    <row r="231" spans="1:8" s="40" customFormat="1" ht="30" x14ac:dyDescent="0.2">
      <c r="A231" s="68"/>
      <c r="B231" s="43" t="s">
        <v>576</v>
      </c>
      <c r="C231" s="36">
        <v>0</v>
      </c>
      <c r="D231" s="36">
        <v>0</v>
      </c>
      <c r="E231" s="37" t="str">
        <f t="shared" si="89"/>
        <v/>
      </c>
      <c r="F231" s="37" t="str">
        <f t="shared" si="90"/>
        <v/>
      </c>
      <c r="G231" s="38" t="str">
        <f t="shared" si="66"/>
        <v>0</v>
      </c>
      <c r="H231" s="39" t="str">
        <f t="shared" si="67"/>
        <v/>
      </c>
    </row>
    <row r="232" spans="1:8" s="40" customFormat="1" ht="15" x14ac:dyDescent="0.2">
      <c r="A232" s="68"/>
      <c r="B232" s="43" t="s">
        <v>52</v>
      </c>
      <c r="C232" s="36">
        <v>2</v>
      </c>
      <c r="D232" s="36">
        <v>0</v>
      </c>
      <c r="E232" s="37">
        <f t="shared" si="89"/>
        <v>3.4071550255536627E-3</v>
      </c>
      <c r="F232" s="37" t="str">
        <f t="shared" si="90"/>
        <v/>
      </c>
      <c r="G232" s="38" t="str">
        <f t="shared" si="66"/>
        <v>0</v>
      </c>
      <c r="H232" s="39">
        <f t="shared" si="67"/>
        <v>0</v>
      </c>
    </row>
    <row r="233" spans="1:8" s="40" customFormat="1" ht="15" x14ac:dyDescent="0.2">
      <c r="A233" s="68"/>
      <c r="B233" s="43" t="s">
        <v>51</v>
      </c>
      <c r="C233" s="36">
        <v>0</v>
      </c>
      <c r="D233" s="36">
        <v>0</v>
      </c>
      <c r="E233" s="37" t="str">
        <f t="shared" si="89"/>
        <v/>
      </c>
      <c r="F233" s="37" t="str">
        <f t="shared" si="90"/>
        <v/>
      </c>
      <c r="G233" s="38" t="str">
        <f t="shared" si="66"/>
        <v>0</v>
      </c>
      <c r="H233" s="39" t="str">
        <f t="shared" si="67"/>
        <v/>
      </c>
    </row>
    <row r="234" spans="1:8" s="40" customFormat="1" ht="15" x14ac:dyDescent="0.2">
      <c r="A234" s="68"/>
      <c r="B234" s="43" t="s">
        <v>238</v>
      </c>
      <c r="C234" s="36">
        <v>0</v>
      </c>
      <c r="D234" s="36">
        <v>0</v>
      </c>
      <c r="E234" s="37" t="str">
        <f t="shared" si="89"/>
        <v/>
      </c>
      <c r="F234" s="37" t="str">
        <f t="shared" si="90"/>
        <v/>
      </c>
      <c r="G234" s="38" t="str">
        <f t="shared" si="66"/>
        <v>0</v>
      </c>
      <c r="H234" s="39" t="str">
        <f t="shared" si="67"/>
        <v/>
      </c>
    </row>
    <row r="235" spans="1:8" s="40" customFormat="1" ht="15" x14ac:dyDescent="0.2">
      <c r="A235" s="68"/>
      <c r="B235" s="43" t="s">
        <v>53</v>
      </c>
      <c r="C235" s="36">
        <v>2</v>
      </c>
      <c r="D235" s="36">
        <v>0</v>
      </c>
      <c r="E235" s="37">
        <f t="shared" si="89"/>
        <v>3.4071550255536627E-3</v>
      </c>
      <c r="F235" s="37" t="str">
        <f t="shared" si="90"/>
        <v/>
      </c>
      <c r="G235" s="38" t="str">
        <f t="shared" si="66"/>
        <v>0</v>
      </c>
      <c r="H235" s="39">
        <f t="shared" si="67"/>
        <v>0</v>
      </c>
    </row>
    <row r="236" spans="1:8" s="40" customFormat="1" ht="15" x14ac:dyDescent="0.2">
      <c r="A236" s="68"/>
      <c r="B236" s="43" t="s">
        <v>239</v>
      </c>
      <c r="C236" s="36">
        <v>0</v>
      </c>
      <c r="D236" s="36">
        <v>0</v>
      </c>
      <c r="E236" s="37" t="str">
        <f t="shared" si="89"/>
        <v/>
      </c>
      <c r="F236" s="37" t="str">
        <f t="shared" si="90"/>
        <v/>
      </c>
      <c r="G236" s="38" t="str">
        <f t="shared" si="66"/>
        <v>0</v>
      </c>
      <c r="H236" s="39" t="str">
        <f t="shared" si="67"/>
        <v/>
      </c>
    </row>
    <row r="237" spans="1:8" s="40" customFormat="1" ht="15" x14ac:dyDescent="0.2">
      <c r="A237" s="68"/>
      <c r="B237" s="43" t="s">
        <v>457</v>
      </c>
      <c r="C237" s="36">
        <v>0</v>
      </c>
      <c r="D237" s="36">
        <v>1</v>
      </c>
      <c r="E237" s="37" t="str">
        <f t="shared" si="89"/>
        <v/>
      </c>
      <c r="F237" s="37">
        <f t="shared" si="90"/>
        <v>2.7624309392265192E-3</v>
      </c>
      <c r="G237" s="38" t="str">
        <f t="shared" si="66"/>
        <v>0</v>
      </c>
      <c r="H237" s="39" t="str">
        <f t="shared" si="67"/>
        <v/>
      </c>
    </row>
    <row r="238" spans="1:8" s="40" customFormat="1" ht="15" x14ac:dyDescent="0.2">
      <c r="A238" s="68"/>
      <c r="B238" s="43" t="s">
        <v>343</v>
      </c>
      <c r="C238" s="36">
        <v>0</v>
      </c>
      <c r="D238" s="36">
        <v>0</v>
      </c>
      <c r="E238" s="37" t="str">
        <f t="shared" ref="E238:E316" si="95">+IF(C238=0,"",C238/C$165)</f>
        <v/>
      </c>
      <c r="F238" s="37" t="str">
        <f t="shared" ref="F238:F316" si="96">+IF(D238=0,"",D238/D$165)</f>
        <v/>
      </c>
      <c r="G238" s="38" t="str">
        <f t="shared" ref="G238:G316" si="97">+IF(OR(AND(D238=0),(C238=0)),"0",((D238-C238)/C238))</f>
        <v>0</v>
      </c>
      <c r="H238" s="39" t="str">
        <f t="shared" ref="H238:H316" si="98">+IF(OR(AND(E238=""),(G238="")),"",E238*G238)</f>
        <v/>
      </c>
    </row>
    <row r="239" spans="1:8" s="40" customFormat="1" ht="15" x14ac:dyDescent="0.2">
      <c r="A239" s="68"/>
      <c r="B239" s="43" t="s">
        <v>240</v>
      </c>
      <c r="C239" s="36">
        <v>0</v>
      </c>
      <c r="D239" s="36">
        <v>0</v>
      </c>
      <c r="E239" s="37" t="str">
        <f t="shared" si="95"/>
        <v/>
      </c>
      <c r="F239" s="37" t="str">
        <f t="shared" si="96"/>
        <v/>
      </c>
      <c r="G239" s="38" t="str">
        <f t="shared" si="97"/>
        <v>0</v>
      </c>
      <c r="H239" s="39" t="str">
        <f t="shared" si="98"/>
        <v/>
      </c>
    </row>
    <row r="240" spans="1:8" s="40" customFormat="1" ht="15" x14ac:dyDescent="0.2">
      <c r="A240" s="68"/>
      <c r="B240" s="43" t="s">
        <v>241</v>
      </c>
      <c r="C240" s="36">
        <v>0</v>
      </c>
      <c r="D240" s="36">
        <v>0</v>
      </c>
      <c r="E240" s="37" t="str">
        <f t="shared" si="95"/>
        <v/>
      </c>
      <c r="F240" s="37" t="str">
        <f t="shared" si="96"/>
        <v/>
      </c>
      <c r="G240" s="38" t="str">
        <f t="shared" si="97"/>
        <v>0</v>
      </c>
      <c r="H240" s="39" t="str">
        <f t="shared" si="98"/>
        <v/>
      </c>
    </row>
    <row r="241" spans="1:8" s="40" customFormat="1" ht="15" x14ac:dyDescent="0.2">
      <c r="A241" s="68"/>
      <c r="B241" s="43" t="s">
        <v>458</v>
      </c>
      <c r="C241" s="36">
        <v>1</v>
      </c>
      <c r="D241" s="36">
        <v>0</v>
      </c>
      <c r="E241" s="37">
        <f t="shared" si="95"/>
        <v>1.7035775127768314E-3</v>
      </c>
      <c r="F241" s="37" t="str">
        <f t="shared" si="96"/>
        <v/>
      </c>
      <c r="G241" s="38" t="str">
        <f t="shared" si="97"/>
        <v>0</v>
      </c>
      <c r="H241" s="39">
        <f t="shared" si="98"/>
        <v>0</v>
      </c>
    </row>
    <row r="242" spans="1:8" s="40" customFormat="1" ht="15" x14ac:dyDescent="0.2">
      <c r="A242" s="68"/>
      <c r="B242" s="43" t="s">
        <v>242</v>
      </c>
      <c r="C242" s="36">
        <v>0</v>
      </c>
      <c r="D242" s="36">
        <v>0</v>
      </c>
      <c r="E242" s="37" t="str">
        <f t="shared" si="95"/>
        <v/>
      </c>
      <c r="F242" s="37" t="str">
        <f t="shared" si="96"/>
        <v/>
      </c>
      <c r="G242" s="38" t="str">
        <f t="shared" si="97"/>
        <v>0</v>
      </c>
      <c r="H242" s="39" t="str">
        <f t="shared" si="98"/>
        <v/>
      </c>
    </row>
    <row r="243" spans="1:8" s="40" customFormat="1" ht="15" x14ac:dyDescent="0.2">
      <c r="A243" s="68"/>
      <c r="B243" s="43" t="s">
        <v>459</v>
      </c>
      <c r="C243" s="36">
        <v>1</v>
      </c>
      <c r="D243" s="36">
        <v>0</v>
      </c>
      <c r="E243" s="37">
        <f t="shared" si="95"/>
        <v>1.7035775127768314E-3</v>
      </c>
      <c r="F243" s="37" t="str">
        <f t="shared" si="96"/>
        <v/>
      </c>
      <c r="G243" s="38" t="str">
        <f t="shared" si="97"/>
        <v>0</v>
      </c>
      <c r="H243" s="39">
        <f t="shared" si="98"/>
        <v>0</v>
      </c>
    </row>
    <row r="244" spans="1:8" s="40" customFormat="1" ht="30" x14ac:dyDescent="0.2">
      <c r="A244" s="68"/>
      <c r="B244" s="43" t="s">
        <v>460</v>
      </c>
      <c r="C244" s="36">
        <v>0</v>
      </c>
      <c r="D244" s="36">
        <v>0</v>
      </c>
      <c r="E244" s="37" t="str">
        <f t="shared" si="95"/>
        <v/>
      </c>
      <c r="F244" s="37" t="str">
        <f t="shared" si="96"/>
        <v/>
      </c>
      <c r="G244" s="38" t="str">
        <f t="shared" si="97"/>
        <v>0</v>
      </c>
      <c r="H244" s="39" t="str">
        <f t="shared" si="98"/>
        <v/>
      </c>
    </row>
    <row r="245" spans="1:8" s="40" customFormat="1" ht="15" x14ac:dyDescent="0.2">
      <c r="A245" s="68"/>
      <c r="B245" s="43" t="s">
        <v>430</v>
      </c>
      <c r="C245" s="36">
        <v>0</v>
      </c>
      <c r="D245" s="36">
        <v>0</v>
      </c>
      <c r="E245" s="37" t="str">
        <f t="shared" ref="E245:E246" si="99">+IF(C245=0,"",C245/C$165)</f>
        <v/>
      </c>
      <c r="F245" s="37" t="str">
        <f t="shared" ref="F245:F246" si="100">+IF(D245=0,"",D245/D$165)</f>
        <v/>
      </c>
      <c r="G245" s="38" t="str">
        <f t="shared" ref="G245:G246" si="101">+IF(OR(AND(D245=0),(C245=0)),"0",((D245-C245)/C245))</f>
        <v>0</v>
      </c>
      <c r="H245" s="39" t="str">
        <f t="shared" ref="H245:H246" si="102">+IF(OR(AND(E245=""),(G245="")),"",E245*G245)</f>
        <v/>
      </c>
    </row>
    <row r="246" spans="1:8" s="40" customFormat="1" ht="15" x14ac:dyDescent="0.2">
      <c r="A246" s="68"/>
      <c r="B246" s="43" t="s">
        <v>431</v>
      </c>
      <c r="C246" s="36">
        <v>0</v>
      </c>
      <c r="D246" s="36">
        <v>0</v>
      </c>
      <c r="E246" s="37" t="str">
        <f t="shared" si="99"/>
        <v/>
      </c>
      <c r="F246" s="37" t="str">
        <f t="shared" si="100"/>
        <v/>
      </c>
      <c r="G246" s="38" t="str">
        <f t="shared" si="101"/>
        <v>0</v>
      </c>
      <c r="H246" s="39" t="str">
        <f t="shared" si="102"/>
        <v/>
      </c>
    </row>
    <row r="247" spans="1:8" s="40" customFormat="1" ht="15" x14ac:dyDescent="0.2">
      <c r="A247" s="68"/>
      <c r="B247" s="43" t="s">
        <v>461</v>
      </c>
      <c r="C247" s="36">
        <v>0</v>
      </c>
      <c r="D247" s="36">
        <v>0</v>
      </c>
      <c r="E247" s="37" t="str">
        <f t="shared" si="95"/>
        <v/>
      </c>
      <c r="F247" s="37" t="str">
        <f t="shared" si="96"/>
        <v/>
      </c>
      <c r="G247" s="38" t="str">
        <f t="shared" si="97"/>
        <v>0</v>
      </c>
      <c r="H247" s="39" t="str">
        <f t="shared" si="98"/>
        <v/>
      </c>
    </row>
    <row r="248" spans="1:8" s="40" customFormat="1" ht="15" x14ac:dyDescent="0.2">
      <c r="A248" s="68"/>
      <c r="B248" s="43" t="s">
        <v>607</v>
      </c>
      <c r="C248" s="36">
        <v>0</v>
      </c>
      <c r="D248" s="36">
        <v>0</v>
      </c>
      <c r="E248" s="37" t="str">
        <f t="shared" si="95"/>
        <v/>
      </c>
      <c r="F248" s="37" t="str">
        <f t="shared" si="96"/>
        <v/>
      </c>
      <c r="G248" s="38" t="str">
        <f t="shared" si="97"/>
        <v>0</v>
      </c>
      <c r="H248" s="39" t="str">
        <f t="shared" si="98"/>
        <v/>
      </c>
    </row>
    <row r="249" spans="1:8" s="40" customFormat="1" ht="15" x14ac:dyDescent="0.2">
      <c r="A249" s="68"/>
      <c r="B249" s="43" t="s">
        <v>462</v>
      </c>
      <c r="C249" s="36">
        <v>0</v>
      </c>
      <c r="D249" s="36">
        <v>0</v>
      </c>
      <c r="E249" s="37" t="str">
        <f t="shared" si="95"/>
        <v/>
      </c>
      <c r="F249" s="37" t="str">
        <f t="shared" si="96"/>
        <v/>
      </c>
      <c r="G249" s="38" t="str">
        <f t="shared" si="97"/>
        <v>0</v>
      </c>
      <c r="H249" s="39" t="str">
        <f t="shared" si="98"/>
        <v/>
      </c>
    </row>
    <row r="250" spans="1:8" s="40" customFormat="1" ht="15" x14ac:dyDescent="0.2">
      <c r="A250" s="68"/>
      <c r="B250" s="43" t="s">
        <v>243</v>
      </c>
      <c r="C250" s="36">
        <v>0</v>
      </c>
      <c r="D250" s="36">
        <v>0</v>
      </c>
      <c r="E250" s="37" t="str">
        <f t="shared" si="95"/>
        <v/>
      </c>
      <c r="F250" s="37" t="str">
        <f t="shared" si="96"/>
        <v/>
      </c>
      <c r="G250" s="38" t="str">
        <f t="shared" si="97"/>
        <v>0</v>
      </c>
      <c r="H250" s="39" t="str">
        <f t="shared" si="98"/>
        <v/>
      </c>
    </row>
    <row r="251" spans="1:8" s="40" customFormat="1" ht="30" x14ac:dyDescent="0.2">
      <c r="A251" s="68"/>
      <c r="B251" s="43" t="s">
        <v>463</v>
      </c>
      <c r="C251" s="36">
        <v>0</v>
      </c>
      <c r="D251" s="36">
        <v>0</v>
      </c>
      <c r="E251" s="37" t="str">
        <f t="shared" si="95"/>
        <v/>
      </c>
      <c r="F251" s="37" t="str">
        <f t="shared" si="96"/>
        <v/>
      </c>
      <c r="G251" s="38" t="str">
        <f t="shared" si="97"/>
        <v>0</v>
      </c>
      <c r="H251" s="39" t="str">
        <f t="shared" si="98"/>
        <v/>
      </c>
    </row>
    <row r="252" spans="1:8" s="40" customFormat="1" ht="15" x14ac:dyDescent="0.2">
      <c r="A252" s="68"/>
      <c r="B252" s="43" t="s">
        <v>464</v>
      </c>
      <c r="C252" s="36">
        <v>0</v>
      </c>
      <c r="D252" s="36">
        <v>0</v>
      </c>
      <c r="E252" s="37" t="str">
        <f t="shared" si="95"/>
        <v/>
      </c>
      <c r="F252" s="37" t="str">
        <f t="shared" si="96"/>
        <v/>
      </c>
      <c r="G252" s="38" t="str">
        <f t="shared" si="97"/>
        <v>0</v>
      </c>
      <c r="H252" s="39" t="str">
        <f t="shared" si="98"/>
        <v/>
      </c>
    </row>
    <row r="253" spans="1:8" s="40" customFormat="1" ht="15" x14ac:dyDescent="0.2">
      <c r="A253" s="68"/>
      <c r="B253" s="43" t="s">
        <v>538</v>
      </c>
      <c r="C253" s="36">
        <v>0</v>
      </c>
      <c r="D253" s="36">
        <v>0</v>
      </c>
      <c r="E253" s="37" t="str">
        <f t="shared" ref="E253:E254" si="103">+IF(C253=0,"",C253/C$165)</f>
        <v/>
      </c>
      <c r="F253" s="37" t="str">
        <f t="shared" ref="F253:F254" si="104">+IF(D253=0,"",D253/D$165)</f>
        <v/>
      </c>
      <c r="G253" s="38" t="str">
        <f t="shared" ref="G253:G254" si="105">+IF(OR(AND(D253=0),(C253=0)),"0",((D253-C253)/C253))</f>
        <v>0</v>
      </c>
      <c r="H253" s="39" t="str">
        <f t="shared" ref="H253:H254" si="106">+IF(OR(AND(E253=""),(G253="")),"",E253*G253)</f>
        <v/>
      </c>
    </row>
    <row r="254" spans="1:8" s="40" customFormat="1" ht="15" x14ac:dyDescent="0.2">
      <c r="A254" s="68"/>
      <c r="B254" s="43" t="s">
        <v>539</v>
      </c>
      <c r="C254" s="36">
        <v>0</v>
      </c>
      <c r="D254" s="36">
        <v>0</v>
      </c>
      <c r="E254" s="37" t="str">
        <f t="shared" si="103"/>
        <v/>
      </c>
      <c r="F254" s="37" t="str">
        <f t="shared" si="104"/>
        <v/>
      </c>
      <c r="G254" s="38" t="str">
        <f t="shared" si="105"/>
        <v>0</v>
      </c>
      <c r="H254" s="39" t="str">
        <f t="shared" si="106"/>
        <v/>
      </c>
    </row>
    <row r="255" spans="1:8" s="40" customFormat="1" ht="15" x14ac:dyDescent="0.2">
      <c r="A255" s="68"/>
      <c r="B255" s="43" t="s">
        <v>56</v>
      </c>
      <c r="C255" s="36">
        <v>0</v>
      </c>
      <c r="D255" s="36">
        <v>0</v>
      </c>
      <c r="E255" s="37" t="str">
        <f t="shared" si="95"/>
        <v/>
      </c>
      <c r="F255" s="37" t="str">
        <f t="shared" si="96"/>
        <v/>
      </c>
      <c r="G255" s="38" t="str">
        <f t="shared" si="97"/>
        <v>0</v>
      </c>
      <c r="H255" s="39" t="str">
        <f t="shared" si="98"/>
        <v/>
      </c>
    </row>
    <row r="256" spans="1:8" s="40" customFormat="1" ht="15" x14ac:dyDescent="0.2">
      <c r="A256" s="68"/>
      <c r="B256" s="43" t="s">
        <v>244</v>
      </c>
      <c r="C256" s="36">
        <v>7</v>
      </c>
      <c r="D256" s="36">
        <v>0</v>
      </c>
      <c r="E256" s="37">
        <f t="shared" si="95"/>
        <v>1.192504258943782E-2</v>
      </c>
      <c r="F256" s="37" t="str">
        <f t="shared" si="96"/>
        <v/>
      </c>
      <c r="G256" s="38" t="str">
        <f t="shared" si="97"/>
        <v>0</v>
      </c>
      <c r="H256" s="39">
        <f t="shared" si="98"/>
        <v>0</v>
      </c>
    </row>
    <row r="257" spans="1:8" s="40" customFormat="1" ht="15" x14ac:dyDescent="0.2">
      <c r="A257" s="68"/>
      <c r="B257" s="43" t="s">
        <v>245</v>
      </c>
      <c r="C257" s="36">
        <v>0</v>
      </c>
      <c r="D257" s="36">
        <v>0</v>
      </c>
      <c r="E257" s="37" t="str">
        <f t="shared" si="95"/>
        <v/>
      </c>
      <c r="F257" s="37" t="str">
        <f t="shared" si="96"/>
        <v/>
      </c>
      <c r="G257" s="38" t="str">
        <f t="shared" si="97"/>
        <v>0</v>
      </c>
      <c r="H257" s="39" t="str">
        <f t="shared" si="98"/>
        <v/>
      </c>
    </row>
    <row r="258" spans="1:8" s="40" customFormat="1" ht="15" x14ac:dyDescent="0.2">
      <c r="A258" s="68"/>
      <c r="B258" s="43" t="s">
        <v>540</v>
      </c>
      <c r="C258" s="36">
        <v>0</v>
      </c>
      <c r="D258" s="36">
        <v>0</v>
      </c>
      <c r="E258" s="37" t="str">
        <f t="shared" ref="E258:E263" si="107">+IF(C258=0,"",C258/C$165)</f>
        <v/>
      </c>
      <c r="F258" s="37" t="str">
        <f t="shared" ref="F258:F263" si="108">+IF(D258=0,"",D258/D$165)</f>
        <v/>
      </c>
      <c r="G258" s="38" t="str">
        <f t="shared" ref="G258:G263" si="109">+IF(OR(AND(D258=0),(C258=0)),"0",((D258-C258)/C258))</f>
        <v>0</v>
      </c>
      <c r="H258" s="39" t="str">
        <f t="shared" ref="H258:H263" si="110">+IF(OR(AND(E258=""),(G258="")),"",E258*G258)</f>
        <v/>
      </c>
    </row>
    <row r="259" spans="1:8" s="40" customFormat="1" ht="15" x14ac:dyDescent="0.2">
      <c r="A259" s="68"/>
      <c r="B259" s="43" t="s">
        <v>541</v>
      </c>
      <c r="C259" s="36">
        <v>0</v>
      </c>
      <c r="D259" s="36">
        <v>0</v>
      </c>
      <c r="E259" s="37" t="str">
        <f t="shared" si="107"/>
        <v/>
      </c>
      <c r="F259" s="37" t="str">
        <f t="shared" si="108"/>
        <v/>
      </c>
      <c r="G259" s="38" t="str">
        <f t="shared" si="109"/>
        <v>0</v>
      </c>
      <c r="H259" s="39" t="str">
        <f t="shared" si="110"/>
        <v/>
      </c>
    </row>
    <row r="260" spans="1:8" s="40" customFormat="1" ht="15" x14ac:dyDescent="0.2">
      <c r="A260" s="68"/>
      <c r="B260" s="43" t="s">
        <v>542</v>
      </c>
      <c r="C260" s="36">
        <v>0</v>
      </c>
      <c r="D260" s="36">
        <v>0</v>
      </c>
      <c r="E260" s="37" t="str">
        <f t="shared" si="107"/>
        <v/>
      </c>
      <c r="F260" s="37" t="str">
        <f t="shared" si="108"/>
        <v/>
      </c>
      <c r="G260" s="38" t="str">
        <f t="shared" si="109"/>
        <v>0</v>
      </c>
      <c r="H260" s="39" t="str">
        <f t="shared" si="110"/>
        <v/>
      </c>
    </row>
    <row r="261" spans="1:8" s="40" customFormat="1" ht="15" x14ac:dyDescent="0.2">
      <c r="A261" s="68"/>
      <c r="B261" s="43" t="s">
        <v>543</v>
      </c>
      <c r="C261" s="36">
        <v>0</v>
      </c>
      <c r="D261" s="36">
        <v>0</v>
      </c>
      <c r="E261" s="37" t="str">
        <f t="shared" si="107"/>
        <v/>
      </c>
      <c r="F261" s="37" t="str">
        <f t="shared" si="108"/>
        <v/>
      </c>
      <c r="G261" s="38" t="str">
        <f t="shared" si="109"/>
        <v>0</v>
      </c>
      <c r="H261" s="39" t="str">
        <f t="shared" si="110"/>
        <v/>
      </c>
    </row>
    <row r="262" spans="1:8" s="40" customFormat="1" ht="15" x14ac:dyDescent="0.2">
      <c r="A262" s="68"/>
      <c r="B262" s="43" t="s">
        <v>544</v>
      </c>
      <c r="C262" s="36">
        <v>0</v>
      </c>
      <c r="D262" s="36">
        <v>0</v>
      </c>
      <c r="E262" s="37" t="str">
        <f t="shared" si="107"/>
        <v/>
      </c>
      <c r="F262" s="37" t="str">
        <f t="shared" si="108"/>
        <v/>
      </c>
      <c r="G262" s="38" t="str">
        <f t="shared" si="109"/>
        <v>0</v>
      </c>
      <c r="H262" s="39" t="str">
        <f t="shared" si="110"/>
        <v/>
      </c>
    </row>
    <row r="263" spans="1:8" s="40" customFormat="1" ht="15" x14ac:dyDescent="0.2">
      <c r="A263" s="68"/>
      <c r="B263" s="43" t="s">
        <v>545</v>
      </c>
      <c r="C263" s="36">
        <v>8</v>
      </c>
      <c r="D263" s="36">
        <v>0</v>
      </c>
      <c r="E263" s="37">
        <f t="shared" si="107"/>
        <v>1.3628620102214651E-2</v>
      </c>
      <c r="F263" s="37" t="str">
        <f t="shared" si="108"/>
        <v/>
      </c>
      <c r="G263" s="38" t="str">
        <f t="shared" si="109"/>
        <v>0</v>
      </c>
      <c r="H263" s="39">
        <f t="shared" si="110"/>
        <v>0</v>
      </c>
    </row>
    <row r="264" spans="1:8" s="40" customFormat="1" ht="15" x14ac:dyDescent="0.2">
      <c r="A264" s="68"/>
      <c r="B264" s="43" t="s">
        <v>59</v>
      </c>
      <c r="C264" s="36">
        <v>2</v>
      </c>
      <c r="D264" s="36">
        <v>1</v>
      </c>
      <c r="E264" s="37">
        <f t="shared" si="95"/>
        <v>3.4071550255536627E-3</v>
      </c>
      <c r="F264" s="37">
        <f t="shared" si="96"/>
        <v>2.7624309392265192E-3</v>
      </c>
      <c r="G264" s="38">
        <f t="shared" si="97"/>
        <v>-0.5</v>
      </c>
      <c r="H264" s="39">
        <f t="shared" si="98"/>
        <v>-1.7035775127768314E-3</v>
      </c>
    </row>
    <row r="265" spans="1:8" s="40" customFormat="1" ht="15" x14ac:dyDescent="0.2">
      <c r="A265" s="68"/>
      <c r="B265" s="43" t="s">
        <v>64</v>
      </c>
      <c r="C265" s="36">
        <v>13</v>
      </c>
      <c r="D265" s="36">
        <v>3</v>
      </c>
      <c r="E265" s="37">
        <f t="shared" si="95"/>
        <v>2.2146507666098807E-2</v>
      </c>
      <c r="F265" s="37">
        <f t="shared" si="96"/>
        <v>8.2872928176795577E-3</v>
      </c>
      <c r="G265" s="38">
        <f t="shared" si="97"/>
        <v>-0.76923076923076927</v>
      </c>
      <c r="H265" s="39">
        <f t="shared" si="98"/>
        <v>-1.7035775127768313E-2</v>
      </c>
    </row>
    <row r="266" spans="1:8" s="40" customFormat="1" ht="15" x14ac:dyDescent="0.2">
      <c r="A266" s="68"/>
      <c r="B266" s="43" t="s">
        <v>60</v>
      </c>
      <c r="C266" s="36">
        <v>4</v>
      </c>
      <c r="D266" s="36">
        <v>1</v>
      </c>
      <c r="E266" s="37">
        <f t="shared" si="95"/>
        <v>6.8143100511073255E-3</v>
      </c>
      <c r="F266" s="37">
        <f t="shared" si="96"/>
        <v>2.7624309392265192E-3</v>
      </c>
      <c r="G266" s="38">
        <f t="shared" si="97"/>
        <v>-0.75</v>
      </c>
      <c r="H266" s="39">
        <f t="shared" si="98"/>
        <v>-5.1107325383304945E-3</v>
      </c>
    </row>
    <row r="267" spans="1:8" s="40" customFormat="1" ht="15" x14ac:dyDescent="0.2">
      <c r="A267" s="68"/>
      <c r="B267" s="43" t="s">
        <v>246</v>
      </c>
      <c r="C267" s="36">
        <v>6</v>
      </c>
      <c r="D267" s="36">
        <v>3</v>
      </c>
      <c r="E267" s="37">
        <f t="shared" si="95"/>
        <v>1.0221465076660987E-2</v>
      </c>
      <c r="F267" s="37">
        <f t="shared" si="96"/>
        <v>8.2872928176795577E-3</v>
      </c>
      <c r="G267" s="38">
        <f t="shared" si="97"/>
        <v>-0.5</v>
      </c>
      <c r="H267" s="39">
        <f t="shared" si="98"/>
        <v>-5.1107325383304937E-3</v>
      </c>
    </row>
    <row r="268" spans="1:8" s="40" customFormat="1" ht="15" x14ac:dyDescent="0.2">
      <c r="A268" s="68"/>
      <c r="B268" s="43" t="s">
        <v>57</v>
      </c>
      <c r="C268" s="36">
        <v>0</v>
      </c>
      <c r="D268" s="36">
        <v>0</v>
      </c>
      <c r="E268" s="37" t="str">
        <f t="shared" si="95"/>
        <v/>
      </c>
      <c r="F268" s="37" t="str">
        <f t="shared" si="96"/>
        <v/>
      </c>
      <c r="G268" s="38" t="str">
        <f t="shared" si="97"/>
        <v>0</v>
      </c>
      <c r="H268" s="39" t="str">
        <f t="shared" si="98"/>
        <v/>
      </c>
    </row>
    <row r="269" spans="1:8" s="40" customFormat="1" ht="15" x14ac:dyDescent="0.2">
      <c r="A269" s="68"/>
      <c r="B269" s="43" t="s">
        <v>546</v>
      </c>
      <c r="C269" s="36">
        <v>0</v>
      </c>
      <c r="D269" s="36">
        <v>1</v>
      </c>
      <c r="E269" s="37" t="str">
        <f t="shared" ref="E269" si="111">+IF(C269=0,"",C269/C$165)</f>
        <v/>
      </c>
      <c r="F269" s="37">
        <f t="shared" ref="F269" si="112">+IF(D269=0,"",D269/D$165)</f>
        <v>2.7624309392265192E-3</v>
      </c>
      <c r="G269" s="38" t="str">
        <f t="shared" ref="G269" si="113">+IF(OR(AND(D269=0),(C269=0)),"0",((D269-C269)/C269))</f>
        <v>0</v>
      </c>
      <c r="H269" s="39" t="str">
        <f t="shared" ref="H269" si="114">+IF(OR(AND(E269=""),(G269="")),"",E269*G269)</f>
        <v/>
      </c>
    </row>
    <row r="270" spans="1:8" s="40" customFormat="1" ht="15" x14ac:dyDescent="0.2">
      <c r="A270" s="68"/>
      <c r="B270" s="43" t="s">
        <v>62</v>
      </c>
      <c r="C270" s="36">
        <v>0</v>
      </c>
      <c r="D270" s="36">
        <v>0</v>
      </c>
      <c r="E270" s="37" t="str">
        <f t="shared" si="95"/>
        <v/>
      </c>
      <c r="F270" s="37" t="str">
        <f t="shared" si="96"/>
        <v/>
      </c>
      <c r="G270" s="38" t="str">
        <f t="shared" si="97"/>
        <v>0</v>
      </c>
      <c r="H270" s="39" t="str">
        <f t="shared" si="98"/>
        <v/>
      </c>
    </row>
    <row r="271" spans="1:8" s="40" customFormat="1" ht="15" x14ac:dyDescent="0.2">
      <c r="A271" s="68"/>
      <c r="B271" s="43" t="s">
        <v>465</v>
      </c>
      <c r="C271" s="36">
        <v>0</v>
      </c>
      <c r="D271" s="36">
        <v>0</v>
      </c>
      <c r="E271" s="37" t="str">
        <f t="shared" si="95"/>
        <v/>
      </c>
      <c r="F271" s="37" t="str">
        <f t="shared" si="96"/>
        <v/>
      </c>
      <c r="G271" s="38" t="str">
        <f t="shared" si="97"/>
        <v>0</v>
      </c>
      <c r="H271" s="39" t="str">
        <f t="shared" si="98"/>
        <v/>
      </c>
    </row>
    <row r="272" spans="1:8" s="40" customFormat="1" ht="15" x14ac:dyDescent="0.2">
      <c r="A272" s="68"/>
      <c r="B272" s="43" t="s">
        <v>58</v>
      </c>
      <c r="C272" s="36">
        <v>24</v>
      </c>
      <c r="D272" s="36">
        <v>2</v>
      </c>
      <c r="E272" s="37">
        <f t="shared" si="95"/>
        <v>4.0885860306643949E-2</v>
      </c>
      <c r="F272" s="37">
        <f t="shared" si="96"/>
        <v>5.5248618784530384E-3</v>
      </c>
      <c r="G272" s="38">
        <f t="shared" si="97"/>
        <v>-0.91666666666666663</v>
      </c>
      <c r="H272" s="39">
        <f t="shared" si="98"/>
        <v>-3.7478705281090284E-2</v>
      </c>
    </row>
    <row r="273" spans="1:8" s="40" customFormat="1" ht="15" x14ac:dyDescent="0.2">
      <c r="A273" s="68"/>
      <c r="B273" s="43" t="s">
        <v>63</v>
      </c>
      <c r="C273" s="36">
        <v>0</v>
      </c>
      <c r="D273" s="36">
        <v>0</v>
      </c>
      <c r="E273" s="37" t="str">
        <f t="shared" si="95"/>
        <v/>
      </c>
      <c r="F273" s="37" t="str">
        <f t="shared" si="96"/>
        <v/>
      </c>
      <c r="G273" s="38" t="str">
        <f t="shared" si="97"/>
        <v>0</v>
      </c>
      <c r="H273" s="39" t="str">
        <f t="shared" si="98"/>
        <v/>
      </c>
    </row>
    <row r="274" spans="1:8" s="40" customFormat="1" ht="15" x14ac:dyDescent="0.2">
      <c r="A274" s="68"/>
      <c r="B274" s="43" t="s">
        <v>247</v>
      </c>
      <c r="C274" s="36">
        <v>0</v>
      </c>
      <c r="D274" s="36">
        <v>0</v>
      </c>
      <c r="E274" s="37" t="str">
        <f t="shared" si="95"/>
        <v/>
      </c>
      <c r="F274" s="37" t="str">
        <f t="shared" si="96"/>
        <v/>
      </c>
      <c r="G274" s="38" t="str">
        <f t="shared" si="97"/>
        <v>0</v>
      </c>
      <c r="H274" s="39" t="str">
        <f t="shared" si="98"/>
        <v/>
      </c>
    </row>
    <row r="275" spans="1:8" s="40" customFormat="1" ht="15" x14ac:dyDescent="0.2">
      <c r="A275" s="68"/>
      <c r="B275" s="43" t="s">
        <v>466</v>
      </c>
      <c r="C275" s="36">
        <v>8</v>
      </c>
      <c r="D275" s="36">
        <v>3</v>
      </c>
      <c r="E275" s="37">
        <f t="shared" si="95"/>
        <v>1.3628620102214651E-2</v>
      </c>
      <c r="F275" s="37">
        <f t="shared" si="96"/>
        <v>8.2872928176795577E-3</v>
      </c>
      <c r="G275" s="38">
        <f t="shared" si="97"/>
        <v>-0.625</v>
      </c>
      <c r="H275" s="39">
        <f t="shared" si="98"/>
        <v>-8.5178875638841564E-3</v>
      </c>
    </row>
    <row r="276" spans="1:8" s="40" customFormat="1" ht="15" x14ac:dyDescent="0.2">
      <c r="A276" s="68"/>
      <c r="B276" s="43" t="s">
        <v>65</v>
      </c>
      <c r="C276" s="36">
        <v>9</v>
      </c>
      <c r="D276" s="36">
        <v>2</v>
      </c>
      <c r="E276" s="37">
        <f t="shared" si="95"/>
        <v>1.5332197614991482E-2</v>
      </c>
      <c r="F276" s="37">
        <f t="shared" si="96"/>
        <v>5.5248618784530384E-3</v>
      </c>
      <c r="G276" s="38">
        <f t="shared" si="97"/>
        <v>-0.77777777777777779</v>
      </c>
      <c r="H276" s="39">
        <f t="shared" si="98"/>
        <v>-1.192504258943782E-2</v>
      </c>
    </row>
    <row r="277" spans="1:8" s="40" customFormat="1" ht="15" x14ac:dyDescent="0.2">
      <c r="A277" s="68"/>
      <c r="B277" s="43" t="s">
        <v>547</v>
      </c>
      <c r="C277" s="36">
        <v>0</v>
      </c>
      <c r="D277" s="36">
        <v>0</v>
      </c>
      <c r="E277" s="37" t="str">
        <f t="shared" ref="E277:E278" si="115">+IF(C277=0,"",C277/C$165)</f>
        <v/>
      </c>
      <c r="F277" s="37" t="str">
        <f t="shared" ref="F277:F278" si="116">+IF(D277=0,"",D277/D$165)</f>
        <v/>
      </c>
      <c r="G277" s="38" t="str">
        <f t="shared" ref="G277:G278" si="117">+IF(OR(AND(D277=0),(C277=0)),"0",((D277-C277)/C277))</f>
        <v>0</v>
      </c>
      <c r="H277" s="39" t="str">
        <f t="shared" ref="H277:H278" si="118">+IF(OR(AND(E277=""),(G277="")),"",E277*G277)</f>
        <v/>
      </c>
    </row>
    <row r="278" spans="1:8" s="40" customFormat="1" ht="15" x14ac:dyDescent="0.2">
      <c r="A278" s="68"/>
      <c r="B278" s="43" t="s">
        <v>548</v>
      </c>
      <c r="C278" s="36">
        <v>0</v>
      </c>
      <c r="D278" s="36">
        <v>0</v>
      </c>
      <c r="E278" s="37" t="str">
        <f t="shared" si="115"/>
        <v/>
      </c>
      <c r="F278" s="37" t="str">
        <f t="shared" si="116"/>
        <v/>
      </c>
      <c r="G278" s="38" t="str">
        <f t="shared" si="117"/>
        <v>0</v>
      </c>
      <c r="H278" s="39" t="str">
        <f t="shared" si="118"/>
        <v/>
      </c>
    </row>
    <row r="279" spans="1:8" s="40" customFormat="1" ht="15" x14ac:dyDescent="0.2">
      <c r="A279" s="68"/>
      <c r="B279" s="43" t="s">
        <v>66</v>
      </c>
      <c r="C279" s="36">
        <v>11</v>
      </c>
      <c r="D279" s="36">
        <v>3</v>
      </c>
      <c r="E279" s="37">
        <f t="shared" si="95"/>
        <v>1.8739352640545145E-2</v>
      </c>
      <c r="F279" s="37">
        <f t="shared" si="96"/>
        <v>8.2872928176795577E-3</v>
      </c>
      <c r="G279" s="38">
        <f t="shared" si="97"/>
        <v>-0.72727272727272729</v>
      </c>
      <c r="H279" s="39">
        <f t="shared" si="98"/>
        <v>-1.3628620102214651E-2</v>
      </c>
    </row>
    <row r="280" spans="1:8" s="40" customFormat="1" ht="15" x14ac:dyDescent="0.2">
      <c r="A280" s="68"/>
      <c r="B280" s="43" t="s">
        <v>61</v>
      </c>
      <c r="C280" s="36">
        <v>0</v>
      </c>
      <c r="D280" s="36">
        <v>0</v>
      </c>
      <c r="E280" s="37" t="str">
        <f t="shared" si="95"/>
        <v/>
      </c>
      <c r="F280" s="37" t="str">
        <f t="shared" si="96"/>
        <v/>
      </c>
      <c r="G280" s="38" t="str">
        <f t="shared" si="97"/>
        <v>0</v>
      </c>
      <c r="H280" s="39" t="str">
        <f t="shared" si="98"/>
        <v/>
      </c>
    </row>
    <row r="281" spans="1:8" s="40" customFormat="1" ht="15" x14ac:dyDescent="0.2">
      <c r="A281" s="68"/>
      <c r="B281" s="43" t="s">
        <v>549</v>
      </c>
      <c r="C281" s="36">
        <v>0</v>
      </c>
      <c r="D281" s="36">
        <v>0</v>
      </c>
      <c r="E281" s="37" t="str">
        <f t="shared" ref="E281:E283" si="119">+IF(C281=0,"",C281/C$165)</f>
        <v/>
      </c>
      <c r="F281" s="37" t="str">
        <f t="shared" ref="F281:F283" si="120">+IF(D281=0,"",D281/D$165)</f>
        <v/>
      </c>
      <c r="G281" s="38" t="str">
        <f t="shared" ref="G281:G283" si="121">+IF(OR(AND(D281=0),(C281=0)),"0",((D281-C281)/C281))</f>
        <v>0</v>
      </c>
      <c r="H281" s="39" t="str">
        <f t="shared" ref="H281:H283" si="122">+IF(OR(AND(E281=""),(G281="")),"",E281*G281)</f>
        <v/>
      </c>
    </row>
    <row r="282" spans="1:8" s="40" customFormat="1" ht="15" x14ac:dyDescent="0.2">
      <c r="A282" s="68"/>
      <c r="B282" s="43" t="s">
        <v>550</v>
      </c>
      <c r="C282" s="36">
        <v>0</v>
      </c>
      <c r="D282" s="36">
        <v>0</v>
      </c>
      <c r="E282" s="37" t="str">
        <f t="shared" si="119"/>
        <v/>
      </c>
      <c r="F282" s="37" t="str">
        <f t="shared" si="120"/>
        <v/>
      </c>
      <c r="G282" s="38" t="str">
        <f t="shared" si="121"/>
        <v>0</v>
      </c>
      <c r="H282" s="39" t="str">
        <f t="shared" si="122"/>
        <v/>
      </c>
    </row>
    <row r="283" spans="1:8" s="40" customFormat="1" ht="15" x14ac:dyDescent="0.2">
      <c r="A283" s="68"/>
      <c r="B283" s="43" t="s">
        <v>551</v>
      </c>
      <c r="C283" s="36">
        <v>1</v>
      </c>
      <c r="D283" s="36">
        <v>0</v>
      </c>
      <c r="E283" s="37">
        <f t="shared" si="119"/>
        <v>1.7035775127768314E-3</v>
      </c>
      <c r="F283" s="37" t="str">
        <f t="shared" si="120"/>
        <v/>
      </c>
      <c r="G283" s="38" t="str">
        <f t="shared" si="121"/>
        <v>0</v>
      </c>
      <c r="H283" s="39">
        <f t="shared" si="122"/>
        <v>0</v>
      </c>
    </row>
    <row r="284" spans="1:8" s="50" customFormat="1" ht="15" x14ac:dyDescent="0.2">
      <c r="A284" s="60" t="s">
        <v>570</v>
      </c>
      <c r="B284" s="57" t="s">
        <v>589</v>
      </c>
      <c r="C284" s="52"/>
      <c r="D284" s="36">
        <v>0</v>
      </c>
      <c r="E284" s="56"/>
      <c r="F284" s="56"/>
      <c r="G284" s="53"/>
      <c r="H284" s="54"/>
    </row>
    <row r="285" spans="1:8" s="50" customFormat="1" ht="15" x14ac:dyDescent="0.2">
      <c r="A285" s="60" t="s">
        <v>570</v>
      </c>
      <c r="B285" s="57" t="s">
        <v>590</v>
      </c>
      <c r="C285" s="52"/>
      <c r="D285" s="36">
        <v>0</v>
      </c>
      <c r="E285" s="56"/>
      <c r="F285" s="56"/>
      <c r="G285" s="53"/>
      <c r="H285" s="54"/>
    </row>
    <row r="286" spans="1:8" s="40" customFormat="1" ht="15" x14ac:dyDescent="0.2">
      <c r="A286" s="68"/>
      <c r="B286" s="43" t="s">
        <v>467</v>
      </c>
      <c r="C286" s="36">
        <v>0</v>
      </c>
      <c r="D286" s="36">
        <v>0</v>
      </c>
      <c r="E286" s="37" t="str">
        <f t="shared" si="95"/>
        <v/>
      </c>
      <c r="F286" s="37" t="str">
        <f t="shared" si="96"/>
        <v/>
      </c>
      <c r="G286" s="38" t="str">
        <f t="shared" si="97"/>
        <v>0</v>
      </c>
      <c r="H286" s="39" t="str">
        <f t="shared" si="98"/>
        <v/>
      </c>
    </row>
    <row r="287" spans="1:8" s="40" customFormat="1" ht="15" x14ac:dyDescent="0.2">
      <c r="A287" s="68"/>
      <c r="B287" s="43" t="s">
        <v>468</v>
      </c>
      <c r="C287" s="36">
        <v>30</v>
      </c>
      <c r="D287" s="36">
        <v>24</v>
      </c>
      <c r="E287" s="37">
        <f t="shared" si="95"/>
        <v>5.1107325383304938E-2</v>
      </c>
      <c r="F287" s="37">
        <f t="shared" si="96"/>
        <v>6.6298342541436461E-2</v>
      </c>
      <c r="G287" s="38">
        <f t="shared" si="97"/>
        <v>-0.2</v>
      </c>
      <c r="H287" s="39">
        <f t="shared" si="98"/>
        <v>-1.0221465076660989E-2</v>
      </c>
    </row>
    <row r="288" spans="1:8" s="40" customFormat="1" ht="30" x14ac:dyDescent="0.2">
      <c r="A288" s="68"/>
      <c r="B288" s="43" t="s">
        <v>577</v>
      </c>
      <c r="C288" s="36">
        <v>0</v>
      </c>
      <c r="D288" s="36">
        <v>0</v>
      </c>
      <c r="E288" s="37" t="str">
        <f t="shared" ref="E288" si="123">+IF(C288=0,"",C288/C$165)</f>
        <v/>
      </c>
      <c r="F288" s="37" t="str">
        <f t="shared" ref="F288" si="124">+IF(D288=0,"",D288/D$165)</f>
        <v/>
      </c>
      <c r="G288" s="38" t="str">
        <f t="shared" ref="G288" si="125">+IF(OR(AND(D288=0),(C288=0)),"0",((D288-C288)/C288))</f>
        <v>0</v>
      </c>
      <c r="H288" s="39" t="str">
        <f t="shared" ref="H288" si="126">+IF(OR(AND(E288=""),(G288="")),"",E288*G288)</f>
        <v/>
      </c>
    </row>
    <row r="289" spans="1:8" s="40" customFormat="1" ht="15" x14ac:dyDescent="0.2">
      <c r="A289" s="68"/>
      <c r="B289" s="43" t="s">
        <v>469</v>
      </c>
      <c r="C289" s="36">
        <v>0</v>
      </c>
      <c r="D289" s="36">
        <v>0</v>
      </c>
      <c r="E289" s="37" t="str">
        <f t="shared" si="95"/>
        <v/>
      </c>
      <c r="F289" s="37" t="str">
        <f t="shared" si="96"/>
        <v/>
      </c>
      <c r="G289" s="38" t="str">
        <f t="shared" si="97"/>
        <v>0</v>
      </c>
      <c r="H289" s="39" t="str">
        <f t="shared" si="98"/>
        <v/>
      </c>
    </row>
    <row r="290" spans="1:8" s="40" customFormat="1" ht="15" x14ac:dyDescent="0.2">
      <c r="A290" s="68"/>
      <c r="B290" s="43" t="s">
        <v>470</v>
      </c>
      <c r="C290" s="36">
        <v>0</v>
      </c>
      <c r="D290" s="36">
        <v>0</v>
      </c>
      <c r="E290" s="37" t="str">
        <f t="shared" si="95"/>
        <v/>
      </c>
      <c r="F290" s="37" t="str">
        <f t="shared" si="96"/>
        <v/>
      </c>
      <c r="G290" s="38" t="str">
        <f t="shared" si="97"/>
        <v>0</v>
      </c>
      <c r="H290" s="39" t="str">
        <f t="shared" si="98"/>
        <v/>
      </c>
    </row>
    <row r="291" spans="1:8" s="40" customFormat="1" ht="15" x14ac:dyDescent="0.2">
      <c r="A291" s="68"/>
      <c r="B291" s="43" t="s">
        <v>471</v>
      </c>
      <c r="C291" s="36">
        <v>0</v>
      </c>
      <c r="D291" s="36">
        <v>0</v>
      </c>
      <c r="E291" s="37" t="str">
        <f t="shared" si="95"/>
        <v/>
      </c>
      <c r="F291" s="37" t="str">
        <f t="shared" si="96"/>
        <v/>
      </c>
      <c r="G291" s="38" t="str">
        <f t="shared" si="97"/>
        <v>0</v>
      </c>
      <c r="H291" s="39" t="str">
        <f t="shared" si="98"/>
        <v/>
      </c>
    </row>
    <row r="292" spans="1:8" s="40" customFormat="1" ht="15" x14ac:dyDescent="0.2">
      <c r="A292" s="68"/>
      <c r="B292" s="43" t="s">
        <v>67</v>
      </c>
      <c r="C292" s="36">
        <v>3</v>
      </c>
      <c r="D292" s="36">
        <v>0</v>
      </c>
      <c r="E292" s="37">
        <f t="shared" si="95"/>
        <v>5.1107325383304937E-3</v>
      </c>
      <c r="F292" s="37" t="str">
        <f t="shared" si="96"/>
        <v/>
      </c>
      <c r="G292" s="38" t="str">
        <f t="shared" si="97"/>
        <v>0</v>
      </c>
      <c r="H292" s="39">
        <f t="shared" si="98"/>
        <v>0</v>
      </c>
    </row>
    <row r="293" spans="1:8" s="40" customFormat="1" ht="15" x14ac:dyDescent="0.2">
      <c r="A293" s="68"/>
      <c r="B293" s="43" t="s">
        <v>248</v>
      </c>
      <c r="C293" s="36">
        <v>0</v>
      </c>
      <c r="D293" s="36">
        <v>0</v>
      </c>
      <c r="E293" s="37" t="str">
        <f t="shared" si="95"/>
        <v/>
      </c>
      <c r="F293" s="37" t="str">
        <f t="shared" si="96"/>
        <v/>
      </c>
      <c r="G293" s="38" t="str">
        <f t="shared" si="97"/>
        <v>0</v>
      </c>
      <c r="H293" s="39" t="str">
        <f t="shared" si="98"/>
        <v/>
      </c>
    </row>
    <row r="294" spans="1:8" s="40" customFormat="1" ht="30" x14ac:dyDescent="0.2">
      <c r="A294" s="68"/>
      <c r="B294" s="43" t="s">
        <v>249</v>
      </c>
      <c r="C294" s="36">
        <v>0</v>
      </c>
      <c r="D294" s="36">
        <v>0</v>
      </c>
      <c r="E294" s="37" t="str">
        <f t="shared" si="95"/>
        <v/>
      </c>
      <c r="F294" s="37" t="str">
        <f t="shared" si="96"/>
        <v/>
      </c>
      <c r="G294" s="38" t="str">
        <f t="shared" si="97"/>
        <v>0</v>
      </c>
      <c r="H294" s="39" t="str">
        <f t="shared" si="98"/>
        <v/>
      </c>
    </row>
    <row r="295" spans="1:8" s="40" customFormat="1" ht="15" x14ac:dyDescent="0.2">
      <c r="A295" s="68"/>
      <c r="B295" s="43" t="s">
        <v>68</v>
      </c>
      <c r="C295" s="36">
        <v>0</v>
      </c>
      <c r="D295" s="36">
        <v>0</v>
      </c>
      <c r="E295" s="37" t="str">
        <f t="shared" si="95"/>
        <v/>
      </c>
      <c r="F295" s="37" t="str">
        <f t="shared" si="96"/>
        <v/>
      </c>
      <c r="G295" s="38" t="str">
        <f t="shared" si="97"/>
        <v>0</v>
      </c>
      <c r="H295" s="39" t="str">
        <f t="shared" si="98"/>
        <v/>
      </c>
    </row>
    <row r="296" spans="1:8" s="40" customFormat="1" ht="30" x14ac:dyDescent="0.2">
      <c r="A296" s="68"/>
      <c r="B296" s="43" t="s">
        <v>472</v>
      </c>
      <c r="C296" s="36">
        <v>0</v>
      </c>
      <c r="D296" s="36">
        <v>0</v>
      </c>
      <c r="E296" s="37" t="str">
        <f t="shared" si="95"/>
        <v/>
      </c>
      <c r="F296" s="37" t="str">
        <f t="shared" si="96"/>
        <v/>
      </c>
      <c r="G296" s="38" t="str">
        <f t="shared" si="97"/>
        <v>0</v>
      </c>
      <c r="H296" s="39" t="str">
        <f t="shared" si="98"/>
        <v/>
      </c>
    </row>
    <row r="297" spans="1:8" s="40" customFormat="1" ht="30" x14ac:dyDescent="0.2">
      <c r="A297" s="68"/>
      <c r="B297" s="43" t="s">
        <v>473</v>
      </c>
      <c r="C297" s="36">
        <v>14</v>
      </c>
      <c r="D297" s="36">
        <v>6</v>
      </c>
      <c r="E297" s="37">
        <f t="shared" si="95"/>
        <v>2.385008517887564E-2</v>
      </c>
      <c r="F297" s="37">
        <f t="shared" si="96"/>
        <v>1.6574585635359115E-2</v>
      </c>
      <c r="G297" s="38">
        <f t="shared" si="97"/>
        <v>-0.5714285714285714</v>
      </c>
      <c r="H297" s="39">
        <f t="shared" si="98"/>
        <v>-1.3628620102214651E-2</v>
      </c>
    </row>
    <row r="298" spans="1:8" s="40" customFormat="1" ht="15" x14ac:dyDescent="0.2">
      <c r="A298" s="68"/>
      <c r="B298" s="43" t="s">
        <v>474</v>
      </c>
      <c r="C298" s="36">
        <v>0</v>
      </c>
      <c r="D298" s="36">
        <v>0</v>
      </c>
      <c r="E298" s="37" t="str">
        <f t="shared" si="95"/>
        <v/>
      </c>
      <c r="F298" s="37" t="str">
        <f t="shared" si="96"/>
        <v/>
      </c>
      <c r="G298" s="38" t="str">
        <f t="shared" si="97"/>
        <v>0</v>
      </c>
      <c r="H298" s="39" t="str">
        <f t="shared" si="98"/>
        <v/>
      </c>
    </row>
    <row r="299" spans="1:8" s="40" customFormat="1" ht="30" x14ac:dyDescent="0.2">
      <c r="A299" s="68"/>
      <c r="B299" s="43" t="s">
        <v>475</v>
      </c>
      <c r="C299" s="36">
        <v>9</v>
      </c>
      <c r="D299" s="36">
        <v>0</v>
      </c>
      <c r="E299" s="37">
        <f t="shared" si="95"/>
        <v>1.5332197614991482E-2</v>
      </c>
      <c r="F299" s="37" t="str">
        <f t="shared" si="96"/>
        <v/>
      </c>
      <c r="G299" s="38" t="str">
        <f t="shared" si="97"/>
        <v>0</v>
      </c>
      <c r="H299" s="39">
        <f t="shared" si="98"/>
        <v>0</v>
      </c>
    </row>
    <row r="300" spans="1:8" s="40" customFormat="1" ht="15" x14ac:dyDescent="0.2">
      <c r="A300" s="68"/>
      <c r="B300" s="43" t="s">
        <v>476</v>
      </c>
      <c r="C300" s="36">
        <v>0</v>
      </c>
      <c r="D300" s="36">
        <v>0</v>
      </c>
      <c r="E300" s="37" t="str">
        <f t="shared" si="95"/>
        <v/>
      </c>
      <c r="F300" s="37" t="str">
        <f t="shared" si="96"/>
        <v/>
      </c>
      <c r="G300" s="38" t="str">
        <f t="shared" si="97"/>
        <v>0</v>
      </c>
      <c r="H300" s="39" t="str">
        <f t="shared" si="98"/>
        <v/>
      </c>
    </row>
    <row r="301" spans="1:8" s="40" customFormat="1" ht="15" x14ac:dyDescent="0.2">
      <c r="A301" s="68"/>
      <c r="B301" s="43" t="s">
        <v>477</v>
      </c>
      <c r="C301" s="36">
        <v>16</v>
      </c>
      <c r="D301" s="36">
        <v>13</v>
      </c>
      <c r="E301" s="37">
        <f t="shared" si="95"/>
        <v>2.7257240204429302E-2</v>
      </c>
      <c r="F301" s="37">
        <f t="shared" si="96"/>
        <v>3.591160220994475E-2</v>
      </c>
      <c r="G301" s="38">
        <f t="shared" si="97"/>
        <v>-0.1875</v>
      </c>
      <c r="H301" s="39">
        <f t="shared" si="98"/>
        <v>-5.1107325383304945E-3</v>
      </c>
    </row>
    <row r="302" spans="1:8" s="40" customFormat="1" ht="15" x14ac:dyDescent="0.2">
      <c r="A302" s="68"/>
      <c r="B302" s="43" t="s">
        <v>478</v>
      </c>
      <c r="C302" s="36">
        <v>0</v>
      </c>
      <c r="D302" s="36">
        <v>0</v>
      </c>
      <c r="E302" s="37" t="str">
        <f t="shared" si="95"/>
        <v/>
      </c>
      <c r="F302" s="37" t="str">
        <f t="shared" si="96"/>
        <v/>
      </c>
      <c r="G302" s="38" t="str">
        <f t="shared" si="97"/>
        <v>0</v>
      </c>
      <c r="H302" s="39" t="str">
        <f t="shared" si="98"/>
        <v/>
      </c>
    </row>
    <row r="303" spans="1:8" s="40" customFormat="1" ht="30" x14ac:dyDescent="0.2">
      <c r="A303" s="68"/>
      <c r="B303" s="43" t="s">
        <v>608</v>
      </c>
      <c r="C303" s="36">
        <v>5</v>
      </c>
      <c r="D303" s="36">
        <v>12</v>
      </c>
      <c r="E303" s="37">
        <f t="shared" si="95"/>
        <v>8.5178875638841564E-3</v>
      </c>
      <c r="F303" s="37">
        <f t="shared" si="96"/>
        <v>3.3149171270718231E-2</v>
      </c>
      <c r="G303" s="38">
        <f t="shared" si="97"/>
        <v>1.4</v>
      </c>
      <c r="H303" s="39">
        <f t="shared" si="98"/>
        <v>1.1925042589437818E-2</v>
      </c>
    </row>
    <row r="304" spans="1:8" s="40" customFormat="1" ht="15" x14ac:dyDescent="0.2">
      <c r="A304" s="68"/>
      <c r="B304" s="43" t="s">
        <v>250</v>
      </c>
      <c r="C304" s="36">
        <v>0</v>
      </c>
      <c r="D304" s="36">
        <v>0</v>
      </c>
      <c r="E304" s="37" t="str">
        <f t="shared" si="95"/>
        <v/>
      </c>
      <c r="F304" s="37" t="str">
        <f t="shared" si="96"/>
        <v/>
      </c>
      <c r="G304" s="38" t="str">
        <f t="shared" si="97"/>
        <v>0</v>
      </c>
      <c r="H304" s="39" t="str">
        <f t="shared" si="98"/>
        <v/>
      </c>
    </row>
    <row r="305" spans="1:8" s="40" customFormat="1" ht="30" x14ac:dyDescent="0.2">
      <c r="A305" s="68"/>
      <c r="B305" s="43" t="s">
        <v>251</v>
      </c>
      <c r="C305" s="36">
        <v>6</v>
      </c>
      <c r="D305" s="36">
        <v>1</v>
      </c>
      <c r="E305" s="37">
        <f t="shared" si="95"/>
        <v>1.0221465076660987E-2</v>
      </c>
      <c r="F305" s="37">
        <f t="shared" si="96"/>
        <v>2.7624309392265192E-3</v>
      </c>
      <c r="G305" s="38">
        <f t="shared" si="97"/>
        <v>-0.83333333333333337</v>
      </c>
      <c r="H305" s="39">
        <f t="shared" si="98"/>
        <v>-8.5178875638841564E-3</v>
      </c>
    </row>
    <row r="306" spans="1:8" s="40" customFormat="1" ht="15" x14ac:dyDescent="0.2">
      <c r="A306" s="68"/>
      <c r="B306" s="43" t="s">
        <v>479</v>
      </c>
      <c r="C306" s="36">
        <v>0</v>
      </c>
      <c r="D306" s="36">
        <v>0</v>
      </c>
      <c r="E306" s="37" t="str">
        <f t="shared" si="95"/>
        <v/>
      </c>
      <c r="F306" s="37" t="str">
        <f t="shared" si="96"/>
        <v/>
      </c>
      <c r="G306" s="38" t="str">
        <f t="shared" si="97"/>
        <v>0</v>
      </c>
      <c r="H306" s="39" t="str">
        <f t="shared" si="98"/>
        <v/>
      </c>
    </row>
    <row r="307" spans="1:8" s="40" customFormat="1" ht="30" x14ac:dyDescent="0.2">
      <c r="A307" s="68"/>
      <c r="B307" s="43" t="s">
        <v>480</v>
      </c>
      <c r="C307" s="36">
        <v>2</v>
      </c>
      <c r="D307" s="36">
        <v>0</v>
      </c>
      <c r="E307" s="37">
        <f t="shared" si="95"/>
        <v>3.4071550255536627E-3</v>
      </c>
      <c r="F307" s="37" t="str">
        <f t="shared" si="96"/>
        <v/>
      </c>
      <c r="G307" s="38" t="str">
        <f t="shared" si="97"/>
        <v>0</v>
      </c>
      <c r="H307" s="39">
        <f t="shared" si="98"/>
        <v>0</v>
      </c>
    </row>
    <row r="308" spans="1:8" s="40" customFormat="1" ht="15" x14ac:dyDescent="0.2">
      <c r="A308" s="68"/>
      <c r="B308" s="43" t="s">
        <v>481</v>
      </c>
      <c r="C308" s="36">
        <v>2</v>
      </c>
      <c r="D308" s="36">
        <v>1</v>
      </c>
      <c r="E308" s="37">
        <f t="shared" si="95"/>
        <v>3.4071550255536627E-3</v>
      </c>
      <c r="F308" s="37">
        <f t="shared" si="96"/>
        <v>2.7624309392265192E-3</v>
      </c>
      <c r="G308" s="38">
        <f t="shared" si="97"/>
        <v>-0.5</v>
      </c>
      <c r="H308" s="39">
        <f t="shared" si="98"/>
        <v>-1.7035775127768314E-3</v>
      </c>
    </row>
    <row r="309" spans="1:8" s="40" customFormat="1" ht="15" x14ac:dyDescent="0.2">
      <c r="A309" s="68"/>
      <c r="B309" s="43" t="s">
        <v>482</v>
      </c>
      <c r="C309" s="36">
        <v>0</v>
      </c>
      <c r="D309" s="36">
        <v>0</v>
      </c>
      <c r="E309" s="37" t="str">
        <f t="shared" si="95"/>
        <v/>
      </c>
      <c r="F309" s="37" t="str">
        <f t="shared" si="96"/>
        <v/>
      </c>
      <c r="G309" s="38" t="str">
        <f t="shared" si="97"/>
        <v>0</v>
      </c>
      <c r="H309" s="39" t="str">
        <f t="shared" si="98"/>
        <v/>
      </c>
    </row>
    <row r="310" spans="1:8" s="40" customFormat="1" ht="30" x14ac:dyDescent="0.2">
      <c r="A310" s="68"/>
      <c r="B310" s="43" t="s">
        <v>483</v>
      </c>
      <c r="C310" s="36">
        <v>0</v>
      </c>
      <c r="D310" s="36">
        <v>0</v>
      </c>
      <c r="E310" s="37" t="str">
        <f t="shared" si="95"/>
        <v/>
      </c>
      <c r="F310" s="37" t="str">
        <f t="shared" si="96"/>
        <v/>
      </c>
      <c r="G310" s="38" t="str">
        <f t="shared" si="97"/>
        <v>0</v>
      </c>
      <c r="H310" s="39" t="str">
        <f t="shared" si="98"/>
        <v/>
      </c>
    </row>
    <row r="311" spans="1:8" s="40" customFormat="1" ht="15" x14ac:dyDescent="0.2">
      <c r="A311" s="68"/>
      <c r="B311" s="43" t="s">
        <v>484</v>
      </c>
      <c r="C311" s="36">
        <v>0</v>
      </c>
      <c r="D311" s="36">
        <v>0</v>
      </c>
      <c r="E311" s="37" t="str">
        <f t="shared" si="95"/>
        <v/>
      </c>
      <c r="F311" s="37" t="str">
        <f t="shared" si="96"/>
        <v/>
      </c>
      <c r="G311" s="38" t="str">
        <f t="shared" si="97"/>
        <v>0</v>
      </c>
      <c r="H311" s="39" t="str">
        <f t="shared" si="98"/>
        <v/>
      </c>
    </row>
    <row r="312" spans="1:8" s="40" customFormat="1" ht="30" x14ac:dyDescent="0.2">
      <c r="A312" s="68"/>
      <c r="B312" s="43" t="s">
        <v>578</v>
      </c>
      <c r="C312" s="36">
        <v>0</v>
      </c>
      <c r="D312" s="36">
        <v>0</v>
      </c>
      <c r="E312" s="37" t="str">
        <f t="shared" ref="E312" si="127">+IF(C312=0,"",C312/C$165)</f>
        <v/>
      </c>
      <c r="F312" s="37" t="str">
        <f t="shared" ref="F312" si="128">+IF(D312=0,"",D312/D$165)</f>
        <v/>
      </c>
      <c r="G312" s="38" t="str">
        <f t="shared" ref="G312" si="129">+IF(OR(AND(D312=0),(C312=0)),"0",((D312-C312)/C312))</f>
        <v>0</v>
      </c>
      <c r="H312" s="39" t="str">
        <f t="shared" ref="H312" si="130">+IF(OR(AND(E312=""),(G312="")),"",E312*G312)</f>
        <v/>
      </c>
    </row>
    <row r="313" spans="1:8" s="40" customFormat="1" ht="15" x14ac:dyDescent="0.2">
      <c r="A313" s="68"/>
      <c r="B313" s="43" t="s">
        <v>485</v>
      </c>
      <c r="C313" s="36">
        <v>0</v>
      </c>
      <c r="D313" s="36">
        <v>0</v>
      </c>
      <c r="E313" s="37" t="str">
        <f t="shared" si="95"/>
        <v/>
      </c>
      <c r="F313" s="37" t="str">
        <f t="shared" si="96"/>
        <v/>
      </c>
      <c r="G313" s="38" t="str">
        <f t="shared" si="97"/>
        <v>0</v>
      </c>
      <c r="H313" s="39" t="str">
        <f t="shared" si="98"/>
        <v/>
      </c>
    </row>
    <row r="314" spans="1:8" s="40" customFormat="1" ht="15" x14ac:dyDescent="0.2">
      <c r="A314" s="68"/>
      <c r="B314" s="43" t="s">
        <v>486</v>
      </c>
      <c r="C314" s="36">
        <v>0</v>
      </c>
      <c r="D314" s="36">
        <v>0</v>
      </c>
      <c r="E314" s="37" t="str">
        <f t="shared" si="95"/>
        <v/>
      </c>
      <c r="F314" s="37" t="str">
        <f t="shared" si="96"/>
        <v/>
      </c>
      <c r="G314" s="38" t="str">
        <f t="shared" si="97"/>
        <v>0</v>
      </c>
      <c r="H314" s="39" t="str">
        <f t="shared" si="98"/>
        <v/>
      </c>
    </row>
    <row r="315" spans="1:8" s="40" customFormat="1" ht="15" x14ac:dyDescent="0.2">
      <c r="A315" s="68"/>
      <c r="B315" s="43" t="s">
        <v>487</v>
      </c>
      <c r="C315" s="36">
        <v>0</v>
      </c>
      <c r="D315" s="36">
        <v>0</v>
      </c>
      <c r="E315" s="37" t="str">
        <f t="shared" si="95"/>
        <v/>
      </c>
      <c r="F315" s="37" t="str">
        <f t="shared" si="96"/>
        <v/>
      </c>
      <c r="G315" s="38" t="str">
        <f t="shared" si="97"/>
        <v>0</v>
      </c>
      <c r="H315" s="39" t="str">
        <f t="shared" si="98"/>
        <v/>
      </c>
    </row>
    <row r="316" spans="1:8" s="40" customFormat="1" ht="15" x14ac:dyDescent="0.2">
      <c r="A316" s="68"/>
      <c r="B316" s="43" t="s">
        <v>488</v>
      </c>
      <c r="C316" s="36">
        <v>0</v>
      </c>
      <c r="D316" s="36">
        <v>0</v>
      </c>
      <c r="E316" s="37" t="str">
        <f t="shared" si="95"/>
        <v/>
      </c>
      <c r="F316" s="37" t="str">
        <f t="shared" si="96"/>
        <v/>
      </c>
      <c r="G316" s="38" t="str">
        <f t="shared" si="97"/>
        <v>0</v>
      </c>
      <c r="H316" s="39" t="str">
        <f t="shared" si="98"/>
        <v/>
      </c>
    </row>
    <row r="317" spans="1:8" s="40" customFormat="1" ht="15" x14ac:dyDescent="0.2">
      <c r="A317" s="68"/>
      <c r="B317" s="43" t="s">
        <v>489</v>
      </c>
      <c r="C317" s="36">
        <v>0</v>
      </c>
      <c r="D317" s="36">
        <v>0</v>
      </c>
      <c r="E317" s="37" t="str">
        <f t="shared" ref="E317:E324" si="131">+IF(C317=0,"",C317/C$165)</f>
        <v/>
      </c>
      <c r="F317" s="37" t="str">
        <f t="shared" ref="F317:F324" si="132">+IF(D317=0,"",D317/D$165)</f>
        <v/>
      </c>
      <c r="G317" s="38" t="str">
        <f t="shared" ref="G317:G324" si="133">+IF(OR(AND(D317=0),(C317=0)),"0",((D317-C317)/C317))</f>
        <v>0</v>
      </c>
      <c r="H317" s="39" t="str">
        <f t="shared" ref="H317:H324" si="134">+IF(OR(AND(E317=""),(G317="")),"",E317*G317)</f>
        <v/>
      </c>
    </row>
    <row r="318" spans="1:8" s="40" customFormat="1" ht="15" x14ac:dyDescent="0.2">
      <c r="A318" s="68"/>
      <c r="B318" s="43" t="s">
        <v>490</v>
      </c>
      <c r="C318" s="36">
        <v>0</v>
      </c>
      <c r="D318" s="36">
        <v>0</v>
      </c>
      <c r="E318" s="37" t="str">
        <f t="shared" si="131"/>
        <v/>
      </c>
      <c r="F318" s="37" t="str">
        <f t="shared" si="132"/>
        <v/>
      </c>
      <c r="G318" s="38" t="str">
        <f t="shared" si="133"/>
        <v>0</v>
      </c>
      <c r="H318" s="39" t="str">
        <f t="shared" si="134"/>
        <v/>
      </c>
    </row>
    <row r="319" spans="1:8" s="40" customFormat="1" ht="30" x14ac:dyDescent="0.2">
      <c r="A319" s="68"/>
      <c r="B319" s="43" t="s">
        <v>491</v>
      </c>
      <c r="C319" s="36">
        <v>0</v>
      </c>
      <c r="D319" s="36">
        <v>0</v>
      </c>
      <c r="E319" s="37" t="str">
        <f t="shared" si="131"/>
        <v/>
      </c>
      <c r="F319" s="37" t="str">
        <f t="shared" si="132"/>
        <v/>
      </c>
      <c r="G319" s="38" t="str">
        <f t="shared" si="133"/>
        <v>0</v>
      </c>
      <c r="H319" s="39" t="str">
        <f t="shared" si="134"/>
        <v/>
      </c>
    </row>
    <row r="320" spans="1:8" s="40" customFormat="1" ht="15" x14ac:dyDescent="0.2">
      <c r="A320" s="68"/>
      <c r="B320" s="43" t="s">
        <v>492</v>
      </c>
      <c r="C320" s="36">
        <v>0</v>
      </c>
      <c r="D320" s="36">
        <v>0</v>
      </c>
      <c r="E320" s="37" t="str">
        <f t="shared" si="131"/>
        <v/>
      </c>
      <c r="F320" s="37" t="str">
        <f t="shared" si="132"/>
        <v/>
      </c>
      <c r="G320" s="38" t="str">
        <f t="shared" si="133"/>
        <v>0</v>
      </c>
      <c r="H320" s="39" t="str">
        <f t="shared" si="134"/>
        <v/>
      </c>
    </row>
    <row r="321" spans="1:8" s="40" customFormat="1" ht="30" x14ac:dyDescent="0.2">
      <c r="A321" s="68"/>
      <c r="B321" s="43" t="s">
        <v>69</v>
      </c>
      <c r="C321" s="36">
        <v>0</v>
      </c>
      <c r="D321" s="36">
        <v>0</v>
      </c>
      <c r="E321" s="37" t="str">
        <f t="shared" si="131"/>
        <v/>
      </c>
      <c r="F321" s="37" t="str">
        <f t="shared" si="132"/>
        <v/>
      </c>
      <c r="G321" s="38" t="str">
        <f t="shared" si="133"/>
        <v>0</v>
      </c>
      <c r="H321" s="39" t="str">
        <f t="shared" si="134"/>
        <v/>
      </c>
    </row>
    <row r="322" spans="1:8" s="40" customFormat="1" ht="15" x14ac:dyDescent="0.2">
      <c r="A322" s="68"/>
      <c r="B322" s="43" t="s">
        <v>252</v>
      </c>
      <c r="C322" s="36">
        <v>0</v>
      </c>
      <c r="D322" s="36">
        <v>0</v>
      </c>
      <c r="E322" s="37" t="str">
        <f t="shared" si="131"/>
        <v/>
      </c>
      <c r="F322" s="37" t="str">
        <f t="shared" si="132"/>
        <v/>
      </c>
      <c r="G322" s="38" t="str">
        <f t="shared" si="133"/>
        <v>0</v>
      </c>
      <c r="H322" s="39" t="str">
        <f t="shared" si="134"/>
        <v/>
      </c>
    </row>
    <row r="323" spans="1:8" s="40" customFormat="1" ht="15" x14ac:dyDescent="0.2">
      <c r="A323" s="68"/>
      <c r="B323" s="43" t="s">
        <v>253</v>
      </c>
      <c r="C323" s="36">
        <v>0</v>
      </c>
      <c r="D323" s="36">
        <v>0</v>
      </c>
      <c r="E323" s="37" t="str">
        <f t="shared" si="131"/>
        <v/>
      </c>
      <c r="F323" s="37" t="str">
        <f t="shared" si="132"/>
        <v/>
      </c>
      <c r="G323" s="38" t="str">
        <f t="shared" si="133"/>
        <v>0</v>
      </c>
      <c r="H323" s="39" t="str">
        <f t="shared" si="134"/>
        <v/>
      </c>
    </row>
    <row r="324" spans="1:8" s="40" customFormat="1" ht="15" x14ac:dyDescent="0.2">
      <c r="A324" s="68"/>
      <c r="B324" s="43" t="s">
        <v>254</v>
      </c>
      <c r="C324" s="36">
        <v>0</v>
      </c>
      <c r="D324" s="36">
        <v>0</v>
      </c>
      <c r="E324" s="37" t="str">
        <f t="shared" si="131"/>
        <v/>
      </c>
      <c r="F324" s="37" t="str">
        <f t="shared" si="132"/>
        <v/>
      </c>
      <c r="G324" s="38" t="str">
        <f t="shared" si="133"/>
        <v>0</v>
      </c>
      <c r="H324" s="39" t="str">
        <f t="shared" si="134"/>
        <v/>
      </c>
    </row>
    <row r="325" spans="1:8" s="40" customFormat="1" ht="15" x14ac:dyDescent="0.2">
      <c r="A325" s="68"/>
      <c r="B325" s="43" t="s">
        <v>566</v>
      </c>
      <c r="C325" s="36">
        <v>1</v>
      </c>
      <c r="D325" s="36">
        <v>0</v>
      </c>
      <c r="E325" s="37">
        <f t="shared" ref="E325:E327" si="135">+IF(C325=0,"",C325/C$165)</f>
        <v>1.7035775127768314E-3</v>
      </c>
      <c r="F325" s="37" t="str">
        <f t="shared" ref="F325:F327" si="136">+IF(D325=0,"",D325/D$165)</f>
        <v/>
      </c>
      <c r="G325" s="38" t="str">
        <f t="shared" ref="G325:G327" si="137">+IF(OR(AND(D325=0),(C325=0)),"0",((D325-C325)/C325))</f>
        <v>0</v>
      </c>
      <c r="H325" s="39">
        <f t="shared" ref="H325:H327" si="138">+IF(OR(AND(E325=""),(G325="")),"",E325*G325)</f>
        <v>0</v>
      </c>
    </row>
    <row r="326" spans="1:8" s="40" customFormat="1" ht="15" x14ac:dyDescent="0.2">
      <c r="A326" s="68"/>
      <c r="B326" s="43" t="s">
        <v>567</v>
      </c>
      <c r="C326" s="36">
        <v>0</v>
      </c>
      <c r="D326" s="36">
        <v>0</v>
      </c>
      <c r="E326" s="37" t="str">
        <f t="shared" si="135"/>
        <v/>
      </c>
      <c r="F326" s="37" t="str">
        <f t="shared" si="136"/>
        <v/>
      </c>
      <c r="G326" s="38" t="str">
        <f t="shared" si="137"/>
        <v>0</v>
      </c>
      <c r="H326" s="39" t="str">
        <f t="shared" si="138"/>
        <v/>
      </c>
    </row>
    <row r="327" spans="1:8" s="40" customFormat="1" ht="15" x14ac:dyDescent="0.2">
      <c r="A327" s="68"/>
      <c r="B327" s="43" t="s">
        <v>568</v>
      </c>
      <c r="C327" s="36">
        <v>0</v>
      </c>
      <c r="D327" s="36">
        <v>0</v>
      </c>
      <c r="E327" s="37" t="str">
        <f t="shared" si="135"/>
        <v/>
      </c>
      <c r="F327" s="37" t="str">
        <f t="shared" si="136"/>
        <v/>
      </c>
      <c r="G327" s="38" t="str">
        <f t="shared" si="137"/>
        <v>0</v>
      </c>
      <c r="H327" s="39" t="str">
        <f t="shared" si="138"/>
        <v/>
      </c>
    </row>
    <row r="328" spans="1:8" s="10" customFormat="1" ht="15" x14ac:dyDescent="0.2">
      <c r="A328" s="67"/>
      <c r="B328" s="24"/>
      <c r="C328" s="16"/>
      <c r="D328" s="16"/>
      <c r="E328" s="25"/>
      <c r="F328" s="25"/>
      <c r="G328" s="26"/>
      <c r="H328" s="27"/>
    </row>
    <row r="329" spans="1:8" s="10" customFormat="1" ht="15" x14ac:dyDescent="0.2">
      <c r="A329" s="67"/>
      <c r="B329" s="24"/>
      <c r="C329" s="16"/>
      <c r="D329" s="16"/>
      <c r="E329" s="25"/>
      <c r="F329" s="25"/>
      <c r="G329" s="26"/>
      <c r="H329" s="27"/>
    </row>
    <row r="330" spans="1:8" s="30" customFormat="1" ht="15.75" thickBot="1" x14ac:dyDescent="0.25">
      <c r="A330" s="67"/>
      <c r="B330" s="29"/>
      <c r="C330" s="29"/>
      <c r="D330" s="29"/>
      <c r="E330" s="29"/>
      <c r="F330" s="29"/>
      <c r="H330" s="28"/>
    </row>
    <row r="331" spans="1:8" s="10" customFormat="1" ht="30" customHeight="1" x14ac:dyDescent="0.2">
      <c r="A331" s="67"/>
      <c r="B331" s="85" t="s">
        <v>374</v>
      </c>
      <c r="C331" s="71" t="s">
        <v>375</v>
      </c>
      <c r="D331" s="72"/>
      <c r="E331" s="71" t="s">
        <v>429</v>
      </c>
      <c r="F331" s="72"/>
      <c r="G331" s="73" t="s">
        <v>572</v>
      </c>
      <c r="H331" s="69" t="s">
        <v>350</v>
      </c>
    </row>
    <row r="332" spans="1:8" s="10" customFormat="1" x14ac:dyDescent="0.2">
      <c r="A332" s="67"/>
      <c r="B332" s="85"/>
      <c r="C332" s="48">
        <v>2017</v>
      </c>
      <c r="D332" s="48">
        <v>2018</v>
      </c>
      <c r="E332" s="48">
        <v>2017</v>
      </c>
      <c r="F332" s="48">
        <v>2018</v>
      </c>
      <c r="G332" s="74"/>
      <c r="H332" s="70"/>
    </row>
    <row r="333" spans="1:8" s="10" customFormat="1" x14ac:dyDescent="0.2">
      <c r="A333" s="67"/>
      <c r="B333" s="12" t="s">
        <v>379</v>
      </c>
      <c r="C333" s="13">
        <f>SUM(C334:C547)</f>
        <v>2592</v>
      </c>
      <c r="D333" s="13">
        <f>SUM(D334:D547)</f>
        <v>1335</v>
      </c>
      <c r="E333" s="14">
        <f>+IF(C333=0,"",C333/C$333)</f>
        <v>1</v>
      </c>
      <c r="F333" s="14">
        <f>+IF(D333=0,"",D333/D$333)</f>
        <v>1</v>
      </c>
      <c r="G333" s="15">
        <f>+IF(OR(AND(D333=0),(C333=0)),"0",((D333-C333)/C333))</f>
        <v>-0.48495370370370372</v>
      </c>
      <c r="H333" s="15">
        <f>+IF(OR(AND(E333=""),(G333="")),"",E333*G333)</f>
        <v>-0.48495370370370372</v>
      </c>
    </row>
    <row r="334" spans="1:8" s="40" customFormat="1" ht="15" x14ac:dyDescent="0.2">
      <c r="A334" s="68"/>
      <c r="B334" s="35" t="s">
        <v>74</v>
      </c>
      <c r="C334" s="36">
        <v>10</v>
      </c>
      <c r="D334" s="36">
        <v>2</v>
      </c>
      <c r="E334" s="37">
        <f>+IF(C334=0,"",C334/C$333)</f>
        <v>3.8580246913580245E-3</v>
      </c>
      <c r="F334" s="37">
        <f>+IF(D334=0,"",D334/D$333)</f>
        <v>1.4981273408239701E-3</v>
      </c>
      <c r="G334" s="38">
        <f>+IF(OR(AND(D334=0),(C334=0)),"0",((D334-C334)/C334))</f>
        <v>-0.8</v>
      </c>
      <c r="H334" s="39">
        <f>+IF(OR(AND(E334=""),(G334="")),"",E334*G334)</f>
        <v>-3.0864197530864196E-3</v>
      </c>
    </row>
    <row r="335" spans="1:8" s="40" customFormat="1" ht="15" x14ac:dyDescent="0.2">
      <c r="A335" s="68"/>
      <c r="B335" s="35" t="s">
        <v>78</v>
      </c>
      <c r="C335" s="36">
        <v>13</v>
      </c>
      <c r="D335" s="36">
        <v>4</v>
      </c>
      <c r="E335" s="37">
        <f t="shared" ref="E335:E400" si="139">+IF(C335=0,"",C335/C$333)</f>
        <v>5.0154320987654318E-3</v>
      </c>
      <c r="F335" s="37">
        <f t="shared" ref="F335:F400" si="140">+IF(D335=0,"",D335/D$333)</f>
        <v>2.9962546816479402E-3</v>
      </c>
      <c r="G335" s="38">
        <f t="shared" ref="G335:G400" si="141">+IF(OR(AND(D335=0),(C335=0)),"0",((D335-C335)/C335))</f>
        <v>-0.69230769230769229</v>
      </c>
      <c r="H335" s="39">
        <f t="shared" ref="H335:H400" si="142">+IF(OR(AND(E335=""),(G335="")),"",E335*G335)</f>
        <v>-3.472222222222222E-3</v>
      </c>
    </row>
    <row r="336" spans="1:8" s="40" customFormat="1" ht="15" x14ac:dyDescent="0.2">
      <c r="A336" s="68"/>
      <c r="B336" s="35" t="s">
        <v>70</v>
      </c>
      <c r="C336" s="36">
        <v>0</v>
      </c>
      <c r="D336" s="36">
        <v>0</v>
      </c>
      <c r="E336" s="37" t="str">
        <f t="shared" si="139"/>
        <v/>
      </c>
      <c r="F336" s="37" t="str">
        <f t="shared" si="140"/>
        <v/>
      </c>
      <c r="G336" s="38" t="str">
        <f t="shared" si="141"/>
        <v>0</v>
      </c>
      <c r="H336" s="39" t="str">
        <f t="shared" si="142"/>
        <v/>
      </c>
    </row>
    <row r="337" spans="1:8" s="40" customFormat="1" ht="15" x14ac:dyDescent="0.2">
      <c r="A337" s="68"/>
      <c r="B337" s="35" t="s">
        <v>84</v>
      </c>
      <c r="C337" s="36">
        <v>0</v>
      </c>
      <c r="D337" s="36">
        <v>0</v>
      </c>
      <c r="E337" s="37" t="str">
        <f t="shared" si="139"/>
        <v/>
      </c>
      <c r="F337" s="37" t="str">
        <f t="shared" si="140"/>
        <v/>
      </c>
      <c r="G337" s="38" t="str">
        <f t="shared" si="141"/>
        <v>0</v>
      </c>
      <c r="H337" s="39" t="str">
        <f t="shared" si="142"/>
        <v/>
      </c>
    </row>
    <row r="338" spans="1:8" s="40" customFormat="1" ht="15" x14ac:dyDescent="0.2">
      <c r="A338" s="68"/>
      <c r="B338" s="35" t="s">
        <v>83</v>
      </c>
      <c r="C338" s="36">
        <v>1</v>
      </c>
      <c r="D338" s="36">
        <v>0</v>
      </c>
      <c r="E338" s="37">
        <f t="shared" si="139"/>
        <v>3.8580246913580245E-4</v>
      </c>
      <c r="F338" s="37" t="str">
        <f t="shared" si="140"/>
        <v/>
      </c>
      <c r="G338" s="38" t="str">
        <f t="shared" si="141"/>
        <v>0</v>
      </c>
      <c r="H338" s="39">
        <f t="shared" si="142"/>
        <v>0</v>
      </c>
    </row>
    <row r="339" spans="1:8" s="40" customFormat="1" ht="15" x14ac:dyDescent="0.2">
      <c r="A339" s="68"/>
      <c r="B339" s="35" t="s">
        <v>493</v>
      </c>
      <c r="C339" s="36">
        <v>29</v>
      </c>
      <c r="D339" s="36">
        <v>50</v>
      </c>
      <c r="E339" s="37">
        <f t="shared" si="139"/>
        <v>1.1188271604938271E-2</v>
      </c>
      <c r="F339" s="37">
        <f t="shared" si="140"/>
        <v>3.7453183520599252E-2</v>
      </c>
      <c r="G339" s="38">
        <f t="shared" si="141"/>
        <v>0.72413793103448276</v>
      </c>
      <c r="H339" s="39">
        <f t="shared" si="142"/>
        <v>8.1018518518518514E-3</v>
      </c>
    </row>
    <row r="340" spans="1:8" s="40" customFormat="1" ht="15" x14ac:dyDescent="0.2">
      <c r="A340" s="68"/>
      <c r="B340" s="35" t="s">
        <v>81</v>
      </c>
      <c r="C340" s="36">
        <v>2</v>
      </c>
      <c r="D340" s="36">
        <v>4</v>
      </c>
      <c r="E340" s="37">
        <f t="shared" si="139"/>
        <v>7.716049382716049E-4</v>
      </c>
      <c r="F340" s="37">
        <f t="shared" si="140"/>
        <v>2.9962546816479402E-3</v>
      </c>
      <c r="G340" s="38">
        <f t="shared" si="141"/>
        <v>1</v>
      </c>
      <c r="H340" s="39">
        <f t="shared" si="142"/>
        <v>7.716049382716049E-4</v>
      </c>
    </row>
    <row r="341" spans="1:8" s="40" customFormat="1" ht="15" x14ac:dyDescent="0.2">
      <c r="A341" s="68"/>
      <c r="B341" s="35" t="s">
        <v>609</v>
      </c>
      <c r="C341" s="36">
        <v>0</v>
      </c>
      <c r="D341" s="36">
        <v>4</v>
      </c>
      <c r="E341" s="37" t="str">
        <f t="shared" si="139"/>
        <v/>
      </c>
      <c r="F341" s="37">
        <f t="shared" si="140"/>
        <v>2.9962546816479402E-3</v>
      </c>
      <c r="G341" s="38" t="str">
        <f t="shared" si="141"/>
        <v>0</v>
      </c>
      <c r="H341" s="39" t="str">
        <f t="shared" si="142"/>
        <v/>
      </c>
    </row>
    <row r="342" spans="1:8" s="40" customFormat="1" ht="15" x14ac:dyDescent="0.2">
      <c r="A342" s="68"/>
      <c r="B342" s="35" t="s">
        <v>80</v>
      </c>
      <c r="C342" s="36">
        <v>4</v>
      </c>
      <c r="D342" s="36">
        <v>0</v>
      </c>
      <c r="E342" s="37">
        <f t="shared" si="139"/>
        <v>1.5432098765432098E-3</v>
      </c>
      <c r="F342" s="37" t="str">
        <f t="shared" si="140"/>
        <v/>
      </c>
      <c r="G342" s="38" t="str">
        <f t="shared" si="141"/>
        <v>0</v>
      </c>
      <c r="H342" s="39">
        <f t="shared" si="142"/>
        <v>0</v>
      </c>
    </row>
    <row r="343" spans="1:8" s="40" customFormat="1" ht="15" x14ac:dyDescent="0.2">
      <c r="A343" s="68"/>
      <c r="B343" s="35" t="s">
        <v>255</v>
      </c>
      <c r="C343" s="36">
        <v>0</v>
      </c>
      <c r="D343" s="36">
        <v>0</v>
      </c>
      <c r="E343" s="37" t="str">
        <f t="shared" si="139"/>
        <v/>
      </c>
      <c r="F343" s="37" t="str">
        <f t="shared" si="140"/>
        <v/>
      </c>
      <c r="G343" s="38" t="str">
        <f t="shared" si="141"/>
        <v>0</v>
      </c>
      <c r="H343" s="39" t="str">
        <f t="shared" si="142"/>
        <v/>
      </c>
    </row>
    <row r="344" spans="1:8" s="40" customFormat="1" ht="15" x14ac:dyDescent="0.2">
      <c r="A344" s="68"/>
      <c r="B344" s="35" t="s">
        <v>494</v>
      </c>
      <c r="C344" s="36">
        <v>0</v>
      </c>
      <c r="D344" s="36">
        <v>0</v>
      </c>
      <c r="E344" s="37" t="str">
        <f t="shared" si="139"/>
        <v/>
      </c>
      <c r="F344" s="37" t="str">
        <f t="shared" si="140"/>
        <v/>
      </c>
      <c r="G344" s="38" t="str">
        <f t="shared" si="141"/>
        <v>0</v>
      </c>
      <c r="H344" s="39" t="str">
        <f t="shared" si="142"/>
        <v/>
      </c>
    </row>
    <row r="345" spans="1:8" s="40" customFormat="1" ht="15" x14ac:dyDescent="0.2">
      <c r="A345" s="68"/>
      <c r="B345" s="35" t="s">
        <v>82</v>
      </c>
      <c r="C345" s="36">
        <v>49</v>
      </c>
      <c r="D345" s="36">
        <v>20</v>
      </c>
      <c r="E345" s="37">
        <f t="shared" si="139"/>
        <v>1.8904320987654322E-2</v>
      </c>
      <c r="F345" s="37">
        <f t="shared" si="140"/>
        <v>1.4981273408239701E-2</v>
      </c>
      <c r="G345" s="38">
        <f t="shared" si="141"/>
        <v>-0.59183673469387754</v>
      </c>
      <c r="H345" s="39">
        <f t="shared" si="142"/>
        <v>-1.1188271604938271E-2</v>
      </c>
    </row>
    <row r="346" spans="1:8" s="40" customFormat="1" ht="15" x14ac:dyDescent="0.2">
      <c r="A346" s="68"/>
      <c r="B346" s="35" t="s">
        <v>610</v>
      </c>
      <c r="C346" s="36">
        <v>8</v>
      </c>
      <c r="D346" s="36">
        <v>3</v>
      </c>
      <c r="E346" s="37">
        <f t="shared" si="139"/>
        <v>3.0864197530864196E-3</v>
      </c>
      <c r="F346" s="37">
        <f t="shared" si="140"/>
        <v>2.2471910112359553E-3</v>
      </c>
      <c r="G346" s="38">
        <f t="shared" si="141"/>
        <v>-0.625</v>
      </c>
      <c r="H346" s="39">
        <f t="shared" si="142"/>
        <v>-1.9290123456790122E-3</v>
      </c>
    </row>
    <row r="347" spans="1:8" s="40" customFormat="1" ht="15" x14ac:dyDescent="0.2">
      <c r="A347" s="68"/>
      <c r="B347" s="35" t="s">
        <v>71</v>
      </c>
      <c r="C347" s="36">
        <v>0</v>
      </c>
      <c r="D347" s="36">
        <v>0</v>
      </c>
      <c r="E347" s="37" t="str">
        <f t="shared" si="139"/>
        <v/>
      </c>
      <c r="F347" s="37" t="str">
        <f t="shared" si="140"/>
        <v/>
      </c>
      <c r="G347" s="38" t="str">
        <f t="shared" si="141"/>
        <v>0</v>
      </c>
      <c r="H347" s="39" t="str">
        <f t="shared" si="142"/>
        <v/>
      </c>
    </row>
    <row r="348" spans="1:8" s="40" customFormat="1" ht="15" x14ac:dyDescent="0.2">
      <c r="A348" s="68"/>
      <c r="B348" s="35" t="s">
        <v>79</v>
      </c>
      <c r="C348" s="36">
        <v>25</v>
      </c>
      <c r="D348" s="36">
        <v>24</v>
      </c>
      <c r="E348" s="37">
        <f t="shared" si="139"/>
        <v>9.6450617283950612E-3</v>
      </c>
      <c r="F348" s="37">
        <f t="shared" si="140"/>
        <v>1.7977528089887642E-2</v>
      </c>
      <c r="G348" s="38">
        <f t="shared" si="141"/>
        <v>-0.04</v>
      </c>
      <c r="H348" s="39">
        <f t="shared" si="142"/>
        <v>-3.8580246913580245E-4</v>
      </c>
    </row>
    <row r="349" spans="1:8" s="40" customFormat="1" ht="15" x14ac:dyDescent="0.2">
      <c r="A349" s="68"/>
      <c r="B349" s="35" t="s">
        <v>76</v>
      </c>
      <c r="C349" s="36">
        <v>2</v>
      </c>
      <c r="D349" s="36">
        <v>16</v>
      </c>
      <c r="E349" s="37">
        <f t="shared" si="139"/>
        <v>7.716049382716049E-4</v>
      </c>
      <c r="F349" s="37">
        <f t="shared" si="140"/>
        <v>1.1985018726591761E-2</v>
      </c>
      <c r="G349" s="38">
        <f t="shared" si="141"/>
        <v>7</v>
      </c>
      <c r="H349" s="39">
        <f t="shared" si="142"/>
        <v>5.4012345679012343E-3</v>
      </c>
    </row>
    <row r="350" spans="1:8" s="50" customFormat="1" ht="15" x14ac:dyDescent="0.2">
      <c r="A350" s="60" t="s">
        <v>570</v>
      </c>
      <c r="B350" s="51" t="s">
        <v>583</v>
      </c>
      <c r="C350" s="52"/>
      <c r="D350" s="36">
        <v>1</v>
      </c>
      <c r="E350" s="37" t="str">
        <f t="shared" ref="E350" si="143">+IF(C350=0,"",C350/C$333)</f>
        <v/>
      </c>
      <c r="F350" s="37">
        <f t="shared" ref="F350" si="144">+IF(D350=0,"",D350/D$333)</f>
        <v>7.4906367041198505E-4</v>
      </c>
      <c r="G350" s="38" t="str">
        <f t="shared" ref="G350" si="145">+IF(OR(AND(D350=0),(C350=0)),"0",((D350-C350)/C350))</f>
        <v>0</v>
      </c>
      <c r="H350" s="39" t="str">
        <f t="shared" ref="H350" si="146">+IF(OR(AND(E350=""),(G350="")),"",E350*G350)</f>
        <v/>
      </c>
    </row>
    <row r="351" spans="1:8" s="40" customFormat="1" ht="15" x14ac:dyDescent="0.2">
      <c r="A351" s="68"/>
      <c r="B351" s="35" t="s">
        <v>72</v>
      </c>
      <c r="C351" s="36">
        <v>0</v>
      </c>
      <c r="D351" s="36">
        <v>0</v>
      </c>
      <c r="E351" s="37" t="str">
        <f t="shared" si="139"/>
        <v/>
      </c>
      <c r="F351" s="37" t="str">
        <f t="shared" si="140"/>
        <v/>
      </c>
      <c r="G351" s="38" t="str">
        <f t="shared" si="141"/>
        <v>0</v>
      </c>
      <c r="H351" s="39" t="str">
        <f t="shared" si="142"/>
        <v/>
      </c>
    </row>
    <row r="352" spans="1:8" s="40" customFormat="1" ht="15" x14ac:dyDescent="0.2">
      <c r="A352" s="68"/>
      <c r="B352" s="35" t="s">
        <v>256</v>
      </c>
      <c r="C352" s="36">
        <v>0</v>
      </c>
      <c r="D352" s="36">
        <v>0</v>
      </c>
      <c r="E352" s="37" t="str">
        <f t="shared" si="139"/>
        <v/>
      </c>
      <c r="F352" s="37" t="str">
        <f t="shared" si="140"/>
        <v/>
      </c>
      <c r="G352" s="38" t="str">
        <f t="shared" si="141"/>
        <v>0</v>
      </c>
      <c r="H352" s="39" t="str">
        <f t="shared" si="142"/>
        <v/>
      </c>
    </row>
    <row r="353" spans="1:8" s="40" customFormat="1" ht="15" x14ac:dyDescent="0.2">
      <c r="A353" s="68"/>
      <c r="B353" s="35" t="s">
        <v>257</v>
      </c>
      <c r="C353" s="36">
        <v>77</v>
      </c>
      <c r="D353" s="36">
        <v>10</v>
      </c>
      <c r="E353" s="37">
        <f t="shared" si="139"/>
        <v>2.970679012345679E-2</v>
      </c>
      <c r="F353" s="37">
        <f t="shared" si="140"/>
        <v>7.4906367041198503E-3</v>
      </c>
      <c r="G353" s="38">
        <f t="shared" si="141"/>
        <v>-0.87012987012987009</v>
      </c>
      <c r="H353" s="39">
        <f t="shared" si="142"/>
        <v>-2.5848765432098766E-2</v>
      </c>
    </row>
    <row r="354" spans="1:8" s="40" customFormat="1" ht="15" x14ac:dyDescent="0.2">
      <c r="A354" s="68"/>
      <c r="B354" s="35" t="s">
        <v>258</v>
      </c>
      <c r="C354" s="36">
        <v>5</v>
      </c>
      <c r="D354" s="36">
        <v>21</v>
      </c>
      <c r="E354" s="37">
        <f t="shared" si="139"/>
        <v>1.9290123456790122E-3</v>
      </c>
      <c r="F354" s="37">
        <f t="shared" si="140"/>
        <v>1.5730337078651686E-2</v>
      </c>
      <c r="G354" s="38">
        <f t="shared" si="141"/>
        <v>3.2</v>
      </c>
      <c r="H354" s="39">
        <f t="shared" si="142"/>
        <v>6.1728395061728392E-3</v>
      </c>
    </row>
    <row r="355" spans="1:8" s="40" customFormat="1" ht="15" x14ac:dyDescent="0.2">
      <c r="A355" s="68"/>
      <c r="B355" s="35" t="s">
        <v>75</v>
      </c>
      <c r="C355" s="36">
        <v>0</v>
      </c>
      <c r="D355" s="36">
        <v>0</v>
      </c>
      <c r="E355" s="37" t="str">
        <f t="shared" si="139"/>
        <v/>
      </c>
      <c r="F355" s="37" t="str">
        <f t="shared" si="140"/>
        <v/>
      </c>
      <c r="G355" s="38" t="str">
        <f t="shared" si="141"/>
        <v>0</v>
      </c>
      <c r="H355" s="39" t="str">
        <f t="shared" si="142"/>
        <v/>
      </c>
    </row>
    <row r="356" spans="1:8" s="40" customFormat="1" ht="15" x14ac:dyDescent="0.2">
      <c r="A356" s="68"/>
      <c r="B356" s="35" t="s">
        <v>77</v>
      </c>
      <c r="C356" s="36">
        <v>9</v>
      </c>
      <c r="D356" s="36">
        <v>2</v>
      </c>
      <c r="E356" s="37">
        <f t="shared" si="139"/>
        <v>3.472222222222222E-3</v>
      </c>
      <c r="F356" s="37">
        <f t="shared" si="140"/>
        <v>1.4981273408239701E-3</v>
      </c>
      <c r="G356" s="38">
        <f t="shared" si="141"/>
        <v>-0.77777777777777779</v>
      </c>
      <c r="H356" s="39">
        <f t="shared" si="142"/>
        <v>-2.7006172839506171E-3</v>
      </c>
    </row>
    <row r="357" spans="1:8" s="40" customFormat="1" ht="15" x14ac:dyDescent="0.2">
      <c r="A357" s="68"/>
      <c r="B357" s="35" t="s">
        <v>611</v>
      </c>
      <c r="C357" s="36">
        <v>77</v>
      </c>
      <c r="D357" s="36">
        <v>42</v>
      </c>
      <c r="E357" s="37">
        <f t="shared" si="139"/>
        <v>2.970679012345679E-2</v>
      </c>
      <c r="F357" s="37">
        <f t="shared" si="140"/>
        <v>3.1460674157303373E-2</v>
      </c>
      <c r="G357" s="38">
        <f t="shared" si="141"/>
        <v>-0.45454545454545453</v>
      </c>
      <c r="H357" s="39">
        <f t="shared" si="142"/>
        <v>-1.3503086419753086E-2</v>
      </c>
    </row>
    <row r="358" spans="1:8" s="40" customFormat="1" ht="15" x14ac:dyDescent="0.2">
      <c r="A358" s="68"/>
      <c r="B358" s="35" t="s">
        <v>86</v>
      </c>
      <c r="C358" s="36">
        <v>10</v>
      </c>
      <c r="D358" s="36">
        <v>2</v>
      </c>
      <c r="E358" s="37">
        <f t="shared" si="139"/>
        <v>3.8580246913580245E-3</v>
      </c>
      <c r="F358" s="37">
        <f t="shared" si="140"/>
        <v>1.4981273408239701E-3</v>
      </c>
      <c r="G358" s="38">
        <f t="shared" si="141"/>
        <v>-0.8</v>
      </c>
      <c r="H358" s="39">
        <f t="shared" si="142"/>
        <v>-3.0864197530864196E-3</v>
      </c>
    </row>
    <row r="359" spans="1:8" s="40" customFormat="1" ht="15" x14ac:dyDescent="0.2">
      <c r="A359" s="68"/>
      <c r="B359" s="35" t="s">
        <v>85</v>
      </c>
      <c r="C359" s="36">
        <v>0</v>
      </c>
      <c r="D359" s="36">
        <v>1</v>
      </c>
      <c r="E359" s="37" t="str">
        <f t="shared" si="139"/>
        <v/>
      </c>
      <c r="F359" s="37">
        <f t="shared" si="140"/>
        <v>7.4906367041198505E-4</v>
      </c>
      <c r="G359" s="38" t="str">
        <f t="shared" si="141"/>
        <v>0</v>
      </c>
      <c r="H359" s="39" t="str">
        <f t="shared" si="142"/>
        <v/>
      </c>
    </row>
    <row r="360" spans="1:8" s="40" customFormat="1" ht="15" x14ac:dyDescent="0.2">
      <c r="A360" s="68"/>
      <c r="B360" s="35" t="s">
        <v>73</v>
      </c>
      <c r="C360" s="36">
        <v>0</v>
      </c>
      <c r="D360" s="36">
        <v>0</v>
      </c>
      <c r="E360" s="37" t="str">
        <f t="shared" si="139"/>
        <v/>
      </c>
      <c r="F360" s="37" t="str">
        <f t="shared" si="140"/>
        <v/>
      </c>
      <c r="G360" s="38" t="str">
        <f t="shared" si="141"/>
        <v>0</v>
      </c>
      <c r="H360" s="39" t="str">
        <f t="shared" si="142"/>
        <v/>
      </c>
    </row>
    <row r="361" spans="1:8" s="40" customFormat="1" ht="15" x14ac:dyDescent="0.2">
      <c r="A361" s="68"/>
      <c r="B361" s="35" t="s">
        <v>259</v>
      </c>
      <c r="C361" s="36">
        <v>1</v>
      </c>
      <c r="D361" s="36">
        <v>0</v>
      </c>
      <c r="E361" s="37">
        <f t="shared" si="139"/>
        <v>3.8580246913580245E-4</v>
      </c>
      <c r="F361" s="37" t="str">
        <f t="shared" si="140"/>
        <v/>
      </c>
      <c r="G361" s="38" t="str">
        <f t="shared" si="141"/>
        <v>0</v>
      </c>
      <c r="H361" s="39">
        <f t="shared" si="142"/>
        <v>0</v>
      </c>
    </row>
    <row r="362" spans="1:8" s="40" customFormat="1" ht="15" x14ac:dyDescent="0.2">
      <c r="A362" s="68"/>
      <c r="B362" s="35" t="s">
        <v>344</v>
      </c>
      <c r="C362" s="36">
        <v>0</v>
      </c>
      <c r="D362" s="36">
        <v>0</v>
      </c>
      <c r="E362" s="37" t="str">
        <f t="shared" si="139"/>
        <v/>
      </c>
      <c r="F362" s="37" t="str">
        <f t="shared" si="140"/>
        <v/>
      </c>
      <c r="G362" s="38" t="str">
        <f t="shared" si="141"/>
        <v>0</v>
      </c>
      <c r="H362" s="39" t="str">
        <f t="shared" si="142"/>
        <v/>
      </c>
    </row>
    <row r="363" spans="1:8" s="40" customFormat="1" ht="15" x14ac:dyDescent="0.2">
      <c r="A363" s="68"/>
      <c r="B363" s="35" t="s">
        <v>345</v>
      </c>
      <c r="C363" s="36">
        <v>0</v>
      </c>
      <c r="D363" s="36">
        <v>4</v>
      </c>
      <c r="E363" s="37" t="str">
        <f t="shared" si="139"/>
        <v/>
      </c>
      <c r="F363" s="37">
        <f t="shared" si="140"/>
        <v>2.9962546816479402E-3</v>
      </c>
      <c r="G363" s="38" t="str">
        <f t="shared" si="141"/>
        <v>0</v>
      </c>
      <c r="H363" s="39" t="str">
        <f t="shared" si="142"/>
        <v/>
      </c>
    </row>
    <row r="364" spans="1:8" s="40" customFormat="1" ht="15" x14ac:dyDescent="0.2">
      <c r="A364" s="68"/>
      <c r="B364" s="35" t="s">
        <v>495</v>
      </c>
      <c r="C364" s="36">
        <v>9</v>
      </c>
      <c r="D364" s="36">
        <v>11</v>
      </c>
      <c r="E364" s="37">
        <f t="shared" si="139"/>
        <v>3.472222222222222E-3</v>
      </c>
      <c r="F364" s="37">
        <f t="shared" si="140"/>
        <v>8.2397003745318352E-3</v>
      </c>
      <c r="G364" s="38">
        <f t="shared" si="141"/>
        <v>0.22222222222222221</v>
      </c>
      <c r="H364" s="39">
        <f t="shared" si="142"/>
        <v>7.716049382716049E-4</v>
      </c>
    </row>
    <row r="365" spans="1:8" s="40" customFormat="1" ht="15" x14ac:dyDescent="0.2">
      <c r="A365" s="68"/>
      <c r="B365" s="35" t="s">
        <v>496</v>
      </c>
      <c r="C365" s="36">
        <v>11</v>
      </c>
      <c r="D365" s="36">
        <v>82</v>
      </c>
      <c r="E365" s="37">
        <f t="shared" si="139"/>
        <v>4.2438271604938269E-3</v>
      </c>
      <c r="F365" s="37">
        <f t="shared" si="140"/>
        <v>6.142322097378277E-2</v>
      </c>
      <c r="G365" s="38">
        <f t="shared" si="141"/>
        <v>6.4545454545454541</v>
      </c>
      <c r="H365" s="39">
        <f t="shared" si="142"/>
        <v>2.7391975308641972E-2</v>
      </c>
    </row>
    <row r="366" spans="1:8" s="40" customFormat="1" ht="15" x14ac:dyDescent="0.2">
      <c r="A366" s="68"/>
      <c r="B366" s="35" t="s">
        <v>497</v>
      </c>
      <c r="C366" s="36">
        <v>4</v>
      </c>
      <c r="D366" s="36">
        <v>0</v>
      </c>
      <c r="E366" s="37">
        <f t="shared" si="139"/>
        <v>1.5432098765432098E-3</v>
      </c>
      <c r="F366" s="37" t="str">
        <f t="shared" si="140"/>
        <v/>
      </c>
      <c r="G366" s="38" t="str">
        <f t="shared" si="141"/>
        <v>0</v>
      </c>
      <c r="H366" s="39">
        <f t="shared" si="142"/>
        <v>0</v>
      </c>
    </row>
    <row r="367" spans="1:8" s="40" customFormat="1" ht="15" x14ac:dyDescent="0.2">
      <c r="A367" s="68"/>
      <c r="B367" s="35" t="s">
        <v>498</v>
      </c>
      <c r="C367" s="36">
        <v>0</v>
      </c>
      <c r="D367" s="36">
        <v>1</v>
      </c>
      <c r="E367" s="37" t="str">
        <f t="shared" si="139"/>
        <v/>
      </c>
      <c r="F367" s="37">
        <f t="shared" si="140"/>
        <v>7.4906367041198505E-4</v>
      </c>
      <c r="G367" s="38" t="str">
        <f t="shared" si="141"/>
        <v>0</v>
      </c>
      <c r="H367" s="39" t="str">
        <f t="shared" si="142"/>
        <v/>
      </c>
    </row>
    <row r="368" spans="1:8" s="40" customFormat="1" ht="15" x14ac:dyDescent="0.2">
      <c r="A368" s="68"/>
      <c r="B368" s="35" t="s">
        <v>260</v>
      </c>
      <c r="C368" s="36">
        <v>3</v>
      </c>
      <c r="D368" s="36">
        <v>0</v>
      </c>
      <c r="E368" s="37">
        <f t="shared" si="139"/>
        <v>1.1574074074074073E-3</v>
      </c>
      <c r="F368" s="37" t="str">
        <f t="shared" si="140"/>
        <v/>
      </c>
      <c r="G368" s="38" t="str">
        <f t="shared" si="141"/>
        <v>0</v>
      </c>
      <c r="H368" s="39">
        <f t="shared" si="142"/>
        <v>0</v>
      </c>
    </row>
    <row r="369" spans="1:8" s="40" customFormat="1" ht="15" x14ac:dyDescent="0.2">
      <c r="A369" s="68"/>
      <c r="B369" s="35" t="s">
        <v>261</v>
      </c>
      <c r="C369" s="36">
        <v>2</v>
      </c>
      <c r="D369" s="36">
        <v>9</v>
      </c>
      <c r="E369" s="37">
        <f t="shared" si="139"/>
        <v>7.716049382716049E-4</v>
      </c>
      <c r="F369" s="37">
        <f t="shared" si="140"/>
        <v>6.7415730337078653E-3</v>
      </c>
      <c r="G369" s="38">
        <f t="shared" si="141"/>
        <v>3.5</v>
      </c>
      <c r="H369" s="39">
        <f t="shared" si="142"/>
        <v>2.7006172839506171E-3</v>
      </c>
    </row>
    <row r="370" spans="1:8" s="40" customFormat="1" ht="15" x14ac:dyDescent="0.2">
      <c r="A370" s="68"/>
      <c r="B370" s="35" t="s">
        <v>499</v>
      </c>
      <c r="C370" s="36">
        <v>0</v>
      </c>
      <c r="D370" s="36">
        <v>1</v>
      </c>
      <c r="E370" s="37" t="str">
        <f t="shared" si="139"/>
        <v/>
      </c>
      <c r="F370" s="37">
        <f t="shared" si="140"/>
        <v>7.4906367041198505E-4</v>
      </c>
      <c r="G370" s="38" t="str">
        <f t="shared" si="141"/>
        <v>0</v>
      </c>
      <c r="H370" s="39" t="str">
        <f t="shared" si="142"/>
        <v/>
      </c>
    </row>
    <row r="371" spans="1:8" s="50" customFormat="1" ht="15" x14ac:dyDescent="0.2">
      <c r="A371" s="60" t="s">
        <v>570</v>
      </c>
      <c r="B371" s="51" t="s">
        <v>587</v>
      </c>
      <c r="C371" s="52"/>
      <c r="D371" s="36">
        <v>51</v>
      </c>
      <c r="E371" s="37" t="str">
        <f t="shared" ref="E371" si="147">+IF(C371=0,"",C371/C$333)</f>
        <v/>
      </c>
      <c r="F371" s="37">
        <f t="shared" ref="F371" si="148">+IF(D371=0,"",D371/D$333)</f>
        <v>3.8202247191011236E-2</v>
      </c>
      <c r="G371" s="38" t="str">
        <f t="shared" ref="G371" si="149">+IF(OR(AND(D371=0),(C371=0)),"0",((D371-C371)/C371))</f>
        <v>0</v>
      </c>
      <c r="H371" s="39" t="str">
        <f t="shared" ref="H371" si="150">+IF(OR(AND(E371=""),(G371="")),"",E371*G371)</f>
        <v/>
      </c>
    </row>
    <row r="372" spans="1:8" s="40" customFormat="1" ht="15" x14ac:dyDescent="0.2">
      <c r="A372" s="68"/>
      <c r="B372" s="35" t="s">
        <v>500</v>
      </c>
      <c r="C372" s="36">
        <v>254</v>
      </c>
      <c r="D372" s="36">
        <v>64</v>
      </c>
      <c r="E372" s="37">
        <f t="shared" si="139"/>
        <v>9.7993827160493832E-2</v>
      </c>
      <c r="F372" s="37">
        <f t="shared" si="140"/>
        <v>4.7940074906367043E-2</v>
      </c>
      <c r="G372" s="38">
        <f t="shared" si="141"/>
        <v>-0.74803149606299213</v>
      </c>
      <c r="H372" s="39">
        <f t="shared" si="142"/>
        <v>-7.3302469135802475E-2</v>
      </c>
    </row>
    <row r="373" spans="1:8" s="40" customFormat="1" ht="15" x14ac:dyDescent="0.2">
      <c r="A373" s="68"/>
      <c r="B373" s="35" t="s">
        <v>94</v>
      </c>
      <c r="C373" s="36">
        <v>7</v>
      </c>
      <c r="D373" s="36">
        <v>9</v>
      </c>
      <c r="E373" s="37">
        <f t="shared" si="139"/>
        <v>2.7006172839506171E-3</v>
      </c>
      <c r="F373" s="37">
        <f t="shared" si="140"/>
        <v>6.7415730337078653E-3</v>
      </c>
      <c r="G373" s="38">
        <f t="shared" si="141"/>
        <v>0.2857142857142857</v>
      </c>
      <c r="H373" s="39">
        <f t="shared" si="142"/>
        <v>7.716049382716049E-4</v>
      </c>
    </row>
    <row r="374" spans="1:8" s="40" customFormat="1" ht="15" x14ac:dyDescent="0.2">
      <c r="A374" s="68"/>
      <c r="B374" s="35" t="s">
        <v>87</v>
      </c>
      <c r="C374" s="36">
        <v>26</v>
      </c>
      <c r="D374" s="36">
        <v>37</v>
      </c>
      <c r="E374" s="37">
        <f t="shared" si="139"/>
        <v>1.0030864197530864E-2</v>
      </c>
      <c r="F374" s="37">
        <f t="shared" si="140"/>
        <v>2.7715355805243445E-2</v>
      </c>
      <c r="G374" s="38">
        <f t="shared" si="141"/>
        <v>0.42307692307692307</v>
      </c>
      <c r="H374" s="39">
        <f t="shared" si="142"/>
        <v>4.2438271604938269E-3</v>
      </c>
    </row>
    <row r="375" spans="1:8" s="40" customFormat="1" ht="15" x14ac:dyDescent="0.2">
      <c r="A375" s="68"/>
      <c r="B375" s="35" t="s">
        <v>93</v>
      </c>
      <c r="C375" s="36">
        <v>31</v>
      </c>
      <c r="D375" s="36">
        <v>2</v>
      </c>
      <c r="E375" s="37">
        <f t="shared" si="139"/>
        <v>1.1959876543209876E-2</v>
      </c>
      <c r="F375" s="37">
        <f t="shared" si="140"/>
        <v>1.4981273408239701E-3</v>
      </c>
      <c r="G375" s="38">
        <f t="shared" si="141"/>
        <v>-0.93548387096774188</v>
      </c>
      <c r="H375" s="39">
        <f t="shared" si="142"/>
        <v>-1.1188271604938271E-2</v>
      </c>
    </row>
    <row r="376" spans="1:8" s="40" customFormat="1" ht="15" x14ac:dyDescent="0.2">
      <c r="A376" s="68"/>
      <c r="B376" s="35" t="s">
        <v>96</v>
      </c>
      <c r="C376" s="36">
        <v>0</v>
      </c>
      <c r="D376" s="36">
        <v>0</v>
      </c>
      <c r="E376" s="37" t="str">
        <f t="shared" si="139"/>
        <v/>
      </c>
      <c r="F376" s="37" t="str">
        <f t="shared" si="140"/>
        <v/>
      </c>
      <c r="G376" s="38" t="str">
        <f t="shared" si="141"/>
        <v>0</v>
      </c>
      <c r="H376" s="39" t="str">
        <f t="shared" si="142"/>
        <v/>
      </c>
    </row>
    <row r="377" spans="1:8" s="40" customFormat="1" ht="15" x14ac:dyDescent="0.2">
      <c r="A377" s="68"/>
      <c r="B377" s="35" t="s">
        <v>97</v>
      </c>
      <c r="C377" s="36">
        <v>0</v>
      </c>
      <c r="D377" s="36">
        <v>0</v>
      </c>
      <c r="E377" s="37" t="str">
        <f t="shared" si="139"/>
        <v/>
      </c>
      <c r="F377" s="37" t="str">
        <f t="shared" si="140"/>
        <v/>
      </c>
      <c r="G377" s="38" t="str">
        <f t="shared" si="141"/>
        <v>0</v>
      </c>
      <c r="H377" s="39" t="str">
        <f t="shared" si="142"/>
        <v/>
      </c>
    </row>
    <row r="378" spans="1:8" s="40" customFormat="1" ht="30" x14ac:dyDescent="0.2">
      <c r="A378" s="68"/>
      <c r="B378" s="35" t="s">
        <v>262</v>
      </c>
      <c r="C378" s="36">
        <v>0</v>
      </c>
      <c r="D378" s="36">
        <v>0</v>
      </c>
      <c r="E378" s="37" t="str">
        <f t="shared" si="139"/>
        <v/>
      </c>
      <c r="F378" s="37" t="str">
        <f t="shared" si="140"/>
        <v/>
      </c>
      <c r="G378" s="38" t="str">
        <f t="shared" si="141"/>
        <v>0</v>
      </c>
      <c r="H378" s="39" t="str">
        <f t="shared" si="142"/>
        <v/>
      </c>
    </row>
    <row r="379" spans="1:8" s="40" customFormat="1" ht="15" x14ac:dyDescent="0.2">
      <c r="A379" s="68"/>
      <c r="B379" s="35" t="s">
        <v>263</v>
      </c>
      <c r="C379" s="36">
        <v>10</v>
      </c>
      <c r="D379" s="36">
        <v>6</v>
      </c>
      <c r="E379" s="37">
        <f t="shared" si="139"/>
        <v>3.8580246913580245E-3</v>
      </c>
      <c r="F379" s="37">
        <f t="shared" si="140"/>
        <v>4.4943820224719105E-3</v>
      </c>
      <c r="G379" s="38">
        <f t="shared" si="141"/>
        <v>-0.4</v>
      </c>
      <c r="H379" s="39">
        <f t="shared" si="142"/>
        <v>-1.5432098765432098E-3</v>
      </c>
    </row>
    <row r="380" spans="1:8" s="40" customFormat="1" ht="15" x14ac:dyDescent="0.2">
      <c r="A380" s="68"/>
      <c r="B380" s="35" t="s">
        <v>612</v>
      </c>
      <c r="C380" s="36">
        <v>2</v>
      </c>
      <c r="D380" s="36">
        <v>0</v>
      </c>
      <c r="E380" s="37">
        <f t="shared" si="139"/>
        <v>7.716049382716049E-4</v>
      </c>
      <c r="F380" s="37" t="str">
        <f t="shared" si="140"/>
        <v/>
      </c>
      <c r="G380" s="38" t="str">
        <f t="shared" si="141"/>
        <v>0</v>
      </c>
      <c r="H380" s="39">
        <f t="shared" si="142"/>
        <v>0</v>
      </c>
    </row>
    <row r="381" spans="1:8" s="40" customFormat="1" ht="15" x14ac:dyDescent="0.2">
      <c r="A381" s="68"/>
      <c r="B381" s="35" t="s">
        <v>613</v>
      </c>
      <c r="C381" s="36">
        <v>8</v>
      </c>
      <c r="D381" s="36">
        <v>0</v>
      </c>
      <c r="E381" s="37">
        <f t="shared" si="139"/>
        <v>3.0864197530864196E-3</v>
      </c>
      <c r="F381" s="37" t="str">
        <f t="shared" si="140"/>
        <v/>
      </c>
      <c r="G381" s="38" t="str">
        <f t="shared" si="141"/>
        <v>0</v>
      </c>
      <c r="H381" s="39">
        <f t="shared" si="142"/>
        <v>0</v>
      </c>
    </row>
    <row r="382" spans="1:8" s="40" customFormat="1" ht="15" x14ac:dyDescent="0.2">
      <c r="A382" s="68"/>
      <c r="B382" s="35" t="s">
        <v>264</v>
      </c>
      <c r="C382" s="36">
        <v>0</v>
      </c>
      <c r="D382" s="36">
        <v>0</v>
      </c>
      <c r="E382" s="37" t="str">
        <f t="shared" si="139"/>
        <v/>
      </c>
      <c r="F382" s="37" t="str">
        <f t="shared" si="140"/>
        <v/>
      </c>
      <c r="G382" s="38" t="str">
        <f t="shared" si="141"/>
        <v>0</v>
      </c>
      <c r="H382" s="39" t="str">
        <f t="shared" si="142"/>
        <v/>
      </c>
    </row>
    <row r="383" spans="1:8" s="40" customFormat="1" ht="15" x14ac:dyDescent="0.2">
      <c r="A383" s="68"/>
      <c r="B383" s="35" t="s">
        <v>501</v>
      </c>
      <c r="C383" s="36">
        <v>14</v>
      </c>
      <c r="D383" s="36">
        <v>0</v>
      </c>
      <c r="E383" s="37">
        <f t="shared" si="139"/>
        <v>5.4012345679012343E-3</v>
      </c>
      <c r="F383" s="37" t="str">
        <f t="shared" si="140"/>
        <v/>
      </c>
      <c r="G383" s="38" t="str">
        <f t="shared" si="141"/>
        <v>0</v>
      </c>
      <c r="H383" s="39">
        <f t="shared" si="142"/>
        <v>0</v>
      </c>
    </row>
    <row r="384" spans="1:8" s="40" customFormat="1" ht="15" x14ac:dyDescent="0.2">
      <c r="A384" s="68"/>
      <c r="B384" s="35" t="s">
        <v>95</v>
      </c>
      <c r="C384" s="36">
        <v>30</v>
      </c>
      <c r="D384" s="36">
        <v>5</v>
      </c>
      <c r="E384" s="37">
        <f t="shared" si="139"/>
        <v>1.1574074074074073E-2</v>
      </c>
      <c r="F384" s="37">
        <f t="shared" si="140"/>
        <v>3.7453183520599251E-3</v>
      </c>
      <c r="G384" s="38">
        <f t="shared" si="141"/>
        <v>-0.83333333333333337</v>
      </c>
      <c r="H384" s="39">
        <f t="shared" si="142"/>
        <v>-9.6450617283950612E-3</v>
      </c>
    </row>
    <row r="385" spans="1:8" s="40" customFormat="1" ht="15" x14ac:dyDescent="0.2">
      <c r="A385" s="68"/>
      <c r="B385" s="35" t="s">
        <v>265</v>
      </c>
      <c r="C385" s="36">
        <v>118</v>
      </c>
      <c r="D385" s="36">
        <v>81</v>
      </c>
      <c r="E385" s="37">
        <f t="shared" si="139"/>
        <v>4.5524691358024692E-2</v>
      </c>
      <c r="F385" s="37">
        <f t="shared" si="140"/>
        <v>6.0674157303370786E-2</v>
      </c>
      <c r="G385" s="38">
        <f t="shared" si="141"/>
        <v>-0.3135593220338983</v>
      </c>
      <c r="H385" s="39">
        <f t="shared" si="142"/>
        <v>-1.4274691358024692E-2</v>
      </c>
    </row>
    <row r="386" spans="1:8" s="40" customFormat="1" ht="15" x14ac:dyDescent="0.2">
      <c r="A386" s="68"/>
      <c r="B386" s="35" t="s">
        <v>614</v>
      </c>
      <c r="C386" s="36">
        <v>19</v>
      </c>
      <c r="D386" s="36">
        <v>14</v>
      </c>
      <c r="E386" s="37">
        <f t="shared" si="139"/>
        <v>7.3302469135802465E-3</v>
      </c>
      <c r="F386" s="37">
        <f t="shared" si="140"/>
        <v>1.0486891385767791E-2</v>
      </c>
      <c r="G386" s="38">
        <f t="shared" si="141"/>
        <v>-0.26315789473684209</v>
      </c>
      <c r="H386" s="39">
        <f t="shared" si="142"/>
        <v>-1.9290123456790122E-3</v>
      </c>
    </row>
    <row r="387" spans="1:8" s="40" customFormat="1" ht="15" x14ac:dyDescent="0.2">
      <c r="A387" s="68"/>
      <c r="B387" s="35" t="s">
        <v>89</v>
      </c>
      <c r="C387" s="36">
        <v>32</v>
      </c>
      <c r="D387" s="36">
        <v>44</v>
      </c>
      <c r="E387" s="37">
        <f t="shared" si="139"/>
        <v>1.2345679012345678E-2</v>
      </c>
      <c r="F387" s="37">
        <f t="shared" si="140"/>
        <v>3.2958801498127341E-2</v>
      </c>
      <c r="G387" s="38">
        <f t="shared" si="141"/>
        <v>0.375</v>
      </c>
      <c r="H387" s="39">
        <f t="shared" si="142"/>
        <v>4.6296296296296294E-3</v>
      </c>
    </row>
    <row r="388" spans="1:8" s="40" customFormat="1" ht="15" x14ac:dyDescent="0.2">
      <c r="A388" s="68"/>
      <c r="B388" s="35" t="s">
        <v>552</v>
      </c>
      <c r="C388" s="36">
        <v>0</v>
      </c>
      <c r="D388" s="36">
        <v>0</v>
      </c>
      <c r="E388" s="37" t="str">
        <f t="shared" ref="E388" si="151">+IF(C388=0,"",C388/C$333)</f>
        <v/>
      </c>
      <c r="F388" s="37" t="str">
        <f t="shared" ref="F388" si="152">+IF(D388=0,"",D388/D$333)</f>
        <v/>
      </c>
      <c r="G388" s="38" t="str">
        <f t="shared" ref="G388" si="153">+IF(OR(AND(D388=0),(C388=0)),"0",((D388-C388)/C388))</f>
        <v>0</v>
      </c>
      <c r="H388" s="39" t="str">
        <f t="shared" ref="H388" si="154">+IF(OR(AND(E388=""),(G388="")),"",E388*G388)</f>
        <v/>
      </c>
    </row>
    <row r="389" spans="1:8" s="40" customFormat="1" ht="15" x14ac:dyDescent="0.2">
      <c r="A389" s="68"/>
      <c r="B389" s="35" t="s">
        <v>266</v>
      </c>
      <c r="C389" s="36">
        <v>0</v>
      </c>
      <c r="D389" s="36">
        <v>0</v>
      </c>
      <c r="E389" s="37" t="str">
        <f t="shared" si="139"/>
        <v/>
      </c>
      <c r="F389" s="37" t="str">
        <f t="shared" si="140"/>
        <v/>
      </c>
      <c r="G389" s="38" t="str">
        <f t="shared" si="141"/>
        <v>0</v>
      </c>
      <c r="H389" s="39" t="str">
        <f t="shared" si="142"/>
        <v/>
      </c>
    </row>
    <row r="390" spans="1:8" s="40" customFormat="1" ht="15" x14ac:dyDescent="0.2">
      <c r="A390" s="68"/>
      <c r="B390" s="35" t="s">
        <v>267</v>
      </c>
      <c r="C390" s="36">
        <v>0</v>
      </c>
      <c r="D390" s="36">
        <v>0</v>
      </c>
      <c r="E390" s="37" t="str">
        <f t="shared" si="139"/>
        <v/>
      </c>
      <c r="F390" s="37" t="str">
        <f t="shared" si="140"/>
        <v/>
      </c>
      <c r="G390" s="38" t="str">
        <f t="shared" si="141"/>
        <v>0</v>
      </c>
      <c r="H390" s="39" t="str">
        <f t="shared" si="142"/>
        <v/>
      </c>
    </row>
    <row r="391" spans="1:8" s="40" customFormat="1" ht="15" x14ac:dyDescent="0.2">
      <c r="A391" s="68"/>
      <c r="B391" s="35" t="s">
        <v>615</v>
      </c>
      <c r="C391" s="36">
        <v>2</v>
      </c>
      <c r="D391" s="36">
        <v>0</v>
      </c>
      <c r="E391" s="37">
        <f t="shared" si="139"/>
        <v>7.716049382716049E-4</v>
      </c>
      <c r="F391" s="37" t="str">
        <f t="shared" si="140"/>
        <v/>
      </c>
      <c r="G391" s="38" t="str">
        <f t="shared" si="141"/>
        <v>0</v>
      </c>
      <c r="H391" s="39">
        <f t="shared" si="142"/>
        <v>0</v>
      </c>
    </row>
    <row r="392" spans="1:8" s="40" customFormat="1" ht="15" x14ac:dyDescent="0.2">
      <c r="A392" s="68"/>
      <c r="B392" s="35" t="s">
        <v>88</v>
      </c>
      <c r="C392" s="36">
        <v>10</v>
      </c>
      <c r="D392" s="36">
        <v>27</v>
      </c>
      <c r="E392" s="37">
        <f t="shared" si="139"/>
        <v>3.8580246913580245E-3</v>
      </c>
      <c r="F392" s="37">
        <f t="shared" si="140"/>
        <v>2.0224719101123594E-2</v>
      </c>
      <c r="G392" s="38">
        <f t="shared" si="141"/>
        <v>1.7</v>
      </c>
      <c r="H392" s="39">
        <f t="shared" si="142"/>
        <v>6.5586419753086416E-3</v>
      </c>
    </row>
    <row r="393" spans="1:8" s="40" customFormat="1" ht="15" x14ac:dyDescent="0.2">
      <c r="A393" s="68"/>
      <c r="B393" s="35" t="s">
        <v>268</v>
      </c>
      <c r="C393" s="36">
        <v>0</v>
      </c>
      <c r="D393" s="36">
        <v>0</v>
      </c>
      <c r="E393" s="37" t="str">
        <f t="shared" si="139"/>
        <v/>
      </c>
      <c r="F393" s="37" t="str">
        <f t="shared" si="140"/>
        <v/>
      </c>
      <c r="G393" s="38" t="str">
        <f t="shared" si="141"/>
        <v>0</v>
      </c>
      <c r="H393" s="39" t="str">
        <f t="shared" si="142"/>
        <v/>
      </c>
    </row>
    <row r="394" spans="1:8" s="40" customFormat="1" ht="15" x14ac:dyDescent="0.2">
      <c r="A394" s="68"/>
      <c r="B394" s="35" t="s">
        <v>92</v>
      </c>
      <c r="C394" s="36">
        <v>0</v>
      </c>
      <c r="D394" s="36">
        <v>0</v>
      </c>
      <c r="E394" s="37" t="str">
        <f t="shared" si="139"/>
        <v/>
      </c>
      <c r="F394" s="37" t="str">
        <f t="shared" si="140"/>
        <v/>
      </c>
      <c r="G394" s="38" t="str">
        <f t="shared" si="141"/>
        <v>0</v>
      </c>
      <c r="H394" s="39" t="str">
        <f t="shared" si="142"/>
        <v/>
      </c>
    </row>
    <row r="395" spans="1:8" s="40" customFormat="1" ht="15" x14ac:dyDescent="0.2">
      <c r="A395" s="68"/>
      <c r="B395" s="35" t="s">
        <v>91</v>
      </c>
      <c r="C395" s="36">
        <v>134</v>
      </c>
      <c r="D395" s="36">
        <v>55</v>
      </c>
      <c r="E395" s="37">
        <f t="shared" si="139"/>
        <v>5.1697530864197531E-2</v>
      </c>
      <c r="F395" s="37">
        <f t="shared" si="140"/>
        <v>4.1198501872659173E-2</v>
      </c>
      <c r="G395" s="38">
        <f t="shared" si="141"/>
        <v>-0.58955223880597019</v>
      </c>
      <c r="H395" s="39">
        <f t="shared" si="142"/>
        <v>-3.0478395061728399E-2</v>
      </c>
    </row>
    <row r="396" spans="1:8" s="40" customFormat="1" ht="15" x14ac:dyDescent="0.2">
      <c r="A396" s="68"/>
      <c r="B396" s="35" t="s">
        <v>502</v>
      </c>
      <c r="C396" s="36">
        <v>0</v>
      </c>
      <c r="D396" s="36">
        <v>0</v>
      </c>
      <c r="E396" s="37" t="str">
        <f t="shared" si="139"/>
        <v/>
      </c>
      <c r="F396" s="37" t="str">
        <f t="shared" si="140"/>
        <v/>
      </c>
      <c r="G396" s="38" t="str">
        <f t="shared" si="141"/>
        <v>0</v>
      </c>
      <c r="H396" s="39" t="str">
        <f t="shared" si="142"/>
        <v/>
      </c>
    </row>
    <row r="397" spans="1:8" s="40" customFormat="1" ht="15" x14ac:dyDescent="0.2">
      <c r="A397" s="68"/>
      <c r="B397" s="35" t="s">
        <v>269</v>
      </c>
      <c r="C397" s="36">
        <v>0</v>
      </c>
      <c r="D397" s="36">
        <v>0</v>
      </c>
      <c r="E397" s="37" t="str">
        <f t="shared" si="139"/>
        <v/>
      </c>
      <c r="F397" s="37" t="str">
        <f t="shared" si="140"/>
        <v/>
      </c>
      <c r="G397" s="38" t="str">
        <f t="shared" si="141"/>
        <v>0</v>
      </c>
      <c r="H397" s="39" t="str">
        <f t="shared" si="142"/>
        <v/>
      </c>
    </row>
    <row r="398" spans="1:8" s="40" customFormat="1" ht="15" x14ac:dyDescent="0.2">
      <c r="A398" s="68"/>
      <c r="B398" s="35" t="s">
        <v>270</v>
      </c>
      <c r="C398" s="36">
        <v>54</v>
      </c>
      <c r="D398" s="36">
        <v>0</v>
      </c>
      <c r="E398" s="37">
        <f t="shared" si="139"/>
        <v>2.0833333333333332E-2</v>
      </c>
      <c r="F398" s="37" t="str">
        <f t="shared" si="140"/>
        <v/>
      </c>
      <c r="G398" s="38" t="str">
        <f t="shared" si="141"/>
        <v>0</v>
      </c>
      <c r="H398" s="39">
        <f t="shared" si="142"/>
        <v>0</v>
      </c>
    </row>
    <row r="399" spans="1:8" s="40" customFormat="1" ht="15" x14ac:dyDescent="0.2">
      <c r="A399" s="68"/>
      <c r="B399" s="35" t="s">
        <v>503</v>
      </c>
      <c r="C399" s="36">
        <v>74</v>
      </c>
      <c r="D399" s="36">
        <v>0</v>
      </c>
      <c r="E399" s="37">
        <f t="shared" si="139"/>
        <v>2.8549382716049381E-2</v>
      </c>
      <c r="F399" s="37" t="str">
        <f t="shared" si="140"/>
        <v/>
      </c>
      <c r="G399" s="38" t="str">
        <f t="shared" si="141"/>
        <v>0</v>
      </c>
      <c r="H399" s="39">
        <f t="shared" si="142"/>
        <v>0</v>
      </c>
    </row>
    <row r="400" spans="1:8" s="40" customFormat="1" ht="15" x14ac:dyDescent="0.2">
      <c r="A400" s="68"/>
      <c r="B400" s="35" t="s">
        <v>90</v>
      </c>
      <c r="C400" s="36">
        <v>10</v>
      </c>
      <c r="D400" s="36">
        <v>5</v>
      </c>
      <c r="E400" s="37">
        <f t="shared" si="139"/>
        <v>3.8580246913580245E-3</v>
      </c>
      <c r="F400" s="37">
        <f t="shared" si="140"/>
        <v>3.7453183520599251E-3</v>
      </c>
      <c r="G400" s="38">
        <f t="shared" si="141"/>
        <v>-0.5</v>
      </c>
      <c r="H400" s="39">
        <f t="shared" si="142"/>
        <v>-1.9290123456790122E-3</v>
      </c>
    </row>
    <row r="401" spans="1:8" s="40" customFormat="1" ht="15" x14ac:dyDescent="0.2">
      <c r="A401" s="68"/>
      <c r="B401" s="35" t="s">
        <v>616</v>
      </c>
      <c r="C401" s="36">
        <v>0</v>
      </c>
      <c r="D401" s="36">
        <v>0</v>
      </c>
      <c r="E401" s="37" t="str">
        <f t="shared" ref="E401:E473" si="155">+IF(C401=0,"",C401/C$333)</f>
        <v/>
      </c>
      <c r="F401" s="37" t="str">
        <f t="shared" ref="F401:F473" si="156">+IF(D401=0,"",D401/D$333)</f>
        <v/>
      </c>
      <c r="G401" s="38" t="str">
        <f t="shared" ref="G401:G473" si="157">+IF(OR(AND(D401=0),(C401=0)),"0",((D401-C401)/C401))</f>
        <v>0</v>
      </c>
      <c r="H401" s="39" t="str">
        <f t="shared" ref="H401:H473" si="158">+IF(OR(AND(E401=""),(G401="")),"",E401*G401)</f>
        <v/>
      </c>
    </row>
    <row r="402" spans="1:8" s="40" customFormat="1" ht="15" x14ac:dyDescent="0.2">
      <c r="A402" s="68"/>
      <c r="B402" s="35" t="s">
        <v>271</v>
      </c>
      <c r="C402" s="36">
        <v>0</v>
      </c>
      <c r="D402" s="36">
        <v>0</v>
      </c>
      <c r="E402" s="37" t="str">
        <f t="shared" si="155"/>
        <v/>
      </c>
      <c r="F402" s="37" t="str">
        <f t="shared" si="156"/>
        <v/>
      </c>
      <c r="G402" s="38" t="str">
        <f t="shared" si="157"/>
        <v>0</v>
      </c>
      <c r="H402" s="39" t="str">
        <f t="shared" si="158"/>
        <v/>
      </c>
    </row>
    <row r="403" spans="1:8" s="40" customFormat="1" ht="15" x14ac:dyDescent="0.2">
      <c r="A403" s="68"/>
      <c r="B403" s="35" t="s">
        <v>553</v>
      </c>
      <c r="C403" s="36">
        <v>0</v>
      </c>
      <c r="D403" s="36">
        <v>0</v>
      </c>
      <c r="E403" s="37" t="str">
        <f t="shared" ref="E403:E405" si="159">+IF(C403=0,"",C403/C$333)</f>
        <v/>
      </c>
      <c r="F403" s="37" t="str">
        <f t="shared" ref="F403:F405" si="160">+IF(D403=0,"",D403/D$333)</f>
        <v/>
      </c>
      <c r="G403" s="38" t="str">
        <f t="shared" ref="G403:G405" si="161">+IF(OR(AND(D403=0),(C403=0)),"0",((D403-C403)/C403))</f>
        <v>0</v>
      </c>
      <c r="H403" s="39" t="str">
        <f t="shared" ref="H403:H405" si="162">+IF(OR(AND(E403=""),(G403="")),"",E403*G403)</f>
        <v/>
      </c>
    </row>
    <row r="404" spans="1:8" s="40" customFormat="1" ht="15" x14ac:dyDescent="0.2">
      <c r="A404" s="68"/>
      <c r="B404" s="35" t="s">
        <v>554</v>
      </c>
      <c r="C404" s="36">
        <v>0</v>
      </c>
      <c r="D404" s="36">
        <v>3</v>
      </c>
      <c r="E404" s="37" t="str">
        <f t="shared" si="159"/>
        <v/>
      </c>
      <c r="F404" s="37">
        <f t="shared" si="160"/>
        <v>2.2471910112359553E-3</v>
      </c>
      <c r="G404" s="38" t="str">
        <f t="shared" si="161"/>
        <v>0</v>
      </c>
      <c r="H404" s="39" t="str">
        <f t="shared" si="162"/>
        <v/>
      </c>
    </row>
    <row r="405" spans="1:8" s="40" customFormat="1" ht="15" x14ac:dyDescent="0.2">
      <c r="A405" s="68"/>
      <c r="B405" s="35" t="s">
        <v>555</v>
      </c>
      <c r="C405" s="36">
        <v>0</v>
      </c>
      <c r="D405" s="36">
        <v>0</v>
      </c>
      <c r="E405" s="37" t="str">
        <f t="shared" si="159"/>
        <v/>
      </c>
      <c r="F405" s="37" t="str">
        <f t="shared" si="160"/>
        <v/>
      </c>
      <c r="G405" s="38" t="str">
        <f t="shared" si="161"/>
        <v>0</v>
      </c>
      <c r="H405" s="39" t="str">
        <f t="shared" si="162"/>
        <v/>
      </c>
    </row>
    <row r="406" spans="1:8" s="40" customFormat="1" ht="15" x14ac:dyDescent="0.2">
      <c r="A406" s="68"/>
      <c r="B406" s="35" t="s">
        <v>272</v>
      </c>
      <c r="C406" s="36">
        <v>0</v>
      </c>
      <c r="D406" s="36">
        <v>0</v>
      </c>
      <c r="E406" s="37" t="str">
        <f t="shared" si="155"/>
        <v/>
      </c>
      <c r="F406" s="37" t="str">
        <f t="shared" si="156"/>
        <v/>
      </c>
      <c r="G406" s="38" t="str">
        <f t="shared" si="157"/>
        <v>0</v>
      </c>
      <c r="H406" s="39" t="str">
        <f t="shared" si="158"/>
        <v/>
      </c>
    </row>
    <row r="407" spans="1:8" s="40" customFormat="1" ht="15" x14ac:dyDescent="0.2">
      <c r="A407" s="68"/>
      <c r="B407" s="35" t="s">
        <v>273</v>
      </c>
      <c r="C407" s="36">
        <v>13</v>
      </c>
      <c r="D407" s="36">
        <v>11</v>
      </c>
      <c r="E407" s="37">
        <f t="shared" si="155"/>
        <v>5.0154320987654318E-3</v>
      </c>
      <c r="F407" s="37">
        <f t="shared" si="156"/>
        <v>8.2397003745318352E-3</v>
      </c>
      <c r="G407" s="38">
        <f t="shared" si="157"/>
        <v>-0.15384615384615385</v>
      </c>
      <c r="H407" s="39">
        <f t="shared" si="158"/>
        <v>-7.716049382716049E-4</v>
      </c>
    </row>
    <row r="408" spans="1:8" s="40" customFormat="1" ht="15" x14ac:dyDescent="0.2">
      <c r="A408" s="68"/>
      <c r="B408" s="35" t="s">
        <v>579</v>
      </c>
      <c r="C408" s="36">
        <v>0</v>
      </c>
      <c r="D408" s="36">
        <v>20</v>
      </c>
      <c r="E408" s="37" t="str">
        <f t="shared" si="155"/>
        <v/>
      </c>
      <c r="F408" s="37">
        <f t="shared" si="156"/>
        <v>1.4981273408239701E-2</v>
      </c>
      <c r="G408" s="38" t="str">
        <f t="shared" si="157"/>
        <v>0</v>
      </c>
      <c r="H408" s="39" t="str">
        <f t="shared" si="158"/>
        <v/>
      </c>
    </row>
    <row r="409" spans="1:8" s="40" customFormat="1" ht="30" x14ac:dyDescent="0.2">
      <c r="A409" s="68"/>
      <c r="B409" s="35" t="s">
        <v>274</v>
      </c>
      <c r="C409" s="36">
        <v>0</v>
      </c>
      <c r="D409" s="36">
        <v>9</v>
      </c>
      <c r="E409" s="37" t="str">
        <f t="shared" si="155"/>
        <v/>
      </c>
      <c r="F409" s="37">
        <f t="shared" si="156"/>
        <v>6.7415730337078653E-3</v>
      </c>
      <c r="G409" s="38" t="str">
        <f t="shared" si="157"/>
        <v>0</v>
      </c>
      <c r="H409" s="39" t="str">
        <f t="shared" si="158"/>
        <v/>
      </c>
    </row>
    <row r="410" spans="1:8" s="40" customFormat="1" ht="15" x14ac:dyDescent="0.2">
      <c r="A410" s="68"/>
      <c r="B410" s="35" t="s">
        <v>504</v>
      </c>
      <c r="C410" s="36">
        <v>0</v>
      </c>
      <c r="D410" s="36">
        <v>1</v>
      </c>
      <c r="E410" s="37" t="str">
        <f t="shared" si="155"/>
        <v/>
      </c>
      <c r="F410" s="37">
        <f t="shared" si="156"/>
        <v>7.4906367041198505E-4</v>
      </c>
      <c r="G410" s="38" t="str">
        <f t="shared" si="157"/>
        <v>0</v>
      </c>
      <c r="H410" s="39" t="str">
        <f t="shared" si="158"/>
        <v/>
      </c>
    </row>
    <row r="411" spans="1:8" s="40" customFormat="1" ht="15" x14ac:dyDescent="0.2">
      <c r="A411" s="68"/>
      <c r="B411" s="35" t="s">
        <v>558</v>
      </c>
      <c r="C411" s="36">
        <v>0</v>
      </c>
      <c r="D411" s="36">
        <v>0</v>
      </c>
      <c r="E411" s="37" t="str">
        <f t="shared" ref="E411" si="163">+IF(C411=0,"",C411/C$333)</f>
        <v/>
      </c>
      <c r="F411" s="37" t="str">
        <f t="shared" ref="F411" si="164">+IF(D411=0,"",D411/D$333)</f>
        <v/>
      </c>
      <c r="G411" s="38" t="str">
        <f t="shared" ref="G411" si="165">+IF(OR(AND(D411=0),(C411=0)),"0",((D411-C411)/C411))</f>
        <v>0</v>
      </c>
      <c r="H411" s="39" t="str">
        <f t="shared" ref="H411" si="166">+IF(OR(AND(E411=""),(G411="")),"",E411*G411)</f>
        <v/>
      </c>
    </row>
    <row r="412" spans="1:8" s="40" customFormat="1" ht="15" x14ac:dyDescent="0.2">
      <c r="A412" s="68"/>
      <c r="B412" s="35" t="s">
        <v>275</v>
      </c>
      <c r="C412" s="36">
        <v>0</v>
      </c>
      <c r="D412" s="36">
        <v>1</v>
      </c>
      <c r="E412" s="37" t="str">
        <f t="shared" si="155"/>
        <v/>
      </c>
      <c r="F412" s="37">
        <f t="shared" si="156"/>
        <v>7.4906367041198505E-4</v>
      </c>
      <c r="G412" s="38" t="str">
        <f t="shared" si="157"/>
        <v>0</v>
      </c>
      <c r="H412" s="39" t="str">
        <f t="shared" si="158"/>
        <v/>
      </c>
    </row>
    <row r="413" spans="1:8" s="40" customFormat="1" ht="15" x14ac:dyDescent="0.2">
      <c r="A413" s="68"/>
      <c r="B413" s="35" t="s">
        <v>276</v>
      </c>
      <c r="C413" s="36">
        <v>0</v>
      </c>
      <c r="D413" s="36">
        <v>0</v>
      </c>
      <c r="E413" s="37" t="str">
        <f t="shared" si="155"/>
        <v/>
      </c>
      <c r="F413" s="37" t="str">
        <f t="shared" si="156"/>
        <v/>
      </c>
      <c r="G413" s="38" t="str">
        <f t="shared" si="157"/>
        <v>0</v>
      </c>
      <c r="H413" s="39" t="str">
        <f t="shared" si="158"/>
        <v/>
      </c>
    </row>
    <row r="414" spans="1:8" s="40" customFormat="1" ht="15" x14ac:dyDescent="0.2">
      <c r="A414" s="68"/>
      <c r="B414" s="35" t="s">
        <v>277</v>
      </c>
      <c r="C414" s="36">
        <v>0</v>
      </c>
      <c r="D414" s="36">
        <v>0</v>
      </c>
      <c r="E414" s="37" t="str">
        <f t="shared" si="155"/>
        <v/>
      </c>
      <c r="F414" s="37" t="str">
        <f t="shared" si="156"/>
        <v/>
      </c>
      <c r="G414" s="38" t="str">
        <f t="shared" si="157"/>
        <v>0</v>
      </c>
      <c r="H414" s="39" t="str">
        <f t="shared" si="158"/>
        <v/>
      </c>
    </row>
    <row r="415" spans="1:8" s="40" customFormat="1" ht="15" x14ac:dyDescent="0.2">
      <c r="A415" s="68"/>
      <c r="B415" s="35" t="s">
        <v>99</v>
      </c>
      <c r="C415" s="36">
        <v>14</v>
      </c>
      <c r="D415" s="36">
        <v>0</v>
      </c>
      <c r="E415" s="37">
        <f t="shared" si="155"/>
        <v>5.4012345679012343E-3</v>
      </c>
      <c r="F415" s="37" t="str">
        <f t="shared" si="156"/>
        <v/>
      </c>
      <c r="G415" s="38" t="str">
        <f t="shared" si="157"/>
        <v>0</v>
      </c>
      <c r="H415" s="39">
        <f t="shared" si="158"/>
        <v>0</v>
      </c>
    </row>
    <row r="416" spans="1:8" s="40" customFormat="1" ht="15" x14ac:dyDescent="0.2">
      <c r="A416" s="68"/>
      <c r="B416" s="35" t="s">
        <v>100</v>
      </c>
      <c r="C416" s="36">
        <v>0</v>
      </c>
      <c r="D416" s="36">
        <v>0</v>
      </c>
      <c r="E416" s="37" t="str">
        <f t="shared" si="155"/>
        <v/>
      </c>
      <c r="F416" s="37" t="str">
        <f t="shared" si="156"/>
        <v/>
      </c>
      <c r="G416" s="38" t="str">
        <f t="shared" si="157"/>
        <v>0</v>
      </c>
      <c r="H416" s="39" t="str">
        <f t="shared" si="158"/>
        <v/>
      </c>
    </row>
    <row r="417" spans="1:8" s="40" customFormat="1" ht="15" x14ac:dyDescent="0.2">
      <c r="A417" s="68"/>
      <c r="B417" s="35" t="s">
        <v>101</v>
      </c>
      <c r="C417" s="36">
        <v>46</v>
      </c>
      <c r="D417" s="36">
        <v>1</v>
      </c>
      <c r="E417" s="37">
        <f t="shared" si="155"/>
        <v>1.7746913580246913E-2</v>
      </c>
      <c r="F417" s="37">
        <f t="shared" si="156"/>
        <v>7.4906367041198505E-4</v>
      </c>
      <c r="G417" s="38">
        <f t="shared" si="157"/>
        <v>-0.97826086956521741</v>
      </c>
      <c r="H417" s="39">
        <f t="shared" si="158"/>
        <v>-1.7361111111111112E-2</v>
      </c>
    </row>
    <row r="418" spans="1:8" s="40" customFormat="1" ht="15" x14ac:dyDescent="0.2">
      <c r="A418" s="68"/>
      <c r="B418" s="35" t="s">
        <v>278</v>
      </c>
      <c r="C418" s="36">
        <v>0</v>
      </c>
      <c r="D418" s="36">
        <v>0</v>
      </c>
      <c r="E418" s="37" t="str">
        <f t="shared" si="155"/>
        <v/>
      </c>
      <c r="F418" s="37" t="str">
        <f t="shared" si="156"/>
        <v/>
      </c>
      <c r="G418" s="38" t="str">
        <f t="shared" si="157"/>
        <v>0</v>
      </c>
      <c r="H418" s="39" t="str">
        <f t="shared" si="158"/>
        <v/>
      </c>
    </row>
    <row r="419" spans="1:8" s="40" customFormat="1" ht="15" x14ac:dyDescent="0.2">
      <c r="A419" s="68"/>
      <c r="B419" s="35" t="s">
        <v>559</v>
      </c>
      <c r="C419" s="36">
        <v>0</v>
      </c>
      <c r="D419" s="36">
        <v>0</v>
      </c>
      <c r="E419" s="37" t="str">
        <f t="shared" ref="E419:E420" si="167">+IF(C419=0,"",C419/C$333)</f>
        <v/>
      </c>
      <c r="F419" s="37" t="str">
        <f t="shared" ref="F419:F420" si="168">+IF(D419=0,"",D419/D$333)</f>
        <v/>
      </c>
      <c r="G419" s="38" t="str">
        <f t="shared" ref="G419:G420" si="169">+IF(OR(AND(D419=0),(C419=0)),"0",((D419-C419)/C419))</f>
        <v>0</v>
      </c>
      <c r="H419" s="39" t="str">
        <f t="shared" ref="H419:H420" si="170">+IF(OR(AND(E419=""),(G419="")),"",E419*G419)</f>
        <v/>
      </c>
    </row>
    <row r="420" spans="1:8" s="40" customFormat="1" ht="15" x14ac:dyDescent="0.2">
      <c r="A420" s="68"/>
      <c r="B420" s="35" t="s">
        <v>560</v>
      </c>
      <c r="C420" s="36">
        <v>0</v>
      </c>
      <c r="D420" s="36">
        <v>0</v>
      </c>
      <c r="E420" s="37" t="str">
        <f t="shared" si="167"/>
        <v/>
      </c>
      <c r="F420" s="37" t="str">
        <f t="shared" si="168"/>
        <v/>
      </c>
      <c r="G420" s="38" t="str">
        <f t="shared" si="169"/>
        <v>0</v>
      </c>
      <c r="H420" s="39" t="str">
        <f t="shared" si="170"/>
        <v/>
      </c>
    </row>
    <row r="421" spans="1:8" s="40" customFormat="1" ht="15" x14ac:dyDescent="0.2">
      <c r="A421" s="68"/>
      <c r="B421" s="35" t="s">
        <v>98</v>
      </c>
      <c r="C421" s="36">
        <v>20</v>
      </c>
      <c r="D421" s="36">
        <v>0</v>
      </c>
      <c r="E421" s="37">
        <f t="shared" si="155"/>
        <v>7.716049382716049E-3</v>
      </c>
      <c r="F421" s="37" t="str">
        <f t="shared" si="156"/>
        <v/>
      </c>
      <c r="G421" s="38" t="str">
        <f t="shared" si="157"/>
        <v>0</v>
      </c>
      <c r="H421" s="39">
        <f t="shared" si="158"/>
        <v>0</v>
      </c>
    </row>
    <row r="422" spans="1:8" s="40" customFormat="1" ht="15" x14ac:dyDescent="0.2">
      <c r="A422" s="68"/>
      <c r="B422" s="35" t="s">
        <v>561</v>
      </c>
      <c r="C422" s="36">
        <v>0</v>
      </c>
      <c r="D422" s="36">
        <v>0</v>
      </c>
      <c r="E422" s="37" t="str">
        <f t="shared" ref="E422:E424" si="171">+IF(C422=0,"",C422/C$333)</f>
        <v/>
      </c>
      <c r="F422" s="37" t="str">
        <f t="shared" ref="F422:F424" si="172">+IF(D422=0,"",D422/D$333)</f>
        <v/>
      </c>
      <c r="G422" s="38" t="str">
        <f t="shared" ref="G422:G424" si="173">+IF(OR(AND(D422=0),(C422=0)),"0",((D422-C422)/C422))</f>
        <v>0</v>
      </c>
      <c r="H422" s="39" t="str">
        <f t="shared" ref="H422:H424" si="174">+IF(OR(AND(E422=""),(G422="")),"",E422*G422)</f>
        <v/>
      </c>
    </row>
    <row r="423" spans="1:8" s="40" customFormat="1" ht="15" x14ac:dyDescent="0.2">
      <c r="A423" s="68"/>
      <c r="B423" s="35" t="s">
        <v>562</v>
      </c>
      <c r="C423" s="36">
        <v>0</v>
      </c>
      <c r="D423" s="36">
        <v>0</v>
      </c>
      <c r="E423" s="37" t="str">
        <f t="shared" si="171"/>
        <v/>
      </c>
      <c r="F423" s="37" t="str">
        <f t="shared" si="172"/>
        <v/>
      </c>
      <c r="G423" s="38" t="str">
        <f t="shared" si="173"/>
        <v>0</v>
      </c>
      <c r="H423" s="39" t="str">
        <f t="shared" si="174"/>
        <v/>
      </c>
    </row>
    <row r="424" spans="1:8" s="40" customFormat="1" ht="15" x14ac:dyDescent="0.2">
      <c r="A424" s="68"/>
      <c r="B424" s="35" t="s">
        <v>563</v>
      </c>
      <c r="C424" s="36">
        <v>0</v>
      </c>
      <c r="D424" s="36">
        <v>0</v>
      </c>
      <c r="E424" s="37" t="str">
        <f t="shared" si="171"/>
        <v/>
      </c>
      <c r="F424" s="37" t="str">
        <f t="shared" si="172"/>
        <v/>
      </c>
      <c r="G424" s="38" t="str">
        <f t="shared" si="173"/>
        <v>0</v>
      </c>
      <c r="H424" s="39" t="str">
        <f t="shared" si="174"/>
        <v/>
      </c>
    </row>
    <row r="425" spans="1:8" s="40" customFormat="1" ht="15" x14ac:dyDescent="0.2">
      <c r="A425" s="68"/>
      <c r="B425" s="35" t="s">
        <v>505</v>
      </c>
      <c r="C425" s="36">
        <v>1</v>
      </c>
      <c r="D425" s="36">
        <v>8</v>
      </c>
      <c r="E425" s="37">
        <f t="shared" si="155"/>
        <v>3.8580246913580245E-4</v>
      </c>
      <c r="F425" s="37">
        <f t="shared" si="156"/>
        <v>5.9925093632958804E-3</v>
      </c>
      <c r="G425" s="38">
        <f t="shared" si="157"/>
        <v>7</v>
      </c>
      <c r="H425" s="39">
        <f t="shared" si="158"/>
        <v>2.7006172839506171E-3</v>
      </c>
    </row>
    <row r="426" spans="1:8" s="40" customFormat="1" ht="15" x14ac:dyDescent="0.2">
      <c r="A426" s="68"/>
      <c r="B426" s="35" t="s">
        <v>105</v>
      </c>
      <c r="C426" s="36">
        <v>0</v>
      </c>
      <c r="D426" s="36">
        <v>0</v>
      </c>
      <c r="E426" s="37" t="str">
        <f t="shared" si="155"/>
        <v/>
      </c>
      <c r="F426" s="37" t="str">
        <f t="shared" si="156"/>
        <v/>
      </c>
      <c r="G426" s="38" t="str">
        <f t="shared" si="157"/>
        <v>0</v>
      </c>
      <c r="H426" s="39" t="str">
        <f t="shared" si="158"/>
        <v/>
      </c>
    </row>
    <row r="427" spans="1:8" s="40" customFormat="1" ht="15" x14ac:dyDescent="0.2">
      <c r="A427" s="68"/>
      <c r="B427" s="35" t="s">
        <v>114</v>
      </c>
      <c r="C427" s="36">
        <v>9</v>
      </c>
      <c r="D427" s="36">
        <v>8</v>
      </c>
      <c r="E427" s="37">
        <f t="shared" si="155"/>
        <v>3.472222222222222E-3</v>
      </c>
      <c r="F427" s="37">
        <f t="shared" si="156"/>
        <v>5.9925093632958804E-3</v>
      </c>
      <c r="G427" s="38">
        <f t="shared" si="157"/>
        <v>-0.1111111111111111</v>
      </c>
      <c r="H427" s="39">
        <f t="shared" si="158"/>
        <v>-3.8580246913580245E-4</v>
      </c>
    </row>
    <row r="428" spans="1:8" s="40" customFormat="1" ht="15" x14ac:dyDescent="0.2">
      <c r="A428" s="68"/>
      <c r="B428" s="35" t="s">
        <v>113</v>
      </c>
      <c r="C428" s="36">
        <v>21</v>
      </c>
      <c r="D428" s="36">
        <v>7</v>
      </c>
      <c r="E428" s="37">
        <f t="shared" si="155"/>
        <v>8.1018518518518514E-3</v>
      </c>
      <c r="F428" s="37">
        <f t="shared" si="156"/>
        <v>5.2434456928838954E-3</v>
      </c>
      <c r="G428" s="38">
        <f t="shared" si="157"/>
        <v>-0.66666666666666663</v>
      </c>
      <c r="H428" s="39">
        <f t="shared" si="158"/>
        <v>-5.4012345679012343E-3</v>
      </c>
    </row>
    <row r="429" spans="1:8" s="40" customFormat="1" ht="15" x14ac:dyDescent="0.2">
      <c r="A429" s="68"/>
      <c r="B429" s="35" t="s">
        <v>279</v>
      </c>
      <c r="C429" s="36">
        <v>0</v>
      </c>
      <c r="D429" s="36">
        <v>5</v>
      </c>
      <c r="E429" s="37" t="str">
        <f t="shared" si="155"/>
        <v/>
      </c>
      <c r="F429" s="37">
        <f t="shared" si="156"/>
        <v>3.7453183520599251E-3</v>
      </c>
      <c r="G429" s="38" t="str">
        <f t="shared" si="157"/>
        <v>0</v>
      </c>
      <c r="H429" s="39" t="str">
        <f t="shared" si="158"/>
        <v/>
      </c>
    </row>
    <row r="430" spans="1:8" s="40" customFormat="1" ht="15" x14ac:dyDescent="0.2">
      <c r="A430" s="68"/>
      <c r="B430" s="35" t="s">
        <v>506</v>
      </c>
      <c r="C430" s="36">
        <v>0</v>
      </c>
      <c r="D430" s="36">
        <v>0</v>
      </c>
      <c r="E430" s="37" t="str">
        <f t="shared" si="155"/>
        <v/>
      </c>
      <c r="F430" s="37" t="str">
        <f t="shared" si="156"/>
        <v/>
      </c>
      <c r="G430" s="38" t="str">
        <f t="shared" si="157"/>
        <v>0</v>
      </c>
      <c r="H430" s="39" t="str">
        <f t="shared" si="158"/>
        <v/>
      </c>
    </row>
    <row r="431" spans="1:8" s="40" customFormat="1" ht="30" x14ac:dyDescent="0.2">
      <c r="A431" s="68"/>
      <c r="B431" s="35" t="s">
        <v>580</v>
      </c>
      <c r="C431" s="36">
        <v>0</v>
      </c>
      <c r="D431" s="36">
        <v>0</v>
      </c>
      <c r="E431" s="37" t="str">
        <f t="shared" si="155"/>
        <v/>
      </c>
      <c r="F431" s="37" t="str">
        <f t="shared" si="156"/>
        <v/>
      </c>
      <c r="G431" s="38" t="str">
        <f t="shared" si="157"/>
        <v>0</v>
      </c>
      <c r="H431" s="39" t="str">
        <f t="shared" si="158"/>
        <v/>
      </c>
    </row>
    <row r="432" spans="1:8" s="40" customFormat="1" ht="15" x14ac:dyDescent="0.2">
      <c r="A432" s="68"/>
      <c r="B432" s="35" t="s">
        <v>507</v>
      </c>
      <c r="C432" s="36">
        <v>0</v>
      </c>
      <c r="D432" s="36">
        <v>0</v>
      </c>
      <c r="E432" s="37" t="str">
        <f t="shared" si="155"/>
        <v/>
      </c>
      <c r="F432" s="37" t="str">
        <f t="shared" si="156"/>
        <v/>
      </c>
      <c r="G432" s="38" t="str">
        <f t="shared" si="157"/>
        <v>0</v>
      </c>
      <c r="H432" s="39" t="str">
        <f t="shared" si="158"/>
        <v/>
      </c>
    </row>
    <row r="433" spans="1:8" s="40" customFormat="1" ht="15" x14ac:dyDescent="0.2">
      <c r="A433" s="68"/>
      <c r="B433" s="35" t="s">
        <v>109</v>
      </c>
      <c r="C433" s="36">
        <v>10</v>
      </c>
      <c r="D433" s="36">
        <v>1</v>
      </c>
      <c r="E433" s="37">
        <f t="shared" si="155"/>
        <v>3.8580246913580245E-3</v>
      </c>
      <c r="F433" s="37">
        <f t="shared" si="156"/>
        <v>7.4906367041198505E-4</v>
      </c>
      <c r="G433" s="38">
        <f t="shared" si="157"/>
        <v>-0.9</v>
      </c>
      <c r="H433" s="39">
        <f t="shared" si="158"/>
        <v>-3.472222222222222E-3</v>
      </c>
    </row>
    <row r="434" spans="1:8" s="40" customFormat="1" ht="15" x14ac:dyDescent="0.2">
      <c r="A434" s="68"/>
      <c r="B434" s="35" t="s">
        <v>280</v>
      </c>
      <c r="C434" s="36">
        <v>0</v>
      </c>
      <c r="D434" s="36">
        <v>0</v>
      </c>
      <c r="E434" s="37" t="str">
        <f t="shared" si="155"/>
        <v/>
      </c>
      <c r="F434" s="37" t="str">
        <f t="shared" si="156"/>
        <v/>
      </c>
      <c r="G434" s="38" t="str">
        <f t="shared" si="157"/>
        <v>0</v>
      </c>
      <c r="H434" s="39" t="str">
        <f t="shared" si="158"/>
        <v/>
      </c>
    </row>
    <row r="435" spans="1:8" s="40" customFormat="1" ht="15" x14ac:dyDescent="0.2">
      <c r="A435" s="68"/>
      <c r="B435" s="35" t="s">
        <v>110</v>
      </c>
      <c r="C435" s="36">
        <v>0</v>
      </c>
      <c r="D435" s="36">
        <v>2</v>
      </c>
      <c r="E435" s="37" t="str">
        <f t="shared" si="155"/>
        <v/>
      </c>
      <c r="F435" s="37">
        <f t="shared" si="156"/>
        <v>1.4981273408239701E-3</v>
      </c>
      <c r="G435" s="38" t="str">
        <f t="shared" si="157"/>
        <v>0</v>
      </c>
      <c r="H435" s="39" t="str">
        <f t="shared" si="158"/>
        <v/>
      </c>
    </row>
    <row r="436" spans="1:8" s="40" customFormat="1" ht="15" x14ac:dyDescent="0.2">
      <c r="A436" s="68"/>
      <c r="B436" s="35" t="s">
        <v>382</v>
      </c>
      <c r="C436" s="36">
        <v>121</v>
      </c>
      <c r="D436" s="36">
        <v>47</v>
      </c>
      <c r="E436" s="37">
        <f t="shared" si="155"/>
        <v>4.6682098765432098E-2</v>
      </c>
      <c r="F436" s="37">
        <f t="shared" si="156"/>
        <v>3.5205992509363293E-2</v>
      </c>
      <c r="G436" s="38">
        <f t="shared" si="157"/>
        <v>-0.61157024793388426</v>
      </c>
      <c r="H436" s="39">
        <f t="shared" si="158"/>
        <v>-2.8549382716049381E-2</v>
      </c>
    </row>
    <row r="437" spans="1:8" s="40" customFormat="1" ht="15" x14ac:dyDescent="0.2">
      <c r="A437" s="68"/>
      <c r="B437" s="35" t="s">
        <v>108</v>
      </c>
      <c r="C437" s="36">
        <v>33</v>
      </c>
      <c r="D437" s="36">
        <v>28</v>
      </c>
      <c r="E437" s="37">
        <f t="shared" si="155"/>
        <v>1.2731481481481481E-2</v>
      </c>
      <c r="F437" s="37">
        <f t="shared" si="156"/>
        <v>2.0973782771535582E-2</v>
      </c>
      <c r="G437" s="38">
        <f t="shared" si="157"/>
        <v>-0.15151515151515152</v>
      </c>
      <c r="H437" s="39">
        <f t="shared" si="158"/>
        <v>-1.9290123456790122E-3</v>
      </c>
    </row>
    <row r="438" spans="1:8" s="40" customFormat="1" ht="15" x14ac:dyDescent="0.2">
      <c r="A438" s="68"/>
      <c r="B438" s="35" t="s">
        <v>281</v>
      </c>
      <c r="C438" s="36">
        <v>54</v>
      </c>
      <c r="D438" s="36">
        <v>53</v>
      </c>
      <c r="E438" s="37">
        <f t="shared" si="155"/>
        <v>2.0833333333333332E-2</v>
      </c>
      <c r="F438" s="37">
        <f t="shared" si="156"/>
        <v>3.9700374531835204E-2</v>
      </c>
      <c r="G438" s="38">
        <f t="shared" si="157"/>
        <v>-1.8518518518518517E-2</v>
      </c>
      <c r="H438" s="39">
        <f t="shared" si="158"/>
        <v>-3.8580246913580245E-4</v>
      </c>
    </row>
    <row r="439" spans="1:8" s="40" customFormat="1" ht="15" x14ac:dyDescent="0.2">
      <c r="A439" s="68"/>
      <c r="B439" s="35" t="s">
        <v>107</v>
      </c>
      <c r="C439" s="36">
        <v>23</v>
      </c>
      <c r="D439" s="36">
        <v>0</v>
      </c>
      <c r="E439" s="37">
        <f t="shared" si="155"/>
        <v>8.8734567901234563E-3</v>
      </c>
      <c r="F439" s="37" t="str">
        <f t="shared" si="156"/>
        <v/>
      </c>
      <c r="G439" s="38" t="str">
        <f t="shared" si="157"/>
        <v>0</v>
      </c>
      <c r="H439" s="39">
        <f t="shared" si="158"/>
        <v>0</v>
      </c>
    </row>
    <row r="440" spans="1:8" s="40" customFormat="1" ht="15" x14ac:dyDescent="0.2">
      <c r="A440" s="68"/>
      <c r="B440" s="35" t="s">
        <v>346</v>
      </c>
      <c r="C440" s="36">
        <v>28</v>
      </c>
      <c r="D440" s="36">
        <v>8</v>
      </c>
      <c r="E440" s="37">
        <f t="shared" si="155"/>
        <v>1.0802469135802469E-2</v>
      </c>
      <c r="F440" s="37">
        <f t="shared" si="156"/>
        <v>5.9925093632958804E-3</v>
      </c>
      <c r="G440" s="38">
        <f t="shared" si="157"/>
        <v>-0.7142857142857143</v>
      </c>
      <c r="H440" s="39">
        <f t="shared" si="158"/>
        <v>-7.716049382716049E-3</v>
      </c>
    </row>
    <row r="441" spans="1:8" s="40" customFormat="1" ht="15" x14ac:dyDescent="0.2">
      <c r="A441" s="68"/>
      <c r="B441" s="35" t="s">
        <v>117</v>
      </c>
      <c r="C441" s="36">
        <v>29</v>
      </c>
      <c r="D441" s="36">
        <v>1</v>
      </c>
      <c r="E441" s="37">
        <f t="shared" si="155"/>
        <v>1.1188271604938271E-2</v>
      </c>
      <c r="F441" s="37">
        <f t="shared" si="156"/>
        <v>7.4906367041198505E-4</v>
      </c>
      <c r="G441" s="38">
        <f t="shared" si="157"/>
        <v>-0.96551724137931039</v>
      </c>
      <c r="H441" s="39">
        <f t="shared" si="158"/>
        <v>-1.0802469135802469E-2</v>
      </c>
    </row>
    <row r="442" spans="1:8" s="40" customFormat="1" ht="15" x14ac:dyDescent="0.2">
      <c r="A442" s="68"/>
      <c r="B442" s="35" t="s">
        <v>104</v>
      </c>
      <c r="C442" s="36">
        <v>0</v>
      </c>
      <c r="D442" s="36">
        <v>0</v>
      </c>
      <c r="E442" s="37" t="str">
        <f t="shared" si="155"/>
        <v/>
      </c>
      <c r="F442" s="37" t="str">
        <f t="shared" si="156"/>
        <v/>
      </c>
      <c r="G442" s="38" t="str">
        <f t="shared" si="157"/>
        <v>0</v>
      </c>
      <c r="H442" s="39" t="str">
        <f t="shared" si="158"/>
        <v/>
      </c>
    </row>
    <row r="443" spans="1:8" s="40" customFormat="1" ht="15" x14ac:dyDescent="0.2">
      <c r="A443" s="68"/>
      <c r="B443" s="35" t="s">
        <v>282</v>
      </c>
      <c r="C443" s="36">
        <v>169</v>
      </c>
      <c r="D443" s="36">
        <v>46</v>
      </c>
      <c r="E443" s="37">
        <f t="shared" si="155"/>
        <v>6.5200617283950615E-2</v>
      </c>
      <c r="F443" s="37">
        <f t="shared" si="156"/>
        <v>3.4456928838951309E-2</v>
      </c>
      <c r="G443" s="38">
        <f t="shared" si="157"/>
        <v>-0.72781065088757402</v>
      </c>
      <c r="H443" s="39">
        <f t="shared" si="158"/>
        <v>-4.7453703703703706E-2</v>
      </c>
    </row>
    <row r="444" spans="1:8" s="40" customFormat="1" ht="15" x14ac:dyDescent="0.2">
      <c r="A444" s="68"/>
      <c r="B444" s="35" t="s">
        <v>508</v>
      </c>
      <c r="C444" s="36">
        <v>0</v>
      </c>
      <c r="D444" s="36">
        <v>0</v>
      </c>
      <c r="E444" s="37" t="str">
        <f t="shared" si="155"/>
        <v/>
      </c>
      <c r="F444" s="37" t="str">
        <f t="shared" si="156"/>
        <v/>
      </c>
      <c r="G444" s="38" t="str">
        <f t="shared" si="157"/>
        <v>0</v>
      </c>
      <c r="H444" s="39" t="str">
        <f t="shared" si="158"/>
        <v/>
      </c>
    </row>
    <row r="445" spans="1:8" s="40" customFormat="1" ht="15" x14ac:dyDescent="0.2">
      <c r="A445" s="68"/>
      <c r="B445" s="35" t="s">
        <v>111</v>
      </c>
      <c r="C445" s="36">
        <v>0</v>
      </c>
      <c r="D445" s="36">
        <v>0</v>
      </c>
      <c r="E445" s="37" t="str">
        <f t="shared" si="155"/>
        <v/>
      </c>
      <c r="F445" s="37" t="str">
        <f t="shared" si="156"/>
        <v/>
      </c>
      <c r="G445" s="38" t="str">
        <f t="shared" si="157"/>
        <v>0</v>
      </c>
      <c r="H445" s="39" t="str">
        <f t="shared" si="158"/>
        <v/>
      </c>
    </row>
    <row r="446" spans="1:8" s="40" customFormat="1" ht="15" x14ac:dyDescent="0.2">
      <c r="A446" s="68"/>
      <c r="B446" s="35" t="s">
        <v>115</v>
      </c>
      <c r="C446" s="36">
        <v>5</v>
      </c>
      <c r="D446" s="36">
        <v>0</v>
      </c>
      <c r="E446" s="37">
        <f t="shared" si="155"/>
        <v>1.9290123456790122E-3</v>
      </c>
      <c r="F446" s="37" t="str">
        <f t="shared" si="156"/>
        <v/>
      </c>
      <c r="G446" s="38" t="str">
        <f t="shared" si="157"/>
        <v>0</v>
      </c>
      <c r="H446" s="39">
        <f t="shared" si="158"/>
        <v>0</v>
      </c>
    </row>
    <row r="447" spans="1:8" s="40" customFormat="1" ht="15" x14ac:dyDescent="0.2">
      <c r="A447" s="68"/>
      <c r="B447" s="35" t="s">
        <v>102</v>
      </c>
      <c r="C447" s="36">
        <v>0</v>
      </c>
      <c r="D447" s="36">
        <v>1</v>
      </c>
      <c r="E447" s="37" t="str">
        <f t="shared" si="155"/>
        <v/>
      </c>
      <c r="F447" s="37">
        <f t="shared" si="156"/>
        <v>7.4906367041198505E-4</v>
      </c>
      <c r="G447" s="38" t="str">
        <f t="shared" si="157"/>
        <v>0</v>
      </c>
      <c r="H447" s="39" t="str">
        <f t="shared" si="158"/>
        <v/>
      </c>
    </row>
    <row r="448" spans="1:8" s="40" customFormat="1" ht="15" x14ac:dyDescent="0.2">
      <c r="A448" s="68"/>
      <c r="B448" s="35" t="s">
        <v>106</v>
      </c>
      <c r="C448" s="36">
        <v>7</v>
      </c>
      <c r="D448" s="36">
        <v>0</v>
      </c>
      <c r="E448" s="37">
        <f t="shared" si="155"/>
        <v>2.7006172839506171E-3</v>
      </c>
      <c r="F448" s="37" t="str">
        <f t="shared" si="156"/>
        <v/>
      </c>
      <c r="G448" s="38" t="str">
        <f t="shared" si="157"/>
        <v>0</v>
      </c>
      <c r="H448" s="39">
        <f t="shared" si="158"/>
        <v>0</v>
      </c>
    </row>
    <row r="449" spans="1:8" s="40" customFormat="1" ht="15" x14ac:dyDescent="0.2">
      <c r="A449" s="68"/>
      <c r="B449" s="35" t="s">
        <v>112</v>
      </c>
      <c r="C449" s="36">
        <v>0</v>
      </c>
      <c r="D449" s="36">
        <v>0</v>
      </c>
      <c r="E449" s="37" t="str">
        <f t="shared" si="155"/>
        <v/>
      </c>
      <c r="F449" s="37" t="str">
        <f t="shared" si="156"/>
        <v/>
      </c>
      <c r="G449" s="38" t="str">
        <f t="shared" si="157"/>
        <v>0</v>
      </c>
      <c r="H449" s="39" t="str">
        <f t="shared" si="158"/>
        <v/>
      </c>
    </row>
    <row r="450" spans="1:8" s="40" customFormat="1" ht="15" x14ac:dyDescent="0.2">
      <c r="A450" s="68"/>
      <c r="B450" s="35" t="s">
        <v>116</v>
      </c>
      <c r="C450" s="36">
        <v>0</v>
      </c>
      <c r="D450" s="36">
        <v>0</v>
      </c>
      <c r="E450" s="37" t="str">
        <f t="shared" si="155"/>
        <v/>
      </c>
      <c r="F450" s="37" t="str">
        <f t="shared" si="156"/>
        <v/>
      </c>
      <c r="G450" s="38" t="str">
        <f t="shared" si="157"/>
        <v>0</v>
      </c>
      <c r="H450" s="39" t="str">
        <f t="shared" si="158"/>
        <v/>
      </c>
    </row>
    <row r="451" spans="1:8" s="40" customFormat="1" ht="15" x14ac:dyDescent="0.2">
      <c r="A451" s="68"/>
      <c r="B451" s="35" t="s">
        <v>283</v>
      </c>
      <c r="C451" s="36">
        <v>49</v>
      </c>
      <c r="D451" s="36">
        <v>25</v>
      </c>
      <c r="E451" s="37">
        <f t="shared" si="155"/>
        <v>1.8904320987654322E-2</v>
      </c>
      <c r="F451" s="37">
        <f t="shared" si="156"/>
        <v>1.8726591760299626E-2</v>
      </c>
      <c r="G451" s="38">
        <f t="shared" si="157"/>
        <v>-0.48979591836734693</v>
      </c>
      <c r="H451" s="39">
        <f t="shared" si="158"/>
        <v>-9.2592592592592587E-3</v>
      </c>
    </row>
    <row r="452" spans="1:8" s="40" customFormat="1" ht="30" x14ac:dyDescent="0.2">
      <c r="A452" s="68"/>
      <c r="B452" s="35" t="s">
        <v>509</v>
      </c>
      <c r="C452" s="36">
        <v>0</v>
      </c>
      <c r="D452" s="36">
        <v>0</v>
      </c>
      <c r="E452" s="37" t="str">
        <f t="shared" si="155"/>
        <v/>
      </c>
      <c r="F452" s="37" t="str">
        <f t="shared" si="156"/>
        <v/>
      </c>
      <c r="G452" s="38" t="str">
        <f t="shared" si="157"/>
        <v>0</v>
      </c>
      <c r="H452" s="39" t="str">
        <f t="shared" si="158"/>
        <v/>
      </c>
    </row>
    <row r="453" spans="1:8" s="40" customFormat="1" ht="15" x14ac:dyDescent="0.2">
      <c r="A453" s="68"/>
      <c r="B453" s="35" t="s">
        <v>284</v>
      </c>
      <c r="C453" s="36">
        <v>6</v>
      </c>
      <c r="D453" s="36">
        <v>0</v>
      </c>
      <c r="E453" s="37">
        <f t="shared" si="155"/>
        <v>2.3148148148148147E-3</v>
      </c>
      <c r="F453" s="37" t="str">
        <f t="shared" si="156"/>
        <v/>
      </c>
      <c r="G453" s="38" t="str">
        <f t="shared" si="157"/>
        <v>0</v>
      </c>
      <c r="H453" s="39">
        <f t="shared" si="158"/>
        <v>0</v>
      </c>
    </row>
    <row r="454" spans="1:8" s="40" customFormat="1" ht="15" x14ac:dyDescent="0.2">
      <c r="A454" s="68"/>
      <c r="B454" s="35" t="s">
        <v>285</v>
      </c>
      <c r="C454" s="36">
        <v>0</v>
      </c>
      <c r="D454" s="36">
        <v>0</v>
      </c>
      <c r="E454" s="37" t="str">
        <f t="shared" si="155"/>
        <v/>
      </c>
      <c r="F454" s="37" t="str">
        <f t="shared" si="156"/>
        <v/>
      </c>
      <c r="G454" s="38" t="str">
        <f t="shared" si="157"/>
        <v>0</v>
      </c>
      <c r="H454" s="39" t="str">
        <f t="shared" si="158"/>
        <v/>
      </c>
    </row>
    <row r="455" spans="1:8" s="40" customFormat="1" ht="15" x14ac:dyDescent="0.2">
      <c r="A455" s="68"/>
      <c r="B455" s="35" t="s">
        <v>510</v>
      </c>
      <c r="C455" s="36">
        <v>1</v>
      </c>
      <c r="D455" s="36">
        <v>9</v>
      </c>
      <c r="E455" s="37">
        <f t="shared" si="155"/>
        <v>3.8580246913580245E-4</v>
      </c>
      <c r="F455" s="37">
        <f t="shared" si="156"/>
        <v>6.7415730337078653E-3</v>
      </c>
      <c r="G455" s="38">
        <f t="shared" si="157"/>
        <v>8</v>
      </c>
      <c r="H455" s="39">
        <f t="shared" si="158"/>
        <v>3.0864197530864196E-3</v>
      </c>
    </row>
    <row r="456" spans="1:8" s="40" customFormat="1" ht="15" x14ac:dyDescent="0.2">
      <c r="A456" s="68"/>
      <c r="B456" s="35" t="s">
        <v>286</v>
      </c>
      <c r="C456" s="36">
        <v>20</v>
      </c>
      <c r="D456" s="36">
        <v>7</v>
      </c>
      <c r="E456" s="37">
        <f t="shared" si="155"/>
        <v>7.716049382716049E-3</v>
      </c>
      <c r="F456" s="37">
        <f t="shared" si="156"/>
        <v>5.2434456928838954E-3</v>
      </c>
      <c r="G456" s="38">
        <f t="shared" si="157"/>
        <v>-0.65</v>
      </c>
      <c r="H456" s="39">
        <f t="shared" si="158"/>
        <v>-5.0154320987654318E-3</v>
      </c>
    </row>
    <row r="457" spans="1:8" s="40" customFormat="1" ht="15" x14ac:dyDescent="0.2">
      <c r="A457" s="68"/>
      <c r="B457" s="35" t="s">
        <v>287</v>
      </c>
      <c r="C457" s="36">
        <v>0</v>
      </c>
      <c r="D457" s="36">
        <v>4</v>
      </c>
      <c r="E457" s="37" t="str">
        <f t="shared" si="155"/>
        <v/>
      </c>
      <c r="F457" s="37">
        <f t="shared" si="156"/>
        <v>2.9962546816479402E-3</v>
      </c>
      <c r="G457" s="38" t="str">
        <f t="shared" si="157"/>
        <v>0</v>
      </c>
      <c r="H457" s="39" t="str">
        <f t="shared" si="158"/>
        <v/>
      </c>
    </row>
    <row r="458" spans="1:8" s="40" customFormat="1" ht="15" x14ac:dyDescent="0.2">
      <c r="A458" s="68"/>
      <c r="B458" s="35" t="s">
        <v>288</v>
      </c>
      <c r="C458" s="36">
        <v>1</v>
      </c>
      <c r="D458" s="36">
        <v>0</v>
      </c>
      <c r="E458" s="37">
        <f t="shared" si="155"/>
        <v>3.8580246913580245E-4</v>
      </c>
      <c r="F458" s="37" t="str">
        <f t="shared" si="156"/>
        <v/>
      </c>
      <c r="G458" s="38" t="str">
        <f t="shared" si="157"/>
        <v>0</v>
      </c>
      <c r="H458" s="39">
        <f t="shared" si="158"/>
        <v>0</v>
      </c>
    </row>
    <row r="459" spans="1:8" s="40" customFormat="1" ht="15" x14ac:dyDescent="0.2">
      <c r="A459" s="68"/>
      <c r="B459" s="35" t="s">
        <v>103</v>
      </c>
      <c r="C459" s="36">
        <v>1</v>
      </c>
      <c r="D459" s="36">
        <v>1</v>
      </c>
      <c r="E459" s="37">
        <f t="shared" si="155"/>
        <v>3.8580246913580245E-4</v>
      </c>
      <c r="F459" s="37">
        <f t="shared" si="156"/>
        <v>7.4906367041198505E-4</v>
      </c>
      <c r="G459" s="38">
        <f t="shared" si="157"/>
        <v>0</v>
      </c>
      <c r="H459" s="39">
        <f t="shared" si="158"/>
        <v>0</v>
      </c>
    </row>
    <row r="460" spans="1:8" s="40" customFormat="1" ht="15" x14ac:dyDescent="0.2">
      <c r="A460" s="68"/>
      <c r="B460" s="35" t="s">
        <v>289</v>
      </c>
      <c r="C460" s="36">
        <v>0</v>
      </c>
      <c r="D460" s="36">
        <v>0</v>
      </c>
      <c r="E460" s="37" t="str">
        <f t="shared" si="155"/>
        <v/>
      </c>
      <c r="F460" s="37" t="str">
        <f t="shared" si="156"/>
        <v/>
      </c>
      <c r="G460" s="38" t="str">
        <f t="shared" si="157"/>
        <v>0</v>
      </c>
      <c r="H460" s="39" t="str">
        <f t="shared" si="158"/>
        <v/>
      </c>
    </row>
    <row r="461" spans="1:8" s="40" customFormat="1" ht="15" x14ac:dyDescent="0.2">
      <c r="A461" s="68"/>
      <c r="B461" s="35" t="s">
        <v>290</v>
      </c>
      <c r="C461" s="36">
        <v>3</v>
      </c>
      <c r="D461" s="36">
        <v>4</v>
      </c>
      <c r="E461" s="37">
        <f t="shared" si="155"/>
        <v>1.1574074074074073E-3</v>
      </c>
      <c r="F461" s="37">
        <f t="shared" si="156"/>
        <v>2.9962546816479402E-3</v>
      </c>
      <c r="G461" s="38">
        <f t="shared" si="157"/>
        <v>0.33333333333333331</v>
      </c>
      <c r="H461" s="39">
        <f t="shared" si="158"/>
        <v>3.8580246913580245E-4</v>
      </c>
    </row>
    <row r="462" spans="1:8" s="40" customFormat="1" ht="15" x14ac:dyDescent="0.2">
      <c r="A462" s="68"/>
      <c r="B462" s="35" t="s">
        <v>581</v>
      </c>
      <c r="C462" s="36">
        <v>4</v>
      </c>
      <c r="D462" s="36">
        <v>4</v>
      </c>
      <c r="E462" s="37">
        <f t="shared" si="155"/>
        <v>1.5432098765432098E-3</v>
      </c>
      <c r="F462" s="37">
        <f t="shared" si="156"/>
        <v>2.9962546816479402E-3</v>
      </c>
      <c r="G462" s="38">
        <f t="shared" si="157"/>
        <v>0</v>
      </c>
      <c r="H462" s="39">
        <f t="shared" si="158"/>
        <v>0</v>
      </c>
    </row>
    <row r="463" spans="1:8" s="40" customFormat="1" ht="15" x14ac:dyDescent="0.2">
      <c r="A463" s="68"/>
      <c r="B463" s="35" t="s">
        <v>291</v>
      </c>
      <c r="C463" s="36">
        <v>1</v>
      </c>
      <c r="D463" s="36">
        <v>1</v>
      </c>
      <c r="E463" s="37">
        <f t="shared" si="155"/>
        <v>3.8580246913580245E-4</v>
      </c>
      <c r="F463" s="37">
        <f t="shared" si="156"/>
        <v>7.4906367041198505E-4</v>
      </c>
      <c r="G463" s="38">
        <f t="shared" si="157"/>
        <v>0</v>
      </c>
      <c r="H463" s="39">
        <f t="shared" si="158"/>
        <v>0</v>
      </c>
    </row>
    <row r="464" spans="1:8" s="40" customFormat="1" ht="15" x14ac:dyDescent="0.2">
      <c r="A464" s="68"/>
      <c r="B464" s="35" t="s">
        <v>292</v>
      </c>
      <c r="C464" s="36">
        <v>0</v>
      </c>
      <c r="D464" s="36">
        <v>0</v>
      </c>
      <c r="E464" s="37" t="str">
        <f t="shared" si="155"/>
        <v/>
      </c>
      <c r="F464" s="37" t="str">
        <f t="shared" si="156"/>
        <v/>
      </c>
      <c r="G464" s="38" t="str">
        <f t="shared" si="157"/>
        <v>0</v>
      </c>
      <c r="H464" s="39" t="str">
        <f t="shared" si="158"/>
        <v/>
      </c>
    </row>
    <row r="465" spans="1:8" s="40" customFormat="1" ht="15" x14ac:dyDescent="0.2">
      <c r="A465" s="68"/>
      <c r="B465" s="35" t="s">
        <v>293</v>
      </c>
      <c r="C465" s="36">
        <v>0</v>
      </c>
      <c r="D465" s="36">
        <v>0</v>
      </c>
      <c r="E465" s="37" t="str">
        <f t="shared" si="155"/>
        <v/>
      </c>
      <c r="F465" s="37" t="str">
        <f t="shared" si="156"/>
        <v/>
      </c>
      <c r="G465" s="38" t="str">
        <f t="shared" si="157"/>
        <v>0</v>
      </c>
      <c r="H465" s="39" t="str">
        <f t="shared" si="158"/>
        <v/>
      </c>
    </row>
    <row r="466" spans="1:8" s="40" customFormat="1" ht="15" x14ac:dyDescent="0.2">
      <c r="A466" s="68"/>
      <c r="B466" s="35" t="s">
        <v>294</v>
      </c>
      <c r="C466" s="36">
        <v>0</v>
      </c>
      <c r="D466" s="36">
        <v>0</v>
      </c>
      <c r="E466" s="37" t="str">
        <f t="shared" si="155"/>
        <v/>
      </c>
      <c r="F466" s="37" t="str">
        <f t="shared" si="156"/>
        <v/>
      </c>
      <c r="G466" s="38" t="str">
        <f t="shared" si="157"/>
        <v>0</v>
      </c>
      <c r="H466" s="39" t="str">
        <f t="shared" si="158"/>
        <v/>
      </c>
    </row>
    <row r="467" spans="1:8" s="40" customFormat="1" ht="15" x14ac:dyDescent="0.2">
      <c r="A467" s="68"/>
      <c r="B467" s="35" t="s">
        <v>126</v>
      </c>
      <c r="C467" s="36">
        <v>2</v>
      </c>
      <c r="D467" s="36">
        <v>0</v>
      </c>
      <c r="E467" s="37">
        <f t="shared" si="155"/>
        <v>7.716049382716049E-4</v>
      </c>
      <c r="F467" s="37" t="str">
        <f t="shared" si="156"/>
        <v/>
      </c>
      <c r="G467" s="38" t="str">
        <f t="shared" si="157"/>
        <v>0</v>
      </c>
      <c r="H467" s="39">
        <f t="shared" si="158"/>
        <v>0</v>
      </c>
    </row>
    <row r="468" spans="1:8" s="40" customFormat="1" ht="30" x14ac:dyDescent="0.2">
      <c r="A468" s="68"/>
      <c r="B468" s="35" t="s">
        <v>127</v>
      </c>
      <c r="C468" s="36">
        <v>0</v>
      </c>
      <c r="D468" s="36">
        <v>0</v>
      </c>
      <c r="E468" s="37" t="str">
        <f t="shared" si="155"/>
        <v/>
      </c>
      <c r="F468" s="37" t="str">
        <f t="shared" si="156"/>
        <v/>
      </c>
      <c r="G468" s="38" t="str">
        <f t="shared" si="157"/>
        <v>0</v>
      </c>
      <c r="H468" s="39" t="str">
        <f t="shared" si="158"/>
        <v/>
      </c>
    </row>
    <row r="469" spans="1:8" s="40" customFormat="1" ht="15" x14ac:dyDescent="0.2">
      <c r="A469" s="68"/>
      <c r="B469" s="35" t="s">
        <v>295</v>
      </c>
      <c r="C469" s="36">
        <v>3</v>
      </c>
      <c r="D469" s="36">
        <v>5</v>
      </c>
      <c r="E469" s="37">
        <f t="shared" si="155"/>
        <v>1.1574074074074073E-3</v>
      </c>
      <c r="F469" s="37">
        <f t="shared" si="156"/>
        <v>3.7453183520599251E-3</v>
      </c>
      <c r="G469" s="38">
        <f t="shared" si="157"/>
        <v>0.66666666666666663</v>
      </c>
      <c r="H469" s="39">
        <f t="shared" si="158"/>
        <v>7.716049382716049E-4</v>
      </c>
    </row>
    <row r="470" spans="1:8" s="40" customFormat="1" ht="15" x14ac:dyDescent="0.2">
      <c r="A470" s="68"/>
      <c r="B470" s="35" t="s">
        <v>296</v>
      </c>
      <c r="C470" s="36">
        <v>10</v>
      </c>
      <c r="D470" s="36">
        <v>2</v>
      </c>
      <c r="E470" s="37">
        <f t="shared" si="155"/>
        <v>3.8580246913580245E-3</v>
      </c>
      <c r="F470" s="37">
        <f t="shared" si="156"/>
        <v>1.4981273408239701E-3</v>
      </c>
      <c r="G470" s="38">
        <f t="shared" si="157"/>
        <v>-0.8</v>
      </c>
      <c r="H470" s="39">
        <f t="shared" si="158"/>
        <v>-3.0864197530864196E-3</v>
      </c>
    </row>
    <row r="471" spans="1:8" s="40" customFormat="1" ht="30" x14ac:dyDescent="0.2">
      <c r="A471" s="68"/>
      <c r="B471" s="35" t="s">
        <v>297</v>
      </c>
      <c r="C471" s="36">
        <v>0</v>
      </c>
      <c r="D471" s="36">
        <v>0</v>
      </c>
      <c r="E471" s="37" t="str">
        <f t="shared" si="155"/>
        <v/>
      </c>
      <c r="F471" s="37" t="str">
        <f t="shared" si="156"/>
        <v/>
      </c>
      <c r="G471" s="38" t="str">
        <f t="shared" si="157"/>
        <v>0</v>
      </c>
      <c r="H471" s="39" t="str">
        <f t="shared" si="158"/>
        <v/>
      </c>
    </row>
    <row r="472" spans="1:8" s="40" customFormat="1" ht="15" x14ac:dyDescent="0.2">
      <c r="A472" s="68"/>
      <c r="B472" s="35" t="s">
        <v>124</v>
      </c>
      <c r="C472" s="36">
        <v>14</v>
      </c>
      <c r="D472" s="36">
        <v>3</v>
      </c>
      <c r="E472" s="37">
        <f t="shared" si="155"/>
        <v>5.4012345679012343E-3</v>
      </c>
      <c r="F472" s="37">
        <f t="shared" si="156"/>
        <v>2.2471910112359553E-3</v>
      </c>
      <c r="G472" s="38">
        <f t="shared" si="157"/>
        <v>-0.7857142857142857</v>
      </c>
      <c r="H472" s="39">
        <f t="shared" si="158"/>
        <v>-4.2438271604938269E-3</v>
      </c>
    </row>
    <row r="473" spans="1:8" s="40" customFormat="1" ht="15" x14ac:dyDescent="0.2">
      <c r="A473" s="68"/>
      <c r="B473" s="35" t="s">
        <v>298</v>
      </c>
      <c r="C473" s="36">
        <v>0</v>
      </c>
      <c r="D473" s="36">
        <v>0</v>
      </c>
      <c r="E473" s="37" t="str">
        <f t="shared" si="155"/>
        <v/>
      </c>
      <c r="F473" s="37" t="str">
        <f t="shared" si="156"/>
        <v/>
      </c>
      <c r="G473" s="38" t="str">
        <f t="shared" si="157"/>
        <v>0</v>
      </c>
      <c r="H473" s="39" t="str">
        <f t="shared" si="158"/>
        <v/>
      </c>
    </row>
    <row r="474" spans="1:8" s="40" customFormat="1" ht="15" x14ac:dyDescent="0.2">
      <c r="A474" s="68"/>
      <c r="B474" s="35" t="s">
        <v>299</v>
      </c>
      <c r="C474" s="36">
        <v>0</v>
      </c>
      <c r="D474" s="36">
        <v>0</v>
      </c>
      <c r="E474" s="37" t="str">
        <f t="shared" ref="E474:E535" si="175">+IF(C474=0,"",C474/C$333)</f>
        <v/>
      </c>
      <c r="F474" s="37" t="str">
        <f t="shared" ref="F474:F535" si="176">+IF(D474=0,"",D474/D$333)</f>
        <v/>
      </c>
      <c r="G474" s="38" t="str">
        <f t="shared" ref="G474:G535" si="177">+IF(OR(AND(D474=0),(C474=0)),"0",((D474-C474)/C474))</f>
        <v>0</v>
      </c>
      <c r="H474" s="39" t="str">
        <f t="shared" ref="H474:H535" si="178">+IF(OR(AND(E474=""),(G474="")),"",E474*G474)</f>
        <v/>
      </c>
    </row>
    <row r="475" spans="1:8" s="40" customFormat="1" ht="15" x14ac:dyDescent="0.2">
      <c r="A475" s="68"/>
      <c r="B475" s="35" t="s">
        <v>300</v>
      </c>
      <c r="C475" s="36">
        <v>0</v>
      </c>
      <c r="D475" s="36">
        <v>0</v>
      </c>
      <c r="E475" s="37" t="str">
        <f t="shared" si="175"/>
        <v/>
      </c>
      <c r="F475" s="37" t="str">
        <f t="shared" si="176"/>
        <v/>
      </c>
      <c r="G475" s="38" t="str">
        <f t="shared" si="177"/>
        <v>0</v>
      </c>
      <c r="H475" s="39" t="str">
        <f t="shared" si="178"/>
        <v/>
      </c>
    </row>
    <row r="476" spans="1:8" s="40" customFormat="1" ht="30" x14ac:dyDescent="0.2">
      <c r="A476" s="68"/>
      <c r="B476" s="35" t="s">
        <v>301</v>
      </c>
      <c r="C476" s="36">
        <v>0</v>
      </c>
      <c r="D476" s="36">
        <v>0</v>
      </c>
      <c r="E476" s="37" t="str">
        <f t="shared" si="175"/>
        <v/>
      </c>
      <c r="F476" s="37" t="str">
        <f t="shared" si="176"/>
        <v/>
      </c>
      <c r="G476" s="38" t="str">
        <f t="shared" si="177"/>
        <v>0</v>
      </c>
      <c r="H476" s="39" t="str">
        <f t="shared" si="178"/>
        <v/>
      </c>
    </row>
    <row r="477" spans="1:8" s="40" customFormat="1" ht="15" x14ac:dyDescent="0.2">
      <c r="A477" s="68"/>
      <c r="B477" s="35" t="s">
        <v>122</v>
      </c>
      <c r="C477" s="36">
        <v>0</v>
      </c>
      <c r="D477" s="36">
        <v>0</v>
      </c>
      <c r="E477" s="37" t="str">
        <f t="shared" si="175"/>
        <v/>
      </c>
      <c r="F477" s="37" t="str">
        <f t="shared" si="176"/>
        <v/>
      </c>
      <c r="G477" s="38" t="str">
        <f t="shared" si="177"/>
        <v>0</v>
      </c>
      <c r="H477" s="39" t="str">
        <f t="shared" si="178"/>
        <v/>
      </c>
    </row>
    <row r="478" spans="1:8" s="40" customFormat="1" ht="15" x14ac:dyDescent="0.2">
      <c r="A478" s="68"/>
      <c r="B478" s="35" t="s">
        <v>302</v>
      </c>
      <c r="C478" s="36">
        <v>0</v>
      </c>
      <c r="D478" s="36">
        <v>0</v>
      </c>
      <c r="E478" s="37" t="str">
        <f t="shared" si="175"/>
        <v/>
      </c>
      <c r="F478" s="37" t="str">
        <f t="shared" si="176"/>
        <v/>
      </c>
      <c r="G478" s="38" t="str">
        <f t="shared" si="177"/>
        <v>0</v>
      </c>
      <c r="H478" s="39" t="str">
        <f t="shared" si="178"/>
        <v/>
      </c>
    </row>
    <row r="479" spans="1:8" s="40" customFormat="1" ht="15" x14ac:dyDescent="0.2">
      <c r="A479" s="68"/>
      <c r="B479" s="35" t="s">
        <v>303</v>
      </c>
      <c r="C479" s="36">
        <v>0</v>
      </c>
      <c r="D479" s="36">
        <v>0</v>
      </c>
      <c r="E479" s="37" t="str">
        <f t="shared" si="175"/>
        <v/>
      </c>
      <c r="F479" s="37" t="str">
        <f t="shared" si="176"/>
        <v/>
      </c>
      <c r="G479" s="38" t="str">
        <f t="shared" si="177"/>
        <v>0</v>
      </c>
      <c r="H479" s="39" t="str">
        <f t="shared" si="178"/>
        <v/>
      </c>
    </row>
    <row r="480" spans="1:8" s="40" customFormat="1" ht="15" x14ac:dyDescent="0.2">
      <c r="A480" s="68"/>
      <c r="B480" s="35" t="s">
        <v>511</v>
      </c>
      <c r="C480" s="36">
        <v>0</v>
      </c>
      <c r="D480" s="36">
        <v>0</v>
      </c>
      <c r="E480" s="37" t="str">
        <f t="shared" si="175"/>
        <v/>
      </c>
      <c r="F480" s="37" t="str">
        <f t="shared" si="176"/>
        <v/>
      </c>
      <c r="G480" s="38" t="str">
        <f t="shared" si="177"/>
        <v>0</v>
      </c>
      <c r="H480" s="39" t="str">
        <f t="shared" si="178"/>
        <v/>
      </c>
    </row>
    <row r="481" spans="1:8" s="40" customFormat="1" ht="15" x14ac:dyDescent="0.2">
      <c r="A481" s="68"/>
      <c r="B481" s="35" t="s">
        <v>130</v>
      </c>
      <c r="C481" s="36">
        <v>0</v>
      </c>
      <c r="D481" s="36">
        <v>0</v>
      </c>
      <c r="E481" s="37" t="str">
        <f t="shared" si="175"/>
        <v/>
      </c>
      <c r="F481" s="37" t="str">
        <f t="shared" si="176"/>
        <v/>
      </c>
      <c r="G481" s="38" t="str">
        <f t="shared" si="177"/>
        <v>0</v>
      </c>
      <c r="H481" s="39" t="str">
        <f t="shared" si="178"/>
        <v/>
      </c>
    </row>
    <row r="482" spans="1:8" s="40" customFormat="1" ht="15" x14ac:dyDescent="0.2">
      <c r="A482" s="68"/>
      <c r="B482" s="35" t="s">
        <v>512</v>
      </c>
      <c r="C482" s="36">
        <v>2</v>
      </c>
      <c r="D482" s="36">
        <v>10</v>
      </c>
      <c r="E482" s="37">
        <f t="shared" si="175"/>
        <v>7.716049382716049E-4</v>
      </c>
      <c r="F482" s="37">
        <f t="shared" si="176"/>
        <v>7.4906367041198503E-3</v>
      </c>
      <c r="G482" s="38">
        <f t="shared" si="177"/>
        <v>4</v>
      </c>
      <c r="H482" s="39">
        <f t="shared" si="178"/>
        <v>3.0864197530864196E-3</v>
      </c>
    </row>
    <row r="483" spans="1:8" s="40" customFormat="1" ht="15" x14ac:dyDescent="0.2">
      <c r="A483" s="68"/>
      <c r="B483" s="35" t="s">
        <v>123</v>
      </c>
      <c r="C483" s="36">
        <v>0</v>
      </c>
      <c r="D483" s="36">
        <v>3</v>
      </c>
      <c r="E483" s="37" t="str">
        <f t="shared" si="175"/>
        <v/>
      </c>
      <c r="F483" s="37">
        <f t="shared" si="176"/>
        <v>2.2471910112359553E-3</v>
      </c>
      <c r="G483" s="38" t="str">
        <f t="shared" si="177"/>
        <v>0</v>
      </c>
      <c r="H483" s="39" t="str">
        <f t="shared" si="178"/>
        <v/>
      </c>
    </row>
    <row r="484" spans="1:8" s="40" customFormat="1" ht="30" x14ac:dyDescent="0.2">
      <c r="A484" s="68"/>
      <c r="B484" s="35" t="s">
        <v>304</v>
      </c>
      <c r="C484" s="36">
        <v>0</v>
      </c>
      <c r="D484" s="36">
        <v>0</v>
      </c>
      <c r="E484" s="37" t="str">
        <f t="shared" si="175"/>
        <v/>
      </c>
      <c r="F484" s="37" t="str">
        <f t="shared" si="176"/>
        <v/>
      </c>
      <c r="G484" s="38" t="str">
        <f t="shared" si="177"/>
        <v>0</v>
      </c>
      <c r="H484" s="39" t="str">
        <f t="shared" si="178"/>
        <v/>
      </c>
    </row>
    <row r="485" spans="1:8" s="40" customFormat="1" ht="15" x14ac:dyDescent="0.2">
      <c r="A485" s="68"/>
      <c r="B485" s="35" t="s">
        <v>125</v>
      </c>
      <c r="C485" s="36">
        <v>0</v>
      </c>
      <c r="D485" s="36">
        <v>0</v>
      </c>
      <c r="E485" s="37" t="str">
        <f t="shared" si="175"/>
        <v/>
      </c>
      <c r="F485" s="37" t="str">
        <f t="shared" si="176"/>
        <v/>
      </c>
      <c r="G485" s="38" t="str">
        <f t="shared" si="177"/>
        <v>0</v>
      </c>
      <c r="H485" s="39" t="str">
        <f t="shared" si="178"/>
        <v/>
      </c>
    </row>
    <row r="486" spans="1:8" s="40" customFormat="1" ht="30" x14ac:dyDescent="0.2">
      <c r="A486" s="68"/>
      <c r="B486" s="35" t="s">
        <v>305</v>
      </c>
      <c r="C486" s="36">
        <v>0</v>
      </c>
      <c r="D486" s="36">
        <v>0</v>
      </c>
      <c r="E486" s="37" t="str">
        <f t="shared" si="175"/>
        <v/>
      </c>
      <c r="F486" s="37" t="str">
        <f t="shared" si="176"/>
        <v/>
      </c>
      <c r="G486" s="38" t="str">
        <f t="shared" si="177"/>
        <v>0</v>
      </c>
      <c r="H486" s="39" t="str">
        <f t="shared" si="178"/>
        <v/>
      </c>
    </row>
    <row r="487" spans="1:8" s="40" customFormat="1" ht="30" x14ac:dyDescent="0.2">
      <c r="A487" s="68"/>
      <c r="B487" s="35" t="s">
        <v>306</v>
      </c>
      <c r="C487" s="36">
        <v>34</v>
      </c>
      <c r="D487" s="36">
        <v>1</v>
      </c>
      <c r="E487" s="37">
        <f t="shared" si="175"/>
        <v>1.3117283950617283E-2</v>
      </c>
      <c r="F487" s="37">
        <f t="shared" si="176"/>
        <v>7.4906367041198505E-4</v>
      </c>
      <c r="G487" s="38">
        <f t="shared" si="177"/>
        <v>-0.97058823529411764</v>
      </c>
      <c r="H487" s="39">
        <f t="shared" si="178"/>
        <v>-1.2731481481481481E-2</v>
      </c>
    </row>
    <row r="488" spans="1:8" s="40" customFormat="1" ht="15" x14ac:dyDescent="0.2">
      <c r="A488" s="68"/>
      <c r="B488" s="35" t="s">
        <v>118</v>
      </c>
      <c r="C488" s="36">
        <v>0</v>
      </c>
      <c r="D488" s="36">
        <v>8</v>
      </c>
      <c r="E488" s="37" t="str">
        <f t="shared" si="175"/>
        <v/>
      </c>
      <c r="F488" s="37">
        <f t="shared" si="176"/>
        <v>5.9925093632958804E-3</v>
      </c>
      <c r="G488" s="38" t="str">
        <f t="shared" si="177"/>
        <v>0</v>
      </c>
      <c r="H488" s="39" t="str">
        <f t="shared" si="178"/>
        <v/>
      </c>
    </row>
    <row r="489" spans="1:8" s="40" customFormat="1" ht="30" x14ac:dyDescent="0.2">
      <c r="A489" s="68"/>
      <c r="B489" s="35" t="s">
        <v>513</v>
      </c>
      <c r="C489" s="36">
        <v>70</v>
      </c>
      <c r="D489" s="36">
        <v>0</v>
      </c>
      <c r="E489" s="37">
        <f t="shared" si="175"/>
        <v>2.7006172839506171E-2</v>
      </c>
      <c r="F489" s="37" t="str">
        <f t="shared" si="176"/>
        <v/>
      </c>
      <c r="G489" s="38" t="str">
        <f t="shared" si="177"/>
        <v>0</v>
      </c>
      <c r="H489" s="39">
        <f t="shared" si="178"/>
        <v>0</v>
      </c>
    </row>
    <row r="490" spans="1:8" s="40" customFormat="1" ht="30" x14ac:dyDescent="0.2">
      <c r="A490" s="68"/>
      <c r="B490" s="35" t="s">
        <v>307</v>
      </c>
      <c r="C490" s="36">
        <v>0</v>
      </c>
      <c r="D490" s="36">
        <v>0</v>
      </c>
      <c r="E490" s="37" t="str">
        <f t="shared" si="175"/>
        <v/>
      </c>
      <c r="F490" s="37" t="str">
        <f t="shared" si="176"/>
        <v/>
      </c>
      <c r="G490" s="38" t="str">
        <f t="shared" si="177"/>
        <v>0</v>
      </c>
      <c r="H490" s="39" t="str">
        <f t="shared" si="178"/>
        <v/>
      </c>
    </row>
    <row r="491" spans="1:8" s="40" customFormat="1" ht="15" x14ac:dyDescent="0.2">
      <c r="A491" s="68"/>
      <c r="B491" s="35" t="s">
        <v>308</v>
      </c>
      <c r="C491" s="36">
        <v>0</v>
      </c>
      <c r="D491" s="36">
        <v>0</v>
      </c>
      <c r="E491" s="37" t="str">
        <f t="shared" si="175"/>
        <v/>
      </c>
      <c r="F491" s="37" t="str">
        <f t="shared" si="176"/>
        <v/>
      </c>
      <c r="G491" s="38" t="str">
        <f t="shared" si="177"/>
        <v>0</v>
      </c>
      <c r="H491" s="39" t="str">
        <f t="shared" si="178"/>
        <v/>
      </c>
    </row>
    <row r="492" spans="1:8" s="40" customFormat="1" ht="15" x14ac:dyDescent="0.2">
      <c r="A492" s="68"/>
      <c r="B492" s="35" t="s">
        <v>514</v>
      </c>
      <c r="C492" s="36">
        <v>0</v>
      </c>
      <c r="D492" s="36">
        <v>0</v>
      </c>
      <c r="E492" s="37" t="str">
        <f t="shared" si="175"/>
        <v/>
      </c>
      <c r="F492" s="37" t="str">
        <f t="shared" si="176"/>
        <v/>
      </c>
      <c r="G492" s="38" t="str">
        <f t="shared" si="177"/>
        <v>0</v>
      </c>
      <c r="H492" s="39" t="str">
        <f t="shared" si="178"/>
        <v/>
      </c>
    </row>
    <row r="493" spans="1:8" s="40" customFormat="1" ht="15" x14ac:dyDescent="0.2">
      <c r="A493" s="68"/>
      <c r="B493" s="35" t="s">
        <v>515</v>
      </c>
      <c r="C493" s="36">
        <v>0</v>
      </c>
      <c r="D493" s="36">
        <v>0</v>
      </c>
      <c r="E493" s="37" t="str">
        <f t="shared" si="175"/>
        <v/>
      </c>
      <c r="F493" s="37" t="str">
        <f t="shared" si="176"/>
        <v/>
      </c>
      <c r="G493" s="38" t="str">
        <f t="shared" si="177"/>
        <v>0</v>
      </c>
      <c r="H493" s="39" t="str">
        <f t="shared" si="178"/>
        <v/>
      </c>
    </row>
    <row r="494" spans="1:8" s="40" customFormat="1" ht="15" x14ac:dyDescent="0.2">
      <c r="A494" s="68"/>
      <c r="B494" s="35" t="s">
        <v>309</v>
      </c>
      <c r="C494" s="36">
        <v>0</v>
      </c>
      <c r="D494" s="36">
        <v>0</v>
      </c>
      <c r="E494" s="37" t="str">
        <f t="shared" si="175"/>
        <v/>
      </c>
      <c r="F494" s="37" t="str">
        <f t="shared" si="176"/>
        <v/>
      </c>
      <c r="G494" s="38" t="str">
        <f t="shared" si="177"/>
        <v>0</v>
      </c>
      <c r="H494" s="39" t="str">
        <f t="shared" si="178"/>
        <v/>
      </c>
    </row>
    <row r="495" spans="1:8" s="40" customFormat="1" ht="30" x14ac:dyDescent="0.2">
      <c r="A495" s="68"/>
      <c r="B495" s="35" t="s">
        <v>310</v>
      </c>
      <c r="C495" s="36">
        <v>0</v>
      </c>
      <c r="D495" s="36">
        <v>0</v>
      </c>
      <c r="E495" s="37" t="str">
        <f t="shared" si="175"/>
        <v/>
      </c>
      <c r="F495" s="37" t="str">
        <f t="shared" si="176"/>
        <v/>
      </c>
      <c r="G495" s="38" t="str">
        <f t="shared" si="177"/>
        <v>0</v>
      </c>
      <c r="H495" s="39" t="str">
        <f t="shared" si="178"/>
        <v/>
      </c>
    </row>
    <row r="496" spans="1:8" s="40" customFormat="1" ht="15" x14ac:dyDescent="0.2">
      <c r="A496" s="68"/>
      <c r="B496" s="35" t="s">
        <v>311</v>
      </c>
      <c r="C496" s="36">
        <v>0</v>
      </c>
      <c r="D496" s="36">
        <v>0</v>
      </c>
      <c r="E496" s="37" t="str">
        <f t="shared" si="175"/>
        <v/>
      </c>
      <c r="F496" s="37" t="str">
        <f t="shared" si="176"/>
        <v/>
      </c>
      <c r="G496" s="38" t="str">
        <f t="shared" si="177"/>
        <v>0</v>
      </c>
      <c r="H496" s="39" t="str">
        <f t="shared" si="178"/>
        <v/>
      </c>
    </row>
    <row r="497" spans="1:8" s="40" customFormat="1" ht="15" x14ac:dyDescent="0.2">
      <c r="A497" s="68"/>
      <c r="B497" s="35" t="s">
        <v>120</v>
      </c>
      <c r="C497" s="36">
        <v>0</v>
      </c>
      <c r="D497" s="36">
        <v>0</v>
      </c>
      <c r="E497" s="37" t="str">
        <f t="shared" si="175"/>
        <v/>
      </c>
      <c r="F497" s="37" t="str">
        <f t="shared" si="176"/>
        <v/>
      </c>
      <c r="G497" s="38" t="str">
        <f t="shared" si="177"/>
        <v>0</v>
      </c>
      <c r="H497" s="39" t="str">
        <f t="shared" si="178"/>
        <v/>
      </c>
    </row>
    <row r="498" spans="1:8" s="40" customFormat="1" ht="30" x14ac:dyDescent="0.2">
      <c r="A498" s="68"/>
      <c r="B498" s="35" t="s">
        <v>312</v>
      </c>
      <c r="C498" s="36">
        <v>0</v>
      </c>
      <c r="D498" s="36">
        <v>0</v>
      </c>
      <c r="E498" s="37" t="str">
        <f t="shared" si="175"/>
        <v/>
      </c>
      <c r="F498" s="37" t="str">
        <f t="shared" si="176"/>
        <v/>
      </c>
      <c r="G498" s="38" t="str">
        <f t="shared" si="177"/>
        <v>0</v>
      </c>
      <c r="H498" s="39" t="str">
        <f t="shared" si="178"/>
        <v/>
      </c>
    </row>
    <row r="499" spans="1:8" s="40" customFormat="1" ht="15" x14ac:dyDescent="0.2">
      <c r="A499" s="68"/>
      <c r="B499" s="35" t="s">
        <v>128</v>
      </c>
      <c r="C499" s="36">
        <v>0</v>
      </c>
      <c r="D499" s="36">
        <v>0</v>
      </c>
      <c r="E499" s="37" t="str">
        <f t="shared" si="175"/>
        <v/>
      </c>
      <c r="F499" s="37" t="str">
        <f t="shared" si="176"/>
        <v/>
      </c>
      <c r="G499" s="38" t="str">
        <f t="shared" si="177"/>
        <v>0</v>
      </c>
      <c r="H499" s="39" t="str">
        <f t="shared" si="178"/>
        <v/>
      </c>
    </row>
    <row r="500" spans="1:8" s="40" customFormat="1" ht="15" x14ac:dyDescent="0.2">
      <c r="A500" s="68"/>
      <c r="B500" s="35" t="s">
        <v>119</v>
      </c>
      <c r="C500" s="36">
        <v>0</v>
      </c>
      <c r="D500" s="36">
        <v>0</v>
      </c>
      <c r="E500" s="37" t="str">
        <f t="shared" si="175"/>
        <v/>
      </c>
      <c r="F500" s="37" t="str">
        <f t="shared" si="176"/>
        <v/>
      </c>
      <c r="G500" s="38" t="str">
        <f t="shared" si="177"/>
        <v>0</v>
      </c>
      <c r="H500" s="39" t="str">
        <f t="shared" si="178"/>
        <v/>
      </c>
    </row>
    <row r="501" spans="1:8" s="40" customFormat="1" ht="15" x14ac:dyDescent="0.2">
      <c r="A501" s="68"/>
      <c r="B501" s="35" t="s">
        <v>121</v>
      </c>
      <c r="C501" s="36">
        <v>0</v>
      </c>
      <c r="D501" s="36">
        <v>0</v>
      </c>
      <c r="E501" s="37" t="str">
        <f t="shared" si="175"/>
        <v/>
      </c>
      <c r="F501" s="37" t="str">
        <f t="shared" si="176"/>
        <v/>
      </c>
      <c r="G501" s="38" t="str">
        <f t="shared" si="177"/>
        <v>0</v>
      </c>
      <c r="H501" s="39" t="str">
        <f t="shared" si="178"/>
        <v/>
      </c>
    </row>
    <row r="502" spans="1:8" s="40" customFormat="1" ht="15" x14ac:dyDescent="0.2">
      <c r="A502" s="68"/>
      <c r="B502" s="35" t="s">
        <v>313</v>
      </c>
      <c r="C502" s="36">
        <v>0</v>
      </c>
      <c r="D502" s="36">
        <v>0</v>
      </c>
      <c r="E502" s="37" t="str">
        <f t="shared" si="175"/>
        <v/>
      </c>
      <c r="F502" s="37" t="str">
        <f t="shared" si="176"/>
        <v/>
      </c>
      <c r="G502" s="38" t="str">
        <f t="shared" si="177"/>
        <v>0</v>
      </c>
      <c r="H502" s="39" t="str">
        <f t="shared" si="178"/>
        <v/>
      </c>
    </row>
    <row r="503" spans="1:8" s="40" customFormat="1" ht="15" x14ac:dyDescent="0.2">
      <c r="A503" s="68"/>
      <c r="B503" s="35" t="s">
        <v>314</v>
      </c>
      <c r="C503" s="36">
        <v>0</v>
      </c>
      <c r="D503" s="36">
        <v>0</v>
      </c>
      <c r="E503" s="37" t="str">
        <f t="shared" si="175"/>
        <v/>
      </c>
      <c r="F503" s="37" t="str">
        <f t="shared" si="176"/>
        <v/>
      </c>
      <c r="G503" s="38" t="str">
        <f t="shared" si="177"/>
        <v>0</v>
      </c>
      <c r="H503" s="39" t="str">
        <f t="shared" si="178"/>
        <v/>
      </c>
    </row>
    <row r="504" spans="1:8" s="40" customFormat="1" ht="15" x14ac:dyDescent="0.2">
      <c r="A504" s="68"/>
      <c r="B504" s="35" t="s">
        <v>129</v>
      </c>
      <c r="C504" s="36">
        <v>12</v>
      </c>
      <c r="D504" s="36">
        <v>1</v>
      </c>
      <c r="E504" s="37">
        <f t="shared" si="175"/>
        <v>4.6296296296296294E-3</v>
      </c>
      <c r="F504" s="37">
        <f t="shared" si="176"/>
        <v>7.4906367041198505E-4</v>
      </c>
      <c r="G504" s="38">
        <f t="shared" si="177"/>
        <v>-0.91666666666666663</v>
      </c>
      <c r="H504" s="39">
        <f t="shared" si="178"/>
        <v>-4.2438271604938269E-3</v>
      </c>
    </row>
    <row r="505" spans="1:8" s="40" customFormat="1" ht="15" x14ac:dyDescent="0.2">
      <c r="A505" s="68"/>
      <c r="B505" s="35" t="s">
        <v>516</v>
      </c>
      <c r="C505" s="36">
        <v>0</v>
      </c>
      <c r="D505" s="36">
        <v>0</v>
      </c>
      <c r="E505" s="37" t="str">
        <f t="shared" si="175"/>
        <v/>
      </c>
      <c r="F505" s="37" t="str">
        <f t="shared" si="176"/>
        <v/>
      </c>
      <c r="G505" s="38" t="str">
        <f t="shared" si="177"/>
        <v>0</v>
      </c>
      <c r="H505" s="39" t="str">
        <f t="shared" si="178"/>
        <v/>
      </c>
    </row>
    <row r="506" spans="1:8" s="40" customFormat="1" ht="15" x14ac:dyDescent="0.2">
      <c r="A506" s="68"/>
      <c r="B506" s="35" t="s">
        <v>569</v>
      </c>
      <c r="C506" s="36">
        <v>15</v>
      </c>
      <c r="D506" s="36">
        <v>0</v>
      </c>
      <c r="E506" s="37">
        <f t="shared" ref="E506" si="179">+IF(C506=0,"",C506/C$333)</f>
        <v>5.7870370370370367E-3</v>
      </c>
      <c r="F506" s="37" t="str">
        <f t="shared" ref="F506" si="180">+IF(D506=0,"",D506/D$333)</f>
        <v/>
      </c>
      <c r="G506" s="38" t="str">
        <f t="shared" ref="G506" si="181">+IF(OR(AND(D506=0),(C506=0)),"0",((D506-C506)/C506))</f>
        <v>0</v>
      </c>
      <c r="H506" s="39">
        <f t="shared" ref="H506" si="182">+IF(OR(AND(E506=""),(G506="")),"",E506*G506)</f>
        <v>0</v>
      </c>
    </row>
    <row r="507" spans="1:8" s="40" customFormat="1" ht="15" x14ac:dyDescent="0.2">
      <c r="A507" s="68"/>
      <c r="B507" s="35" t="s">
        <v>136</v>
      </c>
      <c r="C507" s="36">
        <v>20</v>
      </c>
      <c r="D507" s="36">
        <v>30</v>
      </c>
      <c r="E507" s="37">
        <f t="shared" si="175"/>
        <v>7.716049382716049E-3</v>
      </c>
      <c r="F507" s="37">
        <f t="shared" si="176"/>
        <v>2.247191011235955E-2</v>
      </c>
      <c r="G507" s="38">
        <f t="shared" si="177"/>
        <v>0.5</v>
      </c>
      <c r="H507" s="39">
        <f t="shared" si="178"/>
        <v>3.8580246913580245E-3</v>
      </c>
    </row>
    <row r="508" spans="1:8" s="40" customFormat="1" ht="30" x14ac:dyDescent="0.2">
      <c r="A508" s="68"/>
      <c r="B508" s="35" t="s">
        <v>517</v>
      </c>
      <c r="C508" s="36">
        <v>0</v>
      </c>
      <c r="D508" s="36">
        <v>0</v>
      </c>
      <c r="E508" s="37" t="str">
        <f t="shared" si="175"/>
        <v/>
      </c>
      <c r="F508" s="37" t="str">
        <f t="shared" si="176"/>
        <v/>
      </c>
      <c r="G508" s="38" t="str">
        <f t="shared" si="177"/>
        <v>0</v>
      </c>
      <c r="H508" s="39" t="str">
        <f t="shared" si="178"/>
        <v/>
      </c>
    </row>
    <row r="509" spans="1:8" s="40" customFormat="1" ht="15" x14ac:dyDescent="0.2">
      <c r="A509" s="68"/>
      <c r="B509" s="35" t="s">
        <v>134</v>
      </c>
      <c r="C509" s="36">
        <v>0</v>
      </c>
      <c r="D509" s="36">
        <v>0</v>
      </c>
      <c r="E509" s="37" t="str">
        <f t="shared" si="175"/>
        <v/>
      </c>
      <c r="F509" s="37" t="str">
        <f t="shared" si="176"/>
        <v/>
      </c>
      <c r="G509" s="38" t="str">
        <f t="shared" si="177"/>
        <v>0</v>
      </c>
      <c r="H509" s="39" t="str">
        <f t="shared" si="178"/>
        <v/>
      </c>
    </row>
    <row r="510" spans="1:8" s="40" customFormat="1" ht="15" x14ac:dyDescent="0.2">
      <c r="A510" s="68"/>
      <c r="B510" s="35" t="s">
        <v>347</v>
      </c>
      <c r="C510" s="36">
        <v>14</v>
      </c>
      <c r="D510" s="36">
        <v>6</v>
      </c>
      <c r="E510" s="37">
        <f t="shared" si="175"/>
        <v>5.4012345679012343E-3</v>
      </c>
      <c r="F510" s="37">
        <f t="shared" si="176"/>
        <v>4.4943820224719105E-3</v>
      </c>
      <c r="G510" s="38">
        <f t="shared" si="177"/>
        <v>-0.5714285714285714</v>
      </c>
      <c r="H510" s="39">
        <f t="shared" si="178"/>
        <v>-3.0864197530864196E-3</v>
      </c>
    </row>
    <row r="511" spans="1:8" s="40" customFormat="1" ht="15" x14ac:dyDescent="0.2">
      <c r="A511" s="68"/>
      <c r="B511" s="35" t="s">
        <v>348</v>
      </c>
      <c r="C511" s="36">
        <v>19</v>
      </c>
      <c r="D511" s="36">
        <v>12</v>
      </c>
      <c r="E511" s="37">
        <f t="shared" si="175"/>
        <v>7.3302469135802465E-3</v>
      </c>
      <c r="F511" s="37">
        <f t="shared" si="176"/>
        <v>8.988764044943821E-3</v>
      </c>
      <c r="G511" s="38">
        <f t="shared" si="177"/>
        <v>-0.36842105263157893</v>
      </c>
      <c r="H511" s="39">
        <f t="shared" si="178"/>
        <v>-2.7006172839506171E-3</v>
      </c>
    </row>
    <row r="512" spans="1:8" s="40" customFormat="1" ht="15" x14ac:dyDescent="0.2">
      <c r="A512" s="68"/>
      <c r="B512" s="35" t="s">
        <v>518</v>
      </c>
      <c r="C512" s="36">
        <v>0</v>
      </c>
      <c r="D512" s="36">
        <v>0</v>
      </c>
      <c r="E512" s="37" t="str">
        <f t="shared" si="175"/>
        <v/>
      </c>
      <c r="F512" s="37" t="str">
        <f t="shared" si="176"/>
        <v/>
      </c>
      <c r="G512" s="38" t="str">
        <f t="shared" si="177"/>
        <v>0</v>
      </c>
      <c r="H512" s="39" t="str">
        <f t="shared" si="178"/>
        <v/>
      </c>
    </row>
    <row r="513" spans="1:8" s="40" customFormat="1" ht="15" x14ac:dyDescent="0.2">
      <c r="A513" s="68"/>
      <c r="B513" s="35" t="s">
        <v>138</v>
      </c>
      <c r="C513" s="36">
        <v>0</v>
      </c>
      <c r="D513" s="36">
        <v>0</v>
      </c>
      <c r="E513" s="37" t="str">
        <f t="shared" si="175"/>
        <v/>
      </c>
      <c r="F513" s="37" t="str">
        <f t="shared" si="176"/>
        <v/>
      </c>
      <c r="G513" s="38" t="str">
        <f t="shared" si="177"/>
        <v>0</v>
      </c>
      <c r="H513" s="39" t="str">
        <f t="shared" si="178"/>
        <v/>
      </c>
    </row>
    <row r="514" spans="1:8" s="40" customFormat="1" ht="15" x14ac:dyDescent="0.2">
      <c r="A514" s="68"/>
      <c r="B514" s="35" t="s">
        <v>349</v>
      </c>
      <c r="C514" s="36">
        <v>3</v>
      </c>
      <c r="D514" s="36">
        <v>0</v>
      </c>
      <c r="E514" s="37">
        <f t="shared" si="175"/>
        <v>1.1574074074074073E-3</v>
      </c>
      <c r="F514" s="37" t="str">
        <f t="shared" si="176"/>
        <v/>
      </c>
      <c r="G514" s="38" t="str">
        <f t="shared" si="177"/>
        <v>0</v>
      </c>
      <c r="H514" s="39">
        <f t="shared" si="178"/>
        <v>0</v>
      </c>
    </row>
    <row r="515" spans="1:8" s="40" customFormat="1" ht="15" x14ac:dyDescent="0.2">
      <c r="A515" s="68"/>
      <c r="B515" s="35" t="s">
        <v>142</v>
      </c>
      <c r="C515" s="36">
        <v>0</v>
      </c>
      <c r="D515" s="36">
        <v>0</v>
      </c>
      <c r="E515" s="37" t="str">
        <f t="shared" si="175"/>
        <v/>
      </c>
      <c r="F515" s="37" t="str">
        <f t="shared" si="176"/>
        <v/>
      </c>
      <c r="G515" s="38" t="str">
        <f t="shared" si="177"/>
        <v>0</v>
      </c>
      <c r="H515" s="39" t="str">
        <f t="shared" si="178"/>
        <v/>
      </c>
    </row>
    <row r="516" spans="1:8" s="40" customFormat="1" ht="15" x14ac:dyDescent="0.2">
      <c r="A516" s="68"/>
      <c r="B516" s="35" t="s">
        <v>135</v>
      </c>
      <c r="C516" s="36">
        <v>0</v>
      </c>
      <c r="D516" s="36">
        <v>0</v>
      </c>
      <c r="E516" s="37" t="str">
        <f t="shared" si="175"/>
        <v/>
      </c>
      <c r="F516" s="37" t="str">
        <f t="shared" si="176"/>
        <v/>
      </c>
      <c r="G516" s="38" t="str">
        <f t="shared" si="177"/>
        <v>0</v>
      </c>
      <c r="H516" s="39" t="str">
        <f t="shared" si="178"/>
        <v/>
      </c>
    </row>
    <row r="517" spans="1:8" s="40" customFormat="1" ht="15" x14ac:dyDescent="0.2">
      <c r="A517" s="68"/>
      <c r="B517" s="35" t="s">
        <v>315</v>
      </c>
      <c r="C517" s="36">
        <v>0</v>
      </c>
      <c r="D517" s="36">
        <v>0</v>
      </c>
      <c r="E517" s="37" t="str">
        <f t="shared" si="175"/>
        <v/>
      </c>
      <c r="F517" s="37" t="str">
        <f t="shared" si="176"/>
        <v/>
      </c>
      <c r="G517" s="38" t="str">
        <f t="shared" si="177"/>
        <v>0</v>
      </c>
      <c r="H517" s="39" t="str">
        <f t="shared" si="178"/>
        <v/>
      </c>
    </row>
    <row r="518" spans="1:8" s="40" customFormat="1" ht="15" x14ac:dyDescent="0.2">
      <c r="A518" s="68"/>
      <c r="B518" s="35" t="s">
        <v>131</v>
      </c>
      <c r="C518" s="36">
        <v>0</v>
      </c>
      <c r="D518" s="36">
        <v>0</v>
      </c>
      <c r="E518" s="37" t="str">
        <f t="shared" si="175"/>
        <v/>
      </c>
      <c r="F518" s="37" t="str">
        <f t="shared" si="176"/>
        <v/>
      </c>
      <c r="G518" s="38" t="str">
        <f t="shared" si="177"/>
        <v>0</v>
      </c>
      <c r="H518" s="39" t="str">
        <f t="shared" si="178"/>
        <v/>
      </c>
    </row>
    <row r="519" spans="1:8" s="40" customFormat="1" ht="15" x14ac:dyDescent="0.2">
      <c r="A519" s="68"/>
      <c r="B519" s="35" t="s">
        <v>144</v>
      </c>
      <c r="C519" s="36">
        <v>0</v>
      </c>
      <c r="D519" s="36">
        <v>0</v>
      </c>
      <c r="E519" s="37" t="str">
        <f t="shared" si="175"/>
        <v/>
      </c>
      <c r="F519" s="37" t="str">
        <f t="shared" si="176"/>
        <v/>
      </c>
      <c r="G519" s="38" t="str">
        <f t="shared" si="177"/>
        <v>0</v>
      </c>
      <c r="H519" s="39" t="str">
        <f t="shared" si="178"/>
        <v/>
      </c>
    </row>
    <row r="520" spans="1:8" s="40" customFormat="1" ht="15" x14ac:dyDescent="0.2">
      <c r="A520" s="68"/>
      <c r="B520" s="35" t="s">
        <v>316</v>
      </c>
      <c r="C520" s="36">
        <v>28</v>
      </c>
      <c r="D520" s="36">
        <v>0</v>
      </c>
      <c r="E520" s="37">
        <f t="shared" si="175"/>
        <v>1.0802469135802469E-2</v>
      </c>
      <c r="F520" s="37" t="str">
        <f t="shared" si="176"/>
        <v/>
      </c>
      <c r="G520" s="38" t="str">
        <f t="shared" si="177"/>
        <v>0</v>
      </c>
      <c r="H520" s="39">
        <f t="shared" si="178"/>
        <v>0</v>
      </c>
    </row>
    <row r="521" spans="1:8" s="40" customFormat="1" ht="15" x14ac:dyDescent="0.2">
      <c r="A521" s="68"/>
      <c r="B521" s="35" t="s">
        <v>317</v>
      </c>
      <c r="C521" s="36">
        <v>3</v>
      </c>
      <c r="D521" s="36">
        <v>0</v>
      </c>
      <c r="E521" s="37">
        <f t="shared" si="175"/>
        <v>1.1574074074074073E-3</v>
      </c>
      <c r="F521" s="37" t="str">
        <f t="shared" si="176"/>
        <v/>
      </c>
      <c r="G521" s="38" t="str">
        <f t="shared" si="177"/>
        <v>0</v>
      </c>
      <c r="H521" s="39">
        <f t="shared" si="178"/>
        <v>0</v>
      </c>
    </row>
    <row r="522" spans="1:8" s="40" customFormat="1" ht="15" x14ac:dyDescent="0.2">
      <c r="A522" s="68"/>
      <c r="B522" s="35" t="s">
        <v>318</v>
      </c>
      <c r="C522" s="36">
        <v>5</v>
      </c>
      <c r="D522" s="36">
        <v>3</v>
      </c>
      <c r="E522" s="37">
        <f t="shared" si="175"/>
        <v>1.9290123456790122E-3</v>
      </c>
      <c r="F522" s="37">
        <f t="shared" si="176"/>
        <v>2.2471910112359553E-3</v>
      </c>
      <c r="G522" s="38">
        <f t="shared" si="177"/>
        <v>-0.4</v>
      </c>
      <c r="H522" s="39">
        <f t="shared" si="178"/>
        <v>-7.716049382716049E-4</v>
      </c>
    </row>
    <row r="523" spans="1:8" s="40" customFormat="1" ht="30" x14ac:dyDescent="0.2">
      <c r="A523" s="68"/>
      <c r="B523" s="35" t="s">
        <v>519</v>
      </c>
      <c r="C523" s="36">
        <v>2</v>
      </c>
      <c r="D523" s="36">
        <v>0</v>
      </c>
      <c r="E523" s="37">
        <f t="shared" si="175"/>
        <v>7.716049382716049E-4</v>
      </c>
      <c r="F523" s="37" t="str">
        <f t="shared" si="176"/>
        <v/>
      </c>
      <c r="G523" s="38" t="str">
        <f t="shared" si="177"/>
        <v>0</v>
      </c>
      <c r="H523" s="39">
        <f t="shared" si="178"/>
        <v>0</v>
      </c>
    </row>
    <row r="524" spans="1:8" s="40" customFormat="1" ht="15" x14ac:dyDescent="0.2">
      <c r="A524" s="68"/>
      <c r="B524" s="35" t="s">
        <v>141</v>
      </c>
      <c r="C524" s="36">
        <v>0</v>
      </c>
      <c r="D524" s="36">
        <v>0</v>
      </c>
      <c r="E524" s="37" t="str">
        <f t="shared" si="175"/>
        <v/>
      </c>
      <c r="F524" s="37" t="str">
        <f t="shared" si="176"/>
        <v/>
      </c>
      <c r="G524" s="38" t="str">
        <f t="shared" si="177"/>
        <v>0</v>
      </c>
      <c r="H524" s="39" t="str">
        <f t="shared" si="178"/>
        <v/>
      </c>
    </row>
    <row r="525" spans="1:8" s="40" customFormat="1" ht="15" x14ac:dyDescent="0.2">
      <c r="A525" s="68"/>
      <c r="B525" s="35" t="s">
        <v>319</v>
      </c>
      <c r="C525" s="36">
        <v>63</v>
      </c>
      <c r="D525" s="36">
        <v>9</v>
      </c>
      <c r="E525" s="37">
        <f t="shared" si="175"/>
        <v>2.4305555555555556E-2</v>
      </c>
      <c r="F525" s="37">
        <f t="shared" si="176"/>
        <v>6.7415730337078653E-3</v>
      </c>
      <c r="G525" s="38">
        <f t="shared" si="177"/>
        <v>-0.8571428571428571</v>
      </c>
      <c r="H525" s="39">
        <f t="shared" si="178"/>
        <v>-2.0833333333333332E-2</v>
      </c>
    </row>
    <row r="526" spans="1:8" s="40" customFormat="1" ht="15" x14ac:dyDescent="0.2">
      <c r="A526" s="68"/>
      <c r="B526" s="35" t="s">
        <v>320</v>
      </c>
      <c r="C526" s="36">
        <v>0</v>
      </c>
      <c r="D526" s="36">
        <v>0</v>
      </c>
      <c r="E526" s="37" t="str">
        <f t="shared" si="175"/>
        <v/>
      </c>
      <c r="F526" s="37" t="str">
        <f t="shared" si="176"/>
        <v/>
      </c>
      <c r="G526" s="38" t="str">
        <f t="shared" si="177"/>
        <v>0</v>
      </c>
      <c r="H526" s="39" t="str">
        <f t="shared" si="178"/>
        <v/>
      </c>
    </row>
    <row r="527" spans="1:8" s="40" customFormat="1" ht="15" x14ac:dyDescent="0.2">
      <c r="A527" s="68"/>
      <c r="B527" s="35" t="s">
        <v>321</v>
      </c>
      <c r="C527" s="36">
        <v>0</v>
      </c>
      <c r="D527" s="36">
        <v>1</v>
      </c>
      <c r="E527" s="37" t="str">
        <f t="shared" si="175"/>
        <v/>
      </c>
      <c r="F527" s="37">
        <f t="shared" si="176"/>
        <v>7.4906367041198505E-4</v>
      </c>
      <c r="G527" s="38" t="str">
        <f t="shared" si="177"/>
        <v>0</v>
      </c>
      <c r="H527" s="39" t="str">
        <f t="shared" si="178"/>
        <v/>
      </c>
    </row>
    <row r="528" spans="1:8" s="40" customFormat="1" ht="15" x14ac:dyDescent="0.2">
      <c r="A528" s="68"/>
      <c r="B528" s="35" t="s">
        <v>137</v>
      </c>
      <c r="C528" s="36">
        <v>0</v>
      </c>
      <c r="D528" s="36">
        <v>0</v>
      </c>
      <c r="E528" s="37" t="str">
        <f t="shared" si="175"/>
        <v/>
      </c>
      <c r="F528" s="37" t="str">
        <f t="shared" si="176"/>
        <v/>
      </c>
      <c r="G528" s="38" t="str">
        <f t="shared" si="177"/>
        <v>0</v>
      </c>
      <c r="H528" s="39" t="str">
        <f t="shared" si="178"/>
        <v/>
      </c>
    </row>
    <row r="529" spans="1:8" s="40" customFormat="1" ht="15" x14ac:dyDescent="0.2">
      <c r="A529" s="68"/>
      <c r="B529" s="35" t="s">
        <v>139</v>
      </c>
      <c r="C529" s="36">
        <v>0</v>
      </c>
      <c r="D529" s="36">
        <v>0</v>
      </c>
      <c r="E529" s="37" t="str">
        <f t="shared" si="175"/>
        <v/>
      </c>
      <c r="F529" s="37" t="str">
        <f t="shared" si="176"/>
        <v/>
      </c>
      <c r="G529" s="38" t="str">
        <f t="shared" si="177"/>
        <v>0</v>
      </c>
      <c r="H529" s="39" t="str">
        <f t="shared" si="178"/>
        <v/>
      </c>
    </row>
    <row r="530" spans="1:8" s="40" customFormat="1" ht="15" x14ac:dyDescent="0.2">
      <c r="A530" s="68"/>
      <c r="B530" s="35" t="s">
        <v>322</v>
      </c>
      <c r="C530" s="36">
        <v>19</v>
      </c>
      <c r="D530" s="36">
        <v>24</v>
      </c>
      <c r="E530" s="37">
        <f t="shared" si="175"/>
        <v>7.3302469135802465E-3</v>
      </c>
      <c r="F530" s="37">
        <f t="shared" si="176"/>
        <v>1.7977528089887642E-2</v>
      </c>
      <c r="G530" s="38">
        <f t="shared" si="177"/>
        <v>0.26315789473684209</v>
      </c>
      <c r="H530" s="39">
        <f t="shared" si="178"/>
        <v>1.9290123456790122E-3</v>
      </c>
    </row>
    <row r="531" spans="1:8" s="40" customFormat="1" ht="30" x14ac:dyDescent="0.2">
      <c r="A531" s="68"/>
      <c r="B531" s="35" t="s">
        <v>143</v>
      </c>
      <c r="C531" s="36">
        <v>159</v>
      </c>
      <c r="D531" s="36">
        <v>62</v>
      </c>
      <c r="E531" s="37">
        <f t="shared" si="175"/>
        <v>6.1342592592592594E-2</v>
      </c>
      <c r="F531" s="37">
        <f t="shared" si="176"/>
        <v>4.6441947565543068E-2</v>
      </c>
      <c r="G531" s="38">
        <f t="shared" si="177"/>
        <v>-0.61006289308176098</v>
      </c>
      <c r="H531" s="39">
        <f t="shared" si="178"/>
        <v>-3.7422839506172839E-2</v>
      </c>
    </row>
    <row r="532" spans="1:8" s="40" customFormat="1" ht="15" x14ac:dyDescent="0.2">
      <c r="A532" s="68"/>
      <c r="B532" s="35" t="s">
        <v>323</v>
      </c>
      <c r="C532" s="36">
        <v>67</v>
      </c>
      <c r="D532" s="36">
        <v>23</v>
      </c>
      <c r="E532" s="37">
        <f t="shared" si="175"/>
        <v>2.5848765432098766E-2</v>
      </c>
      <c r="F532" s="37">
        <f t="shared" si="176"/>
        <v>1.7228464419475654E-2</v>
      </c>
      <c r="G532" s="38">
        <f t="shared" si="177"/>
        <v>-0.65671641791044777</v>
      </c>
      <c r="H532" s="39">
        <f t="shared" si="178"/>
        <v>-1.6975308641975308E-2</v>
      </c>
    </row>
    <row r="533" spans="1:8" s="40" customFormat="1" ht="15" x14ac:dyDescent="0.2">
      <c r="A533" s="68"/>
      <c r="B533" s="35" t="s">
        <v>564</v>
      </c>
      <c r="C533" s="36">
        <v>0</v>
      </c>
      <c r="D533" s="36">
        <v>0</v>
      </c>
      <c r="E533" s="37" t="str">
        <f t="shared" ref="E533" si="183">+IF(C533=0,"",C533/C$333)</f>
        <v/>
      </c>
      <c r="F533" s="37" t="str">
        <f t="shared" ref="F533" si="184">+IF(D533=0,"",D533/D$333)</f>
        <v/>
      </c>
      <c r="G533" s="38" t="str">
        <f t="shared" ref="G533" si="185">+IF(OR(AND(D533=0),(C533=0)),"0",((D533-C533)/C533))</f>
        <v>0</v>
      </c>
      <c r="H533" s="39" t="str">
        <f t="shared" ref="H533" si="186">+IF(OR(AND(E533=""),(G533="")),"",E533*G533)</f>
        <v/>
      </c>
    </row>
    <row r="534" spans="1:8" s="40" customFormat="1" ht="15" x14ac:dyDescent="0.2">
      <c r="A534" s="68"/>
      <c r="B534" s="35" t="s">
        <v>132</v>
      </c>
      <c r="C534" s="36">
        <v>1</v>
      </c>
      <c r="D534" s="36">
        <v>7</v>
      </c>
      <c r="E534" s="37">
        <f t="shared" si="175"/>
        <v>3.8580246913580245E-4</v>
      </c>
      <c r="F534" s="37">
        <f t="shared" si="176"/>
        <v>5.2434456928838954E-3</v>
      </c>
      <c r="G534" s="38">
        <f t="shared" si="177"/>
        <v>6</v>
      </c>
      <c r="H534" s="39">
        <f t="shared" si="178"/>
        <v>2.3148148148148147E-3</v>
      </c>
    </row>
    <row r="535" spans="1:8" s="40" customFormat="1" ht="15" x14ac:dyDescent="0.2">
      <c r="A535" s="68"/>
      <c r="B535" s="35" t="s">
        <v>324</v>
      </c>
      <c r="C535" s="36">
        <v>8</v>
      </c>
      <c r="D535" s="36">
        <v>0</v>
      </c>
      <c r="E535" s="37">
        <f t="shared" si="175"/>
        <v>3.0864197530864196E-3</v>
      </c>
      <c r="F535" s="37" t="str">
        <f t="shared" si="176"/>
        <v/>
      </c>
      <c r="G535" s="38" t="str">
        <f t="shared" si="177"/>
        <v>0</v>
      </c>
      <c r="H535" s="39">
        <f t="shared" si="178"/>
        <v>0</v>
      </c>
    </row>
    <row r="536" spans="1:8" s="40" customFormat="1" ht="15" x14ac:dyDescent="0.2">
      <c r="A536" s="68"/>
      <c r="B536" s="35" t="s">
        <v>325</v>
      </c>
      <c r="C536" s="36">
        <v>10</v>
      </c>
      <c r="D536" s="36">
        <v>6</v>
      </c>
      <c r="E536" s="37">
        <f t="shared" ref="E536:E547" si="187">+IF(C536=0,"",C536/C$333)</f>
        <v>3.8580246913580245E-3</v>
      </c>
      <c r="F536" s="37">
        <f t="shared" ref="F536:F547" si="188">+IF(D536=0,"",D536/D$333)</f>
        <v>4.4943820224719105E-3</v>
      </c>
      <c r="G536" s="38">
        <f t="shared" ref="G536:G547" si="189">+IF(OR(AND(D536=0),(C536=0)),"0",((D536-C536)/C536))</f>
        <v>-0.4</v>
      </c>
      <c r="H536" s="39">
        <f t="shared" ref="H536:H547" si="190">+IF(OR(AND(E536=""),(G536="")),"",E536*G536)</f>
        <v>-1.5432098765432098E-3</v>
      </c>
    </row>
    <row r="537" spans="1:8" s="40" customFormat="1" ht="15" x14ac:dyDescent="0.2">
      <c r="A537" s="68"/>
      <c r="B537" s="35" t="s">
        <v>520</v>
      </c>
      <c r="C537" s="36">
        <v>1</v>
      </c>
      <c r="D537" s="36">
        <v>2</v>
      </c>
      <c r="E537" s="37">
        <f t="shared" si="187"/>
        <v>3.8580246913580245E-4</v>
      </c>
      <c r="F537" s="37">
        <f t="shared" si="188"/>
        <v>1.4981273408239701E-3</v>
      </c>
      <c r="G537" s="38">
        <f t="shared" si="189"/>
        <v>1</v>
      </c>
      <c r="H537" s="39">
        <f t="shared" si="190"/>
        <v>3.8580246913580245E-4</v>
      </c>
    </row>
    <row r="538" spans="1:8" s="40" customFormat="1" ht="15" x14ac:dyDescent="0.2">
      <c r="A538" s="68"/>
      <c r="B538" s="35" t="s">
        <v>133</v>
      </c>
      <c r="C538" s="36">
        <v>50</v>
      </c>
      <c r="D538" s="36">
        <v>7</v>
      </c>
      <c r="E538" s="37">
        <f t="shared" si="187"/>
        <v>1.9290123456790122E-2</v>
      </c>
      <c r="F538" s="37">
        <f t="shared" si="188"/>
        <v>5.2434456928838954E-3</v>
      </c>
      <c r="G538" s="38">
        <f t="shared" si="189"/>
        <v>-0.86</v>
      </c>
      <c r="H538" s="39">
        <f t="shared" si="190"/>
        <v>-1.6589506172839504E-2</v>
      </c>
    </row>
    <row r="539" spans="1:8" s="40" customFormat="1" ht="15" x14ac:dyDescent="0.2">
      <c r="A539" s="68"/>
      <c r="B539" s="35" t="s">
        <v>140</v>
      </c>
      <c r="C539" s="36">
        <v>44</v>
      </c>
      <c r="D539" s="36">
        <v>67</v>
      </c>
      <c r="E539" s="37">
        <f t="shared" si="187"/>
        <v>1.6975308641975308E-2</v>
      </c>
      <c r="F539" s="37">
        <f t="shared" si="188"/>
        <v>5.0187265917602995E-2</v>
      </c>
      <c r="G539" s="38">
        <f t="shared" si="189"/>
        <v>0.52272727272727271</v>
      </c>
      <c r="H539" s="39">
        <f t="shared" si="190"/>
        <v>8.8734567901234563E-3</v>
      </c>
    </row>
    <row r="540" spans="1:8" s="40" customFormat="1" ht="15" x14ac:dyDescent="0.2">
      <c r="A540" s="68"/>
      <c r="B540" s="35" t="s">
        <v>521</v>
      </c>
      <c r="C540" s="36">
        <v>0</v>
      </c>
      <c r="D540" s="36">
        <v>3</v>
      </c>
      <c r="E540" s="37" t="str">
        <f t="shared" si="187"/>
        <v/>
      </c>
      <c r="F540" s="37">
        <f t="shared" si="188"/>
        <v>2.2471910112359553E-3</v>
      </c>
      <c r="G540" s="38" t="str">
        <f t="shared" si="189"/>
        <v>0</v>
      </c>
      <c r="H540" s="39" t="str">
        <f t="shared" si="190"/>
        <v/>
      </c>
    </row>
    <row r="541" spans="1:8" s="40" customFormat="1" ht="15" x14ac:dyDescent="0.2">
      <c r="A541" s="68"/>
      <c r="B541" s="35" t="s">
        <v>326</v>
      </c>
      <c r="C541" s="36">
        <v>37</v>
      </c>
      <c r="D541" s="36">
        <v>8</v>
      </c>
      <c r="E541" s="37">
        <f t="shared" si="187"/>
        <v>1.4274691358024691E-2</v>
      </c>
      <c r="F541" s="37">
        <f t="shared" si="188"/>
        <v>5.9925093632958804E-3</v>
      </c>
      <c r="G541" s="38">
        <f t="shared" si="189"/>
        <v>-0.78378378378378377</v>
      </c>
      <c r="H541" s="39">
        <f t="shared" si="190"/>
        <v>-1.1188271604938271E-2</v>
      </c>
    </row>
    <row r="542" spans="1:8" s="40" customFormat="1" ht="15" x14ac:dyDescent="0.2">
      <c r="A542" s="68"/>
      <c r="B542" s="35" t="s">
        <v>327</v>
      </c>
      <c r="C542" s="36">
        <v>0</v>
      </c>
      <c r="D542" s="36">
        <v>0</v>
      </c>
      <c r="E542" s="37" t="str">
        <f t="shared" si="187"/>
        <v/>
      </c>
      <c r="F542" s="37" t="str">
        <f t="shared" si="188"/>
        <v/>
      </c>
      <c r="G542" s="38" t="str">
        <f t="shared" si="189"/>
        <v>0</v>
      </c>
      <c r="H542" s="39" t="str">
        <f t="shared" si="190"/>
        <v/>
      </c>
    </row>
    <row r="543" spans="1:8" s="40" customFormat="1" ht="15" x14ac:dyDescent="0.2">
      <c r="A543" s="68"/>
      <c r="B543" s="35" t="s">
        <v>328</v>
      </c>
      <c r="C543" s="36">
        <v>2</v>
      </c>
      <c r="D543" s="36">
        <v>2</v>
      </c>
      <c r="E543" s="37">
        <f t="shared" si="187"/>
        <v>7.716049382716049E-4</v>
      </c>
      <c r="F543" s="37">
        <f t="shared" si="188"/>
        <v>1.4981273408239701E-3</v>
      </c>
      <c r="G543" s="38">
        <f t="shared" si="189"/>
        <v>0</v>
      </c>
      <c r="H543" s="39">
        <f t="shared" si="190"/>
        <v>0</v>
      </c>
    </row>
    <row r="544" spans="1:8" s="47" customFormat="1" ht="15" x14ac:dyDescent="0.2">
      <c r="A544" s="68"/>
      <c r="B544" s="35" t="s">
        <v>329</v>
      </c>
      <c r="C544" s="36">
        <v>0</v>
      </c>
      <c r="D544" s="36">
        <v>0</v>
      </c>
      <c r="E544" s="37" t="str">
        <f t="shared" si="187"/>
        <v/>
      </c>
      <c r="F544" s="37" t="str">
        <f t="shared" si="188"/>
        <v/>
      </c>
      <c r="G544" s="38" t="str">
        <f t="shared" si="189"/>
        <v>0</v>
      </c>
      <c r="H544" s="39" t="str">
        <f t="shared" si="190"/>
        <v/>
      </c>
    </row>
    <row r="545" spans="1:8" s="40" customFormat="1" ht="15" x14ac:dyDescent="0.2">
      <c r="A545" s="68"/>
      <c r="B545" s="35" t="s">
        <v>330</v>
      </c>
      <c r="C545" s="36">
        <v>0</v>
      </c>
      <c r="D545" s="36">
        <v>0</v>
      </c>
      <c r="E545" s="37" t="str">
        <f t="shared" si="187"/>
        <v/>
      </c>
      <c r="F545" s="37" t="str">
        <f t="shared" si="188"/>
        <v/>
      </c>
      <c r="G545" s="38" t="str">
        <f t="shared" si="189"/>
        <v>0</v>
      </c>
      <c r="H545" s="39" t="str">
        <f t="shared" si="190"/>
        <v/>
      </c>
    </row>
    <row r="546" spans="1:8" s="40" customFormat="1" ht="30" x14ac:dyDescent="0.2">
      <c r="A546" s="68"/>
      <c r="B546" s="35" t="s">
        <v>522</v>
      </c>
      <c r="C546" s="36">
        <v>0</v>
      </c>
      <c r="D546" s="36">
        <v>0</v>
      </c>
      <c r="E546" s="37" t="str">
        <f t="shared" si="187"/>
        <v/>
      </c>
      <c r="F546" s="37" t="str">
        <f t="shared" si="188"/>
        <v/>
      </c>
      <c r="G546" s="38" t="str">
        <f t="shared" si="189"/>
        <v>0</v>
      </c>
      <c r="H546" s="39" t="str">
        <f t="shared" si="190"/>
        <v/>
      </c>
    </row>
    <row r="547" spans="1:8" s="40" customFormat="1" ht="30" x14ac:dyDescent="0.2">
      <c r="A547" s="68"/>
      <c r="B547" s="35" t="s">
        <v>523</v>
      </c>
      <c r="C547" s="36">
        <v>0</v>
      </c>
      <c r="D547" s="36">
        <v>0</v>
      </c>
      <c r="E547" s="37" t="str">
        <f t="shared" si="187"/>
        <v/>
      </c>
      <c r="F547" s="37" t="str">
        <f t="shared" si="188"/>
        <v/>
      </c>
      <c r="G547" s="38" t="str">
        <f t="shared" si="189"/>
        <v>0</v>
      </c>
      <c r="H547" s="39" t="str">
        <f t="shared" si="190"/>
        <v/>
      </c>
    </row>
    <row r="548" spans="1:8" s="10" customFormat="1" x14ac:dyDescent="0.2">
      <c r="A548" s="67"/>
      <c r="B548" s="22"/>
      <c r="C548" s="22"/>
      <c r="D548" s="22"/>
    </row>
    <row r="549" spans="1:8" s="10" customFormat="1" x14ac:dyDescent="0.2">
      <c r="A549" s="67"/>
      <c r="B549" s="22"/>
      <c r="C549" s="22"/>
      <c r="D549" s="22"/>
    </row>
    <row r="550" spans="1:8" s="10" customFormat="1" ht="13.5" thickBot="1" x14ac:dyDescent="0.25">
      <c r="A550" s="67"/>
      <c r="B550" s="29"/>
      <c r="C550" s="29"/>
      <c r="D550" s="29"/>
      <c r="E550" s="29"/>
      <c r="F550" s="29"/>
    </row>
    <row r="551" spans="1:8" s="10" customFormat="1" ht="30" customHeight="1" x14ac:dyDescent="0.2">
      <c r="A551" s="67"/>
      <c r="B551" s="85" t="s">
        <v>374</v>
      </c>
      <c r="C551" s="71" t="s">
        <v>375</v>
      </c>
      <c r="D551" s="72"/>
      <c r="E551" s="71" t="s">
        <v>429</v>
      </c>
      <c r="F551" s="72"/>
      <c r="G551" s="73" t="s">
        <v>572</v>
      </c>
      <c r="H551" s="69" t="s">
        <v>350</v>
      </c>
    </row>
    <row r="552" spans="1:8" s="10" customFormat="1" x14ac:dyDescent="0.2">
      <c r="A552" s="67"/>
      <c r="B552" s="85"/>
      <c r="C552" s="48">
        <v>2017</v>
      </c>
      <c r="D552" s="48">
        <v>2018</v>
      </c>
      <c r="E552" s="48">
        <v>2017</v>
      </c>
      <c r="F552" s="48">
        <v>2018</v>
      </c>
      <c r="G552" s="74"/>
      <c r="H552" s="70"/>
    </row>
    <row r="553" spans="1:8" s="10" customFormat="1" x14ac:dyDescent="0.2">
      <c r="A553" s="67"/>
      <c r="B553" s="12" t="s">
        <v>380</v>
      </c>
      <c r="C553" s="13">
        <f>SUM(C554:C579)</f>
        <v>1105</v>
      </c>
      <c r="D553" s="13">
        <f>SUM(D554:D579)</f>
        <v>1052</v>
      </c>
      <c r="E553" s="14">
        <f>+IF(C553=0,"",C553/C$553)</f>
        <v>1</v>
      </c>
      <c r="F553" s="14">
        <f>+IF(D553=0,"",D553/D$553)</f>
        <v>1</v>
      </c>
      <c r="G553" s="15">
        <f>+IF(OR(AND(D553=0),(C553=0)),"0",((D553-C553)/C553))</f>
        <v>-4.7963800904977379E-2</v>
      </c>
      <c r="H553" s="15">
        <f>+IF(OR(AND(E553=""),(G553="")),"",E553*G553)</f>
        <v>-4.7963800904977379E-2</v>
      </c>
    </row>
    <row r="554" spans="1:8" s="40" customFormat="1" ht="15" x14ac:dyDescent="0.2">
      <c r="A554" s="68"/>
      <c r="B554" s="35" t="s">
        <v>331</v>
      </c>
      <c r="C554" s="36">
        <v>9</v>
      </c>
      <c r="D554" s="36">
        <v>1</v>
      </c>
      <c r="E554" s="37">
        <f>+IF(C554=0,"",C554/C$553)</f>
        <v>8.1447963800904983E-3</v>
      </c>
      <c r="F554" s="37">
        <f>+IF(D554=0,"",D554/D$553)</f>
        <v>9.5057034220532319E-4</v>
      </c>
      <c r="G554" s="38">
        <f>+IF(OR(AND(D554=0),(C554=0)),"0",((D554-C554)/C554))</f>
        <v>-0.88888888888888884</v>
      </c>
      <c r="H554" s="39">
        <f>+IF(OR(AND(E554=""),(G554="")),"",E554*G554)</f>
        <v>-7.2398190045248872E-3</v>
      </c>
    </row>
    <row r="555" spans="1:8" s="40" customFormat="1" ht="15" x14ac:dyDescent="0.2">
      <c r="A555" s="68"/>
      <c r="B555" s="35" t="s">
        <v>146</v>
      </c>
      <c r="C555" s="36">
        <v>10</v>
      </c>
      <c r="D555" s="36">
        <v>26</v>
      </c>
      <c r="E555" s="37">
        <f t="shared" ref="E555:E579" si="191">+IF(C555=0,"",C555/C$553)</f>
        <v>9.0497737556561094E-3</v>
      </c>
      <c r="F555" s="37">
        <f t="shared" ref="F555:F579" si="192">+IF(D555=0,"",D555/D$553)</f>
        <v>2.4714828897338403E-2</v>
      </c>
      <c r="G555" s="38">
        <f t="shared" ref="G555:G579" si="193">+IF(OR(AND(D555=0),(C555=0)),"0",((D555-C555)/C555))</f>
        <v>1.6</v>
      </c>
      <c r="H555" s="39">
        <f t="shared" ref="H555:H579" si="194">+IF(OR(AND(E555=""),(G555="")),"",E555*G555)</f>
        <v>1.4479638009049776E-2</v>
      </c>
    </row>
    <row r="556" spans="1:8" s="40" customFormat="1" ht="15" x14ac:dyDescent="0.2">
      <c r="A556" s="68"/>
      <c r="B556" s="35" t="s">
        <v>618</v>
      </c>
      <c r="C556" s="36">
        <v>75</v>
      </c>
      <c r="D556" s="36">
        <v>65</v>
      </c>
      <c r="E556" s="37">
        <f t="shared" si="191"/>
        <v>6.7873303167420809E-2</v>
      </c>
      <c r="F556" s="37">
        <f t="shared" si="192"/>
        <v>6.1787072243346008E-2</v>
      </c>
      <c r="G556" s="38">
        <f t="shared" si="193"/>
        <v>-0.13333333333333333</v>
      </c>
      <c r="H556" s="39">
        <f t="shared" si="194"/>
        <v>-9.0497737556561077E-3</v>
      </c>
    </row>
    <row r="557" spans="1:8" s="40" customFormat="1" ht="15" x14ac:dyDescent="0.2">
      <c r="A557" s="68"/>
      <c r="B557" s="35" t="s">
        <v>332</v>
      </c>
      <c r="C557" s="36">
        <v>113</v>
      </c>
      <c r="D557" s="36">
        <v>142</v>
      </c>
      <c r="E557" s="37">
        <f t="shared" si="191"/>
        <v>0.10226244343891402</v>
      </c>
      <c r="F557" s="37">
        <f t="shared" si="192"/>
        <v>0.13498098859315588</v>
      </c>
      <c r="G557" s="38">
        <f t="shared" si="193"/>
        <v>0.25663716814159293</v>
      </c>
      <c r="H557" s="39">
        <f t="shared" si="194"/>
        <v>2.6244343891402715E-2</v>
      </c>
    </row>
    <row r="558" spans="1:8" s="40" customFormat="1" ht="15" x14ac:dyDescent="0.2">
      <c r="A558" s="68"/>
      <c r="B558" s="35" t="s">
        <v>147</v>
      </c>
      <c r="C558" s="36">
        <v>40</v>
      </c>
      <c r="D558" s="36">
        <v>11</v>
      </c>
      <c r="E558" s="37">
        <f t="shared" si="191"/>
        <v>3.6199095022624438E-2</v>
      </c>
      <c r="F558" s="37">
        <f t="shared" si="192"/>
        <v>1.0456273764258554E-2</v>
      </c>
      <c r="G558" s="38">
        <f t="shared" si="193"/>
        <v>-0.72499999999999998</v>
      </c>
      <c r="H558" s="39">
        <f t="shared" si="194"/>
        <v>-2.6244343891402715E-2</v>
      </c>
    </row>
    <row r="559" spans="1:8" s="40" customFormat="1" ht="15" x14ac:dyDescent="0.2">
      <c r="A559" s="68"/>
      <c r="B559" s="35" t="s">
        <v>145</v>
      </c>
      <c r="C559" s="36">
        <v>0</v>
      </c>
      <c r="D559" s="36">
        <v>0</v>
      </c>
      <c r="E559" s="37" t="str">
        <f t="shared" si="191"/>
        <v/>
      </c>
      <c r="F559" s="37" t="str">
        <f t="shared" si="192"/>
        <v/>
      </c>
      <c r="G559" s="38" t="str">
        <f t="shared" si="193"/>
        <v>0</v>
      </c>
      <c r="H559" s="39" t="str">
        <f t="shared" si="194"/>
        <v/>
      </c>
    </row>
    <row r="560" spans="1:8" s="40" customFormat="1" ht="15" x14ac:dyDescent="0.2">
      <c r="A560" s="68"/>
      <c r="B560" s="35" t="s">
        <v>148</v>
      </c>
      <c r="C560" s="36">
        <v>12</v>
      </c>
      <c r="D560" s="36">
        <v>40</v>
      </c>
      <c r="E560" s="37">
        <f t="shared" si="191"/>
        <v>1.085972850678733E-2</v>
      </c>
      <c r="F560" s="37">
        <f t="shared" si="192"/>
        <v>3.8022813688212927E-2</v>
      </c>
      <c r="G560" s="38">
        <f t="shared" si="193"/>
        <v>2.3333333333333335</v>
      </c>
      <c r="H560" s="39">
        <f t="shared" si="194"/>
        <v>2.5339366515837104E-2</v>
      </c>
    </row>
    <row r="561" spans="1:8" s="40" customFormat="1" ht="15" x14ac:dyDescent="0.2">
      <c r="A561" s="68"/>
      <c r="B561" s="35" t="s">
        <v>333</v>
      </c>
      <c r="C561" s="36">
        <v>0</v>
      </c>
      <c r="D561" s="36">
        <v>0</v>
      </c>
      <c r="E561" s="37" t="str">
        <f t="shared" si="191"/>
        <v/>
      </c>
      <c r="F561" s="37" t="str">
        <f t="shared" si="192"/>
        <v/>
      </c>
      <c r="G561" s="38" t="str">
        <f t="shared" si="193"/>
        <v>0</v>
      </c>
      <c r="H561" s="39" t="str">
        <f t="shared" si="194"/>
        <v/>
      </c>
    </row>
    <row r="562" spans="1:8" s="40" customFormat="1" ht="15" x14ac:dyDescent="0.2">
      <c r="A562" s="68"/>
      <c r="B562" s="35" t="s">
        <v>334</v>
      </c>
      <c r="C562" s="36">
        <v>1</v>
      </c>
      <c r="D562" s="36">
        <v>1</v>
      </c>
      <c r="E562" s="37">
        <f t="shared" si="191"/>
        <v>9.049773755656109E-4</v>
      </c>
      <c r="F562" s="37">
        <f t="shared" si="192"/>
        <v>9.5057034220532319E-4</v>
      </c>
      <c r="G562" s="38">
        <f t="shared" si="193"/>
        <v>0</v>
      </c>
      <c r="H562" s="39">
        <f t="shared" si="194"/>
        <v>0</v>
      </c>
    </row>
    <row r="563" spans="1:8" s="40" customFormat="1" ht="15" x14ac:dyDescent="0.2">
      <c r="A563" s="68"/>
      <c r="B563" s="35" t="s">
        <v>524</v>
      </c>
      <c r="C563" s="36">
        <v>7</v>
      </c>
      <c r="D563" s="36">
        <v>0</v>
      </c>
      <c r="E563" s="37">
        <f t="shared" si="191"/>
        <v>6.3348416289592761E-3</v>
      </c>
      <c r="F563" s="37" t="str">
        <f t="shared" si="192"/>
        <v/>
      </c>
      <c r="G563" s="38" t="str">
        <f t="shared" si="193"/>
        <v>0</v>
      </c>
      <c r="H563" s="39">
        <f t="shared" si="194"/>
        <v>0</v>
      </c>
    </row>
    <row r="564" spans="1:8" s="40" customFormat="1" ht="15" x14ac:dyDescent="0.2">
      <c r="A564" s="68"/>
      <c r="B564" s="35" t="s">
        <v>556</v>
      </c>
      <c r="C564" s="36">
        <v>52</v>
      </c>
      <c r="D564" s="36">
        <v>5</v>
      </c>
      <c r="E564" s="37">
        <f t="shared" ref="E564" si="195">+IF(C564=0,"",C564/C$553)</f>
        <v>4.7058823529411764E-2</v>
      </c>
      <c r="F564" s="37">
        <f t="shared" ref="F564" si="196">+IF(D564=0,"",D564/D$553)</f>
        <v>4.7528517110266158E-3</v>
      </c>
      <c r="G564" s="38">
        <f t="shared" ref="G564" si="197">+IF(OR(AND(D564=0),(C564=0)),"0",((D564-C564)/C564))</f>
        <v>-0.90384615384615385</v>
      </c>
      <c r="H564" s="39">
        <f t="shared" ref="H564" si="198">+IF(OR(AND(E564=""),(G564="")),"",E564*G564)</f>
        <v>-4.2533936651583712E-2</v>
      </c>
    </row>
    <row r="565" spans="1:8" s="50" customFormat="1" ht="15" x14ac:dyDescent="0.2">
      <c r="A565" s="60" t="s">
        <v>570</v>
      </c>
      <c r="B565" s="51" t="s">
        <v>591</v>
      </c>
      <c r="C565" s="52"/>
      <c r="D565" s="36">
        <v>0</v>
      </c>
      <c r="E565" s="37" t="str">
        <f t="shared" ref="E565" si="199">+IF(C565=0,"",C565/C$553)</f>
        <v/>
      </c>
      <c r="F565" s="37" t="str">
        <f t="shared" ref="F565" si="200">+IF(D565=0,"",D565/D$553)</f>
        <v/>
      </c>
      <c r="G565" s="38" t="str">
        <f t="shared" ref="G565" si="201">+IF(OR(AND(D565=0),(C565=0)),"0",((D565-C565)/C565))</f>
        <v>0</v>
      </c>
      <c r="H565" s="39" t="str">
        <f t="shared" ref="H565" si="202">+IF(OR(AND(E565=""),(G565="")),"",E565*G565)</f>
        <v/>
      </c>
    </row>
    <row r="566" spans="1:8" s="40" customFormat="1" ht="15" x14ac:dyDescent="0.2">
      <c r="A566" s="68"/>
      <c r="B566" s="35" t="s">
        <v>335</v>
      </c>
      <c r="C566" s="36">
        <v>2</v>
      </c>
      <c r="D566" s="36">
        <v>0</v>
      </c>
      <c r="E566" s="37">
        <f t="shared" si="191"/>
        <v>1.8099547511312218E-3</v>
      </c>
      <c r="F566" s="37" t="str">
        <f t="shared" si="192"/>
        <v/>
      </c>
      <c r="G566" s="38" t="str">
        <f t="shared" si="193"/>
        <v>0</v>
      </c>
      <c r="H566" s="39">
        <f t="shared" si="194"/>
        <v>0</v>
      </c>
    </row>
    <row r="567" spans="1:8" s="40" customFormat="1" ht="15" x14ac:dyDescent="0.2">
      <c r="A567" s="68"/>
      <c r="B567" s="35" t="s">
        <v>336</v>
      </c>
      <c r="C567" s="36">
        <v>77</v>
      </c>
      <c r="D567" s="36">
        <v>126</v>
      </c>
      <c r="E567" s="37">
        <f t="shared" si="191"/>
        <v>6.9683257918552038E-2</v>
      </c>
      <c r="F567" s="37">
        <f t="shared" si="192"/>
        <v>0.11977186311787072</v>
      </c>
      <c r="G567" s="38">
        <f t="shared" si="193"/>
        <v>0.63636363636363635</v>
      </c>
      <c r="H567" s="39">
        <f t="shared" si="194"/>
        <v>4.4343891402714934E-2</v>
      </c>
    </row>
    <row r="568" spans="1:8" s="40" customFormat="1" ht="15" x14ac:dyDescent="0.2">
      <c r="A568" s="68"/>
      <c r="B568" s="35" t="s">
        <v>149</v>
      </c>
      <c r="C568" s="36">
        <v>0</v>
      </c>
      <c r="D568" s="36">
        <v>0</v>
      </c>
      <c r="E568" s="37" t="str">
        <f t="shared" si="191"/>
        <v/>
      </c>
      <c r="F568" s="37" t="str">
        <f t="shared" si="192"/>
        <v/>
      </c>
      <c r="G568" s="38" t="str">
        <f t="shared" si="193"/>
        <v>0</v>
      </c>
      <c r="H568" s="39" t="str">
        <f t="shared" si="194"/>
        <v/>
      </c>
    </row>
    <row r="569" spans="1:8" s="40" customFormat="1" ht="15" x14ac:dyDescent="0.2">
      <c r="A569" s="68"/>
      <c r="B569" s="35" t="s">
        <v>150</v>
      </c>
      <c r="C569" s="36">
        <v>35</v>
      </c>
      <c r="D569" s="36">
        <v>14</v>
      </c>
      <c r="E569" s="37">
        <f t="shared" si="191"/>
        <v>3.1674208144796379E-2</v>
      </c>
      <c r="F569" s="37">
        <f t="shared" si="192"/>
        <v>1.3307984790874524E-2</v>
      </c>
      <c r="G569" s="38">
        <f t="shared" si="193"/>
        <v>-0.6</v>
      </c>
      <c r="H569" s="39">
        <f t="shared" si="194"/>
        <v>-1.9004524886877826E-2</v>
      </c>
    </row>
    <row r="570" spans="1:8" s="40" customFormat="1" ht="15" x14ac:dyDescent="0.2">
      <c r="A570" s="68"/>
      <c r="B570" s="35" t="s">
        <v>337</v>
      </c>
      <c r="C570" s="36">
        <v>422</v>
      </c>
      <c r="D570" s="36">
        <v>517</v>
      </c>
      <c r="E570" s="37">
        <f t="shared" si="191"/>
        <v>0.38190045248868776</v>
      </c>
      <c r="F570" s="37">
        <f t="shared" si="192"/>
        <v>0.4914448669201521</v>
      </c>
      <c r="G570" s="38">
        <f t="shared" si="193"/>
        <v>0.22511848341232227</v>
      </c>
      <c r="H570" s="39">
        <f t="shared" si="194"/>
        <v>8.5972850678733018E-2</v>
      </c>
    </row>
    <row r="571" spans="1:8" s="40" customFormat="1" ht="15" x14ac:dyDescent="0.2">
      <c r="A571" s="68"/>
      <c r="B571" s="35" t="s">
        <v>151</v>
      </c>
      <c r="C571" s="36">
        <v>64</v>
      </c>
      <c r="D571" s="36">
        <v>19</v>
      </c>
      <c r="E571" s="37">
        <f t="shared" si="191"/>
        <v>5.7918552036199097E-2</v>
      </c>
      <c r="F571" s="37">
        <f t="shared" si="192"/>
        <v>1.8060836501901139E-2</v>
      </c>
      <c r="G571" s="38">
        <f t="shared" si="193"/>
        <v>-0.703125</v>
      </c>
      <c r="H571" s="39">
        <f t="shared" si="194"/>
        <v>-4.072398190045249E-2</v>
      </c>
    </row>
    <row r="572" spans="1:8" s="40" customFormat="1" ht="15" x14ac:dyDescent="0.2">
      <c r="A572" s="68"/>
      <c r="B572" s="35" t="s">
        <v>338</v>
      </c>
      <c r="C572" s="36">
        <v>3</v>
      </c>
      <c r="D572" s="36">
        <v>0</v>
      </c>
      <c r="E572" s="37">
        <f t="shared" si="191"/>
        <v>2.7149321266968325E-3</v>
      </c>
      <c r="F572" s="37" t="str">
        <f t="shared" si="192"/>
        <v/>
      </c>
      <c r="G572" s="38" t="str">
        <f t="shared" si="193"/>
        <v>0</v>
      </c>
      <c r="H572" s="39">
        <f t="shared" si="194"/>
        <v>0</v>
      </c>
    </row>
    <row r="573" spans="1:8" s="40" customFormat="1" ht="15" x14ac:dyDescent="0.2">
      <c r="A573" s="68"/>
      <c r="B573" s="35" t="s">
        <v>152</v>
      </c>
      <c r="C573" s="36">
        <v>3</v>
      </c>
      <c r="D573" s="36">
        <v>8</v>
      </c>
      <c r="E573" s="37">
        <f t="shared" si="191"/>
        <v>2.7149321266968325E-3</v>
      </c>
      <c r="F573" s="37">
        <f t="shared" si="192"/>
        <v>7.6045627376425855E-3</v>
      </c>
      <c r="G573" s="38">
        <f t="shared" si="193"/>
        <v>1.6666666666666667</v>
      </c>
      <c r="H573" s="39">
        <f t="shared" si="194"/>
        <v>4.5248868778280547E-3</v>
      </c>
    </row>
    <row r="574" spans="1:8" s="40" customFormat="1" ht="15" x14ac:dyDescent="0.2">
      <c r="A574" s="68"/>
      <c r="B574" s="35" t="s">
        <v>153</v>
      </c>
      <c r="C574" s="36">
        <v>0</v>
      </c>
      <c r="D574" s="36">
        <v>0</v>
      </c>
      <c r="E574" s="37" t="str">
        <f t="shared" si="191"/>
        <v/>
      </c>
      <c r="F574" s="37" t="str">
        <f t="shared" si="192"/>
        <v/>
      </c>
      <c r="G574" s="38" t="str">
        <f t="shared" si="193"/>
        <v>0</v>
      </c>
      <c r="H574" s="39" t="str">
        <f t="shared" si="194"/>
        <v/>
      </c>
    </row>
    <row r="575" spans="1:8" s="40" customFormat="1" ht="15" x14ac:dyDescent="0.2">
      <c r="A575" s="68"/>
      <c r="B575" s="35" t="s">
        <v>339</v>
      </c>
      <c r="C575" s="36">
        <v>100</v>
      </c>
      <c r="D575" s="36">
        <v>45</v>
      </c>
      <c r="E575" s="37">
        <f t="shared" si="191"/>
        <v>9.0497737556561084E-2</v>
      </c>
      <c r="F575" s="37">
        <f t="shared" si="192"/>
        <v>4.2775665399239542E-2</v>
      </c>
      <c r="G575" s="38">
        <f t="shared" si="193"/>
        <v>-0.55000000000000004</v>
      </c>
      <c r="H575" s="39">
        <f t="shared" si="194"/>
        <v>-4.9773755656108601E-2</v>
      </c>
    </row>
    <row r="576" spans="1:8" s="40" customFormat="1" ht="15" x14ac:dyDescent="0.2">
      <c r="A576" s="68"/>
      <c r="B576" s="35" t="s">
        <v>340</v>
      </c>
      <c r="C576" s="36">
        <v>0</v>
      </c>
      <c r="D576" s="36">
        <v>1</v>
      </c>
      <c r="E576" s="37" t="str">
        <f t="shared" si="191"/>
        <v/>
      </c>
      <c r="F576" s="37">
        <f t="shared" si="192"/>
        <v>9.5057034220532319E-4</v>
      </c>
      <c r="G576" s="38" t="str">
        <f t="shared" si="193"/>
        <v>0</v>
      </c>
      <c r="H576" s="39" t="str">
        <f t="shared" si="194"/>
        <v/>
      </c>
    </row>
    <row r="577" spans="1:8" s="40" customFormat="1" ht="30" x14ac:dyDescent="0.2">
      <c r="A577" s="68"/>
      <c r="B577" s="35" t="s">
        <v>341</v>
      </c>
      <c r="C577" s="36">
        <v>0</v>
      </c>
      <c r="D577" s="36">
        <v>0</v>
      </c>
      <c r="E577" s="37" t="str">
        <f t="shared" si="191"/>
        <v/>
      </c>
      <c r="F577" s="37" t="str">
        <f t="shared" si="192"/>
        <v/>
      </c>
      <c r="G577" s="38" t="str">
        <f t="shared" si="193"/>
        <v>0</v>
      </c>
      <c r="H577" s="39" t="str">
        <f t="shared" si="194"/>
        <v/>
      </c>
    </row>
    <row r="578" spans="1:8" s="40" customFormat="1" ht="15" x14ac:dyDescent="0.2">
      <c r="A578" s="68"/>
      <c r="B578" s="35" t="s">
        <v>342</v>
      </c>
      <c r="C578" s="36">
        <v>1</v>
      </c>
      <c r="D578" s="36">
        <v>3</v>
      </c>
      <c r="E578" s="37">
        <f t="shared" si="191"/>
        <v>9.049773755656109E-4</v>
      </c>
      <c r="F578" s="37">
        <f t="shared" si="192"/>
        <v>2.8517110266159697E-3</v>
      </c>
      <c r="G578" s="38">
        <f t="shared" si="193"/>
        <v>2</v>
      </c>
      <c r="H578" s="39">
        <f t="shared" si="194"/>
        <v>1.8099547511312218E-3</v>
      </c>
    </row>
    <row r="579" spans="1:8" s="40" customFormat="1" ht="30" x14ac:dyDescent="0.2">
      <c r="A579" s="68"/>
      <c r="B579" s="35" t="s">
        <v>525</v>
      </c>
      <c r="C579" s="36">
        <v>79</v>
      </c>
      <c r="D579" s="36">
        <v>28</v>
      </c>
      <c r="E579" s="37">
        <f t="shared" si="191"/>
        <v>7.1493212669683254E-2</v>
      </c>
      <c r="F579" s="37">
        <f t="shared" si="192"/>
        <v>2.6615969581749048E-2</v>
      </c>
      <c r="G579" s="38">
        <f t="shared" si="193"/>
        <v>-0.64556962025316456</v>
      </c>
      <c r="H579" s="39">
        <f t="shared" si="194"/>
        <v>-4.6153846153846149E-2</v>
      </c>
    </row>
    <row r="580" spans="1:8" x14ac:dyDescent="0.2">
      <c r="B580" s="4" t="s">
        <v>381</v>
      </c>
      <c r="C580" s="2"/>
      <c r="D580" s="2"/>
    </row>
  </sheetData>
  <mergeCells count="33"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1" sqref="I1:I1048576"/>
    </sheetView>
  </sheetViews>
  <sheetFormatPr baseColWidth="10" defaultRowHeight="12.75" x14ac:dyDescent="0.2"/>
  <cols>
    <col min="1" max="1" width="8.28515625" style="66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33"/>
      <c r="C1" s="5"/>
      <c r="D1" s="75" t="s">
        <v>384</v>
      </c>
      <c r="E1" s="75"/>
      <c r="F1" s="75"/>
      <c r="G1" s="75"/>
      <c r="H1" s="75"/>
    </row>
    <row r="2" spans="1:8" ht="20.100000000000001" customHeight="1" thickBot="1" x14ac:dyDescent="0.25">
      <c r="B2" s="34"/>
      <c r="C2" s="6"/>
      <c r="D2" s="75"/>
      <c r="E2" s="75"/>
      <c r="F2" s="75"/>
      <c r="G2" s="75"/>
      <c r="H2" s="75"/>
    </row>
    <row r="3" spans="1:8" ht="20.100000000000001" customHeight="1" thickBot="1" x14ac:dyDescent="0.25">
      <c r="B3" s="34"/>
      <c r="C3" s="6"/>
      <c r="D3" s="7" t="s">
        <v>383</v>
      </c>
      <c r="E3" s="76" t="s">
        <v>571</v>
      </c>
      <c r="F3" s="77"/>
      <c r="G3" s="77"/>
      <c r="H3" s="78"/>
    </row>
    <row r="4" spans="1:8" ht="20.100000000000001" customHeight="1" x14ac:dyDescent="0.2">
      <c r="B4" s="34"/>
      <c r="C4" s="8"/>
      <c r="D4" s="79" t="s">
        <v>391</v>
      </c>
      <c r="E4" s="80"/>
      <c r="F4" s="80"/>
      <c r="G4" s="80"/>
      <c r="H4" s="81"/>
    </row>
    <row r="5" spans="1:8" ht="13.5" thickBot="1" x14ac:dyDescent="0.25">
      <c r="B5" s="9"/>
      <c r="C5" s="9"/>
      <c r="D5" s="82"/>
      <c r="E5" s="83"/>
      <c r="F5" s="83"/>
      <c r="G5" s="83"/>
      <c r="H5" s="84"/>
    </row>
    <row r="6" spans="1:8" s="10" customFormat="1" ht="30" customHeight="1" x14ac:dyDescent="0.2">
      <c r="A6" s="67"/>
      <c r="B6" s="85" t="s">
        <v>374</v>
      </c>
      <c r="C6" s="71" t="s">
        <v>375</v>
      </c>
      <c r="D6" s="72"/>
      <c r="E6" s="71" t="s">
        <v>429</v>
      </c>
      <c r="F6" s="72"/>
      <c r="G6" s="73" t="s">
        <v>572</v>
      </c>
      <c r="H6" s="69" t="s">
        <v>350</v>
      </c>
    </row>
    <row r="7" spans="1:8" s="10" customFormat="1" x14ac:dyDescent="0.2">
      <c r="A7" s="67"/>
      <c r="B7" s="85"/>
      <c r="C7" s="11">
        <v>2017</v>
      </c>
      <c r="D7" s="11">
        <v>2018</v>
      </c>
      <c r="E7" s="11">
        <v>2017</v>
      </c>
      <c r="F7" s="11">
        <v>2018</v>
      </c>
      <c r="G7" s="74"/>
      <c r="H7" s="70"/>
    </row>
    <row r="8" spans="1:8" s="10" customFormat="1" x14ac:dyDescent="0.2">
      <c r="A8" s="67"/>
      <c r="B8" s="12" t="s">
        <v>421</v>
      </c>
      <c r="C8" s="13">
        <f>+C18+C73+C165+C333+C553</f>
        <v>3755</v>
      </c>
      <c r="D8" s="13">
        <f>+D18+D73+D165+D333+D553</f>
        <v>2850</v>
      </c>
      <c r="E8" s="14">
        <f>SUM(E9:E13)</f>
        <v>1</v>
      </c>
      <c r="F8" s="14">
        <f>SUM(F9:F13)</f>
        <v>1</v>
      </c>
      <c r="G8" s="15">
        <f>+(D8-C8)/C8</f>
        <v>-0.24101198402130491</v>
      </c>
      <c r="H8" s="15">
        <f>+E8*G8</f>
        <v>-0.24101198402130491</v>
      </c>
    </row>
    <row r="9" spans="1:8" s="10" customFormat="1" x14ac:dyDescent="0.2">
      <c r="A9" s="67"/>
      <c r="B9" s="17" t="str">
        <f>+B18</f>
        <v>Total Vacantes en ocupaciones de nivel Directivo</v>
      </c>
      <c r="C9" s="18">
        <f>+C18</f>
        <v>40</v>
      </c>
      <c r="D9" s="18">
        <f>+D18</f>
        <v>21</v>
      </c>
      <c r="E9" s="19">
        <f>C9/$C$8</f>
        <v>1.0652463382157125E-2</v>
      </c>
      <c r="F9" s="19">
        <f>D9/$D$8</f>
        <v>7.3684210526315788E-3</v>
      </c>
      <c r="G9" s="20">
        <f>+IF(OR(AND(D9=0),(C9=0)),"0",((D9-C9)/C9))</f>
        <v>-0.47499999999999998</v>
      </c>
      <c r="H9" s="21">
        <f>+IF(OR(AND(E9=""),(G9="")),"",E9*G9)</f>
        <v>-5.0599201065246336E-3</v>
      </c>
    </row>
    <row r="10" spans="1:8" s="10" customFormat="1" x14ac:dyDescent="0.2">
      <c r="A10" s="67"/>
      <c r="B10" s="17" t="str">
        <f>+B73</f>
        <v xml:space="preserve">Total Vacantes en ocupaciones de nivel Profesional </v>
      </c>
      <c r="C10" s="18">
        <f>+C73</f>
        <v>367</v>
      </c>
      <c r="D10" s="18">
        <f>+D73</f>
        <v>320</v>
      </c>
      <c r="E10" s="19">
        <f>C10/$C$8</f>
        <v>9.7736351531291607E-2</v>
      </c>
      <c r="F10" s="19">
        <f>D10/$D$8</f>
        <v>0.11228070175438597</v>
      </c>
      <c r="G10" s="20">
        <f>+IF(OR(AND(D10=0),(C10=0)),"0",((D10-C10)/C10))</f>
        <v>-0.12806539509536785</v>
      </c>
      <c r="H10" s="21">
        <f>+IF(OR(AND(E10=""),(G10="")),"",E10*G10)</f>
        <v>-1.2516644474034621E-2</v>
      </c>
    </row>
    <row r="11" spans="1:8" s="10" customFormat="1" ht="24" x14ac:dyDescent="0.2">
      <c r="A11" s="67"/>
      <c r="B11" s="17" t="str">
        <f>+B165</f>
        <v>Total Vacantes en ocupaciones de nivel Técnicos Profesionales - Tecnólogos</v>
      </c>
      <c r="C11" s="18">
        <f>+C165</f>
        <v>613</v>
      </c>
      <c r="D11" s="18">
        <f>+D165</f>
        <v>523</v>
      </c>
      <c r="E11" s="19">
        <f>C11/$C$8</f>
        <v>0.16324900133155792</v>
      </c>
      <c r="F11" s="19">
        <f>D11/$D$8</f>
        <v>0.18350877192982457</v>
      </c>
      <c r="G11" s="20">
        <f>+IF(OR(AND(D11=0),(C11=0)),"0",((D11-C11)/C11))</f>
        <v>-0.14681892332789559</v>
      </c>
      <c r="H11" s="21">
        <f>+IF(OR(AND(E11=""),(G11="")),"",E11*G11)</f>
        <v>-2.3968042609853527E-2</v>
      </c>
    </row>
    <row r="12" spans="1:8" s="10" customFormat="1" x14ac:dyDescent="0.2">
      <c r="A12" s="67"/>
      <c r="B12" s="17" t="str">
        <f>+B333</f>
        <v>Total Vacantes  en ocupaciones de nivel Calificados</v>
      </c>
      <c r="C12" s="18">
        <f>+C333</f>
        <v>2072</v>
      </c>
      <c r="D12" s="18">
        <f>+D333</f>
        <v>1472</v>
      </c>
      <c r="E12" s="19">
        <f>C12/$C$8</f>
        <v>0.55179760319573901</v>
      </c>
      <c r="F12" s="19">
        <f>D12/$D$8</f>
        <v>0.51649122807017545</v>
      </c>
      <c r="G12" s="20">
        <f>+IF(OR(AND(D12=0),(C12=0)),"0",((D12-C12)/C12))</f>
        <v>-0.28957528957528955</v>
      </c>
      <c r="H12" s="21">
        <f>+IF(OR(AND(E12=""),(G12="")),"",E12*G12)</f>
        <v>-0.15978695073235685</v>
      </c>
    </row>
    <row r="13" spans="1:8" s="10" customFormat="1" x14ac:dyDescent="0.2">
      <c r="A13" s="67"/>
      <c r="B13" s="17" t="str">
        <f>+B553</f>
        <v>Total Vacantes en ocupaciones de nivel Elemental</v>
      </c>
      <c r="C13" s="18">
        <f>+C553</f>
        <v>663</v>
      </c>
      <c r="D13" s="18">
        <f>+D553</f>
        <v>514</v>
      </c>
      <c r="E13" s="19">
        <f>C13/$C$8</f>
        <v>0.17656458055925434</v>
      </c>
      <c r="F13" s="19">
        <f>D13/$D$8</f>
        <v>0.18035087719298246</v>
      </c>
      <c r="G13" s="20">
        <f>+IF(OR(AND(D13=0),(C13=0)),"0",((D13-C13)/C13))</f>
        <v>-0.22473604826546004</v>
      </c>
      <c r="H13" s="21">
        <f>+IF(OR(AND(E13=""),(G13="")),"",E13*G13)</f>
        <v>-3.9680426098535289E-2</v>
      </c>
    </row>
    <row r="14" spans="1:8" s="10" customFormat="1" x14ac:dyDescent="0.2">
      <c r="A14" s="67"/>
      <c r="B14" s="22"/>
      <c r="C14" s="22"/>
      <c r="D14" s="22"/>
    </row>
    <row r="15" spans="1:8" s="10" customFormat="1" ht="13.5" thickBot="1" x14ac:dyDescent="0.25">
      <c r="A15" s="67"/>
      <c r="B15" s="22"/>
      <c r="C15" s="22"/>
      <c r="D15" s="22"/>
    </row>
    <row r="16" spans="1:8" s="10" customFormat="1" ht="30" customHeight="1" x14ac:dyDescent="0.2">
      <c r="A16" s="67"/>
      <c r="B16" s="85" t="s">
        <v>374</v>
      </c>
      <c r="C16" s="71" t="s">
        <v>375</v>
      </c>
      <c r="D16" s="72"/>
      <c r="E16" s="71" t="s">
        <v>429</v>
      </c>
      <c r="F16" s="72"/>
      <c r="G16" s="73" t="s">
        <v>572</v>
      </c>
      <c r="H16" s="69" t="s">
        <v>350</v>
      </c>
    </row>
    <row r="17" spans="1:8" s="10" customFormat="1" x14ac:dyDescent="0.2">
      <c r="A17" s="67"/>
      <c r="B17" s="85"/>
      <c r="C17" s="48">
        <v>2017</v>
      </c>
      <c r="D17" s="48">
        <v>2018</v>
      </c>
      <c r="E17" s="48">
        <v>2017</v>
      </c>
      <c r="F17" s="48">
        <v>2018</v>
      </c>
      <c r="G17" s="74"/>
      <c r="H17" s="70"/>
    </row>
    <row r="18" spans="1:8" s="10" customFormat="1" x14ac:dyDescent="0.2">
      <c r="A18" s="67"/>
      <c r="B18" s="12" t="s">
        <v>376</v>
      </c>
      <c r="C18" s="13">
        <f>SUM(C19:C67)</f>
        <v>40</v>
      </c>
      <c r="D18" s="13">
        <f>SUM(D19:D67)</f>
        <v>21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-0.47499999999999998</v>
      </c>
      <c r="H18" s="15">
        <f>+IF(OR(AND(E18=""),(G18="")),"",E18*G18)</f>
        <v>-0.47499999999999998</v>
      </c>
    </row>
    <row r="19" spans="1:8" s="40" customFormat="1" ht="15" x14ac:dyDescent="0.2">
      <c r="A19" s="68"/>
      <c r="B19" s="35" t="s">
        <v>0</v>
      </c>
      <c r="C19" s="36">
        <v>0</v>
      </c>
      <c r="D19" s="36">
        <v>0</v>
      </c>
      <c r="E19" s="42" t="str">
        <f>+IF(C19=0,"",C19/C$18)</f>
        <v/>
      </c>
      <c r="F19" s="42" t="str">
        <f>+IF(D19=0,"",D19/D$18)</f>
        <v/>
      </c>
      <c r="G19" s="38" t="str">
        <f>+IF(OR(AND(D19=0),(C19=0)),"0",((D19-C19)/C19))</f>
        <v>0</v>
      </c>
      <c r="H19" s="39" t="str">
        <f>+IF(OR(AND(E19=""),(G19="")),"",E19*G19)</f>
        <v/>
      </c>
    </row>
    <row r="20" spans="1:8" s="40" customFormat="1" ht="15" x14ac:dyDescent="0.2">
      <c r="A20" s="68"/>
      <c r="B20" s="35" t="s">
        <v>154</v>
      </c>
      <c r="C20" s="36">
        <v>0</v>
      </c>
      <c r="D20" s="36">
        <v>0</v>
      </c>
      <c r="E20" s="42" t="str">
        <f t="shared" ref="E20:E67" si="0">+IF(C20=0,"",C20/C$18)</f>
        <v/>
      </c>
      <c r="F20" s="42" t="str">
        <f t="shared" ref="F20:F67" si="1">+IF(D20=0,"",D20/D$18)</f>
        <v/>
      </c>
      <c r="G20" s="38" t="str">
        <f t="shared" ref="G20:G67" si="2">+IF(OR(AND(D20=0),(C20=0)),"0",((D20-C20)/C20))</f>
        <v>0</v>
      </c>
      <c r="H20" s="39" t="str">
        <f t="shared" ref="H20:H67" si="3">+IF(OR(AND(E20=""),(G20="")),"",E20*G20)</f>
        <v/>
      </c>
    </row>
    <row r="21" spans="1:8" s="40" customFormat="1" ht="30" x14ac:dyDescent="0.2">
      <c r="A21" s="68"/>
      <c r="B21" s="35" t="s">
        <v>1</v>
      </c>
      <c r="C21" s="36">
        <v>0</v>
      </c>
      <c r="D21" s="36">
        <v>0</v>
      </c>
      <c r="E21" s="42" t="str">
        <f t="shared" si="0"/>
        <v/>
      </c>
      <c r="F21" s="42" t="str">
        <f t="shared" si="1"/>
        <v/>
      </c>
      <c r="G21" s="38" t="str">
        <f t="shared" si="2"/>
        <v>0</v>
      </c>
      <c r="H21" s="39" t="str">
        <f t="shared" si="3"/>
        <v/>
      </c>
    </row>
    <row r="22" spans="1:8" s="40" customFormat="1" ht="30" x14ac:dyDescent="0.2">
      <c r="A22" s="68"/>
      <c r="B22" s="35" t="s">
        <v>432</v>
      </c>
      <c r="C22" s="36">
        <v>0</v>
      </c>
      <c r="D22" s="36">
        <v>0</v>
      </c>
      <c r="E22" s="42" t="str">
        <f t="shared" si="0"/>
        <v/>
      </c>
      <c r="F22" s="42" t="str">
        <f t="shared" si="1"/>
        <v/>
      </c>
      <c r="G22" s="38" t="str">
        <f t="shared" si="2"/>
        <v>0</v>
      </c>
      <c r="H22" s="39" t="str">
        <f t="shared" si="3"/>
        <v/>
      </c>
    </row>
    <row r="23" spans="1:8" s="40" customFormat="1" ht="30" x14ac:dyDescent="0.2">
      <c r="A23" s="68"/>
      <c r="B23" s="35" t="s">
        <v>155</v>
      </c>
      <c r="C23" s="36">
        <v>0</v>
      </c>
      <c r="D23" s="36">
        <v>0</v>
      </c>
      <c r="E23" s="42" t="str">
        <f t="shared" si="0"/>
        <v/>
      </c>
      <c r="F23" s="42" t="str">
        <f t="shared" si="1"/>
        <v/>
      </c>
      <c r="G23" s="38" t="str">
        <f t="shared" si="2"/>
        <v>0</v>
      </c>
      <c r="H23" s="39" t="str">
        <f t="shared" si="3"/>
        <v/>
      </c>
    </row>
    <row r="24" spans="1:8" s="40" customFormat="1" ht="30" x14ac:dyDescent="0.2">
      <c r="A24" s="68"/>
      <c r="B24" s="35" t="s">
        <v>156</v>
      </c>
      <c r="C24" s="36">
        <v>0</v>
      </c>
      <c r="D24" s="36">
        <v>0</v>
      </c>
      <c r="E24" s="42" t="str">
        <f t="shared" si="0"/>
        <v/>
      </c>
      <c r="F24" s="42" t="str">
        <f t="shared" si="1"/>
        <v/>
      </c>
      <c r="G24" s="38" t="str">
        <f t="shared" si="2"/>
        <v>0</v>
      </c>
      <c r="H24" s="39" t="str">
        <f t="shared" si="3"/>
        <v/>
      </c>
    </row>
    <row r="25" spans="1:8" s="40" customFormat="1" ht="30" x14ac:dyDescent="0.2">
      <c r="A25" s="68"/>
      <c r="B25" s="35" t="s">
        <v>526</v>
      </c>
      <c r="C25" s="36">
        <v>0</v>
      </c>
      <c r="D25" s="36">
        <v>0</v>
      </c>
      <c r="E25" s="42" t="str">
        <f t="shared" ref="E25:E27" si="4">+IF(C25=0,"",C25/C$18)</f>
        <v/>
      </c>
      <c r="F25" s="42" t="str">
        <f t="shared" ref="F25:F27" si="5">+IF(D25=0,"",D25/D$18)</f>
        <v/>
      </c>
      <c r="G25" s="38" t="str">
        <f t="shared" ref="G25:G27" si="6">+IF(OR(AND(D25=0),(C25=0)),"0",((D25-C25)/C25))</f>
        <v>0</v>
      </c>
      <c r="H25" s="39" t="str">
        <f t="shared" ref="H25:H27" si="7">+IF(OR(AND(E25=""),(G25="")),"",E25*G25)</f>
        <v/>
      </c>
    </row>
    <row r="26" spans="1:8" s="40" customFormat="1" ht="15" x14ac:dyDescent="0.2">
      <c r="A26" s="68"/>
      <c r="B26" s="35" t="s">
        <v>2</v>
      </c>
      <c r="C26" s="36">
        <v>0</v>
      </c>
      <c r="D26" s="36">
        <v>1</v>
      </c>
      <c r="E26" s="42" t="str">
        <f t="shared" si="4"/>
        <v/>
      </c>
      <c r="F26" s="42">
        <f t="shared" si="5"/>
        <v>4.7619047619047616E-2</v>
      </c>
      <c r="G26" s="38" t="str">
        <f t="shared" si="6"/>
        <v>0</v>
      </c>
      <c r="H26" s="39" t="str">
        <f t="shared" si="7"/>
        <v/>
      </c>
    </row>
    <row r="27" spans="1:8" s="40" customFormat="1" ht="15" x14ac:dyDescent="0.2">
      <c r="A27" s="68"/>
      <c r="B27" s="35" t="s">
        <v>592</v>
      </c>
      <c r="C27" s="36">
        <v>3</v>
      </c>
      <c r="D27" s="36">
        <v>0</v>
      </c>
      <c r="E27" s="42">
        <f t="shared" si="4"/>
        <v>7.4999999999999997E-2</v>
      </c>
      <c r="F27" s="42" t="str">
        <f t="shared" si="5"/>
        <v/>
      </c>
      <c r="G27" s="38" t="str">
        <f t="shared" si="6"/>
        <v>0</v>
      </c>
      <c r="H27" s="39">
        <f t="shared" si="7"/>
        <v>0</v>
      </c>
    </row>
    <row r="28" spans="1:8" s="40" customFormat="1" ht="15" x14ac:dyDescent="0.2">
      <c r="A28" s="68"/>
      <c r="B28" s="35" t="s">
        <v>3</v>
      </c>
      <c r="C28" s="36">
        <v>0</v>
      </c>
      <c r="D28" s="36">
        <v>0</v>
      </c>
      <c r="E28" s="42" t="str">
        <f t="shared" si="0"/>
        <v/>
      </c>
      <c r="F28" s="42" t="str">
        <f t="shared" si="1"/>
        <v/>
      </c>
      <c r="G28" s="38" t="str">
        <f t="shared" si="2"/>
        <v>0</v>
      </c>
      <c r="H28" s="39" t="str">
        <f t="shared" si="3"/>
        <v/>
      </c>
    </row>
    <row r="29" spans="1:8" s="40" customFormat="1" ht="15" x14ac:dyDescent="0.2">
      <c r="A29" s="68"/>
      <c r="B29" s="35" t="s">
        <v>5</v>
      </c>
      <c r="C29" s="36">
        <v>5</v>
      </c>
      <c r="D29" s="36">
        <v>4</v>
      </c>
      <c r="E29" s="42">
        <f t="shared" si="0"/>
        <v>0.125</v>
      </c>
      <c r="F29" s="42">
        <f t="shared" si="1"/>
        <v>0.19047619047619047</v>
      </c>
      <c r="G29" s="38">
        <f t="shared" si="2"/>
        <v>-0.2</v>
      </c>
      <c r="H29" s="39">
        <f t="shared" si="3"/>
        <v>-2.5000000000000001E-2</v>
      </c>
    </row>
    <row r="30" spans="1:8" s="40" customFormat="1" ht="15" x14ac:dyDescent="0.2">
      <c r="A30" s="68"/>
      <c r="B30" s="35" t="s">
        <v>157</v>
      </c>
      <c r="C30" s="36">
        <v>0</v>
      </c>
      <c r="D30" s="36">
        <v>5</v>
      </c>
      <c r="E30" s="42" t="str">
        <f t="shared" si="0"/>
        <v/>
      </c>
      <c r="F30" s="42">
        <f t="shared" si="1"/>
        <v>0.23809523809523808</v>
      </c>
      <c r="G30" s="38" t="str">
        <f t="shared" si="2"/>
        <v>0</v>
      </c>
      <c r="H30" s="39" t="str">
        <f t="shared" si="3"/>
        <v/>
      </c>
    </row>
    <row r="31" spans="1:8" s="40" customFormat="1" ht="15" x14ac:dyDescent="0.2">
      <c r="A31" s="68"/>
      <c r="B31" s="35" t="s">
        <v>158</v>
      </c>
      <c r="C31" s="36">
        <v>0</v>
      </c>
      <c r="D31" s="36">
        <v>0</v>
      </c>
      <c r="E31" s="42" t="str">
        <f t="shared" si="0"/>
        <v/>
      </c>
      <c r="F31" s="42" t="str">
        <f t="shared" si="1"/>
        <v/>
      </c>
      <c r="G31" s="38" t="str">
        <f t="shared" si="2"/>
        <v>0</v>
      </c>
      <c r="H31" s="39" t="str">
        <f t="shared" si="3"/>
        <v/>
      </c>
    </row>
    <row r="32" spans="1:8" s="40" customFormat="1" ht="15" x14ac:dyDescent="0.2">
      <c r="A32" s="68"/>
      <c r="B32" s="35" t="s">
        <v>4</v>
      </c>
      <c r="C32" s="36">
        <v>0</v>
      </c>
      <c r="D32" s="36">
        <v>0</v>
      </c>
      <c r="E32" s="42" t="str">
        <f t="shared" si="0"/>
        <v/>
      </c>
      <c r="F32" s="42" t="str">
        <f t="shared" si="1"/>
        <v/>
      </c>
      <c r="G32" s="38" t="str">
        <f t="shared" si="2"/>
        <v>0</v>
      </c>
      <c r="H32" s="39" t="str">
        <f t="shared" si="3"/>
        <v/>
      </c>
    </row>
    <row r="33" spans="1:8" s="40" customFormat="1" ht="15" x14ac:dyDescent="0.2">
      <c r="A33" s="68"/>
      <c r="B33" s="35" t="s">
        <v>6</v>
      </c>
      <c r="C33" s="36">
        <v>0</v>
      </c>
      <c r="D33" s="36">
        <v>0</v>
      </c>
      <c r="E33" s="42" t="str">
        <f t="shared" si="0"/>
        <v/>
      </c>
      <c r="F33" s="42" t="str">
        <f t="shared" si="1"/>
        <v/>
      </c>
      <c r="G33" s="38" t="str">
        <f t="shared" si="2"/>
        <v>0</v>
      </c>
      <c r="H33" s="39" t="str">
        <f t="shared" si="3"/>
        <v/>
      </c>
    </row>
    <row r="34" spans="1:8" s="40" customFormat="1" ht="15" x14ac:dyDescent="0.2">
      <c r="A34" s="68"/>
      <c r="B34" s="35" t="s">
        <v>159</v>
      </c>
      <c r="C34" s="36">
        <v>0</v>
      </c>
      <c r="D34" s="36">
        <v>0</v>
      </c>
      <c r="E34" s="42" t="str">
        <f t="shared" si="0"/>
        <v/>
      </c>
      <c r="F34" s="42" t="str">
        <f t="shared" si="1"/>
        <v/>
      </c>
      <c r="G34" s="38" t="str">
        <f t="shared" si="2"/>
        <v>0</v>
      </c>
      <c r="H34" s="39" t="str">
        <f t="shared" si="3"/>
        <v/>
      </c>
    </row>
    <row r="35" spans="1:8" s="40" customFormat="1" ht="15" x14ac:dyDescent="0.2">
      <c r="A35" s="68"/>
      <c r="B35" s="35" t="s">
        <v>160</v>
      </c>
      <c r="C35" s="36">
        <v>0</v>
      </c>
      <c r="D35" s="36">
        <v>0</v>
      </c>
      <c r="E35" s="42" t="str">
        <f t="shared" si="0"/>
        <v/>
      </c>
      <c r="F35" s="42" t="str">
        <f t="shared" si="1"/>
        <v/>
      </c>
      <c r="G35" s="38" t="str">
        <f t="shared" si="2"/>
        <v>0</v>
      </c>
      <c r="H35" s="39" t="str">
        <f t="shared" si="3"/>
        <v/>
      </c>
    </row>
    <row r="36" spans="1:8" s="40" customFormat="1" ht="30" x14ac:dyDescent="0.2">
      <c r="A36" s="68"/>
      <c r="B36" s="35" t="s">
        <v>161</v>
      </c>
      <c r="C36" s="36">
        <v>0</v>
      </c>
      <c r="D36" s="36">
        <v>0</v>
      </c>
      <c r="E36" s="42" t="str">
        <f t="shared" si="0"/>
        <v/>
      </c>
      <c r="F36" s="42" t="str">
        <f t="shared" si="1"/>
        <v/>
      </c>
      <c r="G36" s="38" t="str">
        <f t="shared" si="2"/>
        <v>0</v>
      </c>
      <c r="H36" s="39" t="str">
        <f t="shared" si="3"/>
        <v/>
      </c>
    </row>
    <row r="37" spans="1:8" s="40" customFormat="1" ht="15" x14ac:dyDescent="0.2">
      <c r="A37" s="68"/>
      <c r="B37" s="35" t="s">
        <v>162</v>
      </c>
      <c r="C37" s="36">
        <v>0</v>
      </c>
      <c r="D37" s="36">
        <v>0</v>
      </c>
      <c r="E37" s="42" t="str">
        <f t="shared" si="0"/>
        <v/>
      </c>
      <c r="F37" s="42" t="str">
        <f t="shared" si="1"/>
        <v/>
      </c>
      <c r="G37" s="38" t="str">
        <f t="shared" si="2"/>
        <v>0</v>
      </c>
      <c r="H37" s="39" t="str">
        <f t="shared" si="3"/>
        <v/>
      </c>
    </row>
    <row r="38" spans="1:8" s="40" customFormat="1" ht="15" x14ac:dyDescent="0.2">
      <c r="A38" s="68"/>
      <c r="B38" s="35" t="s">
        <v>7</v>
      </c>
      <c r="C38" s="36">
        <v>0</v>
      </c>
      <c r="D38" s="36">
        <v>0</v>
      </c>
      <c r="E38" s="42" t="str">
        <f t="shared" si="0"/>
        <v/>
      </c>
      <c r="F38" s="42" t="str">
        <f t="shared" si="1"/>
        <v/>
      </c>
      <c r="G38" s="38" t="str">
        <f t="shared" si="2"/>
        <v>0</v>
      </c>
      <c r="H38" s="39" t="str">
        <f t="shared" si="3"/>
        <v/>
      </c>
    </row>
    <row r="39" spans="1:8" s="40" customFormat="1" ht="15" x14ac:dyDescent="0.2">
      <c r="A39" s="68"/>
      <c r="B39" s="35" t="s">
        <v>163</v>
      </c>
      <c r="C39" s="36">
        <v>0</v>
      </c>
      <c r="D39" s="36">
        <v>0</v>
      </c>
      <c r="E39" s="42" t="str">
        <f t="shared" si="0"/>
        <v/>
      </c>
      <c r="F39" s="42" t="str">
        <f t="shared" si="1"/>
        <v/>
      </c>
      <c r="G39" s="38" t="str">
        <f t="shared" si="2"/>
        <v>0</v>
      </c>
      <c r="H39" s="39" t="str">
        <f t="shared" si="3"/>
        <v/>
      </c>
    </row>
    <row r="40" spans="1:8" s="40" customFormat="1" ht="15" x14ac:dyDescent="0.2">
      <c r="A40" s="68"/>
      <c r="B40" s="35" t="s">
        <v>164</v>
      </c>
      <c r="C40" s="36">
        <v>0</v>
      </c>
      <c r="D40" s="36">
        <v>0</v>
      </c>
      <c r="E40" s="42" t="str">
        <f t="shared" si="0"/>
        <v/>
      </c>
      <c r="F40" s="42" t="str">
        <f t="shared" si="1"/>
        <v/>
      </c>
      <c r="G40" s="38" t="str">
        <f t="shared" si="2"/>
        <v>0</v>
      </c>
      <c r="H40" s="39" t="str">
        <f t="shared" si="3"/>
        <v/>
      </c>
    </row>
    <row r="41" spans="1:8" s="40" customFormat="1" ht="15" x14ac:dyDescent="0.2">
      <c r="A41" s="68"/>
      <c r="B41" s="35" t="s">
        <v>165</v>
      </c>
      <c r="C41" s="36">
        <v>0</v>
      </c>
      <c r="D41" s="36">
        <v>0</v>
      </c>
      <c r="E41" s="42" t="str">
        <f t="shared" si="0"/>
        <v/>
      </c>
      <c r="F41" s="42" t="str">
        <f t="shared" si="1"/>
        <v/>
      </c>
      <c r="G41" s="38" t="str">
        <f t="shared" si="2"/>
        <v>0</v>
      </c>
      <c r="H41" s="39" t="str">
        <f t="shared" si="3"/>
        <v/>
      </c>
    </row>
    <row r="42" spans="1:8" s="40" customFormat="1" ht="15" x14ac:dyDescent="0.2">
      <c r="A42" s="68"/>
      <c r="B42" s="35" t="s">
        <v>166</v>
      </c>
      <c r="C42" s="36">
        <v>0</v>
      </c>
      <c r="D42" s="36">
        <v>1</v>
      </c>
      <c r="E42" s="42" t="str">
        <f t="shared" si="0"/>
        <v/>
      </c>
      <c r="F42" s="42">
        <f t="shared" si="1"/>
        <v>4.7619047619047616E-2</v>
      </c>
      <c r="G42" s="38" t="str">
        <f t="shared" si="2"/>
        <v>0</v>
      </c>
      <c r="H42" s="39" t="str">
        <f t="shared" si="3"/>
        <v/>
      </c>
    </row>
    <row r="43" spans="1:8" s="40" customFormat="1" ht="30" x14ac:dyDescent="0.2">
      <c r="A43" s="68"/>
      <c r="B43" s="35" t="s">
        <v>167</v>
      </c>
      <c r="C43" s="36">
        <v>0</v>
      </c>
      <c r="D43" s="36">
        <v>0</v>
      </c>
      <c r="E43" s="42" t="str">
        <f t="shared" si="0"/>
        <v/>
      </c>
      <c r="F43" s="42" t="str">
        <f t="shared" si="1"/>
        <v/>
      </c>
      <c r="G43" s="38" t="str">
        <f t="shared" si="2"/>
        <v>0</v>
      </c>
      <c r="H43" s="39" t="str">
        <f t="shared" si="3"/>
        <v/>
      </c>
    </row>
    <row r="44" spans="1:8" s="40" customFormat="1" ht="15" x14ac:dyDescent="0.2">
      <c r="A44" s="68"/>
      <c r="B44" s="35" t="s">
        <v>168</v>
      </c>
      <c r="C44" s="36">
        <v>0</v>
      </c>
      <c r="D44" s="36">
        <v>1</v>
      </c>
      <c r="E44" s="42" t="str">
        <f t="shared" si="0"/>
        <v/>
      </c>
      <c r="F44" s="42">
        <f t="shared" si="1"/>
        <v>4.7619047619047616E-2</v>
      </c>
      <c r="G44" s="38" t="str">
        <f t="shared" si="2"/>
        <v>0</v>
      </c>
      <c r="H44" s="39" t="str">
        <f t="shared" si="3"/>
        <v/>
      </c>
    </row>
    <row r="45" spans="1:8" s="40" customFormat="1" ht="15" x14ac:dyDescent="0.2">
      <c r="A45" s="68"/>
      <c r="B45" s="35" t="s">
        <v>8</v>
      </c>
      <c r="C45" s="36">
        <v>0</v>
      </c>
      <c r="D45" s="36">
        <v>0</v>
      </c>
      <c r="E45" s="42" t="str">
        <f t="shared" si="0"/>
        <v/>
      </c>
      <c r="F45" s="42" t="str">
        <f t="shared" si="1"/>
        <v/>
      </c>
      <c r="G45" s="38" t="str">
        <f t="shared" si="2"/>
        <v>0</v>
      </c>
      <c r="H45" s="39" t="str">
        <f t="shared" si="3"/>
        <v/>
      </c>
    </row>
    <row r="46" spans="1:8" s="40" customFormat="1" ht="15" x14ac:dyDescent="0.2">
      <c r="A46" s="68"/>
      <c r="B46" s="35" t="s">
        <v>433</v>
      </c>
      <c r="C46" s="36">
        <v>0</v>
      </c>
      <c r="D46" s="36">
        <v>0</v>
      </c>
      <c r="E46" s="42" t="str">
        <f t="shared" si="0"/>
        <v/>
      </c>
      <c r="F46" s="42" t="str">
        <f t="shared" si="1"/>
        <v/>
      </c>
      <c r="G46" s="38" t="str">
        <f t="shared" si="2"/>
        <v>0</v>
      </c>
      <c r="H46" s="39" t="str">
        <f t="shared" si="3"/>
        <v/>
      </c>
    </row>
    <row r="47" spans="1:8" s="40" customFormat="1" ht="15" x14ac:dyDescent="0.2">
      <c r="A47" s="68"/>
      <c r="B47" s="35" t="s">
        <v>169</v>
      </c>
      <c r="C47" s="36">
        <v>0</v>
      </c>
      <c r="D47" s="36">
        <v>0</v>
      </c>
      <c r="E47" s="42" t="str">
        <f t="shared" si="0"/>
        <v/>
      </c>
      <c r="F47" s="42" t="str">
        <f t="shared" si="1"/>
        <v/>
      </c>
      <c r="G47" s="38" t="str">
        <f t="shared" si="2"/>
        <v>0</v>
      </c>
      <c r="H47" s="39" t="str">
        <f t="shared" si="3"/>
        <v/>
      </c>
    </row>
    <row r="48" spans="1:8" s="40" customFormat="1" ht="30" x14ac:dyDescent="0.2">
      <c r="A48" s="68"/>
      <c r="B48" s="35" t="s">
        <v>593</v>
      </c>
      <c r="C48" s="36">
        <v>0</v>
      </c>
      <c r="D48" s="36">
        <v>0</v>
      </c>
      <c r="E48" s="42" t="str">
        <f t="shared" si="0"/>
        <v/>
      </c>
      <c r="F48" s="42" t="str">
        <f t="shared" si="1"/>
        <v/>
      </c>
      <c r="G48" s="38" t="str">
        <f t="shared" si="2"/>
        <v>0</v>
      </c>
      <c r="H48" s="39" t="str">
        <f t="shared" si="3"/>
        <v/>
      </c>
    </row>
    <row r="49" spans="1:8" s="40" customFormat="1" ht="15" x14ac:dyDescent="0.2">
      <c r="A49" s="68"/>
      <c r="B49" s="35" t="s">
        <v>9</v>
      </c>
      <c r="C49" s="36">
        <v>20</v>
      </c>
      <c r="D49" s="36">
        <v>3</v>
      </c>
      <c r="E49" s="42">
        <f t="shared" si="0"/>
        <v>0.5</v>
      </c>
      <c r="F49" s="42">
        <f t="shared" si="1"/>
        <v>0.14285714285714285</v>
      </c>
      <c r="G49" s="38">
        <f t="shared" si="2"/>
        <v>-0.85</v>
      </c>
      <c r="H49" s="39">
        <f t="shared" si="3"/>
        <v>-0.42499999999999999</v>
      </c>
    </row>
    <row r="50" spans="1:8" s="40" customFormat="1" ht="15" x14ac:dyDescent="0.2">
      <c r="A50" s="68"/>
      <c r="B50" s="35" t="s">
        <v>594</v>
      </c>
      <c r="C50" s="36">
        <v>0</v>
      </c>
      <c r="D50" s="36">
        <v>0</v>
      </c>
      <c r="E50" s="42" t="str">
        <f t="shared" si="0"/>
        <v/>
      </c>
      <c r="F50" s="42" t="str">
        <f t="shared" si="1"/>
        <v/>
      </c>
      <c r="G50" s="38" t="str">
        <f t="shared" si="2"/>
        <v>0</v>
      </c>
      <c r="H50" s="39" t="str">
        <f t="shared" si="3"/>
        <v/>
      </c>
    </row>
    <row r="51" spans="1:8" s="40" customFormat="1" ht="15" x14ac:dyDescent="0.2">
      <c r="A51" s="68"/>
      <c r="B51" s="35" t="s">
        <v>12</v>
      </c>
      <c r="C51" s="36">
        <v>0</v>
      </c>
      <c r="D51" s="36">
        <v>0</v>
      </c>
      <c r="E51" s="42" t="str">
        <f t="shared" si="0"/>
        <v/>
      </c>
      <c r="F51" s="42" t="str">
        <f t="shared" si="1"/>
        <v/>
      </c>
      <c r="G51" s="38" t="str">
        <f t="shared" si="2"/>
        <v>0</v>
      </c>
      <c r="H51" s="39" t="str">
        <f t="shared" si="3"/>
        <v/>
      </c>
    </row>
    <row r="52" spans="1:8" s="40" customFormat="1" ht="15" x14ac:dyDescent="0.2">
      <c r="A52" s="68"/>
      <c r="B52" s="35" t="s">
        <v>11</v>
      </c>
      <c r="C52" s="36">
        <v>0</v>
      </c>
      <c r="D52" s="36">
        <v>0</v>
      </c>
      <c r="E52" s="42" t="str">
        <f t="shared" si="0"/>
        <v/>
      </c>
      <c r="F52" s="42" t="str">
        <f t="shared" si="1"/>
        <v/>
      </c>
      <c r="G52" s="38" t="str">
        <f t="shared" si="2"/>
        <v>0</v>
      </c>
      <c r="H52" s="39" t="str">
        <f t="shared" si="3"/>
        <v/>
      </c>
    </row>
    <row r="53" spans="1:8" s="40" customFormat="1" ht="15" x14ac:dyDescent="0.2">
      <c r="A53" s="68"/>
      <c r="B53" s="35" t="s">
        <v>434</v>
      </c>
      <c r="C53" s="36">
        <v>5</v>
      </c>
      <c r="D53" s="36">
        <v>3</v>
      </c>
      <c r="E53" s="42">
        <f t="shared" si="0"/>
        <v>0.125</v>
      </c>
      <c r="F53" s="42">
        <f t="shared" si="1"/>
        <v>0.14285714285714285</v>
      </c>
      <c r="G53" s="38">
        <f t="shared" si="2"/>
        <v>-0.4</v>
      </c>
      <c r="H53" s="39">
        <f t="shared" si="3"/>
        <v>-0.05</v>
      </c>
    </row>
    <row r="54" spans="1:8" s="40" customFormat="1" ht="15" x14ac:dyDescent="0.2">
      <c r="A54" s="68"/>
      <c r="B54" s="35" t="s">
        <v>10</v>
      </c>
      <c r="C54" s="36">
        <v>0</v>
      </c>
      <c r="D54" s="36">
        <v>0</v>
      </c>
      <c r="E54" s="42" t="str">
        <f t="shared" si="0"/>
        <v/>
      </c>
      <c r="F54" s="42" t="str">
        <f t="shared" si="1"/>
        <v/>
      </c>
      <c r="G54" s="38" t="str">
        <f t="shared" si="2"/>
        <v>0</v>
      </c>
      <c r="H54" s="39" t="str">
        <f t="shared" si="3"/>
        <v/>
      </c>
    </row>
    <row r="55" spans="1:8" s="40" customFormat="1" ht="15" x14ac:dyDescent="0.2">
      <c r="A55" s="68"/>
      <c r="B55" s="35" t="s">
        <v>170</v>
      </c>
      <c r="C55" s="36">
        <v>0</v>
      </c>
      <c r="D55" s="36">
        <v>0</v>
      </c>
      <c r="E55" s="42" t="str">
        <f t="shared" si="0"/>
        <v/>
      </c>
      <c r="F55" s="42" t="str">
        <f t="shared" si="1"/>
        <v/>
      </c>
      <c r="G55" s="38" t="str">
        <f t="shared" si="2"/>
        <v>0</v>
      </c>
      <c r="H55" s="39" t="str">
        <f t="shared" si="3"/>
        <v/>
      </c>
    </row>
    <row r="56" spans="1:8" s="40" customFormat="1" ht="15" x14ac:dyDescent="0.2">
      <c r="A56" s="68"/>
      <c r="B56" s="35" t="s">
        <v>13</v>
      </c>
      <c r="C56" s="36">
        <v>0</v>
      </c>
      <c r="D56" s="36">
        <v>0</v>
      </c>
      <c r="E56" s="42" t="str">
        <f t="shared" si="0"/>
        <v/>
      </c>
      <c r="F56" s="42" t="str">
        <f t="shared" si="1"/>
        <v/>
      </c>
      <c r="G56" s="38" t="str">
        <f t="shared" si="2"/>
        <v>0</v>
      </c>
      <c r="H56" s="39" t="str">
        <f t="shared" si="3"/>
        <v/>
      </c>
    </row>
    <row r="57" spans="1:8" s="40" customFormat="1" ht="15" x14ac:dyDescent="0.2">
      <c r="A57" s="68"/>
      <c r="B57" s="35" t="s">
        <v>14</v>
      </c>
      <c r="C57" s="36">
        <v>0</v>
      </c>
      <c r="D57" s="36">
        <v>0</v>
      </c>
      <c r="E57" s="42" t="str">
        <f t="shared" si="0"/>
        <v/>
      </c>
      <c r="F57" s="42" t="str">
        <f t="shared" si="1"/>
        <v/>
      </c>
      <c r="G57" s="38" t="str">
        <f t="shared" si="2"/>
        <v>0</v>
      </c>
      <c r="H57" s="39" t="str">
        <f t="shared" si="3"/>
        <v/>
      </c>
    </row>
    <row r="58" spans="1:8" s="40" customFormat="1" ht="15" x14ac:dyDescent="0.2">
      <c r="A58" s="68"/>
      <c r="B58" s="35" t="s">
        <v>171</v>
      </c>
      <c r="C58" s="36">
        <v>0</v>
      </c>
      <c r="D58" s="36">
        <v>0</v>
      </c>
      <c r="E58" s="42" t="str">
        <f t="shared" si="0"/>
        <v/>
      </c>
      <c r="F58" s="42" t="str">
        <f t="shared" si="1"/>
        <v/>
      </c>
      <c r="G58" s="38" t="str">
        <f t="shared" si="2"/>
        <v>0</v>
      </c>
      <c r="H58" s="39" t="str">
        <f t="shared" si="3"/>
        <v/>
      </c>
    </row>
    <row r="59" spans="1:8" s="40" customFormat="1" ht="15" x14ac:dyDescent="0.2">
      <c r="A59" s="68"/>
      <c r="B59" s="35" t="s">
        <v>435</v>
      </c>
      <c r="C59" s="36">
        <v>0</v>
      </c>
      <c r="D59" s="36">
        <v>1</v>
      </c>
      <c r="E59" s="42" t="str">
        <f t="shared" si="0"/>
        <v/>
      </c>
      <c r="F59" s="42">
        <f t="shared" si="1"/>
        <v>4.7619047619047616E-2</v>
      </c>
      <c r="G59" s="38" t="str">
        <f t="shared" si="2"/>
        <v>0</v>
      </c>
      <c r="H59" s="39" t="str">
        <f t="shared" si="3"/>
        <v/>
      </c>
    </row>
    <row r="60" spans="1:8" s="40" customFormat="1" ht="15" x14ac:dyDescent="0.2">
      <c r="A60" s="68"/>
      <c r="B60" s="35" t="s">
        <v>172</v>
      </c>
      <c r="C60" s="36">
        <v>0</v>
      </c>
      <c r="D60" s="36">
        <v>0</v>
      </c>
      <c r="E60" s="42" t="str">
        <f t="shared" si="0"/>
        <v/>
      </c>
      <c r="F60" s="42" t="str">
        <f t="shared" si="1"/>
        <v/>
      </c>
      <c r="G60" s="38" t="str">
        <f t="shared" si="2"/>
        <v>0</v>
      </c>
      <c r="H60" s="39" t="str">
        <f t="shared" si="3"/>
        <v/>
      </c>
    </row>
    <row r="61" spans="1:8" s="40" customFormat="1" ht="15" x14ac:dyDescent="0.2">
      <c r="A61" s="68"/>
      <c r="B61" s="35" t="s">
        <v>173</v>
      </c>
      <c r="C61" s="36">
        <v>6</v>
      </c>
      <c r="D61" s="36">
        <v>1</v>
      </c>
      <c r="E61" s="42">
        <f t="shared" si="0"/>
        <v>0.15</v>
      </c>
      <c r="F61" s="42">
        <f t="shared" si="1"/>
        <v>4.7619047619047616E-2</v>
      </c>
      <c r="G61" s="38">
        <f t="shared" si="2"/>
        <v>-0.83333333333333337</v>
      </c>
      <c r="H61" s="39">
        <f t="shared" si="3"/>
        <v>-0.125</v>
      </c>
    </row>
    <row r="62" spans="1:8" s="50" customFormat="1" ht="15" x14ac:dyDescent="0.2">
      <c r="A62" s="60" t="s">
        <v>570</v>
      </c>
      <c r="B62" s="51" t="s">
        <v>582</v>
      </c>
      <c r="C62" s="52"/>
      <c r="D62" s="36">
        <v>0</v>
      </c>
      <c r="E62" s="42" t="str">
        <f t="shared" ref="E62:E63" si="8">+IF(C62=0,"",C62/C$18)</f>
        <v/>
      </c>
      <c r="F62" s="42" t="str">
        <f t="shared" ref="F62:F63" si="9">+IF(D62=0,"",D62/D$18)</f>
        <v/>
      </c>
      <c r="G62" s="38" t="str">
        <f t="shared" ref="G62:G63" si="10">+IF(OR(AND(D62=0),(C62=0)),"0",((D62-C62)/C62))</f>
        <v>0</v>
      </c>
      <c r="H62" s="39" t="str">
        <f t="shared" ref="H62:H63" si="11">+IF(OR(AND(E62=""),(G62="")),"",E62*G62)</f>
        <v/>
      </c>
    </row>
    <row r="63" spans="1:8" s="50" customFormat="1" ht="15" x14ac:dyDescent="0.2">
      <c r="A63" s="60" t="s">
        <v>570</v>
      </c>
      <c r="B63" s="51" t="s">
        <v>617</v>
      </c>
      <c r="C63" s="52"/>
      <c r="D63" s="36">
        <v>0</v>
      </c>
      <c r="E63" s="42" t="str">
        <f t="shared" si="8"/>
        <v/>
      </c>
      <c r="F63" s="42" t="str">
        <f t="shared" si="9"/>
        <v/>
      </c>
      <c r="G63" s="38" t="str">
        <f t="shared" si="10"/>
        <v>0</v>
      </c>
      <c r="H63" s="39" t="str">
        <f t="shared" si="11"/>
        <v/>
      </c>
    </row>
    <row r="64" spans="1:8" s="40" customFormat="1" ht="15" x14ac:dyDescent="0.2">
      <c r="A64" s="68"/>
      <c r="B64" s="35" t="s">
        <v>174</v>
      </c>
      <c r="C64" s="36">
        <v>0</v>
      </c>
      <c r="D64" s="36">
        <v>0</v>
      </c>
      <c r="E64" s="42" t="str">
        <f t="shared" si="0"/>
        <v/>
      </c>
      <c r="F64" s="42" t="str">
        <f t="shared" si="1"/>
        <v/>
      </c>
      <c r="G64" s="38" t="str">
        <f t="shared" si="2"/>
        <v>0</v>
      </c>
      <c r="H64" s="39" t="str">
        <f t="shared" si="3"/>
        <v/>
      </c>
    </row>
    <row r="65" spans="1:8" s="40" customFormat="1" ht="15" x14ac:dyDescent="0.2">
      <c r="A65" s="68"/>
      <c r="B65" s="35" t="s">
        <v>15</v>
      </c>
      <c r="C65" s="36">
        <v>0</v>
      </c>
      <c r="D65" s="36">
        <v>0</v>
      </c>
      <c r="E65" s="42" t="str">
        <f t="shared" si="0"/>
        <v/>
      </c>
      <c r="F65" s="42" t="str">
        <f t="shared" si="1"/>
        <v/>
      </c>
      <c r="G65" s="38" t="str">
        <f t="shared" si="2"/>
        <v>0</v>
      </c>
      <c r="H65" s="39" t="str">
        <f t="shared" si="3"/>
        <v/>
      </c>
    </row>
    <row r="66" spans="1:8" s="40" customFormat="1" ht="15" x14ac:dyDescent="0.2">
      <c r="A66" s="68"/>
      <c r="B66" s="35" t="s">
        <v>175</v>
      </c>
      <c r="C66" s="36">
        <v>1</v>
      </c>
      <c r="D66" s="36">
        <v>1</v>
      </c>
      <c r="E66" s="42">
        <f t="shared" si="0"/>
        <v>2.5000000000000001E-2</v>
      </c>
      <c r="F66" s="42">
        <f t="shared" si="1"/>
        <v>4.7619047619047616E-2</v>
      </c>
      <c r="G66" s="38">
        <f t="shared" si="2"/>
        <v>0</v>
      </c>
      <c r="H66" s="39">
        <f t="shared" si="3"/>
        <v>0</v>
      </c>
    </row>
    <row r="67" spans="1:8" s="40" customFormat="1" ht="15" x14ac:dyDescent="0.2">
      <c r="A67" s="68"/>
      <c r="B67" s="35" t="s">
        <v>176</v>
      </c>
      <c r="C67" s="36">
        <v>0</v>
      </c>
      <c r="D67" s="36">
        <v>0</v>
      </c>
      <c r="E67" s="42" t="str">
        <f t="shared" si="0"/>
        <v/>
      </c>
      <c r="F67" s="42" t="str">
        <f t="shared" si="1"/>
        <v/>
      </c>
      <c r="G67" s="38" t="str">
        <f t="shared" si="2"/>
        <v>0</v>
      </c>
      <c r="H67" s="39" t="str">
        <f t="shared" si="3"/>
        <v/>
      </c>
    </row>
    <row r="68" spans="1:8" s="10" customFormat="1" x14ac:dyDescent="0.2">
      <c r="A68" s="67"/>
    </row>
    <row r="69" spans="1:8" s="10" customFormat="1" x14ac:dyDescent="0.2">
      <c r="A69" s="67"/>
    </row>
    <row r="70" spans="1:8" s="10" customFormat="1" ht="13.5" thickBot="1" x14ac:dyDescent="0.25">
      <c r="A70" s="67"/>
      <c r="B70" s="29"/>
    </row>
    <row r="71" spans="1:8" s="10" customFormat="1" ht="30" customHeight="1" x14ac:dyDescent="0.2">
      <c r="A71" s="67"/>
      <c r="B71" s="85" t="s">
        <v>374</v>
      </c>
      <c r="C71" s="71" t="s">
        <v>375</v>
      </c>
      <c r="D71" s="72"/>
      <c r="E71" s="71" t="s">
        <v>429</v>
      </c>
      <c r="F71" s="72"/>
      <c r="G71" s="73" t="s">
        <v>572</v>
      </c>
      <c r="H71" s="69" t="s">
        <v>350</v>
      </c>
    </row>
    <row r="72" spans="1:8" s="10" customFormat="1" x14ac:dyDescent="0.2">
      <c r="A72" s="67"/>
      <c r="B72" s="85"/>
      <c r="C72" s="48">
        <v>2017</v>
      </c>
      <c r="D72" s="48">
        <v>2018</v>
      </c>
      <c r="E72" s="48">
        <v>2017</v>
      </c>
      <c r="F72" s="48">
        <v>2018</v>
      </c>
      <c r="G72" s="74"/>
      <c r="H72" s="70"/>
    </row>
    <row r="73" spans="1:8" s="10" customFormat="1" x14ac:dyDescent="0.2">
      <c r="A73" s="67"/>
      <c r="B73" s="12" t="s">
        <v>377</v>
      </c>
      <c r="C73" s="13">
        <f>SUM(C74:C159)</f>
        <v>367</v>
      </c>
      <c r="D73" s="13">
        <f>SUM(D74:D159)</f>
        <v>320</v>
      </c>
      <c r="E73" s="14">
        <f>+IF(C73=0,"",C73/C$73)</f>
        <v>1</v>
      </c>
      <c r="F73" s="14">
        <f>+IF(D73=0,"",D73/D$73)</f>
        <v>1</v>
      </c>
      <c r="G73" s="15">
        <f>+IF(OR(AND(D73=0),(C73=0)),"0",((D73-C73)/C73))</f>
        <v>-0.12806539509536785</v>
      </c>
      <c r="H73" s="15">
        <f>+IF(OR(AND(E73=""),(G73="")),"",E73*G73)</f>
        <v>-0.12806539509536785</v>
      </c>
    </row>
    <row r="74" spans="1:8" s="40" customFormat="1" ht="15" x14ac:dyDescent="0.2">
      <c r="A74" s="68"/>
      <c r="B74" s="35" t="s">
        <v>436</v>
      </c>
      <c r="C74" s="36">
        <v>13</v>
      </c>
      <c r="D74" s="36">
        <v>19</v>
      </c>
      <c r="E74" s="37">
        <f>+IF(C74=0,"",C74/C$73)</f>
        <v>3.5422343324250684E-2</v>
      </c>
      <c r="F74" s="37">
        <f>+IF(D74=0,"",D74/D$73)</f>
        <v>5.9374999999999997E-2</v>
      </c>
      <c r="G74" s="38">
        <f>+IF(OR(AND(D74=0),(C74=0)),"0",((D74-C74)/C74))</f>
        <v>0.46153846153846156</v>
      </c>
      <c r="H74" s="39">
        <f>+IF(OR(AND(E74=""),(G74="")),"",E74*G74)</f>
        <v>1.6348773841961855E-2</v>
      </c>
    </row>
    <row r="75" spans="1:8" s="40" customFormat="1" ht="30" x14ac:dyDescent="0.2">
      <c r="A75" s="68"/>
      <c r="B75" s="35" t="s">
        <v>595</v>
      </c>
      <c r="C75" s="36">
        <v>0</v>
      </c>
      <c r="D75" s="36">
        <v>5</v>
      </c>
      <c r="E75" s="37" t="str">
        <f t="shared" ref="E75:E146" si="12">+IF(C75=0,"",C75/C$73)</f>
        <v/>
      </c>
      <c r="F75" s="37">
        <f t="shared" ref="F75:F146" si="13">+IF(D75=0,"",D75/D$73)</f>
        <v>1.5625E-2</v>
      </c>
      <c r="G75" s="38" t="str">
        <f t="shared" ref="G75:G146" si="14">+IF(OR(AND(D75=0),(C75=0)),"0",((D75-C75)/C75))</f>
        <v>0</v>
      </c>
      <c r="H75" s="39" t="str">
        <f t="shared" ref="H75:H146" si="15">+IF(OR(AND(E75=""),(G75="")),"",E75*G75)</f>
        <v/>
      </c>
    </row>
    <row r="76" spans="1:8" s="40" customFormat="1" ht="15" x14ac:dyDescent="0.2">
      <c r="A76" s="68"/>
      <c r="B76" s="35" t="s">
        <v>527</v>
      </c>
      <c r="C76" s="36">
        <v>0</v>
      </c>
      <c r="D76" s="36">
        <v>1</v>
      </c>
      <c r="E76" s="37" t="str">
        <f t="shared" ref="E76:E77" si="16">+IF(C76=0,"",C76/C$73)</f>
        <v/>
      </c>
      <c r="F76" s="37">
        <f t="shared" ref="F76:F77" si="17">+IF(D76=0,"",D76/D$73)</f>
        <v>3.1250000000000002E-3</v>
      </c>
      <c r="G76" s="38" t="str">
        <f t="shared" ref="G76:G77" si="18">+IF(OR(AND(D76=0),(C76=0)),"0",((D76-C76)/C76))</f>
        <v>0</v>
      </c>
      <c r="H76" s="39" t="str">
        <f t="shared" ref="H76:H77" si="19">+IF(OR(AND(E76=""),(G76="")),"",E76*G76)</f>
        <v/>
      </c>
    </row>
    <row r="77" spans="1:8" s="40" customFormat="1" ht="15" x14ac:dyDescent="0.2">
      <c r="A77" s="68"/>
      <c r="B77" s="35" t="s">
        <v>596</v>
      </c>
      <c r="C77" s="36">
        <v>12</v>
      </c>
      <c r="D77" s="36">
        <v>14</v>
      </c>
      <c r="E77" s="37">
        <f t="shared" si="16"/>
        <v>3.2697547683923703E-2</v>
      </c>
      <c r="F77" s="37">
        <f t="shared" si="17"/>
        <v>4.3749999999999997E-2</v>
      </c>
      <c r="G77" s="38">
        <f t="shared" si="18"/>
        <v>0.16666666666666666</v>
      </c>
      <c r="H77" s="39">
        <f t="shared" si="19"/>
        <v>5.4495912806539499E-3</v>
      </c>
    </row>
    <row r="78" spans="1:8" s="40" customFormat="1" ht="15" x14ac:dyDescent="0.2">
      <c r="A78" s="68"/>
      <c r="B78" s="35" t="s">
        <v>177</v>
      </c>
      <c r="C78" s="36">
        <v>7</v>
      </c>
      <c r="D78" s="36">
        <v>12</v>
      </c>
      <c r="E78" s="37">
        <f t="shared" si="12"/>
        <v>1.9073569482288829E-2</v>
      </c>
      <c r="F78" s="37">
        <f t="shared" si="13"/>
        <v>3.7499999999999999E-2</v>
      </c>
      <c r="G78" s="38">
        <f t="shared" si="14"/>
        <v>0.7142857142857143</v>
      </c>
      <c r="H78" s="39">
        <f t="shared" si="15"/>
        <v>1.3623978201634877E-2</v>
      </c>
    </row>
    <row r="79" spans="1:8" s="40" customFormat="1" ht="15" x14ac:dyDescent="0.2">
      <c r="A79" s="68"/>
      <c r="B79" s="35" t="s">
        <v>16</v>
      </c>
      <c r="C79" s="36">
        <v>0</v>
      </c>
      <c r="D79" s="36">
        <v>0</v>
      </c>
      <c r="E79" s="37" t="str">
        <f t="shared" si="12"/>
        <v/>
      </c>
      <c r="F79" s="37" t="str">
        <f t="shared" si="13"/>
        <v/>
      </c>
      <c r="G79" s="38" t="str">
        <f t="shared" si="14"/>
        <v>0</v>
      </c>
      <c r="H79" s="39" t="str">
        <f t="shared" si="15"/>
        <v/>
      </c>
    </row>
    <row r="80" spans="1:8" s="40" customFormat="1" ht="15" x14ac:dyDescent="0.2">
      <c r="A80" s="68"/>
      <c r="B80" s="35" t="s">
        <v>35</v>
      </c>
      <c r="C80" s="36">
        <v>1</v>
      </c>
      <c r="D80" s="36">
        <v>0</v>
      </c>
      <c r="E80" s="37">
        <f t="shared" ref="E80:E81" si="20">+IF(C80=0,"",C80/C$73)</f>
        <v>2.7247956403269754E-3</v>
      </c>
      <c r="F80" s="37" t="str">
        <f t="shared" ref="F80:F81" si="21">+IF(D80=0,"",D80/D$73)</f>
        <v/>
      </c>
      <c r="G80" s="38" t="str">
        <f t="shared" ref="G80:G81" si="22">+IF(OR(AND(D80=0),(C80=0)),"0",((D80-C80)/C80))</f>
        <v>0</v>
      </c>
      <c r="H80" s="39">
        <f t="shared" ref="H80:H81" si="23">+IF(OR(AND(E80=""),(G80="")),"",E80*G80)</f>
        <v>0</v>
      </c>
    </row>
    <row r="81" spans="1:8" s="40" customFormat="1" ht="15" x14ac:dyDescent="0.2">
      <c r="A81" s="68"/>
      <c r="B81" s="35" t="s">
        <v>178</v>
      </c>
      <c r="C81" s="36">
        <v>0</v>
      </c>
      <c r="D81" s="36">
        <v>0</v>
      </c>
      <c r="E81" s="37" t="str">
        <f t="shared" si="20"/>
        <v/>
      </c>
      <c r="F81" s="37" t="str">
        <f t="shared" si="21"/>
        <v/>
      </c>
      <c r="G81" s="38" t="str">
        <f t="shared" si="22"/>
        <v>0</v>
      </c>
      <c r="H81" s="39" t="str">
        <f t="shared" si="23"/>
        <v/>
      </c>
    </row>
    <row r="82" spans="1:8" s="40" customFormat="1" ht="15" x14ac:dyDescent="0.2">
      <c r="A82" s="68"/>
      <c r="B82" s="35" t="s">
        <v>179</v>
      </c>
      <c r="C82" s="36">
        <v>0</v>
      </c>
      <c r="D82" s="36">
        <v>2</v>
      </c>
      <c r="E82" s="37" t="str">
        <f t="shared" si="12"/>
        <v/>
      </c>
      <c r="F82" s="37">
        <f t="shared" si="13"/>
        <v>6.2500000000000003E-3</v>
      </c>
      <c r="G82" s="38" t="str">
        <f t="shared" si="14"/>
        <v>0</v>
      </c>
      <c r="H82" s="39" t="str">
        <f t="shared" si="15"/>
        <v/>
      </c>
    </row>
    <row r="83" spans="1:8" s="40" customFormat="1" ht="15" x14ac:dyDescent="0.2">
      <c r="A83" s="68"/>
      <c r="B83" s="35" t="s">
        <v>437</v>
      </c>
      <c r="C83" s="36">
        <v>0</v>
      </c>
      <c r="D83" s="36">
        <v>4</v>
      </c>
      <c r="E83" s="37" t="str">
        <f t="shared" si="12"/>
        <v/>
      </c>
      <c r="F83" s="37">
        <f t="shared" si="13"/>
        <v>1.2500000000000001E-2</v>
      </c>
      <c r="G83" s="38" t="str">
        <f t="shared" si="14"/>
        <v>0</v>
      </c>
      <c r="H83" s="39" t="str">
        <f t="shared" si="15"/>
        <v/>
      </c>
    </row>
    <row r="84" spans="1:8" s="40" customFormat="1" ht="15" x14ac:dyDescent="0.2">
      <c r="A84" s="68"/>
      <c r="B84" s="35" t="s">
        <v>180</v>
      </c>
      <c r="C84" s="36">
        <v>0</v>
      </c>
      <c r="D84" s="36">
        <v>0</v>
      </c>
      <c r="E84" s="37" t="str">
        <f t="shared" si="12"/>
        <v/>
      </c>
      <c r="F84" s="37" t="str">
        <f t="shared" si="13"/>
        <v/>
      </c>
      <c r="G84" s="38" t="str">
        <f t="shared" si="14"/>
        <v>0</v>
      </c>
      <c r="H84" s="39" t="str">
        <f t="shared" si="15"/>
        <v/>
      </c>
    </row>
    <row r="85" spans="1:8" s="40" customFormat="1" ht="15" x14ac:dyDescent="0.2">
      <c r="A85" s="68"/>
      <c r="B85" s="35" t="s">
        <v>181</v>
      </c>
      <c r="C85" s="36">
        <v>1</v>
      </c>
      <c r="D85" s="36">
        <v>1</v>
      </c>
      <c r="E85" s="37">
        <f t="shared" si="12"/>
        <v>2.7247956403269754E-3</v>
      </c>
      <c r="F85" s="37">
        <f t="shared" si="13"/>
        <v>3.1250000000000002E-3</v>
      </c>
      <c r="G85" s="38">
        <f t="shared" si="14"/>
        <v>0</v>
      </c>
      <c r="H85" s="39">
        <f t="shared" si="15"/>
        <v>0</v>
      </c>
    </row>
    <row r="86" spans="1:8" s="40" customFormat="1" ht="15" x14ac:dyDescent="0.2">
      <c r="A86" s="68"/>
      <c r="B86" s="35" t="s">
        <v>17</v>
      </c>
      <c r="C86" s="36">
        <v>1</v>
      </c>
      <c r="D86" s="36">
        <v>1</v>
      </c>
      <c r="E86" s="37">
        <f t="shared" si="12"/>
        <v>2.7247956403269754E-3</v>
      </c>
      <c r="F86" s="37">
        <f t="shared" si="13"/>
        <v>3.1250000000000002E-3</v>
      </c>
      <c r="G86" s="38">
        <f t="shared" si="14"/>
        <v>0</v>
      </c>
      <c r="H86" s="39">
        <f t="shared" si="15"/>
        <v>0</v>
      </c>
    </row>
    <row r="87" spans="1:8" s="40" customFormat="1" ht="15" x14ac:dyDescent="0.2">
      <c r="A87" s="68"/>
      <c r="B87" s="35" t="s">
        <v>182</v>
      </c>
      <c r="C87" s="36">
        <v>49</v>
      </c>
      <c r="D87" s="36">
        <v>5</v>
      </c>
      <c r="E87" s="37">
        <f t="shared" si="12"/>
        <v>0.1335149863760218</v>
      </c>
      <c r="F87" s="37">
        <f t="shared" si="13"/>
        <v>1.5625E-2</v>
      </c>
      <c r="G87" s="38">
        <f t="shared" si="14"/>
        <v>-0.89795918367346939</v>
      </c>
      <c r="H87" s="39">
        <f t="shared" si="15"/>
        <v>-0.11989100817438691</v>
      </c>
    </row>
    <row r="88" spans="1:8" s="40" customFormat="1" ht="15" x14ac:dyDescent="0.2">
      <c r="A88" s="68"/>
      <c r="B88" s="35" t="s">
        <v>597</v>
      </c>
      <c r="C88" s="36">
        <v>1</v>
      </c>
      <c r="D88" s="36">
        <v>3</v>
      </c>
      <c r="E88" s="37">
        <f t="shared" ref="E88" si="24">+IF(C88=0,"",C88/C$73)</f>
        <v>2.7247956403269754E-3</v>
      </c>
      <c r="F88" s="37">
        <f t="shared" ref="F88" si="25">+IF(D88=0,"",D88/D$73)</f>
        <v>9.3749999999999997E-3</v>
      </c>
      <c r="G88" s="38">
        <f t="shared" ref="G88" si="26">+IF(OR(AND(D88=0),(C88=0)),"0",((D88-C88)/C88))</f>
        <v>2</v>
      </c>
      <c r="H88" s="39">
        <f t="shared" ref="H88" si="27">+IF(OR(AND(E88=""),(G88="")),"",E88*G88)</f>
        <v>5.4495912806539508E-3</v>
      </c>
    </row>
    <row r="89" spans="1:8" s="40" customFormat="1" ht="15" x14ac:dyDescent="0.2">
      <c r="A89" s="68"/>
      <c r="B89" s="35" t="s">
        <v>183</v>
      </c>
      <c r="C89" s="36">
        <v>13</v>
      </c>
      <c r="D89" s="36">
        <v>27</v>
      </c>
      <c r="E89" s="37">
        <f t="shared" si="12"/>
        <v>3.5422343324250684E-2</v>
      </c>
      <c r="F89" s="37">
        <f t="shared" si="13"/>
        <v>8.4375000000000006E-2</v>
      </c>
      <c r="G89" s="38">
        <f t="shared" si="14"/>
        <v>1.0769230769230769</v>
      </c>
      <c r="H89" s="39">
        <f t="shared" si="15"/>
        <v>3.8147138964577658E-2</v>
      </c>
    </row>
    <row r="90" spans="1:8" s="40" customFormat="1" ht="15" x14ac:dyDescent="0.2">
      <c r="A90" s="68"/>
      <c r="B90" s="35" t="s">
        <v>184</v>
      </c>
      <c r="C90" s="36">
        <v>8</v>
      </c>
      <c r="D90" s="36">
        <v>1</v>
      </c>
      <c r="E90" s="37">
        <f t="shared" si="12"/>
        <v>2.1798365122615803E-2</v>
      </c>
      <c r="F90" s="37">
        <f t="shared" si="13"/>
        <v>3.1250000000000002E-3</v>
      </c>
      <c r="G90" s="38">
        <f t="shared" si="14"/>
        <v>-0.875</v>
      </c>
      <c r="H90" s="39">
        <f t="shared" si="15"/>
        <v>-1.9073569482288829E-2</v>
      </c>
    </row>
    <row r="91" spans="1:8" s="40" customFormat="1" ht="15" x14ac:dyDescent="0.2">
      <c r="A91" s="68"/>
      <c r="B91" s="35" t="s">
        <v>21</v>
      </c>
      <c r="C91" s="36">
        <v>4</v>
      </c>
      <c r="D91" s="36">
        <v>5</v>
      </c>
      <c r="E91" s="37">
        <f t="shared" si="12"/>
        <v>1.0899182561307902E-2</v>
      </c>
      <c r="F91" s="37">
        <f t="shared" si="13"/>
        <v>1.5625E-2</v>
      </c>
      <c r="G91" s="38">
        <f t="shared" si="14"/>
        <v>0.25</v>
      </c>
      <c r="H91" s="39">
        <f t="shared" si="15"/>
        <v>2.7247956403269754E-3</v>
      </c>
    </row>
    <row r="92" spans="1:8" s="40" customFormat="1" ht="15" x14ac:dyDescent="0.2">
      <c r="A92" s="68"/>
      <c r="B92" s="35" t="s">
        <v>438</v>
      </c>
      <c r="C92" s="36">
        <v>0</v>
      </c>
      <c r="D92" s="36">
        <v>0</v>
      </c>
      <c r="E92" s="37" t="str">
        <f t="shared" si="12"/>
        <v/>
      </c>
      <c r="F92" s="37" t="str">
        <f t="shared" si="13"/>
        <v/>
      </c>
      <c r="G92" s="38" t="str">
        <f t="shared" si="14"/>
        <v>0</v>
      </c>
      <c r="H92" s="39" t="str">
        <f t="shared" si="15"/>
        <v/>
      </c>
    </row>
    <row r="93" spans="1:8" s="40" customFormat="1" ht="15" x14ac:dyDescent="0.2">
      <c r="A93" s="68"/>
      <c r="B93" s="35" t="s">
        <v>185</v>
      </c>
      <c r="C93" s="36">
        <v>1</v>
      </c>
      <c r="D93" s="36">
        <v>7</v>
      </c>
      <c r="E93" s="37">
        <f t="shared" si="12"/>
        <v>2.7247956403269754E-3</v>
      </c>
      <c r="F93" s="37">
        <f t="shared" si="13"/>
        <v>2.1874999999999999E-2</v>
      </c>
      <c r="G93" s="38">
        <f t="shared" si="14"/>
        <v>6</v>
      </c>
      <c r="H93" s="39">
        <f t="shared" si="15"/>
        <v>1.6348773841961851E-2</v>
      </c>
    </row>
    <row r="94" spans="1:8" s="40" customFormat="1" ht="15" x14ac:dyDescent="0.2">
      <c r="A94" s="68"/>
      <c r="B94" s="35" t="s">
        <v>531</v>
      </c>
      <c r="C94" s="36">
        <v>0</v>
      </c>
      <c r="D94" s="36">
        <v>0</v>
      </c>
      <c r="E94" s="37" t="str">
        <f t="shared" ref="E94:E95" si="28">+IF(C94=0,"",C94/C$73)</f>
        <v/>
      </c>
      <c r="F94" s="37" t="str">
        <f t="shared" ref="F94:F95" si="29">+IF(D94=0,"",D94/D$73)</f>
        <v/>
      </c>
      <c r="G94" s="38" t="str">
        <f t="shared" ref="G94:G95" si="30">+IF(OR(AND(D94=0),(C94=0)),"0",((D94-C94)/C94))</f>
        <v>0</v>
      </c>
      <c r="H94" s="39" t="str">
        <f t="shared" ref="H94:H95" si="31">+IF(OR(AND(E94=""),(G94="")),"",E94*G94)</f>
        <v/>
      </c>
    </row>
    <row r="95" spans="1:8" s="40" customFormat="1" ht="15" x14ac:dyDescent="0.2">
      <c r="A95" s="68"/>
      <c r="B95" s="35" t="s">
        <v>532</v>
      </c>
      <c r="C95" s="36">
        <v>0</v>
      </c>
      <c r="D95" s="36">
        <v>0</v>
      </c>
      <c r="E95" s="37" t="str">
        <f t="shared" si="28"/>
        <v/>
      </c>
      <c r="F95" s="37" t="str">
        <f t="shared" si="29"/>
        <v/>
      </c>
      <c r="G95" s="38" t="str">
        <f t="shared" si="30"/>
        <v>0</v>
      </c>
      <c r="H95" s="39" t="str">
        <f t="shared" si="31"/>
        <v/>
      </c>
    </row>
    <row r="96" spans="1:8" s="40" customFormat="1" ht="15" x14ac:dyDescent="0.2">
      <c r="A96" s="68"/>
      <c r="B96" s="35" t="s">
        <v>186</v>
      </c>
      <c r="C96" s="36">
        <v>5</v>
      </c>
      <c r="D96" s="36">
        <v>17</v>
      </c>
      <c r="E96" s="37">
        <f t="shared" si="12"/>
        <v>1.3623978201634877E-2</v>
      </c>
      <c r="F96" s="37">
        <f t="shared" si="13"/>
        <v>5.3124999999999999E-2</v>
      </c>
      <c r="G96" s="38">
        <f t="shared" si="14"/>
        <v>2.4</v>
      </c>
      <c r="H96" s="39">
        <f t="shared" si="15"/>
        <v>3.2697547683923703E-2</v>
      </c>
    </row>
    <row r="97" spans="1:8" s="40" customFormat="1" ht="15" x14ac:dyDescent="0.2">
      <c r="A97" s="68"/>
      <c r="B97" s="35" t="s">
        <v>19</v>
      </c>
      <c r="C97" s="36">
        <v>1</v>
      </c>
      <c r="D97" s="36">
        <v>0</v>
      </c>
      <c r="E97" s="37">
        <f t="shared" si="12"/>
        <v>2.7247956403269754E-3</v>
      </c>
      <c r="F97" s="37" t="str">
        <f t="shared" si="13"/>
        <v/>
      </c>
      <c r="G97" s="38" t="str">
        <f t="shared" si="14"/>
        <v>0</v>
      </c>
      <c r="H97" s="39">
        <f t="shared" si="15"/>
        <v>0</v>
      </c>
    </row>
    <row r="98" spans="1:8" s="40" customFormat="1" ht="15" x14ac:dyDescent="0.2">
      <c r="A98" s="68"/>
      <c r="B98" s="35" t="s">
        <v>22</v>
      </c>
      <c r="C98" s="36">
        <v>2</v>
      </c>
      <c r="D98" s="36">
        <v>7</v>
      </c>
      <c r="E98" s="37">
        <f t="shared" si="12"/>
        <v>5.4495912806539508E-3</v>
      </c>
      <c r="F98" s="37">
        <f t="shared" si="13"/>
        <v>2.1874999999999999E-2</v>
      </c>
      <c r="G98" s="38">
        <f t="shared" si="14"/>
        <v>2.5</v>
      </c>
      <c r="H98" s="39">
        <f t="shared" si="15"/>
        <v>1.3623978201634877E-2</v>
      </c>
    </row>
    <row r="99" spans="1:8" s="40" customFormat="1" ht="15" x14ac:dyDescent="0.2">
      <c r="A99" s="68"/>
      <c r="B99" s="35" t="s">
        <v>187</v>
      </c>
      <c r="C99" s="36">
        <v>0</v>
      </c>
      <c r="D99" s="36">
        <v>0</v>
      </c>
      <c r="E99" s="37" t="str">
        <f t="shared" si="12"/>
        <v/>
      </c>
      <c r="F99" s="37" t="str">
        <f t="shared" si="13"/>
        <v/>
      </c>
      <c r="G99" s="38" t="str">
        <f t="shared" si="14"/>
        <v>0</v>
      </c>
      <c r="H99" s="39" t="str">
        <f t="shared" si="15"/>
        <v/>
      </c>
    </row>
    <row r="100" spans="1:8" s="40" customFormat="1" ht="15" x14ac:dyDescent="0.2">
      <c r="A100" s="68"/>
      <c r="B100" s="35" t="s">
        <v>188</v>
      </c>
      <c r="C100" s="36">
        <v>8</v>
      </c>
      <c r="D100" s="36">
        <v>11</v>
      </c>
      <c r="E100" s="37">
        <f t="shared" si="12"/>
        <v>2.1798365122615803E-2</v>
      </c>
      <c r="F100" s="37">
        <f t="shared" si="13"/>
        <v>3.4375000000000003E-2</v>
      </c>
      <c r="G100" s="38">
        <f t="shared" si="14"/>
        <v>0.375</v>
      </c>
      <c r="H100" s="39">
        <f t="shared" si="15"/>
        <v>8.1743869209809257E-3</v>
      </c>
    </row>
    <row r="101" spans="1:8" s="40" customFormat="1" ht="15" x14ac:dyDescent="0.2">
      <c r="A101" s="68"/>
      <c r="B101" s="35" t="s">
        <v>439</v>
      </c>
      <c r="C101" s="36">
        <v>5</v>
      </c>
      <c r="D101" s="36">
        <v>2</v>
      </c>
      <c r="E101" s="37">
        <f t="shared" si="12"/>
        <v>1.3623978201634877E-2</v>
      </c>
      <c r="F101" s="37">
        <f t="shared" si="13"/>
        <v>6.2500000000000003E-3</v>
      </c>
      <c r="G101" s="38">
        <f t="shared" si="14"/>
        <v>-0.6</v>
      </c>
      <c r="H101" s="39">
        <f t="shared" si="15"/>
        <v>-8.1743869209809257E-3</v>
      </c>
    </row>
    <row r="102" spans="1:8" s="40" customFormat="1" ht="15" x14ac:dyDescent="0.2">
      <c r="A102" s="68"/>
      <c r="B102" s="35" t="s">
        <v>18</v>
      </c>
      <c r="C102" s="36">
        <v>3</v>
      </c>
      <c r="D102" s="36">
        <v>2</v>
      </c>
      <c r="E102" s="37">
        <f t="shared" si="12"/>
        <v>8.1743869209809257E-3</v>
      </c>
      <c r="F102" s="37">
        <f t="shared" si="13"/>
        <v>6.2500000000000003E-3</v>
      </c>
      <c r="G102" s="38">
        <f t="shared" si="14"/>
        <v>-0.33333333333333331</v>
      </c>
      <c r="H102" s="39">
        <f t="shared" si="15"/>
        <v>-2.7247956403269749E-3</v>
      </c>
    </row>
    <row r="103" spans="1:8" s="40" customFormat="1" ht="15" x14ac:dyDescent="0.2">
      <c r="A103" s="68"/>
      <c r="B103" s="35" t="s">
        <v>20</v>
      </c>
      <c r="C103" s="36">
        <v>0</v>
      </c>
      <c r="D103" s="36">
        <v>0</v>
      </c>
      <c r="E103" s="37" t="str">
        <f t="shared" si="12"/>
        <v/>
      </c>
      <c r="F103" s="37" t="str">
        <f t="shared" si="13"/>
        <v/>
      </c>
      <c r="G103" s="38" t="str">
        <f t="shared" si="14"/>
        <v>0</v>
      </c>
      <c r="H103" s="39" t="str">
        <f t="shared" si="15"/>
        <v/>
      </c>
    </row>
    <row r="104" spans="1:8" s="40" customFormat="1" ht="15" x14ac:dyDescent="0.2">
      <c r="A104" s="68"/>
      <c r="B104" s="35" t="s">
        <v>189</v>
      </c>
      <c r="C104" s="36">
        <v>0</v>
      </c>
      <c r="D104" s="36">
        <v>1</v>
      </c>
      <c r="E104" s="37" t="str">
        <f t="shared" si="12"/>
        <v/>
      </c>
      <c r="F104" s="37">
        <f t="shared" si="13"/>
        <v>3.1250000000000002E-3</v>
      </c>
      <c r="G104" s="38" t="str">
        <f t="shared" si="14"/>
        <v>0</v>
      </c>
      <c r="H104" s="39" t="str">
        <f t="shared" si="15"/>
        <v/>
      </c>
    </row>
    <row r="105" spans="1:8" s="40" customFormat="1" ht="15" x14ac:dyDescent="0.2">
      <c r="A105" s="68"/>
      <c r="B105" s="35" t="s">
        <v>573</v>
      </c>
      <c r="C105" s="36">
        <v>0</v>
      </c>
      <c r="D105" s="36">
        <v>2</v>
      </c>
      <c r="E105" s="37" t="str">
        <f t="shared" ref="E105" si="32">+IF(C105=0,"",C105/C$73)</f>
        <v/>
      </c>
      <c r="F105" s="37">
        <f t="shared" ref="F105" si="33">+IF(D105=0,"",D105/D$73)</f>
        <v>6.2500000000000003E-3</v>
      </c>
      <c r="G105" s="38" t="str">
        <f t="shared" ref="G105" si="34">+IF(OR(AND(D105=0),(C105=0)),"0",((D105-C105)/C105))</f>
        <v>0</v>
      </c>
      <c r="H105" s="39" t="str">
        <f t="shared" ref="H105" si="35">+IF(OR(AND(E105=""),(G105="")),"",E105*G105)</f>
        <v/>
      </c>
    </row>
    <row r="106" spans="1:8" s="40" customFormat="1" ht="15" x14ac:dyDescent="0.2">
      <c r="A106" s="68"/>
      <c r="B106" s="35" t="s">
        <v>190</v>
      </c>
      <c r="C106" s="36">
        <v>1</v>
      </c>
      <c r="D106" s="36">
        <v>0</v>
      </c>
      <c r="E106" s="37">
        <f t="shared" si="12"/>
        <v>2.7247956403269754E-3</v>
      </c>
      <c r="F106" s="37" t="str">
        <f t="shared" si="13"/>
        <v/>
      </c>
      <c r="G106" s="38" t="str">
        <f t="shared" si="14"/>
        <v>0</v>
      </c>
      <c r="H106" s="39">
        <f t="shared" si="15"/>
        <v>0</v>
      </c>
    </row>
    <row r="107" spans="1:8" s="40" customFormat="1" ht="15" x14ac:dyDescent="0.2">
      <c r="A107" s="68"/>
      <c r="B107" s="35" t="s">
        <v>191</v>
      </c>
      <c r="C107" s="36">
        <v>2</v>
      </c>
      <c r="D107" s="36">
        <v>22</v>
      </c>
      <c r="E107" s="37">
        <f t="shared" si="12"/>
        <v>5.4495912806539508E-3</v>
      </c>
      <c r="F107" s="37">
        <f t="shared" si="13"/>
        <v>6.8750000000000006E-2</v>
      </c>
      <c r="G107" s="38">
        <f t="shared" si="14"/>
        <v>10</v>
      </c>
      <c r="H107" s="39">
        <f t="shared" si="15"/>
        <v>5.4495912806539509E-2</v>
      </c>
    </row>
    <row r="108" spans="1:8" s="40" customFormat="1" ht="15" x14ac:dyDescent="0.2">
      <c r="A108" s="68"/>
      <c r="B108" s="35" t="s">
        <v>192</v>
      </c>
      <c r="C108" s="36">
        <v>2</v>
      </c>
      <c r="D108" s="36">
        <v>1</v>
      </c>
      <c r="E108" s="37">
        <f t="shared" si="12"/>
        <v>5.4495912806539508E-3</v>
      </c>
      <c r="F108" s="37">
        <f t="shared" si="13"/>
        <v>3.1250000000000002E-3</v>
      </c>
      <c r="G108" s="38">
        <f t="shared" si="14"/>
        <v>-0.5</v>
      </c>
      <c r="H108" s="39">
        <f t="shared" si="15"/>
        <v>-2.7247956403269754E-3</v>
      </c>
    </row>
    <row r="109" spans="1:8" s="40" customFormat="1" ht="15" x14ac:dyDescent="0.2">
      <c r="A109" s="68"/>
      <c r="B109" s="35" t="s">
        <v>193</v>
      </c>
      <c r="C109" s="36">
        <v>6</v>
      </c>
      <c r="D109" s="36">
        <v>5</v>
      </c>
      <c r="E109" s="37">
        <f t="shared" si="12"/>
        <v>1.6348773841961851E-2</v>
      </c>
      <c r="F109" s="37">
        <f t="shared" si="13"/>
        <v>1.5625E-2</v>
      </c>
      <c r="G109" s="38">
        <f t="shared" si="14"/>
        <v>-0.16666666666666666</v>
      </c>
      <c r="H109" s="39">
        <f t="shared" si="15"/>
        <v>-2.7247956403269749E-3</v>
      </c>
    </row>
    <row r="110" spans="1:8" s="40" customFormat="1" ht="15" x14ac:dyDescent="0.2">
      <c r="A110" s="68"/>
      <c r="B110" s="35" t="s">
        <v>194</v>
      </c>
      <c r="C110" s="36">
        <v>15</v>
      </c>
      <c r="D110" s="36">
        <v>1</v>
      </c>
      <c r="E110" s="37">
        <f t="shared" si="12"/>
        <v>4.0871934604904632E-2</v>
      </c>
      <c r="F110" s="37">
        <f t="shared" si="13"/>
        <v>3.1250000000000002E-3</v>
      </c>
      <c r="G110" s="38">
        <f t="shared" si="14"/>
        <v>-0.93333333333333335</v>
      </c>
      <c r="H110" s="39">
        <f t="shared" si="15"/>
        <v>-3.8147138964577658E-2</v>
      </c>
    </row>
    <row r="111" spans="1:8" s="40" customFormat="1" ht="15" x14ac:dyDescent="0.2">
      <c r="A111" s="68"/>
      <c r="B111" s="35" t="s">
        <v>195</v>
      </c>
      <c r="C111" s="36">
        <v>2</v>
      </c>
      <c r="D111" s="36">
        <v>4</v>
      </c>
      <c r="E111" s="37">
        <f t="shared" si="12"/>
        <v>5.4495912806539508E-3</v>
      </c>
      <c r="F111" s="37">
        <f t="shared" si="13"/>
        <v>1.2500000000000001E-2</v>
      </c>
      <c r="G111" s="38">
        <f t="shared" si="14"/>
        <v>1</v>
      </c>
      <c r="H111" s="39">
        <f t="shared" si="15"/>
        <v>5.4495912806539508E-3</v>
      </c>
    </row>
    <row r="112" spans="1:8" s="40" customFormat="1" ht="15" x14ac:dyDescent="0.2">
      <c r="A112" s="68"/>
      <c r="B112" s="35" t="s">
        <v>196</v>
      </c>
      <c r="C112" s="36">
        <v>2</v>
      </c>
      <c r="D112" s="36">
        <v>3</v>
      </c>
      <c r="E112" s="37">
        <f t="shared" si="12"/>
        <v>5.4495912806539508E-3</v>
      </c>
      <c r="F112" s="37">
        <f t="shared" si="13"/>
        <v>9.3749999999999997E-3</v>
      </c>
      <c r="G112" s="38">
        <f t="shared" si="14"/>
        <v>0.5</v>
      </c>
      <c r="H112" s="39">
        <f t="shared" si="15"/>
        <v>2.7247956403269754E-3</v>
      </c>
    </row>
    <row r="113" spans="1:8" s="40" customFormat="1" ht="15" x14ac:dyDescent="0.2">
      <c r="A113" s="68"/>
      <c r="B113" s="35" t="s">
        <v>27</v>
      </c>
      <c r="C113" s="36">
        <v>1</v>
      </c>
      <c r="D113" s="36">
        <v>8</v>
      </c>
      <c r="E113" s="37">
        <f t="shared" si="12"/>
        <v>2.7247956403269754E-3</v>
      </c>
      <c r="F113" s="37">
        <f t="shared" si="13"/>
        <v>2.5000000000000001E-2</v>
      </c>
      <c r="G113" s="38">
        <f t="shared" si="14"/>
        <v>7</v>
      </c>
      <c r="H113" s="39">
        <f t="shared" si="15"/>
        <v>1.9073569482288829E-2</v>
      </c>
    </row>
    <row r="114" spans="1:8" s="40" customFormat="1" ht="15" x14ac:dyDescent="0.2">
      <c r="A114" s="68"/>
      <c r="B114" s="35" t="s">
        <v>197</v>
      </c>
      <c r="C114" s="36">
        <v>2</v>
      </c>
      <c r="D114" s="36">
        <v>2</v>
      </c>
      <c r="E114" s="37">
        <f t="shared" si="12"/>
        <v>5.4495912806539508E-3</v>
      </c>
      <c r="F114" s="37">
        <f t="shared" si="13"/>
        <v>6.2500000000000003E-3</v>
      </c>
      <c r="G114" s="38">
        <f t="shared" si="14"/>
        <v>0</v>
      </c>
      <c r="H114" s="39">
        <f t="shared" si="15"/>
        <v>0</v>
      </c>
    </row>
    <row r="115" spans="1:8" s="40" customFormat="1" ht="30" x14ac:dyDescent="0.2">
      <c r="A115" s="68"/>
      <c r="B115" s="35" t="s">
        <v>440</v>
      </c>
      <c r="C115" s="36">
        <v>0</v>
      </c>
      <c r="D115" s="36">
        <v>0</v>
      </c>
      <c r="E115" s="37" t="str">
        <f t="shared" si="12"/>
        <v/>
      </c>
      <c r="F115" s="37" t="str">
        <f t="shared" si="13"/>
        <v/>
      </c>
      <c r="G115" s="38" t="str">
        <f t="shared" si="14"/>
        <v>0</v>
      </c>
      <c r="H115" s="39" t="str">
        <f t="shared" si="15"/>
        <v/>
      </c>
    </row>
    <row r="116" spans="1:8" s="40" customFormat="1" ht="15" x14ac:dyDescent="0.2">
      <c r="A116" s="68"/>
      <c r="B116" s="35" t="s">
        <v>198</v>
      </c>
      <c r="C116" s="36">
        <v>12</v>
      </c>
      <c r="D116" s="36">
        <v>31</v>
      </c>
      <c r="E116" s="37">
        <f t="shared" si="12"/>
        <v>3.2697547683923703E-2</v>
      </c>
      <c r="F116" s="37">
        <f t="shared" si="13"/>
        <v>9.6875000000000003E-2</v>
      </c>
      <c r="G116" s="38">
        <f t="shared" si="14"/>
        <v>1.5833333333333333</v>
      </c>
      <c r="H116" s="39">
        <f t="shared" si="15"/>
        <v>5.1771117166212528E-2</v>
      </c>
    </row>
    <row r="117" spans="1:8" s="40" customFormat="1" ht="15" x14ac:dyDescent="0.2">
      <c r="A117" s="68"/>
      <c r="B117" s="35" t="s">
        <v>24</v>
      </c>
      <c r="C117" s="36">
        <v>7</v>
      </c>
      <c r="D117" s="36">
        <v>3</v>
      </c>
      <c r="E117" s="37">
        <f t="shared" si="12"/>
        <v>1.9073569482288829E-2</v>
      </c>
      <c r="F117" s="37">
        <f t="shared" si="13"/>
        <v>9.3749999999999997E-3</v>
      </c>
      <c r="G117" s="38">
        <f t="shared" si="14"/>
        <v>-0.5714285714285714</v>
      </c>
      <c r="H117" s="39">
        <f t="shared" si="15"/>
        <v>-1.0899182561307902E-2</v>
      </c>
    </row>
    <row r="118" spans="1:8" s="40" customFormat="1" ht="15" x14ac:dyDescent="0.2">
      <c r="A118" s="68"/>
      <c r="B118" s="35" t="s">
        <v>199</v>
      </c>
      <c r="C118" s="36">
        <v>7</v>
      </c>
      <c r="D118" s="36">
        <v>4</v>
      </c>
      <c r="E118" s="37">
        <f t="shared" si="12"/>
        <v>1.9073569482288829E-2</v>
      </c>
      <c r="F118" s="37">
        <f t="shared" si="13"/>
        <v>1.2500000000000001E-2</v>
      </c>
      <c r="G118" s="38">
        <f t="shared" si="14"/>
        <v>-0.42857142857142855</v>
      </c>
      <c r="H118" s="39">
        <f t="shared" si="15"/>
        <v>-8.1743869209809257E-3</v>
      </c>
    </row>
    <row r="119" spans="1:8" s="40" customFormat="1" ht="15" x14ac:dyDescent="0.2">
      <c r="A119" s="68"/>
      <c r="B119" s="35" t="s">
        <v>25</v>
      </c>
      <c r="C119" s="36">
        <v>2</v>
      </c>
      <c r="D119" s="36">
        <v>4</v>
      </c>
      <c r="E119" s="37">
        <f t="shared" si="12"/>
        <v>5.4495912806539508E-3</v>
      </c>
      <c r="F119" s="37">
        <f t="shared" si="13"/>
        <v>1.2500000000000001E-2</v>
      </c>
      <c r="G119" s="38">
        <f t="shared" si="14"/>
        <v>1</v>
      </c>
      <c r="H119" s="39">
        <f t="shared" si="15"/>
        <v>5.4495912806539508E-3</v>
      </c>
    </row>
    <row r="120" spans="1:8" s="40" customFormat="1" ht="15" x14ac:dyDescent="0.2">
      <c r="A120" s="68"/>
      <c r="B120" s="35" t="s">
        <v>23</v>
      </c>
      <c r="C120" s="36">
        <v>2</v>
      </c>
      <c r="D120" s="36">
        <v>4</v>
      </c>
      <c r="E120" s="37">
        <f t="shared" si="12"/>
        <v>5.4495912806539508E-3</v>
      </c>
      <c r="F120" s="37">
        <f t="shared" si="13"/>
        <v>1.2500000000000001E-2</v>
      </c>
      <c r="G120" s="38">
        <f t="shared" si="14"/>
        <v>1</v>
      </c>
      <c r="H120" s="39">
        <f t="shared" si="15"/>
        <v>5.4495912806539508E-3</v>
      </c>
    </row>
    <row r="121" spans="1:8" s="40" customFormat="1" ht="15" x14ac:dyDescent="0.2">
      <c r="A121" s="68"/>
      <c r="B121" s="35" t="s">
        <v>26</v>
      </c>
      <c r="C121" s="36">
        <v>13</v>
      </c>
      <c r="D121" s="36">
        <v>0</v>
      </c>
      <c r="E121" s="37">
        <f t="shared" si="12"/>
        <v>3.5422343324250684E-2</v>
      </c>
      <c r="F121" s="37" t="str">
        <f t="shared" si="13"/>
        <v/>
      </c>
      <c r="G121" s="38" t="str">
        <f t="shared" si="14"/>
        <v>0</v>
      </c>
      <c r="H121" s="39">
        <f t="shared" si="15"/>
        <v>0</v>
      </c>
    </row>
    <row r="122" spans="1:8" s="40" customFormat="1" ht="15" x14ac:dyDescent="0.2">
      <c r="A122" s="68"/>
      <c r="B122" s="35" t="s">
        <v>200</v>
      </c>
      <c r="C122" s="36">
        <v>10</v>
      </c>
      <c r="D122" s="36">
        <v>8</v>
      </c>
      <c r="E122" s="37">
        <f t="shared" si="12"/>
        <v>2.7247956403269755E-2</v>
      </c>
      <c r="F122" s="37">
        <f t="shared" si="13"/>
        <v>2.5000000000000001E-2</v>
      </c>
      <c r="G122" s="38">
        <f t="shared" si="14"/>
        <v>-0.2</v>
      </c>
      <c r="H122" s="39">
        <f t="shared" si="15"/>
        <v>-5.4495912806539516E-3</v>
      </c>
    </row>
    <row r="123" spans="1:8" s="40" customFormat="1" ht="15" x14ac:dyDescent="0.2">
      <c r="A123" s="68"/>
      <c r="B123" s="35" t="s">
        <v>31</v>
      </c>
      <c r="C123" s="36">
        <v>0</v>
      </c>
      <c r="D123" s="36">
        <v>0</v>
      </c>
      <c r="E123" s="37" t="str">
        <f t="shared" si="12"/>
        <v/>
      </c>
      <c r="F123" s="37" t="str">
        <f t="shared" si="13"/>
        <v/>
      </c>
      <c r="G123" s="38" t="str">
        <f t="shared" si="14"/>
        <v>0</v>
      </c>
      <c r="H123" s="39" t="str">
        <f t="shared" si="15"/>
        <v/>
      </c>
    </row>
    <row r="124" spans="1:8" s="40" customFormat="1" ht="15" x14ac:dyDescent="0.2">
      <c r="A124" s="68"/>
      <c r="B124" s="35" t="s">
        <v>33</v>
      </c>
      <c r="C124" s="36">
        <v>1</v>
      </c>
      <c r="D124" s="36">
        <v>10</v>
      </c>
      <c r="E124" s="37">
        <f t="shared" si="12"/>
        <v>2.7247956403269754E-3</v>
      </c>
      <c r="F124" s="37">
        <f t="shared" si="13"/>
        <v>3.125E-2</v>
      </c>
      <c r="G124" s="38">
        <f t="shared" si="14"/>
        <v>9</v>
      </c>
      <c r="H124" s="39">
        <f t="shared" si="15"/>
        <v>2.4523160762942777E-2</v>
      </c>
    </row>
    <row r="125" spans="1:8" s="40" customFormat="1" ht="15" x14ac:dyDescent="0.2">
      <c r="A125" s="68"/>
      <c r="B125" s="35" t="s">
        <v>201</v>
      </c>
      <c r="C125" s="36">
        <v>6</v>
      </c>
      <c r="D125" s="36">
        <v>4</v>
      </c>
      <c r="E125" s="37">
        <f t="shared" si="12"/>
        <v>1.6348773841961851E-2</v>
      </c>
      <c r="F125" s="37">
        <f t="shared" si="13"/>
        <v>1.2500000000000001E-2</v>
      </c>
      <c r="G125" s="38">
        <f t="shared" si="14"/>
        <v>-0.33333333333333331</v>
      </c>
      <c r="H125" s="39">
        <f t="shared" si="15"/>
        <v>-5.4495912806539499E-3</v>
      </c>
    </row>
    <row r="126" spans="1:8" s="40" customFormat="1" ht="15" x14ac:dyDescent="0.2">
      <c r="A126" s="68"/>
      <c r="B126" s="35" t="s">
        <v>441</v>
      </c>
      <c r="C126" s="36">
        <v>0</v>
      </c>
      <c r="D126" s="36">
        <v>0</v>
      </c>
      <c r="E126" s="37" t="str">
        <f t="shared" si="12"/>
        <v/>
      </c>
      <c r="F126" s="37" t="str">
        <f t="shared" si="13"/>
        <v/>
      </c>
      <c r="G126" s="38" t="str">
        <f t="shared" si="14"/>
        <v>0</v>
      </c>
      <c r="H126" s="39" t="str">
        <f t="shared" si="15"/>
        <v/>
      </c>
    </row>
    <row r="127" spans="1:8" s="40" customFormat="1" ht="15" x14ac:dyDescent="0.2">
      <c r="A127" s="68"/>
      <c r="B127" s="35" t="s">
        <v>442</v>
      </c>
      <c r="C127" s="36">
        <v>37</v>
      </c>
      <c r="D127" s="36">
        <v>9</v>
      </c>
      <c r="E127" s="37">
        <f t="shared" si="12"/>
        <v>0.1008174386920981</v>
      </c>
      <c r="F127" s="37">
        <f t="shared" si="13"/>
        <v>2.8125000000000001E-2</v>
      </c>
      <c r="G127" s="38">
        <f t="shared" si="14"/>
        <v>-0.7567567567567568</v>
      </c>
      <c r="H127" s="39">
        <f t="shared" si="15"/>
        <v>-7.6294277929155316E-2</v>
      </c>
    </row>
    <row r="128" spans="1:8" s="40" customFormat="1" ht="15" x14ac:dyDescent="0.2">
      <c r="A128" s="68"/>
      <c r="B128" s="35" t="s">
        <v>202</v>
      </c>
      <c r="C128" s="36">
        <v>50</v>
      </c>
      <c r="D128" s="36">
        <v>17</v>
      </c>
      <c r="E128" s="37">
        <f t="shared" si="12"/>
        <v>0.13623978201634879</v>
      </c>
      <c r="F128" s="37">
        <f t="shared" si="13"/>
        <v>5.3124999999999999E-2</v>
      </c>
      <c r="G128" s="38">
        <f t="shared" si="14"/>
        <v>-0.66</v>
      </c>
      <c r="H128" s="39">
        <f t="shared" si="15"/>
        <v>-8.99182561307902E-2</v>
      </c>
    </row>
    <row r="129" spans="1:8" s="40" customFormat="1" ht="15" x14ac:dyDescent="0.2">
      <c r="A129" s="68"/>
      <c r="B129" s="35" t="s">
        <v>203</v>
      </c>
      <c r="C129" s="36">
        <v>2</v>
      </c>
      <c r="D129" s="36">
        <v>3</v>
      </c>
      <c r="E129" s="37">
        <f t="shared" si="12"/>
        <v>5.4495912806539508E-3</v>
      </c>
      <c r="F129" s="37">
        <f t="shared" si="13"/>
        <v>9.3749999999999997E-3</v>
      </c>
      <c r="G129" s="38">
        <f t="shared" si="14"/>
        <v>0.5</v>
      </c>
      <c r="H129" s="39">
        <f t="shared" si="15"/>
        <v>2.7247956403269754E-3</v>
      </c>
    </row>
    <row r="130" spans="1:8" s="40" customFormat="1" ht="15" x14ac:dyDescent="0.2">
      <c r="A130" s="68"/>
      <c r="B130" s="35" t="s">
        <v>28</v>
      </c>
      <c r="C130" s="36">
        <v>0</v>
      </c>
      <c r="D130" s="36">
        <v>1</v>
      </c>
      <c r="E130" s="37" t="str">
        <f t="shared" si="12"/>
        <v/>
      </c>
      <c r="F130" s="37">
        <f t="shared" si="13"/>
        <v>3.1250000000000002E-3</v>
      </c>
      <c r="G130" s="38" t="str">
        <f t="shared" si="14"/>
        <v>0</v>
      </c>
      <c r="H130" s="39" t="str">
        <f t="shared" si="15"/>
        <v/>
      </c>
    </row>
    <row r="131" spans="1:8" s="40" customFormat="1" ht="15" x14ac:dyDescent="0.2">
      <c r="A131" s="68"/>
      <c r="B131" s="35" t="s">
        <v>32</v>
      </c>
      <c r="C131" s="36">
        <v>0</v>
      </c>
      <c r="D131" s="36">
        <v>1</v>
      </c>
      <c r="E131" s="37" t="str">
        <f t="shared" si="12"/>
        <v/>
      </c>
      <c r="F131" s="37">
        <f t="shared" si="13"/>
        <v>3.1250000000000002E-3</v>
      </c>
      <c r="G131" s="38" t="str">
        <f t="shared" si="14"/>
        <v>0</v>
      </c>
      <c r="H131" s="39" t="str">
        <f t="shared" si="15"/>
        <v/>
      </c>
    </row>
    <row r="132" spans="1:8" s="40" customFormat="1" ht="15" x14ac:dyDescent="0.2">
      <c r="A132" s="68"/>
      <c r="B132" s="35" t="s">
        <v>536</v>
      </c>
      <c r="C132" s="36">
        <v>0</v>
      </c>
      <c r="D132" s="36">
        <v>0</v>
      </c>
      <c r="E132" s="37" t="str">
        <f t="shared" ref="E132:E133" si="36">+IF(C132=0,"",C132/C$73)</f>
        <v/>
      </c>
      <c r="F132" s="37" t="str">
        <f t="shared" ref="F132:F133" si="37">+IF(D132=0,"",D132/D$73)</f>
        <v/>
      </c>
      <c r="G132" s="38" t="str">
        <f t="shared" ref="G132:G133" si="38">+IF(OR(AND(D132=0),(C132=0)),"0",((D132-C132)/C132))</f>
        <v>0</v>
      </c>
      <c r="H132" s="39" t="str">
        <f t="shared" ref="H132:H133" si="39">+IF(OR(AND(E132=""),(G132="")),"",E132*G132)</f>
        <v/>
      </c>
    </row>
    <row r="133" spans="1:8" s="40" customFormat="1" ht="15" x14ac:dyDescent="0.2">
      <c r="A133" s="68"/>
      <c r="B133" s="35" t="s">
        <v>30</v>
      </c>
      <c r="C133" s="36">
        <v>27</v>
      </c>
      <c r="D133" s="36">
        <v>1</v>
      </c>
      <c r="E133" s="37">
        <f t="shared" si="36"/>
        <v>7.3569482288828342E-2</v>
      </c>
      <c r="F133" s="37">
        <f t="shared" si="37"/>
        <v>3.1250000000000002E-3</v>
      </c>
      <c r="G133" s="38">
        <f t="shared" si="38"/>
        <v>-0.96296296296296291</v>
      </c>
      <c r="H133" s="39">
        <f t="shared" si="39"/>
        <v>-7.0844686648501368E-2</v>
      </c>
    </row>
    <row r="134" spans="1:8" s="40" customFormat="1" ht="15" x14ac:dyDescent="0.2">
      <c r="A134" s="68"/>
      <c r="B134" s="35" t="s">
        <v>29</v>
      </c>
      <c r="C134" s="36">
        <v>0</v>
      </c>
      <c r="D134" s="36">
        <v>0</v>
      </c>
      <c r="E134" s="37" t="str">
        <f t="shared" si="12"/>
        <v/>
      </c>
      <c r="F134" s="37" t="str">
        <f t="shared" si="13"/>
        <v/>
      </c>
      <c r="G134" s="38" t="str">
        <f t="shared" si="14"/>
        <v>0</v>
      </c>
      <c r="H134" s="39" t="str">
        <f t="shared" si="15"/>
        <v/>
      </c>
    </row>
    <row r="135" spans="1:8" s="40" customFormat="1" ht="15" x14ac:dyDescent="0.2">
      <c r="A135" s="68"/>
      <c r="B135" s="35" t="s">
        <v>204</v>
      </c>
      <c r="C135" s="36">
        <v>0</v>
      </c>
      <c r="D135" s="36">
        <v>0</v>
      </c>
      <c r="E135" s="37" t="str">
        <f t="shared" si="12"/>
        <v/>
      </c>
      <c r="F135" s="37" t="str">
        <f t="shared" si="13"/>
        <v/>
      </c>
      <c r="G135" s="38" t="str">
        <f t="shared" si="14"/>
        <v>0</v>
      </c>
      <c r="H135" s="39" t="str">
        <f t="shared" si="15"/>
        <v/>
      </c>
    </row>
    <row r="136" spans="1:8" s="40" customFormat="1" ht="15" x14ac:dyDescent="0.2">
      <c r="A136" s="68"/>
      <c r="B136" s="35" t="s">
        <v>205</v>
      </c>
      <c r="C136" s="36">
        <v>0</v>
      </c>
      <c r="D136" s="36">
        <v>0</v>
      </c>
      <c r="E136" s="37" t="str">
        <f t="shared" si="12"/>
        <v/>
      </c>
      <c r="F136" s="37" t="str">
        <f t="shared" si="13"/>
        <v/>
      </c>
      <c r="G136" s="38" t="str">
        <f t="shared" si="14"/>
        <v>0</v>
      </c>
      <c r="H136" s="39" t="str">
        <f t="shared" si="15"/>
        <v/>
      </c>
    </row>
    <row r="137" spans="1:8" s="40" customFormat="1" ht="15" x14ac:dyDescent="0.2">
      <c r="A137" s="68"/>
      <c r="B137" s="35" t="s">
        <v>206</v>
      </c>
      <c r="C137" s="36">
        <v>1</v>
      </c>
      <c r="D137" s="36">
        <v>0</v>
      </c>
      <c r="E137" s="37">
        <f t="shared" si="12"/>
        <v>2.7247956403269754E-3</v>
      </c>
      <c r="F137" s="37" t="str">
        <f t="shared" si="13"/>
        <v/>
      </c>
      <c r="G137" s="38" t="str">
        <f t="shared" si="14"/>
        <v>0</v>
      </c>
      <c r="H137" s="39">
        <f t="shared" si="15"/>
        <v>0</v>
      </c>
    </row>
    <row r="138" spans="1:8" s="40" customFormat="1" ht="15" x14ac:dyDescent="0.2">
      <c r="A138" s="68"/>
      <c r="B138" s="35" t="s">
        <v>207</v>
      </c>
      <c r="C138" s="36">
        <v>0</v>
      </c>
      <c r="D138" s="36">
        <v>0</v>
      </c>
      <c r="E138" s="37" t="str">
        <f t="shared" si="12"/>
        <v/>
      </c>
      <c r="F138" s="37" t="str">
        <f t="shared" si="13"/>
        <v/>
      </c>
      <c r="G138" s="38" t="str">
        <f t="shared" si="14"/>
        <v>0</v>
      </c>
      <c r="H138" s="39" t="str">
        <f t="shared" si="15"/>
        <v/>
      </c>
    </row>
    <row r="139" spans="1:8" s="40" customFormat="1" ht="30" x14ac:dyDescent="0.2">
      <c r="A139" s="68"/>
      <c r="B139" s="35" t="s">
        <v>443</v>
      </c>
      <c r="C139" s="36">
        <v>6</v>
      </c>
      <c r="D139" s="36">
        <v>0</v>
      </c>
      <c r="E139" s="37">
        <f t="shared" si="12"/>
        <v>1.6348773841961851E-2</v>
      </c>
      <c r="F139" s="37" t="str">
        <f t="shared" si="13"/>
        <v/>
      </c>
      <c r="G139" s="38" t="str">
        <f t="shared" si="14"/>
        <v>0</v>
      </c>
      <c r="H139" s="39">
        <f t="shared" si="15"/>
        <v>0</v>
      </c>
    </row>
    <row r="140" spans="1:8" s="40" customFormat="1" ht="30" x14ac:dyDescent="0.2">
      <c r="A140" s="68"/>
      <c r="B140" s="35" t="s">
        <v>208</v>
      </c>
      <c r="C140" s="36">
        <v>0</v>
      </c>
      <c r="D140" s="36">
        <v>0</v>
      </c>
      <c r="E140" s="37" t="str">
        <f t="shared" si="12"/>
        <v/>
      </c>
      <c r="F140" s="37" t="str">
        <f t="shared" si="13"/>
        <v/>
      </c>
      <c r="G140" s="38" t="str">
        <f t="shared" si="14"/>
        <v>0</v>
      </c>
      <c r="H140" s="39" t="str">
        <f t="shared" si="15"/>
        <v/>
      </c>
    </row>
    <row r="141" spans="1:8" s="40" customFormat="1" ht="30" x14ac:dyDescent="0.2">
      <c r="A141" s="68"/>
      <c r="B141" s="35" t="s">
        <v>209</v>
      </c>
      <c r="C141" s="36">
        <v>1</v>
      </c>
      <c r="D141" s="36">
        <v>0</v>
      </c>
      <c r="E141" s="37">
        <f t="shared" si="12"/>
        <v>2.7247956403269754E-3</v>
      </c>
      <c r="F141" s="37" t="str">
        <f t="shared" si="13"/>
        <v/>
      </c>
      <c r="G141" s="38" t="str">
        <f t="shared" si="14"/>
        <v>0</v>
      </c>
      <c r="H141" s="39">
        <f t="shared" si="15"/>
        <v>0</v>
      </c>
    </row>
    <row r="142" spans="1:8" s="50" customFormat="1" ht="15" x14ac:dyDescent="0.2">
      <c r="A142" s="60" t="s">
        <v>570</v>
      </c>
      <c r="B142" s="51" t="s">
        <v>586</v>
      </c>
      <c r="C142" s="52"/>
      <c r="D142" s="36">
        <v>0</v>
      </c>
      <c r="E142" s="37" t="str">
        <f t="shared" ref="E142" si="40">+IF(C142=0,"",C142/C$73)</f>
        <v/>
      </c>
      <c r="F142" s="37" t="str">
        <f t="shared" ref="F142" si="41">+IF(D142=0,"",D142/D$73)</f>
        <v/>
      </c>
      <c r="G142" s="38" t="str">
        <f t="shared" ref="G142" si="42">+IF(OR(AND(D142=0),(C142=0)),"0",((D142-C142)/C142))</f>
        <v>0</v>
      </c>
      <c r="H142" s="39" t="str">
        <f t="shared" ref="H142" si="43">+IF(OR(AND(E142=""),(G142="")),"",E142*G142)</f>
        <v/>
      </c>
    </row>
    <row r="143" spans="1:8" s="40" customFormat="1" ht="15" x14ac:dyDescent="0.2">
      <c r="A143" s="68"/>
      <c r="B143" s="35" t="s">
        <v>598</v>
      </c>
      <c r="C143" s="36">
        <v>0</v>
      </c>
      <c r="D143" s="36">
        <v>0</v>
      </c>
      <c r="E143" s="37" t="str">
        <f t="shared" si="12"/>
        <v/>
      </c>
      <c r="F143" s="37" t="str">
        <f t="shared" si="13"/>
        <v/>
      </c>
      <c r="G143" s="38" t="str">
        <f t="shared" si="14"/>
        <v>0</v>
      </c>
      <c r="H143" s="39" t="str">
        <f t="shared" si="15"/>
        <v/>
      </c>
    </row>
    <row r="144" spans="1:8" s="40" customFormat="1" ht="15" x14ac:dyDescent="0.2">
      <c r="A144" s="68"/>
      <c r="B144" s="35" t="s">
        <v>599</v>
      </c>
      <c r="C144" s="36">
        <v>0</v>
      </c>
      <c r="D144" s="36">
        <v>0</v>
      </c>
      <c r="E144" s="37" t="str">
        <f t="shared" si="12"/>
        <v/>
      </c>
      <c r="F144" s="37" t="str">
        <f t="shared" si="13"/>
        <v/>
      </c>
      <c r="G144" s="38" t="str">
        <f t="shared" si="14"/>
        <v>0</v>
      </c>
      <c r="H144" s="39" t="str">
        <f t="shared" si="15"/>
        <v/>
      </c>
    </row>
    <row r="145" spans="1:8" s="50" customFormat="1" ht="15" x14ac:dyDescent="0.2">
      <c r="A145" s="60" t="s">
        <v>570</v>
      </c>
      <c r="B145" s="51" t="s">
        <v>588</v>
      </c>
      <c r="C145" s="52"/>
      <c r="D145" s="36">
        <v>0</v>
      </c>
      <c r="E145" s="37" t="str">
        <f t="shared" ref="E145" si="44">+IF(C145=0,"",C145/C$73)</f>
        <v/>
      </c>
      <c r="F145" s="37" t="str">
        <f t="shared" ref="F145" si="45">+IF(D145=0,"",D145/D$73)</f>
        <v/>
      </c>
      <c r="G145" s="38" t="str">
        <f t="shared" ref="G145" si="46">+IF(OR(AND(D145=0),(C145=0)),"0",((D145-C145)/C145))</f>
        <v>0</v>
      </c>
      <c r="H145" s="39" t="str">
        <f t="shared" ref="H145" si="47">+IF(OR(AND(E145=""),(G145="")),"",E145*G145)</f>
        <v/>
      </c>
    </row>
    <row r="146" spans="1:8" s="40" customFormat="1" ht="15" x14ac:dyDescent="0.2">
      <c r="A146" s="68"/>
      <c r="B146" s="35" t="s">
        <v>36</v>
      </c>
      <c r="C146" s="36">
        <v>0</v>
      </c>
      <c r="D146" s="36">
        <v>0</v>
      </c>
      <c r="E146" s="37" t="str">
        <f t="shared" si="12"/>
        <v/>
      </c>
      <c r="F146" s="37" t="str">
        <f t="shared" si="13"/>
        <v/>
      </c>
      <c r="G146" s="38" t="str">
        <f t="shared" si="14"/>
        <v>0</v>
      </c>
      <c r="H146" s="39" t="str">
        <f t="shared" si="15"/>
        <v/>
      </c>
    </row>
    <row r="147" spans="1:8" s="40" customFormat="1" ht="15" x14ac:dyDescent="0.2">
      <c r="A147" s="68"/>
      <c r="B147" s="35" t="s">
        <v>444</v>
      </c>
      <c r="C147" s="36">
        <v>0</v>
      </c>
      <c r="D147" s="36">
        <v>0</v>
      </c>
      <c r="E147" s="37" t="str">
        <f t="shared" ref="E147:E155" si="48">+IF(C147=0,"",C147/C$73)</f>
        <v/>
      </c>
      <c r="F147" s="37" t="str">
        <f t="shared" ref="F147:F155" si="49">+IF(D147=0,"",D147/D$73)</f>
        <v/>
      </c>
      <c r="G147" s="38" t="str">
        <f t="shared" ref="G147:G155" si="50">+IF(OR(AND(D147=0),(C147=0)),"0",((D147-C147)/C147))</f>
        <v>0</v>
      </c>
      <c r="H147" s="39" t="str">
        <f t="shared" ref="H147:H155" si="51">+IF(OR(AND(E147=""),(G147="")),"",E147*G147)</f>
        <v/>
      </c>
    </row>
    <row r="148" spans="1:8" s="40" customFormat="1" ht="15" x14ac:dyDescent="0.2">
      <c r="A148" s="68"/>
      <c r="B148" s="35" t="s">
        <v>34</v>
      </c>
      <c r="C148" s="36">
        <v>0</v>
      </c>
      <c r="D148" s="36">
        <v>2</v>
      </c>
      <c r="E148" s="37" t="str">
        <f t="shared" si="48"/>
        <v/>
      </c>
      <c r="F148" s="37">
        <f t="shared" si="49"/>
        <v>6.2500000000000003E-3</v>
      </c>
      <c r="G148" s="38" t="str">
        <f t="shared" si="50"/>
        <v>0</v>
      </c>
      <c r="H148" s="39" t="str">
        <f t="shared" si="51"/>
        <v/>
      </c>
    </row>
    <row r="149" spans="1:8" s="40" customFormat="1" ht="15" x14ac:dyDescent="0.2">
      <c r="A149" s="68"/>
      <c r="B149" s="35" t="s">
        <v>210</v>
      </c>
      <c r="C149" s="36">
        <v>1</v>
      </c>
      <c r="D149" s="36">
        <v>0</v>
      </c>
      <c r="E149" s="37">
        <f t="shared" si="48"/>
        <v>2.7247956403269754E-3</v>
      </c>
      <c r="F149" s="37" t="str">
        <f t="shared" si="49"/>
        <v/>
      </c>
      <c r="G149" s="38" t="str">
        <f t="shared" si="50"/>
        <v>0</v>
      </c>
      <c r="H149" s="39">
        <f t="shared" si="51"/>
        <v>0</v>
      </c>
    </row>
    <row r="150" spans="1:8" s="40" customFormat="1" ht="30" x14ac:dyDescent="0.2">
      <c r="A150" s="68"/>
      <c r="B150" s="35" t="s">
        <v>211</v>
      </c>
      <c r="C150" s="36">
        <v>1</v>
      </c>
      <c r="D150" s="36">
        <v>0</v>
      </c>
      <c r="E150" s="37">
        <f t="shared" si="48"/>
        <v>2.7247956403269754E-3</v>
      </c>
      <c r="F150" s="37" t="str">
        <f t="shared" si="49"/>
        <v/>
      </c>
      <c r="G150" s="38" t="str">
        <f t="shared" si="50"/>
        <v>0</v>
      </c>
      <c r="H150" s="39">
        <f t="shared" si="51"/>
        <v>0</v>
      </c>
    </row>
    <row r="151" spans="1:8" s="40" customFormat="1" ht="30" x14ac:dyDescent="0.2">
      <c r="A151" s="68"/>
      <c r="B151" s="35" t="s">
        <v>212</v>
      </c>
      <c r="C151" s="36">
        <v>1</v>
      </c>
      <c r="D151" s="36">
        <v>0</v>
      </c>
      <c r="E151" s="37">
        <f t="shared" si="48"/>
        <v>2.7247956403269754E-3</v>
      </c>
      <c r="F151" s="37" t="str">
        <f t="shared" si="49"/>
        <v/>
      </c>
      <c r="G151" s="38" t="str">
        <f t="shared" si="50"/>
        <v>0</v>
      </c>
      <c r="H151" s="39">
        <f t="shared" si="51"/>
        <v>0</v>
      </c>
    </row>
    <row r="152" spans="1:8" s="40" customFormat="1" ht="15" x14ac:dyDescent="0.2">
      <c r="A152" s="68"/>
      <c r="B152" s="35" t="s">
        <v>445</v>
      </c>
      <c r="C152" s="36">
        <v>0</v>
      </c>
      <c r="D152" s="36">
        <v>0</v>
      </c>
      <c r="E152" s="37" t="str">
        <f t="shared" si="48"/>
        <v/>
      </c>
      <c r="F152" s="37" t="str">
        <f t="shared" si="49"/>
        <v/>
      </c>
      <c r="G152" s="38" t="str">
        <f t="shared" si="50"/>
        <v>0</v>
      </c>
      <c r="H152" s="39" t="str">
        <f t="shared" si="51"/>
        <v/>
      </c>
    </row>
    <row r="153" spans="1:8" s="40" customFormat="1" ht="15" x14ac:dyDescent="0.2">
      <c r="A153" s="68"/>
      <c r="B153" s="35" t="s">
        <v>39</v>
      </c>
      <c r="C153" s="36">
        <v>1</v>
      </c>
      <c r="D153" s="36">
        <v>0</v>
      </c>
      <c r="E153" s="37">
        <f t="shared" si="48"/>
        <v>2.7247956403269754E-3</v>
      </c>
      <c r="F153" s="37" t="str">
        <f t="shared" si="49"/>
        <v/>
      </c>
      <c r="G153" s="38" t="str">
        <f t="shared" si="50"/>
        <v>0</v>
      </c>
      <c r="H153" s="39">
        <f t="shared" si="51"/>
        <v>0</v>
      </c>
    </row>
    <row r="154" spans="1:8" s="40" customFormat="1" ht="15" x14ac:dyDescent="0.2">
      <c r="A154" s="68"/>
      <c r="B154" s="35" t="s">
        <v>37</v>
      </c>
      <c r="C154" s="36">
        <v>0</v>
      </c>
      <c r="D154" s="36">
        <v>5</v>
      </c>
      <c r="E154" s="37" t="str">
        <f t="shared" si="48"/>
        <v/>
      </c>
      <c r="F154" s="37">
        <f t="shared" si="49"/>
        <v>1.5625E-2</v>
      </c>
      <c r="G154" s="38" t="str">
        <f t="shared" si="50"/>
        <v>0</v>
      </c>
      <c r="H154" s="39" t="str">
        <f t="shared" si="51"/>
        <v/>
      </c>
    </row>
    <row r="155" spans="1:8" s="40" customFormat="1" ht="15" x14ac:dyDescent="0.2">
      <c r="A155" s="68"/>
      <c r="B155" s="35" t="s">
        <v>38</v>
      </c>
      <c r="C155" s="36">
        <v>0</v>
      </c>
      <c r="D155" s="36">
        <v>0</v>
      </c>
      <c r="E155" s="37" t="str">
        <f t="shared" si="48"/>
        <v/>
      </c>
      <c r="F155" s="37" t="str">
        <f t="shared" si="49"/>
        <v/>
      </c>
      <c r="G155" s="38" t="str">
        <f t="shared" si="50"/>
        <v>0</v>
      </c>
      <c r="H155" s="39" t="str">
        <f t="shared" si="51"/>
        <v/>
      </c>
    </row>
    <row r="156" spans="1:8" s="40" customFormat="1" ht="15" x14ac:dyDescent="0.2">
      <c r="A156" s="68"/>
      <c r="B156" s="35" t="s">
        <v>537</v>
      </c>
      <c r="C156" s="36">
        <v>11</v>
      </c>
      <c r="D156" s="36">
        <v>18</v>
      </c>
      <c r="E156" s="37">
        <f t="shared" ref="E156" si="52">+IF(C156=0,"",C156/C$73)</f>
        <v>2.9972752043596729E-2</v>
      </c>
      <c r="F156" s="37">
        <f t="shared" ref="F156" si="53">+IF(D156=0,"",D156/D$73)</f>
        <v>5.6250000000000001E-2</v>
      </c>
      <c r="G156" s="38">
        <f t="shared" ref="G156" si="54">+IF(OR(AND(D156=0),(C156=0)),"0",((D156-C156)/C156))</f>
        <v>0.63636363636363635</v>
      </c>
      <c r="H156" s="39">
        <f t="shared" ref="H156" si="55">+IF(OR(AND(E156=""),(G156="")),"",E156*G156)</f>
        <v>1.9073569482288825E-2</v>
      </c>
    </row>
    <row r="157" spans="1:8" s="40" customFormat="1" ht="30" x14ac:dyDescent="0.2">
      <c r="A157" s="68"/>
      <c r="B157" s="35" t="s">
        <v>557</v>
      </c>
      <c r="C157" s="36">
        <v>0</v>
      </c>
      <c r="D157" s="36">
        <v>0</v>
      </c>
      <c r="E157" s="37" t="str">
        <f t="shared" ref="E157" si="56">+IF(C157=0,"",C157/C$73)</f>
        <v/>
      </c>
      <c r="F157" s="37" t="str">
        <f t="shared" ref="F157" si="57">+IF(D157=0,"",D157/D$73)</f>
        <v/>
      </c>
      <c r="G157" s="38" t="str">
        <f t="shared" ref="G157" si="58">+IF(OR(AND(D157=0),(C157=0)),"0",((D157-C157)/C157))</f>
        <v>0</v>
      </c>
      <c r="H157" s="39" t="str">
        <f t="shared" ref="H157" si="59">+IF(OR(AND(E157=""),(G157="")),"",E157*G157)</f>
        <v/>
      </c>
    </row>
    <row r="158" spans="1:8" s="40" customFormat="1" ht="15" x14ac:dyDescent="0.2">
      <c r="A158" s="68"/>
      <c r="B158" s="35" t="s">
        <v>574</v>
      </c>
      <c r="C158" s="36">
        <v>0</v>
      </c>
      <c r="D158" s="36">
        <v>0</v>
      </c>
      <c r="E158" s="37" t="str">
        <f t="shared" ref="E158:E159" si="60">+IF(C158=0,"",C158/C$73)</f>
        <v/>
      </c>
      <c r="F158" s="37" t="str">
        <f t="shared" ref="F158:F159" si="61">+IF(D158=0,"",D158/D$73)</f>
        <v/>
      </c>
      <c r="G158" s="38" t="str">
        <f t="shared" ref="G158:G159" si="62">+IF(OR(AND(D158=0),(C158=0)),"0",((D158-C158)/C158))</f>
        <v>0</v>
      </c>
      <c r="H158" s="39" t="str">
        <f t="shared" ref="H158:H159" si="63">+IF(OR(AND(E158=""),(G158="")),"",E158*G158)</f>
        <v/>
      </c>
    </row>
    <row r="159" spans="1:8" s="40" customFormat="1" ht="15" x14ac:dyDescent="0.2">
      <c r="A159" s="68"/>
      <c r="B159" s="35" t="s">
        <v>565</v>
      </c>
      <c r="C159" s="36">
        <v>0</v>
      </c>
      <c r="D159" s="36">
        <v>0</v>
      </c>
      <c r="E159" s="37" t="str">
        <f t="shared" si="60"/>
        <v/>
      </c>
      <c r="F159" s="37" t="str">
        <f t="shared" si="61"/>
        <v/>
      </c>
      <c r="G159" s="38" t="str">
        <f t="shared" si="62"/>
        <v>0</v>
      </c>
      <c r="H159" s="39" t="str">
        <f t="shared" si="63"/>
        <v/>
      </c>
    </row>
    <row r="160" spans="1:8" s="10" customFormat="1" x14ac:dyDescent="0.2">
      <c r="A160" s="67"/>
    </row>
    <row r="161" spans="1:9" s="10" customFormat="1" x14ac:dyDescent="0.2">
      <c r="A161" s="67"/>
    </row>
    <row r="162" spans="1:9" s="10" customFormat="1" ht="13.5" thickBot="1" x14ac:dyDescent="0.25">
      <c r="A162" s="67"/>
      <c r="B162" s="29"/>
      <c r="C162" s="29"/>
      <c r="D162" s="29"/>
      <c r="E162" s="29"/>
      <c r="F162" s="29"/>
    </row>
    <row r="163" spans="1:9" s="10" customFormat="1" ht="30" customHeight="1" x14ac:dyDescent="0.2">
      <c r="A163" s="67"/>
      <c r="B163" s="85" t="s">
        <v>374</v>
      </c>
      <c r="C163" s="71" t="s">
        <v>375</v>
      </c>
      <c r="D163" s="72"/>
      <c r="E163" s="71" t="s">
        <v>429</v>
      </c>
      <c r="F163" s="72"/>
      <c r="G163" s="73" t="s">
        <v>572</v>
      </c>
      <c r="H163" s="69" t="s">
        <v>350</v>
      </c>
    </row>
    <row r="164" spans="1:9" s="10" customFormat="1" x14ac:dyDescent="0.2">
      <c r="A164" s="67"/>
      <c r="B164" s="85"/>
      <c r="C164" s="48">
        <v>2017</v>
      </c>
      <c r="D164" s="48">
        <v>2018</v>
      </c>
      <c r="E164" s="48">
        <v>2017</v>
      </c>
      <c r="F164" s="48">
        <v>2018</v>
      </c>
      <c r="G164" s="74"/>
      <c r="H164" s="70"/>
    </row>
    <row r="165" spans="1:9" s="10" customFormat="1" ht="25.5" x14ac:dyDescent="0.2">
      <c r="A165" s="67"/>
      <c r="B165" s="12" t="s">
        <v>378</v>
      </c>
      <c r="C165" s="13">
        <f>SUM(C166:C327)</f>
        <v>613</v>
      </c>
      <c r="D165" s="13">
        <f>SUM(D166:D327)</f>
        <v>523</v>
      </c>
      <c r="E165" s="14">
        <f t="shared" ref="E165:E178" si="64">+IF(C165=0,"",C165/C$165)</f>
        <v>1</v>
      </c>
      <c r="F165" s="14">
        <f t="shared" ref="F165:F178" si="65">+IF(D165=0,"",D165/D$165)</f>
        <v>1</v>
      </c>
      <c r="G165" s="15">
        <f>+IF(OR(AND(D165=0),(C165=0)),"0",((D165-C165)/C165))</f>
        <v>-0.14681892332789559</v>
      </c>
      <c r="H165" s="15">
        <f>+IF(OR(AND(E165=""),(G165="")),"",E165*G165)</f>
        <v>-0.14681892332789559</v>
      </c>
      <c r="I165" s="16"/>
    </row>
    <row r="166" spans="1:9" s="40" customFormat="1" ht="15" x14ac:dyDescent="0.2">
      <c r="A166" s="68"/>
      <c r="B166" s="43" t="s">
        <v>446</v>
      </c>
      <c r="C166" s="36">
        <v>0</v>
      </c>
      <c r="D166" s="36">
        <v>1</v>
      </c>
      <c r="E166" s="37" t="str">
        <f t="shared" si="64"/>
        <v/>
      </c>
      <c r="F166" s="37">
        <f t="shared" si="65"/>
        <v>1.9120458891013384E-3</v>
      </c>
      <c r="G166" s="38" t="str">
        <f>+IF(OR(AND(D166=0),(C166=0)),"0",((D166-C166)/C166))</f>
        <v>0</v>
      </c>
      <c r="H166" s="39" t="str">
        <f>+IF(OR(AND(E166=""),(G166="")),"",E166*G166)</f>
        <v/>
      </c>
    </row>
    <row r="167" spans="1:9" s="40" customFormat="1" ht="15" x14ac:dyDescent="0.2">
      <c r="A167" s="68"/>
      <c r="B167" s="43" t="s">
        <v>600</v>
      </c>
      <c r="C167" s="36">
        <v>2</v>
      </c>
      <c r="D167" s="36">
        <v>0</v>
      </c>
      <c r="E167" s="37">
        <f t="shared" si="64"/>
        <v>3.2626427406199023E-3</v>
      </c>
      <c r="F167" s="37" t="str">
        <f t="shared" si="65"/>
        <v/>
      </c>
      <c r="G167" s="38" t="str">
        <f t="shared" ref="G167:G237" si="66">+IF(OR(AND(D167=0),(C167=0)),"0",((D167-C167)/C167))</f>
        <v>0</v>
      </c>
      <c r="H167" s="39">
        <f t="shared" ref="H167:H237" si="67">+IF(OR(AND(E167=""),(G167="")),"",E167*G167)</f>
        <v>0</v>
      </c>
    </row>
    <row r="168" spans="1:9" s="40" customFormat="1" ht="30" x14ac:dyDescent="0.2">
      <c r="A168" s="68"/>
      <c r="B168" s="43" t="s">
        <v>447</v>
      </c>
      <c r="C168" s="36">
        <v>1</v>
      </c>
      <c r="D168" s="36">
        <v>2</v>
      </c>
      <c r="E168" s="37">
        <f t="shared" si="64"/>
        <v>1.6313213703099511E-3</v>
      </c>
      <c r="F168" s="37">
        <f t="shared" si="65"/>
        <v>3.8240917782026767E-3</v>
      </c>
      <c r="G168" s="38">
        <f t="shared" si="66"/>
        <v>1</v>
      </c>
      <c r="H168" s="39">
        <f t="shared" si="67"/>
        <v>1.6313213703099511E-3</v>
      </c>
    </row>
    <row r="169" spans="1:9" s="40" customFormat="1" ht="15" x14ac:dyDescent="0.2">
      <c r="A169" s="68"/>
      <c r="B169" s="43" t="s">
        <v>448</v>
      </c>
      <c r="C169" s="36">
        <v>0</v>
      </c>
      <c r="D169" s="36">
        <v>1</v>
      </c>
      <c r="E169" s="37" t="str">
        <f t="shared" si="64"/>
        <v/>
      </c>
      <c r="F169" s="37">
        <f t="shared" si="65"/>
        <v>1.9120458891013384E-3</v>
      </c>
      <c r="G169" s="38" t="str">
        <f t="shared" si="66"/>
        <v>0</v>
      </c>
      <c r="H169" s="39" t="str">
        <f t="shared" si="67"/>
        <v/>
      </c>
    </row>
    <row r="170" spans="1:9" s="40" customFormat="1" ht="15" x14ac:dyDescent="0.2">
      <c r="A170" s="68"/>
      <c r="B170" s="43" t="s">
        <v>601</v>
      </c>
      <c r="C170" s="36">
        <v>1</v>
      </c>
      <c r="D170" s="36">
        <v>6</v>
      </c>
      <c r="E170" s="37">
        <f t="shared" si="64"/>
        <v>1.6313213703099511E-3</v>
      </c>
      <c r="F170" s="37">
        <f t="shared" si="65"/>
        <v>1.1472275334608031E-2</v>
      </c>
      <c r="G170" s="38">
        <f t="shared" si="66"/>
        <v>5</v>
      </c>
      <c r="H170" s="39">
        <f t="shared" si="67"/>
        <v>8.1566068515497563E-3</v>
      </c>
    </row>
    <row r="171" spans="1:9" s="40" customFormat="1" ht="15" x14ac:dyDescent="0.2">
      <c r="A171" s="68"/>
      <c r="B171" s="43" t="s">
        <v>42</v>
      </c>
      <c r="C171" s="36">
        <v>40</v>
      </c>
      <c r="D171" s="36">
        <v>26</v>
      </c>
      <c r="E171" s="37">
        <f t="shared" si="64"/>
        <v>6.5252854812398037E-2</v>
      </c>
      <c r="F171" s="37">
        <f t="shared" si="65"/>
        <v>4.9713193116634802E-2</v>
      </c>
      <c r="G171" s="38">
        <f t="shared" si="66"/>
        <v>-0.35</v>
      </c>
      <c r="H171" s="39">
        <f t="shared" si="67"/>
        <v>-2.2838499184339313E-2</v>
      </c>
    </row>
    <row r="172" spans="1:9" s="40" customFormat="1" ht="15" x14ac:dyDescent="0.2">
      <c r="A172" s="68"/>
      <c r="B172" s="43" t="s">
        <v>602</v>
      </c>
      <c r="C172" s="36">
        <v>1</v>
      </c>
      <c r="D172" s="36">
        <v>0</v>
      </c>
      <c r="E172" s="37">
        <f t="shared" si="64"/>
        <v>1.6313213703099511E-3</v>
      </c>
      <c r="F172" s="37" t="str">
        <f t="shared" si="65"/>
        <v/>
      </c>
      <c r="G172" s="38" t="str">
        <f t="shared" si="66"/>
        <v>0</v>
      </c>
      <c r="H172" s="39">
        <f t="shared" si="67"/>
        <v>0</v>
      </c>
    </row>
    <row r="173" spans="1:9" s="40" customFormat="1" ht="15" x14ac:dyDescent="0.2">
      <c r="A173" s="68"/>
      <c r="B173" s="43" t="s">
        <v>603</v>
      </c>
      <c r="C173" s="36">
        <v>29</v>
      </c>
      <c r="D173" s="36">
        <v>5</v>
      </c>
      <c r="E173" s="37">
        <f t="shared" si="64"/>
        <v>4.730831973898858E-2</v>
      </c>
      <c r="F173" s="37">
        <f t="shared" si="65"/>
        <v>9.5602294455066923E-3</v>
      </c>
      <c r="G173" s="38">
        <f t="shared" si="66"/>
        <v>-0.82758620689655171</v>
      </c>
      <c r="H173" s="39">
        <f t="shared" si="67"/>
        <v>-3.9151712887438822E-2</v>
      </c>
    </row>
    <row r="174" spans="1:9" s="40" customFormat="1" ht="15" x14ac:dyDescent="0.2">
      <c r="A174" s="68"/>
      <c r="B174" s="43" t="s">
        <v>604</v>
      </c>
      <c r="C174" s="36">
        <v>2</v>
      </c>
      <c r="D174" s="36">
        <v>0</v>
      </c>
      <c r="E174" s="37">
        <f t="shared" si="64"/>
        <v>3.2626427406199023E-3</v>
      </c>
      <c r="F174" s="37" t="str">
        <f t="shared" si="65"/>
        <v/>
      </c>
      <c r="G174" s="38" t="str">
        <f t="shared" si="66"/>
        <v>0</v>
      </c>
      <c r="H174" s="39">
        <f t="shared" si="67"/>
        <v>0</v>
      </c>
    </row>
    <row r="175" spans="1:9" s="40" customFormat="1" ht="15" x14ac:dyDescent="0.2">
      <c r="A175" s="68"/>
      <c r="B175" s="43" t="s">
        <v>40</v>
      </c>
      <c r="C175" s="36">
        <v>0</v>
      </c>
      <c r="D175" s="36">
        <v>0</v>
      </c>
      <c r="E175" s="37" t="str">
        <f t="shared" si="64"/>
        <v/>
      </c>
      <c r="F175" s="37" t="str">
        <f t="shared" si="65"/>
        <v/>
      </c>
      <c r="G175" s="38" t="str">
        <f t="shared" si="66"/>
        <v>0</v>
      </c>
      <c r="H175" s="39" t="str">
        <f t="shared" si="67"/>
        <v/>
      </c>
    </row>
    <row r="176" spans="1:9" s="40" customFormat="1" ht="30" x14ac:dyDescent="0.2">
      <c r="A176" s="68"/>
      <c r="B176" s="43" t="s">
        <v>213</v>
      </c>
      <c r="C176" s="36">
        <v>0</v>
      </c>
      <c r="D176" s="36">
        <v>0</v>
      </c>
      <c r="E176" s="37" t="str">
        <f t="shared" si="64"/>
        <v/>
      </c>
      <c r="F176" s="37" t="str">
        <f t="shared" si="65"/>
        <v/>
      </c>
      <c r="G176" s="38" t="str">
        <f t="shared" si="66"/>
        <v>0</v>
      </c>
      <c r="H176" s="39" t="str">
        <f t="shared" si="67"/>
        <v/>
      </c>
    </row>
    <row r="177" spans="1:8" s="40" customFormat="1" ht="15" x14ac:dyDescent="0.2">
      <c r="A177" s="68"/>
      <c r="B177" s="43" t="s">
        <v>45</v>
      </c>
      <c r="C177" s="36">
        <v>0</v>
      </c>
      <c r="D177" s="36">
        <v>0</v>
      </c>
      <c r="E177" s="37" t="str">
        <f t="shared" si="64"/>
        <v/>
      </c>
      <c r="F177" s="37" t="str">
        <f t="shared" si="65"/>
        <v/>
      </c>
      <c r="G177" s="38" t="str">
        <f t="shared" si="66"/>
        <v>0</v>
      </c>
      <c r="H177" s="39" t="str">
        <f t="shared" si="67"/>
        <v/>
      </c>
    </row>
    <row r="178" spans="1:8" s="40" customFormat="1" ht="15" x14ac:dyDescent="0.2">
      <c r="A178" s="68"/>
      <c r="B178" s="43" t="s">
        <v>43</v>
      </c>
      <c r="C178" s="36">
        <v>1</v>
      </c>
      <c r="D178" s="36">
        <v>0</v>
      </c>
      <c r="E178" s="37">
        <f t="shared" si="64"/>
        <v>1.6313213703099511E-3</v>
      </c>
      <c r="F178" s="37" t="str">
        <f t="shared" si="65"/>
        <v/>
      </c>
      <c r="G178" s="38" t="str">
        <f t="shared" si="66"/>
        <v>0</v>
      </c>
      <c r="H178" s="39">
        <f t="shared" si="67"/>
        <v>0</v>
      </c>
    </row>
    <row r="179" spans="1:8" s="40" customFormat="1" ht="15" x14ac:dyDescent="0.2">
      <c r="A179" s="68"/>
      <c r="B179" s="43" t="s">
        <v>528</v>
      </c>
      <c r="C179" s="36">
        <v>2</v>
      </c>
      <c r="D179" s="36">
        <v>5</v>
      </c>
      <c r="E179" s="37">
        <f t="shared" ref="E179:E180" si="68">+IF(C179=0,"",C179/C$165)</f>
        <v>3.2626427406199023E-3</v>
      </c>
      <c r="F179" s="37">
        <f t="shared" ref="F179:F180" si="69">+IF(D179=0,"",D179/D$165)</f>
        <v>9.5602294455066923E-3</v>
      </c>
      <c r="G179" s="38">
        <f t="shared" ref="G179:G180" si="70">+IF(OR(AND(D179=0),(C179=0)),"0",((D179-C179)/C179))</f>
        <v>1.5</v>
      </c>
      <c r="H179" s="39">
        <f t="shared" ref="H179:H180" si="71">+IF(OR(AND(E179=""),(G179="")),"",E179*G179)</f>
        <v>4.8939641109298536E-3</v>
      </c>
    </row>
    <row r="180" spans="1:8" s="40" customFormat="1" ht="15" x14ac:dyDescent="0.2">
      <c r="A180" s="68"/>
      <c r="B180" s="43" t="s">
        <v>449</v>
      </c>
      <c r="C180" s="36">
        <v>3</v>
      </c>
      <c r="D180" s="36">
        <v>4</v>
      </c>
      <c r="E180" s="37">
        <f t="shared" si="68"/>
        <v>4.8939641109298528E-3</v>
      </c>
      <c r="F180" s="37">
        <f t="shared" si="69"/>
        <v>7.6481835564053535E-3</v>
      </c>
      <c r="G180" s="38">
        <f t="shared" si="70"/>
        <v>0.33333333333333331</v>
      </c>
      <c r="H180" s="39">
        <f t="shared" si="71"/>
        <v>1.6313213703099509E-3</v>
      </c>
    </row>
    <row r="181" spans="1:8" s="40" customFormat="1" ht="15" x14ac:dyDescent="0.2">
      <c r="A181" s="68"/>
      <c r="B181" s="43" t="s">
        <v>605</v>
      </c>
      <c r="C181" s="36">
        <v>2</v>
      </c>
      <c r="D181" s="36">
        <v>7</v>
      </c>
      <c r="E181" s="37">
        <f t="shared" ref="E181:F183" si="72">+IF(C181=0,"",C181/C$165)</f>
        <v>3.2626427406199023E-3</v>
      </c>
      <c r="F181" s="37">
        <f t="shared" si="72"/>
        <v>1.338432122370937E-2</v>
      </c>
      <c r="G181" s="38">
        <f t="shared" si="66"/>
        <v>2.5</v>
      </c>
      <c r="H181" s="39">
        <f t="shared" si="67"/>
        <v>8.1566068515497563E-3</v>
      </c>
    </row>
    <row r="182" spans="1:8" s="40" customFormat="1" ht="15" x14ac:dyDescent="0.2">
      <c r="A182" s="68"/>
      <c r="B182" s="43" t="s">
        <v>41</v>
      </c>
      <c r="C182" s="36">
        <v>0</v>
      </c>
      <c r="D182" s="36">
        <v>0</v>
      </c>
      <c r="E182" s="37" t="str">
        <f t="shared" si="72"/>
        <v/>
      </c>
      <c r="F182" s="37" t="str">
        <f t="shared" si="72"/>
        <v/>
      </c>
      <c r="G182" s="38" t="str">
        <f t="shared" si="66"/>
        <v>0</v>
      </c>
      <c r="H182" s="39" t="str">
        <f t="shared" si="67"/>
        <v/>
      </c>
    </row>
    <row r="183" spans="1:8" s="40" customFormat="1" ht="15" x14ac:dyDescent="0.2">
      <c r="A183" s="68"/>
      <c r="B183" s="43" t="s">
        <v>44</v>
      </c>
      <c r="C183" s="36">
        <v>0</v>
      </c>
      <c r="D183" s="36">
        <v>0</v>
      </c>
      <c r="E183" s="37" t="str">
        <f t="shared" si="72"/>
        <v/>
      </c>
      <c r="F183" s="37" t="str">
        <f t="shared" si="72"/>
        <v/>
      </c>
      <c r="G183" s="38" t="str">
        <f t="shared" si="66"/>
        <v>0</v>
      </c>
      <c r="H183" s="39" t="str">
        <f t="shared" si="67"/>
        <v/>
      </c>
    </row>
    <row r="184" spans="1:8" s="40" customFormat="1" ht="15" x14ac:dyDescent="0.2">
      <c r="A184" s="68"/>
      <c r="B184" s="43" t="s">
        <v>529</v>
      </c>
      <c r="C184" s="36">
        <v>0</v>
      </c>
      <c r="D184" s="36">
        <v>0</v>
      </c>
      <c r="E184" s="37" t="str">
        <f t="shared" ref="E184:E185" si="73">+IF(C184=0,"",C184/C$165)</f>
        <v/>
      </c>
      <c r="F184" s="37" t="str">
        <f t="shared" ref="F184:F185" si="74">+IF(D184=0,"",D184/D$165)</f>
        <v/>
      </c>
      <c r="G184" s="38" t="str">
        <f t="shared" ref="G184:G185" si="75">+IF(OR(AND(D184=0),(C184=0)),"0",((D184-C184)/C184))</f>
        <v>0</v>
      </c>
      <c r="H184" s="39" t="str">
        <f t="shared" ref="H184:H185" si="76">+IF(OR(AND(E184=""),(G184="")),"",E184*G184)</f>
        <v/>
      </c>
    </row>
    <row r="185" spans="1:8" s="40" customFormat="1" ht="15" x14ac:dyDescent="0.2">
      <c r="A185" s="68"/>
      <c r="B185" s="43" t="s">
        <v>530</v>
      </c>
      <c r="C185" s="36">
        <v>0</v>
      </c>
      <c r="D185" s="36">
        <v>0</v>
      </c>
      <c r="E185" s="37" t="str">
        <f t="shared" si="73"/>
        <v/>
      </c>
      <c r="F185" s="37" t="str">
        <f t="shared" si="74"/>
        <v/>
      </c>
      <c r="G185" s="38" t="str">
        <f t="shared" si="75"/>
        <v>0</v>
      </c>
      <c r="H185" s="39" t="str">
        <f t="shared" si="76"/>
        <v/>
      </c>
    </row>
    <row r="186" spans="1:8" s="40" customFormat="1" ht="15" x14ac:dyDescent="0.2">
      <c r="A186" s="68"/>
      <c r="B186" s="43" t="s">
        <v>214</v>
      </c>
      <c r="C186" s="36">
        <v>20</v>
      </c>
      <c r="D186" s="36">
        <v>22</v>
      </c>
      <c r="E186" s="37">
        <f t="shared" ref="E186:E217" si="77">+IF(C186=0,"",C186/C$165)</f>
        <v>3.2626427406199018E-2</v>
      </c>
      <c r="F186" s="37">
        <f t="shared" ref="F186:F217" si="78">+IF(D186=0,"",D186/D$165)</f>
        <v>4.2065009560229447E-2</v>
      </c>
      <c r="G186" s="38">
        <f t="shared" si="66"/>
        <v>0.1</v>
      </c>
      <c r="H186" s="39">
        <f t="shared" si="67"/>
        <v>3.2626427406199018E-3</v>
      </c>
    </row>
    <row r="187" spans="1:8" s="40" customFormat="1" ht="15" x14ac:dyDescent="0.2">
      <c r="A187" s="68"/>
      <c r="B187" s="43" t="s">
        <v>215</v>
      </c>
      <c r="C187" s="36">
        <v>17</v>
      </c>
      <c r="D187" s="36">
        <v>19</v>
      </c>
      <c r="E187" s="37">
        <f t="shared" si="77"/>
        <v>2.7732463295269169E-2</v>
      </c>
      <c r="F187" s="37">
        <f t="shared" si="78"/>
        <v>3.6328871892925434E-2</v>
      </c>
      <c r="G187" s="38">
        <f t="shared" si="66"/>
        <v>0.11764705882352941</v>
      </c>
      <c r="H187" s="39">
        <f t="shared" si="67"/>
        <v>3.2626427406199023E-3</v>
      </c>
    </row>
    <row r="188" spans="1:8" s="40" customFormat="1" ht="15" x14ac:dyDescent="0.2">
      <c r="A188" s="68"/>
      <c r="B188" s="43" t="s">
        <v>216</v>
      </c>
      <c r="C188" s="36">
        <v>0</v>
      </c>
      <c r="D188" s="36">
        <v>0</v>
      </c>
      <c r="E188" s="37" t="str">
        <f t="shared" si="77"/>
        <v/>
      </c>
      <c r="F188" s="37" t="str">
        <f t="shared" si="78"/>
        <v/>
      </c>
      <c r="G188" s="38" t="str">
        <f t="shared" si="66"/>
        <v>0</v>
      </c>
      <c r="H188" s="39" t="str">
        <f t="shared" si="67"/>
        <v/>
      </c>
    </row>
    <row r="189" spans="1:8" s="50" customFormat="1" ht="15" x14ac:dyDescent="0.2">
      <c r="A189" s="60" t="s">
        <v>570</v>
      </c>
      <c r="B189" s="57" t="s">
        <v>584</v>
      </c>
      <c r="C189" s="52"/>
      <c r="D189" s="36">
        <v>0</v>
      </c>
      <c r="E189" s="37" t="str">
        <f t="shared" ref="E189" si="79">+IF(C189=0,"",C189/C$165)</f>
        <v/>
      </c>
      <c r="F189" s="37" t="str">
        <f t="shared" ref="F189" si="80">+IF(D189=0,"",D189/D$165)</f>
        <v/>
      </c>
      <c r="G189" s="38" t="str">
        <f t="shared" ref="G189" si="81">+IF(OR(AND(D189=0),(C189=0)),"0",((D189-C189)/C189))</f>
        <v>0</v>
      </c>
      <c r="H189" s="39" t="str">
        <f t="shared" ref="H189" si="82">+IF(OR(AND(E189=""),(G189="")),"",E189*G189)</f>
        <v/>
      </c>
    </row>
    <row r="190" spans="1:8" s="40" customFormat="1" ht="15" x14ac:dyDescent="0.2">
      <c r="A190" s="68"/>
      <c r="B190" s="43" t="s">
        <v>217</v>
      </c>
      <c r="C190" s="36">
        <v>0</v>
      </c>
      <c r="D190" s="36">
        <v>0</v>
      </c>
      <c r="E190" s="37" t="str">
        <f t="shared" si="77"/>
        <v/>
      </c>
      <c r="F190" s="37" t="str">
        <f t="shared" si="78"/>
        <v/>
      </c>
      <c r="G190" s="38" t="str">
        <f t="shared" si="66"/>
        <v>0</v>
      </c>
      <c r="H190" s="39" t="str">
        <f t="shared" si="67"/>
        <v/>
      </c>
    </row>
    <row r="191" spans="1:8" s="40" customFormat="1" ht="15" x14ac:dyDescent="0.2">
      <c r="A191" s="68"/>
      <c r="B191" s="43" t="s">
        <v>450</v>
      </c>
      <c r="C191" s="36">
        <v>12</v>
      </c>
      <c r="D191" s="36">
        <v>18</v>
      </c>
      <c r="E191" s="37">
        <f t="shared" si="77"/>
        <v>1.9575856443719411E-2</v>
      </c>
      <c r="F191" s="37">
        <f t="shared" si="78"/>
        <v>3.4416826003824091E-2</v>
      </c>
      <c r="G191" s="38">
        <f t="shared" si="66"/>
        <v>0.5</v>
      </c>
      <c r="H191" s="39">
        <f t="shared" si="67"/>
        <v>9.7879282218597055E-3</v>
      </c>
    </row>
    <row r="192" spans="1:8" s="40" customFormat="1" ht="15" x14ac:dyDescent="0.2">
      <c r="A192" s="68"/>
      <c r="B192" s="43" t="s">
        <v>533</v>
      </c>
      <c r="C192" s="36">
        <v>14</v>
      </c>
      <c r="D192" s="36">
        <v>24</v>
      </c>
      <c r="E192" s="37">
        <f t="shared" si="77"/>
        <v>2.2838499184339316E-2</v>
      </c>
      <c r="F192" s="37">
        <f t="shared" si="78"/>
        <v>4.5889101338432124E-2</v>
      </c>
      <c r="G192" s="38">
        <f t="shared" ref="G192" si="83">+IF(OR(AND(D192=0),(C192=0)),"0",((D192-C192)/C192))</f>
        <v>0.7142857142857143</v>
      </c>
      <c r="H192" s="39">
        <f t="shared" ref="H192" si="84">+IF(OR(AND(E192=""),(G192="")),"",E192*G192)</f>
        <v>1.6313213703099513E-2</v>
      </c>
    </row>
    <row r="193" spans="1:8" s="40" customFormat="1" ht="15" x14ac:dyDescent="0.2">
      <c r="A193" s="68"/>
      <c r="B193" s="43" t="s">
        <v>218</v>
      </c>
      <c r="C193" s="36">
        <v>23</v>
      </c>
      <c r="D193" s="36">
        <v>23</v>
      </c>
      <c r="E193" s="37">
        <f t="shared" si="77"/>
        <v>3.7520391517128875E-2</v>
      </c>
      <c r="F193" s="37">
        <f t="shared" si="78"/>
        <v>4.3977055449330782E-2</v>
      </c>
      <c r="G193" s="38">
        <f t="shared" si="66"/>
        <v>0</v>
      </c>
      <c r="H193" s="39">
        <f t="shared" si="67"/>
        <v>0</v>
      </c>
    </row>
    <row r="194" spans="1:8" s="40" customFormat="1" ht="15" x14ac:dyDescent="0.2">
      <c r="A194" s="68"/>
      <c r="B194" s="43" t="s">
        <v>219</v>
      </c>
      <c r="C194" s="36">
        <v>15</v>
      </c>
      <c r="D194" s="36">
        <v>13</v>
      </c>
      <c r="E194" s="37">
        <f t="shared" si="77"/>
        <v>2.4469820554649267E-2</v>
      </c>
      <c r="F194" s="37">
        <f t="shared" si="78"/>
        <v>2.4856596558317401E-2</v>
      </c>
      <c r="G194" s="38">
        <f t="shared" si="66"/>
        <v>-0.13333333333333333</v>
      </c>
      <c r="H194" s="39">
        <f t="shared" si="67"/>
        <v>-3.2626427406199023E-3</v>
      </c>
    </row>
    <row r="195" spans="1:8" s="40" customFormat="1" ht="15" x14ac:dyDescent="0.2">
      <c r="A195" s="68"/>
      <c r="B195" s="43" t="s">
        <v>220</v>
      </c>
      <c r="C195" s="36">
        <v>16</v>
      </c>
      <c r="D195" s="36">
        <v>11</v>
      </c>
      <c r="E195" s="37">
        <f t="shared" si="77"/>
        <v>2.6101141924959218E-2</v>
      </c>
      <c r="F195" s="37">
        <f t="shared" si="78"/>
        <v>2.1032504780114723E-2</v>
      </c>
      <c r="G195" s="38">
        <f t="shared" si="66"/>
        <v>-0.3125</v>
      </c>
      <c r="H195" s="39">
        <f t="shared" si="67"/>
        <v>-8.1566068515497563E-3</v>
      </c>
    </row>
    <row r="196" spans="1:8" s="40" customFormat="1" ht="15" x14ac:dyDescent="0.2">
      <c r="A196" s="68"/>
      <c r="B196" s="43" t="s">
        <v>221</v>
      </c>
      <c r="C196" s="36">
        <v>29</v>
      </c>
      <c r="D196" s="36">
        <v>28</v>
      </c>
      <c r="E196" s="37">
        <f t="shared" si="77"/>
        <v>4.730831973898858E-2</v>
      </c>
      <c r="F196" s="37">
        <f t="shared" si="78"/>
        <v>5.3537284894837479E-2</v>
      </c>
      <c r="G196" s="38">
        <f t="shared" si="66"/>
        <v>-3.4482758620689655E-2</v>
      </c>
      <c r="H196" s="39">
        <f t="shared" si="67"/>
        <v>-1.6313213703099509E-3</v>
      </c>
    </row>
    <row r="197" spans="1:8" s="40" customFormat="1" ht="15" x14ac:dyDescent="0.2">
      <c r="A197" s="68"/>
      <c r="B197" s="43" t="s">
        <v>451</v>
      </c>
      <c r="C197" s="36">
        <v>20</v>
      </c>
      <c r="D197" s="36">
        <v>7</v>
      </c>
      <c r="E197" s="37">
        <f t="shared" si="77"/>
        <v>3.2626427406199018E-2</v>
      </c>
      <c r="F197" s="37">
        <f t="shared" si="78"/>
        <v>1.338432122370937E-2</v>
      </c>
      <c r="G197" s="38">
        <f t="shared" si="66"/>
        <v>-0.65</v>
      </c>
      <c r="H197" s="39">
        <f t="shared" si="67"/>
        <v>-2.1207177814029362E-2</v>
      </c>
    </row>
    <row r="198" spans="1:8" s="40" customFormat="1" ht="15" x14ac:dyDescent="0.2">
      <c r="A198" s="68"/>
      <c r="B198" s="43" t="s">
        <v>452</v>
      </c>
      <c r="C198" s="36">
        <v>2</v>
      </c>
      <c r="D198" s="36">
        <v>2</v>
      </c>
      <c r="E198" s="37">
        <f t="shared" si="77"/>
        <v>3.2626427406199023E-3</v>
      </c>
      <c r="F198" s="37">
        <f t="shared" si="78"/>
        <v>3.8240917782026767E-3</v>
      </c>
      <c r="G198" s="38">
        <f t="shared" si="66"/>
        <v>0</v>
      </c>
      <c r="H198" s="39">
        <f t="shared" si="67"/>
        <v>0</v>
      </c>
    </row>
    <row r="199" spans="1:8" s="40" customFormat="1" ht="15" x14ac:dyDescent="0.2">
      <c r="A199" s="68"/>
      <c r="B199" s="43" t="s">
        <v>222</v>
      </c>
      <c r="C199" s="36">
        <v>0</v>
      </c>
      <c r="D199" s="36">
        <v>0</v>
      </c>
      <c r="E199" s="37" t="str">
        <f t="shared" si="77"/>
        <v/>
      </c>
      <c r="F199" s="37" t="str">
        <f t="shared" si="78"/>
        <v/>
      </c>
      <c r="G199" s="38" t="str">
        <f t="shared" si="66"/>
        <v>0</v>
      </c>
      <c r="H199" s="39" t="str">
        <f t="shared" si="67"/>
        <v/>
      </c>
    </row>
    <row r="200" spans="1:8" s="40" customFormat="1" ht="15" x14ac:dyDescent="0.2">
      <c r="A200" s="68"/>
      <c r="B200" s="43" t="s">
        <v>534</v>
      </c>
      <c r="C200" s="36">
        <v>2</v>
      </c>
      <c r="D200" s="36">
        <v>13</v>
      </c>
      <c r="E200" s="37">
        <f t="shared" si="77"/>
        <v>3.2626427406199023E-3</v>
      </c>
      <c r="F200" s="37">
        <f t="shared" si="78"/>
        <v>2.4856596558317401E-2</v>
      </c>
      <c r="G200" s="38">
        <f t="shared" ref="G200" si="85">+IF(OR(AND(D200=0),(C200=0)),"0",((D200-C200)/C200))</f>
        <v>5.5</v>
      </c>
      <c r="H200" s="39">
        <f t="shared" ref="H200" si="86">+IF(OR(AND(E200=""),(G200="")),"",E200*G200)</f>
        <v>1.7944535073409464E-2</v>
      </c>
    </row>
    <row r="201" spans="1:8" s="40" customFormat="1" ht="15" x14ac:dyDescent="0.2">
      <c r="A201" s="68"/>
      <c r="B201" s="43" t="s">
        <v>223</v>
      </c>
      <c r="C201" s="36">
        <v>24</v>
      </c>
      <c r="D201" s="36">
        <v>3</v>
      </c>
      <c r="E201" s="37">
        <f t="shared" si="77"/>
        <v>3.9151712887438822E-2</v>
      </c>
      <c r="F201" s="37">
        <f t="shared" si="78"/>
        <v>5.7361376673040155E-3</v>
      </c>
      <c r="G201" s="38">
        <f t="shared" si="66"/>
        <v>-0.875</v>
      </c>
      <c r="H201" s="39">
        <f t="shared" si="67"/>
        <v>-3.4257748776508973E-2</v>
      </c>
    </row>
    <row r="202" spans="1:8" s="40" customFormat="1" ht="15" x14ac:dyDescent="0.2">
      <c r="A202" s="68"/>
      <c r="B202" s="43" t="s">
        <v>224</v>
      </c>
      <c r="C202" s="36">
        <v>15</v>
      </c>
      <c r="D202" s="36">
        <v>23</v>
      </c>
      <c r="E202" s="37">
        <f t="shared" si="77"/>
        <v>2.4469820554649267E-2</v>
      </c>
      <c r="F202" s="37">
        <f t="shared" si="78"/>
        <v>4.3977055449330782E-2</v>
      </c>
      <c r="G202" s="38">
        <f t="shared" si="66"/>
        <v>0.53333333333333333</v>
      </c>
      <c r="H202" s="39">
        <f t="shared" si="67"/>
        <v>1.3050570962479609E-2</v>
      </c>
    </row>
    <row r="203" spans="1:8" s="40" customFormat="1" ht="15" x14ac:dyDescent="0.2">
      <c r="A203" s="68"/>
      <c r="B203" s="43" t="s">
        <v>225</v>
      </c>
      <c r="C203" s="36">
        <v>0</v>
      </c>
      <c r="D203" s="36">
        <v>0</v>
      </c>
      <c r="E203" s="37" t="str">
        <f t="shared" si="77"/>
        <v/>
      </c>
      <c r="F203" s="37" t="str">
        <f t="shared" si="78"/>
        <v/>
      </c>
      <c r="G203" s="38" t="str">
        <f t="shared" si="66"/>
        <v>0</v>
      </c>
      <c r="H203" s="39" t="str">
        <f t="shared" si="67"/>
        <v/>
      </c>
    </row>
    <row r="204" spans="1:8" s="40" customFormat="1" ht="15" x14ac:dyDescent="0.2">
      <c r="A204" s="68"/>
      <c r="B204" s="43" t="s">
        <v>46</v>
      </c>
      <c r="C204" s="36">
        <v>2</v>
      </c>
      <c r="D204" s="36">
        <v>0</v>
      </c>
      <c r="E204" s="37">
        <f t="shared" si="77"/>
        <v>3.2626427406199023E-3</v>
      </c>
      <c r="F204" s="37" t="str">
        <f t="shared" si="78"/>
        <v/>
      </c>
      <c r="G204" s="38" t="str">
        <f t="shared" si="66"/>
        <v>0</v>
      </c>
      <c r="H204" s="39">
        <f t="shared" si="67"/>
        <v>0</v>
      </c>
    </row>
    <row r="205" spans="1:8" s="40" customFormat="1" ht="15" x14ac:dyDescent="0.2">
      <c r="A205" s="68"/>
      <c r="B205" s="43" t="s">
        <v>47</v>
      </c>
      <c r="C205" s="36">
        <v>89</v>
      </c>
      <c r="D205" s="36">
        <v>65</v>
      </c>
      <c r="E205" s="37">
        <f t="shared" si="77"/>
        <v>0.14518760195758565</v>
      </c>
      <c r="F205" s="37">
        <f t="shared" si="78"/>
        <v>0.124282982791587</v>
      </c>
      <c r="G205" s="38">
        <f t="shared" si="66"/>
        <v>-0.2696629213483146</v>
      </c>
      <c r="H205" s="39">
        <f t="shared" si="67"/>
        <v>-3.9151712887438829E-2</v>
      </c>
    </row>
    <row r="206" spans="1:8" s="40" customFormat="1" ht="15" x14ac:dyDescent="0.2">
      <c r="A206" s="68"/>
      <c r="B206" s="43" t="s">
        <v>226</v>
      </c>
      <c r="C206" s="36">
        <v>1</v>
      </c>
      <c r="D206" s="36">
        <v>2</v>
      </c>
      <c r="E206" s="37">
        <f t="shared" si="77"/>
        <v>1.6313213703099511E-3</v>
      </c>
      <c r="F206" s="37">
        <f t="shared" si="78"/>
        <v>3.8240917782026767E-3</v>
      </c>
      <c r="G206" s="38">
        <f t="shared" si="66"/>
        <v>1</v>
      </c>
      <c r="H206" s="39">
        <f t="shared" si="67"/>
        <v>1.6313213703099511E-3</v>
      </c>
    </row>
    <row r="207" spans="1:8" s="40" customFormat="1" ht="30" x14ac:dyDescent="0.2">
      <c r="A207" s="68"/>
      <c r="B207" s="43" t="s">
        <v>227</v>
      </c>
      <c r="C207" s="36">
        <v>0</v>
      </c>
      <c r="D207" s="36">
        <v>0</v>
      </c>
      <c r="E207" s="37" t="str">
        <f t="shared" si="77"/>
        <v/>
      </c>
      <c r="F207" s="37" t="str">
        <f t="shared" si="78"/>
        <v/>
      </c>
      <c r="G207" s="38" t="str">
        <f t="shared" si="66"/>
        <v>0</v>
      </c>
      <c r="H207" s="39" t="str">
        <f t="shared" si="67"/>
        <v/>
      </c>
    </row>
    <row r="208" spans="1:8" s="40" customFormat="1" ht="15" x14ac:dyDescent="0.2">
      <c r="A208" s="68"/>
      <c r="B208" s="43" t="s">
        <v>453</v>
      </c>
      <c r="C208" s="36">
        <v>0</v>
      </c>
      <c r="D208" s="36">
        <v>0</v>
      </c>
      <c r="E208" s="37" t="str">
        <f t="shared" si="77"/>
        <v/>
      </c>
      <c r="F208" s="37" t="str">
        <f t="shared" si="78"/>
        <v/>
      </c>
      <c r="G208" s="38" t="str">
        <f t="shared" si="66"/>
        <v>0</v>
      </c>
      <c r="H208" s="39" t="str">
        <f t="shared" si="67"/>
        <v/>
      </c>
    </row>
    <row r="209" spans="1:8" s="40" customFormat="1" ht="15" x14ac:dyDescent="0.2">
      <c r="A209" s="68"/>
      <c r="B209" s="43" t="s">
        <v>535</v>
      </c>
      <c r="C209" s="36">
        <v>0</v>
      </c>
      <c r="D209" s="36">
        <v>0</v>
      </c>
      <c r="E209" s="37" t="str">
        <f t="shared" si="77"/>
        <v/>
      </c>
      <c r="F209" s="37" t="str">
        <f t="shared" si="78"/>
        <v/>
      </c>
      <c r="G209" s="38" t="str">
        <f t="shared" ref="G209" si="87">+IF(OR(AND(D209=0),(C209=0)),"0",((D209-C209)/C209))</f>
        <v>0</v>
      </c>
      <c r="H209" s="39" t="str">
        <f t="shared" ref="H209" si="88">+IF(OR(AND(E209=""),(G209="")),"",E209*G209)</f>
        <v/>
      </c>
    </row>
    <row r="210" spans="1:8" s="40" customFormat="1" ht="15" x14ac:dyDescent="0.2">
      <c r="A210" s="68"/>
      <c r="B210" s="43" t="s">
        <v>575</v>
      </c>
      <c r="C210" s="36">
        <v>0</v>
      </c>
      <c r="D210" s="36">
        <v>0</v>
      </c>
      <c r="E210" s="37" t="str">
        <f t="shared" si="77"/>
        <v/>
      </c>
      <c r="F210" s="37" t="str">
        <f t="shared" si="78"/>
        <v/>
      </c>
      <c r="G210" s="38" t="str">
        <f t="shared" si="66"/>
        <v>0</v>
      </c>
      <c r="H210" s="39" t="str">
        <f t="shared" si="67"/>
        <v/>
      </c>
    </row>
    <row r="211" spans="1:8" s="40" customFormat="1" ht="15" x14ac:dyDescent="0.2">
      <c r="A211" s="68"/>
      <c r="B211" s="43" t="s">
        <v>228</v>
      </c>
      <c r="C211" s="36">
        <v>0</v>
      </c>
      <c r="D211" s="36">
        <v>0</v>
      </c>
      <c r="E211" s="37" t="str">
        <f t="shared" si="77"/>
        <v/>
      </c>
      <c r="F211" s="37" t="str">
        <f t="shared" si="78"/>
        <v/>
      </c>
      <c r="G211" s="38" t="str">
        <f t="shared" si="66"/>
        <v>0</v>
      </c>
      <c r="H211" s="39" t="str">
        <f t="shared" si="67"/>
        <v/>
      </c>
    </row>
    <row r="212" spans="1:8" s="40" customFormat="1" ht="15" x14ac:dyDescent="0.2">
      <c r="A212" s="68"/>
      <c r="B212" s="43" t="s">
        <v>48</v>
      </c>
      <c r="C212" s="36">
        <v>0</v>
      </c>
      <c r="D212" s="36">
        <v>0</v>
      </c>
      <c r="E212" s="37" t="str">
        <f t="shared" si="77"/>
        <v/>
      </c>
      <c r="F212" s="37" t="str">
        <f t="shared" si="78"/>
        <v/>
      </c>
      <c r="G212" s="38" t="str">
        <f t="shared" si="66"/>
        <v>0</v>
      </c>
      <c r="H212" s="39" t="str">
        <f t="shared" si="67"/>
        <v/>
      </c>
    </row>
    <row r="213" spans="1:8" s="40" customFormat="1" ht="15" x14ac:dyDescent="0.2">
      <c r="A213" s="68"/>
      <c r="B213" s="43" t="s">
        <v>229</v>
      </c>
      <c r="C213" s="36">
        <v>0</v>
      </c>
      <c r="D213" s="36">
        <v>0</v>
      </c>
      <c r="E213" s="37" t="str">
        <f t="shared" si="77"/>
        <v/>
      </c>
      <c r="F213" s="37" t="str">
        <f t="shared" si="78"/>
        <v/>
      </c>
      <c r="G213" s="38" t="str">
        <f t="shared" si="66"/>
        <v>0</v>
      </c>
      <c r="H213" s="39" t="str">
        <f t="shared" si="67"/>
        <v/>
      </c>
    </row>
    <row r="214" spans="1:8" s="40" customFormat="1" ht="15" x14ac:dyDescent="0.2">
      <c r="A214" s="68"/>
      <c r="B214" s="43" t="s">
        <v>230</v>
      </c>
      <c r="C214" s="36">
        <v>0</v>
      </c>
      <c r="D214" s="36">
        <v>0</v>
      </c>
      <c r="E214" s="37" t="str">
        <f t="shared" si="77"/>
        <v/>
      </c>
      <c r="F214" s="37" t="str">
        <f t="shared" si="78"/>
        <v/>
      </c>
      <c r="G214" s="38" t="str">
        <f t="shared" si="66"/>
        <v>0</v>
      </c>
      <c r="H214" s="39" t="str">
        <f t="shared" si="67"/>
        <v/>
      </c>
    </row>
    <row r="215" spans="1:8" s="40" customFormat="1" ht="15" x14ac:dyDescent="0.2">
      <c r="A215" s="68"/>
      <c r="B215" s="43" t="s">
        <v>454</v>
      </c>
      <c r="C215" s="36">
        <v>0</v>
      </c>
      <c r="D215" s="36">
        <v>0</v>
      </c>
      <c r="E215" s="37" t="str">
        <f t="shared" si="77"/>
        <v/>
      </c>
      <c r="F215" s="37" t="str">
        <f t="shared" si="78"/>
        <v/>
      </c>
      <c r="G215" s="38" t="str">
        <f t="shared" si="66"/>
        <v>0</v>
      </c>
      <c r="H215" s="39" t="str">
        <f t="shared" si="67"/>
        <v/>
      </c>
    </row>
    <row r="216" spans="1:8" s="40" customFormat="1" ht="15" x14ac:dyDescent="0.2">
      <c r="A216" s="68"/>
      <c r="B216" s="43" t="s">
        <v>231</v>
      </c>
      <c r="C216" s="36">
        <v>62</v>
      </c>
      <c r="D216" s="36">
        <v>59</v>
      </c>
      <c r="E216" s="37">
        <f t="shared" si="77"/>
        <v>0.10114192495921696</v>
      </c>
      <c r="F216" s="37">
        <f t="shared" si="78"/>
        <v>0.11281070745697896</v>
      </c>
      <c r="G216" s="38">
        <f t="shared" si="66"/>
        <v>-4.8387096774193547E-2</v>
      </c>
      <c r="H216" s="39">
        <f t="shared" si="67"/>
        <v>-4.8939641109298528E-3</v>
      </c>
    </row>
    <row r="217" spans="1:8" s="40" customFormat="1" ht="15" x14ac:dyDescent="0.2">
      <c r="A217" s="68"/>
      <c r="B217" s="43" t="s">
        <v>232</v>
      </c>
      <c r="C217" s="36">
        <v>0</v>
      </c>
      <c r="D217" s="36">
        <v>0</v>
      </c>
      <c r="E217" s="37" t="str">
        <f t="shared" si="77"/>
        <v/>
      </c>
      <c r="F217" s="37" t="str">
        <f t="shared" si="78"/>
        <v/>
      </c>
      <c r="G217" s="38" t="str">
        <f t="shared" si="66"/>
        <v>0</v>
      </c>
      <c r="H217" s="39" t="str">
        <f t="shared" si="67"/>
        <v/>
      </c>
    </row>
    <row r="218" spans="1:8" s="40" customFormat="1" ht="15" x14ac:dyDescent="0.2">
      <c r="A218" s="68"/>
      <c r="B218" s="43" t="s">
        <v>233</v>
      </c>
      <c r="C218" s="36">
        <v>2</v>
      </c>
      <c r="D218" s="36">
        <v>3</v>
      </c>
      <c r="E218" s="37">
        <f t="shared" ref="E218:E237" si="89">+IF(C218=0,"",C218/C$165)</f>
        <v>3.2626427406199023E-3</v>
      </c>
      <c r="F218" s="37">
        <f t="shared" ref="F218:F237" si="90">+IF(D218=0,"",D218/D$165)</f>
        <v>5.7361376673040155E-3</v>
      </c>
      <c r="G218" s="38">
        <f t="shared" si="66"/>
        <v>0.5</v>
      </c>
      <c r="H218" s="39">
        <f t="shared" si="67"/>
        <v>1.6313213703099511E-3</v>
      </c>
    </row>
    <row r="219" spans="1:8" s="40" customFormat="1" ht="15" x14ac:dyDescent="0.2">
      <c r="A219" s="68"/>
      <c r="B219" s="43" t="s">
        <v>234</v>
      </c>
      <c r="C219" s="36">
        <v>2</v>
      </c>
      <c r="D219" s="36">
        <v>1</v>
      </c>
      <c r="E219" s="37">
        <f t="shared" si="89"/>
        <v>3.2626427406199023E-3</v>
      </c>
      <c r="F219" s="37">
        <f t="shared" si="90"/>
        <v>1.9120458891013384E-3</v>
      </c>
      <c r="G219" s="38">
        <f t="shared" si="66"/>
        <v>-0.5</v>
      </c>
      <c r="H219" s="39">
        <f t="shared" si="67"/>
        <v>-1.6313213703099511E-3</v>
      </c>
    </row>
    <row r="220" spans="1:8" s="40" customFormat="1" ht="15" x14ac:dyDescent="0.2">
      <c r="A220" s="68"/>
      <c r="B220" s="43" t="s">
        <v>606</v>
      </c>
      <c r="C220" s="36">
        <v>0</v>
      </c>
      <c r="D220" s="36">
        <v>0</v>
      </c>
      <c r="E220" s="37" t="str">
        <f t="shared" si="89"/>
        <v/>
      </c>
      <c r="F220" s="37" t="str">
        <f t="shared" si="90"/>
        <v/>
      </c>
      <c r="G220" s="38" t="str">
        <f t="shared" si="66"/>
        <v>0</v>
      </c>
      <c r="H220" s="39" t="str">
        <f t="shared" si="67"/>
        <v/>
      </c>
    </row>
    <row r="221" spans="1:8" s="40" customFormat="1" ht="15" x14ac:dyDescent="0.2">
      <c r="A221" s="68"/>
      <c r="B221" s="43" t="s">
        <v>455</v>
      </c>
      <c r="C221" s="36">
        <v>0</v>
      </c>
      <c r="D221" s="36">
        <v>0</v>
      </c>
      <c r="E221" s="37" t="str">
        <f t="shared" si="89"/>
        <v/>
      </c>
      <c r="F221" s="37" t="str">
        <f t="shared" si="90"/>
        <v/>
      </c>
      <c r="G221" s="38" t="str">
        <f t="shared" si="66"/>
        <v>0</v>
      </c>
      <c r="H221" s="39" t="str">
        <f t="shared" si="67"/>
        <v/>
      </c>
    </row>
    <row r="222" spans="1:8" s="50" customFormat="1" ht="15" x14ac:dyDescent="0.2">
      <c r="A222" s="60" t="s">
        <v>570</v>
      </c>
      <c r="B222" s="57" t="s">
        <v>585</v>
      </c>
      <c r="C222" s="52"/>
      <c r="D222" s="36">
        <v>0</v>
      </c>
      <c r="E222" s="37" t="str">
        <f t="shared" ref="E222" si="91">+IF(C222=0,"",C222/C$165)</f>
        <v/>
      </c>
      <c r="F222" s="37" t="str">
        <f t="shared" ref="F222" si="92">+IF(D222=0,"",D222/D$165)</f>
        <v/>
      </c>
      <c r="G222" s="38" t="str">
        <f t="shared" ref="G222" si="93">+IF(OR(AND(D222=0),(C222=0)),"0",((D222-C222)/C222))</f>
        <v>0</v>
      </c>
      <c r="H222" s="39" t="str">
        <f t="shared" ref="H222" si="94">+IF(OR(AND(E222=""),(G222="")),"",E222*G222)</f>
        <v/>
      </c>
    </row>
    <row r="223" spans="1:8" s="40" customFormat="1" ht="15" x14ac:dyDescent="0.2">
      <c r="A223" s="68"/>
      <c r="B223" s="43" t="s">
        <v>235</v>
      </c>
      <c r="C223" s="36">
        <v>0</v>
      </c>
      <c r="D223" s="36">
        <v>0</v>
      </c>
      <c r="E223" s="37" t="str">
        <f t="shared" si="89"/>
        <v/>
      </c>
      <c r="F223" s="37" t="str">
        <f t="shared" si="90"/>
        <v/>
      </c>
      <c r="G223" s="38" t="str">
        <f t="shared" si="66"/>
        <v>0</v>
      </c>
      <c r="H223" s="39" t="str">
        <f t="shared" si="67"/>
        <v/>
      </c>
    </row>
    <row r="224" spans="1:8" s="40" customFormat="1" ht="15" x14ac:dyDescent="0.2">
      <c r="A224" s="68"/>
      <c r="B224" s="43" t="s">
        <v>50</v>
      </c>
      <c r="C224" s="36">
        <v>0</v>
      </c>
      <c r="D224" s="36">
        <v>0</v>
      </c>
      <c r="E224" s="37" t="str">
        <f t="shared" si="89"/>
        <v/>
      </c>
      <c r="F224" s="37" t="str">
        <f t="shared" si="90"/>
        <v/>
      </c>
      <c r="G224" s="38" t="str">
        <f t="shared" si="66"/>
        <v>0</v>
      </c>
      <c r="H224" s="39" t="str">
        <f t="shared" si="67"/>
        <v/>
      </c>
    </row>
    <row r="225" spans="1:8" s="40" customFormat="1" ht="15" x14ac:dyDescent="0.2">
      <c r="A225" s="68"/>
      <c r="B225" s="43" t="s">
        <v>236</v>
      </c>
      <c r="C225" s="36">
        <v>0</v>
      </c>
      <c r="D225" s="36">
        <v>0</v>
      </c>
      <c r="E225" s="37" t="str">
        <f t="shared" si="89"/>
        <v/>
      </c>
      <c r="F225" s="37" t="str">
        <f t="shared" si="90"/>
        <v/>
      </c>
      <c r="G225" s="38" t="str">
        <f t="shared" si="66"/>
        <v>0</v>
      </c>
      <c r="H225" s="39" t="str">
        <f t="shared" si="67"/>
        <v/>
      </c>
    </row>
    <row r="226" spans="1:8" s="40" customFormat="1" ht="15" x14ac:dyDescent="0.2">
      <c r="A226" s="68"/>
      <c r="B226" s="43" t="s">
        <v>49</v>
      </c>
      <c r="C226" s="36">
        <v>0</v>
      </c>
      <c r="D226" s="36">
        <v>0</v>
      </c>
      <c r="E226" s="37" t="str">
        <f t="shared" si="89"/>
        <v/>
      </c>
      <c r="F226" s="37" t="str">
        <f t="shared" si="90"/>
        <v/>
      </c>
      <c r="G226" s="38" t="str">
        <f t="shared" si="66"/>
        <v>0</v>
      </c>
      <c r="H226" s="39" t="str">
        <f t="shared" si="67"/>
        <v/>
      </c>
    </row>
    <row r="227" spans="1:8" s="40" customFormat="1" ht="15" x14ac:dyDescent="0.2">
      <c r="A227" s="68"/>
      <c r="B227" s="43" t="s">
        <v>237</v>
      </c>
      <c r="C227" s="36">
        <v>1</v>
      </c>
      <c r="D227" s="36">
        <v>6</v>
      </c>
      <c r="E227" s="37">
        <f t="shared" si="89"/>
        <v>1.6313213703099511E-3</v>
      </c>
      <c r="F227" s="37">
        <f t="shared" si="90"/>
        <v>1.1472275334608031E-2</v>
      </c>
      <c r="G227" s="38">
        <f t="shared" si="66"/>
        <v>5</v>
      </c>
      <c r="H227" s="39">
        <f t="shared" si="67"/>
        <v>8.1566068515497563E-3</v>
      </c>
    </row>
    <row r="228" spans="1:8" s="40" customFormat="1" ht="15" x14ac:dyDescent="0.2">
      <c r="A228" s="68"/>
      <c r="B228" s="43" t="s">
        <v>456</v>
      </c>
      <c r="C228" s="36">
        <v>0</v>
      </c>
      <c r="D228" s="36">
        <v>0</v>
      </c>
      <c r="E228" s="37" t="str">
        <f t="shared" si="89"/>
        <v/>
      </c>
      <c r="F228" s="37" t="str">
        <f t="shared" si="90"/>
        <v/>
      </c>
      <c r="G228" s="38" t="str">
        <f t="shared" si="66"/>
        <v>0</v>
      </c>
      <c r="H228" s="39" t="str">
        <f t="shared" si="67"/>
        <v/>
      </c>
    </row>
    <row r="229" spans="1:8" s="40" customFormat="1" ht="15" x14ac:dyDescent="0.2">
      <c r="A229" s="68"/>
      <c r="B229" s="43" t="s">
        <v>55</v>
      </c>
      <c r="C229" s="36">
        <v>1</v>
      </c>
      <c r="D229" s="36">
        <v>5</v>
      </c>
      <c r="E229" s="37">
        <f t="shared" si="89"/>
        <v>1.6313213703099511E-3</v>
      </c>
      <c r="F229" s="37">
        <f t="shared" si="90"/>
        <v>9.5602294455066923E-3</v>
      </c>
      <c r="G229" s="38">
        <f t="shared" si="66"/>
        <v>4</v>
      </c>
      <c r="H229" s="39">
        <f t="shared" si="67"/>
        <v>6.5252854812398045E-3</v>
      </c>
    </row>
    <row r="230" spans="1:8" s="40" customFormat="1" ht="15" x14ac:dyDescent="0.2">
      <c r="A230" s="68"/>
      <c r="B230" s="43" t="s">
        <v>54</v>
      </c>
      <c r="C230" s="36">
        <v>0</v>
      </c>
      <c r="D230" s="36">
        <v>0</v>
      </c>
      <c r="E230" s="37" t="str">
        <f t="shared" si="89"/>
        <v/>
      </c>
      <c r="F230" s="37" t="str">
        <f t="shared" si="90"/>
        <v/>
      </c>
      <c r="G230" s="38" t="str">
        <f t="shared" si="66"/>
        <v>0</v>
      </c>
      <c r="H230" s="39" t="str">
        <f t="shared" si="67"/>
        <v/>
      </c>
    </row>
    <row r="231" spans="1:8" s="40" customFormat="1" ht="30" x14ac:dyDescent="0.2">
      <c r="A231" s="68"/>
      <c r="B231" s="43" t="s">
        <v>576</v>
      </c>
      <c r="C231" s="36">
        <v>0</v>
      </c>
      <c r="D231" s="36">
        <v>0</v>
      </c>
      <c r="E231" s="37" t="str">
        <f t="shared" si="89"/>
        <v/>
      </c>
      <c r="F231" s="37" t="str">
        <f t="shared" si="90"/>
        <v/>
      </c>
      <c r="G231" s="38" t="str">
        <f t="shared" si="66"/>
        <v>0</v>
      </c>
      <c r="H231" s="39" t="str">
        <f t="shared" si="67"/>
        <v/>
      </c>
    </row>
    <row r="232" spans="1:8" s="40" customFormat="1" ht="15" x14ac:dyDescent="0.2">
      <c r="A232" s="68"/>
      <c r="B232" s="43" t="s">
        <v>52</v>
      </c>
      <c r="C232" s="36">
        <v>0</v>
      </c>
      <c r="D232" s="36">
        <v>0</v>
      </c>
      <c r="E232" s="37" t="str">
        <f t="shared" si="89"/>
        <v/>
      </c>
      <c r="F232" s="37" t="str">
        <f t="shared" si="90"/>
        <v/>
      </c>
      <c r="G232" s="38" t="str">
        <f t="shared" si="66"/>
        <v>0</v>
      </c>
      <c r="H232" s="39" t="str">
        <f t="shared" si="67"/>
        <v/>
      </c>
    </row>
    <row r="233" spans="1:8" s="40" customFormat="1" ht="15" x14ac:dyDescent="0.2">
      <c r="A233" s="68"/>
      <c r="B233" s="43" t="s">
        <v>51</v>
      </c>
      <c r="C233" s="36">
        <v>0</v>
      </c>
      <c r="D233" s="36">
        <v>0</v>
      </c>
      <c r="E233" s="37" t="str">
        <f t="shared" si="89"/>
        <v/>
      </c>
      <c r="F233" s="37" t="str">
        <f t="shared" si="90"/>
        <v/>
      </c>
      <c r="G233" s="38" t="str">
        <f t="shared" si="66"/>
        <v>0</v>
      </c>
      <c r="H233" s="39" t="str">
        <f t="shared" si="67"/>
        <v/>
      </c>
    </row>
    <row r="234" spans="1:8" s="40" customFormat="1" ht="15" x14ac:dyDescent="0.2">
      <c r="A234" s="68"/>
      <c r="B234" s="43" t="s">
        <v>238</v>
      </c>
      <c r="C234" s="36">
        <v>0</v>
      </c>
      <c r="D234" s="36">
        <v>0</v>
      </c>
      <c r="E234" s="37" t="str">
        <f t="shared" si="89"/>
        <v/>
      </c>
      <c r="F234" s="37" t="str">
        <f t="shared" si="90"/>
        <v/>
      </c>
      <c r="G234" s="38" t="str">
        <f t="shared" si="66"/>
        <v>0</v>
      </c>
      <c r="H234" s="39" t="str">
        <f t="shared" si="67"/>
        <v/>
      </c>
    </row>
    <row r="235" spans="1:8" s="40" customFormat="1" ht="15" x14ac:dyDescent="0.2">
      <c r="A235" s="68"/>
      <c r="B235" s="43" t="s">
        <v>53</v>
      </c>
      <c r="C235" s="36">
        <v>1</v>
      </c>
      <c r="D235" s="36">
        <v>0</v>
      </c>
      <c r="E235" s="37">
        <f t="shared" si="89"/>
        <v>1.6313213703099511E-3</v>
      </c>
      <c r="F235" s="37" t="str">
        <f t="shared" si="90"/>
        <v/>
      </c>
      <c r="G235" s="38" t="str">
        <f t="shared" si="66"/>
        <v>0</v>
      </c>
      <c r="H235" s="39">
        <f t="shared" si="67"/>
        <v>0</v>
      </c>
    </row>
    <row r="236" spans="1:8" s="40" customFormat="1" ht="15" x14ac:dyDescent="0.2">
      <c r="A236" s="68"/>
      <c r="B236" s="43" t="s">
        <v>239</v>
      </c>
      <c r="C236" s="36">
        <v>0</v>
      </c>
      <c r="D236" s="36">
        <v>0</v>
      </c>
      <c r="E236" s="37" t="str">
        <f t="shared" si="89"/>
        <v/>
      </c>
      <c r="F236" s="37" t="str">
        <f t="shared" si="90"/>
        <v/>
      </c>
      <c r="G236" s="38" t="str">
        <f t="shared" si="66"/>
        <v>0</v>
      </c>
      <c r="H236" s="39" t="str">
        <f t="shared" si="67"/>
        <v/>
      </c>
    </row>
    <row r="237" spans="1:8" s="40" customFormat="1" ht="15" x14ac:dyDescent="0.2">
      <c r="A237" s="68"/>
      <c r="B237" s="43" t="s">
        <v>457</v>
      </c>
      <c r="C237" s="36">
        <v>2</v>
      </c>
      <c r="D237" s="36">
        <v>0</v>
      </c>
      <c r="E237" s="37">
        <f t="shared" si="89"/>
        <v>3.2626427406199023E-3</v>
      </c>
      <c r="F237" s="37" t="str">
        <f t="shared" si="90"/>
        <v/>
      </c>
      <c r="G237" s="38" t="str">
        <f t="shared" si="66"/>
        <v>0</v>
      </c>
      <c r="H237" s="39">
        <f t="shared" si="67"/>
        <v>0</v>
      </c>
    </row>
    <row r="238" spans="1:8" s="40" customFormat="1" ht="15" x14ac:dyDescent="0.2">
      <c r="A238" s="68"/>
      <c r="B238" s="43" t="s">
        <v>343</v>
      </c>
      <c r="C238" s="36">
        <v>0</v>
      </c>
      <c r="D238" s="36">
        <v>0</v>
      </c>
      <c r="E238" s="37" t="str">
        <f t="shared" ref="E238:E316" si="95">+IF(C238=0,"",C238/C$165)</f>
        <v/>
      </c>
      <c r="F238" s="37" t="str">
        <f t="shared" ref="F238:F316" si="96">+IF(D238=0,"",D238/D$165)</f>
        <v/>
      </c>
      <c r="G238" s="38" t="str">
        <f t="shared" ref="G238:G316" si="97">+IF(OR(AND(D238=0),(C238=0)),"0",((D238-C238)/C238))</f>
        <v>0</v>
      </c>
      <c r="H238" s="39" t="str">
        <f t="shared" ref="H238:H316" si="98">+IF(OR(AND(E238=""),(G238="")),"",E238*G238)</f>
        <v/>
      </c>
    </row>
    <row r="239" spans="1:8" s="40" customFormat="1" ht="15" x14ac:dyDescent="0.2">
      <c r="A239" s="68"/>
      <c r="B239" s="43" t="s">
        <v>240</v>
      </c>
      <c r="C239" s="36">
        <v>0</v>
      </c>
      <c r="D239" s="36">
        <v>0</v>
      </c>
      <c r="E239" s="37" t="str">
        <f t="shared" si="95"/>
        <v/>
      </c>
      <c r="F239" s="37" t="str">
        <f t="shared" si="96"/>
        <v/>
      </c>
      <c r="G239" s="38" t="str">
        <f t="shared" si="97"/>
        <v>0</v>
      </c>
      <c r="H239" s="39" t="str">
        <f t="shared" si="98"/>
        <v/>
      </c>
    </row>
    <row r="240" spans="1:8" s="40" customFormat="1" ht="15" x14ac:dyDescent="0.2">
      <c r="A240" s="68"/>
      <c r="B240" s="43" t="s">
        <v>241</v>
      </c>
      <c r="C240" s="36">
        <v>0</v>
      </c>
      <c r="D240" s="36">
        <v>0</v>
      </c>
      <c r="E240" s="37" t="str">
        <f t="shared" si="95"/>
        <v/>
      </c>
      <c r="F240" s="37" t="str">
        <f t="shared" si="96"/>
        <v/>
      </c>
      <c r="G240" s="38" t="str">
        <f t="shared" si="97"/>
        <v>0</v>
      </c>
      <c r="H240" s="39" t="str">
        <f t="shared" si="98"/>
        <v/>
      </c>
    </row>
    <row r="241" spans="1:8" s="40" customFormat="1" ht="15" x14ac:dyDescent="0.2">
      <c r="A241" s="68"/>
      <c r="B241" s="43" t="s">
        <v>458</v>
      </c>
      <c r="C241" s="36">
        <v>0</v>
      </c>
      <c r="D241" s="36">
        <v>4</v>
      </c>
      <c r="E241" s="37" t="str">
        <f t="shared" si="95"/>
        <v/>
      </c>
      <c r="F241" s="37">
        <f t="shared" si="96"/>
        <v>7.6481835564053535E-3</v>
      </c>
      <c r="G241" s="38" t="str">
        <f t="shared" si="97"/>
        <v>0</v>
      </c>
      <c r="H241" s="39" t="str">
        <f t="shared" si="98"/>
        <v/>
      </c>
    </row>
    <row r="242" spans="1:8" s="40" customFormat="1" ht="15" x14ac:dyDescent="0.2">
      <c r="A242" s="68"/>
      <c r="B242" s="43" t="s">
        <v>242</v>
      </c>
      <c r="C242" s="36">
        <v>0</v>
      </c>
      <c r="D242" s="36">
        <v>0</v>
      </c>
      <c r="E242" s="37" t="str">
        <f t="shared" si="95"/>
        <v/>
      </c>
      <c r="F242" s="37" t="str">
        <f t="shared" si="96"/>
        <v/>
      </c>
      <c r="G242" s="38" t="str">
        <f t="shared" si="97"/>
        <v>0</v>
      </c>
      <c r="H242" s="39" t="str">
        <f t="shared" si="98"/>
        <v/>
      </c>
    </row>
    <row r="243" spans="1:8" s="40" customFormat="1" ht="15" x14ac:dyDescent="0.2">
      <c r="A243" s="68"/>
      <c r="B243" s="43" t="s">
        <v>459</v>
      </c>
      <c r="C243" s="36">
        <v>1</v>
      </c>
      <c r="D243" s="36">
        <v>0</v>
      </c>
      <c r="E243" s="37">
        <f t="shared" si="95"/>
        <v>1.6313213703099511E-3</v>
      </c>
      <c r="F243" s="37" t="str">
        <f t="shared" si="96"/>
        <v/>
      </c>
      <c r="G243" s="38" t="str">
        <f t="shared" si="97"/>
        <v>0</v>
      </c>
      <c r="H243" s="39">
        <f t="shared" si="98"/>
        <v>0</v>
      </c>
    </row>
    <row r="244" spans="1:8" s="40" customFormat="1" ht="30" x14ac:dyDescent="0.2">
      <c r="A244" s="68"/>
      <c r="B244" s="43" t="s">
        <v>460</v>
      </c>
      <c r="C244" s="36">
        <v>0</v>
      </c>
      <c r="D244" s="36">
        <v>0</v>
      </c>
      <c r="E244" s="37" t="str">
        <f t="shared" si="95"/>
        <v/>
      </c>
      <c r="F244" s="37" t="str">
        <f t="shared" si="96"/>
        <v/>
      </c>
      <c r="G244" s="38" t="str">
        <f t="shared" si="97"/>
        <v>0</v>
      </c>
      <c r="H244" s="39" t="str">
        <f t="shared" si="98"/>
        <v/>
      </c>
    </row>
    <row r="245" spans="1:8" s="40" customFormat="1" ht="15" x14ac:dyDescent="0.2">
      <c r="A245" s="68"/>
      <c r="B245" s="43" t="s">
        <v>430</v>
      </c>
      <c r="C245" s="36">
        <v>0</v>
      </c>
      <c r="D245" s="36">
        <v>2</v>
      </c>
      <c r="E245" s="37" t="str">
        <f t="shared" ref="E245:E246" si="99">+IF(C245=0,"",C245/C$165)</f>
        <v/>
      </c>
      <c r="F245" s="37">
        <f t="shared" ref="F245:F246" si="100">+IF(D245=0,"",D245/D$165)</f>
        <v>3.8240917782026767E-3</v>
      </c>
      <c r="G245" s="38" t="str">
        <f t="shared" ref="G245:G246" si="101">+IF(OR(AND(D245=0),(C245=0)),"0",((D245-C245)/C245))</f>
        <v>0</v>
      </c>
      <c r="H245" s="39" t="str">
        <f t="shared" ref="H245:H246" si="102">+IF(OR(AND(E245=""),(G245="")),"",E245*G245)</f>
        <v/>
      </c>
    </row>
    <row r="246" spans="1:8" s="40" customFormat="1" ht="15" x14ac:dyDescent="0.2">
      <c r="A246" s="68"/>
      <c r="B246" s="43" t="s">
        <v>431</v>
      </c>
      <c r="C246" s="36">
        <v>0</v>
      </c>
      <c r="D246" s="36">
        <v>0</v>
      </c>
      <c r="E246" s="37" t="str">
        <f t="shared" si="99"/>
        <v/>
      </c>
      <c r="F246" s="37" t="str">
        <f t="shared" si="100"/>
        <v/>
      </c>
      <c r="G246" s="38" t="str">
        <f t="shared" si="101"/>
        <v>0</v>
      </c>
      <c r="H246" s="39" t="str">
        <f t="shared" si="102"/>
        <v/>
      </c>
    </row>
    <row r="247" spans="1:8" s="40" customFormat="1" ht="15" x14ac:dyDescent="0.2">
      <c r="A247" s="68"/>
      <c r="B247" s="43" t="s">
        <v>461</v>
      </c>
      <c r="C247" s="36">
        <v>1</v>
      </c>
      <c r="D247" s="36">
        <v>1</v>
      </c>
      <c r="E247" s="37">
        <f t="shared" si="95"/>
        <v>1.6313213703099511E-3</v>
      </c>
      <c r="F247" s="37">
        <f t="shared" si="96"/>
        <v>1.9120458891013384E-3</v>
      </c>
      <c r="G247" s="38">
        <f t="shared" si="97"/>
        <v>0</v>
      </c>
      <c r="H247" s="39">
        <f t="shared" si="98"/>
        <v>0</v>
      </c>
    </row>
    <row r="248" spans="1:8" s="40" customFormat="1" ht="15" x14ac:dyDescent="0.2">
      <c r="A248" s="68"/>
      <c r="B248" s="43" t="s">
        <v>607</v>
      </c>
      <c r="C248" s="36">
        <v>0</v>
      </c>
      <c r="D248" s="36">
        <v>0</v>
      </c>
      <c r="E248" s="37" t="str">
        <f t="shared" si="95"/>
        <v/>
      </c>
      <c r="F248" s="37" t="str">
        <f t="shared" si="96"/>
        <v/>
      </c>
      <c r="G248" s="38" t="str">
        <f t="shared" si="97"/>
        <v>0</v>
      </c>
      <c r="H248" s="39" t="str">
        <f t="shared" si="98"/>
        <v/>
      </c>
    </row>
    <row r="249" spans="1:8" s="40" customFormat="1" ht="15" x14ac:dyDescent="0.2">
      <c r="A249" s="68"/>
      <c r="B249" s="43" t="s">
        <v>462</v>
      </c>
      <c r="C249" s="36">
        <v>0</v>
      </c>
      <c r="D249" s="36">
        <v>0</v>
      </c>
      <c r="E249" s="37" t="str">
        <f t="shared" si="95"/>
        <v/>
      </c>
      <c r="F249" s="37" t="str">
        <f t="shared" si="96"/>
        <v/>
      </c>
      <c r="G249" s="38" t="str">
        <f t="shared" si="97"/>
        <v>0</v>
      </c>
      <c r="H249" s="39" t="str">
        <f t="shared" si="98"/>
        <v/>
      </c>
    </row>
    <row r="250" spans="1:8" s="40" customFormat="1" ht="15" x14ac:dyDescent="0.2">
      <c r="A250" s="68"/>
      <c r="B250" s="43" t="s">
        <v>243</v>
      </c>
      <c r="C250" s="36">
        <v>0</v>
      </c>
      <c r="D250" s="36">
        <v>0</v>
      </c>
      <c r="E250" s="37" t="str">
        <f t="shared" si="95"/>
        <v/>
      </c>
      <c r="F250" s="37" t="str">
        <f t="shared" si="96"/>
        <v/>
      </c>
      <c r="G250" s="38" t="str">
        <f t="shared" si="97"/>
        <v>0</v>
      </c>
      <c r="H250" s="39" t="str">
        <f t="shared" si="98"/>
        <v/>
      </c>
    </row>
    <row r="251" spans="1:8" s="40" customFormat="1" ht="30" x14ac:dyDescent="0.2">
      <c r="A251" s="68"/>
      <c r="B251" s="43" t="s">
        <v>463</v>
      </c>
      <c r="C251" s="36">
        <v>5</v>
      </c>
      <c r="D251" s="36">
        <v>1</v>
      </c>
      <c r="E251" s="37">
        <f t="shared" si="95"/>
        <v>8.1566068515497546E-3</v>
      </c>
      <c r="F251" s="37">
        <f t="shared" si="96"/>
        <v>1.9120458891013384E-3</v>
      </c>
      <c r="G251" s="38">
        <f t="shared" si="97"/>
        <v>-0.8</v>
      </c>
      <c r="H251" s="39">
        <f t="shared" si="98"/>
        <v>-6.5252854812398037E-3</v>
      </c>
    </row>
    <row r="252" spans="1:8" s="40" customFormat="1" ht="15" x14ac:dyDescent="0.2">
      <c r="A252" s="68"/>
      <c r="B252" s="43" t="s">
        <v>464</v>
      </c>
      <c r="C252" s="36">
        <v>0</v>
      </c>
      <c r="D252" s="36">
        <v>0</v>
      </c>
      <c r="E252" s="37" t="str">
        <f t="shared" si="95"/>
        <v/>
      </c>
      <c r="F252" s="37" t="str">
        <f t="shared" si="96"/>
        <v/>
      </c>
      <c r="G252" s="38" t="str">
        <f t="shared" si="97"/>
        <v>0</v>
      </c>
      <c r="H252" s="39" t="str">
        <f t="shared" si="98"/>
        <v/>
      </c>
    </row>
    <row r="253" spans="1:8" s="40" customFormat="1" ht="15" x14ac:dyDescent="0.2">
      <c r="A253" s="68"/>
      <c r="B253" s="43" t="s">
        <v>538</v>
      </c>
      <c r="C253" s="36">
        <v>0</v>
      </c>
      <c r="D253" s="36">
        <v>0</v>
      </c>
      <c r="E253" s="37" t="str">
        <f t="shared" ref="E253:E254" si="103">+IF(C253=0,"",C253/C$165)</f>
        <v/>
      </c>
      <c r="F253" s="37" t="str">
        <f t="shared" ref="F253:F254" si="104">+IF(D253=0,"",D253/D$165)</f>
        <v/>
      </c>
      <c r="G253" s="38" t="str">
        <f t="shared" ref="G253:G254" si="105">+IF(OR(AND(D253=0),(C253=0)),"0",((D253-C253)/C253))</f>
        <v>0</v>
      </c>
      <c r="H253" s="39" t="str">
        <f t="shared" ref="H253:H254" si="106">+IF(OR(AND(E253=""),(G253="")),"",E253*G253)</f>
        <v/>
      </c>
    </row>
    <row r="254" spans="1:8" s="40" customFormat="1" ht="15" x14ac:dyDescent="0.2">
      <c r="A254" s="68"/>
      <c r="B254" s="43" t="s">
        <v>539</v>
      </c>
      <c r="C254" s="36">
        <v>0</v>
      </c>
      <c r="D254" s="36">
        <v>0</v>
      </c>
      <c r="E254" s="37" t="str">
        <f t="shared" si="103"/>
        <v/>
      </c>
      <c r="F254" s="37" t="str">
        <f t="shared" si="104"/>
        <v/>
      </c>
      <c r="G254" s="38" t="str">
        <f t="shared" si="105"/>
        <v>0</v>
      </c>
      <c r="H254" s="39" t="str">
        <f t="shared" si="106"/>
        <v/>
      </c>
    </row>
    <row r="255" spans="1:8" s="40" customFormat="1" ht="15" x14ac:dyDescent="0.2">
      <c r="A255" s="68"/>
      <c r="B255" s="43" t="s">
        <v>56</v>
      </c>
      <c r="C255" s="36">
        <v>0</v>
      </c>
      <c r="D255" s="36">
        <v>0</v>
      </c>
      <c r="E255" s="37" t="str">
        <f t="shared" si="95"/>
        <v/>
      </c>
      <c r="F255" s="37" t="str">
        <f t="shared" si="96"/>
        <v/>
      </c>
      <c r="G255" s="38" t="str">
        <f t="shared" si="97"/>
        <v>0</v>
      </c>
      <c r="H255" s="39" t="str">
        <f t="shared" si="98"/>
        <v/>
      </c>
    </row>
    <row r="256" spans="1:8" s="40" customFormat="1" ht="15" x14ac:dyDescent="0.2">
      <c r="A256" s="68"/>
      <c r="B256" s="43" t="s">
        <v>244</v>
      </c>
      <c r="C256" s="36">
        <v>6</v>
      </c>
      <c r="D256" s="36">
        <v>1</v>
      </c>
      <c r="E256" s="37">
        <f t="shared" si="95"/>
        <v>9.7879282218597055E-3</v>
      </c>
      <c r="F256" s="37">
        <f t="shared" si="96"/>
        <v>1.9120458891013384E-3</v>
      </c>
      <c r="G256" s="38">
        <f t="shared" si="97"/>
        <v>-0.83333333333333337</v>
      </c>
      <c r="H256" s="39">
        <f t="shared" si="98"/>
        <v>-8.1566068515497546E-3</v>
      </c>
    </row>
    <row r="257" spans="1:8" s="40" customFormat="1" ht="15" x14ac:dyDescent="0.2">
      <c r="A257" s="68"/>
      <c r="B257" s="43" t="s">
        <v>245</v>
      </c>
      <c r="C257" s="36">
        <v>0</v>
      </c>
      <c r="D257" s="36">
        <v>0</v>
      </c>
      <c r="E257" s="37" t="str">
        <f t="shared" si="95"/>
        <v/>
      </c>
      <c r="F257" s="37" t="str">
        <f t="shared" si="96"/>
        <v/>
      </c>
      <c r="G257" s="38" t="str">
        <f t="shared" si="97"/>
        <v>0</v>
      </c>
      <c r="H257" s="39" t="str">
        <f t="shared" si="98"/>
        <v/>
      </c>
    </row>
    <row r="258" spans="1:8" s="40" customFormat="1" ht="15" x14ac:dyDescent="0.2">
      <c r="A258" s="68"/>
      <c r="B258" s="43" t="s">
        <v>540</v>
      </c>
      <c r="C258" s="36">
        <v>0</v>
      </c>
      <c r="D258" s="36">
        <v>0</v>
      </c>
      <c r="E258" s="37" t="str">
        <f t="shared" ref="E258:E263" si="107">+IF(C258=0,"",C258/C$165)</f>
        <v/>
      </c>
      <c r="F258" s="37" t="str">
        <f t="shared" ref="F258:F263" si="108">+IF(D258=0,"",D258/D$165)</f>
        <v/>
      </c>
      <c r="G258" s="38" t="str">
        <f t="shared" ref="G258:G263" si="109">+IF(OR(AND(D258=0),(C258=0)),"0",((D258-C258)/C258))</f>
        <v>0</v>
      </c>
      <c r="H258" s="39" t="str">
        <f t="shared" ref="H258:H263" si="110">+IF(OR(AND(E258=""),(G258="")),"",E258*G258)</f>
        <v/>
      </c>
    </row>
    <row r="259" spans="1:8" s="40" customFormat="1" ht="15" x14ac:dyDescent="0.2">
      <c r="A259" s="68"/>
      <c r="B259" s="43" t="s">
        <v>541</v>
      </c>
      <c r="C259" s="36">
        <v>0</v>
      </c>
      <c r="D259" s="36">
        <v>0</v>
      </c>
      <c r="E259" s="37" t="str">
        <f t="shared" si="107"/>
        <v/>
      </c>
      <c r="F259" s="37" t="str">
        <f t="shared" si="108"/>
        <v/>
      </c>
      <c r="G259" s="38" t="str">
        <f t="shared" si="109"/>
        <v>0</v>
      </c>
      <c r="H259" s="39" t="str">
        <f t="shared" si="110"/>
        <v/>
      </c>
    </row>
    <row r="260" spans="1:8" s="40" customFormat="1" ht="15" x14ac:dyDescent="0.2">
      <c r="A260" s="68"/>
      <c r="B260" s="43" t="s">
        <v>542</v>
      </c>
      <c r="C260" s="36">
        <v>0</v>
      </c>
      <c r="D260" s="36">
        <v>0</v>
      </c>
      <c r="E260" s="37" t="str">
        <f t="shared" si="107"/>
        <v/>
      </c>
      <c r="F260" s="37" t="str">
        <f t="shared" si="108"/>
        <v/>
      </c>
      <c r="G260" s="38" t="str">
        <f t="shared" si="109"/>
        <v>0</v>
      </c>
      <c r="H260" s="39" t="str">
        <f t="shared" si="110"/>
        <v/>
      </c>
    </row>
    <row r="261" spans="1:8" s="40" customFormat="1" ht="15" x14ac:dyDescent="0.2">
      <c r="A261" s="68"/>
      <c r="B261" s="43" t="s">
        <v>543</v>
      </c>
      <c r="C261" s="36">
        <v>0</v>
      </c>
      <c r="D261" s="36">
        <v>0</v>
      </c>
      <c r="E261" s="37" t="str">
        <f t="shared" si="107"/>
        <v/>
      </c>
      <c r="F261" s="37" t="str">
        <f t="shared" si="108"/>
        <v/>
      </c>
      <c r="G261" s="38" t="str">
        <f t="shared" si="109"/>
        <v>0</v>
      </c>
      <c r="H261" s="39" t="str">
        <f t="shared" si="110"/>
        <v/>
      </c>
    </row>
    <row r="262" spans="1:8" s="40" customFormat="1" ht="15" x14ac:dyDescent="0.2">
      <c r="A262" s="68"/>
      <c r="B262" s="43" t="s">
        <v>544</v>
      </c>
      <c r="C262" s="36">
        <v>0</v>
      </c>
      <c r="D262" s="36">
        <v>0</v>
      </c>
      <c r="E262" s="37" t="str">
        <f t="shared" si="107"/>
        <v/>
      </c>
      <c r="F262" s="37" t="str">
        <f t="shared" si="108"/>
        <v/>
      </c>
      <c r="G262" s="38" t="str">
        <f t="shared" si="109"/>
        <v>0</v>
      </c>
      <c r="H262" s="39" t="str">
        <f t="shared" si="110"/>
        <v/>
      </c>
    </row>
    <row r="263" spans="1:8" s="40" customFormat="1" ht="15" x14ac:dyDescent="0.2">
      <c r="A263" s="68"/>
      <c r="B263" s="43" t="s">
        <v>545</v>
      </c>
      <c r="C263" s="36">
        <v>1</v>
      </c>
      <c r="D263" s="36">
        <v>0</v>
      </c>
      <c r="E263" s="37">
        <f t="shared" si="107"/>
        <v>1.6313213703099511E-3</v>
      </c>
      <c r="F263" s="37" t="str">
        <f t="shared" si="108"/>
        <v/>
      </c>
      <c r="G263" s="38" t="str">
        <f t="shared" si="109"/>
        <v>0</v>
      </c>
      <c r="H263" s="39">
        <f t="shared" si="110"/>
        <v>0</v>
      </c>
    </row>
    <row r="264" spans="1:8" s="40" customFormat="1" ht="15" x14ac:dyDescent="0.2">
      <c r="A264" s="68"/>
      <c r="B264" s="43" t="s">
        <v>59</v>
      </c>
      <c r="C264" s="36">
        <v>6</v>
      </c>
      <c r="D264" s="36">
        <v>1</v>
      </c>
      <c r="E264" s="37">
        <f t="shared" si="95"/>
        <v>9.7879282218597055E-3</v>
      </c>
      <c r="F264" s="37">
        <f t="shared" si="96"/>
        <v>1.9120458891013384E-3</v>
      </c>
      <c r="G264" s="38">
        <f t="shared" si="97"/>
        <v>-0.83333333333333337</v>
      </c>
      <c r="H264" s="39">
        <f t="shared" si="98"/>
        <v>-8.1566068515497546E-3</v>
      </c>
    </row>
    <row r="265" spans="1:8" s="40" customFormat="1" ht="15" x14ac:dyDescent="0.2">
      <c r="A265" s="68"/>
      <c r="B265" s="43" t="s">
        <v>64</v>
      </c>
      <c r="C265" s="36">
        <v>25</v>
      </c>
      <c r="D265" s="36">
        <v>13</v>
      </c>
      <c r="E265" s="37">
        <f t="shared" si="95"/>
        <v>4.0783034257748776E-2</v>
      </c>
      <c r="F265" s="37">
        <f t="shared" si="96"/>
        <v>2.4856596558317401E-2</v>
      </c>
      <c r="G265" s="38">
        <f t="shared" si="97"/>
        <v>-0.48</v>
      </c>
      <c r="H265" s="39">
        <f t="shared" si="98"/>
        <v>-1.9575856443719411E-2</v>
      </c>
    </row>
    <row r="266" spans="1:8" s="40" customFormat="1" ht="15" x14ac:dyDescent="0.2">
      <c r="A266" s="68"/>
      <c r="B266" s="43" t="s">
        <v>60</v>
      </c>
      <c r="C266" s="36">
        <v>2</v>
      </c>
      <c r="D266" s="36">
        <v>1</v>
      </c>
      <c r="E266" s="37">
        <f t="shared" si="95"/>
        <v>3.2626427406199023E-3</v>
      </c>
      <c r="F266" s="37">
        <f t="shared" si="96"/>
        <v>1.9120458891013384E-3</v>
      </c>
      <c r="G266" s="38">
        <f t="shared" si="97"/>
        <v>-0.5</v>
      </c>
      <c r="H266" s="39">
        <f t="shared" si="98"/>
        <v>-1.6313213703099511E-3</v>
      </c>
    </row>
    <row r="267" spans="1:8" s="40" customFormat="1" ht="15" x14ac:dyDescent="0.2">
      <c r="A267" s="68"/>
      <c r="B267" s="43" t="s">
        <v>246</v>
      </c>
      <c r="C267" s="36">
        <v>2</v>
      </c>
      <c r="D267" s="36">
        <v>0</v>
      </c>
      <c r="E267" s="37">
        <f t="shared" si="95"/>
        <v>3.2626427406199023E-3</v>
      </c>
      <c r="F267" s="37" t="str">
        <f t="shared" si="96"/>
        <v/>
      </c>
      <c r="G267" s="38" t="str">
        <f t="shared" si="97"/>
        <v>0</v>
      </c>
      <c r="H267" s="39">
        <f t="shared" si="98"/>
        <v>0</v>
      </c>
    </row>
    <row r="268" spans="1:8" s="40" customFormat="1" ht="15" x14ac:dyDescent="0.2">
      <c r="A268" s="68"/>
      <c r="B268" s="43" t="s">
        <v>57</v>
      </c>
      <c r="C268" s="36">
        <v>0</v>
      </c>
      <c r="D268" s="36">
        <v>0</v>
      </c>
      <c r="E268" s="37" t="str">
        <f t="shared" si="95"/>
        <v/>
      </c>
      <c r="F268" s="37" t="str">
        <f t="shared" si="96"/>
        <v/>
      </c>
      <c r="G268" s="38" t="str">
        <f t="shared" si="97"/>
        <v>0</v>
      </c>
      <c r="H268" s="39" t="str">
        <f t="shared" si="98"/>
        <v/>
      </c>
    </row>
    <row r="269" spans="1:8" s="40" customFormat="1" ht="15" x14ac:dyDescent="0.2">
      <c r="A269" s="68"/>
      <c r="B269" s="43" t="s">
        <v>546</v>
      </c>
      <c r="C269" s="36">
        <v>0</v>
      </c>
      <c r="D269" s="36">
        <v>6</v>
      </c>
      <c r="E269" s="37" t="str">
        <f t="shared" ref="E269" si="111">+IF(C269=0,"",C269/C$165)</f>
        <v/>
      </c>
      <c r="F269" s="37">
        <f t="shared" ref="F269" si="112">+IF(D269=0,"",D269/D$165)</f>
        <v>1.1472275334608031E-2</v>
      </c>
      <c r="G269" s="38" t="str">
        <f t="shared" ref="G269" si="113">+IF(OR(AND(D269=0),(C269=0)),"0",((D269-C269)/C269))</f>
        <v>0</v>
      </c>
      <c r="H269" s="39" t="str">
        <f t="shared" ref="H269" si="114">+IF(OR(AND(E269=""),(G269="")),"",E269*G269)</f>
        <v/>
      </c>
    </row>
    <row r="270" spans="1:8" s="40" customFormat="1" ht="15" x14ac:dyDescent="0.2">
      <c r="A270" s="68"/>
      <c r="B270" s="43" t="s">
        <v>62</v>
      </c>
      <c r="C270" s="36">
        <v>0</v>
      </c>
      <c r="D270" s="36">
        <v>0</v>
      </c>
      <c r="E270" s="37" t="str">
        <f t="shared" si="95"/>
        <v/>
      </c>
      <c r="F270" s="37" t="str">
        <f t="shared" si="96"/>
        <v/>
      </c>
      <c r="G270" s="38" t="str">
        <f t="shared" si="97"/>
        <v>0</v>
      </c>
      <c r="H270" s="39" t="str">
        <f t="shared" si="98"/>
        <v/>
      </c>
    </row>
    <row r="271" spans="1:8" s="40" customFormat="1" ht="15" x14ac:dyDescent="0.2">
      <c r="A271" s="68"/>
      <c r="B271" s="43" t="s">
        <v>465</v>
      </c>
      <c r="C271" s="36">
        <v>0</v>
      </c>
      <c r="D271" s="36">
        <v>1</v>
      </c>
      <c r="E271" s="37" t="str">
        <f t="shared" si="95"/>
        <v/>
      </c>
      <c r="F271" s="37">
        <f t="shared" si="96"/>
        <v>1.9120458891013384E-3</v>
      </c>
      <c r="G271" s="38" t="str">
        <f t="shared" si="97"/>
        <v>0</v>
      </c>
      <c r="H271" s="39" t="str">
        <f t="shared" si="98"/>
        <v/>
      </c>
    </row>
    <row r="272" spans="1:8" s="40" customFormat="1" ht="15" x14ac:dyDescent="0.2">
      <c r="A272" s="68"/>
      <c r="B272" s="43" t="s">
        <v>58</v>
      </c>
      <c r="C272" s="36">
        <v>4</v>
      </c>
      <c r="D272" s="36">
        <v>1</v>
      </c>
      <c r="E272" s="37">
        <f t="shared" si="95"/>
        <v>6.5252854812398045E-3</v>
      </c>
      <c r="F272" s="37">
        <f t="shared" si="96"/>
        <v>1.9120458891013384E-3</v>
      </c>
      <c r="G272" s="38">
        <f t="shared" si="97"/>
        <v>-0.75</v>
      </c>
      <c r="H272" s="39">
        <f t="shared" si="98"/>
        <v>-4.8939641109298536E-3</v>
      </c>
    </row>
    <row r="273" spans="1:8" s="40" customFormat="1" ht="15" x14ac:dyDescent="0.2">
      <c r="A273" s="68"/>
      <c r="B273" s="43" t="s">
        <v>63</v>
      </c>
      <c r="C273" s="36">
        <v>0</v>
      </c>
      <c r="D273" s="36">
        <v>1</v>
      </c>
      <c r="E273" s="37" t="str">
        <f t="shared" si="95"/>
        <v/>
      </c>
      <c r="F273" s="37">
        <f t="shared" si="96"/>
        <v>1.9120458891013384E-3</v>
      </c>
      <c r="G273" s="38" t="str">
        <f t="shared" si="97"/>
        <v>0</v>
      </c>
      <c r="H273" s="39" t="str">
        <f t="shared" si="98"/>
        <v/>
      </c>
    </row>
    <row r="274" spans="1:8" s="40" customFormat="1" ht="15" x14ac:dyDescent="0.2">
      <c r="A274" s="68"/>
      <c r="B274" s="43" t="s">
        <v>247</v>
      </c>
      <c r="C274" s="36">
        <v>0</v>
      </c>
      <c r="D274" s="36">
        <v>2</v>
      </c>
      <c r="E274" s="37" t="str">
        <f t="shared" si="95"/>
        <v/>
      </c>
      <c r="F274" s="37">
        <f t="shared" si="96"/>
        <v>3.8240917782026767E-3</v>
      </c>
      <c r="G274" s="38" t="str">
        <f t="shared" si="97"/>
        <v>0</v>
      </c>
      <c r="H274" s="39" t="str">
        <f t="shared" si="98"/>
        <v/>
      </c>
    </row>
    <row r="275" spans="1:8" s="40" customFormat="1" ht="15" x14ac:dyDescent="0.2">
      <c r="A275" s="68"/>
      <c r="B275" s="43" t="s">
        <v>466</v>
      </c>
      <c r="C275" s="36">
        <v>11</v>
      </c>
      <c r="D275" s="36">
        <v>33</v>
      </c>
      <c r="E275" s="37">
        <f t="shared" si="95"/>
        <v>1.794453507340946E-2</v>
      </c>
      <c r="F275" s="37">
        <f t="shared" si="96"/>
        <v>6.3097514340344163E-2</v>
      </c>
      <c r="G275" s="38">
        <f t="shared" si="97"/>
        <v>2</v>
      </c>
      <c r="H275" s="39">
        <f t="shared" si="98"/>
        <v>3.588907014681892E-2</v>
      </c>
    </row>
    <row r="276" spans="1:8" s="40" customFormat="1" ht="15" x14ac:dyDescent="0.2">
      <c r="A276" s="68"/>
      <c r="B276" s="43" t="s">
        <v>65</v>
      </c>
      <c r="C276" s="36">
        <v>1</v>
      </c>
      <c r="D276" s="36">
        <v>0</v>
      </c>
      <c r="E276" s="37">
        <f t="shared" si="95"/>
        <v>1.6313213703099511E-3</v>
      </c>
      <c r="F276" s="37" t="str">
        <f t="shared" si="96"/>
        <v/>
      </c>
      <c r="G276" s="38" t="str">
        <f t="shared" si="97"/>
        <v>0</v>
      </c>
      <c r="H276" s="39">
        <f t="shared" si="98"/>
        <v>0</v>
      </c>
    </row>
    <row r="277" spans="1:8" s="40" customFormat="1" ht="15" x14ac:dyDescent="0.2">
      <c r="A277" s="68"/>
      <c r="B277" s="43" t="s">
        <v>547</v>
      </c>
      <c r="C277" s="36">
        <v>1</v>
      </c>
      <c r="D277" s="36">
        <v>0</v>
      </c>
      <c r="E277" s="37">
        <f t="shared" ref="E277:E278" si="115">+IF(C277=0,"",C277/C$165)</f>
        <v>1.6313213703099511E-3</v>
      </c>
      <c r="F277" s="37" t="str">
        <f t="shared" ref="F277:F278" si="116">+IF(D277=0,"",D277/D$165)</f>
        <v/>
      </c>
      <c r="G277" s="38" t="str">
        <f t="shared" ref="G277:G278" si="117">+IF(OR(AND(D277=0),(C277=0)),"0",((D277-C277)/C277))</f>
        <v>0</v>
      </c>
      <c r="H277" s="39">
        <f t="shared" ref="H277:H278" si="118">+IF(OR(AND(E277=""),(G277="")),"",E277*G277)</f>
        <v>0</v>
      </c>
    </row>
    <row r="278" spans="1:8" s="40" customFormat="1" ht="15" x14ac:dyDescent="0.2">
      <c r="A278" s="68"/>
      <c r="B278" s="43" t="s">
        <v>548</v>
      </c>
      <c r="C278" s="36">
        <v>0</v>
      </c>
      <c r="D278" s="36">
        <v>0</v>
      </c>
      <c r="E278" s="37" t="str">
        <f t="shared" si="115"/>
        <v/>
      </c>
      <c r="F278" s="37" t="str">
        <f t="shared" si="116"/>
        <v/>
      </c>
      <c r="G278" s="38" t="str">
        <f t="shared" si="117"/>
        <v>0</v>
      </c>
      <c r="H278" s="39" t="str">
        <f t="shared" si="118"/>
        <v/>
      </c>
    </row>
    <row r="279" spans="1:8" s="40" customFormat="1" ht="15" x14ac:dyDescent="0.2">
      <c r="A279" s="68"/>
      <c r="B279" s="43" t="s">
        <v>66</v>
      </c>
      <c r="C279" s="36">
        <v>15</v>
      </c>
      <c r="D279" s="36">
        <v>9</v>
      </c>
      <c r="E279" s="37">
        <f t="shared" si="95"/>
        <v>2.4469820554649267E-2</v>
      </c>
      <c r="F279" s="37">
        <f t="shared" si="96"/>
        <v>1.7208413001912046E-2</v>
      </c>
      <c r="G279" s="38">
        <f t="shared" si="97"/>
        <v>-0.4</v>
      </c>
      <c r="H279" s="39">
        <f t="shared" si="98"/>
        <v>-9.7879282218597072E-3</v>
      </c>
    </row>
    <row r="280" spans="1:8" s="40" customFormat="1" ht="15" x14ac:dyDescent="0.2">
      <c r="A280" s="68"/>
      <c r="B280" s="43" t="s">
        <v>61</v>
      </c>
      <c r="C280" s="36">
        <v>0</v>
      </c>
      <c r="D280" s="36">
        <v>0</v>
      </c>
      <c r="E280" s="37" t="str">
        <f t="shared" si="95"/>
        <v/>
      </c>
      <c r="F280" s="37" t="str">
        <f t="shared" si="96"/>
        <v/>
      </c>
      <c r="G280" s="38" t="str">
        <f t="shared" si="97"/>
        <v>0</v>
      </c>
      <c r="H280" s="39" t="str">
        <f t="shared" si="98"/>
        <v/>
      </c>
    </row>
    <row r="281" spans="1:8" s="40" customFormat="1" ht="15" x14ac:dyDescent="0.2">
      <c r="A281" s="68"/>
      <c r="B281" s="43" t="s">
        <v>549</v>
      </c>
      <c r="C281" s="36">
        <v>0</v>
      </c>
      <c r="D281" s="36">
        <v>0</v>
      </c>
      <c r="E281" s="37" t="str">
        <f t="shared" ref="E281:E283" si="119">+IF(C281=0,"",C281/C$165)</f>
        <v/>
      </c>
      <c r="F281" s="37" t="str">
        <f t="shared" ref="F281:F283" si="120">+IF(D281=0,"",D281/D$165)</f>
        <v/>
      </c>
      <c r="G281" s="38" t="str">
        <f t="shared" ref="G281:G283" si="121">+IF(OR(AND(D281=0),(C281=0)),"0",((D281-C281)/C281))</f>
        <v>0</v>
      </c>
      <c r="H281" s="39" t="str">
        <f t="shared" ref="H281:H283" si="122">+IF(OR(AND(E281=""),(G281="")),"",E281*G281)</f>
        <v/>
      </c>
    </row>
    <row r="282" spans="1:8" s="40" customFormat="1" ht="15" x14ac:dyDescent="0.2">
      <c r="A282" s="68"/>
      <c r="B282" s="43" t="s">
        <v>550</v>
      </c>
      <c r="C282" s="36">
        <v>0</v>
      </c>
      <c r="D282" s="36">
        <v>1</v>
      </c>
      <c r="E282" s="37" t="str">
        <f t="shared" si="119"/>
        <v/>
      </c>
      <c r="F282" s="37">
        <f t="shared" si="120"/>
        <v>1.9120458891013384E-3</v>
      </c>
      <c r="G282" s="38" t="str">
        <f t="shared" si="121"/>
        <v>0</v>
      </c>
      <c r="H282" s="39" t="str">
        <f t="shared" si="122"/>
        <v/>
      </c>
    </row>
    <row r="283" spans="1:8" s="40" customFormat="1" ht="15" x14ac:dyDescent="0.2">
      <c r="A283" s="68"/>
      <c r="B283" s="43" t="s">
        <v>551</v>
      </c>
      <c r="C283" s="36">
        <v>0</v>
      </c>
      <c r="D283" s="36">
        <v>0</v>
      </c>
      <c r="E283" s="37" t="str">
        <f t="shared" si="119"/>
        <v/>
      </c>
      <c r="F283" s="37" t="str">
        <f t="shared" si="120"/>
        <v/>
      </c>
      <c r="G283" s="38" t="str">
        <f t="shared" si="121"/>
        <v>0</v>
      </c>
      <c r="H283" s="39" t="str">
        <f t="shared" si="122"/>
        <v/>
      </c>
    </row>
    <row r="284" spans="1:8" s="50" customFormat="1" ht="15" x14ac:dyDescent="0.2">
      <c r="A284" s="60" t="s">
        <v>570</v>
      </c>
      <c r="B284" s="57" t="s">
        <v>589</v>
      </c>
      <c r="C284" s="52"/>
      <c r="D284" s="36">
        <v>0</v>
      </c>
      <c r="E284" s="56"/>
      <c r="F284" s="56"/>
      <c r="G284" s="53"/>
      <c r="H284" s="54"/>
    </row>
    <row r="285" spans="1:8" s="50" customFormat="1" ht="15" x14ac:dyDescent="0.2">
      <c r="A285" s="60" t="s">
        <v>570</v>
      </c>
      <c r="B285" s="57" t="s">
        <v>590</v>
      </c>
      <c r="C285" s="52"/>
      <c r="D285" s="36">
        <v>1</v>
      </c>
      <c r="E285" s="56"/>
      <c r="F285" s="56"/>
      <c r="G285" s="53"/>
      <c r="H285" s="54"/>
    </row>
    <row r="286" spans="1:8" s="40" customFormat="1" ht="15" x14ac:dyDescent="0.2">
      <c r="A286" s="68"/>
      <c r="B286" s="43" t="s">
        <v>467</v>
      </c>
      <c r="C286" s="36">
        <v>21</v>
      </c>
      <c r="D286" s="36">
        <v>7</v>
      </c>
      <c r="E286" s="37">
        <f t="shared" si="95"/>
        <v>3.4257748776508973E-2</v>
      </c>
      <c r="F286" s="37">
        <f t="shared" si="96"/>
        <v>1.338432122370937E-2</v>
      </c>
      <c r="G286" s="38">
        <f t="shared" si="97"/>
        <v>-0.66666666666666663</v>
      </c>
      <c r="H286" s="39">
        <f t="shared" si="98"/>
        <v>-2.2838499184339313E-2</v>
      </c>
    </row>
    <row r="287" spans="1:8" s="40" customFormat="1" ht="15" x14ac:dyDescent="0.2">
      <c r="A287" s="68"/>
      <c r="B287" s="43" t="s">
        <v>468</v>
      </c>
      <c r="C287" s="36">
        <v>11</v>
      </c>
      <c r="D287" s="36">
        <v>7</v>
      </c>
      <c r="E287" s="37">
        <f t="shared" si="95"/>
        <v>1.794453507340946E-2</v>
      </c>
      <c r="F287" s="37">
        <f t="shared" si="96"/>
        <v>1.338432122370937E-2</v>
      </c>
      <c r="G287" s="38">
        <f t="shared" si="97"/>
        <v>-0.36363636363636365</v>
      </c>
      <c r="H287" s="39">
        <f t="shared" si="98"/>
        <v>-6.5252854812398037E-3</v>
      </c>
    </row>
    <row r="288" spans="1:8" s="40" customFormat="1" ht="30" x14ac:dyDescent="0.2">
      <c r="A288" s="68"/>
      <c r="B288" s="43" t="s">
        <v>577</v>
      </c>
      <c r="C288" s="36">
        <v>0</v>
      </c>
      <c r="D288" s="36">
        <v>1</v>
      </c>
      <c r="E288" s="37" t="str">
        <f t="shared" ref="E288" si="123">+IF(C288=0,"",C288/C$165)</f>
        <v/>
      </c>
      <c r="F288" s="37">
        <f t="shared" ref="F288" si="124">+IF(D288=0,"",D288/D$165)</f>
        <v>1.9120458891013384E-3</v>
      </c>
      <c r="G288" s="38" t="str">
        <f t="shared" ref="G288" si="125">+IF(OR(AND(D288=0),(C288=0)),"0",((D288-C288)/C288))</f>
        <v>0</v>
      </c>
      <c r="H288" s="39" t="str">
        <f t="shared" ref="H288" si="126">+IF(OR(AND(E288=""),(G288="")),"",E288*G288)</f>
        <v/>
      </c>
    </row>
    <row r="289" spans="1:8" s="40" customFormat="1" ht="15" x14ac:dyDescent="0.2">
      <c r="A289" s="68"/>
      <c r="B289" s="43" t="s">
        <v>469</v>
      </c>
      <c r="C289" s="36">
        <v>17</v>
      </c>
      <c r="D289" s="36">
        <v>0</v>
      </c>
      <c r="E289" s="37">
        <f t="shared" si="95"/>
        <v>2.7732463295269169E-2</v>
      </c>
      <c r="F289" s="37" t="str">
        <f t="shared" si="96"/>
        <v/>
      </c>
      <c r="G289" s="38" t="str">
        <f t="shared" si="97"/>
        <v>0</v>
      </c>
      <c r="H289" s="39">
        <f t="shared" si="98"/>
        <v>0</v>
      </c>
    </row>
    <row r="290" spans="1:8" s="40" customFormat="1" ht="15" x14ac:dyDescent="0.2">
      <c r="A290" s="68"/>
      <c r="B290" s="43" t="s">
        <v>470</v>
      </c>
      <c r="C290" s="36">
        <v>1</v>
      </c>
      <c r="D290" s="36">
        <v>0</v>
      </c>
      <c r="E290" s="37">
        <f t="shared" si="95"/>
        <v>1.6313213703099511E-3</v>
      </c>
      <c r="F290" s="37" t="str">
        <f t="shared" si="96"/>
        <v/>
      </c>
      <c r="G290" s="38" t="str">
        <f t="shared" si="97"/>
        <v>0</v>
      </c>
      <c r="H290" s="39">
        <f t="shared" si="98"/>
        <v>0</v>
      </c>
    </row>
    <row r="291" spans="1:8" s="40" customFormat="1" ht="15" x14ac:dyDescent="0.2">
      <c r="A291" s="68"/>
      <c r="B291" s="43" t="s">
        <v>471</v>
      </c>
      <c r="C291" s="36">
        <v>0</v>
      </c>
      <c r="D291" s="36">
        <v>0</v>
      </c>
      <c r="E291" s="37" t="str">
        <f t="shared" si="95"/>
        <v/>
      </c>
      <c r="F291" s="37" t="str">
        <f t="shared" si="96"/>
        <v/>
      </c>
      <c r="G291" s="38" t="str">
        <f t="shared" si="97"/>
        <v>0</v>
      </c>
      <c r="H291" s="39" t="str">
        <f t="shared" si="98"/>
        <v/>
      </c>
    </row>
    <row r="292" spans="1:8" s="40" customFormat="1" ht="15" x14ac:dyDescent="0.2">
      <c r="A292" s="68"/>
      <c r="B292" s="43" t="s">
        <v>67</v>
      </c>
      <c r="C292" s="36">
        <v>8</v>
      </c>
      <c r="D292" s="36">
        <v>0</v>
      </c>
      <c r="E292" s="37">
        <f t="shared" si="95"/>
        <v>1.3050570962479609E-2</v>
      </c>
      <c r="F292" s="37" t="str">
        <f t="shared" si="96"/>
        <v/>
      </c>
      <c r="G292" s="38" t="str">
        <f t="shared" si="97"/>
        <v>0</v>
      </c>
      <c r="H292" s="39">
        <f t="shared" si="98"/>
        <v>0</v>
      </c>
    </row>
    <row r="293" spans="1:8" s="40" customFormat="1" ht="15" x14ac:dyDescent="0.2">
      <c r="A293" s="68"/>
      <c r="B293" s="43" t="s">
        <v>248</v>
      </c>
      <c r="C293" s="36">
        <v>0</v>
      </c>
      <c r="D293" s="36">
        <v>0</v>
      </c>
      <c r="E293" s="37" t="str">
        <f t="shared" si="95"/>
        <v/>
      </c>
      <c r="F293" s="37" t="str">
        <f t="shared" si="96"/>
        <v/>
      </c>
      <c r="G293" s="38" t="str">
        <f t="shared" si="97"/>
        <v>0</v>
      </c>
      <c r="H293" s="39" t="str">
        <f t="shared" si="98"/>
        <v/>
      </c>
    </row>
    <row r="294" spans="1:8" s="40" customFormat="1" ht="30" x14ac:dyDescent="0.2">
      <c r="A294" s="68"/>
      <c r="B294" s="43" t="s">
        <v>249</v>
      </c>
      <c r="C294" s="36">
        <v>0</v>
      </c>
      <c r="D294" s="36">
        <v>1</v>
      </c>
      <c r="E294" s="37" t="str">
        <f t="shared" si="95"/>
        <v/>
      </c>
      <c r="F294" s="37">
        <f t="shared" si="96"/>
        <v>1.9120458891013384E-3</v>
      </c>
      <c r="G294" s="38" t="str">
        <f t="shared" si="97"/>
        <v>0</v>
      </c>
      <c r="H294" s="39" t="str">
        <f t="shared" si="98"/>
        <v/>
      </c>
    </row>
    <row r="295" spans="1:8" s="40" customFormat="1" ht="15" x14ac:dyDescent="0.2">
      <c r="A295" s="68"/>
      <c r="B295" s="43" t="s">
        <v>68</v>
      </c>
      <c r="C295" s="36">
        <v>0</v>
      </c>
      <c r="D295" s="36">
        <v>0</v>
      </c>
      <c r="E295" s="37" t="str">
        <f t="shared" si="95"/>
        <v/>
      </c>
      <c r="F295" s="37" t="str">
        <f t="shared" si="96"/>
        <v/>
      </c>
      <c r="G295" s="38" t="str">
        <f t="shared" si="97"/>
        <v>0</v>
      </c>
      <c r="H295" s="39" t="str">
        <f t="shared" si="98"/>
        <v/>
      </c>
    </row>
    <row r="296" spans="1:8" s="40" customFormat="1" ht="30" x14ac:dyDescent="0.2">
      <c r="A296" s="68"/>
      <c r="B296" s="43" t="s">
        <v>472</v>
      </c>
      <c r="C296" s="36">
        <v>0</v>
      </c>
      <c r="D296" s="36">
        <v>2</v>
      </c>
      <c r="E296" s="37" t="str">
        <f t="shared" si="95"/>
        <v/>
      </c>
      <c r="F296" s="37">
        <f t="shared" si="96"/>
        <v>3.8240917782026767E-3</v>
      </c>
      <c r="G296" s="38" t="str">
        <f t="shared" si="97"/>
        <v>0</v>
      </c>
      <c r="H296" s="39" t="str">
        <f t="shared" si="98"/>
        <v/>
      </c>
    </row>
    <row r="297" spans="1:8" s="40" customFormat="1" ht="30" x14ac:dyDescent="0.2">
      <c r="A297" s="68"/>
      <c r="B297" s="43" t="s">
        <v>473</v>
      </c>
      <c r="C297" s="36">
        <v>0</v>
      </c>
      <c r="D297" s="36">
        <v>0</v>
      </c>
      <c r="E297" s="37" t="str">
        <f t="shared" si="95"/>
        <v/>
      </c>
      <c r="F297" s="37" t="str">
        <f t="shared" si="96"/>
        <v/>
      </c>
      <c r="G297" s="38" t="str">
        <f t="shared" si="97"/>
        <v>0</v>
      </c>
      <c r="H297" s="39" t="str">
        <f t="shared" si="98"/>
        <v/>
      </c>
    </row>
    <row r="298" spans="1:8" s="40" customFormat="1" ht="15" x14ac:dyDescent="0.2">
      <c r="A298" s="68"/>
      <c r="B298" s="43" t="s">
        <v>474</v>
      </c>
      <c r="C298" s="36">
        <v>0</v>
      </c>
      <c r="D298" s="36">
        <v>0</v>
      </c>
      <c r="E298" s="37" t="str">
        <f t="shared" si="95"/>
        <v/>
      </c>
      <c r="F298" s="37" t="str">
        <f t="shared" si="96"/>
        <v/>
      </c>
      <c r="G298" s="38" t="str">
        <f t="shared" si="97"/>
        <v>0</v>
      </c>
      <c r="H298" s="39" t="str">
        <f t="shared" si="98"/>
        <v/>
      </c>
    </row>
    <row r="299" spans="1:8" s="40" customFormat="1" ht="30" x14ac:dyDescent="0.2">
      <c r="A299" s="68"/>
      <c r="B299" s="43" t="s">
        <v>475</v>
      </c>
      <c r="C299" s="36">
        <v>0</v>
      </c>
      <c r="D299" s="36">
        <v>0</v>
      </c>
      <c r="E299" s="37" t="str">
        <f t="shared" si="95"/>
        <v/>
      </c>
      <c r="F299" s="37" t="str">
        <f t="shared" si="96"/>
        <v/>
      </c>
      <c r="G299" s="38" t="str">
        <f t="shared" si="97"/>
        <v>0</v>
      </c>
      <c r="H299" s="39" t="str">
        <f t="shared" si="98"/>
        <v/>
      </c>
    </row>
    <row r="300" spans="1:8" s="40" customFormat="1" ht="15" x14ac:dyDescent="0.2">
      <c r="A300" s="68"/>
      <c r="B300" s="43" t="s">
        <v>476</v>
      </c>
      <c r="C300" s="36">
        <v>0</v>
      </c>
      <c r="D300" s="36">
        <v>0</v>
      </c>
      <c r="E300" s="37" t="str">
        <f t="shared" si="95"/>
        <v/>
      </c>
      <c r="F300" s="37" t="str">
        <f t="shared" si="96"/>
        <v/>
      </c>
      <c r="G300" s="38" t="str">
        <f t="shared" si="97"/>
        <v>0</v>
      </c>
      <c r="H300" s="39" t="str">
        <f t="shared" si="98"/>
        <v/>
      </c>
    </row>
    <row r="301" spans="1:8" s="40" customFormat="1" ht="15" x14ac:dyDescent="0.2">
      <c r="A301" s="68"/>
      <c r="B301" s="43" t="s">
        <v>477</v>
      </c>
      <c r="C301" s="36">
        <v>2</v>
      </c>
      <c r="D301" s="36">
        <v>0</v>
      </c>
      <c r="E301" s="37">
        <f t="shared" si="95"/>
        <v>3.2626427406199023E-3</v>
      </c>
      <c r="F301" s="37" t="str">
        <f t="shared" si="96"/>
        <v/>
      </c>
      <c r="G301" s="38" t="str">
        <f t="shared" si="97"/>
        <v>0</v>
      </c>
      <c r="H301" s="39">
        <f t="shared" si="98"/>
        <v>0</v>
      </c>
    </row>
    <row r="302" spans="1:8" s="40" customFormat="1" ht="15" x14ac:dyDescent="0.2">
      <c r="A302" s="68"/>
      <c r="B302" s="43" t="s">
        <v>478</v>
      </c>
      <c r="C302" s="36">
        <v>0</v>
      </c>
      <c r="D302" s="36">
        <v>2</v>
      </c>
      <c r="E302" s="37" t="str">
        <f t="shared" si="95"/>
        <v/>
      </c>
      <c r="F302" s="37">
        <f t="shared" si="96"/>
        <v>3.8240917782026767E-3</v>
      </c>
      <c r="G302" s="38" t="str">
        <f t="shared" si="97"/>
        <v>0</v>
      </c>
      <c r="H302" s="39" t="str">
        <f t="shared" si="98"/>
        <v/>
      </c>
    </row>
    <row r="303" spans="1:8" s="40" customFormat="1" ht="30" x14ac:dyDescent="0.2">
      <c r="A303" s="68"/>
      <c r="B303" s="43" t="s">
        <v>608</v>
      </c>
      <c r="C303" s="36">
        <v>8</v>
      </c>
      <c r="D303" s="36">
        <v>11</v>
      </c>
      <c r="E303" s="37">
        <f t="shared" si="95"/>
        <v>1.3050570962479609E-2</v>
      </c>
      <c r="F303" s="37">
        <f t="shared" si="96"/>
        <v>2.1032504780114723E-2</v>
      </c>
      <c r="G303" s="38">
        <f t="shared" si="97"/>
        <v>0.375</v>
      </c>
      <c r="H303" s="39">
        <f t="shared" si="98"/>
        <v>4.8939641109298536E-3</v>
      </c>
    </row>
    <row r="304" spans="1:8" s="40" customFormat="1" ht="15" x14ac:dyDescent="0.2">
      <c r="A304" s="68"/>
      <c r="B304" s="43" t="s">
        <v>250</v>
      </c>
      <c r="C304" s="36">
        <v>0</v>
      </c>
      <c r="D304" s="36">
        <v>0</v>
      </c>
      <c r="E304" s="37" t="str">
        <f t="shared" si="95"/>
        <v/>
      </c>
      <c r="F304" s="37" t="str">
        <f t="shared" si="96"/>
        <v/>
      </c>
      <c r="G304" s="38" t="str">
        <f t="shared" si="97"/>
        <v>0</v>
      </c>
      <c r="H304" s="39" t="str">
        <f t="shared" si="98"/>
        <v/>
      </c>
    </row>
    <row r="305" spans="1:8" s="40" customFormat="1" ht="30" x14ac:dyDescent="0.2">
      <c r="A305" s="68"/>
      <c r="B305" s="43" t="s">
        <v>251</v>
      </c>
      <c r="C305" s="36">
        <v>3</v>
      </c>
      <c r="D305" s="36">
        <v>0</v>
      </c>
      <c r="E305" s="37">
        <f t="shared" si="95"/>
        <v>4.8939641109298528E-3</v>
      </c>
      <c r="F305" s="37" t="str">
        <f t="shared" si="96"/>
        <v/>
      </c>
      <c r="G305" s="38" t="str">
        <f t="shared" si="97"/>
        <v>0</v>
      </c>
      <c r="H305" s="39">
        <f t="shared" si="98"/>
        <v>0</v>
      </c>
    </row>
    <row r="306" spans="1:8" s="40" customFormat="1" ht="15" x14ac:dyDescent="0.2">
      <c r="A306" s="68"/>
      <c r="B306" s="43" t="s">
        <v>479</v>
      </c>
      <c r="C306" s="36">
        <v>0</v>
      </c>
      <c r="D306" s="36">
        <v>0</v>
      </c>
      <c r="E306" s="37" t="str">
        <f t="shared" si="95"/>
        <v/>
      </c>
      <c r="F306" s="37" t="str">
        <f t="shared" si="96"/>
        <v/>
      </c>
      <c r="G306" s="38" t="str">
        <f t="shared" si="97"/>
        <v>0</v>
      </c>
      <c r="H306" s="39" t="str">
        <f t="shared" si="98"/>
        <v/>
      </c>
    </row>
    <row r="307" spans="1:8" s="40" customFormat="1" ht="30" x14ac:dyDescent="0.2">
      <c r="A307" s="68"/>
      <c r="B307" s="43" t="s">
        <v>480</v>
      </c>
      <c r="C307" s="36">
        <v>0</v>
      </c>
      <c r="D307" s="36">
        <v>0</v>
      </c>
      <c r="E307" s="37" t="str">
        <f t="shared" si="95"/>
        <v/>
      </c>
      <c r="F307" s="37" t="str">
        <f t="shared" si="96"/>
        <v/>
      </c>
      <c r="G307" s="38" t="str">
        <f t="shared" si="97"/>
        <v>0</v>
      </c>
      <c r="H307" s="39" t="str">
        <f t="shared" si="98"/>
        <v/>
      </c>
    </row>
    <row r="308" spans="1:8" s="40" customFormat="1" ht="15" x14ac:dyDescent="0.2">
      <c r="A308" s="68"/>
      <c r="B308" s="43" t="s">
        <v>481</v>
      </c>
      <c r="C308" s="36">
        <v>0</v>
      </c>
      <c r="D308" s="36">
        <v>1</v>
      </c>
      <c r="E308" s="37" t="str">
        <f t="shared" si="95"/>
        <v/>
      </c>
      <c r="F308" s="37">
        <f t="shared" si="96"/>
        <v>1.9120458891013384E-3</v>
      </c>
      <c r="G308" s="38" t="str">
        <f t="shared" si="97"/>
        <v>0</v>
      </c>
      <c r="H308" s="39" t="str">
        <f t="shared" si="98"/>
        <v/>
      </c>
    </row>
    <row r="309" spans="1:8" s="40" customFormat="1" ht="15" x14ac:dyDescent="0.2">
      <c r="A309" s="68"/>
      <c r="B309" s="43" t="s">
        <v>482</v>
      </c>
      <c r="C309" s="36">
        <v>0</v>
      </c>
      <c r="D309" s="36">
        <v>0</v>
      </c>
      <c r="E309" s="37" t="str">
        <f t="shared" si="95"/>
        <v/>
      </c>
      <c r="F309" s="37" t="str">
        <f t="shared" si="96"/>
        <v/>
      </c>
      <c r="G309" s="38" t="str">
        <f t="shared" si="97"/>
        <v>0</v>
      </c>
      <c r="H309" s="39" t="str">
        <f t="shared" si="98"/>
        <v/>
      </c>
    </row>
    <row r="310" spans="1:8" s="40" customFormat="1" ht="30" x14ac:dyDescent="0.2">
      <c r="A310" s="68"/>
      <c r="B310" s="43" t="s">
        <v>483</v>
      </c>
      <c r="C310" s="36">
        <v>0</v>
      </c>
      <c r="D310" s="36">
        <v>0</v>
      </c>
      <c r="E310" s="37" t="str">
        <f t="shared" si="95"/>
        <v/>
      </c>
      <c r="F310" s="37" t="str">
        <f t="shared" si="96"/>
        <v/>
      </c>
      <c r="G310" s="38" t="str">
        <f t="shared" si="97"/>
        <v>0</v>
      </c>
      <c r="H310" s="39" t="str">
        <f t="shared" si="98"/>
        <v/>
      </c>
    </row>
    <row r="311" spans="1:8" s="40" customFormat="1" ht="15" x14ac:dyDescent="0.2">
      <c r="A311" s="68"/>
      <c r="B311" s="43" t="s">
        <v>484</v>
      </c>
      <c r="C311" s="36">
        <v>0</v>
      </c>
      <c r="D311" s="36">
        <v>0</v>
      </c>
      <c r="E311" s="37" t="str">
        <f t="shared" si="95"/>
        <v/>
      </c>
      <c r="F311" s="37" t="str">
        <f t="shared" si="96"/>
        <v/>
      </c>
      <c r="G311" s="38" t="str">
        <f t="shared" si="97"/>
        <v>0</v>
      </c>
      <c r="H311" s="39" t="str">
        <f t="shared" si="98"/>
        <v/>
      </c>
    </row>
    <row r="312" spans="1:8" s="40" customFormat="1" ht="30" x14ac:dyDescent="0.2">
      <c r="A312" s="68"/>
      <c r="B312" s="43" t="s">
        <v>578</v>
      </c>
      <c r="C312" s="36">
        <v>0</v>
      </c>
      <c r="D312" s="36">
        <v>7</v>
      </c>
      <c r="E312" s="37" t="str">
        <f t="shared" ref="E312" si="127">+IF(C312=0,"",C312/C$165)</f>
        <v/>
      </c>
      <c r="F312" s="37">
        <f t="shared" ref="F312" si="128">+IF(D312=0,"",D312/D$165)</f>
        <v>1.338432122370937E-2</v>
      </c>
      <c r="G312" s="38" t="str">
        <f t="shared" ref="G312" si="129">+IF(OR(AND(D312=0),(C312=0)),"0",((D312-C312)/C312))</f>
        <v>0</v>
      </c>
      <c r="H312" s="39" t="str">
        <f t="shared" ref="H312" si="130">+IF(OR(AND(E312=""),(G312="")),"",E312*G312)</f>
        <v/>
      </c>
    </row>
    <row r="313" spans="1:8" s="40" customFormat="1" ht="15" x14ac:dyDescent="0.2">
      <c r="A313" s="68"/>
      <c r="B313" s="43" t="s">
        <v>485</v>
      </c>
      <c r="C313" s="36">
        <v>0</v>
      </c>
      <c r="D313" s="36">
        <v>0</v>
      </c>
      <c r="E313" s="37" t="str">
        <f t="shared" si="95"/>
        <v/>
      </c>
      <c r="F313" s="37" t="str">
        <f t="shared" si="96"/>
        <v/>
      </c>
      <c r="G313" s="38" t="str">
        <f t="shared" si="97"/>
        <v>0</v>
      </c>
      <c r="H313" s="39" t="str">
        <f t="shared" si="98"/>
        <v/>
      </c>
    </row>
    <row r="314" spans="1:8" s="40" customFormat="1" ht="15" x14ac:dyDescent="0.2">
      <c r="A314" s="68"/>
      <c r="B314" s="43" t="s">
        <v>486</v>
      </c>
      <c r="C314" s="36">
        <v>0</v>
      </c>
      <c r="D314" s="36">
        <v>0</v>
      </c>
      <c r="E314" s="37" t="str">
        <f t="shared" si="95"/>
        <v/>
      </c>
      <c r="F314" s="37" t="str">
        <f t="shared" si="96"/>
        <v/>
      </c>
      <c r="G314" s="38" t="str">
        <f t="shared" si="97"/>
        <v>0</v>
      </c>
      <c r="H314" s="39" t="str">
        <f t="shared" si="98"/>
        <v/>
      </c>
    </row>
    <row r="315" spans="1:8" s="40" customFormat="1" ht="15" x14ac:dyDescent="0.2">
      <c r="A315" s="68"/>
      <c r="B315" s="43" t="s">
        <v>487</v>
      </c>
      <c r="C315" s="36">
        <v>0</v>
      </c>
      <c r="D315" s="36">
        <v>0</v>
      </c>
      <c r="E315" s="37" t="str">
        <f t="shared" si="95"/>
        <v/>
      </c>
      <c r="F315" s="37" t="str">
        <f t="shared" si="96"/>
        <v/>
      </c>
      <c r="G315" s="38" t="str">
        <f t="shared" si="97"/>
        <v>0</v>
      </c>
      <c r="H315" s="39" t="str">
        <f t="shared" si="98"/>
        <v/>
      </c>
    </row>
    <row r="316" spans="1:8" s="40" customFormat="1" ht="15" x14ac:dyDescent="0.2">
      <c r="A316" s="68"/>
      <c r="B316" s="43" t="s">
        <v>488</v>
      </c>
      <c r="C316" s="36">
        <v>1</v>
      </c>
      <c r="D316" s="36">
        <v>0</v>
      </c>
      <c r="E316" s="37">
        <f t="shared" si="95"/>
        <v>1.6313213703099511E-3</v>
      </c>
      <c r="F316" s="37" t="str">
        <f t="shared" si="96"/>
        <v/>
      </c>
      <c r="G316" s="38" t="str">
        <f t="shared" si="97"/>
        <v>0</v>
      </c>
      <c r="H316" s="39">
        <f t="shared" si="98"/>
        <v>0</v>
      </c>
    </row>
    <row r="317" spans="1:8" s="40" customFormat="1" ht="15" x14ac:dyDescent="0.2">
      <c r="A317" s="68"/>
      <c r="B317" s="43" t="s">
        <v>489</v>
      </c>
      <c r="C317" s="36">
        <v>3</v>
      </c>
      <c r="D317" s="36">
        <v>0</v>
      </c>
      <c r="E317" s="37">
        <f t="shared" ref="E317:E324" si="131">+IF(C317=0,"",C317/C$165)</f>
        <v>4.8939641109298528E-3</v>
      </c>
      <c r="F317" s="37" t="str">
        <f t="shared" ref="F317:F324" si="132">+IF(D317=0,"",D317/D$165)</f>
        <v/>
      </c>
      <c r="G317" s="38" t="str">
        <f t="shared" ref="G317:G324" si="133">+IF(OR(AND(D317=0),(C317=0)),"0",((D317-C317)/C317))</f>
        <v>0</v>
      </c>
      <c r="H317" s="39">
        <f t="shared" ref="H317:H324" si="134">+IF(OR(AND(E317=""),(G317="")),"",E317*G317)</f>
        <v>0</v>
      </c>
    </row>
    <row r="318" spans="1:8" s="40" customFormat="1" ht="15" x14ac:dyDescent="0.2">
      <c r="A318" s="68"/>
      <c r="B318" s="43" t="s">
        <v>490</v>
      </c>
      <c r="C318" s="36">
        <v>1</v>
      </c>
      <c r="D318" s="36">
        <v>0</v>
      </c>
      <c r="E318" s="37">
        <f t="shared" si="131"/>
        <v>1.6313213703099511E-3</v>
      </c>
      <c r="F318" s="37" t="str">
        <f t="shared" si="132"/>
        <v/>
      </c>
      <c r="G318" s="38" t="str">
        <f t="shared" si="133"/>
        <v>0</v>
      </c>
      <c r="H318" s="39">
        <f t="shared" si="134"/>
        <v>0</v>
      </c>
    </row>
    <row r="319" spans="1:8" s="40" customFormat="1" ht="30" x14ac:dyDescent="0.2">
      <c r="A319" s="68"/>
      <c r="B319" s="43" t="s">
        <v>491</v>
      </c>
      <c r="C319" s="36">
        <v>0</v>
      </c>
      <c r="D319" s="36">
        <v>0</v>
      </c>
      <c r="E319" s="37" t="str">
        <f t="shared" si="131"/>
        <v/>
      </c>
      <c r="F319" s="37" t="str">
        <f t="shared" si="132"/>
        <v/>
      </c>
      <c r="G319" s="38" t="str">
        <f t="shared" si="133"/>
        <v>0</v>
      </c>
      <c r="H319" s="39" t="str">
        <f t="shared" si="134"/>
        <v/>
      </c>
    </row>
    <row r="320" spans="1:8" s="40" customFormat="1" ht="15" x14ac:dyDescent="0.2">
      <c r="A320" s="68"/>
      <c r="B320" s="43" t="s">
        <v>492</v>
      </c>
      <c r="C320" s="36">
        <v>0</v>
      </c>
      <c r="D320" s="36">
        <v>0</v>
      </c>
      <c r="E320" s="37" t="str">
        <f t="shared" si="131"/>
        <v/>
      </c>
      <c r="F320" s="37" t="str">
        <f t="shared" si="132"/>
        <v/>
      </c>
      <c r="G320" s="38" t="str">
        <f t="shared" si="133"/>
        <v>0</v>
      </c>
      <c r="H320" s="39" t="str">
        <f t="shared" si="134"/>
        <v/>
      </c>
    </row>
    <row r="321" spans="1:8" s="40" customFormat="1" ht="30" x14ac:dyDescent="0.2">
      <c r="A321" s="68"/>
      <c r="B321" s="43" t="s">
        <v>69</v>
      </c>
      <c r="C321" s="36">
        <v>0</v>
      </c>
      <c r="D321" s="36">
        <v>0</v>
      </c>
      <c r="E321" s="37" t="str">
        <f t="shared" si="131"/>
        <v/>
      </c>
      <c r="F321" s="37" t="str">
        <f t="shared" si="132"/>
        <v/>
      </c>
      <c r="G321" s="38" t="str">
        <f t="shared" si="133"/>
        <v>0</v>
      </c>
      <c r="H321" s="39" t="str">
        <f t="shared" si="134"/>
        <v/>
      </c>
    </row>
    <row r="322" spans="1:8" s="40" customFormat="1" ht="15" x14ac:dyDescent="0.2">
      <c r="A322" s="68"/>
      <c r="B322" s="43" t="s">
        <v>252</v>
      </c>
      <c r="C322" s="36">
        <v>0</v>
      </c>
      <c r="D322" s="36">
        <v>0</v>
      </c>
      <c r="E322" s="37" t="str">
        <f t="shared" si="131"/>
        <v/>
      </c>
      <c r="F322" s="37" t="str">
        <f t="shared" si="132"/>
        <v/>
      </c>
      <c r="G322" s="38" t="str">
        <f t="shared" si="133"/>
        <v>0</v>
      </c>
      <c r="H322" s="39" t="str">
        <f t="shared" si="134"/>
        <v/>
      </c>
    </row>
    <row r="323" spans="1:8" s="40" customFormat="1" ht="15" x14ac:dyDescent="0.2">
      <c r="A323" s="68"/>
      <c r="B323" s="43" t="s">
        <v>253</v>
      </c>
      <c r="C323" s="36">
        <v>0</v>
      </c>
      <c r="D323" s="36">
        <v>0</v>
      </c>
      <c r="E323" s="37" t="str">
        <f t="shared" si="131"/>
        <v/>
      </c>
      <c r="F323" s="37" t="str">
        <f t="shared" si="132"/>
        <v/>
      </c>
      <c r="G323" s="38" t="str">
        <f t="shared" si="133"/>
        <v>0</v>
      </c>
      <c r="H323" s="39" t="str">
        <f t="shared" si="134"/>
        <v/>
      </c>
    </row>
    <row r="324" spans="1:8" s="40" customFormat="1" ht="15" x14ac:dyDescent="0.2">
      <c r="A324" s="68"/>
      <c r="B324" s="43" t="s">
        <v>254</v>
      </c>
      <c r="C324" s="36">
        <v>0</v>
      </c>
      <c r="D324" s="36">
        <v>0</v>
      </c>
      <c r="E324" s="37" t="str">
        <f t="shared" si="131"/>
        <v/>
      </c>
      <c r="F324" s="37" t="str">
        <f t="shared" si="132"/>
        <v/>
      </c>
      <c r="G324" s="38" t="str">
        <f t="shared" si="133"/>
        <v>0</v>
      </c>
      <c r="H324" s="39" t="str">
        <f t="shared" si="134"/>
        <v/>
      </c>
    </row>
    <row r="325" spans="1:8" s="40" customFormat="1" ht="15" x14ac:dyDescent="0.2">
      <c r="A325" s="68"/>
      <c r="B325" s="43" t="s">
        <v>566</v>
      </c>
      <c r="C325" s="36">
        <v>0</v>
      </c>
      <c r="D325" s="36">
        <v>1</v>
      </c>
      <c r="E325" s="37" t="str">
        <f t="shared" ref="E325:E327" si="135">+IF(C325=0,"",C325/C$165)</f>
        <v/>
      </c>
      <c r="F325" s="37">
        <f t="shared" ref="F325:F327" si="136">+IF(D325=0,"",D325/D$165)</f>
        <v>1.9120458891013384E-3</v>
      </c>
      <c r="G325" s="38" t="str">
        <f t="shared" ref="G325:G327" si="137">+IF(OR(AND(D325=0),(C325=0)),"0",((D325-C325)/C325))</f>
        <v>0</v>
      </c>
      <c r="H325" s="39" t="str">
        <f t="shared" ref="H325:H327" si="138">+IF(OR(AND(E325=""),(G325="")),"",E325*G325)</f>
        <v/>
      </c>
    </row>
    <row r="326" spans="1:8" s="40" customFormat="1" ht="15" x14ac:dyDescent="0.2">
      <c r="A326" s="68"/>
      <c r="B326" s="43" t="s">
        <v>567</v>
      </c>
      <c r="C326" s="36">
        <v>0</v>
      </c>
      <c r="D326" s="36">
        <v>0</v>
      </c>
      <c r="E326" s="37" t="str">
        <f t="shared" si="135"/>
        <v/>
      </c>
      <c r="F326" s="37" t="str">
        <f t="shared" si="136"/>
        <v/>
      </c>
      <c r="G326" s="38" t="str">
        <f t="shared" si="137"/>
        <v>0</v>
      </c>
      <c r="H326" s="39" t="str">
        <f t="shared" si="138"/>
        <v/>
      </c>
    </row>
    <row r="327" spans="1:8" s="40" customFormat="1" ht="15" x14ac:dyDescent="0.2">
      <c r="A327" s="68"/>
      <c r="B327" s="43" t="s">
        <v>568</v>
      </c>
      <c r="C327" s="36">
        <v>0</v>
      </c>
      <c r="D327" s="36">
        <v>0</v>
      </c>
      <c r="E327" s="37" t="str">
        <f t="shared" si="135"/>
        <v/>
      </c>
      <c r="F327" s="37" t="str">
        <f t="shared" si="136"/>
        <v/>
      </c>
      <c r="G327" s="38" t="str">
        <f t="shared" si="137"/>
        <v>0</v>
      </c>
      <c r="H327" s="39" t="str">
        <f t="shared" si="138"/>
        <v/>
      </c>
    </row>
    <row r="328" spans="1:8" s="10" customFormat="1" ht="15" x14ac:dyDescent="0.2">
      <c r="A328" s="67"/>
      <c r="B328" s="24"/>
      <c r="E328" s="25"/>
      <c r="F328" s="25"/>
      <c r="G328" s="26"/>
      <c r="H328" s="27"/>
    </row>
    <row r="329" spans="1:8" s="10" customFormat="1" ht="15" x14ac:dyDescent="0.2">
      <c r="A329" s="67"/>
      <c r="B329" s="24"/>
      <c r="E329" s="25"/>
      <c r="F329" s="25"/>
      <c r="G329" s="26"/>
      <c r="H329" s="27"/>
    </row>
    <row r="330" spans="1:8" s="30" customFormat="1" ht="15.75" thickBot="1" x14ac:dyDescent="0.25">
      <c r="A330" s="67"/>
      <c r="B330" s="29"/>
      <c r="C330" s="29"/>
      <c r="D330" s="29"/>
      <c r="E330" s="29"/>
      <c r="F330" s="29"/>
      <c r="H330" s="28"/>
    </row>
    <row r="331" spans="1:8" s="10" customFormat="1" ht="30" customHeight="1" x14ac:dyDescent="0.2">
      <c r="A331" s="67"/>
      <c r="B331" s="85" t="s">
        <v>374</v>
      </c>
      <c r="C331" s="71" t="s">
        <v>375</v>
      </c>
      <c r="D331" s="72"/>
      <c r="E331" s="71" t="s">
        <v>429</v>
      </c>
      <c r="F331" s="72"/>
      <c r="G331" s="73" t="s">
        <v>572</v>
      </c>
      <c r="H331" s="69" t="s">
        <v>350</v>
      </c>
    </row>
    <row r="332" spans="1:8" s="10" customFormat="1" x14ac:dyDescent="0.2">
      <c r="A332" s="67"/>
      <c r="B332" s="85"/>
      <c r="C332" s="48">
        <v>2017</v>
      </c>
      <c r="D332" s="48">
        <v>2018</v>
      </c>
      <c r="E332" s="48">
        <v>2017</v>
      </c>
      <c r="F332" s="48">
        <v>2018</v>
      </c>
      <c r="G332" s="74"/>
      <c r="H332" s="70"/>
    </row>
    <row r="333" spans="1:8" s="10" customFormat="1" x14ac:dyDescent="0.2">
      <c r="A333" s="67"/>
      <c r="B333" s="12" t="s">
        <v>379</v>
      </c>
      <c r="C333" s="13">
        <f>SUM(C334:C547)</f>
        <v>2072</v>
      </c>
      <c r="D333" s="13">
        <f>SUM(D334:D547)</f>
        <v>1472</v>
      </c>
      <c r="E333" s="14">
        <f>+IF(C333=0,"",C333/C$333)</f>
        <v>1</v>
      </c>
      <c r="F333" s="14">
        <f>+IF(D333=0,"",D333/D$333)</f>
        <v>1</v>
      </c>
      <c r="G333" s="15">
        <f>+IF(OR(AND(D333=0),(C333=0)),"0",((D333-C333)/C333))</f>
        <v>-0.28957528957528955</v>
      </c>
      <c r="H333" s="15">
        <f>+IF(OR(AND(E333=""),(G333="")),"",E333*G333)</f>
        <v>-0.28957528957528955</v>
      </c>
    </row>
    <row r="334" spans="1:8" s="40" customFormat="1" ht="15" x14ac:dyDescent="0.2">
      <c r="A334" s="68"/>
      <c r="B334" s="35" t="s">
        <v>74</v>
      </c>
      <c r="C334" s="36">
        <v>14</v>
      </c>
      <c r="D334" s="36">
        <v>8</v>
      </c>
      <c r="E334" s="37">
        <f>+IF(C334=0,"",C334/C$333)</f>
        <v>6.7567567567567571E-3</v>
      </c>
      <c r="F334" s="37">
        <f>+IF(D334=0,"",D334/D$333)</f>
        <v>5.434782608695652E-3</v>
      </c>
      <c r="G334" s="38">
        <f>+IF(OR(AND(D334=0),(C334=0)),"0",((D334-C334)/C334))</f>
        <v>-0.42857142857142855</v>
      </c>
      <c r="H334" s="39">
        <f>+IF(OR(AND(E334=""),(G334="")),"",E334*G334)</f>
        <v>-2.8957528957528956E-3</v>
      </c>
    </row>
    <row r="335" spans="1:8" s="40" customFormat="1" ht="15" x14ac:dyDescent="0.2">
      <c r="A335" s="68"/>
      <c r="B335" s="35" t="s">
        <v>78</v>
      </c>
      <c r="C335" s="36">
        <v>8</v>
      </c>
      <c r="D335" s="36">
        <v>7</v>
      </c>
      <c r="E335" s="37">
        <f t="shared" ref="E335:E400" si="139">+IF(C335=0,"",C335/C$333)</f>
        <v>3.8610038610038611E-3</v>
      </c>
      <c r="F335" s="37">
        <f t="shared" ref="F335:F400" si="140">+IF(D335=0,"",D335/D$333)</f>
        <v>4.755434782608696E-3</v>
      </c>
      <c r="G335" s="38">
        <f t="shared" ref="G335:G400" si="141">+IF(OR(AND(D335=0),(C335=0)),"0",((D335-C335)/C335))</f>
        <v>-0.125</v>
      </c>
      <c r="H335" s="39">
        <f t="shared" ref="H335:H400" si="142">+IF(OR(AND(E335=""),(G335="")),"",E335*G335)</f>
        <v>-4.8262548262548264E-4</v>
      </c>
    </row>
    <row r="336" spans="1:8" s="40" customFormat="1" ht="15" x14ac:dyDescent="0.2">
      <c r="A336" s="68"/>
      <c r="B336" s="35" t="s">
        <v>70</v>
      </c>
      <c r="C336" s="36">
        <v>2</v>
      </c>
      <c r="D336" s="36">
        <v>2</v>
      </c>
      <c r="E336" s="37">
        <f t="shared" si="139"/>
        <v>9.6525096525096527E-4</v>
      </c>
      <c r="F336" s="37">
        <f t="shared" si="140"/>
        <v>1.358695652173913E-3</v>
      </c>
      <c r="G336" s="38">
        <f t="shared" si="141"/>
        <v>0</v>
      </c>
      <c r="H336" s="39">
        <f t="shared" si="142"/>
        <v>0</v>
      </c>
    </row>
    <row r="337" spans="1:8" s="40" customFormat="1" ht="15" x14ac:dyDescent="0.2">
      <c r="A337" s="68"/>
      <c r="B337" s="35" t="s">
        <v>84</v>
      </c>
      <c r="C337" s="36">
        <v>2</v>
      </c>
      <c r="D337" s="36">
        <v>0</v>
      </c>
      <c r="E337" s="37">
        <f t="shared" si="139"/>
        <v>9.6525096525096527E-4</v>
      </c>
      <c r="F337" s="37" t="str">
        <f t="shared" si="140"/>
        <v/>
      </c>
      <c r="G337" s="38" t="str">
        <f t="shared" si="141"/>
        <v>0</v>
      </c>
      <c r="H337" s="39">
        <f t="shared" si="142"/>
        <v>0</v>
      </c>
    </row>
    <row r="338" spans="1:8" s="40" customFormat="1" ht="15" x14ac:dyDescent="0.2">
      <c r="A338" s="68"/>
      <c r="B338" s="35" t="s">
        <v>83</v>
      </c>
      <c r="C338" s="36">
        <v>0</v>
      </c>
      <c r="D338" s="36">
        <v>0</v>
      </c>
      <c r="E338" s="37" t="str">
        <f t="shared" si="139"/>
        <v/>
      </c>
      <c r="F338" s="37" t="str">
        <f t="shared" si="140"/>
        <v/>
      </c>
      <c r="G338" s="38" t="str">
        <f t="shared" si="141"/>
        <v>0</v>
      </c>
      <c r="H338" s="39" t="str">
        <f t="shared" si="142"/>
        <v/>
      </c>
    </row>
    <row r="339" spans="1:8" s="40" customFormat="1" ht="15" x14ac:dyDescent="0.2">
      <c r="A339" s="68"/>
      <c r="B339" s="35" t="s">
        <v>493</v>
      </c>
      <c r="C339" s="36">
        <v>60</v>
      </c>
      <c r="D339" s="36">
        <v>56</v>
      </c>
      <c r="E339" s="37">
        <f t="shared" si="139"/>
        <v>2.8957528957528959E-2</v>
      </c>
      <c r="F339" s="37">
        <f t="shared" si="140"/>
        <v>3.8043478260869568E-2</v>
      </c>
      <c r="G339" s="38">
        <f t="shared" si="141"/>
        <v>-6.6666666666666666E-2</v>
      </c>
      <c r="H339" s="39">
        <f t="shared" si="142"/>
        <v>-1.9305019305019305E-3</v>
      </c>
    </row>
    <row r="340" spans="1:8" s="40" customFormat="1" ht="15" x14ac:dyDescent="0.2">
      <c r="A340" s="68"/>
      <c r="B340" s="35" t="s">
        <v>81</v>
      </c>
      <c r="C340" s="36">
        <v>44</v>
      </c>
      <c r="D340" s="36">
        <v>3</v>
      </c>
      <c r="E340" s="37">
        <f t="shared" si="139"/>
        <v>2.1235521235521235E-2</v>
      </c>
      <c r="F340" s="37">
        <f t="shared" si="140"/>
        <v>2.0380434782608695E-3</v>
      </c>
      <c r="G340" s="38">
        <f t="shared" si="141"/>
        <v>-0.93181818181818177</v>
      </c>
      <c r="H340" s="39">
        <f t="shared" si="142"/>
        <v>-1.9787644787644786E-2</v>
      </c>
    </row>
    <row r="341" spans="1:8" s="40" customFormat="1" ht="15" x14ac:dyDescent="0.2">
      <c r="A341" s="68"/>
      <c r="B341" s="35" t="s">
        <v>609</v>
      </c>
      <c r="C341" s="36">
        <v>0</v>
      </c>
      <c r="D341" s="36">
        <v>1</v>
      </c>
      <c r="E341" s="37" t="str">
        <f t="shared" si="139"/>
        <v/>
      </c>
      <c r="F341" s="37">
        <f t="shared" si="140"/>
        <v>6.793478260869565E-4</v>
      </c>
      <c r="G341" s="38" t="str">
        <f t="shared" si="141"/>
        <v>0</v>
      </c>
      <c r="H341" s="39" t="str">
        <f t="shared" si="142"/>
        <v/>
      </c>
    </row>
    <row r="342" spans="1:8" s="40" customFormat="1" ht="15" x14ac:dyDescent="0.2">
      <c r="A342" s="68"/>
      <c r="B342" s="35" t="s">
        <v>80</v>
      </c>
      <c r="C342" s="36">
        <v>6</v>
      </c>
      <c r="D342" s="36">
        <v>7</v>
      </c>
      <c r="E342" s="37">
        <f t="shared" si="139"/>
        <v>2.8957528957528956E-3</v>
      </c>
      <c r="F342" s="37">
        <f t="shared" si="140"/>
        <v>4.755434782608696E-3</v>
      </c>
      <c r="G342" s="38">
        <f t="shared" si="141"/>
        <v>0.16666666666666666</v>
      </c>
      <c r="H342" s="39">
        <f t="shared" si="142"/>
        <v>4.8262548262548258E-4</v>
      </c>
    </row>
    <row r="343" spans="1:8" s="40" customFormat="1" ht="15" x14ac:dyDescent="0.2">
      <c r="A343" s="68"/>
      <c r="B343" s="35" t="s">
        <v>255</v>
      </c>
      <c r="C343" s="36">
        <v>0</v>
      </c>
      <c r="D343" s="36">
        <v>0</v>
      </c>
      <c r="E343" s="37" t="str">
        <f t="shared" si="139"/>
        <v/>
      </c>
      <c r="F343" s="37" t="str">
        <f t="shared" si="140"/>
        <v/>
      </c>
      <c r="G343" s="38" t="str">
        <f t="shared" si="141"/>
        <v>0</v>
      </c>
      <c r="H343" s="39" t="str">
        <f t="shared" si="142"/>
        <v/>
      </c>
    </row>
    <row r="344" spans="1:8" s="40" customFormat="1" ht="15" x14ac:dyDescent="0.2">
      <c r="A344" s="68"/>
      <c r="B344" s="35" t="s">
        <v>494</v>
      </c>
      <c r="C344" s="36">
        <v>0</v>
      </c>
      <c r="D344" s="36">
        <v>0</v>
      </c>
      <c r="E344" s="37" t="str">
        <f t="shared" si="139"/>
        <v/>
      </c>
      <c r="F344" s="37" t="str">
        <f t="shared" si="140"/>
        <v/>
      </c>
      <c r="G344" s="38" t="str">
        <f t="shared" si="141"/>
        <v>0</v>
      </c>
      <c r="H344" s="39" t="str">
        <f t="shared" si="142"/>
        <v/>
      </c>
    </row>
    <row r="345" spans="1:8" s="40" customFormat="1" ht="15" x14ac:dyDescent="0.2">
      <c r="A345" s="68"/>
      <c r="B345" s="35" t="s">
        <v>82</v>
      </c>
      <c r="C345" s="36">
        <v>54</v>
      </c>
      <c r="D345" s="36">
        <v>45</v>
      </c>
      <c r="E345" s="37">
        <f t="shared" si="139"/>
        <v>2.6061776061776062E-2</v>
      </c>
      <c r="F345" s="37">
        <f t="shared" si="140"/>
        <v>3.0570652173913044E-2</v>
      </c>
      <c r="G345" s="38">
        <f t="shared" si="141"/>
        <v>-0.16666666666666666</v>
      </c>
      <c r="H345" s="39">
        <f t="shared" si="142"/>
        <v>-4.3436293436293436E-3</v>
      </c>
    </row>
    <row r="346" spans="1:8" s="40" customFormat="1" ht="15" x14ac:dyDescent="0.2">
      <c r="A346" s="68"/>
      <c r="B346" s="35" t="s">
        <v>610</v>
      </c>
      <c r="C346" s="36">
        <v>9</v>
      </c>
      <c r="D346" s="36">
        <v>4</v>
      </c>
      <c r="E346" s="37">
        <f t="shared" si="139"/>
        <v>4.3436293436293436E-3</v>
      </c>
      <c r="F346" s="37">
        <f t="shared" si="140"/>
        <v>2.717391304347826E-3</v>
      </c>
      <c r="G346" s="38">
        <f t="shared" si="141"/>
        <v>-0.55555555555555558</v>
      </c>
      <c r="H346" s="39">
        <f t="shared" si="142"/>
        <v>-2.4131274131274131E-3</v>
      </c>
    </row>
    <row r="347" spans="1:8" s="40" customFormat="1" ht="15" x14ac:dyDescent="0.2">
      <c r="A347" s="68"/>
      <c r="B347" s="35" t="s">
        <v>71</v>
      </c>
      <c r="C347" s="36">
        <v>0</v>
      </c>
      <c r="D347" s="36">
        <v>0</v>
      </c>
      <c r="E347" s="37" t="str">
        <f t="shared" si="139"/>
        <v/>
      </c>
      <c r="F347" s="37" t="str">
        <f t="shared" si="140"/>
        <v/>
      </c>
      <c r="G347" s="38" t="str">
        <f t="shared" si="141"/>
        <v>0</v>
      </c>
      <c r="H347" s="39" t="str">
        <f t="shared" si="142"/>
        <v/>
      </c>
    </row>
    <row r="348" spans="1:8" s="40" customFormat="1" ht="15" x14ac:dyDescent="0.2">
      <c r="A348" s="68"/>
      <c r="B348" s="35" t="s">
        <v>79</v>
      </c>
      <c r="C348" s="36">
        <v>8</v>
      </c>
      <c r="D348" s="36">
        <v>6</v>
      </c>
      <c r="E348" s="37">
        <f t="shared" si="139"/>
        <v>3.8610038610038611E-3</v>
      </c>
      <c r="F348" s="37">
        <f t="shared" si="140"/>
        <v>4.076086956521739E-3</v>
      </c>
      <c r="G348" s="38">
        <f t="shared" si="141"/>
        <v>-0.25</v>
      </c>
      <c r="H348" s="39">
        <f t="shared" si="142"/>
        <v>-9.6525096525096527E-4</v>
      </c>
    </row>
    <row r="349" spans="1:8" s="40" customFormat="1" ht="15" x14ac:dyDescent="0.2">
      <c r="A349" s="68"/>
      <c r="B349" s="35" t="s">
        <v>76</v>
      </c>
      <c r="C349" s="36">
        <v>1</v>
      </c>
      <c r="D349" s="36">
        <v>0</v>
      </c>
      <c r="E349" s="37">
        <f t="shared" si="139"/>
        <v>4.8262548262548264E-4</v>
      </c>
      <c r="F349" s="37" t="str">
        <f t="shared" si="140"/>
        <v/>
      </c>
      <c r="G349" s="38" t="str">
        <f t="shared" si="141"/>
        <v>0</v>
      </c>
      <c r="H349" s="39">
        <f t="shared" si="142"/>
        <v>0</v>
      </c>
    </row>
    <row r="350" spans="1:8" s="50" customFormat="1" ht="15" x14ac:dyDescent="0.2">
      <c r="A350" s="60" t="s">
        <v>570</v>
      </c>
      <c r="B350" s="51" t="s">
        <v>583</v>
      </c>
      <c r="C350" s="52"/>
      <c r="D350" s="36">
        <v>0</v>
      </c>
      <c r="E350" s="37" t="str">
        <f t="shared" ref="E350" si="143">+IF(C350=0,"",C350/C$333)</f>
        <v/>
      </c>
      <c r="F350" s="37" t="str">
        <f t="shared" ref="F350" si="144">+IF(D350=0,"",D350/D$333)</f>
        <v/>
      </c>
      <c r="G350" s="38" t="str">
        <f t="shared" ref="G350" si="145">+IF(OR(AND(D350=0),(C350=0)),"0",((D350-C350)/C350))</f>
        <v>0</v>
      </c>
      <c r="H350" s="39" t="str">
        <f t="shared" ref="H350" si="146">+IF(OR(AND(E350=""),(G350="")),"",E350*G350)</f>
        <v/>
      </c>
    </row>
    <row r="351" spans="1:8" s="40" customFormat="1" ht="15" x14ac:dyDescent="0.2">
      <c r="A351" s="68"/>
      <c r="B351" s="35" t="s">
        <v>72</v>
      </c>
      <c r="C351" s="36">
        <v>0</v>
      </c>
      <c r="D351" s="36">
        <v>0</v>
      </c>
      <c r="E351" s="37" t="str">
        <f t="shared" si="139"/>
        <v/>
      </c>
      <c r="F351" s="37" t="str">
        <f t="shared" si="140"/>
        <v/>
      </c>
      <c r="G351" s="38" t="str">
        <f t="shared" si="141"/>
        <v>0</v>
      </c>
      <c r="H351" s="39" t="str">
        <f t="shared" si="142"/>
        <v/>
      </c>
    </row>
    <row r="352" spans="1:8" s="40" customFormat="1" ht="15" x14ac:dyDescent="0.2">
      <c r="A352" s="68"/>
      <c r="B352" s="35" t="s">
        <v>256</v>
      </c>
      <c r="C352" s="36">
        <v>0</v>
      </c>
      <c r="D352" s="36">
        <v>0</v>
      </c>
      <c r="E352" s="37" t="str">
        <f t="shared" si="139"/>
        <v/>
      </c>
      <c r="F352" s="37" t="str">
        <f t="shared" si="140"/>
        <v/>
      </c>
      <c r="G352" s="38" t="str">
        <f t="shared" si="141"/>
        <v>0</v>
      </c>
      <c r="H352" s="39" t="str">
        <f t="shared" si="142"/>
        <v/>
      </c>
    </row>
    <row r="353" spans="1:8" s="40" customFormat="1" ht="15" x14ac:dyDescent="0.2">
      <c r="A353" s="68"/>
      <c r="B353" s="35" t="s">
        <v>257</v>
      </c>
      <c r="C353" s="36">
        <v>14</v>
      </c>
      <c r="D353" s="36">
        <v>10</v>
      </c>
      <c r="E353" s="37">
        <f t="shared" si="139"/>
        <v>6.7567567567567571E-3</v>
      </c>
      <c r="F353" s="37">
        <f t="shared" si="140"/>
        <v>6.793478260869565E-3</v>
      </c>
      <c r="G353" s="38">
        <f t="shared" si="141"/>
        <v>-0.2857142857142857</v>
      </c>
      <c r="H353" s="39">
        <f t="shared" si="142"/>
        <v>-1.9305019305019305E-3</v>
      </c>
    </row>
    <row r="354" spans="1:8" s="40" customFormat="1" ht="15" x14ac:dyDescent="0.2">
      <c r="A354" s="68"/>
      <c r="B354" s="35" t="s">
        <v>258</v>
      </c>
      <c r="C354" s="36">
        <v>2</v>
      </c>
      <c r="D354" s="36">
        <v>1</v>
      </c>
      <c r="E354" s="37">
        <f t="shared" si="139"/>
        <v>9.6525096525096527E-4</v>
      </c>
      <c r="F354" s="37">
        <f t="shared" si="140"/>
        <v>6.793478260869565E-4</v>
      </c>
      <c r="G354" s="38">
        <f t="shared" si="141"/>
        <v>-0.5</v>
      </c>
      <c r="H354" s="39">
        <f t="shared" si="142"/>
        <v>-4.8262548262548264E-4</v>
      </c>
    </row>
    <row r="355" spans="1:8" s="40" customFormat="1" ht="15" x14ac:dyDescent="0.2">
      <c r="A355" s="68"/>
      <c r="B355" s="35" t="s">
        <v>75</v>
      </c>
      <c r="C355" s="36">
        <v>2</v>
      </c>
      <c r="D355" s="36">
        <v>0</v>
      </c>
      <c r="E355" s="37">
        <f t="shared" si="139"/>
        <v>9.6525096525096527E-4</v>
      </c>
      <c r="F355" s="37" t="str">
        <f t="shared" si="140"/>
        <v/>
      </c>
      <c r="G355" s="38" t="str">
        <f t="shared" si="141"/>
        <v>0</v>
      </c>
      <c r="H355" s="39">
        <f t="shared" si="142"/>
        <v>0</v>
      </c>
    </row>
    <row r="356" spans="1:8" s="40" customFormat="1" ht="15" x14ac:dyDescent="0.2">
      <c r="A356" s="68"/>
      <c r="B356" s="35" t="s">
        <v>77</v>
      </c>
      <c r="C356" s="36">
        <v>13</v>
      </c>
      <c r="D356" s="36">
        <v>14</v>
      </c>
      <c r="E356" s="37">
        <f t="shared" si="139"/>
        <v>6.2741312741312737E-3</v>
      </c>
      <c r="F356" s="37">
        <f t="shared" si="140"/>
        <v>9.5108695652173919E-3</v>
      </c>
      <c r="G356" s="38">
        <f t="shared" si="141"/>
        <v>7.6923076923076927E-2</v>
      </c>
      <c r="H356" s="39">
        <f t="shared" si="142"/>
        <v>4.8262548262548264E-4</v>
      </c>
    </row>
    <row r="357" spans="1:8" s="40" customFormat="1" ht="15" x14ac:dyDescent="0.2">
      <c r="A357" s="68"/>
      <c r="B357" s="35" t="s">
        <v>611</v>
      </c>
      <c r="C357" s="36">
        <v>29</v>
      </c>
      <c r="D357" s="36">
        <v>40</v>
      </c>
      <c r="E357" s="37">
        <f t="shared" si="139"/>
        <v>1.3996138996138996E-2</v>
      </c>
      <c r="F357" s="37">
        <f t="shared" si="140"/>
        <v>2.717391304347826E-2</v>
      </c>
      <c r="G357" s="38">
        <f t="shared" si="141"/>
        <v>0.37931034482758619</v>
      </c>
      <c r="H357" s="39">
        <f t="shared" si="142"/>
        <v>5.3088803088803087E-3</v>
      </c>
    </row>
    <row r="358" spans="1:8" s="40" customFormat="1" ht="15" x14ac:dyDescent="0.2">
      <c r="A358" s="68"/>
      <c r="B358" s="35" t="s">
        <v>86</v>
      </c>
      <c r="C358" s="36">
        <v>4</v>
      </c>
      <c r="D358" s="36">
        <v>1</v>
      </c>
      <c r="E358" s="37">
        <f t="shared" si="139"/>
        <v>1.9305019305019305E-3</v>
      </c>
      <c r="F358" s="37">
        <f t="shared" si="140"/>
        <v>6.793478260869565E-4</v>
      </c>
      <c r="G358" s="38">
        <f t="shared" si="141"/>
        <v>-0.75</v>
      </c>
      <c r="H358" s="39">
        <f t="shared" si="142"/>
        <v>-1.447876447876448E-3</v>
      </c>
    </row>
    <row r="359" spans="1:8" s="40" customFormat="1" ht="15" x14ac:dyDescent="0.2">
      <c r="A359" s="68"/>
      <c r="B359" s="35" t="s">
        <v>85</v>
      </c>
      <c r="C359" s="36">
        <v>0</v>
      </c>
      <c r="D359" s="36">
        <v>0</v>
      </c>
      <c r="E359" s="37" t="str">
        <f t="shared" si="139"/>
        <v/>
      </c>
      <c r="F359" s="37" t="str">
        <f t="shared" si="140"/>
        <v/>
      </c>
      <c r="G359" s="38" t="str">
        <f t="shared" si="141"/>
        <v>0</v>
      </c>
      <c r="H359" s="39" t="str">
        <f t="shared" si="142"/>
        <v/>
      </c>
    </row>
    <row r="360" spans="1:8" s="40" customFormat="1" ht="15" x14ac:dyDescent="0.2">
      <c r="A360" s="68"/>
      <c r="B360" s="35" t="s">
        <v>73</v>
      </c>
      <c r="C360" s="36">
        <v>10</v>
      </c>
      <c r="D360" s="36">
        <v>0</v>
      </c>
      <c r="E360" s="37">
        <f t="shared" si="139"/>
        <v>4.8262548262548262E-3</v>
      </c>
      <c r="F360" s="37" t="str">
        <f t="shared" si="140"/>
        <v/>
      </c>
      <c r="G360" s="38" t="str">
        <f t="shared" si="141"/>
        <v>0</v>
      </c>
      <c r="H360" s="39">
        <f t="shared" si="142"/>
        <v>0</v>
      </c>
    </row>
    <row r="361" spans="1:8" s="40" customFormat="1" ht="15" x14ac:dyDescent="0.2">
      <c r="A361" s="68"/>
      <c r="B361" s="35" t="s">
        <v>259</v>
      </c>
      <c r="C361" s="36">
        <v>0</v>
      </c>
      <c r="D361" s="36">
        <v>0</v>
      </c>
      <c r="E361" s="37" t="str">
        <f t="shared" si="139"/>
        <v/>
      </c>
      <c r="F361" s="37" t="str">
        <f t="shared" si="140"/>
        <v/>
      </c>
      <c r="G361" s="38" t="str">
        <f t="shared" si="141"/>
        <v>0</v>
      </c>
      <c r="H361" s="39" t="str">
        <f t="shared" si="142"/>
        <v/>
      </c>
    </row>
    <row r="362" spans="1:8" s="40" customFormat="1" ht="15" x14ac:dyDescent="0.2">
      <c r="A362" s="68"/>
      <c r="B362" s="35" t="s">
        <v>344</v>
      </c>
      <c r="C362" s="36">
        <v>1</v>
      </c>
      <c r="D362" s="36">
        <v>3</v>
      </c>
      <c r="E362" s="37">
        <f t="shared" si="139"/>
        <v>4.8262548262548264E-4</v>
      </c>
      <c r="F362" s="37">
        <f t="shared" si="140"/>
        <v>2.0380434782608695E-3</v>
      </c>
      <c r="G362" s="38">
        <f t="shared" si="141"/>
        <v>2</v>
      </c>
      <c r="H362" s="39">
        <f t="shared" si="142"/>
        <v>9.6525096525096527E-4</v>
      </c>
    </row>
    <row r="363" spans="1:8" s="40" customFormat="1" ht="15" x14ac:dyDescent="0.2">
      <c r="A363" s="68"/>
      <c r="B363" s="35" t="s">
        <v>345</v>
      </c>
      <c r="C363" s="36">
        <v>3</v>
      </c>
      <c r="D363" s="36">
        <v>1</v>
      </c>
      <c r="E363" s="37">
        <f t="shared" si="139"/>
        <v>1.4478764478764478E-3</v>
      </c>
      <c r="F363" s="37">
        <f t="shared" si="140"/>
        <v>6.793478260869565E-4</v>
      </c>
      <c r="G363" s="38">
        <f t="shared" si="141"/>
        <v>-0.66666666666666663</v>
      </c>
      <c r="H363" s="39">
        <f t="shared" si="142"/>
        <v>-9.6525096525096517E-4</v>
      </c>
    </row>
    <row r="364" spans="1:8" s="40" customFormat="1" ht="15" x14ac:dyDescent="0.2">
      <c r="A364" s="68"/>
      <c r="B364" s="35" t="s">
        <v>495</v>
      </c>
      <c r="C364" s="36">
        <v>1</v>
      </c>
      <c r="D364" s="36">
        <v>3</v>
      </c>
      <c r="E364" s="37">
        <f t="shared" si="139"/>
        <v>4.8262548262548264E-4</v>
      </c>
      <c r="F364" s="37">
        <f t="shared" si="140"/>
        <v>2.0380434782608695E-3</v>
      </c>
      <c r="G364" s="38">
        <f t="shared" si="141"/>
        <v>2</v>
      </c>
      <c r="H364" s="39">
        <f t="shared" si="142"/>
        <v>9.6525096525096527E-4</v>
      </c>
    </row>
    <row r="365" spans="1:8" s="40" customFormat="1" ht="15" x14ac:dyDescent="0.2">
      <c r="A365" s="68"/>
      <c r="B365" s="35" t="s">
        <v>496</v>
      </c>
      <c r="C365" s="36">
        <v>19</v>
      </c>
      <c r="D365" s="36">
        <v>17</v>
      </c>
      <c r="E365" s="37">
        <f t="shared" si="139"/>
        <v>9.1698841698841706E-3</v>
      </c>
      <c r="F365" s="37">
        <f t="shared" si="140"/>
        <v>1.154891304347826E-2</v>
      </c>
      <c r="G365" s="38">
        <f t="shared" si="141"/>
        <v>-0.10526315789473684</v>
      </c>
      <c r="H365" s="39">
        <f t="shared" si="142"/>
        <v>-9.6525096525096527E-4</v>
      </c>
    </row>
    <row r="366" spans="1:8" s="40" customFormat="1" ht="15" x14ac:dyDescent="0.2">
      <c r="A366" s="68"/>
      <c r="B366" s="35" t="s">
        <v>497</v>
      </c>
      <c r="C366" s="36">
        <v>1</v>
      </c>
      <c r="D366" s="36">
        <v>0</v>
      </c>
      <c r="E366" s="37">
        <f t="shared" si="139"/>
        <v>4.8262548262548264E-4</v>
      </c>
      <c r="F366" s="37" t="str">
        <f t="shared" si="140"/>
        <v/>
      </c>
      <c r="G366" s="38" t="str">
        <f t="shared" si="141"/>
        <v>0</v>
      </c>
      <c r="H366" s="39">
        <f t="shared" si="142"/>
        <v>0</v>
      </c>
    </row>
    <row r="367" spans="1:8" s="40" customFormat="1" ht="15" x14ac:dyDescent="0.2">
      <c r="A367" s="68"/>
      <c r="B367" s="35" t="s">
        <v>498</v>
      </c>
      <c r="C367" s="36">
        <v>3</v>
      </c>
      <c r="D367" s="36">
        <v>95</v>
      </c>
      <c r="E367" s="37">
        <f t="shared" si="139"/>
        <v>1.4478764478764478E-3</v>
      </c>
      <c r="F367" s="37">
        <f t="shared" si="140"/>
        <v>6.4538043478260865E-2</v>
      </c>
      <c r="G367" s="38">
        <f t="shared" si="141"/>
        <v>30.666666666666668</v>
      </c>
      <c r="H367" s="39">
        <f t="shared" si="142"/>
        <v>4.4401544401544403E-2</v>
      </c>
    </row>
    <row r="368" spans="1:8" s="40" customFormat="1" ht="15" x14ac:dyDescent="0.2">
      <c r="A368" s="68"/>
      <c r="B368" s="35" t="s">
        <v>260</v>
      </c>
      <c r="C368" s="36">
        <v>1</v>
      </c>
      <c r="D368" s="36">
        <v>0</v>
      </c>
      <c r="E368" s="37">
        <f t="shared" si="139"/>
        <v>4.8262548262548264E-4</v>
      </c>
      <c r="F368" s="37" t="str">
        <f t="shared" si="140"/>
        <v/>
      </c>
      <c r="G368" s="38" t="str">
        <f t="shared" si="141"/>
        <v>0</v>
      </c>
      <c r="H368" s="39">
        <f t="shared" si="142"/>
        <v>0</v>
      </c>
    </row>
    <row r="369" spans="1:8" s="40" customFormat="1" ht="15" x14ac:dyDescent="0.2">
      <c r="A369" s="68"/>
      <c r="B369" s="35" t="s">
        <v>261</v>
      </c>
      <c r="C369" s="36">
        <v>2</v>
      </c>
      <c r="D369" s="36">
        <v>33</v>
      </c>
      <c r="E369" s="37">
        <f t="shared" si="139"/>
        <v>9.6525096525096527E-4</v>
      </c>
      <c r="F369" s="37">
        <f t="shared" si="140"/>
        <v>2.2418478260869564E-2</v>
      </c>
      <c r="G369" s="38">
        <f t="shared" si="141"/>
        <v>15.5</v>
      </c>
      <c r="H369" s="39">
        <f t="shared" si="142"/>
        <v>1.4961389961389961E-2</v>
      </c>
    </row>
    <row r="370" spans="1:8" s="40" customFormat="1" ht="15" x14ac:dyDescent="0.2">
      <c r="A370" s="68"/>
      <c r="B370" s="35" t="s">
        <v>499</v>
      </c>
      <c r="C370" s="36">
        <v>0</v>
      </c>
      <c r="D370" s="36">
        <v>0</v>
      </c>
      <c r="E370" s="37" t="str">
        <f t="shared" si="139"/>
        <v/>
      </c>
      <c r="F370" s="37" t="str">
        <f t="shared" si="140"/>
        <v/>
      </c>
      <c r="G370" s="38" t="str">
        <f t="shared" si="141"/>
        <v>0</v>
      </c>
      <c r="H370" s="39" t="str">
        <f t="shared" si="142"/>
        <v/>
      </c>
    </row>
    <row r="371" spans="1:8" s="50" customFormat="1" ht="15" x14ac:dyDescent="0.2">
      <c r="A371" s="60" t="s">
        <v>570</v>
      </c>
      <c r="B371" s="51" t="s">
        <v>587</v>
      </c>
      <c r="C371" s="52"/>
      <c r="D371" s="36">
        <v>5</v>
      </c>
      <c r="E371" s="37" t="str">
        <f t="shared" ref="E371" si="147">+IF(C371=0,"",C371/C$333)</f>
        <v/>
      </c>
      <c r="F371" s="37">
        <f t="shared" ref="F371" si="148">+IF(D371=0,"",D371/D$333)</f>
        <v>3.3967391304347825E-3</v>
      </c>
      <c r="G371" s="38" t="str">
        <f t="shared" ref="G371" si="149">+IF(OR(AND(D371=0),(C371=0)),"0",((D371-C371)/C371))</f>
        <v>0</v>
      </c>
      <c r="H371" s="39" t="str">
        <f t="shared" ref="H371" si="150">+IF(OR(AND(E371=""),(G371="")),"",E371*G371)</f>
        <v/>
      </c>
    </row>
    <row r="372" spans="1:8" s="40" customFormat="1" ht="15" x14ac:dyDescent="0.2">
      <c r="A372" s="68"/>
      <c r="B372" s="35" t="s">
        <v>500</v>
      </c>
      <c r="C372" s="36">
        <v>649</v>
      </c>
      <c r="D372" s="36">
        <v>288</v>
      </c>
      <c r="E372" s="37">
        <f t="shared" si="139"/>
        <v>0.31322393822393824</v>
      </c>
      <c r="F372" s="37">
        <f t="shared" si="140"/>
        <v>0.19565217391304349</v>
      </c>
      <c r="G372" s="38">
        <f t="shared" si="141"/>
        <v>-0.55624036979969183</v>
      </c>
      <c r="H372" s="39">
        <f t="shared" si="142"/>
        <v>-0.17422779922779924</v>
      </c>
    </row>
    <row r="373" spans="1:8" s="40" customFormat="1" ht="15" x14ac:dyDescent="0.2">
      <c r="A373" s="68"/>
      <c r="B373" s="35" t="s">
        <v>94</v>
      </c>
      <c r="C373" s="36">
        <v>26</v>
      </c>
      <c r="D373" s="36">
        <v>31</v>
      </c>
      <c r="E373" s="37">
        <f t="shared" si="139"/>
        <v>1.2548262548262547E-2</v>
      </c>
      <c r="F373" s="37">
        <f t="shared" si="140"/>
        <v>2.1059782608695652E-2</v>
      </c>
      <c r="G373" s="38">
        <f t="shared" si="141"/>
        <v>0.19230769230769232</v>
      </c>
      <c r="H373" s="39">
        <f t="shared" si="142"/>
        <v>2.4131274131274131E-3</v>
      </c>
    </row>
    <row r="374" spans="1:8" s="40" customFormat="1" ht="15" x14ac:dyDescent="0.2">
      <c r="A374" s="68"/>
      <c r="B374" s="35" t="s">
        <v>87</v>
      </c>
      <c r="C374" s="36">
        <v>64</v>
      </c>
      <c r="D374" s="36">
        <v>54</v>
      </c>
      <c r="E374" s="37">
        <f t="shared" si="139"/>
        <v>3.0888030888030889E-2</v>
      </c>
      <c r="F374" s="37">
        <f t="shared" si="140"/>
        <v>3.6684782608695655E-2</v>
      </c>
      <c r="G374" s="38">
        <f t="shared" si="141"/>
        <v>-0.15625</v>
      </c>
      <c r="H374" s="39">
        <f t="shared" si="142"/>
        <v>-4.8262548262548262E-3</v>
      </c>
    </row>
    <row r="375" spans="1:8" s="40" customFormat="1" ht="15" x14ac:dyDescent="0.2">
      <c r="A375" s="68"/>
      <c r="B375" s="35" t="s">
        <v>93</v>
      </c>
      <c r="C375" s="36">
        <v>8</v>
      </c>
      <c r="D375" s="36">
        <v>14</v>
      </c>
      <c r="E375" s="37">
        <f t="shared" si="139"/>
        <v>3.8610038610038611E-3</v>
      </c>
      <c r="F375" s="37">
        <f t="shared" si="140"/>
        <v>9.5108695652173919E-3</v>
      </c>
      <c r="G375" s="38">
        <f t="shared" si="141"/>
        <v>0.75</v>
      </c>
      <c r="H375" s="39">
        <f t="shared" si="142"/>
        <v>2.895752895752896E-3</v>
      </c>
    </row>
    <row r="376" spans="1:8" s="40" customFormat="1" ht="15" x14ac:dyDescent="0.2">
      <c r="A376" s="68"/>
      <c r="B376" s="35" t="s">
        <v>96</v>
      </c>
      <c r="C376" s="36">
        <v>0</v>
      </c>
      <c r="D376" s="36">
        <v>0</v>
      </c>
      <c r="E376" s="37" t="str">
        <f t="shared" si="139"/>
        <v/>
      </c>
      <c r="F376" s="37" t="str">
        <f t="shared" si="140"/>
        <v/>
      </c>
      <c r="G376" s="38" t="str">
        <f t="shared" si="141"/>
        <v>0</v>
      </c>
      <c r="H376" s="39" t="str">
        <f t="shared" si="142"/>
        <v/>
      </c>
    </row>
    <row r="377" spans="1:8" s="40" customFormat="1" ht="15" x14ac:dyDescent="0.2">
      <c r="A377" s="68"/>
      <c r="B377" s="35" t="s">
        <v>97</v>
      </c>
      <c r="C377" s="36">
        <v>12</v>
      </c>
      <c r="D377" s="36">
        <v>1</v>
      </c>
      <c r="E377" s="37">
        <f t="shared" si="139"/>
        <v>5.7915057915057912E-3</v>
      </c>
      <c r="F377" s="37">
        <f t="shared" si="140"/>
        <v>6.793478260869565E-4</v>
      </c>
      <c r="G377" s="38">
        <f t="shared" si="141"/>
        <v>-0.91666666666666663</v>
      </c>
      <c r="H377" s="39">
        <f t="shared" si="142"/>
        <v>-5.3088803088803087E-3</v>
      </c>
    </row>
    <row r="378" spans="1:8" s="40" customFormat="1" ht="30" x14ac:dyDescent="0.2">
      <c r="A378" s="68"/>
      <c r="B378" s="35" t="s">
        <v>262</v>
      </c>
      <c r="C378" s="36">
        <v>0</v>
      </c>
      <c r="D378" s="36">
        <v>0</v>
      </c>
      <c r="E378" s="37" t="str">
        <f t="shared" si="139"/>
        <v/>
      </c>
      <c r="F378" s="37" t="str">
        <f t="shared" si="140"/>
        <v/>
      </c>
      <c r="G378" s="38" t="str">
        <f t="shared" si="141"/>
        <v>0</v>
      </c>
      <c r="H378" s="39" t="str">
        <f t="shared" si="142"/>
        <v/>
      </c>
    </row>
    <row r="379" spans="1:8" s="40" customFormat="1" ht="15" x14ac:dyDescent="0.2">
      <c r="A379" s="68"/>
      <c r="B379" s="35" t="s">
        <v>263</v>
      </c>
      <c r="C379" s="36">
        <v>9</v>
      </c>
      <c r="D379" s="36">
        <v>9</v>
      </c>
      <c r="E379" s="37">
        <f t="shared" si="139"/>
        <v>4.3436293436293436E-3</v>
      </c>
      <c r="F379" s="37">
        <f t="shared" si="140"/>
        <v>6.114130434782609E-3</v>
      </c>
      <c r="G379" s="38">
        <f t="shared" si="141"/>
        <v>0</v>
      </c>
      <c r="H379" s="39">
        <f t="shared" si="142"/>
        <v>0</v>
      </c>
    </row>
    <row r="380" spans="1:8" s="40" customFormat="1" ht="15" x14ac:dyDescent="0.2">
      <c r="A380" s="68"/>
      <c r="B380" s="35" t="s">
        <v>612</v>
      </c>
      <c r="C380" s="36">
        <v>10</v>
      </c>
      <c r="D380" s="36">
        <v>2</v>
      </c>
      <c r="E380" s="37">
        <f t="shared" si="139"/>
        <v>4.8262548262548262E-3</v>
      </c>
      <c r="F380" s="37">
        <f t="shared" si="140"/>
        <v>1.358695652173913E-3</v>
      </c>
      <c r="G380" s="38">
        <f t="shared" si="141"/>
        <v>-0.8</v>
      </c>
      <c r="H380" s="39">
        <f t="shared" si="142"/>
        <v>-3.8610038610038611E-3</v>
      </c>
    </row>
    <row r="381" spans="1:8" s="40" customFormat="1" ht="15" x14ac:dyDescent="0.2">
      <c r="A381" s="68"/>
      <c r="B381" s="35" t="s">
        <v>613</v>
      </c>
      <c r="C381" s="36">
        <v>0</v>
      </c>
      <c r="D381" s="36">
        <v>5</v>
      </c>
      <c r="E381" s="37" t="str">
        <f t="shared" si="139"/>
        <v/>
      </c>
      <c r="F381" s="37">
        <f t="shared" si="140"/>
        <v>3.3967391304347825E-3</v>
      </c>
      <c r="G381" s="38" t="str">
        <f t="shared" si="141"/>
        <v>0</v>
      </c>
      <c r="H381" s="39" t="str">
        <f t="shared" si="142"/>
        <v/>
      </c>
    </row>
    <row r="382" spans="1:8" s="40" customFormat="1" ht="15" x14ac:dyDescent="0.2">
      <c r="A382" s="68"/>
      <c r="B382" s="35" t="s">
        <v>264</v>
      </c>
      <c r="C382" s="36">
        <v>0</v>
      </c>
      <c r="D382" s="36">
        <v>0</v>
      </c>
      <c r="E382" s="37" t="str">
        <f t="shared" si="139"/>
        <v/>
      </c>
      <c r="F382" s="37" t="str">
        <f t="shared" si="140"/>
        <v/>
      </c>
      <c r="G382" s="38" t="str">
        <f t="shared" si="141"/>
        <v>0</v>
      </c>
      <c r="H382" s="39" t="str">
        <f t="shared" si="142"/>
        <v/>
      </c>
    </row>
    <row r="383" spans="1:8" s="40" customFormat="1" ht="15" x14ac:dyDescent="0.2">
      <c r="A383" s="68"/>
      <c r="B383" s="35" t="s">
        <v>501</v>
      </c>
      <c r="C383" s="36">
        <v>6</v>
      </c>
      <c r="D383" s="36">
        <v>4</v>
      </c>
      <c r="E383" s="37">
        <f t="shared" si="139"/>
        <v>2.8957528957528956E-3</v>
      </c>
      <c r="F383" s="37">
        <f t="shared" si="140"/>
        <v>2.717391304347826E-3</v>
      </c>
      <c r="G383" s="38">
        <f t="shared" si="141"/>
        <v>-0.33333333333333331</v>
      </c>
      <c r="H383" s="39">
        <f t="shared" si="142"/>
        <v>-9.6525096525096517E-4</v>
      </c>
    </row>
    <row r="384" spans="1:8" s="40" customFormat="1" ht="15" x14ac:dyDescent="0.2">
      <c r="A384" s="68"/>
      <c r="B384" s="35" t="s">
        <v>95</v>
      </c>
      <c r="C384" s="36">
        <v>8</v>
      </c>
      <c r="D384" s="36">
        <v>13</v>
      </c>
      <c r="E384" s="37">
        <f t="shared" si="139"/>
        <v>3.8610038610038611E-3</v>
      </c>
      <c r="F384" s="37">
        <f t="shared" si="140"/>
        <v>8.8315217391304341E-3</v>
      </c>
      <c r="G384" s="38">
        <f t="shared" si="141"/>
        <v>0.625</v>
      </c>
      <c r="H384" s="39">
        <f t="shared" si="142"/>
        <v>2.4131274131274131E-3</v>
      </c>
    </row>
    <row r="385" spans="1:8" s="40" customFormat="1" ht="15" x14ac:dyDescent="0.2">
      <c r="A385" s="68"/>
      <c r="B385" s="35" t="s">
        <v>265</v>
      </c>
      <c r="C385" s="36">
        <v>49</v>
      </c>
      <c r="D385" s="36">
        <v>32</v>
      </c>
      <c r="E385" s="37">
        <f t="shared" si="139"/>
        <v>2.364864864864865E-2</v>
      </c>
      <c r="F385" s="37">
        <f t="shared" si="140"/>
        <v>2.1739130434782608E-2</v>
      </c>
      <c r="G385" s="38">
        <f t="shared" si="141"/>
        <v>-0.34693877551020408</v>
      </c>
      <c r="H385" s="39">
        <f t="shared" si="142"/>
        <v>-8.2046332046332056E-3</v>
      </c>
    </row>
    <row r="386" spans="1:8" s="40" customFormat="1" ht="15" x14ac:dyDescent="0.2">
      <c r="A386" s="68"/>
      <c r="B386" s="35" t="s">
        <v>614</v>
      </c>
      <c r="C386" s="36">
        <v>0</v>
      </c>
      <c r="D386" s="36">
        <v>3</v>
      </c>
      <c r="E386" s="37" t="str">
        <f t="shared" si="139"/>
        <v/>
      </c>
      <c r="F386" s="37">
        <f t="shared" si="140"/>
        <v>2.0380434782608695E-3</v>
      </c>
      <c r="G386" s="38" t="str">
        <f t="shared" si="141"/>
        <v>0</v>
      </c>
      <c r="H386" s="39" t="str">
        <f t="shared" si="142"/>
        <v/>
      </c>
    </row>
    <row r="387" spans="1:8" s="40" customFormat="1" ht="15" x14ac:dyDescent="0.2">
      <c r="A387" s="68"/>
      <c r="B387" s="35" t="s">
        <v>89</v>
      </c>
      <c r="C387" s="36">
        <v>24</v>
      </c>
      <c r="D387" s="36">
        <v>19</v>
      </c>
      <c r="E387" s="37">
        <f t="shared" si="139"/>
        <v>1.1583011583011582E-2</v>
      </c>
      <c r="F387" s="37">
        <f t="shared" si="140"/>
        <v>1.2907608695652174E-2</v>
      </c>
      <c r="G387" s="38">
        <f t="shared" si="141"/>
        <v>-0.20833333333333334</v>
      </c>
      <c r="H387" s="39">
        <f t="shared" si="142"/>
        <v>-2.4131274131274131E-3</v>
      </c>
    </row>
    <row r="388" spans="1:8" s="40" customFormat="1" ht="15" x14ac:dyDescent="0.2">
      <c r="A388" s="68"/>
      <c r="B388" s="35" t="s">
        <v>552</v>
      </c>
      <c r="C388" s="36">
        <v>0</v>
      </c>
      <c r="D388" s="36">
        <v>1</v>
      </c>
      <c r="E388" s="37" t="str">
        <f t="shared" ref="E388" si="151">+IF(C388=0,"",C388/C$333)</f>
        <v/>
      </c>
      <c r="F388" s="37">
        <f t="shared" ref="F388" si="152">+IF(D388=0,"",D388/D$333)</f>
        <v>6.793478260869565E-4</v>
      </c>
      <c r="G388" s="38" t="str">
        <f t="shared" ref="G388" si="153">+IF(OR(AND(D388=0),(C388=0)),"0",((D388-C388)/C388))</f>
        <v>0</v>
      </c>
      <c r="H388" s="39" t="str">
        <f t="shared" ref="H388" si="154">+IF(OR(AND(E388=""),(G388="")),"",E388*G388)</f>
        <v/>
      </c>
    </row>
    <row r="389" spans="1:8" s="40" customFormat="1" ht="15" x14ac:dyDescent="0.2">
      <c r="A389" s="68"/>
      <c r="B389" s="35" t="s">
        <v>266</v>
      </c>
      <c r="C389" s="36">
        <v>0</v>
      </c>
      <c r="D389" s="36">
        <v>0</v>
      </c>
      <c r="E389" s="37" t="str">
        <f t="shared" si="139"/>
        <v/>
      </c>
      <c r="F389" s="37" t="str">
        <f t="shared" si="140"/>
        <v/>
      </c>
      <c r="G389" s="38" t="str">
        <f t="shared" si="141"/>
        <v>0</v>
      </c>
      <c r="H389" s="39" t="str">
        <f t="shared" si="142"/>
        <v/>
      </c>
    </row>
    <row r="390" spans="1:8" s="40" customFormat="1" ht="15" x14ac:dyDescent="0.2">
      <c r="A390" s="68"/>
      <c r="B390" s="35" t="s">
        <v>267</v>
      </c>
      <c r="C390" s="36">
        <v>0</v>
      </c>
      <c r="D390" s="36">
        <v>0</v>
      </c>
      <c r="E390" s="37" t="str">
        <f t="shared" si="139"/>
        <v/>
      </c>
      <c r="F390" s="37" t="str">
        <f t="shared" si="140"/>
        <v/>
      </c>
      <c r="G390" s="38" t="str">
        <f t="shared" si="141"/>
        <v>0</v>
      </c>
      <c r="H390" s="39" t="str">
        <f t="shared" si="142"/>
        <v/>
      </c>
    </row>
    <row r="391" spans="1:8" s="40" customFormat="1" ht="15" x14ac:dyDescent="0.2">
      <c r="A391" s="68"/>
      <c r="B391" s="35" t="s">
        <v>615</v>
      </c>
      <c r="C391" s="36">
        <v>0</v>
      </c>
      <c r="D391" s="36">
        <v>0</v>
      </c>
      <c r="E391" s="37" t="str">
        <f t="shared" si="139"/>
        <v/>
      </c>
      <c r="F391" s="37" t="str">
        <f t="shared" si="140"/>
        <v/>
      </c>
      <c r="G391" s="38" t="str">
        <f t="shared" si="141"/>
        <v>0</v>
      </c>
      <c r="H391" s="39" t="str">
        <f t="shared" si="142"/>
        <v/>
      </c>
    </row>
    <row r="392" spans="1:8" s="40" customFormat="1" ht="15" x14ac:dyDescent="0.2">
      <c r="A392" s="68"/>
      <c r="B392" s="35" t="s">
        <v>88</v>
      </c>
      <c r="C392" s="36">
        <v>0</v>
      </c>
      <c r="D392" s="36">
        <v>0</v>
      </c>
      <c r="E392" s="37" t="str">
        <f t="shared" si="139"/>
        <v/>
      </c>
      <c r="F392" s="37" t="str">
        <f t="shared" si="140"/>
        <v/>
      </c>
      <c r="G392" s="38" t="str">
        <f t="shared" si="141"/>
        <v>0</v>
      </c>
      <c r="H392" s="39" t="str">
        <f t="shared" si="142"/>
        <v/>
      </c>
    </row>
    <row r="393" spans="1:8" s="40" customFormat="1" ht="15" x14ac:dyDescent="0.2">
      <c r="A393" s="68"/>
      <c r="B393" s="35" t="s">
        <v>268</v>
      </c>
      <c r="C393" s="36">
        <v>0</v>
      </c>
      <c r="D393" s="36">
        <v>0</v>
      </c>
      <c r="E393" s="37" t="str">
        <f t="shared" si="139"/>
        <v/>
      </c>
      <c r="F393" s="37" t="str">
        <f t="shared" si="140"/>
        <v/>
      </c>
      <c r="G393" s="38" t="str">
        <f t="shared" si="141"/>
        <v>0</v>
      </c>
      <c r="H393" s="39" t="str">
        <f t="shared" si="142"/>
        <v/>
      </c>
    </row>
    <row r="394" spans="1:8" s="40" customFormat="1" ht="15" x14ac:dyDescent="0.2">
      <c r="A394" s="68"/>
      <c r="B394" s="35" t="s">
        <v>92</v>
      </c>
      <c r="C394" s="36">
        <v>0</v>
      </c>
      <c r="D394" s="36">
        <v>0</v>
      </c>
      <c r="E394" s="37" t="str">
        <f t="shared" si="139"/>
        <v/>
      </c>
      <c r="F394" s="37" t="str">
        <f t="shared" si="140"/>
        <v/>
      </c>
      <c r="G394" s="38" t="str">
        <f t="shared" si="141"/>
        <v>0</v>
      </c>
      <c r="H394" s="39" t="str">
        <f t="shared" si="142"/>
        <v/>
      </c>
    </row>
    <row r="395" spans="1:8" s="40" customFormat="1" ht="15" x14ac:dyDescent="0.2">
      <c r="A395" s="68"/>
      <c r="B395" s="35" t="s">
        <v>91</v>
      </c>
      <c r="C395" s="36">
        <v>53</v>
      </c>
      <c r="D395" s="36">
        <v>57</v>
      </c>
      <c r="E395" s="37">
        <f t="shared" si="139"/>
        <v>2.557915057915058E-2</v>
      </c>
      <c r="F395" s="37">
        <f t="shared" si="140"/>
        <v>3.872282608695652E-2</v>
      </c>
      <c r="G395" s="38">
        <f t="shared" si="141"/>
        <v>7.5471698113207544E-2</v>
      </c>
      <c r="H395" s="39">
        <f t="shared" si="142"/>
        <v>1.9305019305019305E-3</v>
      </c>
    </row>
    <row r="396" spans="1:8" s="40" customFormat="1" ht="15" x14ac:dyDescent="0.2">
      <c r="A396" s="68"/>
      <c r="B396" s="35" t="s">
        <v>502</v>
      </c>
      <c r="C396" s="36">
        <v>0</v>
      </c>
      <c r="D396" s="36">
        <v>0</v>
      </c>
      <c r="E396" s="37" t="str">
        <f t="shared" si="139"/>
        <v/>
      </c>
      <c r="F396" s="37" t="str">
        <f t="shared" si="140"/>
        <v/>
      </c>
      <c r="G396" s="38" t="str">
        <f t="shared" si="141"/>
        <v>0</v>
      </c>
      <c r="H396" s="39" t="str">
        <f t="shared" si="142"/>
        <v/>
      </c>
    </row>
    <row r="397" spans="1:8" s="40" customFormat="1" ht="15" x14ac:dyDescent="0.2">
      <c r="A397" s="68"/>
      <c r="B397" s="35" t="s">
        <v>269</v>
      </c>
      <c r="C397" s="36">
        <v>0</v>
      </c>
      <c r="D397" s="36">
        <v>0</v>
      </c>
      <c r="E397" s="37" t="str">
        <f t="shared" si="139"/>
        <v/>
      </c>
      <c r="F397" s="37" t="str">
        <f t="shared" si="140"/>
        <v/>
      </c>
      <c r="G397" s="38" t="str">
        <f t="shared" si="141"/>
        <v>0</v>
      </c>
      <c r="H397" s="39" t="str">
        <f t="shared" si="142"/>
        <v/>
      </c>
    </row>
    <row r="398" spans="1:8" s="40" customFormat="1" ht="15" x14ac:dyDescent="0.2">
      <c r="A398" s="68"/>
      <c r="B398" s="35" t="s">
        <v>270</v>
      </c>
      <c r="C398" s="36">
        <v>1</v>
      </c>
      <c r="D398" s="36">
        <v>0</v>
      </c>
      <c r="E398" s="37">
        <f t="shared" si="139"/>
        <v>4.8262548262548264E-4</v>
      </c>
      <c r="F398" s="37" t="str">
        <f t="shared" si="140"/>
        <v/>
      </c>
      <c r="G398" s="38" t="str">
        <f t="shared" si="141"/>
        <v>0</v>
      </c>
      <c r="H398" s="39">
        <f t="shared" si="142"/>
        <v>0</v>
      </c>
    </row>
    <row r="399" spans="1:8" s="40" customFormat="1" ht="15" x14ac:dyDescent="0.2">
      <c r="A399" s="68"/>
      <c r="B399" s="35" t="s">
        <v>503</v>
      </c>
      <c r="C399" s="36">
        <v>11</v>
      </c>
      <c r="D399" s="36">
        <v>1</v>
      </c>
      <c r="E399" s="37">
        <f t="shared" si="139"/>
        <v>5.3088803088803087E-3</v>
      </c>
      <c r="F399" s="37">
        <f t="shared" si="140"/>
        <v>6.793478260869565E-4</v>
      </c>
      <c r="G399" s="38">
        <f t="shared" si="141"/>
        <v>-0.90909090909090906</v>
      </c>
      <c r="H399" s="39">
        <f t="shared" si="142"/>
        <v>-4.8262548262548262E-3</v>
      </c>
    </row>
    <row r="400" spans="1:8" s="40" customFormat="1" ht="15" x14ac:dyDescent="0.2">
      <c r="A400" s="68"/>
      <c r="B400" s="35" t="s">
        <v>90</v>
      </c>
      <c r="C400" s="36">
        <v>0</v>
      </c>
      <c r="D400" s="36">
        <v>0</v>
      </c>
      <c r="E400" s="37" t="str">
        <f t="shared" si="139"/>
        <v/>
      </c>
      <c r="F400" s="37" t="str">
        <f t="shared" si="140"/>
        <v/>
      </c>
      <c r="G400" s="38" t="str">
        <f t="shared" si="141"/>
        <v>0</v>
      </c>
      <c r="H400" s="39" t="str">
        <f t="shared" si="142"/>
        <v/>
      </c>
    </row>
    <row r="401" spans="1:8" s="40" customFormat="1" ht="15" x14ac:dyDescent="0.2">
      <c r="A401" s="68"/>
      <c r="B401" s="35" t="s">
        <v>616</v>
      </c>
      <c r="C401" s="36">
        <v>0</v>
      </c>
      <c r="D401" s="36">
        <v>0</v>
      </c>
      <c r="E401" s="37" t="str">
        <f t="shared" ref="E401:E473" si="155">+IF(C401=0,"",C401/C$333)</f>
        <v/>
      </c>
      <c r="F401" s="37" t="str">
        <f t="shared" ref="F401:F473" si="156">+IF(D401=0,"",D401/D$333)</f>
        <v/>
      </c>
      <c r="G401" s="38" t="str">
        <f t="shared" ref="G401:G473" si="157">+IF(OR(AND(D401=0),(C401=0)),"0",((D401-C401)/C401))</f>
        <v>0</v>
      </c>
      <c r="H401" s="39" t="str">
        <f t="shared" ref="H401:H473" si="158">+IF(OR(AND(E401=""),(G401="")),"",E401*G401)</f>
        <v/>
      </c>
    </row>
    <row r="402" spans="1:8" s="40" customFormat="1" ht="15" x14ac:dyDescent="0.2">
      <c r="A402" s="68"/>
      <c r="B402" s="35" t="s">
        <v>271</v>
      </c>
      <c r="C402" s="36">
        <v>0</v>
      </c>
      <c r="D402" s="36">
        <v>0</v>
      </c>
      <c r="E402" s="37" t="str">
        <f t="shared" si="155"/>
        <v/>
      </c>
      <c r="F402" s="37" t="str">
        <f t="shared" si="156"/>
        <v/>
      </c>
      <c r="G402" s="38" t="str">
        <f t="shared" si="157"/>
        <v>0</v>
      </c>
      <c r="H402" s="39" t="str">
        <f t="shared" si="158"/>
        <v/>
      </c>
    </row>
    <row r="403" spans="1:8" s="40" customFormat="1" ht="15" x14ac:dyDescent="0.2">
      <c r="A403" s="68"/>
      <c r="B403" s="35" t="s">
        <v>553</v>
      </c>
      <c r="C403" s="36">
        <v>3</v>
      </c>
      <c r="D403" s="36">
        <v>4</v>
      </c>
      <c r="E403" s="37">
        <f t="shared" ref="E403:E405" si="159">+IF(C403=0,"",C403/C$333)</f>
        <v>1.4478764478764478E-3</v>
      </c>
      <c r="F403" s="37">
        <f t="shared" ref="F403:F405" si="160">+IF(D403=0,"",D403/D$333)</f>
        <v>2.717391304347826E-3</v>
      </c>
      <c r="G403" s="38">
        <f t="shared" ref="G403:G405" si="161">+IF(OR(AND(D403=0),(C403=0)),"0",((D403-C403)/C403))</f>
        <v>0.33333333333333331</v>
      </c>
      <c r="H403" s="39">
        <f t="shared" ref="H403:H405" si="162">+IF(OR(AND(E403=""),(G403="")),"",E403*G403)</f>
        <v>4.8262548262548258E-4</v>
      </c>
    </row>
    <row r="404" spans="1:8" s="40" customFormat="1" ht="15" x14ac:dyDescent="0.2">
      <c r="A404" s="68"/>
      <c r="B404" s="35" t="s">
        <v>554</v>
      </c>
      <c r="C404" s="36">
        <v>0</v>
      </c>
      <c r="D404" s="36">
        <v>2</v>
      </c>
      <c r="E404" s="37" t="str">
        <f t="shared" si="159"/>
        <v/>
      </c>
      <c r="F404" s="37">
        <f t="shared" si="160"/>
        <v>1.358695652173913E-3</v>
      </c>
      <c r="G404" s="38" t="str">
        <f t="shared" si="161"/>
        <v>0</v>
      </c>
      <c r="H404" s="39" t="str">
        <f t="shared" si="162"/>
        <v/>
      </c>
    </row>
    <row r="405" spans="1:8" s="40" customFormat="1" ht="15" x14ac:dyDescent="0.2">
      <c r="A405" s="68"/>
      <c r="B405" s="35" t="s">
        <v>555</v>
      </c>
      <c r="C405" s="36">
        <v>0</v>
      </c>
      <c r="D405" s="36">
        <v>0</v>
      </c>
      <c r="E405" s="37" t="str">
        <f t="shared" si="159"/>
        <v/>
      </c>
      <c r="F405" s="37" t="str">
        <f t="shared" si="160"/>
        <v/>
      </c>
      <c r="G405" s="38" t="str">
        <f t="shared" si="161"/>
        <v>0</v>
      </c>
      <c r="H405" s="39" t="str">
        <f t="shared" si="162"/>
        <v/>
      </c>
    </row>
    <row r="406" spans="1:8" s="40" customFormat="1" ht="15" x14ac:dyDescent="0.2">
      <c r="A406" s="68"/>
      <c r="B406" s="35" t="s">
        <v>272</v>
      </c>
      <c r="C406" s="36">
        <v>2</v>
      </c>
      <c r="D406" s="36">
        <v>2</v>
      </c>
      <c r="E406" s="37">
        <f t="shared" si="155"/>
        <v>9.6525096525096527E-4</v>
      </c>
      <c r="F406" s="37">
        <f t="shared" si="156"/>
        <v>1.358695652173913E-3</v>
      </c>
      <c r="G406" s="38">
        <f t="shared" si="157"/>
        <v>0</v>
      </c>
      <c r="H406" s="39">
        <f t="shared" si="158"/>
        <v>0</v>
      </c>
    </row>
    <row r="407" spans="1:8" s="40" customFormat="1" ht="15" x14ac:dyDescent="0.2">
      <c r="A407" s="68"/>
      <c r="B407" s="35" t="s">
        <v>273</v>
      </c>
      <c r="C407" s="36">
        <v>23</v>
      </c>
      <c r="D407" s="36">
        <v>0</v>
      </c>
      <c r="E407" s="37">
        <f t="shared" si="155"/>
        <v>1.1100386100386101E-2</v>
      </c>
      <c r="F407" s="37" t="str">
        <f t="shared" si="156"/>
        <v/>
      </c>
      <c r="G407" s="38" t="str">
        <f t="shared" si="157"/>
        <v>0</v>
      </c>
      <c r="H407" s="39">
        <f t="shared" si="158"/>
        <v>0</v>
      </c>
    </row>
    <row r="408" spans="1:8" s="40" customFormat="1" ht="15" x14ac:dyDescent="0.2">
      <c r="A408" s="68"/>
      <c r="B408" s="35" t="s">
        <v>579</v>
      </c>
      <c r="C408" s="36">
        <v>43</v>
      </c>
      <c r="D408" s="36">
        <v>19</v>
      </c>
      <c r="E408" s="37">
        <f t="shared" si="155"/>
        <v>2.0752895752895753E-2</v>
      </c>
      <c r="F408" s="37">
        <f t="shared" si="156"/>
        <v>1.2907608695652174E-2</v>
      </c>
      <c r="G408" s="38">
        <f t="shared" si="157"/>
        <v>-0.55813953488372092</v>
      </c>
      <c r="H408" s="39">
        <f t="shared" si="158"/>
        <v>-1.1583011583011582E-2</v>
      </c>
    </row>
    <row r="409" spans="1:8" s="40" customFormat="1" ht="30" x14ac:dyDescent="0.2">
      <c r="A409" s="68"/>
      <c r="B409" s="35" t="s">
        <v>274</v>
      </c>
      <c r="C409" s="36">
        <v>13</v>
      </c>
      <c r="D409" s="36">
        <v>0</v>
      </c>
      <c r="E409" s="37">
        <f t="shared" si="155"/>
        <v>6.2741312741312737E-3</v>
      </c>
      <c r="F409" s="37" t="str">
        <f t="shared" si="156"/>
        <v/>
      </c>
      <c r="G409" s="38" t="str">
        <f t="shared" si="157"/>
        <v>0</v>
      </c>
      <c r="H409" s="39">
        <f t="shared" si="158"/>
        <v>0</v>
      </c>
    </row>
    <row r="410" spans="1:8" s="40" customFormat="1" ht="15" x14ac:dyDescent="0.2">
      <c r="A410" s="68"/>
      <c r="B410" s="35" t="s">
        <v>504</v>
      </c>
      <c r="C410" s="36">
        <v>0</v>
      </c>
      <c r="D410" s="36">
        <v>1</v>
      </c>
      <c r="E410" s="37" t="str">
        <f t="shared" si="155"/>
        <v/>
      </c>
      <c r="F410" s="37">
        <f t="shared" si="156"/>
        <v>6.793478260869565E-4</v>
      </c>
      <c r="G410" s="38" t="str">
        <f t="shared" si="157"/>
        <v>0</v>
      </c>
      <c r="H410" s="39" t="str">
        <f t="shared" si="158"/>
        <v/>
      </c>
    </row>
    <row r="411" spans="1:8" s="40" customFormat="1" ht="15" x14ac:dyDescent="0.2">
      <c r="A411" s="68"/>
      <c r="B411" s="35" t="s">
        <v>558</v>
      </c>
      <c r="C411" s="36">
        <v>2</v>
      </c>
      <c r="D411" s="36">
        <v>4</v>
      </c>
      <c r="E411" s="37">
        <f t="shared" ref="E411" si="163">+IF(C411=0,"",C411/C$333)</f>
        <v>9.6525096525096527E-4</v>
      </c>
      <c r="F411" s="37">
        <f t="shared" ref="F411" si="164">+IF(D411=0,"",D411/D$333)</f>
        <v>2.717391304347826E-3</v>
      </c>
      <c r="G411" s="38">
        <f t="shared" ref="G411" si="165">+IF(OR(AND(D411=0),(C411=0)),"0",((D411-C411)/C411))</f>
        <v>1</v>
      </c>
      <c r="H411" s="39">
        <f t="shared" ref="H411" si="166">+IF(OR(AND(E411=""),(G411="")),"",E411*G411)</f>
        <v>9.6525096525096527E-4</v>
      </c>
    </row>
    <row r="412" spans="1:8" s="40" customFormat="1" ht="15" x14ac:dyDescent="0.2">
      <c r="A412" s="68"/>
      <c r="B412" s="35" t="s">
        <v>275</v>
      </c>
      <c r="C412" s="36">
        <v>0</v>
      </c>
      <c r="D412" s="36">
        <v>0</v>
      </c>
      <c r="E412" s="37" t="str">
        <f t="shared" si="155"/>
        <v/>
      </c>
      <c r="F412" s="37" t="str">
        <f t="shared" si="156"/>
        <v/>
      </c>
      <c r="G412" s="38" t="str">
        <f t="shared" si="157"/>
        <v>0</v>
      </c>
      <c r="H412" s="39" t="str">
        <f t="shared" si="158"/>
        <v/>
      </c>
    </row>
    <row r="413" spans="1:8" s="40" customFormat="1" ht="15" x14ac:dyDescent="0.2">
      <c r="A413" s="68"/>
      <c r="B413" s="35" t="s">
        <v>276</v>
      </c>
      <c r="C413" s="36">
        <v>0</v>
      </c>
      <c r="D413" s="36">
        <v>0</v>
      </c>
      <c r="E413" s="37" t="str">
        <f t="shared" si="155"/>
        <v/>
      </c>
      <c r="F413" s="37" t="str">
        <f t="shared" si="156"/>
        <v/>
      </c>
      <c r="G413" s="38" t="str">
        <f t="shared" si="157"/>
        <v>0</v>
      </c>
      <c r="H413" s="39" t="str">
        <f t="shared" si="158"/>
        <v/>
      </c>
    </row>
    <row r="414" spans="1:8" s="40" customFormat="1" ht="15" x14ac:dyDescent="0.2">
      <c r="A414" s="68"/>
      <c r="B414" s="35" t="s">
        <v>277</v>
      </c>
      <c r="C414" s="36">
        <v>41</v>
      </c>
      <c r="D414" s="36">
        <v>0</v>
      </c>
      <c r="E414" s="37">
        <f t="shared" si="155"/>
        <v>1.9787644787644786E-2</v>
      </c>
      <c r="F414" s="37" t="str">
        <f t="shared" si="156"/>
        <v/>
      </c>
      <c r="G414" s="38" t="str">
        <f t="shared" si="157"/>
        <v>0</v>
      </c>
      <c r="H414" s="39">
        <f t="shared" si="158"/>
        <v>0</v>
      </c>
    </row>
    <row r="415" spans="1:8" s="40" customFormat="1" ht="15" x14ac:dyDescent="0.2">
      <c r="A415" s="68"/>
      <c r="B415" s="35" t="s">
        <v>99</v>
      </c>
      <c r="C415" s="36">
        <v>41</v>
      </c>
      <c r="D415" s="36">
        <v>3</v>
      </c>
      <c r="E415" s="37">
        <f t="shared" si="155"/>
        <v>1.9787644787644786E-2</v>
      </c>
      <c r="F415" s="37">
        <f t="shared" si="156"/>
        <v>2.0380434782608695E-3</v>
      </c>
      <c r="G415" s="38">
        <f t="shared" si="157"/>
        <v>-0.92682926829268297</v>
      </c>
      <c r="H415" s="39">
        <f t="shared" si="158"/>
        <v>-1.8339768339768338E-2</v>
      </c>
    </row>
    <row r="416" spans="1:8" s="40" customFormat="1" ht="15" x14ac:dyDescent="0.2">
      <c r="A416" s="68"/>
      <c r="B416" s="35" t="s">
        <v>100</v>
      </c>
      <c r="C416" s="36">
        <v>0</v>
      </c>
      <c r="D416" s="36">
        <v>0</v>
      </c>
      <c r="E416" s="37" t="str">
        <f t="shared" si="155"/>
        <v/>
      </c>
      <c r="F416" s="37" t="str">
        <f t="shared" si="156"/>
        <v/>
      </c>
      <c r="G416" s="38" t="str">
        <f t="shared" si="157"/>
        <v>0</v>
      </c>
      <c r="H416" s="39" t="str">
        <f t="shared" si="158"/>
        <v/>
      </c>
    </row>
    <row r="417" spans="1:8" s="40" customFormat="1" ht="15" x14ac:dyDescent="0.2">
      <c r="A417" s="68"/>
      <c r="B417" s="35" t="s">
        <v>101</v>
      </c>
      <c r="C417" s="36">
        <v>6</v>
      </c>
      <c r="D417" s="36">
        <v>12</v>
      </c>
      <c r="E417" s="37">
        <f t="shared" si="155"/>
        <v>2.8957528957528956E-3</v>
      </c>
      <c r="F417" s="37">
        <f t="shared" si="156"/>
        <v>8.152173913043478E-3</v>
      </c>
      <c r="G417" s="38">
        <f t="shared" si="157"/>
        <v>1</v>
      </c>
      <c r="H417" s="39">
        <f t="shared" si="158"/>
        <v>2.8957528957528956E-3</v>
      </c>
    </row>
    <row r="418" spans="1:8" s="40" customFormat="1" ht="15" x14ac:dyDescent="0.2">
      <c r="A418" s="68"/>
      <c r="B418" s="35" t="s">
        <v>278</v>
      </c>
      <c r="C418" s="36">
        <v>0</v>
      </c>
      <c r="D418" s="36">
        <v>0</v>
      </c>
      <c r="E418" s="37" t="str">
        <f t="shared" si="155"/>
        <v/>
      </c>
      <c r="F418" s="37" t="str">
        <f t="shared" si="156"/>
        <v/>
      </c>
      <c r="G418" s="38" t="str">
        <f t="shared" si="157"/>
        <v>0</v>
      </c>
      <c r="H418" s="39" t="str">
        <f t="shared" si="158"/>
        <v/>
      </c>
    </row>
    <row r="419" spans="1:8" s="40" customFormat="1" ht="15" x14ac:dyDescent="0.2">
      <c r="A419" s="68"/>
      <c r="B419" s="35" t="s">
        <v>559</v>
      </c>
      <c r="C419" s="36">
        <v>0</v>
      </c>
      <c r="D419" s="36">
        <v>0</v>
      </c>
      <c r="E419" s="37" t="str">
        <f t="shared" ref="E419:E420" si="167">+IF(C419=0,"",C419/C$333)</f>
        <v/>
      </c>
      <c r="F419" s="37" t="str">
        <f t="shared" ref="F419:F420" si="168">+IF(D419=0,"",D419/D$333)</f>
        <v/>
      </c>
      <c r="G419" s="38" t="str">
        <f t="shared" ref="G419:G420" si="169">+IF(OR(AND(D419=0),(C419=0)),"0",((D419-C419)/C419))</f>
        <v>0</v>
      </c>
      <c r="H419" s="39" t="str">
        <f t="shared" ref="H419:H420" si="170">+IF(OR(AND(E419=""),(G419="")),"",E419*G419)</f>
        <v/>
      </c>
    </row>
    <row r="420" spans="1:8" s="40" customFormat="1" ht="15" x14ac:dyDescent="0.2">
      <c r="A420" s="68"/>
      <c r="B420" s="35" t="s">
        <v>560</v>
      </c>
      <c r="C420" s="36">
        <v>0</v>
      </c>
      <c r="D420" s="36">
        <v>0</v>
      </c>
      <c r="E420" s="37" t="str">
        <f t="shared" si="167"/>
        <v/>
      </c>
      <c r="F420" s="37" t="str">
        <f t="shared" si="168"/>
        <v/>
      </c>
      <c r="G420" s="38" t="str">
        <f t="shared" si="169"/>
        <v>0</v>
      </c>
      <c r="H420" s="39" t="str">
        <f t="shared" si="170"/>
        <v/>
      </c>
    </row>
    <row r="421" spans="1:8" s="40" customFormat="1" ht="15" x14ac:dyDescent="0.2">
      <c r="A421" s="68"/>
      <c r="B421" s="35" t="s">
        <v>98</v>
      </c>
      <c r="C421" s="36">
        <v>0</v>
      </c>
      <c r="D421" s="36">
        <v>0</v>
      </c>
      <c r="E421" s="37" t="str">
        <f t="shared" si="155"/>
        <v/>
      </c>
      <c r="F421" s="37" t="str">
        <f t="shared" si="156"/>
        <v/>
      </c>
      <c r="G421" s="38" t="str">
        <f t="shared" si="157"/>
        <v>0</v>
      </c>
      <c r="H421" s="39" t="str">
        <f t="shared" si="158"/>
        <v/>
      </c>
    </row>
    <row r="422" spans="1:8" s="40" customFormat="1" ht="15" x14ac:dyDescent="0.2">
      <c r="A422" s="68"/>
      <c r="B422" s="35" t="s">
        <v>561</v>
      </c>
      <c r="C422" s="36">
        <v>0</v>
      </c>
      <c r="D422" s="36">
        <v>0</v>
      </c>
      <c r="E422" s="37" t="str">
        <f t="shared" ref="E422:E424" si="171">+IF(C422=0,"",C422/C$333)</f>
        <v/>
      </c>
      <c r="F422" s="37" t="str">
        <f t="shared" ref="F422:F424" si="172">+IF(D422=0,"",D422/D$333)</f>
        <v/>
      </c>
      <c r="G422" s="38" t="str">
        <f t="shared" ref="G422:G424" si="173">+IF(OR(AND(D422=0),(C422=0)),"0",((D422-C422)/C422))</f>
        <v>0</v>
      </c>
      <c r="H422" s="39" t="str">
        <f t="shared" ref="H422:H424" si="174">+IF(OR(AND(E422=""),(G422="")),"",E422*G422)</f>
        <v/>
      </c>
    </row>
    <row r="423" spans="1:8" s="40" customFormat="1" ht="15" x14ac:dyDescent="0.2">
      <c r="A423" s="68"/>
      <c r="B423" s="35" t="s">
        <v>562</v>
      </c>
      <c r="C423" s="36">
        <v>0</v>
      </c>
      <c r="D423" s="36">
        <v>0</v>
      </c>
      <c r="E423" s="37" t="str">
        <f t="shared" si="171"/>
        <v/>
      </c>
      <c r="F423" s="37" t="str">
        <f t="shared" si="172"/>
        <v/>
      </c>
      <c r="G423" s="38" t="str">
        <f t="shared" si="173"/>
        <v>0</v>
      </c>
      <c r="H423" s="39" t="str">
        <f t="shared" si="174"/>
        <v/>
      </c>
    </row>
    <row r="424" spans="1:8" s="40" customFormat="1" ht="15" x14ac:dyDescent="0.2">
      <c r="A424" s="68"/>
      <c r="B424" s="35" t="s">
        <v>563</v>
      </c>
      <c r="C424" s="36">
        <v>0</v>
      </c>
      <c r="D424" s="36">
        <v>0</v>
      </c>
      <c r="E424" s="37" t="str">
        <f t="shared" si="171"/>
        <v/>
      </c>
      <c r="F424" s="37" t="str">
        <f t="shared" si="172"/>
        <v/>
      </c>
      <c r="G424" s="38" t="str">
        <f t="shared" si="173"/>
        <v>0</v>
      </c>
      <c r="H424" s="39" t="str">
        <f t="shared" si="174"/>
        <v/>
      </c>
    </row>
    <row r="425" spans="1:8" s="40" customFormat="1" ht="15" x14ac:dyDescent="0.2">
      <c r="A425" s="68"/>
      <c r="B425" s="35" t="s">
        <v>505</v>
      </c>
      <c r="C425" s="36">
        <v>0</v>
      </c>
      <c r="D425" s="36">
        <v>1</v>
      </c>
      <c r="E425" s="37" t="str">
        <f t="shared" si="155"/>
        <v/>
      </c>
      <c r="F425" s="37">
        <f t="shared" si="156"/>
        <v>6.793478260869565E-4</v>
      </c>
      <c r="G425" s="38" t="str">
        <f t="shared" si="157"/>
        <v>0</v>
      </c>
      <c r="H425" s="39" t="str">
        <f t="shared" si="158"/>
        <v/>
      </c>
    </row>
    <row r="426" spans="1:8" s="40" customFormat="1" ht="15" x14ac:dyDescent="0.2">
      <c r="A426" s="68"/>
      <c r="B426" s="35" t="s">
        <v>105</v>
      </c>
      <c r="C426" s="36">
        <v>0</v>
      </c>
      <c r="D426" s="36">
        <v>0</v>
      </c>
      <c r="E426" s="37" t="str">
        <f t="shared" si="155"/>
        <v/>
      </c>
      <c r="F426" s="37" t="str">
        <f t="shared" si="156"/>
        <v/>
      </c>
      <c r="G426" s="38" t="str">
        <f t="shared" si="157"/>
        <v>0</v>
      </c>
      <c r="H426" s="39" t="str">
        <f t="shared" si="158"/>
        <v/>
      </c>
    </row>
    <row r="427" spans="1:8" s="40" customFormat="1" ht="15" x14ac:dyDescent="0.2">
      <c r="A427" s="68"/>
      <c r="B427" s="35" t="s">
        <v>114</v>
      </c>
      <c r="C427" s="36">
        <v>7</v>
      </c>
      <c r="D427" s="36">
        <v>9</v>
      </c>
      <c r="E427" s="37">
        <f t="shared" si="155"/>
        <v>3.3783783783783786E-3</v>
      </c>
      <c r="F427" s="37">
        <f t="shared" si="156"/>
        <v>6.114130434782609E-3</v>
      </c>
      <c r="G427" s="38">
        <f t="shared" si="157"/>
        <v>0.2857142857142857</v>
      </c>
      <c r="H427" s="39">
        <f t="shared" si="158"/>
        <v>9.6525096525096527E-4</v>
      </c>
    </row>
    <row r="428" spans="1:8" s="40" customFormat="1" ht="15" x14ac:dyDescent="0.2">
      <c r="A428" s="68"/>
      <c r="B428" s="35" t="s">
        <v>113</v>
      </c>
      <c r="C428" s="36">
        <v>92</v>
      </c>
      <c r="D428" s="36">
        <v>32</v>
      </c>
      <c r="E428" s="37">
        <f t="shared" si="155"/>
        <v>4.4401544401544403E-2</v>
      </c>
      <c r="F428" s="37">
        <f t="shared" si="156"/>
        <v>2.1739130434782608E-2</v>
      </c>
      <c r="G428" s="38">
        <f t="shared" si="157"/>
        <v>-0.65217391304347827</v>
      </c>
      <c r="H428" s="39">
        <f t="shared" si="158"/>
        <v>-2.8957528957528959E-2</v>
      </c>
    </row>
    <row r="429" spans="1:8" s="40" customFormat="1" ht="15" x14ac:dyDescent="0.2">
      <c r="A429" s="68"/>
      <c r="B429" s="35" t="s">
        <v>279</v>
      </c>
      <c r="C429" s="36">
        <v>1</v>
      </c>
      <c r="D429" s="36">
        <v>0</v>
      </c>
      <c r="E429" s="37">
        <f t="shared" si="155"/>
        <v>4.8262548262548264E-4</v>
      </c>
      <c r="F429" s="37" t="str">
        <f t="shared" si="156"/>
        <v/>
      </c>
      <c r="G429" s="38" t="str">
        <f t="shared" si="157"/>
        <v>0</v>
      </c>
      <c r="H429" s="39">
        <f t="shared" si="158"/>
        <v>0</v>
      </c>
    </row>
    <row r="430" spans="1:8" s="40" customFormat="1" ht="15" x14ac:dyDescent="0.2">
      <c r="A430" s="68"/>
      <c r="B430" s="35" t="s">
        <v>506</v>
      </c>
      <c r="C430" s="36">
        <v>7</v>
      </c>
      <c r="D430" s="36">
        <v>11</v>
      </c>
      <c r="E430" s="37">
        <f t="shared" si="155"/>
        <v>3.3783783783783786E-3</v>
      </c>
      <c r="F430" s="37">
        <f t="shared" si="156"/>
        <v>7.472826086956522E-3</v>
      </c>
      <c r="G430" s="38">
        <f t="shared" si="157"/>
        <v>0.5714285714285714</v>
      </c>
      <c r="H430" s="39">
        <f t="shared" si="158"/>
        <v>1.9305019305019305E-3</v>
      </c>
    </row>
    <row r="431" spans="1:8" s="40" customFormat="1" ht="30" x14ac:dyDescent="0.2">
      <c r="A431" s="68"/>
      <c r="B431" s="35" t="s">
        <v>580</v>
      </c>
      <c r="C431" s="36">
        <v>0</v>
      </c>
      <c r="D431" s="36">
        <v>1</v>
      </c>
      <c r="E431" s="37" t="str">
        <f t="shared" si="155"/>
        <v/>
      </c>
      <c r="F431" s="37">
        <f t="shared" si="156"/>
        <v>6.793478260869565E-4</v>
      </c>
      <c r="G431" s="38" t="str">
        <f t="shared" si="157"/>
        <v>0</v>
      </c>
      <c r="H431" s="39" t="str">
        <f t="shared" si="158"/>
        <v/>
      </c>
    </row>
    <row r="432" spans="1:8" s="40" customFormat="1" ht="15" x14ac:dyDescent="0.2">
      <c r="A432" s="68"/>
      <c r="B432" s="35" t="s">
        <v>507</v>
      </c>
      <c r="C432" s="36">
        <v>1</v>
      </c>
      <c r="D432" s="36">
        <v>5</v>
      </c>
      <c r="E432" s="37">
        <f t="shared" si="155"/>
        <v>4.8262548262548264E-4</v>
      </c>
      <c r="F432" s="37">
        <f t="shared" si="156"/>
        <v>3.3967391304347825E-3</v>
      </c>
      <c r="G432" s="38">
        <f t="shared" si="157"/>
        <v>4</v>
      </c>
      <c r="H432" s="39">
        <f t="shared" si="158"/>
        <v>1.9305019305019305E-3</v>
      </c>
    </row>
    <row r="433" spans="1:8" s="40" customFormat="1" ht="15" x14ac:dyDescent="0.2">
      <c r="A433" s="68"/>
      <c r="B433" s="35" t="s">
        <v>109</v>
      </c>
      <c r="C433" s="36">
        <v>2</v>
      </c>
      <c r="D433" s="36">
        <v>2</v>
      </c>
      <c r="E433" s="37">
        <f t="shared" si="155"/>
        <v>9.6525096525096527E-4</v>
      </c>
      <c r="F433" s="37">
        <f t="shared" si="156"/>
        <v>1.358695652173913E-3</v>
      </c>
      <c r="G433" s="38">
        <f t="shared" si="157"/>
        <v>0</v>
      </c>
      <c r="H433" s="39">
        <f t="shared" si="158"/>
        <v>0</v>
      </c>
    </row>
    <row r="434" spans="1:8" s="40" customFormat="1" ht="15" x14ac:dyDescent="0.2">
      <c r="A434" s="68"/>
      <c r="B434" s="35" t="s">
        <v>280</v>
      </c>
      <c r="C434" s="36">
        <v>0</v>
      </c>
      <c r="D434" s="36">
        <v>0</v>
      </c>
      <c r="E434" s="37" t="str">
        <f t="shared" si="155"/>
        <v/>
      </c>
      <c r="F434" s="37" t="str">
        <f t="shared" si="156"/>
        <v/>
      </c>
      <c r="G434" s="38" t="str">
        <f t="shared" si="157"/>
        <v>0</v>
      </c>
      <c r="H434" s="39" t="str">
        <f t="shared" si="158"/>
        <v/>
      </c>
    </row>
    <row r="435" spans="1:8" s="40" customFormat="1" ht="15" x14ac:dyDescent="0.2">
      <c r="A435" s="68"/>
      <c r="B435" s="35" t="s">
        <v>110</v>
      </c>
      <c r="C435" s="36">
        <v>7</v>
      </c>
      <c r="D435" s="36">
        <v>15</v>
      </c>
      <c r="E435" s="37">
        <f t="shared" si="155"/>
        <v>3.3783783783783786E-3</v>
      </c>
      <c r="F435" s="37">
        <f t="shared" si="156"/>
        <v>1.0190217391304348E-2</v>
      </c>
      <c r="G435" s="38">
        <f t="shared" si="157"/>
        <v>1.1428571428571428</v>
      </c>
      <c r="H435" s="39">
        <f t="shared" si="158"/>
        <v>3.8610038610038611E-3</v>
      </c>
    </row>
    <row r="436" spans="1:8" s="40" customFormat="1" ht="15" x14ac:dyDescent="0.2">
      <c r="A436" s="68"/>
      <c r="B436" s="35" t="s">
        <v>382</v>
      </c>
      <c r="C436" s="36">
        <v>0</v>
      </c>
      <c r="D436" s="36">
        <v>3</v>
      </c>
      <c r="E436" s="37" t="str">
        <f t="shared" si="155"/>
        <v/>
      </c>
      <c r="F436" s="37">
        <f t="shared" si="156"/>
        <v>2.0380434782608695E-3</v>
      </c>
      <c r="G436" s="38" t="str">
        <f t="shared" si="157"/>
        <v>0</v>
      </c>
      <c r="H436" s="39" t="str">
        <f t="shared" si="158"/>
        <v/>
      </c>
    </row>
    <row r="437" spans="1:8" s="40" customFormat="1" ht="15" x14ac:dyDescent="0.2">
      <c r="A437" s="68"/>
      <c r="B437" s="35" t="s">
        <v>108</v>
      </c>
      <c r="C437" s="36">
        <v>58</v>
      </c>
      <c r="D437" s="36">
        <v>44</v>
      </c>
      <c r="E437" s="37">
        <f t="shared" si="155"/>
        <v>2.7992277992277992E-2</v>
      </c>
      <c r="F437" s="37">
        <f t="shared" si="156"/>
        <v>2.9891304347826088E-2</v>
      </c>
      <c r="G437" s="38">
        <f t="shared" si="157"/>
        <v>-0.2413793103448276</v>
      </c>
      <c r="H437" s="39">
        <f t="shared" si="158"/>
        <v>-6.7567567567567571E-3</v>
      </c>
    </row>
    <row r="438" spans="1:8" s="40" customFormat="1" ht="15" x14ac:dyDescent="0.2">
      <c r="A438" s="68"/>
      <c r="B438" s="35" t="s">
        <v>281</v>
      </c>
      <c r="C438" s="36">
        <v>4</v>
      </c>
      <c r="D438" s="36">
        <v>18</v>
      </c>
      <c r="E438" s="37">
        <f t="shared" si="155"/>
        <v>1.9305019305019305E-3</v>
      </c>
      <c r="F438" s="37">
        <f t="shared" si="156"/>
        <v>1.2228260869565218E-2</v>
      </c>
      <c r="G438" s="38">
        <f t="shared" si="157"/>
        <v>3.5</v>
      </c>
      <c r="H438" s="39">
        <f t="shared" si="158"/>
        <v>6.7567567567567571E-3</v>
      </c>
    </row>
    <row r="439" spans="1:8" s="40" customFormat="1" ht="15" x14ac:dyDescent="0.2">
      <c r="A439" s="68"/>
      <c r="B439" s="35" t="s">
        <v>107</v>
      </c>
      <c r="C439" s="36">
        <v>1</v>
      </c>
      <c r="D439" s="36">
        <v>2</v>
      </c>
      <c r="E439" s="37">
        <f t="shared" si="155"/>
        <v>4.8262548262548264E-4</v>
      </c>
      <c r="F439" s="37">
        <f t="shared" si="156"/>
        <v>1.358695652173913E-3</v>
      </c>
      <c r="G439" s="38">
        <f t="shared" si="157"/>
        <v>1</v>
      </c>
      <c r="H439" s="39">
        <f t="shared" si="158"/>
        <v>4.8262548262548264E-4</v>
      </c>
    </row>
    <row r="440" spans="1:8" s="40" customFormat="1" ht="15" x14ac:dyDescent="0.2">
      <c r="A440" s="68"/>
      <c r="B440" s="35" t="s">
        <v>346</v>
      </c>
      <c r="C440" s="36">
        <v>0</v>
      </c>
      <c r="D440" s="36">
        <v>0</v>
      </c>
      <c r="E440" s="37" t="str">
        <f t="shared" si="155"/>
        <v/>
      </c>
      <c r="F440" s="37" t="str">
        <f t="shared" si="156"/>
        <v/>
      </c>
      <c r="G440" s="38" t="str">
        <f t="shared" si="157"/>
        <v>0</v>
      </c>
      <c r="H440" s="39" t="str">
        <f t="shared" si="158"/>
        <v/>
      </c>
    </row>
    <row r="441" spans="1:8" s="40" customFormat="1" ht="15" x14ac:dyDescent="0.2">
      <c r="A441" s="68"/>
      <c r="B441" s="35" t="s">
        <v>117</v>
      </c>
      <c r="C441" s="36">
        <v>5</v>
      </c>
      <c r="D441" s="36">
        <v>1</v>
      </c>
      <c r="E441" s="37">
        <f t="shared" si="155"/>
        <v>2.4131274131274131E-3</v>
      </c>
      <c r="F441" s="37">
        <f t="shared" si="156"/>
        <v>6.793478260869565E-4</v>
      </c>
      <c r="G441" s="38">
        <f t="shared" si="157"/>
        <v>-0.8</v>
      </c>
      <c r="H441" s="39">
        <f t="shared" si="158"/>
        <v>-1.9305019305019305E-3</v>
      </c>
    </row>
    <row r="442" spans="1:8" s="40" customFormat="1" ht="15" x14ac:dyDescent="0.2">
      <c r="A442" s="68"/>
      <c r="B442" s="35" t="s">
        <v>104</v>
      </c>
      <c r="C442" s="36">
        <v>0</v>
      </c>
      <c r="D442" s="36">
        <v>0</v>
      </c>
      <c r="E442" s="37" t="str">
        <f t="shared" si="155"/>
        <v/>
      </c>
      <c r="F442" s="37" t="str">
        <f t="shared" si="156"/>
        <v/>
      </c>
      <c r="G442" s="38" t="str">
        <f t="shared" si="157"/>
        <v>0</v>
      </c>
      <c r="H442" s="39" t="str">
        <f t="shared" si="158"/>
        <v/>
      </c>
    </row>
    <row r="443" spans="1:8" s="40" customFormat="1" ht="15" x14ac:dyDescent="0.2">
      <c r="A443" s="68"/>
      <c r="B443" s="35" t="s">
        <v>282</v>
      </c>
      <c r="C443" s="36">
        <v>67</v>
      </c>
      <c r="D443" s="36">
        <v>62</v>
      </c>
      <c r="E443" s="37">
        <f t="shared" si="155"/>
        <v>3.2335907335907334E-2</v>
      </c>
      <c r="F443" s="37">
        <f t="shared" si="156"/>
        <v>4.2119565217391304E-2</v>
      </c>
      <c r="G443" s="38">
        <f t="shared" si="157"/>
        <v>-7.4626865671641784E-2</v>
      </c>
      <c r="H443" s="39">
        <f t="shared" si="158"/>
        <v>-2.4131274131274126E-3</v>
      </c>
    </row>
    <row r="444" spans="1:8" s="40" customFormat="1" ht="15" x14ac:dyDescent="0.2">
      <c r="A444" s="68"/>
      <c r="B444" s="35" t="s">
        <v>508</v>
      </c>
      <c r="C444" s="36">
        <v>0</v>
      </c>
      <c r="D444" s="36">
        <v>0</v>
      </c>
      <c r="E444" s="37" t="str">
        <f t="shared" si="155"/>
        <v/>
      </c>
      <c r="F444" s="37" t="str">
        <f t="shared" si="156"/>
        <v/>
      </c>
      <c r="G444" s="38" t="str">
        <f t="shared" si="157"/>
        <v>0</v>
      </c>
      <c r="H444" s="39" t="str">
        <f t="shared" si="158"/>
        <v/>
      </c>
    </row>
    <row r="445" spans="1:8" s="40" customFormat="1" ht="15" x14ac:dyDescent="0.2">
      <c r="A445" s="68"/>
      <c r="B445" s="35" t="s">
        <v>111</v>
      </c>
      <c r="C445" s="36">
        <v>0</v>
      </c>
      <c r="D445" s="36">
        <v>0</v>
      </c>
      <c r="E445" s="37" t="str">
        <f t="shared" si="155"/>
        <v/>
      </c>
      <c r="F445" s="37" t="str">
        <f t="shared" si="156"/>
        <v/>
      </c>
      <c r="G445" s="38" t="str">
        <f t="shared" si="157"/>
        <v>0</v>
      </c>
      <c r="H445" s="39" t="str">
        <f t="shared" si="158"/>
        <v/>
      </c>
    </row>
    <row r="446" spans="1:8" s="40" customFormat="1" ht="15" x14ac:dyDescent="0.2">
      <c r="A446" s="68"/>
      <c r="B446" s="35" t="s">
        <v>115</v>
      </c>
      <c r="C446" s="36">
        <v>2</v>
      </c>
      <c r="D446" s="36">
        <v>0</v>
      </c>
      <c r="E446" s="37">
        <f t="shared" si="155"/>
        <v>9.6525096525096527E-4</v>
      </c>
      <c r="F446" s="37" t="str">
        <f t="shared" si="156"/>
        <v/>
      </c>
      <c r="G446" s="38" t="str">
        <f t="shared" si="157"/>
        <v>0</v>
      </c>
      <c r="H446" s="39">
        <f t="shared" si="158"/>
        <v>0</v>
      </c>
    </row>
    <row r="447" spans="1:8" s="40" customFormat="1" ht="15" x14ac:dyDescent="0.2">
      <c r="A447" s="68"/>
      <c r="B447" s="35" t="s">
        <v>102</v>
      </c>
      <c r="C447" s="36">
        <v>0</v>
      </c>
      <c r="D447" s="36">
        <v>0</v>
      </c>
      <c r="E447" s="37" t="str">
        <f t="shared" si="155"/>
        <v/>
      </c>
      <c r="F447" s="37" t="str">
        <f t="shared" si="156"/>
        <v/>
      </c>
      <c r="G447" s="38" t="str">
        <f t="shared" si="157"/>
        <v>0</v>
      </c>
      <c r="H447" s="39" t="str">
        <f t="shared" si="158"/>
        <v/>
      </c>
    </row>
    <row r="448" spans="1:8" s="40" customFormat="1" ht="15" x14ac:dyDescent="0.2">
      <c r="A448" s="68"/>
      <c r="B448" s="35" t="s">
        <v>106</v>
      </c>
      <c r="C448" s="36">
        <v>0</v>
      </c>
      <c r="D448" s="36">
        <v>0</v>
      </c>
      <c r="E448" s="37" t="str">
        <f t="shared" si="155"/>
        <v/>
      </c>
      <c r="F448" s="37" t="str">
        <f t="shared" si="156"/>
        <v/>
      </c>
      <c r="G448" s="38" t="str">
        <f t="shared" si="157"/>
        <v>0</v>
      </c>
      <c r="H448" s="39" t="str">
        <f t="shared" si="158"/>
        <v/>
      </c>
    </row>
    <row r="449" spans="1:8" s="40" customFormat="1" ht="15" x14ac:dyDescent="0.2">
      <c r="A449" s="68"/>
      <c r="B449" s="35" t="s">
        <v>112</v>
      </c>
      <c r="C449" s="36">
        <v>0</v>
      </c>
      <c r="D449" s="36">
        <v>0</v>
      </c>
      <c r="E449" s="37" t="str">
        <f t="shared" si="155"/>
        <v/>
      </c>
      <c r="F449" s="37" t="str">
        <f t="shared" si="156"/>
        <v/>
      </c>
      <c r="G449" s="38" t="str">
        <f t="shared" si="157"/>
        <v>0</v>
      </c>
      <c r="H449" s="39" t="str">
        <f t="shared" si="158"/>
        <v/>
      </c>
    </row>
    <row r="450" spans="1:8" s="40" customFormat="1" ht="15" x14ac:dyDescent="0.2">
      <c r="A450" s="68"/>
      <c r="B450" s="35" t="s">
        <v>116</v>
      </c>
      <c r="C450" s="36">
        <v>0</v>
      </c>
      <c r="D450" s="36">
        <v>0</v>
      </c>
      <c r="E450" s="37" t="str">
        <f t="shared" si="155"/>
        <v/>
      </c>
      <c r="F450" s="37" t="str">
        <f t="shared" si="156"/>
        <v/>
      </c>
      <c r="G450" s="38" t="str">
        <f t="shared" si="157"/>
        <v>0</v>
      </c>
      <c r="H450" s="39" t="str">
        <f t="shared" si="158"/>
        <v/>
      </c>
    </row>
    <row r="451" spans="1:8" s="40" customFormat="1" ht="15" x14ac:dyDescent="0.2">
      <c r="A451" s="68"/>
      <c r="B451" s="35" t="s">
        <v>283</v>
      </c>
      <c r="C451" s="36">
        <v>34</v>
      </c>
      <c r="D451" s="36">
        <v>15</v>
      </c>
      <c r="E451" s="37">
        <f t="shared" si="155"/>
        <v>1.6409266409266408E-2</v>
      </c>
      <c r="F451" s="37">
        <f t="shared" si="156"/>
        <v>1.0190217391304348E-2</v>
      </c>
      <c r="G451" s="38">
        <f t="shared" si="157"/>
        <v>-0.55882352941176472</v>
      </c>
      <c r="H451" s="39">
        <f t="shared" si="158"/>
        <v>-9.1698841698841689E-3</v>
      </c>
    </row>
    <row r="452" spans="1:8" s="40" customFormat="1" ht="30" x14ac:dyDescent="0.2">
      <c r="A452" s="68"/>
      <c r="B452" s="35" t="s">
        <v>509</v>
      </c>
      <c r="C452" s="36">
        <v>0</v>
      </c>
      <c r="D452" s="36">
        <v>1</v>
      </c>
      <c r="E452" s="37" t="str">
        <f t="shared" si="155"/>
        <v/>
      </c>
      <c r="F452" s="37">
        <f t="shared" si="156"/>
        <v>6.793478260869565E-4</v>
      </c>
      <c r="G452" s="38" t="str">
        <f t="shared" si="157"/>
        <v>0</v>
      </c>
      <c r="H452" s="39" t="str">
        <f t="shared" si="158"/>
        <v/>
      </c>
    </row>
    <row r="453" spans="1:8" s="40" customFormat="1" ht="15" x14ac:dyDescent="0.2">
      <c r="A453" s="68"/>
      <c r="B453" s="35" t="s">
        <v>284</v>
      </c>
      <c r="C453" s="36">
        <v>7</v>
      </c>
      <c r="D453" s="36">
        <v>0</v>
      </c>
      <c r="E453" s="37">
        <f t="shared" si="155"/>
        <v>3.3783783783783786E-3</v>
      </c>
      <c r="F453" s="37" t="str">
        <f t="shared" si="156"/>
        <v/>
      </c>
      <c r="G453" s="38" t="str">
        <f t="shared" si="157"/>
        <v>0</v>
      </c>
      <c r="H453" s="39">
        <f t="shared" si="158"/>
        <v>0</v>
      </c>
    </row>
    <row r="454" spans="1:8" s="40" customFormat="1" ht="15" x14ac:dyDescent="0.2">
      <c r="A454" s="68"/>
      <c r="B454" s="35" t="s">
        <v>285</v>
      </c>
      <c r="C454" s="36">
        <v>0</v>
      </c>
      <c r="D454" s="36">
        <v>0</v>
      </c>
      <c r="E454" s="37" t="str">
        <f t="shared" si="155"/>
        <v/>
      </c>
      <c r="F454" s="37" t="str">
        <f t="shared" si="156"/>
        <v/>
      </c>
      <c r="G454" s="38" t="str">
        <f t="shared" si="157"/>
        <v>0</v>
      </c>
      <c r="H454" s="39" t="str">
        <f t="shared" si="158"/>
        <v/>
      </c>
    </row>
    <row r="455" spans="1:8" s="40" customFormat="1" ht="15" x14ac:dyDescent="0.2">
      <c r="A455" s="68"/>
      <c r="B455" s="35" t="s">
        <v>510</v>
      </c>
      <c r="C455" s="36">
        <v>5</v>
      </c>
      <c r="D455" s="36">
        <v>0</v>
      </c>
      <c r="E455" s="37">
        <f t="shared" si="155"/>
        <v>2.4131274131274131E-3</v>
      </c>
      <c r="F455" s="37" t="str">
        <f t="shared" si="156"/>
        <v/>
      </c>
      <c r="G455" s="38" t="str">
        <f t="shared" si="157"/>
        <v>0</v>
      </c>
      <c r="H455" s="39">
        <f t="shared" si="158"/>
        <v>0</v>
      </c>
    </row>
    <row r="456" spans="1:8" s="40" customFormat="1" ht="15" x14ac:dyDescent="0.2">
      <c r="A456" s="68"/>
      <c r="B456" s="35" t="s">
        <v>286</v>
      </c>
      <c r="C456" s="36">
        <v>19</v>
      </c>
      <c r="D456" s="36">
        <v>17</v>
      </c>
      <c r="E456" s="37">
        <f t="shared" si="155"/>
        <v>9.1698841698841706E-3</v>
      </c>
      <c r="F456" s="37">
        <f t="shared" si="156"/>
        <v>1.154891304347826E-2</v>
      </c>
      <c r="G456" s="38">
        <f t="shared" si="157"/>
        <v>-0.10526315789473684</v>
      </c>
      <c r="H456" s="39">
        <f t="shared" si="158"/>
        <v>-9.6525096525096527E-4</v>
      </c>
    </row>
    <row r="457" spans="1:8" s="40" customFormat="1" ht="15" x14ac:dyDescent="0.2">
      <c r="A457" s="68"/>
      <c r="B457" s="35" t="s">
        <v>287</v>
      </c>
      <c r="C457" s="36">
        <v>2</v>
      </c>
      <c r="D457" s="36">
        <v>3</v>
      </c>
      <c r="E457" s="37">
        <f t="shared" si="155"/>
        <v>9.6525096525096527E-4</v>
      </c>
      <c r="F457" s="37">
        <f t="shared" si="156"/>
        <v>2.0380434782608695E-3</v>
      </c>
      <c r="G457" s="38">
        <f t="shared" si="157"/>
        <v>0.5</v>
      </c>
      <c r="H457" s="39">
        <f t="shared" si="158"/>
        <v>4.8262548262548264E-4</v>
      </c>
    </row>
    <row r="458" spans="1:8" s="40" customFormat="1" ht="15" x14ac:dyDescent="0.2">
      <c r="A458" s="68"/>
      <c r="B458" s="35" t="s">
        <v>288</v>
      </c>
      <c r="C458" s="36">
        <v>3</v>
      </c>
      <c r="D458" s="36">
        <v>1</v>
      </c>
      <c r="E458" s="37">
        <f t="shared" si="155"/>
        <v>1.4478764478764478E-3</v>
      </c>
      <c r="F458" s="37">
        <f t="shared" si="156"/>
        <v>6.793478260869565E-4</v>
      </c>
      <c r="G458" s="38">
        <f t="shared" si="157"/>
        <v>-0.66666666666666663</v>
      </c>
      <c r="H458" s="39">
        <f t="shared" si="158"/>
        <v>-9.6525096525096517E-4</v>
      </c>
    </row>
    <row r="459" spans="1:8" s="40" customFormat="1" ht="15" x14ac:dyDescent="0.2">
      <c r="A459" s="68"/>
      <c r="B459" s="35" t="s">
        <v>103</v>
      </c>
      <c r="C459" s="36">
        <v>2</v>
      </c>
      <c r="D459" s="36">
        <v>3</v>
      </c>
      <c r="E459" s="37">
        <f t="shared" si="155"/>
        <v>9.6525096525096527E-4</v>
      </c>
      <c r="F459" s="37">
        <f t="shared" si="156"/>
        <v>2.0380434782608695E-3</v>
      </c>
      <c r="G459" s="38">
        <f t="shared" si="157"/>
        <v>0.5</v>
      </c>
      <c r="H459" s="39">
        <f t="shared" si="158"/>
        <v>4.8262548262548264E-4</v>
      </c>
    </row>
    <row r="460" spans="1:8" s="40" customFormat="1" ht="15" x14ac:dyDescent="0.2">
      <c r="A460" s="68"/>
      <c r="B460" s="35" t="s">
        <v>289</v>
      </c>
      <c r="C460" s="36">
        <v>0</v>
      </c>
      <c r="D460" s="36">
        <v>0</v>
      </c>
      <c r="E460" s="37" t="str">
        <f t="shared" si="155"/>
        <v/>
      </c>
      <c r="F460" s="37" t="str">
        <f t="shared" si="156"/>
        <v/>
      </c>
      <c r="G460" s="38" t="str">
        <f t="shared" si="157"/>
        <v>0</v>
      </c>
      <c r="H460" s="39" t="str">
        <f t="shared" si="158"/>
        <v/>
      </c>
    </row>
    <row r="461" spans="1:8" s="40" customFormat="1" ht="15" x14ac:dyDescent="0.2">
      <c r="A461" s="68"/>
      <c r="B461" s="35" t="s">
        <v>290</v>
      </c>
      <c r="C461" s="36">
        <v>22</v>
      </c>
      <c r="D461" s="36">
        <v>11</v>
      </c>
      <c r="E461" s="37">
        <f t="shared" si="155"/>
        <v>1.0617760617760617E-2</v>
      </c>
      <c r="F461" s="37">
        <f t="shared" si="156"/>
        <v>7.472826086956522E-3</v>
      </c>
      <c r="G461" s="38">
        <f t="shared" si="157"/>
        <v>-0.5</v>
      </c>
      <c r="H461" s="39">
        <f t="shared" si="158"/>
        <v>-5.3088803088803087E-3</v>
      </c>
    </row>
    <row r="462" spans="1:8" s="40" customFormat="1" ht="15" x14ac:dyDescent="0.2">
      <c r="A462" s="68"/>
      <c r="B462" s="35" t="s">
        <v>581</v>
      </c>
      <c r="C462" s="36">
        <v>4</v>
      </c>
      <c r="D462" s="36">
        <v>9</v>
      </c>
      <c r="E462" s="37">
        <f t="shared" si="155"/>
        <v>1.9305019305019305E-3</v>
      </c>
      <c r="F462" s="37">
        <f t="shared" si="156"/>
        <v>6.114130434782609E-3</v>
      </c>
      <c r="G462" s="38">
        <f t="shared" si="157"/>
        <v>1.25</v>
      </c>
      <c r="H462" s="39">
        <f t="shared" si="158"/>
        <v>2.4131274131274131E-3</v>
      </c>
    </row>
    <row r="463" spans="1:8" s="40" customFormat="1" ht="15" x14ac:dyDescent="0.2">
      <c r="A463" s="68"/>
      <c r="B463" s="35" t="s">
        <v>291</v>
      </c>
      <c r="C463" s="36">
        <v>0</v>
      </c>
      <c r="D463" s="36">
        <v>0</v>
      </c>
      <c r="E463" s="37" t="str">
        <f t="shared" si="155"/>
        <v/>
      </c>
      <c r="F463" s="37" t="str">
        <f t="shared" si="156"/>
        <v/>
      </c>
      <c r="G463" s="38" t="str">
        <f t="shared" si="157"/>
        <v>0</v>
      </c>
      <c r="H463" s="39" t="str">
        <f t="shared" si="158"/>
        <v/>
      </c>
    </row>
    <row r="464" spans="1:8" s="40" customFormat="1" ht="15" x14ac:dyDescent="0.2">
      <c r="A464" s="68"/>
      <c r="B464" s="35" t="s">
        <v>292</v>
      </c>
      <c r="C464" s="36">
        <v>0</v>
      </c>
      <c r="D464" s="36">
        <v>0</v>
      </c>
      <c r="E464" s="37" t="str">
        <f t="shared" si="155"/>
        <v/>
      </c>
      <c r="F464" s="37" t="str">
        <f t="shared" si="156"/>
        <v/>
      </c>
      <c r="G464" s="38" t="str">
        <f t="shared" si="157"/>
        <v>0</v>
      </c>
      <c r="H464" s="39" t="str">
        <f t="shared" si="158"/>
        <v/>
      </c>
    </row>
    <row r="465" spans="1:8" s="40" customFormat="1" ht="15" x14ac:dyDescent="0.2">
      <c r="A465" s="68"/>
      <c r="B465" s="35" t="s">
        <v>293</v>
      </c>
      <c r="C465" s="36">
        <v>0</v>
      </c>
      <c r="D465" s="36">
        <v>2</v>
      </c>
      <c r="E465" s="37" t="str">
        <f t="shared" si="155"/>
        <v/>
      </c>
      <c r="F465" s="37">
        <f t="shared" si="156"/>
        <v>1.358695652173913E-3</v>
      </c>
      <c r="G465" s="38" t="str">
        <f t="shared" si="157"/>
        <v>0</v>
      </c>
      <c r="H465" s="39" t="str">
        <f t="shared" si="158"/>
        <v/>
      </c>
    </row>
    <row r="466" spans="1:8" s="40" customFormat="1" ht="15" x14ac:dyDescent="0.2">
      <c r="A466" s="68"/>
      <c r="B466" s="35" t="s">
        <v>294</v>
      </c>
      <c r="C466" s="36">
        <v>0</v>
      </c>
      <c r="D466" s="36">
        <v>0</v>
      </c>
      <c r="E466" s="37" t="str">
        <f t="shared" si="155"/>
        <v/>
      </c>
      <c r="F466" s="37" t="str">
        <f t="shared" si="156"/>
        <v/>
      </c>
      <c r="G466" s="38" t="str">
        <f t="shared" si="157"/>
        <v>0</v>
      </c>
      <c r="H466" s="39" t="str">
        <f t="shared" si="158"/>
        <v/>
      </c>
    </row>
    <row r="467" spans="1:8" s="40" customFormat="1" ht="15" x14ac:dyDescent="0.2">
      <c r="A467" s="68"/>
      <c r="B467" s="35" t="s">
        <v>126</v>
      </c>
      <c r="C467" s="36">
        <v>1</v>
      </c>
      <c r="D467" s="36">
        <v>2</v>
      </c>
      <c r="E467" s="37">
        <f t="shared" si="155"/>
        <v>4.8262548262548264E-4</v>
      </c>
      <c r="F467" s="37">
        <f t="shared" si="156"/>
        <v>1.358695652173913E-3</v>
      </c>
      <c r="G467" s="38">
        <f t="shared" si="157"/>
        <v>1</v>
      </c>
      <c r="H467" s="39">
        <f t="shared" si="158"/>
        <v>4.8262548262548264E-4</v>
      </c>
    </row>
    <row r="468" spans="1:8" s="40" customFormat="1" ht="30" x14ac:dyDescent="0.2">
      <c r="A468" s="68"/>
      <c r="B468" s="35" t="s">
        <v>127</v>
      </c>
      <c r="C468" s="36">
        <v>5</v>
      </c>
      <c r="D468" s="36">
        <v>0</v>
      </c>
      <c r="E468" s="37">
        <f t="shared" si="155"/>
        <v>2.4131274131274131E-3</v>
      </c>
      <c r="F468" s="37" t="str">
        <f t="shared" si="156"/>
        <v/>
      </c>
      <c r="G468" s="38" t="str">
        <f t="shared" si="157"/>
        <v>0</v>
      </c>
      <c r="H468" s="39">
        <f t="shared" si="158"/>
        <v>0</v>
      </c>
    </row>
    <row r="469" spans="1:8" s="40" customFormat="1" ht="15" x14ac:dyDescent="0.2">
      <c r="A469" s="68"/>
      <c r="B469" s="35" t="s">
        <v>295</v>
      </c>
      <c r="C469" s="36">
        <v>0</v>
      </c>
      <c r="D469" s="36">
        <v>0</v>
      </c>
      <c r="E469" s="37" t="str">
        <f t="shared" si="155"/>
        <v/>
      </c>
      <c r="F469" s="37" t="str">
        <f t="shared" si="156"/>
        <v/>
      </c>
      <c r="G469" s="38" t="str">
        <f t="shared" si="157"/>
        <v>0</v>
      </c>
      <c r="H469" s="39" t="str">
        <f t="shared" si="158"/>
        <v/>
      </c>
    </row>
    <row r="470" spans="1:8" s="40" customFormat="1" ht="15" x14ac:dyDescent="0.2">
      <c r="A470" s="68"/>
      <c r="B470" s="35" t="s">
        <v>296</v>
      </c>
      <c r="C470" s="36">
        <v>0</v>
      </c>
      <c r="D470" s="36">
        <v>5</v>
      </c>
      <c r="E470" s="37" t="str">
        <f t="shared" si="155"/>
        <v/>
      </c>
      <c r="F470" s="37">
        <f t="shared" si="156"/>
        <v>3.3967391304347825E-3</v>
      </c>
      <c r="G470" s="38" t="str">
        <f t="shared" si="157"/>
        <v>0</v>
      </c>
      <c r="H470" s="39" t="str">
        <f t="shared" si="158"/>
        <v/>
      </c>
    </row>
    <row r="471" spans="1:8" s="40" customFormat="1" ht="30" x14ac:dyDescent="0.2">
      <c r="A471" s="68"/>
      <c r="B471" s="35" t="s">
        <v>297</v>
      </c>
      <c r="C471" s="36">
        <v>1</v>
      </c>
      <c r="D471" s="36">
        <v>0</v>
      </c>
      <c r="E471" s="37">
        <f t="shared" si="155"/>
        <v>4.8262548262548264E-4</v>
      </c>
      <c r="F471" s="37" t="str">
        <f t="shared" si="156"/>
        <v/>
      </c>
      <c r="G471" s="38" t="str">
        <f t="shared" si="157"/>
        <v>0</v>
      </c>
      <c r="H471" s="39">
        <f t="shared" si="158"/>
        <v>0</v>
      </c>
    </row>
    <row r="472" spans="1:8" s="40" customFormat="1" ht="15" x14ac:dyDescent="0.2">
      <c r="A472" s="68"/>
      <c r="B472" s="35" t="s">
        <v>124</v>
      </c>
      <c r="C472" s="36">
        <v>12</v>
      </c>
      <c r="D472" s="36">
        <v>2</v>
      </c>
      <c r="E472" s="37">
        <f t="shared" si="155"/>
        <v>5.7915057915057912E-3</v>
      </c>
      <c r="F472" s="37">
        <f t="shared" si="156"/>
        <v>1.358695652173913E-3</v>
      </c>
      <c r="G472" s="38">
        <f t="shared" si="157"/>
        <v>-0.83333333333333337</v>
      </c>
      <c r="H472" s="39">
        <f t="shared" si="158"/>
        <v>-4.8262548262548262E-3</v>
      </c>
    </row>
    <row r="473" spans="1:8" s="40" customFormat="1" ht="15" x14ac:dyDescent="0.2">
      <c r="A473" s="68"/>
      <c r="B473" s="35" t="s">
        <v>298</v>
      </c>
      <c r="C473" s="36">
        <v>10</v>
      </c>
      <c r="D473" s="36">
        <v>0</v>
      </c>
      <c r="E473" s="37">
        <f t="shared" si="155"/>
        <v>4.8262548262548262E-3</v>
      </c>
      <c r="F473" s="37" t="str">
        <f t="shared" si="156"/>
        <v/>
      </c>
      <c r="G473" s="38" t="str">
        <f t="shared" si="157"/>
        <v>0</v>
      </c>
      <c r="H473" s="39">
        <f t="shared" si="158"/>
        <v>0</v>
      </c>
    </row>
    <row r="474" spans="1:8" s="40" customFormat="1" ht="15" x14ac:dyDescent="0.2">
      <c r="A474" s="68"/>
      <c r="B474" s="35" t="s">
        <v>299</v>
      </c>
      <c r="C474" s="36">
        <v>0</v>
      </c>
      <c r="D474" s="36">
        <v>0</v>
      </c>
      <c r="E474" s="37" t="str">
        <f t="shared" ref="E474:E535" si="175">+IF(C474=0,"",C474/C$333)</f>
        <v/>
      </c>
      <c r="F474" s="37" t="str">
        <f t="shared" ref="F474:F535" si="176">+IF(D474=0,"",D474/D$333)</f>
        <v/>
      </c>
      <c r="G474" s="38" t="str">
        <f t="shared" ref="G474:G535" si="177">+IF(OR(AND(D474=0),(C474=0)),"0",((D474-C474)/C474))</f>
        <v>0</v>
      </c>
      <c r="H474" s="39" t="str">
        <f t="shared" ref="H474:H535" si="178">+IF(OR(AND(E474=""),(G474="")),"",E474*G474)</f>
        <v/>
      </c>
    </row>
    <row r="475" spans="1:8" s="40" customFormat="1" ht="15" x14ac:dyDescent="0.2">
      <c r="A475" s="68"/>
      <c r="B475" s="35" t="s">
        <v>300</v>
      </c>
      <c r="C475" s="36">
        <v>0</v>
      </c>
      <c r="D475" s="36">
        <v>0</v>
      </c>
      <c r="E475" s="37" t="str">
        <f t="shared" si="175"/>
        <v/>
      </c>
      <c r="F475" s="37" t="str">
        <f t="shared" si="176"/>
        <v/>
      </c>
      <c r="G475" s="38" t="str">
        <f t="shared" si="177"/>
        <v>0</v>
      </c>
      <c r="H475" s="39" t="str">
        <f t="shared" si="178"/>
        <v/>
      </c>
    </row>
    <row r="476" spans="1:8" s="40" customFormat="1" ht="30" x14ac:dyDescent="0.2">
      <c r="A476" s="68"/>
      <c r="B476" s="35" t="s">
        <v>301</v>
      </c>
      <c r="C476" s="36">
        <v>0</v>
      </c>
      <c r="D476" s="36">
        <v>0</v>
      </c>
      <c r="E476" s="37" t="str">
        <f t="shared" si="175"/>
        <v/>
      </c>
      <c r="F476" s="37" t="str">
        <f t="shared" si="176"/>
        <v/>
      </c>
      <c r="G476" s="38" t="str">
        <f t="shared" si="177"/>
        <v>0</v>
      </c>
      <c r="H476" s="39" t="str">
        <f t="shared" si="178"/>
        <v/>
      </c>
    </row>
    <row r="477" spans="1:8" s="40" customFormat="1" ht="15" x14ac:dyDescent="0.2">
      <c r="A477" s="68"/>
      <c r="B477" s="35" t="s">
        <v>122</v>
      </c>
      <c r="C477" s="36">
        <v>0</v>
      </c>
      <c r="D477" s="36">
        <v>0</v>
      </c>
      <c r="E477" s="37" t="str">
        <f t="shared" si="175"/>
        <v/>
      </c>
      <c r="F477" s="37" t="str">
        <f t="shared" si="176"/>
        <v/>
      </c>
      <c r="G477" s="38" t="str">
        <f t="shared" si="177"/>
        <v>0</v>
      </c>
      <c r="H477" s="39" t="str">
        <f t="shared" si="178"/>
        <v/>
      </c>
    </row>
    <row r="478" spans="1:8" s="40" customFormat="1" ht="15" x14ac:dyDescent="0.2">
      <c r="A478" s="68"/>
      <c r="B478" s="35" t="s">
        <v>302</v>
      </c>
      <c r="C478" s="36">
        <v>0</v>
      </c>
      <c r="D478" s="36">
        <v>0</v>
      </c>
      <c r="E478" s="37" t="str">
        <f t="shared" si="175"/>
        <v/>
      </c>
      <c r="F478" s="37" t="str">
        <f t="shared" si="176"/>
        <v/>
      </c>
      <c r="G478" s="38" t="str">
        <f t="shared" si="177"/>
        <v>0</v>
      </c>
      <c r="H478" s="39" t="str">
        <f t="shared" si="178"/>
        <v/>
      </c>
    </row>
    <row r="479" spans="1:8" s="40" customFormat="1" ht="15" x14ac:dyDescent="0.2">
      <c r="A479" s="68"/>
      <c r="B479" s="35" t="s">
        <v>303</v>
      </c>
      <c r="C479" s="36">
        <v>0</v>
      </c>
      <c r="D479" s="36">
        <v>0</v>
      </c>
      <c r="E479" s="37" t="str">
        <f t="shared" si="175"/>
        <v/>
      </c>
      <c r="F479" s="37" t="str">
        <f t="shared" si="176"/>
        <v/>
      </c>
      <c r="G479" s="38" t="str">
        <f t="shared" si="177"/>
        <v>0</v>
      </c>
      <c r="H479" s="39" t="str">
        <f t="shared" si="178"/>
        <v/>
      </c>
    </row>
    <row r="480" spans="1:8" s="40" customFormat="1" ht="15" x14ac:dyDescent="0.2">
      <c r="A480" s="68"/>
      <c r="B480" s="35" t="s">
        <v>511</v>
      </c>
      <c r="C480" s="36">
        <v>0</v>
      </c>
      <c r="D480" s="36">
        <v>0</v>
      </c>
      <c r="E480" s="37" t="str">
        <f t="shared" si="175"/>
        <v/>
      </c>
      <c r="F480" s="37" t="str">
        <f t="shared" si="176"/>
        <v/>
      </c>
      <c r="G480" s="38" t="str">
        <f t="shared" si="177"/>
        <v>0</v>
      </c>
      <c r="H480" s="39" t="str">
        <f t="shared" si="178"/>
        <v/>
      </c>
    </row>
    <row r="481" spans="1:8" s="40" customFormat="1" ht="15" x14ac:dyDescent="0.2">
      <c r="A481" s="68"/>
      <c r="B481" s="35" t="s">
        <v>130</v>
      </c>
      <c r="C481" s="36">
        <v>0</v>
      </c>
      <c r="D481" s="36">
        <v>0</v>
      </c>
      <c r="E481" s="37" t="str">
        <f t="shared" si="175"/>
        <v/>
      </c>
      <c r="F481" s="37" t="str">
        <f t="shared" si="176"/>
        <v/>
      </c>
      <c r="G481" s="38" t="str">
        <f t="shared" si="177"/>
        <v>0</v>
      </c>
      <c r="H481" s="39" t="str">
        <f t="shared" si="178"/>
        <v/>
      </c>
    </row>
    <row r="482" spans="1:8" s="40" customFormat="1" ht="15" x14ac:dyDescent="0.2">
      <c r="A482" s="68"/>
      <c r="B482" s="35" t="s">
        <v>512</v>
      </c>
      <c r="C482" s="36">
        <v>43</v>
      </c>
      <c r="D482" s="36">
        <v>16</v>
      </c>
      <c r="E482" s="37">
        <f t="shared" si="175"/>
        <v>2.0752895752895753E-2</v>
      </c>
      <c r="F482" s="37">
        <f t="shared" si="176"/>
        <v>1.0869565217391304E-2</v>
      </c>
      <c r="G482" s="38">
        <f t="shared" si="177"/>
        <v>-0.62790697674418605</v>
      </c>
      <c r="H482" s="39">
        <f t="shared" si="178"/>
        <v>-1.3030888030888031E-2</v>
      </c>
    </row>
    <row r="483" spans="1:8" s="40" customFormat="1" ht="15" x14ac:dyDescent="0.2">
      <c r="A483" s="68"/>
      <c r="B483" s="35" t="s">
        <v>123</v>
      </c>
      <c r="C483" s="36">
        <v>2</v>
      </c>
      <c r="D483" s="36">
        <v>6</v>
      </c>
      <c r="E483" s="37">
        <f t="shared" si="175"/>
        <v>9.6525096525096527E-4</v>
      </c>
      <c r="F483" s="37">
        <f t="shared" si="176"/>
        <v>4.076086956521739E-3</v>
      </c>
      <c r="G483" s="38">
        <f t="shared" si="177"/>
        <v>2</v>
      </c>
      <c r="H483" s="39">
        <f t="shared" si="178"/>
        <v>1.9305019305019305E-3</v>
      </c>
    </row>
    <row r="484" spans="1:8" s="40" customFormat="1" ht="30" x14ac:dyDescent="0.2">
      <c r="A484" s="68"/>
      <c r="B484" s="35" t="s">
        <v>304</v>
      </c>
      <c r="C484" s="36">
        <v>0</v>
      </c>
      <c r="D484" s="36">
        <v>0</v>
      </c>
      <c r="E484" s="37" t="str">
        <f t="shared" si="175"/>
        <v/>
      </c>
      <c r="F484" s="37" t="str">
        <f t="shared" si="176"/>
        <v/>
      </c>
      <c r="G484" s="38" t="str">
        <f t="shared" si="177"/>
        <v>0</v>
      </c>
      <c r="H484" s="39" t="str">
        <f t="shared" si="178"/>
        <v/>
      </c>
    </row>
    <row r="485" spans="1:8" s="40" customFormat="1" ht="15" x14ac:dyDescent="0.2">
      <c r="A485" s="68"/>
      <c r="B485" s="35" t="s">
        <v>125</v>
      </c>
      <c r="C485" s="36">
        <v>0</v>
      </c>
      <c r="D485" s="36">
        <v>0</v>
      </c>
      <c r="E485" s="37" t="str">
        <f t="shared" si="175"/>
        <v/>
      </c>
      <c r="F485" s="37" t="str">
        <f t="shared" si="176"/>
        <v/>
      </c>
      <c r="G485" s="38" t="str">
        <f t="shared" si="177"/>
        <v>0</v>
      </c>
      <c r="H485" s="39" t="str">
        <f t="shared" si="178"/>
        <v/>
      </c>
    </row>
    <row r="486" spans="1:8" s="40" customFormat="1" ht="30" x14ac:dyDescent="0.2">
      <c r="A486" s="68"/>
      <c r="B486" s="35" t="s">
        <v>305</v>
      </c>
      <c r="C486" s="36">
        <v>0</v>
      </c>
      <c r="D486" s="36">
        <v>0</v>
      </c>
      <c r="E486" s="37" t="str">
        <f t="shared" si="175"/>
        <v/>
      </c>
      <c r="F486" s="37" t="str">
        <f t="shared" si="176"/>
        <v/>
      </c>
      <c r="G486" s="38" t="str">
        <f t="shared" si="177"/>
        <v>0</v>
      </c>
      <c r="H486" s="39" t="str">
        <f t="shared" si="178"/>
        <v/>
      </c>
    </row>
    <row r="487" spans="1:8" s="40" customFormat="1" ht="30" x14ac:dyDescent="0.2">
      <c r="A487" s="68"/>
      <c r="B487" s="35" t="s">
        <v>306</v>
      </c>
      <c r="C487" s="36">
        <v>3</v>
      </c>
      <c r="D487" s="36">
        <v>5</v>
      </c>
      <c r="E487" s="37">
        <f t="shared" si="175"/>
        <v>1.4478764478764478E-3</v>
      </c>
      <c r="F487" s="37">
        <f t="shared" si="176"/>
        <v>3.3967391304347825E-3</v>
      </c>
      <c r="G487" s="38">
        <f t="shared" si="177"/>
        <v>0.66666666666666663</v>
      </c>
      <c r="H487" s="39">
        <f t="shared" si="178"/>
        <v>9.6525096525096517E-4</v>
      </c>
    </row>
    <row r="488" spans="1:8" s="40" customFormat="1" ht="15" x14ac:dyDescent="0.2">
      <c r="A488" s="68"/>
      <c r="B488" s="35" t="s">
        <v>118</v>
      </c>
      <c r="C488" s="36">
        <v>1</v>
      </c>
      <c r="D488" s="36">
        <v>17</v>
      </c>
      <c r="E488" s="37">
        <f t="shared" si="175"/>
        <v>4.8262548262548264E-4</v>
      </c>
      <c r="F488" s="37">
        <f t="shared" si="176"/>
        <v>1.154891304347826E-2</v>
      </c>
      <c r="G488" s="38">
        <f t="shared" si="177"/>
        <v>16</v>
      </c>
      <c r="H488" s="39">
        <f t="shared" si="178"/>
        <v>7.7220077220077222E-3</v>
      </c>
    </row>
    <row r="489" spans="1:8" s="40" customFormat="1" ht="30" x14ac:dyDescent="0.2">
      <c r="A489" s="68"/>
      <c r="B489" s="35" t="s">
        <v>513</v>
      </c>
      <c r="C489" s="36">
        <v>0</v>
      </c>
      <c r="D489" s="36">
        <v>6</v>
      </c>
      <c r="E489" s="37" t="str">
        <f t="shared" si="175"/>
        <v/>
      </c>
      <c r="F489" s="37">
        <f t="shared" si="176"/>
        <v>4.076086956521739E-3</v>
      </c>
      <c r="G489" s="38" t="str">
        <f t="shared" si="177"/>
        <v>0</v>
      </c>
      <c r="H489" s="39" t="str">
        <f t="shared" si="178"/>
        <v/>
      </c>
    </row>
    <row r="490" spans="1:8" s="40" customFormat="1" ht="30" x14ac:dyDescent="0.2">
      <c r="A490" s="68"/>
      <c r="B490" s="35" t="s">
        <v>307</v>
      </c>
      <c r="C490" s="36">
        <v>0</v>
      </c>
      <c r="D490" s="36">
        <v>0</v>
      </c>
      <c r="E490" s="37" t="str">
        <f t="shared" si="175"/>
        <v/>
      </c>
      <c r="F490" s="37" t="str">
        <f t="shared" si="176"/>
        <v/>
      </c>
      <c r="G490" s="38" t="str">
        <f t="shared" si="177"/>
        <v>0</v>
      </c>
      <c r="H490" s="39" t="str">
        <f t="shared" si="178"/>
        <v/>
      </c>
    </row>
    <row r="491" spans="1:8" s="40" customFormat="1" ht="15" x14ac:dyDescent="0.2">
      <c r="A491" s="68"/>
      <c r="B491" s="35" t="s">
        <v>308</v>
      </c>
      <c r="C491" s="36">
        <v>0</v>
      </c>
      <c r="D491" s="36">
        <v>0</v>
      </c>
      <c r="E491" s="37" t="str">
        <f t="shared" si="175"/>
        <v/>
      </c>
      <c r="F491" s="37" t="str">
        <f t="shared" si="176"/>
        <v/>
      </c>
      <c r="G491" s="38" t="str">
        <f t="shared" si="177"/>
        <v>0</v>
      </c>
      <c r="H491" s="39" t="str">
        <f t="shared" si="178"/>
        <v/>
      </c>
    </row>
    <row r="492" spans="1:8" s="40" customFormat="1" ht="15" x14ac:dyDescent="0.2">
      <c r="A492" s="68"/>
      <c r="B492" s="35" t="s">
        <v>514</v>
      </c>
      <c r="C492" s="36">
        <v>1</v>
      </c>
      <c r="D492" s="36">
        <v>5</v>
      </c>
      <c r="E492" s="37">
        <f t="shared" si="175"/>
        <v>4.8262548262548264E-4</v>
      </c>
      <c r="F492" s="37">
        <f t="shared" si="176"/>
        <v>3.3967391304347825E-3</v>
      </c>
      <c r="G492" s="38">
        <f t="shared" si="177"/>
        <v>4</v>
      </c>
      <c r="H492" s="39">
        <f t="shared" si="178"/>
        <v>1.9305019305019305E-3</v>
      </c>
    </row>
    <row r="493" spans="1:8" s="40" customFormat="1" ht="15" x14ac:dyDescent="0.2">
      <c r="A493" s="68"/>
      <c r="B493" s="35" t="s">
        <v>515</v>
      </c>
      <c r="C493" s="36">
        <v>0</v>
      </c>
      <c r="D493" s="36">
        <v>0</v>
      </c>
      <c r="E493" s="37" t="str">
        <f t="shared" si="175"/>
        <v/>
      </c>
      <c r="F493" s="37" t="str">
        <f t="shared" si="176"/>
        <v/>
      </c>
      <c r="G493" s="38" t="str">
        <f t="shared" si="177"/>
        <v>0</v>
      </c>
      <c r="H493" s="39" t="str">
        <f t="shared" si="178"/>
        <v/>
      </c>
    </row>
    <row r="494" spans="1:8" s="40" customFormat="1" ht="15" x14ac:dyDescent="0.2">
      <c r="A494" s="68"/>
      <c r="B494" s="35" t="s">
        <v>309</v>
      </c>
      <c r="C494" s="36">
        <v>0</v>
      </c>
      <c r="D494" s="36">
        <v>0</v>
      </c>
      <c r="E494" s="37" t="str">
        <f t="shared" si="175"/>
        <v/>
      </c>
      <c r="F494" s="37" t="str">
        <f t="shared" si="176"/>
        <v/>
      </c>
      <c r="G494" s="38" t="str">
        <f t="shared" si="177"/>
        <v>0</v>
      </c>
      <c r="H494" s="39" t="str">
        <f t="shared" si="178"/>
        <v/>
      </c>
    </row>
    <row r="495" spans="1:8" s="40" customFormat="1" ht="30" x14ac:dyDescent="0.2">
      <c r="A495" s="68"/>
      <c r="B495" s="35" t="s">
        <v>310</v>
      </c>
      <c r="C495" s="36">
        <v>1</v>
      </c>
      <c r="D495" s="36">
        <v>0</v>
      </c>
      <c r="E495" s="37">
        <f t="shared" si="175"/>
        <v>4.8262548262548264E-4</v>
      </c>
      <c r="F495" s="37" t="str">
        <f t="shared" si="176"/>
        <v/>
      </c>
      <c r="G495" s="38" t="str">
        <f t="shared" si="177"/>
        <v>0</v>
      </c>
      <c r="H495" s="39">
        <f t="shared" si="178"/>
        <v>0</v>
      </c>
    </row>
    <row r="496" spans="1:8" s="40" customFormat="1" ht="15" x14ac:dyDescent="0.2">
      <c r="A496" s="68"/>
      <c r="B496" s="35" t="s">
        <v>311</v>
      </c>
      <c r="C496" s="36">
        <v>0</v>
      </c>
      <c r="D496" s="36">
        <v>0</v>
      </c>
      <c r="E496" s="37" t="str">
        <f t="shared" si="175"/>
        <v/>
      </c>
      <c r="F496" s="37" t="str">
        <f t="shared" si="176"/>
        <v/>
      </c>
      <c r="G496" s="38" t="str">
        <f t="shared" si="177"/>
        <v>0</v>
      </c>
      <c r="H496" s="39" t="str">
        <f t="shared" si="178"/>
        <v/>
      </c>
    </row>
    <row r="497" spans="1:8" s="40" customFormat="1" ht="15" x14ac:dyDescent="0.2">
      <c r="A497" s="68"/>
      <c r="B497" s="35" t="s">
        <v>120</v>
      </c>
      <c r="C497" s="36">
        <v>0</v>
      </c>
      <c r="D497" s="36">
        <v>0</v>
      </c>
      <c r="E497" s="37" t="str">
        <f t="shared" si="175"/>
        <v/>
      </c>
      <c r="F497" s="37" t="str">
        <f t="shared" si="176"/>
        <v/>
      </c>
      <c r="G497" s="38" t="str">
        <f t="shared" si="177"/>
        <v>0</v>
      </c>
      <c r="H497" s="39" t="str">
        <f t="shared" si="178"/>
        <v/>
      </c>
    </row>
    <row r="498" spans="1:8" s="40" customFormat="1" ht="30" x14ac:dyDescent="0.2">
      <c r="A498" s="68"/>
      <c r="B498" s="35" t="s">
        <v>312</v>
      </c>
      <c r="C498" s="36">
        <v>0</v>
      </c>
      <c r="D498" s="36">
        <v>0</v>
      </c>
      <c r="E498" s="37" t="str">
        <f t="shared" si="175"/>
        <v/>
      </c>
      <c r="F498" s="37" t="str">
        <f t="shared" si="176"/>
        <v/>
      </c>
      <c r="G498" s="38" t="str">
        <f t="shared" si="177"/>
        <v>0</v>
      </c>
      <c r="H498" s="39" t="str">
        <f t="shared" si="178"/>
        <v/>
      </c>
    </row>
    <row r="499" spans="1:8" s="40" customFormat="1" ht="15" x14ac:dyDescent="0.2">
      <c r="A499" s="68"/>
      <c r="B499" s="35" t="s">
        <v>128</v>
      </c>
      <c r="C499" s="36">
        <v>0</v>
      </c>
      <c r="D499" s="36">
        <v>0</v>
      </c>
      <c r="E499" s="37" t="str">
        <f t="shared" si="175"/>
        <v/>
      </c>
      <c r="F499" s="37" t="str">
        <f t="shared" si="176"/>
        <v/>
      </c>
      <c r="G499" s="38" t="str">
        <f t="shared" si="177"/>
        <v>0</v>
      </c>
      <c r="H499" s="39" t="str">
        <f t="shared" si="178"/>
        <v/>
      </c>
    </row>
    <row r="500" spans="1:8" s="40" customFormat="1" ht="15" x14ac:dyDescent="0.2">
      <c r="A500" s="68"/>
      <c r="B500" s="35" t="s">
        <v>119</v>
      </c>
      <c r="C500" s="36">
        <v>0</v>
      </c>
      <c r="D500" s="36">
        <v>0</v>
      </c>
      <c r="E500" s="37" t="str">
        <f t="shared" si="175"/>
        <v/>
      </c>
      <c r="F500" s="37" t="str">
        <f t="shared" si="176"/>
        <v/>
      </c>
      <c r="G500" s="38" t="str">
        <f t="shared" si="177"/>
        <v>0</v>
      </c>
      <c r="H500" s="39" t="str">
        <f t="shared" si="178"/>
        <v/>
      </c>
    </row>
    <row r="501" spans="1:8" s="40" customFormat="1" ht="15" x14ac:dyDescent="0.2">
      <c r="A501" s="68"/>
      <c r="B501" s="35" t="s">
        <v>121</v>
      </c>
      <c r="C501" s="36">
        <v>1</v>
      </c>
      <c r="D501" s="36">
        <v>0</v>
      </c>
      <c r="E501" s="37">
        <f t="shared" si="175"/>
        <v>4.8262548262548264E-4</v>
      </c>
      <c r="F501" s="37" t="str">
        <f t="shared" si="176"/>
        <v/>
      </c>
      <c r="G501" s="38" t="str">
        <f t="shared" si="177"/>
        <v>0</v>
      </c>
      <c r="H501" s="39">
        <f t="shared" si="178"/>
        <v>0</v>
      </c>
    </row>
    <row r="502" spans="1:8" s="40" customFormat="1" ht="15" x14ac:dyDescent="0.2">
      <c r="A502" s="68"/>
      <c r="B502" s="35" t="s">
        <v>313</v>
      </c>
      <c r="C502" s="36">
        <v>0</v>
      </c>
      <c r="D502" s="36">
        <v>0</v>
      </c>
      <c r="E502" s="37" t="str">
        <f t="shared" si="175"/>
        <v/>
      </c>
      <c r="F502" s="37" t="str">
        <f t="shared" si="176"/>
        <v/>
      </c>
      <c r="G502" s="38" t="str">
        <f t="shared" si="177"/>
        <v>0</v>
      </c>
      <c r="H502" s="39" t="str">
        <f t="shared" si="178"/>
        <v/>
      </c>
    </row>
    <row r="503" spans="1:8" s="40" customFormat="1" ht="15" x14ac:dyDescent="0.2">
      <c r="A503" s="68"/>
      <c r="B503" s="35" t="s">
        <v>314</v>
      </c>
      <c r="C503" s="36">
        <v>0</v>
      </c>
      <c r="D503" s="36">
        <v>0</v>
      </c>
      <c r="E503" s="37" t="str">
        <f t="shared" si="175"/>
        <v/>
      </c>
      <c r="F503" s="37" t="str">
        <f t="shared" si="176"/>
        <v/>
      </c>
      <c r="G503" s="38" t="str">
        <f t="shared" si="177"/>
        <v>0</v>
      </c>
      <c r="H503" s="39" t="str">
        <f t="shared" si="178"/>
        <v/>
      </c>
    </row>
    <row r="504" spans="1:8" s="40" customFormat="1" ht="15" x14ac:dyDescent="0.2">
      <c r="A504" s="68"/>
      <c r="B504" s="35" t="s">
        <v>129</v>
      </c>
      <c r="C504" s="36">
        <v>2</v>
      </c>
      <c r="D504" s="36">
        <v>3</v>
      </c>
      <c r="E504" s="37">
        <f t="shared" si="175"/>
        <v>9.6525096525096527E-4</v>
      </c>
      <c r="F504" s="37">
        <f t="shared" si="176"/>
        <v>2.0380434782608695E-3</v>
      </c>
      <c r="G504" s="38">
        <f t="shared" si="177"/>
        <v>0.5</v>
      </c>
      <c r="H504" s="39">
        <f t="shared" si="178"/>
        <v>4.8262548262548264E-4</v>
      </c>
    </row>
    <row r="505" spans="1:8" s="40" customFormat="1" ht="15" x14ac:dyDescent="0.2">
      <c r="A505" s="68"/>
      <c r="B505" s="35" t="s">
        <v>516</v>
      </c>
      <c r="C505" s="36">
        <v>0</v>
      </c>
      <c r="D505" s="36">
        <v>0</v>
      </c>
      <c r="E505" s="37" t="str">
        <f t="shared" si="175"/>
        <v/>
      </c>
      <c r="F505" s="37" t="str">
        <f t="shared" si="176"/>
        <v/>
      </c>
      <c r="G505" s="38" t="str">
        <f t="shared" si="177"/>
        <v>0</v>
      </c>
      <c r="H505" s="39" t="str">
        <f t="shared" si="178"/>
        <v/>
      </c>
    </row>
    <row r="506" spans="1:8" s="40" customFormat="1" ht="15" x14ac:dyDescent="0.2">
      <c r="A506" s="68"/>
      <c r="B506" s="35" t="s">
        <v>569</v>
      </c>
      <c r="C506" s="36">
        <v>2</v>
      </c>
      <c r="D506" s="36">
        <v>3</v>
      </c>
      <c r="E506" s="37">
        <f t="shared" ref="E506" si="179">+IF(C506=0,"",C506/C$333)</f>
        <v>9.6525096525096527E-4</v>
      </c>
      <c r="F506" s="37">
        <f t="shared" ref="F506" si="180">+IF(D506=0,"",D506/D$333)</f>
        <v>2.0380434782608695E-3</v>
      </c>
      <c r="G506" s="38">
        <f t="shared" ref="G506" si="181">+IF(OR(AND(D506=0),(C506=0)),"0",((D506-C506)/C506))</f>
        <v>0.5</v>
      </c>
      <c r="H506" s="39">
        <f t="shared" ref="H506" si="182">+IF(OR(AND(E506=""),(G506="")),"",E506*G506)</f>
        <v>4.8262548262548264E-4</v>
      </c>
    </row>
    <row r="507" spans="1:8" s="40" customFormat="1" ht="15" x14ac:dyDescent="0.2">
      <c r="A507" s="68"/>
      <c r="B507" s="35" t="s">
        <v>136</v>
      </c>
      <c r="C507" s="36">
        <v>16</v>
      </c>
      <c r="D507" s="36">
        <v>14</v>
      </c>
      <c r="E507" s="37">
        <f t="shared" si="175"/>
        <v>7.7220077220077222E-3</v>
      </c>
      <c r="F507" s="37">
        <f t="shared" si="176"/>
        <v>9.5108695652173919E-3</v>
      </c>
      <c r="G507" s="38">
        <f t="shared" si="177"/>
        <v>-0.125</v>
      </c>
      <c r="H507" s="39">
        <f t="shared" si="178"/>
        <v>-9.6525096525096527E-4</v>
      </c>
    </row>
    <row r="508" spans="1:8" s="40" customFormat="1" ht="30" x14ac:dyDescent="0.2">
      <c r="A508" s="68"/>
      <c r="B508" s="35" t="s">
        <v>517</v>
      </c>
      <c r="C508" s="36">
        <v>0</v>
      </c>
      <c r="D508" s="36">
        <v>0</v>
      </c>
      <c r="E508" s="37" t="str">
        <f t="shared" si="175"/>
        <v/>
      </c>
      <c r="F508" s="37" t="str">
        <f t="shared" si="176"/>
        <v/>
      </c>
      <c r="G508" s="38" t="str">
        <f t="shared" si="177"/>
        <v>0</v>
      </c>
      <c r="H508" s="39" t="str">
        <f t="shared" si="178"/>
        <v/>
      </c>
    </row>
    <row r="509" spans="1:8" s="40" customFormat="1" ht="15" x14ac:dyDescent="0.2">
      <c r="A509" s="68"/>
      <c r="B509" s="35" t="s">
        <v>134</v>
      </c>
      <c r="C509" s="36">
        <v>0</v>
      </c>
      <c r="D509" s="36">
        <v>0</v>
      </c>
      <c r="E509" s="37" t="str">
        <f t="shared" si="175"/>
        <v/>
      </c>
      <c r="F509" s="37" t="str">
        <f t="shared" si="176"/>
        <v/>
      </c>
      <c r="G509" s="38" t="str">
        <f t="shared" si="177"/>
        <v>0</v>
      </c>
      <c r="H509" s="39" t="str">
        <f t="shared" si="178"/>
        <v/>
      </c>
    </row>
    <row r="510" spans="1:8" s="40" customFormat="1" ht="15" x14ac:dyDescent="0.2">
      <c r="A510" s="68"/>
      <c r="B510" s="35" t="s">
        <v>347</v>
      </c>
      <c r="C510" s="36">
        <v>11</v>
      </c>
      <c r="D510" s="36">
        <v>20</v>
      </c>
      <c r="E510" s="37">
        <f t="shared" si="175"/>
        <v>5.3088803088803087E-3</v>
      </c>
      <c r="F510" s="37">
        <f t="shared" si="176"/>
        <v>1.358695652173913E-2</v>
      </c>
      <c r="G510" s="38">
        <f t="shared" si="177"/>
        <v>0.81818181818181823</v>
      </c>
      <c r="H510" s="39">
        <f t="shared" si="178"/>
        <v>4.3436293436293436E-3</v>
      </c>
    </row>
    <row r="511" spans="1:8" s="40" customFormat="1" ht="15" x14ac:dyDescent="0.2">
      <c r="A511" s="68"/>
      <c r="B511" s="35" t="s">
        <v>348</v>
      </c>
      <c r="C511" s="36">
        <v>4</v>
      </c>
      <c r="D511" s="36">
        <v>10</v>
      </c>
      <c r="E511" s="37">
        <f t="shared" si="175"/>
        <v>1.9305019305019305E-3</v>
      </c>
      <c r="F511" s="37">
        <f t="shared" si="176"/>
        <v>6.793478260869565E-3</v>
      </c>
      <c r="G511" s="38">
        <f t="shared" si="177"/>
        <v>1.5</v>
      </c>
      <c r="H511" s="39">
        <f t="shared" si="178"/>
        <v>2.895752895752896E-3</v>
      </c>
    </row>
    <row r="512" spans="1:8" s="40" customFormat="1" ht="15" x14ac:dyDescent="0.2">
      <c r="A512" s="68"/>
      <c r="B512" s="35" t="s">
        <v>518</v>
      </c>
      <c r="C512" s="36">
        <v>0</v>
      </c>
      <c r="D512" s="36">
        <v>0</v>
      </c>
      <c r="E512" s="37" t="str">
        <f t="shared" si="175"/>
        <v/>
      </c>
      <c r="F512" s="37" t="str">
        <f t="shared" si="176"/>
        <v/>
      </c>
      <c r="G512" s="38" t="str">
        <f t="shared" si="177"/>
        <v>0</v>
      </c>
      <c r="H512" s="39" t="str">
        <f t="shared" si="178"/>
        <v/>
      </c>
    </row>
    <row r="513" spans="1:8" s="40" customFormat="1" ht="15" x14ac:dyDescent="0.2">
      <c r="A513" s="68"/>
      <c r="B513" s="35" t="s">
        <v>138</v>
      </c>
      <c r="C513" s="36">
        <v>6</v>
      </c>
      <c r="D513" s="36">
        <v>0</v>
      </c>
      <c r="E513" s="37">
        <f t="shared" si="175"/>
        <v>2.8957528957528956E-3</v>
      </c>
      <c r="F513" s="37" t="str">
        <f t="shared" si="176"/>
        <v/>
      </c>
      <c r="G513" s="38" t="str">
        <f t="shared" si="177"/>
        <v>0</v>
      </c>
      <c r="H513" s="39">
        <f t="shared" si="178"/>
        <v>0</v>
      </c>
    </row>
    <row r="514" spans="1:8" s="40" customFormat="1" ht="15" x14ac:dyDescent="0.2">
      <c r="A514" s="68"/>
      <c r="B514" s="35" t="s">
        <v>349</v>
      </c>
      <c r="C514" s="36">
        <v>0</v>
      </c>
      <c r="D514" s="36">
        <v>3</v>
      </c>
      <c r="E514" s="37" t="str">
        <f t="shared" si="175"/>
        <v/>
      </c>
      <c r="F514" s="37">
        <f t="shared" si="176"/>
        <v>2.0380434782608695E-3</v>
      </c>
      <c r="G514" s="38" t="str">
        <f t="shared" si="177"/>
        <v>0</v>
      </c>
      <c r="H514" s="39" t="str">
        <f t="shared" si="178"/>
        <v/>
      </c>
    </row>
    <row r="515" spans="1:8" s="40" customFormat="1" ht="15" x14ac:dyDescent="0.2">
      <c r="A515" s="68"/>
      <c r="B515" s="35" t="s">
        <v>142</v>
      </c>
      <c r="C515" s="36">
        <v>0</v>
      </c>
      <c r="D515" s="36">
        <v>0</v>
      </c>
      <c r="E515" s="37" t="str">
        <f t="shared" si="175"/>
        <v/>
      </c>
      <c r="F515" s="37" t="str">
        <f t="shared" si="176"/>
        <v/>
      </c>
      <c r="G515" s="38" t="str">
        <f t="shared" si="177"/>
        <v>0</v>
      </c>
      <c r="H515" s="39" t="str">
        <f t="shared" si="178"/>
        <v/>
      </c>
    </row>
    <row r="516" spans="1:8" s="40" customFormat="1" ht="15" x14ac:dyDescent="0.2">
      <c r="A516" s="68"/>
      <c r="B516" s="35" t="s">
        <v>135</v>
      </c>
      <c r="C516" s="36">
        <v>0</v>
      </c>
      <c r="D516" s="36">
        <v>0</v>
      </c>
      <c r="E516" s="37" t="str">
        <f t="shared" si="175"/>
        <v/>
      </c>
      <c r="F516" s="37" t="str">
        <f t="shared" si="176"/>
        <v/>
      </c>
      <c r="G516" s="38" t="str">
        <f t="shared" si="177"/>
        <v>0</v>
      </c>
      <c r="H516" s="39" t="str">
        <f t="shared" si="178"/>
        <v/>
      </c>
    </row>
    <row r="517" spans="1:8" s="40" customFormat="1" ht="15" x14ac:dyDescent="0.2">
      <c r="A517" s="68"/>
      <c r="B517" s="35" t="s">
        <v>315</v>
      </c>
      <c r="C517" s="36">
        <v>0</v>
      </c>
      <c r="D517" s="36">
        <v>0</v>
      </c>
      <c r="E517" s="37" t="str">
        <f t="shared" si="175"/>
        <v/>
      </c>
      <c r="F517" s="37" t="str">
        <f t="shared" si="176"/>
        <v/>
      </c>
      <c r="G517" s="38" t="str">
        <f t="shared" si="177"/>
        <v>0</v>
      </c>
      <c r="H517" s="39" t="str">
        <f t="shared" si="178"/>
        <v/>
      </c>
    </row>
    <row r="518" spans="1:8" s="40" customFormat="1" ht="15" x14ac:dyDescent="0.2">
      <c r="A518" s="68"/>
      <c r="B518" s="35" t="s">
        <v>131</v>
      </c>
      <c r="C518" s="36">
        <v>0</v>
      </c>
      <c r="D518" s="36">
        <v>0</v>
      </c>
      <c r="E518" s="37" t="str">
        <f t="shared" si="175"/>
        <v/>
      </c>
      <c r="F518" s="37" t="str">
        <f t="shared" si="176"/>
        <v/>
      </c>
      <c r="G518" s="38" t="str">
        <f t="shared" si="177"/>
        <v>0</v>
      </c>
      <c r="H518" s="39" t="str">
        <f t="shared" si="178"/>
        <v/>
      </c>
    </row>
    <row r="519" spans="1:8" s="40" customFormat="1" ht="15" x14ac:dyDescent="0.2">
      <c r="A519" s="68"/>
      <c r="B519" s="35" t="s">
        <v>144</v>
      </c>
      <c r="C519" s="36">
        <v>0</v>
      </c>
      <c r="D519" s="36">
        <v>0</v>
      </c>
      <c r="E519" s="37" t="str">
        <f t="shared" si="175"/>
        <v/>
      </c>
      <c r="F519" s="37" t="str">
        <f t="shared" si="176"/>
        <v/>
      </c>
      <c r="G519" s="38" t="str">
        <f t="shared" si="177"/>
        <v>0</v>
      </c>
      <c r="H519" s="39" t="str">
        <f t="shared" si="178"/>
        <v/>
      </c>
    </row>
    <row r="520" spans="1:8" s="40" customFormat="1" ht="15" x14ac:dyDescent="0.2">
      <c r="A520" s="68"/>
      <c r="B520" s="35" t="s">
        <v>316</v>
      </c>
      <c r="C520" s="36">
        <v>0</v>
      </c>
      <c r="D520" s="36">
        <v>2</v>
      </c>
      <c r="E520" s="37" t="str">
        <f t="shared" si="175"/>
        <v/>
      </c>
      <c r="F520" s="37">
        <f t="shared" si="176"/>
        <v>1.358695652173913E-3</v>
      </c>
      <c r="G520" s="38" t="str">
        <f t="shared" si="177"/>
        <v>0</v>
      </c>
      <c r="H520" s="39" t="str">
        <f t="shared" si="178"/>
        <v/>
      </c>
    </row>
    <row r="521" spans="1:8" s="40" customFormat="1" ht="15" x14ac:dyDescent="0.2">
      <c r="A521" s="68"/>
      <c r="B521" s="35" t="s">
        <v>317</v>
      </c>
      <c r="C521" s="36">
        <v>0</v>
      </c>
      <c r="D521" s="36">
        <v>0</v>
      </c>
      <c r="E521" s="37" t="str">
        <f t="shared" si="175"/>
        <v/>
      </c>
      <c r="F521" s="37" t="str">
        <f t="shared" si="176"/>
        <v/>
      </c>
      <c r="G521" s="38" t="str">
        <f t="shared" si="177"/>
        <v>0</v>
      </c>
      <c r="H521" s="39" t="str">
        <f t="shared" si="178"/>
        <v/>
      </c>
    </row>
    <row r="522" spans="1:8" s="40" customFormat="1" ht="15" x14ac:dyDescent="0.2">
      <c r="A522" s="68"/>
      <c r="B522" s="35" t="s">
        <v>318</v>
      </c>
      <c r="C522" s="36">
        <v>2</v>
      </c>
      <c r="D522" s="36">
        <v>5</v>
      </c>
      <c r="E522" s="37">
        <f t="shared" si="175"/>
        <v>9.6525096525096527E-4</v>
      </c>
      <c r="F522" s="37">
        <f t="shared" si="176"/>
        <v>3.3967391304347825E-3</v>
      </c>
      <c r="G522" s="38">
        <f t="shared" si="177"/>
        <v>1.5</v>
      </c>
      <c r="H522" s="39">
        <f t="shared" si="178"/>
        <v>1.447876447876448E-3</v>
      </c>
    </row>
    <row r="523" spans="1:8" s="40" customFormat="1" ht="30" x14ac:dyDescent="0.2">
      <c r="A523" s="68"/>
      <c r="B523" s="35" t="s">
        <v>519</v>
      </c>
      <c r="C523" s="36">
        <v>2</v>
      </c>
      <c r="D523" s="36">
        <v>0</v>
      </c>
      <c r="E523" s="37">
        <f t="shared" si="175"/>
        <v>9.6525096525096527E-4</v>
      </c>
      <c r="F523" s="37" t="str">
        <f t="shared" si="176"/>
        <v/>
      </c>
      <c r="G523" s="38" t="str">
        <f t="shared" si="177"/>
        <v>0</v>
      </c>
      <c r="H523" s="39">
        <f t="shared" si="178"/>
        <v>0</v>
      </c>
    </row>
    <row r="524" spans="1:8" s="40" customFormat="1" ht="15" x14ac:dyDescent="0.2">
      <c r="A524" s="68"/>
      <c r="B524" s="35" t="s">
        <v>141</v>
      </c>
      <c r="C524" s="36">
        <v>0</v>
      </c>
      <c r="D524" s="36">
        <v>0</v>
      </c>
      <c r="E524" s="37" t="str">
        <f t="shared" si="175"/>
        <v/>
      </c>
      <c r="F524" s="37" t="str">
        <f t="shared" si="176"/>
        <v/>
      </c>
      <c r="G524" s="38" t="str">
        <f t="shared" si="177"/>
        <v>0</v>
      </c>
      <c r="H524" s="39" t="str">
        <f t="shared" si="178"/>
        <v/>
      </c>
    </row>
    <row r="525" spans="1:8" s="40" customFormat="1" ht="15" x14ac:dyDescent="0.2">
      <c r="A525" s="68"/>
      <c r="B525" s="35" t="s">
        <v>319</v>
      </c>
      <c r="C525" s="36">
        <v>24</v>
      </c>
      <c r="D525" s="36">
        <v>19</v>
      </c>
      <c r="E525" s="37">
        <f t="shared" si="175"/>
        <v>1.1583011583011582E-2</v>
      </c>
      <c r="F525" s="37">
        <f t="shared" si="176"/>
        <v>1.2907608695652174E-2</v>
      </c>
      <c r="G525" s="38">
        <f t="shared" si="177"/>
        <v>-0.20833333333333334</v>
      </c>
      <c r="H525" s="39">
        <f t="shared" si="178"/>
        <v>-2.4131274131274131E-3</v>
      </c>
    </row>
    <row r="526" spans="1:8" s="40" customFormat="1" ht="15" x14ac:dyDescent="0.2">
      <c r="A526" s="68"/>
      <c r="B526" s="35" t="s">
        <v>320</v>
      </c>
      <c r="C526" s="36">
        <v>0</v>
      </c>
      <c r="D526" s="36">
        <v>0</v>
      </c>
      <c r="E526" s="37" t="str">
        <f t="shared" si="175"/>
        <v/>
      </c>
      <c r="F526" s="37" t="str">
        <f t="shared" si="176"/>
        <v/>
      </c>
      <c r="G526" s="38" t="str">
        <f t="shared" si="177"/>
        <v>0</v>
      </c>
      <c r="H526" s="39" t="str">
        <f t="shared" si="178"/>
        <v/>
      </c>
    </row>
    <row r="527" spans="1:8" s="40" customFormat="1" ht="15" x14ac:dyDescent="0.2">
      <c r="A527" s="68"/>
      <c r="B527" s="35" t="s">
        <v>321</v>
      </c>
      <c r="C527" s="36">
        <v>2</v>
      </c>
      <c r="D527" s="36">
        <v>1</v>
      </c>
      <c r="E527" s="37">
        <f t="shared" si="175"/>
        <v>9.6525096525096527E-4</v>
      </c>
      <c r="F527" s="37">
        <f t="shared" si="176"/>
        <v>6.793478260869565E-4</v>
      </c>
      <c r="G527" s="38">
        <f t="shared" si="177"/>
        <v>-0.5</v>
      </c>
      <c r="H527" s="39">
        <f t="shared" si="178"/>
        <v>-4.8262548262548264E-4</v>
      </c>
    </row>
    <row r="528" spans="1:8" s="40" customFormat="1" ht="15" x14ac:dyDescent="0.2">
      <c r="A528" s="68"/>
      <c r="B528" s="35" t="s">
        <v>137</v>
      </c>
      <c r="C528" s="36">
        <v>0</v>
      </c>
      <c r="D528" s="36">
        <v>0</v>
      </c>
      <c r="E528" s="37" t="str">
        <f t="shared" si="175"/>
        <v/>
      </c>
      <c r="F528" s="37" t="str">
        <f t="shared" si="176"/>
        <v/>
      </c>
      <c r="G528" s="38" t="str">
        <f t="shared" si="177"/>
        <v>0</v>
      </c>
      <c r="H528" s="39" t="str">
        <f t="shared" si="178"/>
        <v/>
      </c>
    </row>
    <row r="529" spans="1:8" s="40" customFormat="1" ht="15" x14ac:dyDescent="0.2">
      <c r="A529" s="68"/>
      <c r="B529" s="35" t="s">
        <v>139</v>
      </c>
      <c r="C529" s="36">
        <v>0</v>
      </c>
      <c r="D529" s="36">
        <v>0</v>
      </c>
      <c r="E529" s="37" t="str">
        <f t="shared" si="175"/>
        <v/>
      </c>
      <c r="F529" s="37" t="str">
        <f t="shared" si="176"/>
        <v/>
      </c>
      <c r="G529" s="38" t="str">
        <f t="shared" si="177"/>
        <v>0</v>
      </c>
      <c r="H529" s="39" t="str">
        <f t="shared" si="178"/>
        <v/>
      </c>
    </row>
    <row r="530" spans="1:8" s="40" customFormat="1" ht="15" x14ac:dyDescent="0.2">
      <c r="A530" s="68"/>
      <c r="B530" s="35" t="s">
        <v>322</v>
      </c>
      <c r="C530" s="36">
        <v>17</v>
      </c>
      <c r="D530" s="36">
        <v>48</v>
      </c>
      <c r="E530" s="37">
        <f t="shared" si="175"/>
        <v>8.2046332046332038E-3</v>
      </c>
      <c r="F530" s="37">
        <f t="shared" si="176"/>
        <v>3.2608695652173912E-2</v>
      </c>
      <c r="G530" s="38">
        <f t="shared" si="177"/>
        <v>1.8235294117647058</v>
      </c>
      <c r="H530" s="39">
        <f t="shared" si="178"/>
        <v>1.4961389961389959E-2</v>
      </c>
    </row>
    <row r="531" spans="1:8" s="40" customFormat="1" ht="30" x14ac:dyDescent="0.2">
      <c r="A531" s="68"/>
      <c r="B531" s="35" t="s">
        <v>143</v>
      </c>
      <c r="C531" s="36">
        <v>18</v>
      </c>
      <c r="D531" s="36">
        <v>5</v>
      </c>
      <c r="E531" s="37">
        <f t="shared" si="175"/>
        <v>8.6872586872586872E-3</v>
      </c>
      <c r="F531" s="37">
        <f t="shared" si="176"/>
        <v>3.3967391304347825E-3</v>
      </c>
      <c r="G531" s="38">
        <f t="shared" si="177"/>
        <v>-0.72222222222222221</v>
      </c>
      <c r="H531" s="39">
        <f t="shared" si="178"/>
        <v>-6.2741312741312737E-3</v>
      </c>
    </row>
    <row r="532" spans="1:8" s="40" customFormat="1" ht="15" x14ac:dyDescent="0.2">
      <c r="A532" s="68"/>
      <c r="B532" s="35" t="s">
        <v>323</v>
      </c>
      <c r="C532" s="36">
        <v>55</v>
      </c>
      <c r="D532" s="36">
        <v>31</v>
      </c>
      <c r="E532" s="37">
        <f t="shared" si="175"/>
        <v>2.6544401544401543E-2</v>
      </c>
      <c r="F532" s="37">
        <f t="shared" si="176"/>
        <v>2.1059782608695652E-2</v>
      </c>
      <c r="G532" s="38">
        <f t="shared" si="177"/>
        <v>-0.43636363636363634</v>
      </c>
      <c r="H532" s="39">
        <f t="shared" si="178"/>
        <v>-1.1583011583011582E-2</v>
      </c>
    </row>
    <row r="533" spans="1:8" s="40" customFormat="1" ht="15" x14ac:dyDescent="0.2">
      <c r="A533" s="68"/>
      <c r="B533" s="35" t="s">
        <v>564</v>
      </c>
      <c r="C533" s="36">
        <v>0</v>
      </c>
      <c r="D533" s="36">
        <v>3</v>
      </c>
      <c r="E533" s="37" t="str">
        <f t="shared" ref="E533" si="183">+IF(C533=0,"",C533/C$333)</f>
        <v/>
      </c>
      <c r="F533" s="37">
        <f t="shared" ref="F533" si="184">+IF(D533=0,"",D533/D$333)</f>
        <v>2.0380434782608695E-3</v>
      </c>
      <c r="G533" s="38" t="str">
        <f t="shared" ref="G533" si="185">+IF(OR(AND(D533=0),(C533=0)),"0",((D533-C533)/C533))</f>
        <v>0</v>
      </c>
      <c r="H533" s="39" t="str">
        <f t="shared" ref="H533" si="186">+IF(OR(AND(E533=""),(G533="")),"",E533*G533)</f>
        <v/>
      </c>
    </row>
    <row r="534" spans="1:8" s="40" customFormat="1" ht="15" x14ac:dyDescent="0.2">
      <c r="A534" s="68"/>
      <c r="B534" s="35" t="s">
        <v>132</v>
      </c>
      <c r="C534" s="36">
        <v>0</v>
      </c>
      <c r="D534" s="36">
        <v>0</v>
      </c>
      <c r="E534" s="37" t="str">
        <f t="shared" si="175"/>
        <v/>
      </c>
      <c r="F534" s="37" t="str">
        <f t="shared" si="176"/>
        <v/>
      </c>
      <c r="G534" s="38" t="str">
        <f t="shared" si="177"/>
        <v>0</v>
      </c>
      <c r="H534" s="39" t="str">
        <f t="shared" si="178"/>
        <v/>
      </c>
    </row>
    <row r="535" spans="1:8" s="40" customFormat="1" ht="15" x14ac:dyDescent="0.2">
      <c r="A535" s="68"/>
      <c r="B535" s="35" t="s">
        <v>324</v>
      </c>
      <c r="C535" s="36">
        <v>0</v>
      </c>
      <c r="D535" s="36">
        <v>0</v>
      </c>
      <c r="E535" s="37" t="str">
        <f t="shared" si="175"/>
        <v/>
      </c>
      <c r="F535" s="37" t="str">
        <f t="shared" si="176"/>
        <v/>
      </c>
      <c r="G535" s="38" t="str">
        <f t="shared" si="177"/>
        <v>0</v>
      </c>
      <c r="H535" s="39" t="str">
        <f t="shared" si="178"/>
        <v/>
      </c>
    </row>
    <row r="536" spans="1:8" s="40" customFormat="1" ht="15" x14ac:dyDescent="0.2">
      <c r="A536" s="68"/>
      <c r="B536" s="35" t="s">
        <v>325</v>
      </c>
      <c r="C536" s="36">
        <v>0</v>
      </c>
      <c r="D536" s="36">
        <v>0</v>
      </c>
      <c r="E536" s="37" t="str">
        <f t="shared" ref="E536:E547" si="187">+IF(C536=0,"",C536/C$333)</f>
        <v/>
      </c>
      <c r="F536" s="37" t="str">
        <f t="shared" ref="F536:F547" si="188">+IF(D536=0,"",D536/D$333)</f>
        <v/>
      </c>
      <c r="G536" s="38" t="str">
        <f t="shared" ref="G536:G547" si="189">+IF(OR(AND(D536=0),(C536=0)),"0",((D536-C536)/C536))</f>
        <v>0</v>
      </c>
      <c r="H536" s="39" t="str">
        <f t="shared" ref="H536:H547" si="190">+IF(OR(AND(E536=""),(G536="")),"",E536*G536)</f>
        <v/>
      </c>
    </row>
    <row r="537" spans="1:8" s="40" customFormat="1" ht="15" x14ac:dyDescent="0.2">
      <c r="A537" s="68"/>
      <c r="B537" s="35" t="s">
        <v>520</v>
      </c>
      <c r="C537" s="36">
        <v>0</v>
      </c>
      <c r="D537" s="36">
        <v>3</v>
      </c>
      <c r="E537" s="37" t="str">
        <f t="shared" si="187"/>
        <v/>
      </c>
      <c r="F537" s="37">
        <f t="shared" si="188"/>
        <v>2.0380434782608695E-3</v>
      </c>
      <c r="G537" s="38" t="str">
        <f t="shared" si="189"/>
        <v>0</v>
      </c>
      <c r="H537" s="39" t="str">
        <f t="shared" si="190"/>
        <v/>
      </c>
    </row>
    <row r="538" spans="1:8" s="40" customFormat="1" ht="15" x14ac:dyDescent="0.2">
      <c r="A538" s="68"/>
      <c r="B538" s="35" t="s">
        <v>133</v>
      </c>
      <c r="C538" s="36">
        <v>0</v>
      </c>
      <c r="D538" s="36">
        <v>0</v>
      </c>
      <c r="E538" s="37" t="str">
        <f t="shared" si="187"/>
        <v/>
      </c>
      <c r="F538" s="37" t="str">
        <f t="shared" si="188"/>
        <v/>
      </c>
      <c r="G538" s="38" t="str">
        <f t="shared" si="189"/>
        <v>0</v>
      </c>
      <c r="H538" s="39" t="str">
        <f t="shared" si="190"/>
        <v/>
      </c>
    </row>
    <row r="539" spans="1:8" s="40" customFormat="1" ht="15" x14ac:dyDescent="0.2">
      <c r="A539" s="68"/>
      <c r="B539" s="35" t="s">
        <v>140</v>
      </c>
      <c r="C539" s="36">
        <v>14</v>
      </c>
      <c r="D539" s="36">
        <v>1</v>
      </c>
      <c r="E539" s="37">
        <f t="shared" si="187"/>
        <v>6.7567567567567571E-3</v>
      </c>
      <c r="F539" s="37">
        <f t="shared" si="188"/>
        <v>6.793478260869565E-4</v>
      </c>
      <c r="G539" s="38">
        <f t="shared" si="189"/>
        <v>-0.9285714285714286</v>
      </c>
      <c r="H539" s="39">
        <f t="shared" si="190"/>
        <v>-6.2741312741312746E-3</v>
      </c>
    </row>
    <row r="540" spans="1:8" s="40" customFormat="1" ht="15" x14ac:dyDescent="0.2">
      <c r="A540" s="68"/>
      <c r="B540" s="35" t="s">
        <v>521</v>
      </c>
      <c r="C540" s="36">
        <v>0</v>
      </c>
      <c r="D540" s="36">
        <v>0</v>
      </c>
      <c r="E540" s="37" t="str">
        <f t="shared" si="187"/>
        <v/>
      </c>
      <c r="F540" s="37" t="str">
        <f t="shared" si="188"/>
        <v/>
      </c>
      <c r="G540" s="38" t="str">
        <f t="shared" si="189"/>
        <v>0</v>
      </c>
      <c r="H540" s="39" t="str">
        <f t="shared" si="190"/>
        <v/>
      </c>
    </row>
    <row r="541" spans="1:8" s="40" customFormat="1" ht="15" x14ac:dyDescent="0.2">
      <c r="A541" s="68"/>
      <c r="B541" s="35" t="s">
        <v>326</v>
      </c>
      <c r="C541" s="36">
        <v>37</v>
      </c>
      <c r="D541" s="36">
        <v>17</v>
      </c>
      <c r="E541" s="37">
        <f t="shared" si="187"/>
        <v>1.7857142857142856E-2</v>
      </c>
      <c r="F541" s="37">
        <f t="shared" si="188"/>
        <v>1.154891304347826E-2</v>
      </c>
      <c r="G541" s="38">
        <f t="shared" si="189"/>
        <v>-0.54054054054054057</v>
      </c>
      <c r="H541" s="39">
        <f t="shared" si="190"/>
        <v>-9.6525096525096523E-3</v>
      </c>
    </row>
    <row r="542" spans="1:8" s="40" customFormat="1" ht="15" x14ac:dyDescent="0.2">
      <c r="A542" s="68"/>
      <c r="B542" s="35" t="s">
        <v>327</v>
      </c>
      <c r="C542" s="36">
        <v>0</v>
      </c>
      <c r="D542" s="36">
        <v>0</v>
      </c>
      <c r="E542" s="37" t="str">
        <f t="shared" si="187"/>
        <v/>
      </c>
      <c r="F542" s="37" t="str">
        <f t="shared" si="188"/>
        <v/>
      </c>
      <c r="G542" s="38" t="str">
        <f t="shared" si="189"/>
        <v>0</v>
      </c>
      <c r="H542" s="39" t="str">
        <f t="shared" si="190"/>
        <v/>
      </c>
    </row>
    <row r="543" spans="1:8" s="40" customFormat="1" ht="15" x14ac:dyDescent="0.2">
      <c r="A543" s="68"/>
      <c r="B543" s="35" t="s">
        <v>328</v>
      </c>
      <c r="C543" s="36">
        <v>5</v>
      </c>
      <c r="D543" s="36">
        <v>4</v>
      </c>
      <c r="E543" s="37">
        <f t="shared" si="187"/>
        <v>2.4131274131274131E-3</v>
      </c>
      <c r="F543" s="37">
        <f t="shared" si="188"/>
        <v>2.717391304347826E-3</v>
      </c>
      <c r="G543" s="38">
        <f t="shared" si="189"/>
        <v>-0.2</v>
      </c>
      <c r="H543" s="39">
        <f t="shared" si="190"/>
        <v>-4.8262548262548264E-4</v>
      </c>
    </row>
    <row r="544" spans="1:8" s="47" customFormat="1" ht="15" x14ac:dyDescent="0.2">
      <c r="A544" s="68"/>
      <c r="B544" s="35" t="s">
        <v>329</v>
      </c>
      <c r="C544" s="36">
        <v>0</v>
      </c>
      <c r="D544" s="36">
        <v>0</v>
      </c>
      <c r="E544" s="37" t="str">
        <f t="shared" si="187"/>
        <v/>
      </c>
      <c r="F544" s="37" t="str">
        <f t="shared" si="188"/>
        <v/>
      </c>
      <c r="G544" s="38" t="str">
        <f t="shared" si="189"/>
        <v>0</v>
      </c>
      <c r="H544" s="39" t="str">
        <f t="shared" si="190"/>
        <v/>
      </c>
    </row>
    <row r="545" spans="1:8" s="40" customFormat="1" ht="15" x14ac:dyDescent="0.2">
      <c r="A545" s="68"/>
      <c r="B545" s="35" t="s">
        <v>330</v>
      </c>
      <c r="C545" s="36">
        <v>3</v>
      </c>
      <c r="D545" s="36">
        <v>5</v>
      </c>
      <c r="E545" s="37">
        <f t="shared" si="187"/>
        <v>1.4478764478764478E-3</v>
      </c>
      <c r="F545" s="37">
        <f t="shared" si="188"/>
        <v>3.3967391304347825E-3</v>
      </c>
      <c r="G545" s="38">
        <f t="shared" si="189"/>
        <v>0.66666666666666663</v>
      </c>
      <c r="H545" s="39">
        <f t="shared" si="190"/>
        <v>9.6525096525096517E-4</v>
      </c>
    </row>
    <row r="546" spans="1:8" s="40" customFormat="1" ht="30" x14ac:dyDescent="0.2">
      <c r="A546" s="68"/>
      <c r="B546" s="35" t="s">
        <v>522</v>
      </c>
      <c r="C546" s="36">
        <v>2</v>
      </c>
      <c r="D546" s="36">
        <v>0</v>
      </c>
      <c r="E546" s="37">
        <f t="shared" si="187"/>
        <v>9.6525096525096527E-4</v>
      </c>
      <c r="F546" s="37" t="str">
        <f t="shared" si="188"/>
        <v/>
      </c>
      <c r="G546" s="38" t="str">
        <f t="shared" si="189"/>
        <v>0</v>
      </c>
      <c r="H546" s="39">
        <f t="shared" si="190"/>
        <v>0</v>
      </c>
    </row>
    <row r="547" spans="1:8" s="40" customFormat="1" ht="30" x14ac:dyDescent="0.2">
      <c r="A547" s="68"/>
      <c r="B547" s="35" t="s">
        <v>523</v>
      </c>
      <c r="C547" s="36">
        <v>0</v>
      </c>
      <c r="D547" s="36">
        <v>0</v>
      </c>
      <c r="E547" s="37" t="str">
        <f t="shared" si="187"/>
        <v/>
      </c>
      <c r="F547" s="37" t="str">
        <f t="shared" si="188"/>
        <v/>
      </c>
      <c r="G547" s="38" t="str">
        <f t="shared" si="189"/>
        <v>0</v>
      </c>
      <c r="H547" s="39" t="str">
        <f t="shared" si="190"/>
        <v/>
      </c>
    </row>
    <row r="548" spans="1:8" s="10" customFormat="1" x14ac:dyDescent="0.2">
      <c r="A548" s="67"/>
      <c r="B548" s="22"/>
      <c r="C548" s="22"/>
      <c r="D548" s="22"/>
    </row>
    <row r="549" spans="1:8" s="10" customFormat="1" x14ac:dyDescent="0.2">
      <c r="A549" s="67"/>
      <c r="B549" s="22"/>
      <c r="C549" s="22"/>
      <c r="D549" s="22"/>
    </row>
    <row r="550" spans="1:8" s="10" customFormat="1" ht="13.5" thickBot="1" x14ac:dyDescent="0.25">
      <c r="A550" s="67"/>
      <c r="B550" s="29"/>
      <c r="C550" s="29"/>
      <c r="D550" s="29"/>
      <c r="E550" s="29"/>
      <c r="F550" s="29"/>
    </row>
    <row r="551" spans="1:8" s="10" customFormat="1" ht="30" customHeight="1" x14ac:dyDescent="0.2">
      <c r="A551" s="67"/>
      <c r="B551" s="85" t="s">
        <v>374</v>
      </c>
      <c r="C551" s="71" t="s">
        <v>375</v>
      </c>
      <c r="D551" s="72"/>
      <c r="E551" s="71" t="s">
        <v>429</v>
      </c>
      <c r="F551" s="72"/>
      <c r="G551" s="73" t="s">
        <v>572</v>
      </c>
      <c r="H551" s="69" t="s">
        <v>350</v>
      </c>
    </row>
    <row r="552" spans="1:8" s="10" customFormat="1" x14ac:dyDescent="0.2">
      <c r="A552" s="67"/>
      <c r="B552" s="85"/>
      <c r="C552" s="48">
        <v>2017</v>
      </c>
      <c r="D552" s="48">
        <v>2018</v>
      </c>
      <c r="E552" s="48">
        <v>2017</v>
      </c>
      <c r="F552" s="48">
        <v>2018</v>
      </c>
      <c r="G552" s="74"/>
      <c r="H552" s="70"/>
    </row>
    <row r="553" spans="1:8" s="10" customFormat="1" x14ac:dyDescent="0.2">
      <c r="A553" s="67"/>
      <c r="B553" s="12" t="s">
        <v>380</v>
      </c>
      <c r="C553" s="13">
        <f>SUM(C554:C579)</f>
        <v>663</v>
      </c>
      <c r="D553" s="13">
        <f>SUM(D554:D579)</f>
        <v>514</v>
      </c>
      <c r="E553" s="14">
        <f>+IF(C553=0,"",C553/C$553)</f>
        <v>1</v>
      </c>
      <c r="F553" s="14">
        <f>+IF(D553=0,"",D553/D$553)</f>
        <v>1</v>
      </c>
      <c r="G553" s="15">
        <f>+IF(OR(AND(D553=0),(C553=0)),"0",((D553-C553)/C553))</f>
        <v>-0.22473604826546004</v>
      </c>
      <c r="H553" s="15">
        <f>+IF(OR(AND(E553=""),(G553="")),"",E553*G553)</f>
        <v>-0.22473604826546004</v>
      </c>
    </row>
    <row r="554" spans="1:8" s="40" customFormat="1" ht="15" x14ac:dyDescent="0.2">
      <c r="A554" s="68"/>
      <c r="B554" s="35" t="s">
        <v>331</v>
      </c>
      <c r="C554" s="36">
        <v>2</v>
      </c>
      <c r="D554" s="36">
        <v>5</v>
      </c>
      <c r="E554" s="37">
        <f>+IF(C554=0,"",C554/C$553)</f>
        <v>3.0165912518853697E-3</v>
      </c>
      <c r="F554" s="37">
        <f>+IF(D554=0,"",D554/D$553)</f>
        <v>9.727626459143969E-3</v>
      </c>
      <c r="G554" s="38">
        <f>+IF(OR(AND(D554=0),(C554=0)),"0",((D554-C554)/C554))</f>
        <v>1.5</v>
      </c>
      <c r="H554" s="39">
        <f>+IF(OR(AND(E554=""),(G554="")),"",E554*G554)</f>
        <v>4.5248868778280547E-3</v>
      </c>
    </row>
    <row r="555" spans="1:8" s="40" customFormat="1" ht="15" x14ac:dyDescent="0.2">
      <c r="A555" s="68"/>
      <c r="B555" s="35" t="s">
        <v>146</v>
      </c>
      <c r="C555" s="36">
        <v>33</v>
      </c>
      <c r="D555" s="36">
        <v>53</v>
      </c>
      <c r="E555" s="37">
        <f t="shared" ref="E555:E579" si="191">+IF(C555=0,"",C555/C$553)</f>
        <v>4.9773755656108594E-2</v>
      </c>
      <c r="F555" s="37">
        <f t="shared" ref="F555:F579" si="192">+IF(D555=0,"",D555/D$553)</f>
        <v>0.10311284046692606</v>
      </c>
      <c r="G555" s="38">
        <f t="shared" ref="G555:G579" si="193">+IF(OR(AND(D555=0),(C555=0)),"0",((D555-C555)/C555))</f>
        <v>0.60606060606060608</v>
      </c>
      <c r="H555" s="39">
        <f t="shared" ref="H555:H579" si="194">+IF(OR(AND(E555=""),(G555="")),"",E555*G555)</f>
        <v>3.0165912518853696E-2</v>
      </c>
    </row>
    <row r="556" spans="1:8" s="40" customFormat="1" ht="15" x14ac:dyDescent="0.2">
      <c r="A556" s="68"/>
      <c r="B556" s="35" t="s">
        <v>618</v>
      </c>
      <c r="C556" s="36">
        <v>50</v>
      </c>
      <c r="D556" s="36">
        <v>48</v>
      </c>
      <c r="E556" s="37">
        <f t="shared" si="191"/>
        <v>7.5414781297134234E-2</v>
      </c>
      <c r="F556" s="37">
        <f t="shared" si="192"/>
        <v>9.3385214007782102E-2</v>
      </c>
      <c r="G556" s="38">
        <f t="shared" si="193"/>
        <v>-0.04</v>
      </c>
      <c r="H556" s="39">
        <f t="shared" si="194"/>
        <v>-3.0165912518853692E-3</v>
      </c>
    </row>
    <row r="557" spans="1:8" s="40" customFormat="1" ht="15" x14ac:dyDescent="0.2">
      <c r="A557" s="68"/>
      <c r="B557" s="35" t="s">
        <v>332</v>
      </c>
      <c r="C557" s="36">
        <v>36</v>
      </c>
      <c r="D557" s="36">
        <v>85</v>
      </c>
      <c r="E557" s="37">
        <f t="shared" si="191"/>
        <v>5.4298642533936653E-2</v>
      </c>
      <c r="F557" s="37">
        <f t="shared" si="192"/>
        <v>0.16536964980544747</v>
      </c>
      <c r="G557" s="38">
        <f t="shared" si="193"/>
        <v>1.3611111111111112</v>
      </c>
      <c r="H557" s="39">
        <f t="shared" si="194"/>
        <v>7.3906485671191555E-2</v>
      </c>
    </row>
    <row r="558" spans="1:8" s="40" customFormat="1" ht="15" x14ac:dyDescent="0.2">
      <c r="A558" s="68"/>
      <c r="B558" s="35" t="s">
        <v>147</v>
      </c>
      <c r="C558" s="36">
        <v>11</v>
      </c>
      <c r="D558" s="36">
        <v>4</v>
      </c>
      <c r="E558" s="37">
        <f t="shared" si="191"/>
        <v>1.6591251885369532E-2</v>
      </c>
      <c r="F558" s="37">
        <f t="shared" si="192"/>
        <v>7.7821011673151752E-3</v>
      </c>
      <c r="G558" s="38">
        <f t="shared" si="193"/>
        <v>-0.63636363636363635</v>
      </c>
      <c r="H558" s="39">
        <f t="shared" si="194"/>
        <v>-1.0558069381598794E-2</v>
      </c>
    </row>
    <row r="559" spans="1:8" s="40" customFormat="1" ht="15" x14ac:dyDescent="0.2">
      <c r="A559" s="68"/>
      <c r="B559" s="35" t="s">
        <v>145</v>
      </c>
      <c r="C559" s="36">
        <v>0</v>
      </c>
      <c r="D559" s="36">
        <v>0</v>
      </c>
      <c r="E559" s="37" t="str">
        <f t="shared" si="191"/>
        <v/>
      </c>
      <c r="F559" s="37" t="str">
        <f t="shared" si="192"/>
        <v/>
      </c>
      <c r="G559" s="38" t="str">
        <f t="shared" si="193"/>
        <v>0</v>
      </c>
      <c r="H559" s="39" t="str">
        <f t="shared" si="194"/>
        <v/>
      </c>
    </row>
    <row r="560" spans="1:8" s="40" customFormat="1" ht="15" x14ac:dyDescent="0.2">
      <c r="A560" s="68"/>
      <c r="B560" s="35" t="s">
        <v>148</v>
      </c>
      <c r="C560" s="36">
        <v>0</v>
      </c>
      <c r="D560" s="36">
        <v>1</v>
      </c>
      <c r="E560" s="37" t="str">
        <f t="shared" si="191"/>
        <v/>
      </c>
      <c r="F560" s="37">
        <f t="shared" si="192"/>
        <v>1.9455252918287938E-3</v>
      </c>
      <c r="G560" s="38" t="str">
        <f t="shared" si="193"/>
        <v>0</v>
      </c>
      <c r="H560" s="39" t="str">
        <f t="shared" si="194"/>
        <v/>
      </c>
    </row>
    <row r="561" spans="1:8" s="40" customFormat="1" ht="15" x14ac:dyDescent="0.2">
      <c r="A561" s="68"/>
      <c r="B561" s="35" t="s">
        <v>333</v>
      </c>
      <c r="C561" s="36">
        <v>0</v>
      </c>
      <c r="D561" s="36">
        <v>1</v>
      </c>
      <c r="E561" s="37" t="str">
        <f t="shared" si="191"/>
        <v/>
      </c>
      <c r="F561" s="37">
        <f t="shared" si="192"/>
        <v>1.9455252918287938E-3</v>
      </c>
      <c r="G561" s="38" t="str">
        <f t="shared" si="193"/>
        <v>0</v>
      </c>
      <c r="H561" s="39" t="str">
        <f t="shared" si="194"/>
        <v/>
      </c>
    </row>
    <row r="562" spans="1:8" s="40" customFormat="1" ht="15" x14ac:dyDescent="0.2">
      <c r="A562" s="68"/>
      <c r="B562" s="35" t="s">
        <v>334</v>
      </c>
      <c r="C562" s="36">
        <v>0</v>
      </c>
      <c r="D562" s="36">
        <v>0</v>
      </c>
      <c r="E562" s="37" t="str">
        <f t="shared" si="191"/>
        <v/>
      </c>
      <c r="F562" s="37" t="str">
        <f t="shared" si="192"/>
        <v/>
      </c>
      <c r="G562" s="38" t="str">
        <f t="shared" si="193"/>
        <v>0</v>
      </c>
      <c r="H562" s="39" t="str">
        <f t="shared" si="194"/>
        <v/>
      </c>
    </row>
    <row r="563" spans="1:8" s="40" customFormat="1" ht="15" x14ac:dyDescent="0.2">
      <c r="A563" s="68"/>
      <c r="B563" s="35" t="s">
        <v>524</v>
      </c>
      <c r="C563" s="36">
        <v>5</v>
      </c>
      <c r="D563" s="36">
        <v>0</v>
      </c>
      <c r="E563" s="37">
        <f t="shared" si="191"/>
        <v>7.5414781297134239E-3</v>
      </c>
      <c r="F563" s="37" t="str">
        <f t="shared" si="192"/>
        <v/>
      </c>
      <c r="G563" s="38" t="str">
        <f t="shared" si="193"/>
        <v>0</v>
      </c>
      <c r="H563" s="39">
        <f t="shared" si="194"/>
        <v>0</v>
      </c>
    </row>
    <row r="564" spans="1:8" s="40" customFormat="1" ht="15" x14ac:dyDescent="0.2">
      <c r="A564" s="68"/>
      <c r="B564" s="35" t="s">
        <v>556</v>
      </c>
      <c r="C564" s="36">
        <v>7</v>
      </c>
      <c r="D564" s="36">
        <v>12</v>
      </c>
      <c r="E564" s="37">
        <f t="shared" ref="E564" si="195">+IF(C564=0,"",C564/C$553)</f>
        <v>1.0558069381598794E-2</v>
      </c>
      <c r="F564" s="37">
        <f t="shared" ref="F564" si="196">+IF(D564=0,"",D564/D$553)</f>
        <v>2.3346303501945526E-2</v>
      </c>
      <c r="G564" s="38">
        <f t="shared" ref="G564" si="197">+IF(OR(AND(D564=0),(C564=0)),"0",((D564-C564)/C564))</f>
        <v>0.7142857142857143</v>
      </c>
      <c r="H564" s="39">
        <f t="shared" ref="H564" si="198">+IF(OR(AND(E564=""),(G564="")),"",E564*G564)</f>
        <v>7.5414781297134248E-3</v>
      </c>
    </row>
    <row r="565" spans="1:8" s="50" customFormat="1" ht="15" x14ac:dyDescent="0.2">
      <c r="A565" s="60" t="s">
        <v>570</v>
      </c>
      <c r="B565" s="51" t="s">
        <v>591</v>
      </c>
      <c r="C565" s="52"/>
      <c r="D565" s="36">
        <v>0</v>
      </c>
      <c r="E565" s="37" t="str">
        <f t="shared" ref="E565" si="199">+IF(C565=0,"",C565/C$553)</f>
        <v/>
      </c>
      <c r="F565" s="37" t="str">
        <f t="shared" ref="F565" si="200">+IF(D565=0,"",D565/D$553)</f>
        <v/>
      </c>
      <c r="G565" s="38" t="str">
        <f t="shared" ref="G565" si="201">+IF(OR(AND(D565=0),(C565=0)),"0",((D565-C565)/C565))</f>
        <v>0</v>
      </c>
      <c r="H565" s="39" t="str">
        <f t="shared" ref="H565" si="202">+IF(OR(AND(E565=""),(G565="")),"",E565*G565)</f>
        <v/>
      </c>
    </row>
    <row r="566" spans="1:8" s="40" customFormat="1" ht="15" x14ac:dyDescent="0.2">
      <c r="A566" s="68"/>
      <c r="B566" s="35" t="s">
        <v>335</v>
      </c>
      <c r="C566" s="36">
        <v>45</v>
      </c>
      <c r="D566" s="36">
        <v>24</v>
      </c>
      <c r="E566" s="37">
        <f t="shared" si="191"/>
        <v>6.7873303167420809E-2</v>
      </c>
      <c r="F566" s="37">
        <f t="shared" si="192"/>
        <v>4.6692607003891051E-2</v>
      </c>
      <c r="G566" s="38">
        <f t="shared" si="193"/>
        <v>-0.46666666666666667</v>
      </c>
      <c r="H566" s="39">
        <f t="shared" si="194"/>
        <v>-3.1674208144796379E-2</v>
      </c>
    </row>
    <row r="567" spans="1:8" s="40" customFormat="1" ht="15" x14ac:dyDescent="0.2">
      <c r="A567" s="68"/>
      <c r="B567" s="35" t="s">
        <v>336</v>
      </c>
      <c r="C567" s="36">
        <v>82</v>
      </c>
      <c r="D567" s="36">
        <v>35</v>
      </c>
      <c r="E567" s="37">
        <f t="shared" si="191"/>
        <v>0.12368024132730016</v>
      </c>
      <c r="F567" s="37">
        <f t="shared" si="192"/>
        <v>6.8093385214007776E-2</v>
      </c>
      <c r="G567" s="38">
        <f t="shared" si="193"/>
        <v>-0.57317073170731703</v>
      </c>
      <c r="H567" s="39">
        <f t="shared" si="194"/>
        <v>-7.0889894419306182E-2</v>
      </c>
    </row>
    <row r="568" spans="1:8" s="40" customFormat="1" ht="15" x14ac:dyDescent="0.2">
      <c r="A568" s="68"/>
      <c r="B568" s="35" t="s">
        <v>149</v>
      </c>
      <c r="C568" s="36">
        <v>63</v>
      </c>
      <c r="D568" s="36">
        <v>1</v>
      </c>
      <c r="E568" s="37">
        <f t="shared" si="191"/>
        <v>9.5022624434389136E-2</v>
      </c>
      <c r="F568" s="37">
        <f t="shared" si="192"/>
        <v>1.9455252918287938E-3</v>
      </c>
      <c r="G568" s="38">
        <f t="shared" si="193"/>
        <v>-0.98412698412698407</v>
      </c>
      <c r="H568" s="39">
        <f t="shared" si="194"/>
        <v>-9.3514328808446442E-2</v>
      </c>
    </row>
    <row r="569" spans="1:8" s="40" customFormat="1" ht="15" x14ac:dyDescent="0.2">
      <c r="A569" s="68"/>
      <c r="B569" s="35" t="s">
        <v>150</v>
      </c>
      <c r="C569" s="36">
        <v>17</v>
      </c>
      <c r="D569" s="36">
        <v>14</v>
      </c>
      <c r="E569" s="37">
        <f t="shared" si="191"/>
        <v>2.564102564102564E-2</v>
      </c>
      <c r="F569" s="37">
        <f t="shared" si="192"/>
        <v>2.7237354085603113E-2</v>
      </c>
      <c r="G569" s="38">
        <f t="shared" si="193"/>
        <v>-0.17647058823529413</v>
      </c>
      <c r="H569" s="39">
        <f t="shared" si="194"/>
        <v>-4.5248868778280547E-3</v>
      </c>
    </row>
    <row r="570" spans="1:8" s="40" customFormat="1" ht="15" x14ac:dyDescent="0.2">
      <c r="A570" s="68"/>
      <c r="B570" s="35" t="s">
        <v>337</v>
      </c>
      <c r="C570" s="36">
        <v>206</v>
      </c>
      <c r="D570" s="36">
        <v>148</v>
      </c>
      <c r="E570" s="37">
        <f t="shared" si="191"/>
        <v>0.31070889894419307</v>
      </c>
      <c r="F570" s="37">
        <f t="shared" si="192"/>
        <v>0.28793774319066145</v>
      </c>
      <c r="G570" s="38">
        <f t="shared" si="193"/>
        <v>-0.28155339805825241</v>
      </c>
      <c r="H570" s="39">
        <f t="shared" si="194"/>
        <v>-8.7481146304675711E-2</v>
      </c>
    </row>
    <row r="571" spans="1:8" s="40" customFormat="1" ht="15" x14ac:dyDescent="0.2">
      <c r="A571" s="68"/>
      <c r="B571" s="35" t="s">
        <v>151</v>
      </c>
      <c r="C571" s="36">
        <v>26</v>
      </c>
      <c r="D571" s="36">
        <v>10</v>
      </c>
      <c r="E571" s="37">
        <f t="shared" si="191"/>
        <v>3.9215686274509803E-2</v>
      </c>
      <c r="F571" s="37">
        <f t="shared" si="192"/>
        <v>1.9455252918287938E-2</v>
      </c>
      <c r="G571" s="38">
        <f t="shared" si="193"/>
        <v>-0.61538461538461542</v>
      </c>
      <c r="H571" s="39">
        <f t="shared" si="194"/>
        <v>-2.4132730015082957E-2</v>
      </c>
    </row>
    <row r="572" spans="1:8" s="40" customFormat="1" ht="15" x14ac:dyDescent="0.2">
      <c r="A572" s="68"/>
      <c r="B572" s="35" t="s">
        <v>338</v>
      </c>
      <c r="C572" s="36">
        <v>12</v>
      </c>
      <c r="D572" s="36">
        <v>3</v>
      </c>
      <c r="E572" s="37">
        <f t="shared" si="191"/>
        <v>1.8099547511312219E-2</v>
      </c>
      <c r="F572" s="37">
        <f t="shared" si="192"/>
        <v>5.8365758754863814E-3</v>
      </c>
      <c r="G572" s="38">
        <f t="shared" si="193"/>
        <v>-0.75</v>
      </c>
      <c r="H572" s="39">
        <f t="shared" si="194"/>
        <v>-1.3574660633484163E-2</v>
      </c>
    </row>
    <row r="573" spans="1:8" s="40" customFormat="1" ht="15" x14ac:dyDescent="0.2">
      <c r="A573" s="68"/>
      <c r="B573" s="35" t="s">
        <v>152</v>
      </c>
      <c r="C573" s="36">
        <v>3</v>
      </c>
      <c r="D573" s="36">
        <v>2</v>
      </c>
      <c r="E573" s="37">
        <f t="shared" si="191"/>
        <v>4.5248868778280547E-3</v>
      </c>
      <c r="F573" s="37">
        <f t="shared" si="192"/>
        <v>3.8910505836575876E-3</v>
      </c>
      <c r="G573" s="38">
        <f t="shared" si="193"/>
        <v>-0.33333333333333331</v>
      </c>
      <c r="H573" s="39">
        <f t="shared" si="194"/>
        <v>-1.5082956259426848E-3</v>
      </c>
    </row>
    <row r="574" spans="1:8" s="40" customFormat="1" ht="15" x14ac:dyDescent="0.2">
      <c r="A574" s="68"/>
      <c r="B574" s="35" t="s">
        <v>153</v>
      </c>
      <c r="C574" s="36">
        <v>11</v>
      </c>
      <c r="D574" s="36">
        <v>0</v>
      </c>
      <c r="E574" s="37">
        <f t="shared" si="191"/>
        <v>1.6591251885369532E-2</v>
      </c>
      <c r="F574" s="37" t="str">
        <f t="shared" si="192"/>
        <v/>
      </c>
      <c r="G574" s="38" t="str">
        <f t="shared" si="193"/>
        <v>0</v>
      </c>
      <c r="H574" s="39">
        <f t="shared" si="194"/>
        <v>0</v>
      </c>
    </row>
    <row r="575" spans="1:8" s="40" customFormat="1" ht="15" x14ac:dyDescent="0.2">
      <c r="A575" s="68"/>
      <c r="B575" s="35" t="s">
        <v>339</v>
      </c>
      <c r="C575" s="36">
        <v>18</v>
      </c>
      <c r="D575" s="36">
        <v>16</v>
      </c>
      <c r="E575" s="37">
        <f t="shared" si="191"/>
        <v>2.7149321266968326E-2</v>
      </c>
      <c r="F575" s="37">
        <f t="shared" si="192"/>
        <v>3.1128404669260701E-2</v>
      </c>
      <c r="G575" s="38">
        <f t="shared" si="193"/>
        <v>-0.1111111111111111</v>
      </c>
      <c r="H575" s="39">
        <f t="shared" si="194"/>
        <v>-3.0165912518853697E-3</v>
      </c>
    </row>
    <row r="576" spans="1:8" s="40" customFormat="1" ht="15" x14ac:dyDescent="0.2">
      <c r="A576" s="68"/>
      <c r="B576" s="35" t="s">
        <v>340</v>
      </c>
      <c r="C576" s="36">
        <v>0</v>
      </c>
      <c r="D576" s="36">
        <v>0</v>
      </c>
      <c r="E576" s="37" t="str">
        <f t="shared" si="191"/>
        <v/>
      </c>
      <c r="F576" s="37" t="str">
        <f t="shared" si="192"/>
        <v/>
      </c>
      <c r="G576" s="38" t="str">
        <f t="shared" si="193"/>
        <v>0</v>
      </c>
      <c r="H576" s="39" t="str">
        <f t="shared" si="194"/>
        <v/>
      </c>
    </row>
    <row r="577" spans="1:8" s="40" customFormat="1" ht="30" x14ac:dyDescent="0.2">
      <c r="A577" s="68"/>
      <c r="B577" s="35" t="s">
        <v>341</v>
      </c>
      <c r="C577" s="36">
        <v>0</v>
      </c>
      <c r="D577" s="36">
        <v>1</v>
      </c>
      <c r="E577" s="37" t="str">
        <f t="shared" si="191"/>
        <v/>
      </c>
      <c r="F577" s="37">
        <f t="shared" si="192"/>
        <v>1.9455252918287938E-3</v>
      </c>
      <c r="G577" s="38" t="str">
        <f t="shared" si="193"/>
        <v>0</v>
      </c>
      <c r="H577" s="39" t="str">
        <f t="shared" si="194"/>
        <v/>
      </c>
    </row>
    <row r="578" spans="1:8" s="40" customFormat="1" ht="15" x14ac:dyDescent="0.2">
      <c r="A578" s="68"/>
      <c r="B578" s="35" t="s">
        <v>342</v>
      </c>
      <c r="C578" s="36">
        <v>5</v>
      </c>
      <c r="D578" s="36">
        <v>1</v>
      </c>
      <c r="E578" s="37">
        <f t="shared" si="191"/>
        <v>7.5414781297134239E-3</v>
      </c>
      <c r="F578" s="37">
        <f t="shared" si="192"/>
        <v>1.9455252918287938E-3</v>
      </c>
      <c r="G578" s="38">
        <f t="shared" si="193"/>
        <v>-0.8</v>
      </c>
      <c r="H578" s="39">
        <f t="shared" si="194"/>
        <v>-6.0331825037707393E-3</v>
      </c>
    </row>
    <row r="579" spans="1:8" s="40" customFormat="1" ht="30" x14ac:dyDescent="0.2">
      <c r="A579" s="68"/>
      <c r="B579" s="35" t="s">
        <v>525</v>
      </c>
      <c r="C579" s="36">
        <v>31</v>
      </c>
      <c r="D579" s="36">
        <v>50</v>
      </c>
      <c r="E579" s="37">
        <f t="shared" si="191"/>
        <v>4.6757164404223228E-2</v>
      </c>
      <c r="F579" s="37">
        <f t="shared" si="192"/>
        <v>9.727626459143969E-2</v>
      </c>
      <c r="G579" s="38">
        <f t="shared" si="193"/>
        <v>0.61290322580645162</v>
      </c>
      <c r="H579" s="39">
        <f t="shared" si="194"/>
        <v>2.8657616892911013E-2</v>
      </c>
    </row>
    <row r="580" spans="1:8" x14ac:dyDescent="0.2">
      <c r="B580" s="4" t="s">
        <v>381</v>
      </c>
      <c r="D580" s="2"/>
    </row>
  </sheetData>
  <mergeCells count="33"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580"/>
  <sheetViews>
    <sheetView showGridLines="0" tabSelected="1" workbookViewId="0">
      <selection activeCell="I1" sqref="I1:I1048576"/>
    </sheetView>
  </sheetViews>
  <sheetFormatPr baseColWidth="10" defaultRowHeight="12.75" x14ac:dyDescent="0.2"/>
  <cols>
    <col min="1" max="1" width="8.28515625" style="66" customWidth="1"/>
    <col min="2" max="2" width="59.140625" style="1" customWidth="1"/>
    <col min="3" max="4" width="11.42578125" style="1"/>
    <col min="5" max="5" width="12.28515625" style="2" customWidth="1"/>
    <col min="6" max="6" width="11.42578125" style="2"/>
    <col min="7" max="7" width="15" style="2" customWidth="1"/>
    <col min="8" max="16384" width="11.42578125" style="2"/>
  </cols>
  <sheetData>
    <row r="1" spans="1:8" ht="20.100000000000001" customHeight="1" x14ac:dyDescent="0.2">
      <c r="B1" s="33"/>
      <c r="C1" s="5"/>
      <c r="D1" s="75" t="s">
        <v>384</v>
      </c>
      <c r="E1" s="75"/>
      <c r="F1" s="75"/>
      <c r="G1" s="75"/>
      <c r="H1" s="75"/>
    </row>
    <row r="2" spans="1:8" ht="20.100000000000001" customHeight="1" thickBot="1" x14ac:dyDescent="0.25">
      <c r="B2" s="34"/>
      <c r="C2" s="6"/>
      <c r="D2" s="75"/>
      <c r="E2" s="75"/>
      <c r="F2" s="75"/>
      <c r="G2" s="75"/>
      <c r="H2" s="75"/>
    </row>
    <row r="3" spans="1:8" ht="20.100000000000001" customHeight="1" thickBot="1" x14ac:dyDescent="0.25">
      <c r="B3" s="34"/>
      <c r="C3" s="6"/>
      <c r="D3" s="7" t="s">
        <v>383</v>
      </c>
      <c r="E3" s="76" t="s">
        <v>571</v>
      </c>
      <c r="F3" s="77"/>
      <c r="G3" s="77"/>
      <c r="H3" s="78"/>
    </row>
    <row r="4" spans="1:8" ht="20.100000000000001" customHeight="1" x14ac:dyDescent="0.2">
      <c r="B4" s="34"/>
      <c r="C4" s="8"/>
      <c r="D4" s="79" t="s">
        <v>392</v>
      </c>
      <c r="E4" s="80"/>
      <c r="F4" s="80"/>
      <c r="G4" s="80"/>
      <c r="H4" s="81"/>
    </row>
    <row r="5" spans="1:8" ht="13.5" thickBot="1" x14ac:dyDescent="0.25">
      <c r="B5" s="9"/>
      <c r="C5" s="9"/>
      <c r="D5" s="82"/>
      <c r="E5" s="83"/>
      <c r="F5" s="83"/>
      <c r="G5" s="83"/>
      <c r="H5" s="84"/>
    </row>
    <row r="6" spans="1:8" s="10" customFormat="1" ht="30" customHeight="1" x14ac:dyDescent="0.2">
      <c r="A6" s="67"/>
      <c r="B6" s="85" t="s">
        <v>374</v>
      </c>
      <c r="C6" s="71" t="s">
        <v>375</v>
      </c>
      <c r="D6" s="72"/>
      <c r="E6" s="71" t="s">
        <v>429</v>
      </c>
      <c r="F6" s="72"/>
      <c r="G6" s="73" t="s">
        <v>572</v>
      </c>
      <c r="H6" s="69" t="s">
        <v>350</v>
      </c>
    </row>
    <row r="7" spans="1:8" s="10" customFormat="1" x14ac:dyDescent="0.2">
      <c r="A7" s="67"/>
      <c r="B7" s="85"/>
      <c r="C7" s="11">
        <v>2017</v>
      </c>
      <c r="D7" s="11">
        <v>2018</v>
      </c>
      <c r="E7" s="11">
        <v>2017</v>
      </c>
      <c r="F7" s="11">
        <v>2018</v>
      </c>
      <c r="G7" s="74"/>
      <c r="H7" s="70"/>
    </row>
    <row r="8" spans="1:8" s="10" customFormat="1" x14ac:dyDescent="0.2">
      <c r="A8" s="67"/>
      <c r="B8" s="12" t="s">
        <v>370</v>
      </c>
      <c r="C8" s="13">
        <f>+C18+C73+C165+C333+C553</f>
        <v>3308</v>
      </c>
      <c r="D8" s="13">
        <f>+D18+D73+D165+D333+D553</f>
        <v>6403</v>
      </c>
      <c r="E8" s="14">
        <f>SUM(E9:E13)</f>
        <v>1</v>
      </c>
      <c r="F8" s="14">
        <f>SUM(F9:F13)</f>
        <v>1</v>
      </c>
      <c r="G8" s="15">
        <f>+(D8-C8)/C8</f>
        <v>0.93561064087061674</v>
      </c>
      <c r="H8" s="15">
        <f>+E8*G8</f>
        <v>0.93561064087061674</v>
      </c>
    </row>
    <row r="9" spans="1:8" s="10" customFormat="1" x14ac:dyDescent="0.2">
      <c r="A9" s="67"/>
      <c r="B9" s="17" t="str">
        <f>+B18</f>
        <v>Total Vacantes en ocupaciones de nivel Directivo</v>
      </c>
      <c r="C9" s="18">
        <f>+C18</f>
        <v>25</v>
      </c>
      <c r="D9" s="18">
        <f>+D18</f>
        <v>13</v>
      </c>
      <c r="E9" s="19">
        <f>C9/$C$8</f>
        <v>7.5574365175332531E-3</v>
      </c>
      <c r="F9" s="19">
        <f>D9/$D$8</f>
        <v>2.030298297672966E-3</v>
      </c>
      <c r="G9" s="20">
        <f>+IF(OR(AND(D9=0),(C9=0)),"0",((D9-C9)/C9))</f>
        <v>-0.48</v>
      </c>
      <c r="H9" s="21">
        <f>+IF(OR(AND(E9=""),(G9="")),"",E9*G9)</f>
        <v>-3.6275695284159614E-3</v>
      </c>
    </row>
    <row r="10" spans="1:8" s="10" customFormat="1" x14ac:dyDescent="0.2">
      <c r="A10" s="67"/>
      <c r="B10" s="17" t="str">
        <f>+B73</f>
        <v xml:space="preserve">Total Vacantes en ocupaciones de nivel Profesional </v>
      </c>
      <c r="C10" s="18">
        <f>+C73</f>
        <v>335</v>
      </c>
      <c r="D10" s="18">
        <f>+D73</f>
        <v>330</v>
      </c>
      <c r="E10" s="19">
        <f>C10/$C$8</f>
        <v>0.10126964933494559</v>
      </c>
      <c r="F10" s="19">
        <f>D10/$D$8</f>
        <v>5.1538341402467595E-2</v>
      </c>
      <c r="G10" s="20">
        <f>+IF(OR(AND(D10=0),(C10=0)),"0",((D10-C10)/C10))</f>
        <v>-1.4925373134328358E-2</v>
      </c>
      <c r="H10" s="21">
        <f>+IF(OR(AND(E10=""),(G10="")),"",E10*G10)</f>
        <v>-1.5114873035066505E-3</v>
      </c>
    </row>
    <row r="11" spans="1:8" s="10" customFormat="1" ht="24" x14ac:dyDescent="0.2">
      <c r="A11" s="67"/>
      <c r="B11" s="17" t="str">
        <f>+B165</f>
        <v>Total Vacantes en ocupaciones de nivel Técnicos Profesionales - Tecnólogos</v>
      </c>
      <c r="C11" s="18">
        <f>+C165</f>
        <v>927</v>
      </c>
      <c r="D11" s="18">
        <f>+D165</f>
        <v>1482</v>
      </c>
      <c r="E11" s="19">
        <f>C11/$C$8</f>
        <v>0.28022974607013301</v>
      </c>
      <c r="F11" s="19">
        <f>D11/$D$8</f>
        <v>0.2314540059347181</v>
      </c>
      <c r="G11" s="20">
        <f>+IF(OR(AND(D11=0),(C11=0)),"0",((D11-C11)/C11))</f>
        <v>0.59870550161812297</v>
      </c>
      <c r="H11" s="21">
        <f>+IF(OR(AND(E11=""),(G11="")),"",E11*G11)</f>
        <v>0.16777509068923821</v>
      </c>
    </row>
    <row r="12" spans="1:8" s="10" customFormat="1" x14ac:dyDescent="0.2">
      <c r="A12" s="67"/>
      <c r="B12" s="17" t="str">
        <f>+B333</f>
        <v>Total Vacantes  en ocupaciones de nivel Calificados</v>
      </c>
      <c r="C12" s="18">
        <f>+C333</f>
        <v>1483</v>
      </c>
      <c r="D12" s="18">
        <f>+D333</f>
        <v>3371</v>
      </c>
      <c r="E12" s="19">
        <f>C12/$C$8</f>
        <v>0.44830713422007257</v>
      </c>
      <c r="F12" s="19">
        <f>D12/$D$8</f>
        <v>0.52647196626581294</v>
      </c>
      <c r="G12" s="20">
        <f>+IF(OR(AND(D12=0),(C12=0)),"0",((D12-C12)/C12))</f>
        <v>1.2730950775455159</v>
      </c>
      <c r="H12" s="21">
        <f>+IF(OR(AND(E12=""),(G12="")),"",E12*G12)</f>
        <v>0.57073760580411126</v>
      </c>
    </row>
    <row r="13" spans="1:8" s="10" customFormat="1" x14ac:dyDescent="0.2">
      <c r="A13" s="67"/>
      <c r="B13" s="17" t="str">
        <f>+B553</f>
        <v>Total Vacantes en ocupaciones de nivel Elemental</v>
      </c>
      <c r="C13" s="18">
        <f>+C553</f>
        <v>538</v>
      </c>
      <c r="D13" s="18">
        <f>+D553</f>
        <v>1207</v>
      </c>
      <c r="E13" s="19">
        <f>C13/$C$8</f>
        <v>0.16263603385731559</v>
      </c>
      <c r="F13" s="19">
        <f>D13/$D$8</f>
        <v>0.18850538809932843</v>
      </c>
      <c r="G13" s="20">
        <f>+IF(OR(AND(D13=0),(C13=0)),"0",((D13-C13)/C13))</f>
        <v>1.2434944237918215</v>
      </c>
      <c r="H13" s="21">
        <f>+IF(OR(AND(E13=""),(G13="")),"",E13*G13)</f>
        <v>0.20223700120918983</v>
      </c>
    </row>
    <row r="14" spans="1:8" s="10" customFormat="1" x14ac:dyDescent="0.2">
      <c r="A14" s="67"/>
      <c r="B14" s="22"/>
      <c r="C14" s="22"/>
      <c r="D14" s="22"/>
    </row>
    <row r="15" spans="1:8" s="10" customFormat="1" ht="13.5" thickBot="1" x14ac:dyDescent="0.25">
      <c r="A15" s="67"/>
      <c r="B15" s="22"/>
      <c r="C15" s="22"/>
      <c r="D15" s="22"/>
    </row>
    <row r="16" spans="1:8" s="10" customFormat="1" ht="30" customHeight="1" x14ac:dyDescent="0.2">
      <c r="A16" s="67"/>
      <c r="B16" s="85" t="s">
        <v>374</v>
      </c>
      <c r="C16" s="71" t="s">
        <v>375</v>
      </c>
      <c r="D16" s="72"/>
      <c r="E16" s="71" t="s">
        <v>429</v>
      </c>
      <c r="F16" s="72"/>
      <c r="G16" s="73" t="s">
        <v>572</v>
      </c>
      <c r="H16" s="69" t="s">
        <v>350</v>
      </c>
    </row>
    <row r="17" spans="1:8" s="10" customFormat="1" x14ac:dyDescent="0.2">
      <c r="A17" s="67"/>
      <c r="B17" s="85"/>
      <c r="C17" s="48">
        <v>2017</v>
      </c>
      <c r="D17" s="48">
        <v>2018</v>
      </c>
      <c r="E17" s="48">
        <v>2017</v>
      </c>
      <c r="F17" s="48">
        <v>2018</v>
      </c>
      <c r="G17" s="74"/>
      <c r="H17" s="70"/>
    </row>
    <row r="18" spans="1:8" s="10" customFormat="1" x14ac:dyDescent="0.2">
      <c r="A18" s="67"/>
      <c r="B18" s="12" t="s">
        <v>376</v>
      </c>
      <c r="C18" s="13">
        <f>SUM(C19:C67)</f>
        <v>25</v>
      </c>
      <c r="D18" s="13">
        <f>SUM(D19:D67)</f>
        <v>13</v>
      </c>
      <c r="E18" s="14">
        <f>+IF(C18=0,"",C18/C$18)</f>
        <v>1</v>
      </c>
      <c r="F18" s="14">
        <f>+IF(D18=0,"",D18/D$18)</f>
        <v>1</v>
      </c>
      <c r="G18" s="15">
        <f>+IF(OR(AND(D18=0),(C18=0)),"0",((D18-C18)/C18))</f>
        <v>-0.48</v>
      </c>
      <c r="H18" s="15">
        <f>+IF(OR(AND(E18=""),(G18="")),"",E18*G18)</f>
        <v>-0.48</v>
      </c>
    </row>
    <row r="19" spans="1:8" s="40" customFormat="1" ht="15" x14ac:dyDescent="0.2">
      <c r="A19" s="68"/>
      <c r="B19" s="35" t="s">
        <v>0</v>
      </c>
      <c r="C19" s="36">
        <v>0</v>
      </c>
      <c r="D19" s="36">
        <v>0</v>
      </c>
      <c r="E19" s="42" t="str">
        <f>+IF(C19=0,"",C19/C$18)</f>
        <v/>
      </c>
      <c r="F19" s="42" t="str">
        <f>+IF(D19=0,"",D19/D$18)</f>
        <v/>
      </c>
      <c r="G19" s="38" t="str">
        <f>+IF(OR(AND(D19=0),(C19=0)),"0",((D19-C19)/C19))</f>
        <v>0</v>
      </c>
      <c r="H19" s="39" t="str">
        <f>+IF(OR(AND(E19=""),(G19="")),"",E19*G19)</f>
        <v/>
      </c>
    </row>
    <row r="20" spans="1:8" s="40" customFormat="1" ht="15" x14ac:dyDescent="0.2">
      <c r="A20" s="68"/>
      <c r="B20" s="35" t="s">
        <v>154</v>
      </c>
      <c r="C20" s="36">
        <v>0</v>
      </c>
      <c r="D20" s="36">
        <v>0</v>
      </c>
      <c r="E20" s="42" t="str">
        <f t="shared" ref="E20:E67" si="0">+IF(C20=0,"",C20/C$18)</f>
        <v/>
      </c>
      <c r="F20" s="42" t="str">
        <f t="shared" ref="F20:F67" si="1">+IF(D20=0,"",D20/D$18)</f>
        <v/>
      </c>
      <c r="G20" s="38" t="str">
        <f t="shared" ref="G20:G67" si="2">+IF(OR(AND(D20=0),(C20=0)),"0",((D20-C20)/C20))</f>
        <v>0</v>
      </c>
      <c r="H20" s="39" t="str">
        <f t="shared" ref="H20:H67" si="3">+IF(OR(AND(E20=""),(G20="")),"",E20*G20)</f>
        <v/>
      </c>
    </row>
    <row r="21" spans="1:8" s="40" customFormat="1" ht="30" x14ac:dyDescent="0.2">
      <c r="A21" s="68"/>
      <c r="B21" s="35" t="s">
        <v>1</v>
      </c>
      <c r="C21" s="36">
        <v>0</v>
      </c>
      <c r="D21" s="36">
        <v>0</v>
      </c>
      <c r="E21" s="42" t="str">
        <f t="shared" si="0"/>
        <v/>
      </c>
      <c r="F21" s="42" t="str">
        <f t="shared" si="1"/>
        <v/>
      </c>
      <c r="G21" s="38" t="str">
        <f t="shared" si="2"/>
        <v>0</v>
      </c>
      <c r="H21" s="39" t="str">
        <f t="shared" si="3"/>
        <v/>
      </c>
    </row>
    <row r="22" spans="1:8" s="40" customFormat="1" ht="30" x14ac:dyDescent="0.2">
      <c r="A22" s="68"/>
      <c r="B22" s="35" t="s">
        <v>432</v>
      </c>
      <c r="C22" s="36">
        <v>0</v>
      </c>
      <c r="D22" s="36">
        <v>1</v>
      </c>
      <c r="E22" s="42" t="str">
        <f t="shared" si="0"/>
        <v/>
      </c>
      <c r="F22" s="42">
        <f t="shared" si="1"/>
        <v>7.6923076923076927E-2</v>
      </c>
      <c r="G22" s="38" t="str">
        <f t="shared" si="2"/>
        <v>0</v>
      </c>
      <c r="H22" s="39" t="str">
        <f t="shared" si="3"/>
        <v/>
      </c>
    </row>
    <row r="23" spans="1:8" s="40" customFormat="1" ht="30" x14ac:dyDescent="0.2">
      <c r="A23" s="68"/>
      <c r="B23" s="35" t="s">
        <v>155</v>
      </c>
      <c r="C23" s="36">
        <v>0</v>
      </c>
      <c r="D23" s="36">
        <v>0</v>
      </c>
      <c r="E23" s="42" t="str">
        <f t="shared" si="0"/>
        <v/>
      </c>
      <c r="F23" s="42" t="str">
        <f t="shared" si="1"/>
        <v/>
      </c>
      <c r="G23" s="38" t="str">
        <f t="shared" si="2"/>
        <v>0</v>
      </c>
      <c r="H23" s="39" t="str">
        <f t="shared" si="3"/>
        <v/>
      </c>
    </row>
    <row r="24" spans="1:8" s="40" customFormat="1" ht="30" x14ac:dyDescent="0.2">
      <c r="A24" s="68"/>
      <c r="B24" s="35" t="s">
        <v>156</v>
      </c>
      <c r="C24" s="36">
        <v>0</v>
      </c>
      <c r="D24" s="36">
        <v>0</v>
      </c>
      <c r="E24" s="42" t="str">
        <f t="shared" si="0"/>
        <v/>
      </c>
      <c r="F24" s="42" t="str">
        <f t="shared" si="1"/>
        <v/>
      </c>
      <c r="G24" s="38" t="str">
        <f t="shared" si="2"/>
        <v>0</v>
      </c>
      <c r="H24" s="39" t="str">
        <f t="shared" si="3"/>
        <v/>
      </c>
    </row>
    <row r="25" spans="1:8" s="40" customFormat="1" ht="30" x14ac:dyDescent="0.2">
      <c r="A25" s="68"/>
      <c r="B25" s="35" t="s">
        <v>526</v>
      </c>
      <c r="C25" s="36">
        <v>0</v>
      </c>
      <c r="D25" s="36">
        <v>0</v>
      </c>
      <c r="E25" s="42" t="str">
        <f t="shared" ref="E25:E27" si="4">+IF(C25=0,"",C25/C$18)</f>
        <v/>
      </c>
      <c r="F25" s="42" t="str">
        <f t="shared" ref="F25:F27" si="5">+IF(D25=0,"",D25/D$18)</f>
        <v/>
      </c>
      <c r="G25" s="38" t="str">
        <f t="shared" ref="G25:G27" si="6">+IF(OR(AND(D25=0),(C25=0)),"0",((D25-C25)/C25))</f>
        <v>0</v>
      </c>
      <c r="H25" s="39" t="str">
        <f t="shared" ref="H25:H27" si="7">+IF(OR(AND(E25=""),(G25="")),"",E25*G25)</f>
        <v/>
      </c>
    </row>
    <row r="26" spans="1:8" s="40" customFormat="1" ht="15" x14ac:dyDescent="0.2">
      <c r="A26" s="68"/>
      <c r="B26" s="35" t="s">
        <v>2</v>
      </c>
      <c r="C26" s="36">
        <v>0</v>
      </c>
      <c r="D26" s="36">
        <v>0</v>
      </c>
      <c r="E26" s="42" t="str">
        <f t="shared" si="4"/>
        <v/>
      </c>
      <c r="F26" s="42" t="str">
        <f t="shared" si="5"/>
        <v/>
      </c>
      <c r="G26" s="38" t="str">
        <f t="shared" si="6"/>
        <v>0</v>
      </c>
      <c r="H26" s="39" t="str">
        <f t="shared" si="7"/>
        <v/>
      </c>
    </row>
    <row r="27" spans="1:8" s="40" customFormat="1" ht="15" x14ac:dyDescent="0.2">
      <c r="A27" s="68"/>
      <c r="B27" s="35" t="s">
        <v>592</v>
      </c>
      <c r="C27" s="36">
        <v>2</v>
      </c>
      <c r="D27" s="36">
        <v>0</v>
      </c>
      <c r="E27" s="42">
        <f t="shared" si="4"/>
        <v>0.08</v>
      </c>
      <c r="F27" s="42" t="str">
        <f t="shared" si="5"/>
        <v/>
      </c>
      <c r="G27" s="38" t="str">
        <f t="shared" si="6"/>
        <v>0</v>
      </c>
      <c r="H27" s="39">
        <f t="shared" si="7"/>
        <v>0</v>
      </c>
    </row>
    <row r="28" spans="1:8" s="40" customFormat="1" ht="15" x14ac:dyDescent="0.2">
      <c r="A28" s="68"/>
      <c r="B28" s="35" t="s">
        <v>3</v>
      </c>
      <c r="C28" s="36">
        <v>1</v>
      </c>
      <c r="D28" s="36">
        <v>0</v>
      </c>
      <c r="E28" s="42">
        <f t="shared" si="0"/>
        <v>0.04</v>
      </c>
      <c r="F28" s="42" t="str">
        <f t="shared" si="1"/>
        <v/>
      </c>
      <c r="G28" s="38" t="str">
        <f t="shared" si="2"/>
        <v>0</v>
      </c>
      <c r="H28" s="39">
        <f t="shared" si="3"/>
        <v>0</v>
      </c>
    </row>
    <row r="29" spans="1:8" s="40" customFormat="1" ht="15" x14ac:dyDescent="0.2">
      <c r="A29" s="68"/>
      <c r="B29" s="35" t="s">
        <v>5</v>
      </c>
      <c r="C29" s="36">
        <v>2</v>
      </c>
      <c r="D29" s="36">
        <v>0</v>
      </c>
      <c r="E29" s="42">
        <f t="shared" si="0"/>
        <v>0.08</v>
      </c>
      <c r="F29" s="42" t="str">
        <f t="shared" si="1"/>
        <v/>
      </c>
      <c r="G29" s="38" t="str">
        <f t="shared" si="2"/>
        <v>0</v>
      </c>
      <c r="H29" s="39">
        <f t="shared" si="3"/>
        <v>0</v>
      </c>
    </row>
    <row r="30" spans="1:8" s="40" customFormat="1" ht="15" x14ac:dyDescent="0.2">
      <c r="A30" s="68"/>
      <c r="B30" s="35" t="s">
        <v>157</v>
      </c>
      <c r="C30" s="36">
        <v>0</v>
      </c>
      <c r="D30" s="36">
        <v>0</v>
      </c>
      <c r="E30" s="42" t="str">
        <f t="shared" si="0"/>
        <v/>
      </c>
      <c r="F30" s="42" t="str">
        <f t="shared" si="1"/>
        <v/>
      </c>
      <c r="G30" s="38" t="str">
        <f t="shared" si="2"/>
        <v>0</v>
      </c>
      <c r="H30" s="39" t="str">
        <f t="shared" si="3"/>
        <v/>
      </c>
    </row>
    <row r="31" spans="1:8" s="40" customFormat="1" ht="15" x14ac:dyDescent="0.2">
      <c r="A31" s="68"/>
      <c r="B31" s="35" t="s">
        <v>158</v>
      </c>
      <c r="C31" s="36">
        <v>0</v>
      </c>
      <c r="D31" s="36">
        <v>0</v>
      </c>
      <c r="E31" s="42" t="str">
        <f t="shared" si="0"/>
        <v/>
      </c>
      <c r="F31" s="42" t="str">
        <f t="shared" si="1"/>
        <v/>
      </c>
      <c r="G31" s="38" t="str">
        <f t="shared" si="2"/>
        <v>0</v>
      </c>
      <c r="H31" s="39" t="str">
        <f t="shared" si="3"/>
        <v/>
      </c>
    </row>
    <row r="32" spans="1:8" s="40" customFormat="1" ht="15" x14ac:dyDescent="0.2">
      <c r="A32" s="68"/>
      <c r="B32" s="35" t="s">
        <v>4</v>
      </c>
      <c r="C32" s="36">
        <v>0</v>
      </c>
      <c r="D32" s="36">
        <v>0</v>
      </c>
      <c r="E32" s="42" t="str">
        <f t="shared" si="0"/>
        <v/>
      </c>
      <c r="F32" s="42" t="str">
        <f t="shared" si="1"/>
        <v/>
      </c>
      <c r="G32" s="38" t="str">
        <f t="shared" si="2"/>
        <v>0</v>
      </c>
      <c r="H32" s="39" t="str">
        <f t="shared" si="3"/>
        <v/>
      </c>
    </row>
    <row r="33" spans="1:8" s="40" customFormat="1" ht="15" x14ac:dyDescent="0.2">
      <c r="A33" s="68"/>
      <c r="B33" s="35" t="s">
        <v>6</v>
      </c>
      <c r="C33" s="36">
        <v>0</v>
      </c>
      <c r="D33" s="36">
        <v>0</v>
      </c>
      <c r="E33" s="42" t="str">
        <f t="shared" si="0"/>
        <v/>
      </c>
      <c r="F33" s="42" t="str">
        <f t="shared" si="1"/>
        <v/>
      </c>
      <c r="G33" s="38" t="str">
        <f t="shared" si="2"/>
        <v>0</v>
      </c>
      <c r="H33" s="39" t="str">
        <f t="shared" si="3"/>
        <v/>
      </c>
    </row>
    <row r="34" spans="1:8" s="40" customFormat="1" ht="15" x14ac:dyDescent="0.2">
      <c r="A34" s="68"/>
      <c r="B34" s="35" t="s">
        <v>159</v>
      </c>
      <c r="C34" s="36">
        <v>0</v>
      </c>
      <c r="D34" s="36">
        <v>0</v>
      </c>
      <c r="E34" s="42" t="str">
        <f t="shared" si="0"/>
        <v/>
      </c>
      <c r="F34" s="42" t="str">
        <f t="shared" si="1"/>
        <v/>
      </c>
      <c r="G34" s="38" t="str">
        <f t="shared" si="2"/>
        <v>0</v>
      </c>
      <c r="H34" s="39" t="str">
        <f t="shared" si="3"/>
        <v/>
      </c>
    </row>
    <row r="35" spans="1:8" s="40" customFormat="1" ht="15" x14ac:dyDescent="0.2">
      <c r="A35" s="68"/>
      <c r="B35" s="35" t="s">
        <v>160</v>
      </c>
      <c r="C35" s="36">
        <v>0</v>
      </c>
      <c r="D35" s="36">
        <v>1</v>
      </c>
      <c r="E35" s="42" t="str">
        <f t="shared" si="0"/>
        <v/>
      </c>
      <c r="F35" s="42">
        <f t="shared" si="1"/>
        <v>7.6923076923076927E-2</v>
      </c>
      <c r="G35" s="38" t="str">
        <f t="shared" si="2"/>
        <v>0</v>
      </c>
      <c r="H35" s="39" t="str">
        <f t="shared" si="3"/>
        <v/>
      </c>
    </row>
    <row r="36" spans="1:8" s="40" customFormat="1" ht="30" x14ac:dyDescent="0.2">
      <c r="A36" s="68"/>
      <c r="B36" s="35" t="s">
        <v>161</v>
      </c>
      <c r="C36" s="36">
        <v>1</v>
      </c>
      <c r="D36" s="36">
        <v>0</v>
      </c>
      <c r="E36" s="42">
        <f t="shared" si="0"/>
        <v>0.04</v>
      </c>
      <c r="F36" s="42" t="str">
        <f t="shared" si="1"/>
        <v/>
      </c>
      <c r="G36" s="38" t="str">
        <f t="shared" si="2"/>
        <v>0</v>
      </c>
      <c r="H36" s="39">
        <f t="shared" si="3"/>
        <v>0</v>
      </c>
    </row>
    <row r="37" spans="1:8" s="40" customFormat="1" ht="15" x14ac:dyDescent="0.2">
      <c r="A37" s="68"/>
      <c r="B37" s="35" t="s">
        <v>162</v>
      </c>
      <c r="C37" s="36">
        <v>0</v>
      </c>
      <c r="D37" s="36">
        <v>0</v>
      </c>
      <c r="E37" s="42" t="str">
        <f t="shared" si="0"/>
        <v/>
      </c>
      <c r="F37" s="42" t="str">
        <f t="shared" si="1"/>
        <v/>
      </c>
      <c r="G37" s="38" t="str">
        <f t="shared" si="2"/>
        <v>0</v>
      </c>
      <c r="H37" s="39" t="str">
        <f t="shared" si="3"/>
        <v/>
      </c>
    </row>
    <row r="38" spans="1:8" s="40" customFormat="1" ht="15" x14ac:dyDescent="0.2">
      <c r="A38" s="68"/>
      <c r="B38" s="35" t="s">
        <v>7</v>
      </c>
      <c r="C38" s="36">
        <v>0</v>
      </c>
      <c r="D38" s="36">
        <v>0</v>
      </c>
      <c r="E38" s="42" t="str">
        <f t="shared" si="0"/>
        <v/>
      </c>
      <c r="F38" s="42" t="str">
        <f t="shared" si="1"/>
        <v/>
      </c>
      <c r="G38" s="38" t="str">
        <f t="shared" si="2"/>
        <v>0</v>
      </c>
      <c r="H38" s="39" t="str">
        <f t="shared" si="3"/>
        <v/>
      </c>
    </row>
    <row r="39" spans="1:8" s="40" customFormat="1" ht="15" x14ac:dyDescent="0.2">
      <c r="A39" s="68"/>
      <c r="B39" s="35" t="s">
        <v>163</v>
      </c>
      <c r="C39" s="36">
        <v>0</v>
      </c>
      <c r="D39" s="36">
        <v>0</v>
      </c>
      <c r="E39" s="42" t="str">
        <f t="shared" si="0"/>
        <v/>
      </c>
      <c r="F39" s="42" t="str">
        <f t="shared" si="1"/>
        <v/>
      </c>
      <c r="G39" s="38" t="str">
        <f t="shared" si="2"/>
        <v>0</v>
      </c>
      <c r="H39" s="39" t="str">
        <f t="shared" si="3"/>
        <v/>
      </c>
    </row>
    <row r="40" spans="1:8" s="40" customFormat="1" ht="15" x14ac:dyDescent="0.2">
      <c r="A40" s="68"/>
      <c r="B40" s="35" t="s">
        <v>164</v>
      </c>
      <c r="C40" s="36">
        <v>0</v>
      </c>
      <c r="D40" s="36">
        <v>0</v>
      </c>
      <c r="E40" s="42" t="str">
        <f t="shared" si="0"/>
        <v/>
      </c>
      <c r="F40" s="42" t="str">
        <f t="shared" si="1"/>
        <v/>
      </c>
      <c r="G40" s="38" t="str">
        <f t="shared" si="2"/>
        <v>0</v>
      </c>
      <c r="H40" s="39" t="str">
        <f t="shared" si="3"/>
        <v/>
      </c>
    </row>
    <row r="41" spans="1:8" s="40" customFormat="1" ht="15" x14ac:dyDescent="0.2">
      <c r="A41" s="68"/>
      <c r="B41" s="35" t="s">
        <v>165</v>
      </c>
      <c r="C41" s="36">
        <v>0</v>
      </c>
      <c r="D41" s="36">
        <v>0</v>
      </c>
      <c r="E41" s="42" t="str">
        <f t="shared" si="0"/>
        <v/>
      </c>
      <c r="F41" s="42" t="str">
        <f t="shared" si="1"/>
        <v/>
      </c>
      <c r="G41" s="38" t="str">
        <f t="shared" si="2"/>
        <v>0</v>
      </c>
      <c r="H41" s="39" t="str">
        <f t="shared" si="3"/>
        <v/>
      </c>
    </row>
    <row r="42" spans="1:8" s="40" customFormat="1" ht="15" x14ac:dyDescent="0.2">
      <c r="A42" s="68"/>
      <c r="B42" s="35" t="s">
        <v>166</v>
      </c>
      <c r="C42" s="36">
        <v>0</v>
      </c>
      <c r="D42" s="36">
        <v>0</v>
      </c>
      <c r="E42" s="42" t="str">
        <f t="shared" si="0"/>
        <v/>
      </c>
      <c r="F42" s="42" t="str">
        <f t="shared" si="1"/>
        <v/>
      </c>
      <c r="G42" s="38" t="str">
        <f t="shared" si="2"/>
        <v>0</v>
      </c>
      <c r="H42" s="39" t="str">
        <f t="shared" si="3"/>
        <v/>
      </c>
    </row>
    <row r="43" spans="1:8" s="40" customFormat="1" ht="30" x14ac:dyDescent="0.2">
      <c r="A43" s="68"/>
      <c r="B43" s="35" t="s">
        <v>167</v>
      </c>
      <c r="C43" s="36">
        <v>1</v>
      </c>
      <c r="D43" s="36">
        <v>0</v>
      </c>
      <c r="E43" s="42">
        <f t="shared" si="0"/>
        <v>0.04</v>
      </c>
      <c r="F43" s="42" t="str">
        <f t="shared" si="1"/>
        <v/>
      </c>
      <c r="G43" s="38" t="str">
        <f t="shared" si="2"/>
        <v>0</v>
      </c>
      <c r="H43" s="39">
        <f t="shared" si="3"/>
        <v>0</v>
      </c>
    </row>
    <row r="44" spans="1:8" s="40" customFormat="1" ht="15" x14ac:dyDescent="0.2">
      <c r="A44" s="68"/>
      <c r="B44" s="35" t="s">
        <v>168</v>
      </c>
      <c r="C44" s="36">
        <v>0</v>
      </c>
      <c r="D44" s="36">
        <v>1</v>
      </c>
      <c r="E44" s="42" t="str">
        <f t="shared" si="0"/>
        <v/>
      </c>
      <c r="F44" s="42">
        <f t="shared" si="1"/>
        <v>7.6923076923076927E-2</v>
      </c>
      <c r="G44" s="38" t="str">
        <f t="shared" si="2"/>
        <v>0</v>
      </c>
      <c r="H44" s="39" t="str">
        <f t="shared" si="3"/>
        <v/>
      </c>
    </row>
    <row r="45" spans="1:8" s="40" customFormat="1" ht="15" x14ac:dyDescent="0.2">
      <c r="A45" s="68"/>
      <c r="B45" s="35" t="s">
        <v>8</v>
      </c>
      <c r="C45" s="36">
        <v>0</v>
      </c>
      <c r="D45" s="36">
        <v>0</v>
      </c>
      <c r="E45" s="42" t="str">
        <f t="shared" si="0"/>
        <v/>
      </c>
      <c r="F45" s="42" t="str">
        <f t="shared" si="1"/>
        <v/>
      </c>
      <c r="G45" s="38" t="str">
        <f t="shared" si="2"/>
        <v>0</v>
      </c>
      <c r="H45" s="39" t="str">
        <f t="shared" si="3"/>
        <v/>
      </c>
    </row>
    <row r="46" spans="1:8" s="40" customFormat="1" ht="15" x14ac:dyDescent="0.2">
      <c r="A46" s="68"/>
      <c r="B46" s="35" t="s">
        <v>433</v>
      </c>
      <c r="C46" s="36">
        <v>0</v>
      </c>
      <c r="D46" s="36">
        <v>0</v>
      </c>
      <c r="E46" s="42" t="str">
        <f t="shared" si="0"/>
        <v/>
      </c>
      <c r="F46" s="42" t="str">
        <f t="shared" si="1"/>
        <v/>
      </c>
      <c r="G46" s="38" t="str">
        <f t="shared" si="2"/>
        <v>0</v>
      </c>
      <c r="H46" s="39" t="str">
        <f t="shared" si="3"/>
        <v/>
      </c>
    </row>
    <row r="47" spans="1:8" s="40" customFormat="1" ht="15" x14ac:dyDescent="0.2">
      <c r="A47" s="68"/>
      <c r="B47" s="35" t="s">
        <v>169</v>
      </c>
      <c r="C47" s="36">
        <v>0</v>
      </c>
      <c r="D47" s="36">
        <v>0</v>
      </c>
      <c r="E47" s="42" t="str">
        <f t="shared" si="0"/>
        <v/>
      </c>
      <c r="F47" s="42" t="str">
        <f t="shared" si="1"/>
        <v/>
      </c>
      <c r="G47" s="38" t="str">
        <f t="shared" si="2"/>
        <v>0</v>
      </c>
      <c r="H47" s="39" t="str">
        <f t="shared" si="3"/>
        <v/>
      </c>
    </row>
    <row r="48" spans="1:8" s="40" customFormat="1" ht="30" x14ac:dyDescent="0.2">
      <c r="A48" s="68"/>
      <c r="B48" s="35" t="s">
        <v>593</v>
      </c>
      <c r="C48" s="36">
        <v>0</v>
      </c>
      <c r="D48" s="36">
        <v>0</v>
      </c>
      <c r="E48" s="42" t="str">
        <f t="shared" si="0"/>
        <v/>
      </c>
      <c r="F48" s="42" t="str">
        <f t="shared" si="1"/>
        <v/>
      </c>
      <c r="G48" s="38" t="str">
        <f t="shared" si="2"/>
        <v>0</v>
      </c>
      <c r="H48" s="39" t="str">
        <f t="shared" si="3"/>
        <v/>
      </c>
    </row>
    <row r="49" spans="1:8" s="40" customFormat="1" ht="15" x14ac:dyDescent="0.2">
      <c r="A49" s="68"/>
      <c r="B49" s="35" t="s">
        <v>9</v>
      </c>
      <c r="C49" s="36">
        <v>14</v>
      </c>
      <c r="D49" s="36">
        <v>4</v>
      </c>
      <c r="E49" s="42">
        <f t="shared" si="0"/>
        <v>0.56000000000000005</v>
      </c>
      <c r="F49" s="42">
        <f t="shared" si="1"/>
        <v>0.30769230769230771</v>
      </c>
      <c r="G49" s="38">
        <f t="shared" si="2"/>
        <v>-0.7142857142857143</v>
      </c>
      <c r="H49" s="39">
        <f t="shared" si="3"/>
        <v>-0.4</v>
      </c>
    </row>
    <row r="50" spans="1:8" s="40" customFormat="1" ht="15" x14ac:dyDescent="0.2">
      <c r="A50" s="68"/>
      <c r="B50" s="35" t="s">
        <v>594</v>
      </c>
      <c r="C50" s="36">
        <v>0</v>
      </c>
      <c r="D50" s="36">
        <v>0</v>
      </c>
      <c r="E50" s="42" t="str">
        <f t="shared" si="0"/>
        <v/>
      </c>
      <c r="F50" s="42" t="str">
        <f t="shared" si="1"/>
        <v/>
      </c>
      <c r="G50" s="38" t="str">
        <f t="shared" si="2"/>
        <v>0</v>
      </c>
      <c r="H50" s="39" t="str">
        <f t="shared" si="3"/>
        <v/>
      </c>
    </row>
    <row r="51" spans="1:8" s="40" customFormat="1" ht="15" x14ac:dyDescent="0.2">
      <c r="A51" s="68"/>
      <c r="B51" s="35" t="s">
        <v>12</v>
      </c>
      <c r="C51" s="36">
        <v>0</v>
      </c>
      <c r="D51" s="36">
        <v>0</v>
      </c>
      <c r="E51" s="42" t="str">
        <f t="shared" si="0"/>
        <v/>
      </c>
      <c r="F51" s="42" t="str">
        <f t="shared" si="1"/>
        <v/>
      </c>
      <c r="G51" s="38" t="str">
        <f t="shared" si="2"/>
        <v>0</v>
      </c>
      <c r="H51" s="39" t="str">
        <f t="shared" si="3"/>
        <v/>
      </c>
    </row>
    <row r="52" spans="1:8" s="40" customFormat="1" ht="15" x14ac:dyDescent="0.2">
      <c r="A52" s="68"/>
      <c r="B52" s="35" t="s">
        <v>11</v>
      </c>
      <c r="C52" s="36">
        <v>0</v>
      </c>
      <c r="D52" s="36">
        <v>0</v>
      </c>
      <c r="E52" s="42" t="str">
        <f t="shared" si="0"/>
        <v/>
      </c>
      <c r="F52" s="42" t="str">
        <f t="shared" si="1"/>
        <v/>
      </c>
      <c r="G52" s="38" t="str">
        <f t="shared" si="2"/>
        <v>0</v>
      </c>
      <c r="H52" s="39" t="str">
        <f t="shared" si="3"/>
        <v/>
      </c>
    </row>
    <row r="53" spans="1:8" s="40" customFormat="1" ht="15" x14ac:dyDescent="0.2">
      <c r="A53" s="68"/>
      <c r="B53" s="35" t="s">
        <v>434</v>
      </c>
      <c r="C53" s="36">
        <v>1</v>
      </c>
      <c r="D53" s="36">
        <v>0</v>
      </c>
      <c r="E53" s="42">
        <f t="shared" si="0"/>
        <v>0.04</v>
      </c>
      <c r="F53" s="42" t="str">
        <f t="shared" si="1"/>
        <v/>
      </c>
      <c r="G53" s="38" t="str">
        <f t="shared" si="2"/>
        <v>0</v>
      </c>
      <c r="H53" s="39">
        <f t="shared" si="3"/>
        <v>0</v>
      </c>
    </row>
    <row r="54" spans="1:8" s="40" customFormat="1" ht="15" x14ac:dyDescent="0.2">
      <c r="A54" s="68"/>
      <c r="B54" s="35" t="s">
        <v>10</v>
      </c>
      <c r="C54" s="36">
        <v>0</v>
      </c>
      <c r="D54" s="36">
        <v>0</v>
      </c>
      <c r="E54" s="42" t="str">
        <f t="shared" si="0"/>
        <v/>
      </c>
      <c r="F54" s="42" t="str">
        <f t="shared" si="1"/>
        <v/>
      </c>
      <c r="G54" s="38" t="str">
        <f t="shared" si="2"/>
        <v>0</v>
      </c>
      <c r="H54" s="39" t="str">
        <f t="shared" si="3"/>
        <v/>
      </c>
    </row>
    <row r="55" spans="1:8" s="40" customFormat="1" ht="15" x14ac:dyDescent="0.2">
      <c r="A55" s="68"/>
      <c r="B55" s="35" t="s">
        <v>170</v>
      </c>
      <c r="C55" s="36">
        <v>0</v>
      </c>
      <c r="D55" s="36">
        <v>0</v>
      </c>
      <c r="E55" s="42" t="str">
        <f t="shared" si="0"/>
        <v/>
      </c>
      <c r="F55" s="42" t="str">
        <f t="shared" si="1"/>
        <v/>
      </c>
      <c r="G55" s="38" t="str">
        <f t="shared" si="2"/>
        <v>0</v>
      </c>
      <c r="H55" s="39" t="str">
        <f t="shared" si="3"/>
        <v/>
      </c>
    </row>
    <row r="56" spans="1:8" s="40" customFormat="1" ht="15" x14ac:dyDescent="0.2">
      <c r="A56" s="68"/>
      <c r="B56" s="35" t="s">
        <v>13</v>
      </c>
      <c r="C56" s="36">
        <v>0</v>
      </c>
      <c r="D56" s="36">
        <v>0</v>
      </c>
      <c r="E56" s="42" t="str">
        <f t="shared" si="0"/>
        <v/>
      </c>
      <c r="F56" s="42" t="str">
        <f t="shared" si="1"/>
        <v/>
      </c>
      <c r="G56" s="38" t="str">
        <f t="shared" si="2"/>
        <v>0</v>
      </c>
      <c r="H56" s="39" t="str">
        <f t="shared" si="3"/>
        <v/>
      </c>
    </row>
    <row r="57" spans="1:8" s="40" customFormat="1" ht="15" x14ac:dyDescent="0.2">
      <c r="A57" s="68"/>
      <c r="B57" s="35" t="s">
        <v>14</v>
      </c>
      <c r="C57" s="36">
        <v>0</v>
      </c>
      <c r="D57" s="36">
        <v>0</v>
      </c>
      <c r="E57" s="42" t="str">
        <f t="shared" si="0"/>
        <v/>
      </c>
      <c r="F57" s="42" t="str">
        <f t="shared" si="1"/>
        <v/>
      </c>
      <c r="G57" s="38" t="str">
        <f t="shared" si="2"/>
        <v>0</v>
      </c>
      <c r="H57" s="39" t="str">
        <f t="shared" si="3"/>
        <v/>
      </c>
    </row>
    <row r="58" spans="1:8" s="40" customFormat="1" ht="15" x14ac:dyDescent="0.2">
      <c r="A58" s="68"/>
      <c r="B58" s="35" t="s">
        <v>171</v>
      </c>
      <c r="C58" s="36">
        <v>0</v>
      </c>
      <c r="D58" s="36">
        <v>0</v>
      </c>
      <c r="E58" s="42" t="str">
        <f t="shared" si="0"/>
        <v/>
      </c>
      <c r="F58" s="42" t="str">
        <f t="shared" si="1"/>
        <v/>
      </c>
      <c r="G58" s="38" t="str">
        <f t="shared" si="2"/>
        <v>0</v>
      </c>
      <c r="H58" s="39" t="str">
        <f t="shared" si="3"/>
        <v/>
      </c>
    </row>
    <row r="59" spans="1:8" s="40" customFormat="1" ht="15" x14ac:dyDescent="0.2">
      <c r="A59" s="68"/>
      <c r="B59" s="35" t="s">
        <v>435</v>
      </c>
      <c r="C59" s="36">
        <v>1</v>
      </c>
      <c r="D59" s="36">
        <v>3</v>
      </c>
      <c r="E59" s="42">
        <f t="shared" si="0"/>
        <v>0.04</v>
      </c>
      <c r="F59" s="42">
        <f t="shared" si="1"/>
        <v>0.23076923076923078</v>
      </c>
      <c r="G59" s="38">
        <f t="shared" si="2"/>
        <v>2</v>
      </c>
      <c r="H59" s="39">
        <f t="shared" si="3"/>
        <v>0.08</v>
      </c>
    </row>
    <row r="60" spans="1:8" s="40" customFormat="1" ht="15" x14ac:dyDescent="0.2">
      <c r="A60" s="68"/>
      <c r="B60" s="35" t="s">
        <v>172</v>
      </c>
      <c r="C60" s="36">
        <v>0</v>
      </c>
      <c r="D60" s="36">
        <v>0</v>
      </c>
      <c r="E60" s="42" t="str">
        <f t="shared" si="0"/>
        <v/>
      </c>
      <c r="F60" s="42" t="str">
        <f t="shared" si="1"/>
        <v/>
      </c>
      <c r="G60" s="38" t="str">
        <f t="shared" si="2"/>
        <v>0</v>
      </c>
      <c r="H60" s="39" t="str">
        <f t="shared" si="3"/>
        <v/>
      </c>
    </row>
    <row r="61" spans="1:8" s="40" customFormat="1" ht="15" x14ac:dyDescent="0.2">
      <c r="A61" s="68"/>
      <c r="B61" s="35" t="s">
        <v>173</v>
      </c>
      <c r="C61" s="36">
        <v>1</v>
      </c>
      <c r="D61" s="36">
        <v>0</v>
      </c>
      <c r="E61" s="42">
        <f t="shared" si="0"/>
        <v>0.04</v>
      </c>
      <c r="F61" s="42" t="str">
        <f t="shared" si="1"/>
        <v/>
      </c>
      <c r="G61" s="38" t="str">
        <f t="shared" si="2"/>
        <v>0</v>
      </c>
      <c r="H61" s="39">
        <f t="shared" si="3"/>
        <v>0</v>
      </c>
    </row>
    <row r="62" spans="1:8" s="50" customFormat="1" ht="15" x14ac:dyDescent="0.2">
      <c r="A62" s="60" t="s">
        <v>570</v>
      </c>
      <c r="B62" s="51" t="s">
        <v>582</v>
      </c>
      <c r="C62" s="52"/>
      <c r="D62" s="36">
        <v>2</v>
      </c>
      <c r="E62" s="42" t="str">
        <f t="shared" ref="E62:E63" si="8">+IF(C62=0,"",C62/C$18)</f>
        <v/>
      </c>
      <c r="F62" s="42">
        <f t="shared" ref="F62:F63" si="9">+IF(D62=0,"",D62/D$18)</f>
        <v>0.15384615384615385</v>
      </c>
      <c r="G62" s="38" t="str">
        <f t="shared" ref="G62:G63" si="10">+IF(OR(AND(D62=0),(C62=0)),"0",((D62-C62)/C62))</f>
        <v>0</v>
      </c>
      <c r="H62" s="39" t="str">
        <f t="shared" ref="H62:H63" si="11">+IF(OR(AND(E62=""),(G62="")),"",E62*G62)</f>
        <v/>
      </c>
    </row>
    <row r="63" spans="1:8" s="50" customFormat="1" ht="15" x14ac:dyDescent="0.2">
      <c r="A63" s="60" t="s">
        <v>570</v>
      </c>
      <c r="B63" s="51" t="s">
        <v>617</v>
      </c>
      <c r="C63" s="52"/>
      <c r="D63" s="36">
        <v>0</v>
      </c>
      <c r="E63" s="42" t="str">
        <f t="shared" si="8"/>
        <v/>
      </c>
      <c r="F63" s="42" t="str">
        <f t="shared" si="9"/>
        <v/>
      </c>
      <c r="G63" s="38" t="str">
        <f t="shared" si="10"/>
        <v>0</v>
      </c>
      <c r="H63" s="39" t="str">
        <f t="shared" si="11"/>
        <v/>
      </c>
    </row>
    <row r="64" spans="1:8" s="40" customFormat="1" ht="15" x14ac:dyDescent="0.2">
      <c r="A64" s="68"/>
      <c r="B64" s="35" t="s">
        <v>174</v>
      </c>
      <c r="C64" s="36">
        <v>0</v>
      </c>
      <c r="D64" s="36">
        <v>0</v>
      </c>
      <c r="E64" s="42" t="str">
        <f t="shared" si="0"/>
        <v/>
      </c>
      <c r="F64" s="42" t="str">
        <f t="shared" si="1"/>
        <v/>
      </c>
      <c r="G64" s="38" t="str">
        <f t="shared" si="2"/>
        <v>0</v>
      </c>
      <c r="H64" s="39" t="str">
        <f t="shared" si="3"/>
        <v/>
      </c>
    </row>
    <row r="65" spans="1:8" s="40" customFormat="1" ht="15" x14ac:dyDescent="0.2">
      <c r="A65" s="68"/>
      <c r="B65" s="35" t="s">
        <v>15</v>
      </c>
      <c r="C65" s="36">
        <v>1</v>
      </c>
      <c r="D65" s="36">
        <v>1</v>
      </c>
      <c r="E65" s="42">
        <f t="shared" si="0"/>
        <v>0.04</v>
      </c>
      <c r="F65" s="42">
        <f t="shared" si="1"/>
        <v>7.6923076923076927E-2</v>
      </c>
      <c r="G65" s="38">
        <f t="shared" si="2"/>
        <v>0</v>
      </c>
      <c r="H65" s="39">
        <f t="shared" si="3"/>
        <v>0</v>
      </c>
    </row>
    <row r="66" spans="1:8" s="40" customFormat="1" ht="15" x14ac:dyDescent="0.2">
      <c r="A66" s="68"/>
      <c r="B66" s="35" t="s">
        <v>175</v>
      </c>
      <c r="C66" s="36">
        <v>0</v>
      </c>
      <c r="D66" s="36">
        <v>0</v>
      </c>
      <c r="E66" s="42" t="str">
        <f t="shared" si="0"/>
        <v/>
      </c>
      <c r="F66" s="42" t="str">
        <f t="shared" si="1"/>
        <v/>
      </c>
      <c r="G66" s="38" t="str">
        <f t="shared" si="2"/>
        <v>0</v>
      </c>
      <c r="H66" s="39" t="str">
        <f t="shared" si="3"/>
        <v/>
      </c>
    </row>
    <row r="67" spans="1:8" s="40" customFormat="1" ht="15" x14ac:dyDescent="0.2">
      <c r="A67" s="68"/>
      <c r="B67" s="35" t="s">
        <v>176</v>
      </c>
      <c r="C67" s="36">
        <v>0</v>
      </c>
      <c r="D67" s="36">
        <v>0</v>
      </c>
      <c r="E67" s="42" t="str">
        <f t="shared" si="0"/>
        <v/>
      </c>
      <c r="F67" s="42" t="str">
        <f t="shared" si="1"/>
        <v/>
      </c>
      <c r="G67" s="38" t="str">
        <f t="shared" si="2"/>
        <v>0</v>
      </c>
      <c r="H67" s="39" t="str">
        <f t="shared" si="3"/>
        <v/>
      </c>
    </row>
    <row r="68" spans="1:8" s="10" customFormat="1" x14ac:dyDescent="0.2">
      <c r="A68" s="67"/>
    </row>
    <row r="69" spans="1:8" s="10" customFormat="1" x14ac:dyDescent="0.2">
      <c r="A69" s="67"/>
    </row>
    <row r="70" spans="1:8" s="10" customFormat="1" ht="13.5" thickBot="1" x14ac:dyDescent="0.25">
      <c r="A70" s="67"/>
      <c r="B70" s="29"/>
    </row>
    <row r="71" spans="1:8" s="10" customFormat="1" ht="30" customHeight="1" x14ac:dyDescent="0.2">
      <c r="A71" s="67"/>
      <c r="B71" s="85" t="s">
        <v>374</v>
      </c>
      <c r="C71" s="71" t="s">
        <v>375</v>
      </c>
      <c r="D71" s="72"/>
      <c r="E71" s="71" t="s">
        <v>429</v>
      </c>
      <c r="F71" s="72"/>
      <c r="G71" s="73" t="s">
        <v>572</v>
      </c>
      <c r="H71" s="69" t="s">
        <v>350</v>
      </c>
    </row>
    <row r="72" spans="1:8" s="10" customFormat="1" x14ac:dyDescent="0.2">
      <c r="A72" s="67"/>
      <c r="B72" s="85"/>
      <c r="C72" s="48">
        <v>2017</v>
      </c>
      <c r="D72" s="48">
        <v>2018</v>
      </c>
      <c r="E72" s="48">
        <v>2017</v>
      </c>
      <c r="F72" s="48">
        <v>2018</v>
      </c>
      <c r="G72" s="74"/>
      <c r="H72" s="70"/>
    </row>
    <row r="73" spans="1:8" s="10" customFormat="1" x14ac:dyDescent="0.2">
      <c r="A73" s="67"/>
      <c r="B73" s="12" t="s">
        <v>377</v>
      </c>
      <c r="C73" s="13">
        <f>SUM(C74:C159)</f>
        <v>335</v>
      </c>
      <c r="D73" s="13">
        <f>SUM(D74:D159)</f>
        <v>330</v>
      </c>
      <c r="E73" s="14">
        <f>+IF(C73=0,"",C73/C$73)</f>
        <v>1</v>
      </c>
      <c r="F73" s="14">
        <f>+IF(D73=0,"",D73/D$73)</f>
        <v>1</v>
      </c>
      <c r="G73" s="15">
        <f>+IF(OR(AND(D73=0),(C73=0)),"0",((D73-C73)/C73))</f>
        <v>-1.4925373134328358E-2</v>
      </c>
      <c r="H73" s="15">
        <f>+IF(OR(AND(E73=""),(G73="")),"",E73*G73)</f>
        <v>-1.4925373134328358E-2</v>
      </c>
    </row>
    <row r="74" spans="1:8" s="40" customFormat="1" ht="15" x14ac:dyDescent="0.2">
      <c r="A74" s="68"/>
      <c r="B74" s="35" t="s">
        <v>436</v>
      </c>
      <c r="C74" s="36">
        <v>1</v>
      </c>
      <c r="D74" s="36">
        <v>14</v>
      </c>
      <c r="E74" s="37">
        <f>+IF(C74=0,"",C74/C$73)</f>
        <v>2.9850746268656717E-3</v>
      </c>
      <c r="F74" s="37">
        <f>+IF(D74=0,"",D74/D$73)</f>
        <v>4.2424242424242427E-2</v>
      </c>
      <c r="G74" s="38">
        <f>+IF(OR(AND(D74=0),(C74=0)),"0",((D74-C74)/C74))</f>
        <v>13</v>
      </c>
      <c r="H74" s="39">
        <f>+IF(OR(AND(E74=""),(G74="")),"",E74*G74)</f>
        <v>3.880597014925373E-2</v>
      </c>
    </row>
    <row r="75" spans="1:8" s="40" customFormat="1" ht="30" x14ac:dyDescent="0.2">
      <c r="A75" s="68"/>
      <c r="B75" s="35" t="s">
        <v>595</v>
      </c>
      <c r="C75" s="36">
        <v>2</v>
      </c>
      <c r="D75" s="36">
        <v>33</v>
      </c>
      <c r="E75" s="37">
        <f t="shared" ref="E75:E146" si="12">+IF(C75=0,"",C75/C$73)</f>
        <v>5.9701492537313433E-3</v>
      </c>
      <c r="F75" s="37">
        <f t="shared" ref="F75:F146" si="13">+IF(D75=0,"",D75/D$73)</f>
        <v>0.1</v>
      </c>
      <c r="G75" s="38">
        <f t="shared" ref="G75:G146" si="14">+IF(OR(AND(D75=0),(C75=0)),"0",((D75-C75)/C75))</f>
        <v>15.5</v>
      </c>
      <c r="H75" s="39">
        <f t="shared" ref="H75:H146" si="15">+IF(OR(AND(E75=""),(G75="")),"",E75*G75)</f>
        <v>9.2537313432835819E-2</v>
      </c>
    </row>
    <row r="76" spans="1:8" s="40" customFormat="1" ht="15" x14ac:dyDescent="0.2">
      <c r="A76" s="68"/>
      <c r="B76" s="35" t="s">
        <v>527</v>
      </c>
      <c r="C76" s="36">
        <v>0</v>
      </c>
      <c r="D76" s="36">
        <v>3</v>
      </c>
      <c r="E76" s="37" t="str">
        <f t="shared" ref="E76:E77" si="16">+IF(C76=0,"",C76/C$73)</f>
        <v/>
      </c>
      <c r="F76" s="37">
        <f t="shared" ref="F76:F77" si="17">+IF(D76=0,"",D76/D$73)</f>
        <v>9.0909090909090905E-3</v>
      </c>
      <c r="G76" s="38" t="str">
        <f t="shared" ref="G76:G77" si="18">+IF(OR(AND(D76=0),(C76=0)),"0",((D76-C76)/C76))</f>
        <v>0</v>
      </c>
      <c r="H76" s="39" t="str">
        <f t="shared" ref="H76:H77" si="19">+IF(OR(AND(E76=""),(G76="")),"",E76*G76)</f>
        <v/>
      </c>
    </row>
    <row r="77" spans="1:8" s="40" customFormat="1" ht="15" x14ac:dyDescent="0.2">
      <c r="A77" s="68"/>
      <c r="B77" s="35" t="s">
        <v>596</v>
      </c>
      <c r="C77" s="36">
        <v>28</v>
      </c>
      <c r="D77" s="36">
        <v>7</v>
      </c>
      <c r="E77" s="37">
        <f t="shared" si="16"/>
        <v>8.3582089552238809E-2</v>
      </c>
      <c r="F77" s="37">
        <f t="shared" si="17"/>
        <v>2.1212121212121213E-2</v>
      </c>
      <c r="G77" s="38">
        <f t="shared" si="18"/>
        <v>-0.75</v>
      </c>
      <c r="H77" s="39">
        <f t="shared" si="19"/>
        <v>-6.2686567164179113E-2</v>
      </c>
    </row>
    <row r="78" spans="1:8" s="40" customFormat="1" ht="15" x14ac:dyDescent="0.2">
      <c r="A78" s="68"/>
      <c r="B78" s="35" t="s">
        <v>177</v>
      </c>
      <c r="C78" s="36">
        <v>11</v>
      </c>
      <c r="D78" s="36">
        <v>71</v>
      </c>
      <c r="E78" s="37">
        <f t="shared" si="12"/>
        <v>3.2835820895522387E-2</v>
      </c>
      <c r="F78" s="37">
        <f t="shared" si="13"/>
        <v>0.21515151515151515</v>
      </c>
      <c r="G78" s="38">
        <f t="shared" si="14"/>
        <v>5.4545454545454541</v>
      </c>
      <c r="H78" s="39">
        <f t="shared" si="15"/>
        <v>0.17910447761194029</v>
      </c>
    </row>
    <row r="79" spans="1:8" s="40" customFormat="1" ht="15" x14ac:dyDescent="0.2">
      <c r="A79" s="68"/>
      <c r="B79" s="35" t="s">
        <v>16</v>
      </c>
      <c r="C79" s="36">
        <v>0</v>
      </c>
      <c r="D79" s="36">
        <v>0</v>
      </c>
      <c r="E79" s="37" t="str">
        <f t="shared" si="12"/>
        <v/>
      </c>
      <c r="F79" s="37" t="str">
        <f t="shared" si="13"/>
        <v/>
      </c>
      <c r="G79" s="38" t="str">
        <f t="shared" si="14"/>
        <v>0</v>
      </c>
      <c r="H79" s="39" t="str">
        <f t="shared" si="15"/>
        <v/>
      </c>
    </row>
    <row r="80" spans="1:8" s="40" customFormat="1" ht="15" x14ac:dyDescent="0.2">
      <c r="A80" s="68"/>
      <c r="B80" s="35" t="s">
        <v>35</v>
      </c>
      <c r="C80" s="36">
        <v>1</v>
      </c>
      <c r="D80" s="36">
        <v>2</v>
      </c>
      <c r="E80" s="37">
        <f t="shared" ref="E80:E81" si="20">+IF(C80=0,"",C80/C$73)</f>
        <v>2.9850746268656717E-3</v>
      </c>
      <c r="F80" s="37">
        <f t="shared" ref="F80:F81" si="21">+IF(D80=0,"",D80/D$73)</f>
        <v>6.0606060606060606E-3</v>
      </c>
      <c r="G80" s="38">
        <f t="shared" ref="G80:G81" si="22">+IF(OR(AND(D80=0),(C80=0)),"0",((D80-C80)/C80))</f>
        <v>1</v>
      </c>
      <c r="H80" s="39">
        <f t="shared" ref="H80:H81" si="23">+IF(OR(AND(E80=""),(G80="")),"",E80*G80)</f>
        <v>2.9850746268656717E-3</v>
      </c>
    </row>
    <row r="81" spans="1:8" s="40" customFormat="1" ht="15" x14ac:dyDescent="0.2">
      <c r="A81" s="68"/>
      <c r="B81" s="35" t="s">
        <v>178</v>
      </c>
      <c r="C81" s="36">
        <v>0</v>
      </c>
      <c r="D81" s="36">
        <v>0</v>
      </c>
      <c r="E81" s="37" t="str">
        <f t="shared" si="20"/>
        <v/>
      </c>
      <c r="F81" s="37" t="str">
        <f t="shared" si="21"/>
        <v/>
      </c>
      <c r="G81" s="38" t="str">
        <f t="shared" si="22"/>
        <v>0</v>
      </c>
      <c r="H81" s="39" t="str">
        <f t="shared" si="23"/>
        <v/>
      </c>
    </row>
    <row r="82" spans="1:8" s="40" customFormat="1" ht="15" x14ac:dyDescent="0.2">
      <c r="A82" s="68"/>
      <c r="B82" s="35" t="s">
        <v>179</v>
      </c>
      <c r="C82" s="36">
        <v>0</v>
      </c>
      <c r="D82" s="36">
        <v>0</v>
      </c>
      <c r="E82" s="37" t="str">
        <f t="shared" si="12"/>
        <v/>
      </c>
      <c r="F82" s="37" t="str">
        <f t="shared" si="13"/>
        <v/>
      </c>
      <c r="G82" s="38" t="str">
        <f t="shared" si="14"/>
        <v>0</v>
      </c>
      <c r="H82" s="39" t="str">
        <f t="shared" si="15"/>
        <v/>
      </c>
    </row>
    <row r="83" spans="1:8" s="40" customFormat="1" ht="15" x14ac:dyDescent="0.2">
      <c r="A83" s="68"/>
      <c r="B83" s="35" t="s">
        <v>437</v>
      </c>
      <c r="C83" s="36">
        <v>0</v>
      </c>
      <c r="D83" s="36">
        <v>5</v>
      </c>
      <c r="E83" s="37" t="str">
        <f t="shared" si="12"/>
        <v/>
      </c>
      <c r="F83" s="37">
        <f t="shared" si="13"/>
        <v>1.5151515151515152E-2</v>
      </c>
      <c r="G83" s="38" t="str">
        <f t="shared" si="14"/>
        <v>0</v>
      </c>
      <c r="H83" s="39" t="str">
        <f t="shared" si="15"/>
        <v/>
      </c>
    </row>
    <row r="84" spans="1:8" s="40" customFormat="1" ht="15" x14ac:dyDescent="0.2">
      <c r="A84" s="68"/>
      <c r="B84" s="35" t="s">
        <v>180</v>
      </c>
      <c r="C84" s="36">
        <v>0</v>
      </c>
      <c r="D84" s="36">
        <v>0</v>
      </c>
      <c r="E84" s="37" t="str">
        <f t="shared" si="12"/>
        <v/>
      </c>
      <c r="F84" s="37" t="str">
        <f t="shared" si="13"/>
        <v/>
      </c>
      <c r="G84" s="38" t="str">
        <f t="shared" si="14"/>
        <v>0</v>
      </c>
      <c r="H84" s="39" t="str">
        <f t="shared" si="15"/>
        <v/>
      </c>
    </row>
    <row r="85" spans="1:8" s="40" customFormat="1" ht="15" x14ac:dyDescent="0.2">
      <c r="A85" s="68"/>
      <c r="B85" s="35" t="s">
        <v>181</v>
      </c>
      <c r="C85" s="36">
        <v>1</v>
      </c>
      <c r="D85" s="36">
        <v>0</v>
      </c>
      <c r="E85" s="37">
        <f t="shared" si="12"/>
        <v>2.9850746268656717E-3</v>
      </c>
      <c r="F85" s="37" t="str">
        <f t="shared" si="13"/>
        <v/>
      </c>
      <c r="G85" s="38" t="str">
        <f t="shared" si="14"/>
        <v>0</v>
      </c>
      <c r="H85" s="39">
        <f t="shared" si="15"/>
        <v>0</v>
      </c>
    </row>
    <row r="86" spans="1:8" s="40" customFormat="1" ht="15" x14ac:dyDescent="0.2">
      <c r="A86" s="68"/>
      <c r="B86" s="35" t="s">
        <v>17</v>
      </c>
      <c r="C86" s="36">
        <v>0</v>
      </c>
      <c r="D86" s="36">
        <v>0</v>
      </c>
      <c r="E86" s="37" t="str">
        <f t="shared" si="12"/>
        <v/>
      </c>
      <c r="F86" s="37" t="str">
        <f t="shared" si="13"/>
        <v/>
      </c>
      <c r="G86" s="38" t="str">
        <f t="shared" si="14"/>
        <v>0</v>
      </c>
      <c r="H86" s="39" t="str">
        <f t="shared" si="15"/>
        <v/>
      </c>
    </row>
    <row r="87" spans="1:8" s="40" customFormat="1" ht="15" x14ac:dyDescent="0.2">
      <c r="A87" s="68"/>
      <c r="B87" s="35" t="s">
        <v>182</v>
      </c>
      <c r="C87" s="36">
        <v>2</v>
      </c>
      <c r="D87" s="36">
        <v>4</v>
      </c>
      <c r="E87" s="37">
        <f t="shared" si="12"/>
        <v>5.9701492537313433E-3</v>
      </c>
      <c r="F87" s="37">
        <f t="shared" si="13"/>
        <v>1.2121212121212121E-2</v>
      </c>
      <c r="G87" s="38">
        <f t="shared" si="14"/>
        <v>1</v>
      </c>
      <c r="H87" s="39">
        <f t="shared" si="15"/>
        <v>5.9701492537313433E-3</v>
      </c>
    </row>
    <row r="88" spans="1:8" s="40" customFormat="1" ht="15" x14ac:dyDescent="0.2">
      <c r="A88" s="68"/>
      <c r="B88" s="35" t="s">
        <v>597</v>
      </c>
      <c r="C88" s="36">
        <v>5</v>
      </c>
      <c r="D88" s="36">
        <v>0</v>
      </c>
      <c r="E88" s="37">
        <f t="shared" ref="E88" si="24">+IF(C88=0,"",C88/C$73)</f>
        <v>1.4925373134328358E-2</v>
      </c>
      <c r="F88" s="37" t="str">
        <f t="shared" ref="F88" si="25">+IF(D88=0,"",D88/D$73)</f>
        <v/>
      </c>
      <c r="G88" s="38" t="str">
        <f t="shared" ref="G88" si="26">+IF(OR(AND(D88=0),(C88=0)),"0",((D88-C88)/C88))</f>
        <v>0</v>
      </c>
      <c r="H88" s="39">
        <f t="shared" ref="H88" si="27">+IF(OR(AND(E88=""),(G88="")),"",E88*G88)</f>
        <v>0</v>
      </c>
    </row>
    <row r="89" spans="1:8" s="40" customFormat="1" ht="15" x14ac:dyDescent="0.2">
      <c r="A89" s="68"/>
      <c r="B89" s="35" t="s">
        <v>183</v>
      </c>
      <c r="C89" s="36">
        <v>25</v>
      </c>
      <c r="D89" s="36">
        <v>6</v>
      </c>
      <c r="E89" s="37">
        <f t="shared" si="12"/>
        <v>7.4626865671641784E-2</v>
      </c>
      <c r="F89" s="37">
        <f t="shared" si="13"/>
        <v>1.8181818181818181E-2</v>
      </c>
      <c r="G89" s="38">
        <f t="shared" si="14"/>
        <v>-0.76</v>
      </c>
      <c r="H89" s="39">
        <f t="shared" si="15"/>
        <v>-5.6716417910447757E-2</v>
      </c>
    </row>
    <row r="90" spans="1:8" s="40" customFormat="1" ht="15" x14ac:dyDescent="0.2">
      <c r="A90" s="68"/>
      <c r="B90" s="35" t="s">
        <v>184</v>
      </c>
      <c r="C90" s="36">
        <v>0</v>
      </c>
      <c r="D90" s="36">
        <v>1</v>
      </c>
      <c r="E90" s="37" t="str">
        <f t="shared" si="12"/>
        <v/>
      </c>
      <c r="F90" s="37">
        <f t="shared" si="13"/>
        <v>3.0303030303030303E-3</v>
      </c>
      <c r="G90" s="38" t="str">
        <f t="shared" si="14"/>
        <v>0</v>
      </c>
      <c r="H90" s="39" t="str">
        <f t="shared" si="15"/>
        <v/>
      </c>
    </row>
    <row r="91" spans="1:8" s="40" customFormat="1" ht="15" x14ac:dyDescent="0.2">
      <c r="A91" s="68"/>
      <c r="B91" s="35" t="s">
        <v>21</v>
      </c>
      <c r="C91" s="36">
        <v>1</v>
      </c>
      <c r="D91" s="36">
        <v>5</v>
      </c>
      <c r="E91" s="37">
        <f t="shared" si="12"/>
        <v>2.9850746268656717E-3</v>
      </c>
      <c r="F91" s="37">
        <f t="shared" si="13"/>
        <v>1.5151515151515152E-2</v>
      </c>
      <c r="G91" s="38">
        <f t="shared" si="14"/>
        <v>4</v>
      </c>
      <c r="H91" s="39">
        <f t="shared" si="15"/>
        <v>1.1940298507462687E-2</v>
      </c>
    </row>
    <row r="92" spans="1:8" s="40" customFormat="1" ht="15" x14ac:dyDescent="0.2">
      <c r="A92" s="68"/>
      <c r="B92" s="35" t="s">
        <v>438</v>
      </c>
      <c r="C92" s="36">
        <v>0</v>
      </c>
      <c r="D92" s="36">
        <v>2</v>
      </c>
      <c r="E92" s="37" t="str">
        <f t="shared" si="12"/>
        <v/>
      </c>
      <c r="F92" s="37">
        <f t="shared" si="13"/>
        <v>6.0606060606060606E-3</v>
      </c>
      <c r="G92" s="38" t="str">
        <f t="shared" si="14"/>
        <v>0</v>
      </c>
      <c r="H92" s="39" t="str">
        <f t="shared" si="15"/>
        <v/>
      </c>
    </row>
    <row r="93" spans="1:8" s="40" customFormat="1" ht="15" x14ac:dyDescent="0.2">
      <c r="A93" s="68"/>
      <c r="B93" s="35" t="s">
        <v>185</v>
      </c>
      <c r="C93" s="36">
        <v>0</v>
      </c>
      <c r="D93" s="36">
        <v>0</v>
      </c>
      <c r="E93" s="37" t="str">
        <f t="shared" si="12"/>
        <v/>
      </c>
      <c r="F93" s="37" t="str">
        <f t="shared" si="13"/>
        <v/>
      </c>
      <c r="G93" s="38" t="str">
        <f t="shared" si="14"/>
        <v>0</v>
      </c>
      <c r="H93" s="39" t="str">
        <f t="shared" si="15"/>
        <v/>
      </c>
    </row>
    <row r="94" spans="1:8" s="40" customFormat="1" ht="15" x14ac:dyDescent="0.2">
      <c r="A94" s="68"/>
      <c r="B94" s="35" t="s">
        <v>531</v>
      </c>
      <c r="C94" s="36">
        <v>0</v>
      </c>
      <c r="D94" s="36">
        <v>1</v>
      </c>
      <c r="E94" s="37" t="str">
        <f t="shared" ref="E94:E95" si="28">+IF(C94=0,"",C94/C$73)</f>
        <v/>
      </c>
      <c r="F94" s="37">
        <f t="shared" ref="F94:F95" si="29">+IF(D94=0,"",D94/D$73)</f>
        <v>3.0303030303030303E-3</v>
      </c>
      <c r="G94" s="38" t="str">
        <f t="shared" ref="G94:G95" si="30">+IF(OR(AND(D94=0),(C94=0)),"0",((D94-C94)/C94))</f>
        <v>0</v>
      </c>
      <c r="H94" s="39" t="str">
        <f t="shared" ref="H94:H95" si="31">+IF(OR(AND(E94=""),(G94="")),"",E94*G94)</f>
        <v/>
      </c>
    </row>
    <row r="95" spans="1:8" s="40" customFormat="1" ht="15" x14ac:dyDescent="0.2">
      <c r="A95" s="68"/>
      <c r="B95" s="35" t="s">
        <v>532</v>
      </c>
      <c r="C95" s="36">
        <v>0</v>
      </c>
      <c r="D95" s="36">
        <v>0</v>
      </c>
      <c r="E95" s="37" t="str">
        <f t="shared" si="28"/>
        <v/>
      </c>
      <c r="F95" s="37" t="str">
        <f t="shared" si="29"/>
        <v/>
      </c>
      <c r="G95" s="38" t="str">
        <f t="shared" si="30"/>
        <v>0</v>
      </c>
      <c r="H95" s="39" t="str">
        <f t="shared" si="31"/>
        <v/>
      </c>
    </row>
    <row r="96" spans="1:8" s="40" customFormat="1" ht="15" x14ac:dyDescent="0.2">
      <c r="A96" s="68"/>
      <c r="B96" s="35" t="s">
        <v>186</v>
      </c>
      <c r="C96" s="36">
        <v>9</v>
      </c>
      <c r="D96" s="36">
        <v>2</v>
      </c>
      <c r="E96" s="37">
        <f t="shared" si="12"/>
        <v>2.6865671641791045E-2</v>
      </c>
      <c r="F96" s="37">
        <f t="shared" si="13"/>
        <v>6.0606060606060606E-3</v>
      </c>
      <c r="G96" s="38">
        <f t="shared" si="14"/>
        <v>-0.77777777777777779</v>
      </c>
      <c r="H96" s="39">
        <f t="shared" si="15"/>
        <v>-2.0895522388059702E-2</v>
      </c>
    </row>
    <row r="97" spans="1:8" s="40" customFormat="1" ht="15" x14ac:dyDescent="0.2">
      <c r="A97" s="68"/>
      <c r="B97" s="35" t="s">
        <v>19</v>
      </c>
      <c r="C97" s="36">
        <v>1</v>
      </c>
      <c r="D97" s="36">
        <v>0</v>
      </c>
      <c r="E97" s="37">
        <f t="shared" si="12"/>
        <v>2.9850746268656717E-3</v>
      </c>
      <c r="F97" s="37" t="str">
        <f t="shared" si="13"/>
        <v/>
      </c>
      <c r="G97" s="38" t="str">
        <f t="shared" si="14"/>
        <v>0</v>
      </c>
      <c r="H97" s="39">
        <f t="shared" si="15"/>
        <v>0</v>
      </c>
    </row>
    <row r="98" spans="1:8" s="40" customFormat="1" ht="15" x14ac:dyDescent="0.2">
      <c r="A98" s="68"/>
      <c r="B98" s="35" t="s">
        <v>22</v>
      </c>
      <c r="C98" s="36">
        <v>0</v>
      </c>
      <c r="D98" s="36">
        <v>0</v>
      </c>
      <c r="E98" s="37" t="str">
        <f t="shared" si="12"/>
        <v/>
      </c>
      <c r="F98" s="37" t="str">
        <f t="shared" si="13"/>
        <v/>
      </c>
      <c r="G98" s="38" t="str">
        <f t="shared" si="14"/>
        <v>0</v>
      </c>
      <c r="H98" s="39" t="str">
        <f t="shared" si="15"/>
        <v/>
      </c>
    </row>
    <row r="99" spans="1:8" s="40" customFormat="1" ht="15" x14ac:dyDescent="0.2">
      <c r="A99" s="68"/>
      <c r="B99" s="35" t="s">
        <v>187</v>
      </c>
      <c r="C99" s="36">
        <v>0</v>
      </c>
      <c r="D99" s="36">
        <v>0</v>
      </c>
      <c r="E99" s="37" t="str">
        <f t="shared" si="12"/>
        <v/>
      </c>
      <c r="F99" s="37" t="str">
        <f t="shared" si="13"/>
        <v/>
      </c>
      <c r="G99" s="38" t="str">
        <f t="shared" si="14"/>
        <v>0</v>
      </c>
      <c r="H99" s="39" t="str">
        <f t="shared" si="15"/>
        <v/>
      </c>
    </row>
    <row r="100" spans="1:8" s="40" customFormat="1" ht="15" x14ac:dyDescent="0.2">
      <c r="A100" s="68"/>
      <c r="B100" s="35" t="s">
        <v>188</v>
      </c>
      <c r="C100" s="36">
        <v>0</v>
      </c>
      <c r="D100" s="36">
        <v>2</v>
      </c>
      <c r="E100" s="37" t="str">
        <f t="shared" si="12"/>
        <v/>
      </c>
      <c r="F100" s="37">
        <f t="shared" si="13"/>
        <v>6.0606060606060606E-3</v>
      </c>
      <c r="G100" s="38" t="str">
        <f t="shared" si="14"/>
        <v>0</v>
      </c>
      <c r="H100" s="39" t="str">
        <f t="shared" si="15"/>
        <v/>
      </c>
    </row>
    <row r="101" spans="1:8" s="40" customFormat="1" ht="15" x14ac:dyDescent="0.2">
      <c r="A101" s="68"/>
      <c r="B101" s="35" t="s">
        <v>439</v>
      </c>
      <c r="C101" s="36">
        <v>1</v>
      </c>
      <c r="D101" s="36">
        <v>0</v>
      </c>
      <c r="E101" s="37">
        <f t="shared" si="12"/>
        <v>2.9850746268656717E-3</v>
      </c>
      <c r="F101" s="37" t="str">
        <f t="shared" si="13"/>
        <v/>
      </c>
      <c r="G101" s="38" t="str">
        <f t="shared" si="14"/>
        <v>0</v>
      </c>
      <c r="H101" s="39">
        <f t="shared" si="15"/>
        <v>0</v>
      </c>
    </row>
    <row r="102" spans="1:8" s="40" customFormat="1" ht="15" x14ac:dyDescent="0.2">
      <c r="A102" s="68"/>
      <c r="B102" s="35" t="s">
        <v>18</v>
      </c>
      <c r="C102" s="36">
        <v>0</v>
      </c>
      <c r="D102" s="36">
        <v>0</v>
      </c>
      <c r="E102" s="37" t="str">
        <f t="shared" si="12"/>
        <v/>
      </c>
      <c r="F102" s="37" t="str">
        <f t="shared" si="13"/>
        <v/>
      </c>
      <c r="G102" s="38" t="str">
        <f t="shared" si="14"/>
        <v>0</v>
      </c>
      <c r="H102" s="39" t="str">
        <f t="shared" si="15"/>
        <v/>
      </c>
    </row>
    <row r="103" spans="1:8" s="40" customFormat="1" ht="15" x14ac:dyDescent="0.2">
      <c r="A103" s="68"/>
      <c r="B103" s="35" t="s">
        <v>20</v>
      </c>
      <c r="C103" s="36">
        <v>0</v>
      </c>
      <c r="D103" s="36">
        <v>0</v>
      </c>
      <c r="E103" s="37" t="str">
        <f t="shared" si="12"/>
        <v/>
      </c>
      <c r="F103" s="37" t="str">
        <f t="shared" si="13"/>
        <v/>
      </c>
      <c r="G103" s="38" t="str">
        <f t="shared" si="14"/>
        <v>0</v>
      </c>
      <c r="H103" s="39" t="str">
        <f t="shared" si="15"/>
        <v/>
      </c>
    </row>
    <row r="104" spans="1:8" s="40" customFormat="1" ht="15" x14ac:dyDescent="0.2">
      <c r="A104" s="68"/>
      <c r="B104" s="35" t="s">
        <v>189</v>
      </c>
      <c r="C104" s="36">
        <v>0</v>
      </c>
      <c r="D104" s="36">
        <v>0</v>
      </c>
      <c r="E104" s="37" t="str">
        <f t="shared" si="12"/>
        <v/>
      </c>
      <c r="F104" s="37" t="str">
        <f t="shared" si="13"/>
        <v/>
      </c>
      <c r="G104" s="38" t="str">
        <f t="shared" si="14"/>
        <v>0</v>
      </c>
      <c r="H104" s="39" t="str">
        <f t="shared" si="15"/>
        <v/>
      </c>
    </row>
    <row r="105" spans="1:8" s="40" customFormat="1" ht="15" x14ac:dyDescent="0.2">
      <c r="A105" s="68"/>
      <c r="B105" s="35" t="s">
        <v>573</v>
      </c>
      <c r="C105" s="36">
        <v>0</v>
      </c>
      <c r="D105" s="36">
        <v>0</v>
      </c>
      <c r="E105" s="37" t="str">
        <f t="shared" ref="E105" si="32">+IF(C105=0,"",C105/C$73)</f>
        <v/>
      </c>
      <c r="F105" s="37" t="str">
        <f t="shared" ref="F105" si="33">+IF(D105=0,"",D105/D$73)</f>
        <v/>
      </c>
      <c r="G105" s="38" t="str">
        <f t="shared" ref="G105" si="34">+IF(OR(AND(D105=0),(C105=0)),"0",((D105-C105)/C105))</f>
        <v>0</v>
      </c>
      <c r="H105" s="39" t="str">
        <f t="shared" ref="H105" si="35">+IF(OR(AND(E105=""),(G105="")),"",E105*G105)</f>
        <v/>
      </c>
    </row>
    <row r="106" spans="1:8" s="40" customFormat="1" ht="15" x14ac:dyDescent="0.2">
      <c r="A106" s="68"/>
      <c r="B106" s="35" t="s">
        <v>190</v>
      </c>
      <c r="C106" s="36">
        <v>0</v>
      </c>
      <c r="D106" s="36">
        <v>0</v>
      </c>
      <c r="E106" s="37" t="str">
        <f t="shared" si="12"/>
        <v/>
      </c>
      <c r="F106" s="37" t="str">
        <f t="shared" si="13"/>
        <v/>
      </c>
      <c r="G106" s="38" t="str">
        <f t="shared" si="14"/>
        <v>0</v>
      </c>
      <c r="H106" s="39" t="str">
        <f t="shared" si="15"/>
        <v/>
      </c>
    </row>
    <row r="107" spans="1:8" s="40" customFormat="1" ht="15" x14ac:dyDescent="0.2">
      <c r="A107" s="68"/>
      <c r="B107" s="35" t="s">
        <v>191</v>
      </c>
      <c r="C107" s="36">
        <v>36</v>
      </c>
      <c r="D107" s="36">
        <v>43</v>
      </c>
      <c r="E107" s="37">
        <f t="shared" si="12"/>
        <v>0.10746268656716418</v>
      </c>
      <c r="F107" s="37">
        <f t="shared" si="13"/>
        <v>0.13030303030303031</v>
      </c>
      <c r="G107" s="38">
        <f t="shared" si="14"/>
        <v>0.19444444444444445</v>
      </c>
      <c r="H107" s="39">
        <f t="shared" si="15"/>
        <v>2.0895522388059702E-2</v>
      </c>
    </row>
    <row r="108" spans="1:8" s="40" customFormat="1" ht="15" x14ac:dyDescent="0.2">
      <c r="A108" s="68"/>
      <c r="B108" s="35" t="s">
        <v>192</v>
      </c>
      <c r="C108" s="36">
        <v>1</v>
      </c>
      <c r="D108" s="36">
        <v>2</v>
      </c>
      <c r="E108" s="37">
        <f t="shared" si="12"/>
        <v>2.9850746268656717E-3</v>
      </c>
      <c r="F108" s="37">
        <f t="shared" si="13"/>
        <v>6.0606060606060606E-3</v>
      </c>
      <c r="G108" s="38">
        <f t="shared" si="14"/>
        <v>1</v>
      </c>
      <c r="H108" s="39">
        <f t="shared" si="15"/>
        <v>2.9850746268656717E-3</v>
      </c>
    </row>
    <row r="109" spans="1:8" s="40" customFormat="1" ht="15" x14ac:dyDescent="0.2">
      <c r="A109" s="68"/>
      <c r="B109" s="35" t="s">
        <v>193</v>
      </c>
      <c r="C109" s="36">
        <v>1</v>
      </c>
      <c r="D109" s="36">
        <v>10</v>
      </c>
      <c r="E109" s="37">
        <f t="shared" si="12"/>
        <v>2.9850746268656717E-3</v>
      </c>
      <c r="F109" s="37">
        <f t="shared" si="13"/>
        <v>3.0303030303030304E-2</v>
      </c>
      <c r="G109" s="38">
        <f t="shared" si="14"/>
        <v>9</v>
      </c>
      <c r="H109" s="39">
        <f t="shared" si="15"/>
        <v>2.6865671641791045E-2</v>
      </c>
    </row>
    <row r="110" spans="1:8" s="40" customFormat="1" ht="15" x14ac:dyDescent="0.2">
      <c r="A110" s="68"/>
      <c r="B110" s="35" t="s">
        <v>194</v>
      </c>
      <c r="C110" s="36">
        <v>1</v>
      </c>
      <c r="D110" s="36">
        <v>0</v>
      </c>
      <c r="E110" s="37">
        <f t="shared" si="12"/>
        <v>2.9850746268656717E-3</v>
      </c>
      <c r="F110" s="37" t="str">
        <f t="shared" si="13"/>
        <v/>
      </c>
      <c r="G110" s="38" t="str">
        <f t="shared" si="14"/>
        <v>0</v>
      </c>
      <c r="H110" s="39">
        <f t="shared" si="15"/>
        <v>0</v>
      </c>
    </row>
    <row r="111" spans="1:8" s="40" customFormat="1" ht="15" x14ac:dyDescent="0.2">
      <c r="A111" s="68"/>
      <c r="B111" s="35" t="s">
        <v>195</v>
      </c>
      <c r="C111" s="36">
        <v>2</v>
      </c>
      <c r="D111" s="36">
        <v>25</v>
      </c>
      <c r="E111" s="37">
        <f t="shared" si="12"/>
        <v>5.9701492537313433E-3</v>
      </c>
      <c r="F111" s="37">
        <f t="shared" si="13"/>
        <v>7.575757575757576E-2</v>
      </c>
      <c r="G111" s="38">
        <f t="shared" si="14"/>
        <v>11.5</v>
      </c>
      <c r="H111" s="39">
        <f t="shared" si="15"/>
        <v>6.8656716417910449E-2</v>
      </c>
    </row>
    <row r="112" spans="1:8" s="40" customFormat="1" ht="15" x14ac:dyDescent="0.2">
      <c r="A112" s="68"/>
      <c r="B112" s="35" t="s">
        <v>196</v>
      </c>
      <c r="C112" s="36">
        <v>0</v>
      </c>
      <c r="D112" s="36">
        <v>0</v>
      </c>
      <c r="E112" s="37" t="str">
        <f t="shared" si="12"/>
        <v/>
      </c>
      <c r="F112" s="37" t="str">
        <f t="shared" si="13"/>
        <v/>
      </c>
      <c r="G112" s="38" t="str">
        <f t="shared" si="14"/>
        <v>0</v>
      </c>
      <c r="H112" s="39" t="str">
        <f t="shared" si="15"/>
        <v/>
      </c>
    </row>
    <row r="113" spans="1:8" s="40" customFormat="1" ht="15" x14ac:dyDescent="0.2">
      <c r="A113" s="68"/>
      <c r="B113" s="35" t="s">
        <v>27</v>
      </c>
      <c r="C113" s="36">
        <v>0</v>
      </c>
      <c r="D113" s="36">
        <v>1</v>
      </c>
      <c r="E113" s="37" t="str">
        <f t="shared" si="12"/>
        <v/>
      </c>
      <c r="F113" s="37">
        <f t="shared" si="13"/>
        <v>3.0303030303030303E-3</v>
      </c>
      <c r="G113" s="38" t="str">
        <f t="shared" si="14"/>
        <v>0</v>
      </c>
      <c r="H113" s="39" t="str">
        <f t="shared" si="15"/>
        <v/>
      </c>
    </row>
    <row r="114" spans="1:8" s="40" customFormat="1" ht="15" x14ac:dyDescent="0.2">
      <c r="A114" s="68"/>
      <c r="B114" s="35" t="s">
        <v>197</v>
      </c>
      <c r="C114" s="36">
        <v>0</v>
      </c>
      <c r="D114" s="36">
        <v>0</v>
      </c>
      <c r="E114" s="37" t="str">
        <f t="shared" si="12"/>
        <v/>
      </c>
      <c r="F114" s="37" t="str">
        <f t="shared" si="13"/>
        <v/>
      </c>
      <c r="G114" s="38" t="str">
        <f t="shared" si="14"/>
        <v>0</v>
      </c>
      <c r="H114" s="39" t="str">
        <f t="shared" si="15"/>
        <v/>
      </c>
    </row>
    <row r="115" spans="1:8" s="40" customFormat="1" ht="30" x14ac:dyDescent="0.2">
      <c r="A115" s="68"/>
      <c r="B115" s="35" t="s">
        <v>440</v>
      </c>
      <c r="C115" s="36">
        <v>0</v>
      </c>
      <c r="D115" s="36">
        <v>0</v>
      </c>
      <c r="E115" s="37" t="str">
        <f t="shared" si="12"/>
        <v/>
      </c>
      <c r="F115" s="37" t="str">
        <f t="shared" si="13"/>
        <v/>
      </c>
      <c r="G115" s="38" t="str">
        <f t="shared" si="14"/>
        <v>0</v>
      </c>
      <c r="H115" s="39" t="str">
        <f t="shared" si="15"/>
        <v/>
      </c>
    </row>
    <row r="116" spans="1:8" s="40" customFormat="1" ht="15" x14ac:dyDescent="0.2">
      <c r="A116" s="68"/>
      <c r="B116" s="35" t="s">
        <v>198</v>
      </c>
      <c r="C116" s="36">
        <v>18</v>
      </c>
      <c r="D116" s="36">
        <v>22</v>
      </c>
      <c r="E116" s="37">
        <f t="shared" si="12"/>
        <v>5.3731343283582089E-2</v>
      </c>
      <c r="F116" s="37">
        <f t="shared" si="13"/>
        <v>6.6666666666666666E-2</v>
      </c>
      <c r="G116" s="38">
        <f t="shared" si="14"/>
        <v>0.22222222222222221</v>
      </c>
      <c r="H116" s="39">
        <f t="shared" si="15"/>
        <v>1.1940298507462687E-2</v>
      </c>
    </row>
    <row r="117" spans="1:8" s="40" customFormat="1" ht="15" x14ac:dyDescent="0.2">
      <c r="A117" s="68"/>
      <c r="B117" s="35" t="s">
        <v>24</v>
      </c>
      <c r="C117" s="36">
        <v>0</v>
      </c>
      <c r="D117" s="36">
        <v>0</v>
      </c>
      <c r="E117" s="37" t="str">
        <f t="shared" si="12"/>
        <v/>
      </c>
      <c r="F117" s="37" t="str">
        <f t="shared" si="13"/>
        <v/>
      </c>
      <c r="G117" s="38" t="str">
        <f t="shared" si="14"/>
        <v>0</v>
      </c>
      <c r="H117" s="39" t="str">
        <f t="shared" si="15"/>
        <v/>
      </c>
    </row>
    <row r="118" spans="1:8" s="40" customFormat="1" ht="15" x14ac:dyDescent="0.2">
      <c r="A118" s="68"/>
      <c r="B118" s="35" t="s">
        <v>199</v>
      </c>
      <c r="C118" s="36">
        <v>0</v>
      </c>
      <c r="D118" s="36">
        <v>1</v>
      </c>
      <c r="E118" s="37" t="str">
        <f t="shared" si="12"/>
        <v/>
      </c>
      <c r="F118" s="37">
        <f t="shared" si="13"/>
        <v>3.0303030303030303E-3</v>
      </c>
      <c r="G118" s="38" t="str">
        <f t="shared" si="14"/>
        <v>0</v>
      </c>
      <c r="H118" s="39" t="str">
        <f t="shared" si="15"/>
        <v/>
      </c>
    </row>
    <row r="119" spans="1:8" s="40" customFormat="1" ht="15" x14ac:dyDescent="0.2">
      <c r="A119" s="68"/>
      <c r="B119" s="35" t="s">
        <v>25</v>
      </c>
      <c r="C119" s="36">
        <v>0</v>
      </c>
      <c r="D119" s="36">
        <v>0</v>
      </c>
      <c r="E119" s="37" t="str">
        <f t="shared" si="12"/>
        <v/>
      </c>
      <c r="F119" s="37" t="str">
        <f t="shared" si="13"/>
        <v/>
      </c>
      <c r="G119" s="38" t="str">
        <f t="shared" si="14"/>
        <v>0</v>
      </c>
      <c r="H119" s="39" t="str">
        <f t="shared" si="15"/>
        <v/>
      </c>
    </row>
    <row r="120" spans="1:8" s="40" customFormat="1" ht="15" x14ac:dyDescent="0.2">
      <c r="A120" s="68"/>
      <c r="B120" s="35" t="s">
        <v>23</v>
      </c>
      <c r="C120" s="36">
        <v>0</v>
      </c>
      <c r="D120" s="36">
        <v>0</v>
      </c>
      <c r="E120" s="37" t="str">
        <f t="shared" si="12"/>
        <v/>
      </c>
      <c r="F120" s="37" t="str">
        <f t="shared" si="13"/>
        <v/>
      </c>
      <c r="G120" s="38" t="str">
        <f t="shared" si="14"/>
        <v>0</v>
      </c>
      <c r="H120" s="39" t="str">
        <f t="shared" si="15"/>
        <v/>
      </c>
    </row>
    <row r="121" spans="1:8" s="40" customFormat="1" ht="15" x14ac:dyDescent="0.2">
      <c r="A121" s="68"/>
      <c r="B121" s="35" t="s">
        <v>26</v>
      </c>
      <c r="C121" s="36">
        <v>0</v>
      </c>
      <c r="D121" s="36">
        <v>0</v>
      </c>
      <c r="E121" s="37" t="str">
        <f t="shared" si="12"/>
        <v/>
      </c>
      <c r="F121" s="37" t="str">
        <f t="shared" si="13"/>
        <v/>
      </c>
      <c r="G121" s="38" t="str">
        <f t="shared" si="14"/>
        <v>0</v>
      </c>
      <c r="H121" s="39" t="str">
        <f t="shared" si="15"/>
        <v/>
      </c>
    </row>
    <row r="122" spans="1:8" s="40" customFormat="1" ht="15" x14ac:dyDescent="0.2">
      <c r="A122" s="68"/>
      <c r="B122" s="35" t="s">
        <v>200</v>
      </c>
      <c r="C122" s="36">
        <v>1</v>
      </c>
      <c r="D122" s="36">
        <v>2</v>
      </c>
      <c r="E122" s="37">
        <f t="shared" si="12"/>
        <v>2.9850746268656717E-3</v>
      </c>
      <c r="F122" s="37">
        <f t="shared" si="13"/>
        <v>6.0606060606060606E-3</v>
      </c>
      <c r="G122" s="38">
        <f t="shared" si="14"/>
        <v>1</v>
      </c>
      <c r="H122" s="39">
        <f t="shared" si="15"/>
        <v>2.9850746268656717E-3</v>
      </c>
    </row>
    <row r="123" spans="1:8" s="40" customFormat="1" ht="15" x14ac:dyDescent="0.2">
      <c r="A123" s="68"/>
      <c r="B123" s="35" t="s">
        <v>31</v>
      </c>
      <c r="C123" s="36">
        <v>0</v>
      </c>
      <c r="D123" s="36">
        <v>0</v>
      </c>
      <c r="E123" s="37" t="str">
        <f t="shared" si="12"/>
        <v/>
      </c>
      <c r="F123" s="37" t="str">
        <f t="shared" si="13"/>
        <v/>
      </c>
      <c r="G123" s="38" t="str">
        <f t="shared" si="14"/>
        <v>0</v>
      </c>
      <c r="H123" s="39" t="str">
        <f t="shared" si="15"/>
        <v/>
      </c>
    </row>
    <row r="124" spans="1:8" s="40" customFormat="1" ht="15" x14ac:dyDescent="0.2">
      <c r="A124" s="68"/>
      <c r="B124" s="35" t="s">
        <v>33</v>
      </c>
      <c r="C124" s="36">
        <v>0</v>
      </c>
      <c r="D124" s="36">
        <v>0</v>
      </c>
      <c r="E124" s="37" t="str">
        <f t="shared" si="12"/>
        <v/>
      </c>
      <c r="F124" s="37" t="str">
        <f t="shared" si="13"/>
        <v/>
      </c>
      <c r="G124" s="38" t="str">
        <f t="shared" si="14"/>
        <v>0</v>
      </c>
      <c r="H124" s="39" t="str">
        <f t="shared" si="15"/>
        <v/>
      </c>
    </row>
    <row r="125" spans="1:8" s="40" customFormat="1" ht="15" x14ac:dyDescent="0.2">
      <c r="A125" s="68"/>
      <c r="B125" s="35" t="s">
        <v>201</v>
      </c>
      <c r="C125" s="36">
        <v>7</v>
      </c>
      <c r="D125" s="36">
        <v>4</v>
      </c>
      <c r="E125" s="37">
        <f t="shared" si="12"/>
        <v>2.0895522388059702E-2</v>
      </c>
      <c r="F125" s="37">
        <f t="shared" si="13"/>
        <v>1.2121212121212121E-2</v>
      </c>
      <c r="G125" s="38">
        <f t="shared" si="14"/>
        <v>-0.42857142857142855</v>
      </c>
      <c r="H125" s="39">
        <f t="shared" si="15"/>
        <v>-8.9552238805970154E-3</v>
      </c>
    </row>
    <row r="126" spans="1:8" s="40" customFormat="1" ht="15" x14ac:dyDescent="0.2">
      <c r="A126" s="68"/>
      <c r="B126" s="35" t="s">
        <v>441</v>
      </c>
      <c r="C126" s="36">
        <v>0</v>
      </c>
      <c r="D126" s="36">
        <v>15</v>
      </c>
      <c r="E126" s="37" t="str">
        <f t="shared" si="12"/>
        <v/>
      </c>
      <c r="F126" s="37">
        <f t="shared" si="13"/>
        <v>4.5454545454545456E-2</v>
      </c>
      <c r="G126" s="38" t="str">
        <f t="shared" si="14"/>
        <v>0</v>
      </c>
      <c r="H126" s="39" t="str">
        <f t="shared" si="15"/>
        <v/>
      </c>
    </row>
    <row r="127" spans="1:8" s="40" customFormat="1" ht="15" x14ac:dyDescent="0.2">
      <c r="A127" s="68"/>
      <c r="B127" s="35" t="s">
        <v>442</v>
      </c>
      <c r="C127" s="36">
        <v>66</v>
      </c>
      <c r="D127" s="36">
        <v>28</v>
      </c>
      <c r="E127" s="37">
        <f t="shared" si="12"/>
        <v>0.19701492537313434</v>
      </c>
      <c r="F127" s="37">
        <f t="shared" si="13"/>
        <v>8.4848484848484854E-2</v>
      </c>
      <c r="G127" s="38">
        <f t="shared" si="14"/>
        <v>-0.5757575757575758</v>
      </c>
      <c r="H127" s="39">
        <f t="shared" si="15"/>
        <v>-0.11343283582089554</v>
      </c>
    </row>
    <row r="128" spans="1:8" s="40" customFormat="1" ht="15" x14ac:dyDescent="0.2">
      <c r="A128" s="68"/>
      <c r="B128" s="35" t="s">
        <v>202</v>
      </c>
      <c r="C128" s="36">
        <v>2</v>
      </c>
      <c r="D128" s="36">
        <v>0</v>
      </c>
      <c r="E128" s="37">
        <f t="shared" si="12"/>
        <v>5.9701492537313433E-3</v>
      </c>
      <c r="F128" s="37" t="str">
        <f t="shared" si="13"/>
        <v/>
      </c>
      <c r="G128" s="38" t="str">
        <f t="shared" si="14"/>
        <v>0</v>
      </c>
      <c r="H128" s="39">
        <f t="shared" si="15"/>
        <v>0</v>
      </c>
    </row>
    <row r="129" spans="1:8" s="40" customFormat="1" ht="15" x14ac:dyDescent="0.2">
      <c r="A129" s="68"/>
      <c r="B129" s="35" t="s">
        <v>203</v>
      </c>
      <c r="C129" s="36">
        <v>0</v>
      </c>
      <c r="D129" s="36">
        <v>0</v>
      </c>
      <c r="E129" s="37" t="str">
        <f t="shared" si="12"/>
        <v/>
      </c>
      <c r="F129" s="37" t="str">
        <f t="shared" si="13"/>
        <v/>
      </c>
      <c r="G129" s="38" t="str">
        <f t="shared" si="14"/>
        <v>0</v>
      </c>
      <c r="H129" s="39" t="str">
        <f t="shared" si="15"/>
        <v/>
      </c>
    </row>
    <row r="130" spans="1:8" s="40" customFormat="1" ht="15" x14ac:dyDescent="0.2">
      <c r="A130" s="68"/>
      <c r="B130" s="35" t="s">
        <v>28</v>
      </c>
      <c r="C130" s="36">
        <v>58</v>
      </c>
      <c r="D130" s="36">
        <v>0</v>
      </c>
      <c r="E130" s="37">
        <f t="shared" si="12"/>
        <v>0.17313432835820897</v>
      </c>
      <c r="F130" s="37" t="str">
        <f t="shared" si="13"/>
        <v/>
      </c>
      <c r="G130" s="38" t="str">
        <f t="shared" si="14"/>
        <v>0</v>
      </c>
      <c r="H130" s="39">
        <f t="shared" si="15"/>
        <v>0</v>
      </c>
    </row>
    <row r="131" spans="1:8" s="40" customFormat="1" ht="15" x14ac:dyDescent="0.2">
      <c r="A131" s="68"/>
      <c r="B131" s="35" t="s">
        <v>32</v>
      </c>
      <c r="C131" s="36">
        <v>0</v>
      </c>
      <c r="D131" s="36">
        <v>0</v>
      </c>
      <c r="E131" s="37" t="str">
        <f t="shared" si="12"/>
        <v/>
      </c>
      <c r="F131" s="37" t="str">
        <f t="shared" si="13"/>
        <v/>
      </c>
      <c r="G131" s="38" t="str">
        <f t="shared" si="14"/>
        <v>0</v>
      </c>
      <c r="H131" s="39" t="str">
        <f t="shared" si="15"/>
        <v/>
      </c>
    </row>
    <row r="132" spans="1:8" s="40" customFormat="1" ht="15" x14ac:dyDescent="0.2">
      <c r="A132" s="68"/>
      <c r="B132" s="35" t="s">
        <v>536</v>
      </c>
      <c r="C132" s="36">
        <v>0</v>
      </c>
      <c r="D132" s="36">
        <v>0</v>
      </c>
      <c r="E132" s="37" t="str">
        <f t="shared" ref="E132:E133" si="36">+IF(C132=0,"",C132/C$73)</f>
        <v/>
      </c>
      <c r="F132" s="37" t="str">
        <f t="shared" ref="F132:F133" si="37">+IF(D132=0,"",D132/D$73)</f>
        <v/>
      </c>
      <c r="G132" s="38" t="str">
        <f t="shared" ref="G132:G133" si="38">+IF(OR(AND(D132=0),(C132=0)),"0",((D132-C132)/C132))</f>
        <v>0</v>
      </c>
      <c r="H132" s="39" t="str">
        <f t="shared" ref="H132:H133" si="39">+IF(OR(AND(E132=""),(G132="")),"",E132*G132)</f>
        <v/>
      </c>
    </row>
    <row r="133" spans="1:8" s="40" customFormat="1" ht="15" x14ac:dyDescent="0.2">
      <c r="A133" s="68"/>
      <c r="B133" s="35" t="s">
        <v>30</v>
      </c>
      <c r="C133" s="36">
        <v>5</v>
      </c>
      <c r="D133" s="36">
        <v>0</v>
      </c>
      <c r="E133" s="37">
        <f t="shared" si="36"/>
        <v>1.4925373134328358E-2</v>
      </c>
      <c r="F133" s="37" t="str">
        <f t="shared" si="37"/>
        <v/>
      </c>
      <c r="G133" s="38" t="str">
        <f t="shared" si="38"/>
        <v>0</v>
      </c>
      <c r="H133" s="39">
        <f t="shared" si="39"/>
        <v>0</v>
      </c>
    </row>
    <row r="134" spans="1:8" s="40" customFormat="1" ht="15" x14ac:dyDescent="0.2">
      <c r="A134" s="68"/>
      <c r="B134" s="35" t="s">
        <v>29</v>
      </c>
      <c r="C134" s="36">
        <v>0</v>
      </c>
      <c r="D134" s="36">
        <v>0</v>
      </c>
      <c r="E134" s="37" t="str">
        <f t="shared" si="12"/>
        <v/>
      </c>
      <c r="F134" s="37" t="str">
        <f t="shared" si="13"/>
        <v/>
      </c>
      <c r="G134" s="38" t="str">
        <f t="shared" si="14"/>
        <v>0</v>
      </c>
      <c r="H134" s="39" t="str">
        <f t="shared" si="15"/>
        <v/>
      </c>
    </row>
    <row r="135" spans="1:8" s="40" customFormat="1" ht="15" x14ac:dyDescent="0.2">
      <c r="A135" s="68"/>
      <c r="B135" s="35" t="s">
        <v>204</v>
      </c>
      <c r="C135" s="36">
        <v>0</v>
      </c>
      <c r="D135" s="36">
        <v>10</v>
      </c>
      <c r="E135" s="37" t="str">
        <f t="shared" si="12"/>
        <v/>
      </c>
      <c r="F135" s="37">
        <f t="shared" si="13"/>
        <v>3.0303030303030304E-2</v>
      </c>
      <c r="G135" s="38" t="str">
        <f t="shared" si="14"/>
        <v>0</v>
      </c>
      <c r="H135" s="39" t="str">
        <f t="shared" si="15"/>
        <v/>
      </c>
    </row>
    <row r="136" spans="1:8" s="40" customFormat="1" ht="15" x14ac:dyDescent="0.2">
      <c r="A136" s="68"/>
      <c r="B136" s="35" t="s">
        <v>205</v>
      </c>
      <c r="C136" s="36">
        <v>0</v>
      </c>
      <c r="D136" s="36">
        <v>0</v>
      </c>
      <c r="E136" s="37" t="str">
        <f t="shared" si="12"/>
        <v/>
      </c>
      <c r="F136" s="37" t="str">
        <f t="shared" si="13"/>
        <v/>
      </c>
      <c r="G136" s="38" t="str">
        <f t="shared" si="14"/>
        <v>0</v>
      </c>
      <c r="H136" s="39" t="str">
        <f t="shared" si="15"/>
        <v/>
      </c>
    </row>
    <row r="137" spans="1:8" s="40" customFormat="1" ht="15" x14ac:dyDescent="0.2">
      <c r="A137" s="68"/>
      <c r="B137" s="35" t="s">
        <v>206</v>
      </c>
      <c r="C137" s="36">
        <v>0</v>
      </c>
      <c r="D137" s="36">
        <v>0</v>
      </c>
      <c r="E137" s="37" t="str">
        <f t="shared" si="12"/>
        <v/>
      </c>
      <c r="F137" s="37" t="str">
        <f t="shared" si="13"/>
        <v/>
      </c>
      <c r="G137" s="38" t="str">
        <f t="shared" si="14"/>
        <v>0</v>
      </c>
      <c r="H137" s="39" t="str">
        <f t="shared" si="15"/>
        <v/>
      </c>
    </row>
    <row r="138" spans="1:8" s="40" customFormat="1" ht="15" x14ac:dyDescent="0.2">
      <c r="A138" s="68"/>
      <c r="B138" s="35" t="s">
        <v>207</v>
      </c>
      <c r="C138" s="36">
        <v>30</v>
      </c>
      <c r="D138" s="36">
        <v>6</v>
      </c>
      <c r="E138" s="37">
        <f t="shared" si="12"/>
        <v>8.9552238805970144E-2</v>
      </c>
      <c r="F138" s="37">
        <f t="shared" si="13"/>
        <v>1.8181818181818181E-2</v>
      </c>
      <c r="G138" s="38">
        <f t="shared" si="14"/>
        <v>-0.8</v>
      </c>
      <c r="H138" s="39">
        <f t="shared" si="15"/>
        <v>-7.1641791044776124E-2</v>
      </c>
    </row>
    <row r="139" spans="1:8" s="40" customFormat="1" ht="30" x14ac:dyDescent="0.2">
      <c r="A139" s="68"/>
      <c r="B139" s="35" t="s">
        <v>443</v>
      </c>
      <c r="C139" s="36">
        <v>8</v>
      </c>
      <c r="D139" s="36">
        <v>1</v>
      </c>
      <c r="E139" s="37">
        <f t="shared" si="12"/>
        <v>2.3880597014925373E-2</v>
      </c>
      <c r="F139" s="37">
        <f t="shared" si="13"/>
        <v>3.0303030303030303E-3</v>
      </c>
      <c r="G139" s="38">
        <f t="shared" si="14"/>
        <v>-0.875</v>
      </c>
      <c r="H139" s="39">
        <f t="shared" si="15"/>
        <v>-2.0895522388059702E-2</v>
      </c>
    </row>
    <row r="140" spans="1:8" s="40" customFormat="1" ht="30" x14ac:dyDescent="0.2">
      <c r="A140" s="68"/>
      <c r="B140" s="35" t="s">
        <v>208</v>
      </c>
      <c r="C140" s="36">
        <v>0</v>
      </c>
      <c r="D140" s="36">
        <v>0</v>
      </c>
      <c r="E140" s="37" t="str">
        <f t="shared" si="12"/>
        <v/>
      </c>
      <c r="F140" s="37" t="str">
        <f t="shared" si="13"/>
        <v/>
      </c>
      <c r="G140" s="38" t="str">
        <f t="shared" si="14"/>
        <v>0</v>
      </c>
      <c r="H140" s="39" t="str">
        <f t="shared" si="15"/>
        <v/>
      </c>
    </row>
    <row r="141" spans="1:8" s="40" customFormat="1" ht="30" x14ac:dyDescent="0.2">
      <c r="A141" s="68"/>
      <c r="B141" s="35" t="s">
        <v>209</v>
      </c>
      <c r="C141" s="36">
        <v>4</v>
      </c>
      <c r="D141" s="36">
        <v>0</v>
      </c>
      <c r="E141" s="37">
        <f t="shared" si="12"/>
        <v>1.1940298507462687E-2</v>
      </c>
      <c r="F141" s="37" t="str">
        <f t="shared" si="13"/>
        <v/>
      </c>
      <c r="G141" s="38" t="str">
        <f t="shared" si="14"/>
        <v>0</v>
      </c>
      <c r="H141" s="39">
        <f t="shared" si="15"/>
        <v>0</v>
      </c>
    </row>
    <row r="142" spans="1:8" s="50" customFormat="1" ht="15" x14ac:dyDescent="0.2">
      <c r="A142" s="60" t="s">
        <v>570</v>
      </c>
      <c r="B142" s="51" t="s">
        <v>586</v>
      </c>
      <c r="C142" s="52"/>
      <c r="D142" s="36">
        <v>0</v>
      </c>
      <c r="E142" s="37" t="str">
        <f t="shared" ref="E142" si="40">+IF(C142=0,"",C142/C$73)</f>
        <v/>
      </c>
      <c r="F142" s="37" t="str">
        <f t="shared" ref="F142" si="41">+IF(D142=0,"",D142/D$73)</f>
        <v/>
      </c>
      <c r="G142" s="38" t="str">
        <f t="shared" ref="G142" si="42">+IF(OR(AND(D142=0),(C142=0)),"0",((D142-C142)/C142))</f>
        <v>0</v>
      </c>
      <c r="H142" s="39" t="str">
        <f t="shared" ref="H142" si="43">+IF(OR(AND(E142=""),(G142="")),"",E142*G142)</f>
        <v/>
      </c>
    </row>
    <row r="143" spans="1:8" s="40" customFormat="1" ht="15" x14ac:dyDescent="0.2">
      <c r="A143" s="68"/>
      <c r="B143" s="35" t="s">
        <v>598</v>
      </c>
      <c r="C143" s="36">
        <v>0</v>
      </c>
      <c r="D143" s="36">
        <v>0</v>
      </c>
      <c r="E143" s="37" t="str">
        <f t="shared" si="12"/>
        <v/>
      </c>
      <c r="F143" s="37" t="str">
        <f t="shared" si="13"/>
        <v/>
      </c>
      <c r="G143" s="38" t="str">
        <f t="shared" si="14"/>
        <v>0</v>
      </c>
      <c r="H143" s="39" t="str">
        <f t="shared" si="15"/>
        <v/>
      </c>
    </row>
    <row r="144" spans="1:8" s="40" customFormat="1" ht="15" x14ac:dyDescent="0.2">
      <c r="A144" s="68"/>
      <c r="B144" s="35" t="s">
        <v>599</v>
      </c>
      <c r="C144" s="36">
        <v>0</v>
      </c>
      <c r="D144" s="36">
        <v>0</v>
      </c>
      <c r="E144" s="37" t="str">
        <f t="shared" si="12"/>
        <v/>
      </c>
      <c r="F144" s="37" t="str">
        <f t="shared" si="13"/>
        <v/>
      </c>
      <c r="G144" s="38" t="str">
        <f t="shared" si="14"/>
        <v>0</v>
      </c>
      <c r="H144" s="39" t="str">
        <f t="shared" si="15"/>
        <v/>
      </c>
    </row>
    <row r="145" spans="1:8" s="50" customFormat="1" ht="15" x14ac:dyDescent="0.2">
      <c r="A145" s="60" t="s">
        <v>570</v>
      </c>
      <c r="B145" s="51" t="s">
        <v>588</v>
      </c>
      <c r="C145" s="52"/>
      <c r="D145" s="36">
        <v>0</v>
      </c>
      <c r="E145" s="37" t="str">
        <f t="shared" ref="E145" si="44">+IF(C145=0,"",C145/C$73)</f>
        <v/>
      </c>
      <c r="F145" s="37" t="str">
        <f t="shared" ref="F145" si="45">+IF(D145=0,"",D145/D$73)</f>
        <v/>
      </c>
      <c r="G145" s="38" t="str">
        <f t="shared" ref="G145" si="46">+IF(OR(AND(D145=0),(C145=0)),"0",((D145-C145)/C145))</f>
        <v>0</v>
      </c>
      <c r="H145" s="39" t="str">
        <f t="shared" ref="H145" si="47">+IF(OR(AND(E145=""),(G145="")),"",E145*G145)</f>
        <v/>
      </c>
    </row>
    <row r="146" spans="1:8" s="40" customFormat="1" ht="15" x14ac:dyDescent="0.2">
      <c r="A146" s="68"/>
      <c r="B146" s="35" t="s">
        <v>36</v>
      </c>
      <c r="C146" s="36">
        <v>0</v>
      </c>
      <c r="D146" s="36">
        <v>0</v>
      </c>
      <c r="E146" s="37" t="str">
        <f t="shared" si="12"/>
        <v/>
      </c>
      <c r="F146" s="37" t="str">
        <f t="shared" si="13"/>
        <v/>
      </c>
      <c r="G146" s="38" t="str">
        <f t="shared" si="14"/>
        <v>0</v>
      </c>
      <c r="H146" s="39" t="str">
        <f t="shared" si="15"/>
        <v/>
      </c>
    </row>
    <row r="147" spans="1:8" s="40" customFormat="1" ht="15" x14ac:dyDescent="0.2">
      <c r="A147" s="68"/>
      <c r="B147" s="35" t="s">
        <v>444</v>
      </c>
      <c r="C147" s="36">
        <v>0</v>
      </c>
      <c r="D147" s="36">
        <v>0</v>
      </c>
      <c r="E147" s="37" t="str">
        <f t="shared" ref="E147:E155" si="48">+IF(C147=0,"",C147/C$73)</f>
        <v/>
      </c>
      <c r="F147" s="37" t="str">
        <f t="shared" ref="F147:F155" si="49">+IF(D147=0,"",D147/D$73)</f>
        <v/>
      </c>
      <c r="G147" s="38" t="str">
        <f t="shared" ref="G147:G155" si="50">+IF(OR(AND(D147=0),(C147=0)),"0",((D147-C147)/C147))</f>
        <v>0</v>
      </c>
      <c r="H147" s="39" t="str">
        <f t="shared" ref="H147:H155" si="51">+IF(OR(AND(E147=""),(G147="")),"",E147*G147)</f>
        <v/>
      </c>
    </row>
    <row r="148" spans="1:8" s="40" customFormat="1" ht="15" x14ac:dyDescent="0.2">
      <c r="A148" s="68"/>
      <c r="B148" s="35" t="s">
        <v>34</v>
      </c>
      <c r="C148" s="36">
        <v>0</v>
      </c>
      <c r="D148" s="36">
        <v>1</v>
      </c>
      <c r="E148" s="37" t="str">
        <f t="shared" si="48"/>
        <v/>
      </c>
      <c r="F148" s="37">
        <f t="shared" si="49"/>
        <v>3.0303030303030303E-3</v>
      </c>
      <c r="G148" s="38" t="str">
        <f t="shared" si="50"/>
        <v>0</v>
      </c>
      <c r="H148" s="39" t="str">
        <f t="shared" si="51"/>
        <v/>
      </c>
    </row>
    <row r="149" spans="1:8" s="40" customFormat="1" ht="15" x14ac:dyDescent="0.2">
      <c r="A149" s="68"/>
      <c r="B149" s="35" t="s">
        <v>210</v>
      </c>
      <c r="C149" s="36">
        <v>0</v>
      </c>
      <c r="D149" s="36">
        <v>0</v>
      </c>
      <c r="E149" s="37" t="str">
        <f t="shared" si="48"/>
        <v/>
      </c>
      <c r="F149" s="37" t="str">
        <f t="shared" si="49"/>
        <v/>
      </c>
      <c r="G149" s="38" t="str">
        <f t="shared" si="50"/>
        <v>0</v>
      </c>
      <c r="H149" s="39" t="str">
        <f t="shared" si="51"/>
        <v/>
      </c>
    </row>
    <row r="150" spans="1:8" s="40" customFormat="1" ht="30" x14ac:dyDescent="0.2">
      <c r="A150" s="68"/>
      <c r="B150" s="35" t="s">
        <v>211</v>
      </c>
      <c r="C150" s="36">
        <v>1</v>
      </c>
      <c r="D150" s="36">
        <v>0</v>
      </c>
      <c r="E150" s="37">
        <f t="shared" si="48"/>
        <v>2.9850746268656717E-3</v>
      </c>
      <c r="F150" s="37" t="str">
        <f t="shared" si="49"/>
        <v/>
      </c>
      <c r="G150" s="38" t="str">
        <f t="shared" si="50"/>
        <v>0</v>
      </c>
      <c r="H150" s="39">
        <f t="shared" si="51"/>
        <v>0</v>
      </c>
    </row>
    <row r="151" spans="1:8" s="40" customFormat="1" ht="30" x14ac:dyDescent="0.2">
      <c r="A151" s="68"/>
      <c r="B151" s="35" t="s">
        <v>212</v>
      </c>
      <c r="C151" s="36">
        <v>0</v>
      </c>
      <c r="D151" s="36">
        <v>0</v>
      </c>
      <c r="E151" s="37" t="str">
        <f t="shared" si="48"/>
        <v/>
      </c>
      <c r="F151" s="37" t="str">
        <f t="shared" si="49"/>
        <v/>
      </c>
      <c r="G151" s="38" t="str">
        <f t="shared" si="50"/>
        <v>0</v>
      </c>
      <c r="H151" s="39" t="str">
        <f t="shared" si="51"/>
        <v/>
      </c>
    </row>
    <row r="152" spans="1:8" s="40" customFormat="1" ht="15" x14ac:dyDescent="0.2">
      <c r="A152" s="68"/>
      <c r="B152" s="35" t="s">
        <v>445</v>
      </c>
      <c r="C152" s="36">
        <v>0</v>
      </c>
      <c r="D152" s="36">
        <v>0</v>
      </c>
      <c r="E152" s="37" t="str">
        <f t="shared" si="48"/>
        <v/>
      </c>
      <c r="F152" s="37" t="str">
        <f t="shared" si="49"/>
        <v/>
      </c>
      <c r="G152" s="38" t="str">
        <f t="shared" si="50"/>
        <v>0</v>
      </c>
      <c r="H152" s="39" t="str">
        <f t="shared" si="51"/>
        <v/>
      </c>
    </row>
    <row r="153" spans="1:8" s="40" customFormat="1" ht="15" x14ac:dyDescent="0.2">
      <c r="A153" s="68"/>
      <c r="B153" s="35" t="s">
        <v>39</v>
      </c>
      <c r="C153" s="36">
        <v>0</v>
      </c>
      <c r="D153" s="36">
        <v>0</v>
      </c>
      <c r="E153" s="37" t="str">
        <f t="shared" si="48"/>
        <v/>
      </c>
      <c r="F153" s="37" t="str">
        <f t="shared" si="49"/>
        <v/>
      </c>
      <c r="G153" s="38" t="str">
        <f t="shared" si="50"/>
        <v>0</v>
      </c>
      <c r="H153" s="39" t="str">
        <f t="shared" si="51"/>
        <v/>
      </c>
    </row>
    <row r="154" spans="1:8" s="40" customFormat="1" ht="15" x14ac:dyDescent="0.2">
      <c r="A154" s="68"/>
      <c r="B154" s="35" t="s">
        <v>37</v>
      </c>
      <c r="C154" s="36">
        <v>0</v>
      </c>
      <c r="D154" s="36">
        <v>0</v>
      </c>
      <c r="E154" s="37" t="str">
        <f t="shared" si="48"/>
        <v/>
      </c>
      <c r="F154" s="37" t="str">
        <f t="shared" si="49"/>
        <v/>
      </c>
      <c r="G154" s="38" t="str">
        <f t="shared" si="50"/>
        <v>0</v>
      </c>
      <c r="H154" s="39" t="str">
        <f t="shared" si="51"/>
        <v/>
      </c>
    </row>
    <row r="155" spans="1:8" s="40" customFormat="1" ht="15" x14ac:dyDescent="0.2">
      <c r="A155" s="68"/>
      <c r="B155" s="35" t="s">
        <v>38</v>
      </c>
      <c r="C155" s="36">
        <v>0</v>
      </c>
      <c r="D155" s="36">
        <v>0</v>
      </c>
      <c r="E155" s="37" t="str">
        <f t="shared" si="48"/>
        <v/>
      </c>
      <c r="F155" s="37" t="str">
        <f t="shared" si="49"/>
        <v/>
      </c>
      <c r="G155" s="38" t="str">
        <f t="shared" si="50"/>
        <v>0</v>
      </c>
      <c r="H155" s="39" t="str">
        <f t="shared" si="51"/>
        <v/>
      </c>
    </row>
    <row r="156" spans="1:8" s="40" customFormat="1" ht="15" x14ac:dyDescent="0.2">
      <c r="A156" s="68"/>
      <c r="B156" s="35" t="s">
        <v>537</v>
      </c>
      <c r="C156" s="36">
        <v>6</v>
      </c>
      <c r="D156" s="36">
        <v>1</v>
      </c>
      <c r="E156" s="37">
        <f t="shared" ref="E156" si="52">+IF(C156=0,"",C156/C$73)</f>
        <v>1.7910447761194031E-2</v>
      </c>
      <c r="F156" s="37">
        <f t="shared" ref="F156" si="53">+IF(D156=0,"",D156/D$73)</f>
        <v>3.0303030303030303E-3</v>
      </c>
      <c r="G156" s="38">
        <f t="shared" ref="G156" si="54">+IF(OR(AND(D156=0),(C156=0)),"0",((D156-C156)/C156))</f>
        <v>-0.83333333333333337</v>
      </c>
      <c r="H156" s="39">
        <f t="shared" ref="H156" si="55">+IF(OR(AND(E156=""),(G156="")),"",E156*G156)</f>
        <v>-1.492537313432836E-2</v>
      </c>
    </row>
    <row r="157" spans="1:8" s="40" customFormat="1" ht="30" x14ac:dyDescent="0.2">
      <c r="A157" s="68"/>
      <c r="B157" s="35" t="s">
        <v>557</v>
      </c>
      <c r="C157" s="36">
        <v>0</v>
      </c>
      <c r="D157" s="36">
        <v>0</v>
      </c>
      <c r="E157" s="37" t="str">
        <f t="shared" ref="E157" si="56">+IF(C157=0,"",C157/C$73)</f>
        <v/>
      </c>
      <c r="F157" s="37" t="str">
        <f t="shared" ref="F157" si="57">+IF(D157=0,"",D157/D$73)</f>
        <v/>
      </c>
      <c r="G157" s="38" t="str">
        <f t="shared" ref="G157" si="58">+IF(OR(AND(D157=0),(C157=0)),"0",((D157-C157)/C157))</f>
        <v>0</v>
      </c>
      <c r="H157" s="39" t="str">
        <f t="shared" ref="H157" si="59">+IF(OR(AND(E157=""),(G157="")),"",E157*G157)</f>
        <v/>
      </c>
    </row>
    <row r="158" spans="1:8" s="40" customFormat="1" ht="15" x14ac:dyDescent="0.2">
      <c r="A158" s="68"/>
      <c r="B158" s="35" t="s">
        <v>574</v>
      </c>
      <c r="C158" s="36">
        <v>0</v>
      </c>
      <c r="D158" s="36">
        <v>0</v>
      </c>
      <c r="E158" s="37" t="str">
        <f t="shared" ref="E158:E159" si="60">+IF(C158=0,"",C158/C$73)</f>
        <v/>
      </c>
      <c r="F158" s="37" t="str">
        <f t="shared" ref="F158:F159" si="61">+IF(D158=0,"",D158/D$73)</f>
        <v/>
      </c>
      <c r="G158" s="38" t="str">
        <f t="shared" ref="G158:G159" si="62">+IF(OR(AND(D158=0),(C158=0)),"0",((D158-C158)/C158))</f>
        <v>0</v>
      </c>
      <c r="H158" s="39" t="str">
        <f t="shared" ref="H158:H159" si="63">+IF(OR(AND(E158=""),(G158="")),"",E158*G158)</f>
        <v/>
      </c>
    </row>
    <row r="159" spans="1:8" s="40" customFormat="1" ht="15" x14ac:dyDescent="0.2">
      <c r="A159" s="68"/>
      <c r="B159" s="35" t="s">
        <v>565</v>
      </c>
      <c r="C159" s="36">
        <v>0</v>
      </c>
      <c r="D159" s="36">
        <v>0</v>
      </c>
      <c r="E159" s="37" t="str">
        <f t="shared" si="60"/>
        <v/>
      </c>
      <c r="F159" s="37" t="str">
        <f t="shared" si="61"/>
        <v/>
      </c>
      <c r="G159" s="38" t="str">
        <f t="shared" si="62"/>
        <v>0</v>
      </c>
      <c r="H159" s="39" t="str">
        <f t="shared" si="63"/>
        <v/>
      </c>
    </row>
    <row r="160" spans="1:8" s="10" customFormat="1" x14ac:dyDescent="0.2">
      <c r="A160" s="67"/>
    </row>
    <row r="161" spans="1:9" s="10" customFormat="1" x14ac:dyDescent="0.2">
      <c r="A161" s="67"/>
    </row>
    <row r="162" spans="1:9" s="10" customFormat="1" ht="13.5" thickBot="1" x14ac:dyDescent="0.25">
      <c r="A162" s="67"/>
      <c r="B162" s="29"/>
      <c r="C162" s="29"/>
      <c r="D162" s="29"/>
      <c r="E162" s="29"/>
      <c r="F162" s="29"/>
    </row>
    <row r="163" spans="1:9" s="10" customFormat="1" ht="30" customHeight="1" x14ac:dyDescent="0.2">
      <c r="A163" s="67"/>
      <c r="B163" s="85" t="s">
        <v>374</v>
      </c>
      <c r="C163" s="71" t="s">
        <v>375</v>
      </c>
      <c r="D163" s="72"/>
      <c r="E163" s="71" t="s">
        <v>429</v>
      </c>
      <c r="F163" s="72"/>
      <c r="G163" s="73" t="s">
        <v>572</v>
      </c>
      <c r="H163" s="69" t="s">
        <v>350</v>
      </c>
    </row>
    <row r="164" spans="1:9" s="10" customFormat="1" x14ac:dyDescent="0.2">
      <c r="A164" s="67"/>
      <c r="B164" s="85"/>
      <c r="C164" s="48">
        <v>2017</v>
      </c>
      <c r="D164" s="48">
        <v>2018</v>
      </c>
      <c r="E164" s="48">
        <v>2017</v>
      </c>
      <c r="F164" s="48">
        <v>2018</v>
      </c>
      <c r="G164" s="74"/>
      <c r="H164" s="70"/>
    </row>
    <row r="165" spans="1:9" s="10" customFormat="1" ht="25.5" x14ac:dyDescent="0.2">
      <c r="A165" s="67"/>
      <c r="B165" s="12" t="s">
        <v>378</v>
      </c>
      <c r="C165" s="13">
        <f>SUM(C166:C327)</f>
        <v>927</v>
      </c>
      <c r="D165" s="13">
        <f>SUM(D166:D327)</f>
        <v>1482</v>
      </c>
      <c r="E165" s="14">
        <f t="shared" ref="E165:E178" si="64">+IF(C165=0,"",C165/C$165)</f>
        <v>1</v>
      </c>
      <c r="F165" s="14">
        <f t="shared" ref="F165:F178" si="65">+IF(D165=0,"",D165/D$165)</f>
        <v>1</v>
      </c>
      <c r="G165" s="15">
        <f>+IF(OR(AND(D165=0),(C165=0)),"0",((D165-C165)/C165))</f>
        <v>0.59870550161812297</v>
      </c>
      <c r="H165" s="15">
        <f>+IF(OR(AND(E165=""),(G165="")),"",E165*G165)</f>
        <v>0.59870550161812297</v>
      </c>
      <c r="I165" s="16"/>
    </row>
    <row r="166" spans="1:9" s="40" customFormat="1" ht="15" x14ac:dyDescent="0.2">
      <c r="A166" s="68"/>
      <c r="B166" s="43" t="s">
        <v>446</v>
      </c>
      <c r="C166" s="36">
        <v>2</v>
      </c>
      <c r="D166" s="36">
        <v>4</v>
      </c>
      <c r="E166" s="37">
        <f t="shared" si="64"/>
        <v>2.1574973031283709E-3</v>
      </c>
      <c r="F166" s="37">
        <f t="shared" si="65"/>
        <v>2.6990553306342779E-3</v>
      </c>
      <c r="G166" s="38">
        <f>+IF(OR(AND(D166=0),(C166=0)),"0",((D166-C166)/C166))</f>
        <v>1</v>
      </c>
      <c r="H166" s="39">
        <f>+IF(OR(AND(E166=""),(G166="")),"",E166*G166)</f>
        <v>2.1574973031283709E-3</v>
      </c>
    </row>
    <row r="167" spans="1:9" s="40" customFormat="1" ht="15" x14ac:dyDescent="0.2">
      <c r="A167" s="68"/>
      <c r="B167" s="43" t="s">
        <v>600</v>
      </c>
      <c r="C167" s="36">
        <v>0</v>
      </c>
      <c r="D167" s="36">
        <v>0</v>
      </c>
      <c r="E167" s="37" t="str">
        <f t="shared" si="64"/>
        <v/>
      </c>
      <c r="F167" s="37" t="str">
        <f t="shared" si="65"/>
        <v/>
      </c>
      <c r="G167" s="38" t="str">
        <f t="shared" ref="G167:G237" si="66">+IF(OR(AND(D167=0),(C167=0)),"0",((D167-C167)/C167))</f>
        <v>0</v>
      </c>
      <c r="H167" s="39" t="str">
        <f t="shared" ref="H167:H237" si="67">+IF(OR(AND(E167=""),(G167="")),"",E167*G167)</f>
        <v/>
      </c>
    </row>
    <row r="168" spans="1:9" s="40" customFormat="1" ht="30" x14ac:dyDescent="0.2">
      <c r="A168" s="68"/>
      <c r="B168" s="43" t="s">
        <v>447</v>
      </c>
      <c r="C168" s="36">
        <v>0</v>
      </c>
      <c r="D168" s="36">
        <v>1</v>
      </c>
      <c r="E168" s="37" t="str">
        <f t="shared" si="64"/>
        <v/>
      </c>
      <c r="F168" s="37">
        <f t="shared" si="65"/>
        <v>6.7476383265856947E-4</v>
      </c>
      <c r="G168" s="38" t="str">
        <f t="shared" si="66"/>
        <v>0</v>
      </c>
      <c r="H168" s="39" t="str">
        <f t="shared" si="67"/>
        <v/>
      </c>
    </row>
    <row r="169" spans="1:9" s="40" customFormat="1" ht="15" x14ac:dyDescent="0.2">
      <c r="A169" s="68"/>
      <c r="B169" s="43" t="s">
        <v>448</v>
      </c>
      <c r="C169" s="36">
        <v>0</v>
      </c>
      <c r="D169" s="36">
        <v>0</v>
      </c>
      <c r="E169" s="37" t="str">
        <f t="shared" si="64"/>
        <v/>
      </c>
      <c r="F169" s="37" t="str">
        <f t="shared" si="65"/>
        <v/>
      </c>
      <c r="G169" s="38" t="str">
        <f t="shared" si="66"/>
        <v>0</v>
      </c>
      <c r="H169" s="39" t="str">
        <f t="shared" si="67"/>
        <v/>
      </c>
    </row>
    <row r="170" spans="1:9" s="40" customFormat="1" ht="15" x14ac:dyDescent="0.2">
      <c r="A170" s="68"/>
      <c r="B170" s="43" t="s">
        <v>601</v>
      </c>
      <c r="C170" s="36">
        <v>2</v>
      </c>
      <c r="D170" s="36">
        <v>3</v>
      </c>
      <c r="E170" s="37">
        <f t="shared" si="64"/>
        <v>2.1574973031283709E-3</v>
      </c>
      <c r="F170" s="37">
        <f t="shared" si="65"/>
        <v>2.0242914979757085E-3</v>
      </c>
      <c r="G170" s="38">
        <f t="shared" si="66"/>
        <v>0.5</v>
      </c>
      <c r="H170" s="39">
        <f t="shared" si="67"/>
        <v>1.0787486515641855E-3</v>
      </c>
    </row>
    <row r="171" spans="1:9" s="40" customFormat="1" ht="15" x14ac:dyDescent="0.2">
      <c r="A171" s="68"/>
      <c r="B171" s="43" t="s">
        <v>42</v>
      </c>
      <c r="C171" s="36">
        <v>390</v>
      </c>
      <c r="D171" s="36">
        <v>446</v>
      </c>
      <c r="E171" s="37">
        <f t="shared" si="64"/>
        <v>0.42071197411003236</v>
      </c>
      <c r="F171" s="37">
        <f t="shared" si="65"/>
        <v>0.30094466936572201</v>
      </c>
      <c r="G171" s="38">
        <f t="shared" si="66"/>
        <v>0.14358974358974358</v>
      </c>
      <c r="H171" s="39">
        <f t="shared" si="67"/>
        <v>6.0409924487594385E-2</v>
      </c>
    </row>
    <row r="172" spans="1:9" s="40" customFormat="1" ht="15" x14ac:dyDescent="0.2">
      <c r="A172" s="68"/>
      <c r="B172" s="43" t="s">
        <v>602</v>
      </c>
      <c r="C172" s="36">
        <v>0</v>
      </c>
      <c r="D172" s="36">
        <v>0</v>
      </c>
      <c r="E172" s="37" t="str">
        <f t="shared" si="64"/>
        <v/>
      </c>
      <c r="F172" s="37" t="str">
        <f t="shared" si="65"/>
        <v/>
      </c>
      <c r="G172" s="38" t="str">
        <f t="shared" si="66"/>
        <v>0</v>
      </c>
      <c r="H172" s="39" t="str">
        <f t="shared" si="67"/>
        <v/>
      </c>
    </row>
    <row r="173" spans="1:9" s="40" customFormat="1" ht="15" x14ac:dyDescent="0.2">
      <c r="A173" s="68"/>
      <c r="B173" s="43" t="s">
        <v>603</v>
      </c>
      <c r="C173" s="36">
        <v>11</v>
      </c>
      <c r="D173" s="36">
        <v>11</v>
      </c>
      <c r="E173" s="37">
        <f t="shared" si="64"/>
        <v>1.1866235167206042E-2</v>
      </c>
      <c r="F173" s="37">
        <f t="shared" si="65"/>
        <v>7.4224021592442643E-3</v>
      </c>
      <c r="G173" s="38">
        <f t="shared" si="66"/>
        <v>0</v>
      </c>
      <c r="H173" s="39">
        <f t="shared" si="67"/>
        <v>0</v>
      </c>
    </row>
    <row r="174" spans="1:9" s="40" customFormat="1" ht="15" x14ac:dyDescent="0.2">
      <c r="A174" s="68"/>
      <c r="B174" s="43" t="s">
        <v>604</v>
      </c>
      <c r="C174" s="36">
        <v>0</v>
      </c>
      <c r="D174" s="36">
        <v>0</v>
      </c>
      <c r="E174" s="37" t="str">
        <f t="shared" si="64"/>
        <v/>
      </c>
      <c r="F174" s="37" t="str">
        <f t="shared" si="65"/>
        <v/>
      </c>
      <c r="G174" s="38" t="str">
        <f t="shared" si="66"/>
        <v>0</v>
      </c>
      <c r="H174" s="39" t="str">
        <f t="shared" si="67"/>
        <v/>
      </c>
    </row>
    <row r="175" spans="1:9" s="40" customFormat="1" ht="15" x14ac:dyDescent="0.2">
      <c r="A175" s="68"/>
      <c r="B175" s="43" t="s">
        <v>40</v>
      </c>
      <c r="C175" s="36">
        <v>0</v>
      </c>
      <c r="D175" s="36">
        <v>0</v>
      </c>
      <c r="E175" s="37" t="str">
        <f t="shared" si="64"/>
        <v/>
      </c>
      <c r="F175" s="37" t="str">
        <f t="shared" si="65"/>
        <v/>
      </c>
      <c r="G175" s="38" t="str">
        <f t="shared" si="66"/>
        <v>0</v>
      </c>
      <c r="H175" s="39" t="str">
        <f t="shared" si="67"/>
        <v/>
      </c>
    </row>
    <row r="176" spans="1:9" s="40" customFormat="1" ht="30" x14ac:dyDescent="0.2">
      <c r="A176" s="68"/>
      <c r="B176" s="43" t="s">
        <v>213</v>
      </c>
      <c r="C176" s="36">
        <v>0</v>
      </c>
      <c r="D176" s="36">
        <v>0</v>
      </c>
      <c r="E176" s="37" t="str">
        <f t="shared" si="64"/>
        <v/>
      </c>
      <c r="F176" s="37" t="str">
        <f t="shared" si="65"/>
        <v/>
      </c>
      <c r="G176" s="38" t="str">
        <f t="shared" si="66"/>
        <v>0</v>
      </c>
      <c r="H176" s="39" t="str">
        <f t="shared" si="67"/>
        <v/>
      </c>
    </row>
    <row r="177" spans="1:8" s="40" customFormat="1" ht="15" x14ac:dyDescent="0.2">
      <c r="A177" s="68"/>
      <c r="B177" s="43" t="s">
        <v>45</v>
      </c>
      <c r="C177" s="36">
        <v>0</v>
      </c>
      <c r="D177" s="36">
        <v>4</v>
      </c>
      <c r="E177" s="37" t="str">
        <f t="shared" si="64"/>
        <v/>
      </c>
      <c r="F177" s="37">
        <f t="shared" si="65"/>
        <v>2.6990553306342779E-3</v>
      </c>
      <c r="G177" s="38" t="str">
        <f t="shared" si="66"/>
        <v>0</v>
      </c>
      <c r="H177" s="39" t="str">
        <f t="shared" si="67"/>
        <v/>
      </c>
    </row>
    <row r="178" spans="1:8" s="40" customFormat="1" ht="15" x14ac:dyDescent="0.2">
      <c r="A178" s="68"/>
      <c r="B178" s="43" t="s">
        <v>43</v>
      </c>
      <c r="C178" s="36">
        <v>0</v>
      </c>
      <c r="D178" s="36">
        <v>0</v>
      </c>
      <c r="E178" s="37" t="str">
        <f t="shared" si="64"/>
        <v/>
      </c>
      <c r="F178" s="37" t="str">
        <f t="shared" si="65"/>
        <v/>
      </c>
      <c r="G178" s="38" t="str">
        <f t="shared" si="66"/>
        <v>0</v>
      </c>
      <c r="H178" s="39" t="str">
        <f t="shared" si="67"/>
        <v/>
      </c>
    </row>
    <row r="179" spans="1:8" s="40" customFormat="1" ht="15" x14ac:dyDescent="0.2">
      <c r="A179" s="68"/>
      <c r="B179" s="43" t="s">
        <v>528</v>
      </c>
      <c r="C179" s="36">
        <v>6</v>
      </c>
      <c r="D179" s="36">
        <v>51</v>
      </c>
      <c r="E179" s="37">
        <f t="shared" ref="E179:E180" si="68">+IF(C179=0,"",C179/C$165)</f>
        <v>6.4724919093851136E-3</v>
      </c>
      <c r="F179" s="37">
        <f t="shared" ref="F179:F180" si="69">+IF(D179=0,"",D179/D$165)</f>
        <v>3.4412955465587043E-2</v>
      </c>
      <c r="G179" s="38">
        <f t="shared" ref="G179:G180" si="70">+IF(OR(AND(D179=0),(C179=0)),"0",((D179-C179)/C179))</f>
        <v>7.5</v>
      </c>
      <c r="H179" s="39">
        <f t="shared" ref="H179:H180" si="71">+IF(OR(AND(E179=""),(G179="")),"",E179*G179)</f>
        <v>4.8543689320388349E-2</v>
      </c>
    </row>
    <row r="180" spans="1:8" s="40" customFormat="1" ht="15" x14ac:dyDescent="0.2">
      <c r="A180" s="68"/>
      <c r="B180" s="43" t="s">
        <v>449</v>
      </c>
      <c r="C180" s="36">
        <v>5</v>
      </c>
      <c r="D180" s="36">
        <v>25</v>
      </c>
      <c r="E180" s="37">
        <f t="shared" si="68"/>
        <v>5.3937432578209281E-3</v>
      </c>
      <c r="F180" s="37">
        <f t="shared" si="69"/>
        <v>1.6869095816464237E-2</v>
      </c>
      <c r="G180" s="38">
        <f t="shared" si="70"/>
        <v>4</v>
      </c>
      <c r="H180" s="39">
        <f t="shared" si="71"/>
        <v>2.1574973031283712E-2</v>
      </c>
    </row>
    <row r="181" spans="1:8" s="40" customFormat="1" ht="15" x14ac:dyDescent="0.2">
      <c r="A181" s="68"/>
      <c r="B181" s="43" t="s">
        <v>605</v>
      </c>
      <c r="C181" s="36">
        <v>0</v>
      </c>
      <c r="D181" s="36">
        <v>0</v>
      </c>
      <c r="E181" s="37" t="str">
        <f t="shared" ref="E181:F183" si="72">+IF(C181=0,"",C181/C$165)</f>
        <v/>
      </c>
      <c r="F181" s="37" t="str">
        <f t="shared" si="72"/>
        <v/>
      </c>
      <c r="G181" s="38" t="str">
        <f t="shared" si="66"/>
        <v>0</v>
      </c>
      <c r="H181" s="39" t="str">
        <f t="shared" si="67"/>
        <v/>
      </c>
    </row>
    <row r="182" spans="1:8" s="40" customFormat="1" ht="15" x14ac:dyDescent="0.2">
      <c r="A182" s="68"/>
      <c r="B182" s="43" t="s">
        <v>41</v>
      </c>
      <c r="C182" s="36">
        <v>0</v>
      </c>
      <c r="D182" s="36">
        <v>0</v>
      </c>
      <c r="E182" s="37" t="str">
        <f t="shared" si="72"/>
        <v/>
      </c>
      <c r="F182" s="37" t="str">
        <f t="shared" si="72"/>
        <v/>
      </c>
      <c r="G182" s="38" t="str">
        <f t="shared" si="66"/>
        <v>0</v>
      </c>
      <c r="H182" s="39" t="str">
        <f t="shared" si="67"/>
        <v/>
      </c>
    </row>
    <row r="183" spans="1:8" s="40" customFormat="1" ht="15" x14ac:dyDescent="0.2">
      <c r="A183" s="68"/>
      <c r="B183" s="43" t="s">
        <v>44</v>
      </c>
      <c r="C183" s="36">
        <v>0</v>
      </c>
      <c r="D183" s="36">
        <v>0</v>
      </c>
      <c r="E183" s="37" t="str">
        <f t="shared" si="72"/>
        <v/>
      </c>
      <c r="F183" s="37" t="str">
        <f t="shared" si="72"/>
        <v/>
      </c>
      <c r="G183" s="38" t="str">
        <f t="shared" si="66"/>
        <v>0</v>
      </c>
      <c r="H183" s="39" t="str">
        <f t="shared" si="67"/>
        <v/>
      </c>
    </row>
    <row r="184" spans="1:8" s="40" customFormat="1" ht="15" x14ac:dyDescent="0.2">
      <c r="A184" s="68"/>
      <c r="B184" s="43" t="s">
        <v>529</v>
      </c>
      <c r="C184" s="36">
        <v>0</v>
      </c>
      <c r="D184" s="36">
        <v>7</v>
      </c>
      <c r="E184" s="37" t="str">
        <f t="shared" ref="E184:E185" si="73">+IF(C184=0,"",C184/C$165)</f>
        <v/>
      </c>
      <c r="F184" s="37">
        <f t="shared" ref="F184:F185" si="74">+IF(D184=0,"",D184/D$165)</f>
        <v>4.7233468286099868E-3</v>
      </c>
      <c r="G184" s="38" t="str">
        <f t="shared" ref="G184:G185" si="75">+IF(OR(AND(D184=0),(C184=0)),"0",((D184-C184)/C184))</f>
        <v>0</v>
      </c>
      <c r="H184" s="39" t="str">
        <f t="shared" ref="H184:H185" si="76">+IF(OR(AND(E184=""),(G184="")),"",E184*G184)</f>
        <v/>
      </c>
    </row>
    <row r="185" spans="1:8" s="40" customFormat="1" ht="15" x14ac:dyDescent="0.2">
      <c r="A185" s="68"/>
      <c r="B185" s="43" t="s">
        <v>530</v>
      </c>
      <c r="C185" s="36">
        <v>1</v>
      </c>
      <c r="D185" s="36">
        <v>1</v>
      </c>
      <c r="E185" s="37">
        <f t="shared" si="73"/>
        <v>1.0787486515641855E-3</v>
      </c>
      <c r="F185" s="37">
        <f t="shared" si="74"/>
        <v>6.7476383265856947E-4</v>
      </c>
      <c r="G185" s="38">
        <f t="shared" si="75"/>
        <v>0</v>
      </c>
      <c r="H185" s="39">
        <f t="shared" si="76"/>
        <v>0</v>
      </c>
    </row>
    <row r="186" spans="1:8" s="40" customFormat="1" ht="15" x14ac:dyDescent="0.2">
      <c r="A186" s="68"/>
      <c r="B186" s="43" t="s">
        <v>214</v>
      </c>
      <c r="C186" s="36">
        <v>9</v>
      </c>
      <c r="D186" s="36">
        <v>8</v>
      </c>
      <c r="E186" s="37">
        <f t="shared" ref="E186:E217" si="77">+IF(C186=0,"",C186/C$165)</f>
        <v>9.7087378640776691E-3</v>
      </c>
      <c r="F186" s="37">
        <f t="shared" ref="F186:F217" si="78">+IF(D186=0,"",D186/D$165)</f>
        <v>5.3981106612685558E-3</v>
      </c>
      <c r="G186" s="38">
        <f t="shared" si="66"/>
        <v>-0.1111111111111111</v>
      </c>
      <c r="H186" s="39">
        <f t="shared" si="67"/>
        <v>-1.0787486515641855E-3</v>
      </c>
    </row>
    <row r="187" spans="1:8" s="40" customFormat="1" ht="15" x14ac:dyDescent="0.2">
      <c r="A187" s="68"/>
      <c r="B187" s="43" t="s">
        <v>215</v>
      </c>
      <c r="C187" s="36">
        <v>0</v>
      </c>
      <c r="D187" s="36">
        <v>0</v>
      </c>
      <c r="E187" s="37" t="str">
        <f t="shared" si="77"/>
        <v/>
      </c>
      <c r="F187" s="37" t="str">
        <f t="shared" si="78"/>
        <v/>
      </c>
      <c r="G187" s="38" t="str">
        <f t="shared" si="66"/>
        <v>0</v>
      </c>
      <c r="H187" s="39" t="str">
        <f t="shared" si="67"/>
        <v/>
      </c>
    </row>
    <row r="188" spans="1:8" s="40" customFormat="1" ht="15" x14ac:dyDescent="0.2">
      <c r="A188" s="68"/>
      <c r="B188" s="43" t="s">
        <v>216</v>
      </c>
      <c r="C188" s="36">
        <v>0</v>
      </c>
      <c r="D188" s="36">
        <v>0</v>
      </c>
      <c r="E188" s="37" t="str">
        <f t="shared" si="77"/>
        <v/>
      </c>
      <c r="F188" s="37" t="str">
        <f t="shared" si="78"/>
        <v/>
      </c>
      <c r="G188" s="38" t="str">
        <f t="shared" si="66"/>
        <v>0</v>
      </c>
      <c r="H188" s="39" t="str">
        <f t="shared" si="67"/>
        <v/>
      </c>
    </row>
    <row r="189" spans="1:8" s="50" customFormat="1" ht="15" x14ac:dyDescent="0.2">
      <c r="A189" s="60" t="s">
        <v>570</v>
      </c>
      <c r="B189" s="57" t="s">
        <v>584</v>
      </c>
      <c r="C189" s="52"/>
      <c r="D189" s="36">
        <v>0</v>
      </c>
      <c r="E189" s="37" t="str">
        <f t="shared" ref="E189" si="79">+IF(C189=0,"",C189/C$165)</f>
        <v/>
      </c>
      <c r="F189" s="37" t="str">
        <f t="shared" ref="F189" si="80">+IF(D189=0,"",D189/D$165)</f>
        <v/>
      </c>
      <c r="G189" s="38" t="str">
        <f t="shared" ref="G189" si="81">+IF(OR(AND(D189=0),(C189=0)),"0",((D189-C189)/C189))</f>
        <v>0</v>
      </c>
      <c r="H189" s="39" t="str">
        <f t="shared" ref="H189" si="82">+IF(OR(AND(E189=""),(G189="")),"",E189*G189)</f>
        <v/>
      </c>
    </row>
    <row r="190" spans="1:8" s="40" customFormat="1" ht="15" x14ac:dyDescent="0.2">
      <c r="A190" s="68"/>
      <c r="B190" s="43" t="s">
        <v>217</v>
      </c>
      <c r="C190" s="36">
        <v>1</v>
      </c>
      <c r="D190" s="36">
        <v>0</v>
      </c>
      <c r="E190" s="37">
        <f t="shared" si="77"/>
        <v>1.0787486515641855E-3</v>
      </c>
      <c r="F190" s="37" t="str">
        <f t="shared" si="78"/>
        <v/>
      </c>
      <c r="G190" s="38" t="str">
        <f t="shared" si="66"/>
        <v>0</v>
      </c>
      <c r="H190" s="39">
        <f t="shared" si="67"/>
        <v>0</v>
      </c>
    </row>
    <row r="191" spans="1:8" s="40" customFormat="1" ht="15" x14ac:dyDescent="0.2">
      <c r="A191" s="68"/>
      <c r="B191" s="43" t="s">
        <v>450</v>
      </c>
      <c r="C191" s="36">
        <v>16</v>
      </c>
      <c r="D191" s="36">
        <v>6</v>
      </c>
      <c r="E191" s="37">
        <f t="shared" si="77"/>
        <v>1.7259978425026967E-2</v>
      </c>
      <c r="F191" s="37">
        <f t="shared" si="78"/>
        <v>4.048582995951417E-3</v>
      </c>
      <c r="G191" s="38">
        <f t="shared" si="66"/>
        <v>-0.625</v>
      </c>
      <c r="H191" s="39">
        <f t="shared" si="67"/>
        <v>-1.0787486515641855E-2</v>
      </c>
    </row>
    <row r="192" spans="1:8" s="40" customFormat="1" ht="15" x14ac:dyDescent="0.2">
      <c r="A192" s="68"/>
      <c r="B192" s="43" t="s">
        <v>533</v>
      </c>
      <c r="C192" s="36">
        <v>100</v>
      </c>
      <c r="D192" s="36">
        <v>4</v>
      </c>
      <c r="E192" s="37">
        <f t="shared" si="77"/>
        <v>0.10787486515641856</v>
      </c>
      <c r="F192" s="37">
        <f t="shared" si="78"/>
        <v>2.6990553306342779E-3</v>
      </c>
      <c r="G192" s="38">
        <f t="shared" ref="G192" si="83">+IF(OR(AND(D192=0),(C192=0)),"0",((D192-C192)/C192))</f>
        <v>-0.96</v>
      </c>
      <c r="H192" s="39">
        <f t="shared" ref="H192" si="84">+IF(OR(AND(E192=""),(G192="")),"",E192*G192)</f>
        <v>-0.10355987055016182</v>
      </c>
    </row>
    <row r="193" spans="1:8" s="40" customFormat="1" ht="15" x14ac:dyDescent="0.2">
      <c r="A193" s="68"/>
      <c r="B193" s="43" t="s">
        <v>218</v>
      </c>
      <c r="C193" s="36">
        <v>3</v>
      </c>
      <c r="D193" s="36">
        <v>8</v>
      </c>
      <c r="E193" s="37">
        <f t="shared" si="77"/>
        <v>3.2362459546925568E-3</v>
      </c>
      <c r="F193" s="37">
        <f t="shared" si="78"/>
        <v>5.3981106612685558E-3</v>
      </c>
      <c r="G193" s="38">
        <f t="shared" si="66"/>
        <v>1.6666666666666667</v>
      </c>
      <c r="H193" s="39">
        <f t="shared" si="67"/>
        <v>5.3937432578209281E-3</v>
      </c>
    </row>
    <row r="194" spans="1:8" s="40" customFormat="1" ht="15" x14ac:dyDescent="0.2">
      <c r="A194" s="68"/>
      <c r="B194" s="43" t="s">
        <v>219</v>
      </c>
      <c r="C194" s="36">
        <v>6</v>
      </c>
      <c r="D194" s="36">
        <v>14</v>
      </c>
      <c r="E194" s="37">
        <f t="shared" si="77"/>
        <v>6.4724919093851136E-3</v>
      </c>
      <c r="F194" s="37">
        <f t="shared" si="78"/>
        <v>9.4466936572199737E-3</v>
      </c>
      <c r="G194" s="38">
        <f t="shared" si="66"/>
        <v>1.3333333333333333</v>
      </c>
      <c r="H194" s="39">
        <f t="shared" si="67"/>
        <v>8.6299892125134836E-3</v>
      </c>
    </row>
    <row r="195" spans="1:8" s="40" customFormat="1" ht="15" x14ac:dyDescent="0.2">
      <c r="A195" s="68"/>
      <c r="B195" s="43" t="s">
        <v>220</v>
      </c>
      <c r="C195" s="36">
        <v>23</v>
      </c>
      <c r="D195" s="36">
        <v>46</v>
      </c>
      <c r="E195" s="37">
        <f t="shared" si="77"/>
        <v>2.4811218985976269E-2</v>
      </c>
      <c r="F195" s="37">
        <f t="shared" si="78"/>
        <v>3.1039136302294199E-2</v>
      </c>
      <c r="G195" s="38">
        <f t="shared" si="66"/>
        <v>1</v>
      </c>
      <c r="H195" s="39">
        <f t="shared" si="67"/>
        <v>2.4811218985976269E-2</v>
      </c>
    </row>
    <row r="196" spans="1:8" s="40" customFormat="1" ht="15" x14ac:dyDescent="0.2">
      <c r="A196" s="68"/>
      <c r="B196" s="43" t="s">
        <v>221</v>
      </c>
      <c r="C196" s="36">
        <v>10</v>
      </c>
      <c r="D196" s="36">
        <v>5</v>
      </c>
      <c r="E196" s="37">
        <f t="shared" si="77"/>
        <v>1.0787486515641856E-2</v>
      </c>
      <c r="F196" s="37">
        <f t="shared" si="78"/>
        <v>3.3738191632928477E-3</v>
      </c>
      <c r="G196" s="38">
        <f t="shared" si="66"/>
        <v>-0.5</v>
      </c>
      <c r="H196" s="39">
        <f t="shared" si="67"/>
        <v>-5.3937432578209281E-3</v>
      </c>
    </row>
    <row r="197" spans="1:8" s="40" customFormat="1" ht="15" x14ac:dyDescent="0.2">
      <c r="A197" s="68"/>
      <c r="B197" s="43" t="s">
        <v>451</v>
      </c>
      <c r="C197" s="36">
        <v>28</v>
      </c>
      <c r="D197" s="36">
        <v>87</v>
      </c>
      <c r="E197" s="37">
        <f t="shared" si="77"/>
        <v>3.0204962243797196E-2</v>
      </c>
      <c r="F197" s="37">
        <f t="shared" si="78"/>
        <v>5.8704453441295545E-2</v>
      </c>
      <c r="G197" s="38">
        <f t="shared" si="66"/>
        <v>2.1071428571428572</v>
      </c>
      <c r="H197" s="39">
        <f t="shared" si="67"/>
        <v>6.3646170442286945E-2</v>
      </c>
    </row>
    <row r="198" spans="1:8" s="40" customFormat="1" ht="15" x14ac:dyDescent="0.2">
      <c r="A198" s="68"/>
      <c r="B198" s="43" t="s">
        <v>452</v>
      </c>
      <c r="C198" s="36">
        <v>0</v>
      </c>
      <c r="D198" s="36">
        <v>23</v>
      </c>
      <c r="E198" s="37" t="str">
        <f t="shared" si="77"/>
        <v/>
      </c>
      <c r="F198" s="37">
        <f t="shared" si="78"/>
        <v>1.5519568151147099E-2</v>
      </c>
      <c r="G198" s="38" t="str">
        <f t="shared" si="66"/>
        <v>0</v>
      </c>
      <c r="H198" s="39" t="str">
        <f t="shared" si="67"/>
        <v/>
      </c>
    </row>
    <row r="199" spans="1:8" s="40" customFormat="1" ht="15" x14ac:dyDescent="0.2">
      <c r="A199" s="68"/>
      <c r="B199" s="43" t="s">
        <v>222</v>
      </c>
      <c r="C199" s="36">
        <v>0</v>
      </c>
      <c r="D199" s="36">
        <v>0</v>
      </c>
      <c r="E199" s="37" t="str">
        <f t="shared" si="77"/>
        <v/>
      </c>
      <c r="F199" s="37" t="str">
        <f t="shared" si="78"/>
        <v/>
      </c>
      <c r="G199" s="38" t="str">
        <f t="shared" si="66"/>
        <v>0</v>
      </c>
      <c r="H199" s="39" t="str">
        <f t="shared" si="67"/>
        <v/>
      </c>
    </row>
    <row r="200" spans="1:8" s="40" customFormat="1" ht="15" x14ac:dyDescent="0.2">
      <c r="A200" s="68"/>
      <c r="B200" s="43" t="s">
        <v>534</v>
      </c>
      <c r="C200" s="36">
        <v>0</v>
      </c>
      <c r="D200" s="36">
        <v>5</v>
      </c>
      <c r="E200" s="37" t="str">
        <f t="shared" si="77"/>
        <v/>
      </c>
      <c r="F200" s="37">
        <f t="shared" si="78"/>
        <v>3.3738191632928477E-3</v>
      </c>
      <c r="G200" s="38" t="str">
        <f t="shared" ref="G200" si="85">+IF(OR(AND(D200=0),(C200=0)),"0",((D200-C200)/C200))</f>
        <v>0</v>
      </c>
      <c r="H200" s="39" t="str">
        <f t="shared" ref="H200" si="86">+IF(OR(AND(E200=""),(G200="")),"",E200*G200)</f>
        <v/>
      </c>
    </row>
    <row r="201" spans="1:8" s="40" customFormat="1" ht="15" x14ac:dyDescent="0.2">
      <c r="A201" s="68"/>
      <c r="B201" s="43" t="s">
        <v>223</v>
      </c>
      <c r="C201" s="36">
        <v>5</v>
      </c>
      <c r="D201" s="36">
        <v>1</v>
      </c>
      <c r="E201" s="37">
        <f t="shared" si="77"/>
        <v>5.3937432578209281E-3</v>
      </c>
      <c r="F201" s="37">
        <f t="shared" si="78"/>
        <v>6.7476383265856947E-4</v>
      </c>
      <c r="G201" s="38">
        <f t="shared" si="66"/>
        <v>-0.8</v>
      </c>
      <c r="H201" s="39">
        <f t="shared" si="67"/>
        <v>-4.3149946062567427E-3</v>
      </c>
    </row>
    <row r="202" spans="1:8" s="40" customFormat="1" ht="15" x14ac:dyDescent="0.2">
      <c r="A202" s="68"/>
      <c r="B202" s="43" t="s">
        <v>224</v>
      </c>
      <c r="C202" s="36">
        <v>3</v>
      </c>
      <c r="D202" s="36">
        <v>5</v>
      </c>
      <c r="E202" s="37">
        <f t="shared" si="77"/>
        <v>3.2362459546925568E-3</v>
      </c>
      <c r="F202" s="37">
        <f t="shared" si="78"/>
        <v>3.3738191632928477E-3</v>
      </c>
      <c r="G202" s="38">
        <f t="shared" si="66"/>
        <v>0.66666666666666663</v>
      </c>
      <c r="H202" s="39">
        <f t="shared" si="67"/>
        <v>2.1574973031283709E-3</v>
      </c>
    </row>
    <row r="203" spans="1:8" s="40" customFormat="1" ht="15" x14ac:dyDescent="0.2">
      <c r="A203" s="68"/>
      <c r="B203" s="43" t="s">
        <v>225</v>
      </c>
      <c r="C203" s="36">
        <v>0</v>
      </c>
      <c r="D203" s="36">
        <v>0</v>
      </c>
      <c r="E203" s="37" t="str">
        <f t="shared" si="77"/>
        <v/>
      </c>
      <c r="F203" s="37" t="str">
        <f t="shared" si="78"/>
        <v/>
      </c>
      <c r="G203" s="38" t="str">
        <f t="shared" si="66"/>
        <v>0</v>
      </c>
      <c r="H203" s="39" t="str">
        <f t="shared" si="67"/>
        <v/>
      </c>
    </row>
    <row r="204" spans="1:8" s="40" customFormat="1" ht="15" x14ac:dyDescent="0.2">
      <c r="A204" s="68"/>
      <c r="B204" s="43" t="s">
        <v>46</v>
      </c>
      <c r="C204" s="36">
        <v>0</v>
      </c>
      <c r="D204" s="36">
        <v>0</v>
      </c>
      <c r="E204" s="37" t="str">
        <f t="shared" si="77"/>
        <v/>
      </c>
      <c r="F204" s="37" t="str">
        <f t="shared" si="78"/>
        <v/>
      </c>
      <c r="G204" s="38" t="str">
        <f t="shared" si="66"/>
        <v>0</v>
      </c>
      <c r="H204" s="39" t="str">
        <f t="shared" si="67"/>
        <v/>
      </c>
    </row>
    <row r="205" spans="1:8" s="40" customFormat="1" ht="15" x14ac:dyDescent="0.2">
      <c r="A205" s="68"/>
      <c r="B205" s="43" t="s">
        <v>47</v>
      </c>
      <c r="C205" s="36">
        <v>34</v>
      </c>
      <c r="D205" s="36">
        <v>24</v>
      </c>
      <c r="E205" s="37">
        <f t="shared" si="77"/>
        <v>3.6677454153182305E-2</v>
      </c>
      <c r="F205" s="37">
        <f t="shared" si="78"/>
        <v>1.6194331983805668E-2</v>
      </c>
      <c r="G205" s="38">
        <f t="shared" si="66"/>
        <v>-0.29411764705882354</v>
      </c>
      <c r="H205" s="39">
        <f t="shared" si="67"/>
        <v>-1.0787486515641855E-2</v>
      </c>
    </row>
    <row r="206" spans="1:8" s="40" customFormat="1" ht="15" x14ac:dyDescent="0.2">
      <c r="A206" s="68"/>
      <c r="B206" s="43" t="s">
        <v>226</v>
      </c>
      <c r="C206" s="36">
        <v>13</v>
      </c>
      <c r="D206" s="36">
        <v>0</v>
      </c>
      <c r="E206" s="37">
        <f t="shared" si="77"/>
        <v>1.4023732470334413E-2</v>
      </c>
      <c r="F206" s="37" t="str">
        <f t="shared" si="78"/>
        <v/>
      </c>
      <c r="G206" s="38" t="str">
        <f t="shared" si="66"/>
        <v>0</v>
      </c>
      <c r="H206" s="39">
        <f t="shared" si="67"/>
        <v>0</v>
      </c>
    </row>
    <row r="207" spans="1:8" s="40" customFormat="1" ht="30" x14ac:dyDescent="0.2">
      <c r="A207" s="68"/>
      <c r="B207" s="43" t="s">
        <v>227</v>
      </c>
      <c r="C207" s="36">
        <v>0</v>
      </c>
      <c r="D207" s="36">
        <v>0</v>
      </c>
      <c r="E207" s="37" t="str">
        <f t="shared" si="77"/>
        <v/>
      </c>
      <c r="F207" s="37" t="str">
        <f t="shared" si="78"/>
        <v/>
      </c>
      <c r="G207" s="38" t="str">
        <f t="shared" si="66"/>
        <v>0</v>
      </c>
      <c r="H207" s="39" t="str">
        <f t="shared" si="67"/>
        <v/>
      </c>
    </row>
    <row r="208" spans="1:8" s="40" customFormat="1" ht="15" x14ac:dyDescent="0.2">
      <c r="A208" s="68"/>
      <c r="B208" s="43" t="s">
        <v>453</v>
      </c>
      <c r="C208" s="36">
        <v>0</v>
      </c>
      <c r="D208" s="36">
        <v>1</v>
      </c>
      <c r="E208" s="37" t="str">
        <f t="shared" si="77"/>
        <v/>
      </c>
      <c r="F208" s="37">
        <f t="shared" si="78"/>
        <v>6.7476383265856947E-4</v>
      </c>
      <c r="G208" s="38" t="str">
        <f t="shared" si="66"/>
        <v>0</v>
      </c>
      <c r="H208" s="39" t="str">
        <f t="shared" si="67"/>
        <v/>
      </c>
    </row>
    <row r="209" spans="1:8" s="40" customFormat="1" ht="15" x14ac:dyDescent="0.2">
      <c r="A209" s="68"/>
      <c r="B209" s="43" t="s">
        <v>535</v>
      </c>
      <c r="C209" s="36">
        <v>0</v>
      </c>
      <c r="D209" s="36">
        <v>0</v>
      </c>
      <c r="E209" s="37" t="str">
        <f t="shared" si="77"/>
        <v/>
      </c>
      <c r="F209" s="37" t="str">
        <f t="shared" si="78"/>
        <v/>
      </c>
      <c r="G209" s="38" t="str">
        <f t="shared" ref="G209" si="87">+IF(OR(AND(D209=0),(C209=0)),"0",((D209-C209)/C209))</f>
        <v>0</v>
      </c>
      <c r="H209" s="39" t="str">
        <f t="shared" ref="H209" si="88">+IF(OR(AND(E209=""),(G209="")),"",E209*G209)</f>
        <v/>
      </c>
    </row>
    <row r="210" spans="1:8" s="40" customFormat="1" ht="15" x14ac:dyDescent="0.2">
      <c r="A210" s="68"/>
      <c r="B210" s="43" t="s">
        <v>575</v>
      </c>
      <c r="C210" s="36">
        <v>0</v>
      </c>
      <c r="D210" s="36">
        <v>0</v>
      </c>
      <c r="E210" s="37" t="str">
        <f t="shared" si="77"/>
        <v/>
      </c>
      <c r="F210" s="37" t="str">
        <f t="shared" si="78"/>
        <v/>
      </c>
      <c r="G210" s="38" t="str">
        <f t="shared" si="66"/>
        <v>0</v>
      </c>
      <c r="H210" s="39" t="str">
        <f t="shared" si="67"/>
        <v/>
      </c>
    </row>
    <row r="211" spans="1:8" s="40" customFormat="1" ht="15" x14ac:dyDescent="0.2">
      <c r="A211" s="68"/>
      <c r="B211" s="43" t="s">
        <v>228</v>
      </c>
      <c r="C211" s="36">
        <v>0</v>
      </c>
      <c r="D211" s="36">
        <v>0</v>
      </c>
      <c r="E211" s="37" t="str">
        <f t="shared" si="77"/>
        <v/>
      </c>
      <c r="F211" s="37" t="str">
        <f t="shared" si="78"/>
        <v/>
      </c>
      <c r="G211" s="38" t="str">
        <f t="shared" si="66"/>
        <v>0</v>
      </c>
      <c r="H211" s="39" t="str">
        <f t="shared" si="67"/>
        <v/>
      </c>
    </row>
    <row r="212" spans="1:8" s="40" customFormat="1" ht="15" x14ac:dyDescent="0.2">
      <c r="A212" s="68"/>
      <c r="B212" s="43" t="s">
        <v>48</v>
      </c>
      <c r="C212" s="36">
        <v>0</v>
      </c>
      <c r="D212" s="36">
        <v>0</v>
      </c>
      <c r="E212" s="37" t="str">
        <f t="shared" si="77"/>
        <v/>
      </c>
      <c r="F212" s="37" t="str">
        <f t="shared" si="78"/>
        <v/>
      </c>
      <c r="G212" s="38" t="str">
        <f t="shared" si="66"/>
        <v>0</v>
      </c>
      <c r="H212" s="39" t="str">
        <f t="shared" si="67"/>
        <v/>
      </c>
    </row>
    <row r="213" spans="1:8" s="40" customFormat="1" ht="15" x14ac:dyDescent="0.2">
      <c r="A213" s="68"/>
      <c r="B213" s="43" t="s">
        <v>229</v>
      </c>
      <c r="C213" s="36">
        <v>0</v>
      </c>
      <c r="D213" s="36">
        <v>0</v>
      </c>
      <c r="E213" s="37" t="str">
        <f t="shared" si="77"/>
        <v/>
      </c>
      <c r="F213" s="37" t="str">
        <f t="shared" si="78"/>
        <v/>
      </c>
      <c r="G213" s="38" t="str">
        <f t="shared" si="66"/>
        <v>0</v>
      </c>
      <c r="H213" s="39" t="str">
        <f t="shared" si="67"/>
        <v/>
      </c>
    </row>
    <row r="214" spans="1:8" s="40" customFormat="1" ht="15" x14ac:dyDescent="0.2">
      <c r="A214" s="68"/>
      <c r="B214" s="43" t="s">
        <v>230</v>
      </c>
      <c r="C214" s="36">
        <v>0</v>
      </c>
      <c r="D214" s="36">
        <v>0</v>
      </c>
      <c r="E214" s="37" t="str">
        <f t="shared" si="77"/>
        <v/>
      </c>
      <c r="F214" s="37" t="str">
        <f t="shared" si="78"/>
        <v/>
      </c>
      <c r="G214" s="38" t="str">
        <f t="shared" si="66"/>
        <v>0</v>
      </c>
      <c r="H214" s="39" t="str">
        <f t="shared" si="67"/>
        <v/>
      </c>
    </row>
    <row r="215" spans="1:8" s="40" customFormat="1" ht="15" x14ac:dyDescent="0.2">
      <c r="A215" s="68"/>
      <c r="B215" s="43" t="s">
        <v>454</v>
      </c>
      <c r="C215" s="36">
        <v>0</v>
      </c>
      <c r="D215" s="36">
        <v>0</v>
      </c>
      <c r="E215" s="37" t="str">
        <f t="shared" si="77"/>
        <v/>
      </c>
      <c r="F215" s="37" t="str">
        <f t="shared" si="78"/>
        <v/>
      </c>
      <c r="G215" s="38" t="str">
        <f t="shared" si="66"/>
        <v>0</v>
      </c>
      <c r="H215" s="39" t="str">
        <f t="shared" si="67"/>
        <v/>
      </c>
    </row>
    <row r="216" spans="1:8" s="40" customFormat="1" ht="15" x14ac:dyDescent="0.2">
      <c r="A216" s="68"/>
      <c r="B216" s="43" t="s">
        <v>231</v>
      </c>
      <c r="C216" s="36">
        <v>122</v>
      </c>
      <c r="D216" s="36">
        <v>174</v>
      </c>
      <c r="E216" s="37">
        <f t="shared" si="77"/>
        <v>0.13160733549083065</v>
      </c>
      <c r="F216" s="37">
        <f t="shared" si="78"/>
        <v>0.11740890688259109</v>
      </c>
      <c r="G216" s="38">
        <f t="shared" si="66"/>
        <v>0.42622950819672129</v>
      </c>
      <c r="H216" s="39">
        <f t="shared" si="67"/>
        <v>5.609492988133765E-2</v>
      </c>
    </row>
    <row r="217" spans="1:8" s="40" customFormat="1" ht="15" x14ac:dyDescent="0.2">
      <c r="A217" s="68"/>
      <c r="B217" s="43" t="s">
        <v>232</v>
      </c>
      <c r="C217" s="36">
        <v>0</v>
      </c>
      <c r="D217" s="36">
        <v>0</v>
      </c>
      <c r="E217" s="37" t="str">
        <f t="shared" si="77"/>
        <v/>
      </c>
      <c r="F217" s="37" t="str">
        <f t="shared" si="78"/>
        <v/>
      </c>
      <c r="G217" s="38" t="str">
        <f t="shared" si="66"/>
        <v>0</v>
      </c>
      <c r="H217" s="39" t="str">
        <f t="shared" si="67"/>
        <v/>
      </c>
    </row>
    <row r="218" spans="1:8" s="40" customFormat="1" ht="15" x14ac:dyDescent="0.2">
      <c r="A218" s="68"/>
      <c r="B218" s="43" t="s">
        <v>233</v>
      </c>
      <c r="C218" s="36">
        <v>0</v>
      </c>
      <c r="D218" s="36">
        <v>0</v>
      </c>
      <c r="E218" s="37" t="str">
        <f t="shared" ref="E218:E237" si="89">+IF(C218=0,"",C218/C$165)</f>
        <v/>
      </c>
      <c r="F218" s="37" t="str">
        <f t="shared" ref="F218:F237" si="90">+IF(D218=0,"",D218/D$165)</f>
        <v/>
      </c>
      <c r="G218" s="38" t="str">
        <f t="shared" si="66"/>
        <v>0</v>
      </c>
      <c r="H218" s="39" t="str">
        <f t="shared" si="67"/>
        <v/>
      </c>
    </row>
    <row r="219" spans="1:8" s="40" customFormat="1" ht="15" x14ac:dyDescent="0.2">
      <c r="A219" s="68"/>
      <c r="B219" s="43" t="s">
        <v>234</v>
      </c>
      <c r="C219" s="36">
        <v>0</v>
      </c>
      <c r="D219" s="36">
        <v>0</v>
      </c>
      <c r="E219" s="37" t="str">
        <f t="shared" si="89"/>
        <v/>
      </c>
      <c r="F219" s="37" t="str">
        <f t="shared" si="90"/>
        <v/>
      </c>
      <c r="G219" s="38" t="str">
        <f t="shared" si="66"/>
        <v>0</v>
      </c>
      <c r="H219" s="39" t="str">
        <f t="shared" si="67"/>
        <v/>
      </c>
    </row>
    <row r="220" spans="1:8" s="40" customFormat="1" ht="15" x14ac:dyDescent="0.2">
      <c r="A220" s="68"/>
      <c r="B220" s="43" t="s">
        <v>606</v>
      </c>
      <c r="C220" s="36">
        <v>0</v>
      </c>
      <c r="D220" s="36">
        <v>0</v>
      </c>
      <c r="E220" s="37" t="str">
        <f t="shared" si="89"/>
        <v/>
      </c>
      <c r="F220" s="37" t="str">
        <f t="shared" si="90"/>
        <v/>
      </c>
      <c r="G220" s="38" t="str">
        <f t="shared" si="66"/>
        <v>0</v>
      </c>
      <c r="H220" s="39" t="str">
        <f t="shared" si="67"/>
        <v/>
      </c>
    </row>
    <row r="221" spans="1:8" s="40" customFormat="1" ht="15" x14ac:dyDescent="0.2">
      <c r="A221" s="68"/>
      <c r="B221" s="43" t="s">
        <v>455</v>
      </c>
      <c r="C221" s="36">
        <v>0</v>
      </c>
      <c r="D221" s="36">
        <v>2</v>
      </c>
      <c r="E221" s="37" t="str">
        <f t="shared" si="89"/>
        <v/>
      </c>
      <c r="F221" s="37">
        <f t="shared" si="90"/>
        <v>1.3495276653171389E-3</v>
      </c>
      <c r="G221" s="38" t="str">
        <f t="shared" si="66"/>
        <v>0</v>
      </c>
      <c r="H221" s="39" t="str">
        <f t="shared" si="67"/>
        <v/>
      </c>
    </row>
    <row r="222" spans="1:8" s="50" customFormat="1" ht="15" x14ac:dyDescent="0.2">
      <c r="A222" s="60" t="s">
        <v>570</v>
      </c>
      <c r="B222" s="57" t="s">
        <v>585</v>
      </c>
      <c r="C222" s="52"/>
      <c r="D222" s="36">
        <v>0</v>
      </c>
      <c r="E222" s="37" t="str">
        <f t="shared" ref="E222" si="91">+IF(C222=0,"",C222/C$165)</f>
        <v/>
      </c>
      <c r="F222" s="37" t="str">
        <f t="shared" ref="F222" si="92">+IF(D222=0,"",D222/D$165)</f>
        <v/>
      </c>
      <c r="G222" s="38" t="str">
        <f t="shared" ref="G222" si="93">+IF(OR(AND(D222=0),(C222=0)),"0",((D222-C222)/C222))</f>
        <v>0</v>
      </c>
      <c r="H222" s="39" t="str">
        <f t="shared" ref="H222" si="94">+IF(OR(AND(E222=""),(G222="")),"",E222*G222)</f>
        <v/>
      </c>
    </row>
    <row r="223" spans="1:8" s="40" customFormat="1" ht="15" x14ac:dyDescent="0.2">
      <c r="A223" s="68"/>
      <c r="B223" s="43" t="s">
        <v>235</v>
      </c>
      <c r="C223" s="36">
        <v>0</v>
      </c>
      <c r="D223" s="36">
        <v>0</v>
      </c>
      <c r="E223" s="37" t="str">
        <f t="shared" si="89"/>
        <v/>
      </c>
      <c r="F223" s="37" t="str">
        <f t="shared" si="90"/>
        <v/>
      </c>
      <c r="G223" s="38" t="str">
        <f t="shared" si="66"/>
        <v>0</v>
      </c>
      <c r="H223" s="39" t="str">
        <f t="shared" si="67"/>
        <v/>
      </c>
    </row>
    <row r="224" spans="1:8" s="40" customFormat="1" ht="15" x14ac:dyDescent="0.2">
      <c r="A224" s="68"/>
      <c r="B224" s="43" t="s">
        <v>50</v>
      </c>
      <c r="C224" s="36">
        <v>0</v>
      </c>
      <c r="D224" s="36">
        <v>1</v>
      </c>
      <c r="E224" s="37" t="str">
        <f t="shared" si="89"/>
        <v/>
      </c>
      <c r="F224" s="37">
        <f t="shared" si="90"/>
        <v>6.7476383265856947E-4</v>
      </c>
      <c r="G224" s="38" t="str">
        <f t="shared" si="66"/>
        <v>0</v>
      </c>
      <c r="H224" s="39" t="str">
        <f t="shared" si="67"/>
        <v/>
      </c>
    </row>
    <row r="225" spans="1:8" s="40" customFormat="1" ht="15" x14ac:dyDescent="0.2">
      <c r="A225" s="68"/>
      <c r="B225" s="43" t="s">
        <v>236</v>
      </c>
      <c r="C225" s="36">
        <v>0</v>
      </c>
      <c r="D225" s="36">
        <v>0</v>
      </c>
      <c r="E225" s="37" t="str">
        <f t="shared" si="89"/>
        <v/>
      </c>
      <c r="F225" s="37" t="str">
        <f t="shared" si="90"/>
        <v/>
      </c>
      <c r="G225" s="38" t="str">
        <f t="shared" si="66"/>
        <v>0</v>
      </c>
      <c r="H225" s="39" t="str">
        <f t="shared" si="67"/>
        <v/>
      </c>
    </row>
    <row r="226" spans="1:8" s="40" customFormat="1" ht="15" x14ac:dyDescent="0.2">
      <c r="A226" s="68"/>
      <c r="B226" s="43" t="s">
        <v>49</v>
      </c>
      <c r="C226" s="36">
        <v>0</v>
      </c>
      <c r="D226" s="36">
        <v>0</v>
      </c>
      <c r="E226" s="37" t="str">
        <f t="shared" si="89"/>
        <v/>
      </c>
      <c r="F226" s="37" t="str">
        <f t="shared" si="90"/>
        <v/>
      </c>
      <c r="G226" s="38" t="str">
        <f t="shared" si="66"/>
        <v>0</v>
      </c>
      <c r="H226" s="39" t="str">
        <f t="shared" si="67"/>
        <v/>
      </c>
    </row>
    <row r="227" spans="1:8" s="40" customFormat="1" ht="15" x14ac:dyDescent="0.2">
      <c r="A227" s="68"/>
      <c r="B227" s="43" t="s">
        <v>237</v>
      </c>
      <c r="C227" s="36">
        <v>0</v>
      </c>
      <c r="D227" s="36">
        <v>0</v>
      </c>
      <c r="E227" s="37" t="str">
        <f t="shared" si="89"/>
        <v/>
      </c>
      <c r="F227" s="37" t="str">
        <f t="shared" si="90"/>
        <v/>
      </c>
      <c r="G227" s="38" t="str">
        <f t="shared" si="66"/>
        <v>0</v>
      </c>
      <c r="H227" s="39" t="str">
        <f t="shared" si="67"/>
        <v/>
      </c>
    </row>
    <row r="228" spans="1:8" s="40" customFormat="1" ht="15" x14ac:dyDescent="0.2">
      <c r="A228" s="68"/>
      <c r="B228" s="43" t="s">
        <v>456</v>
      </c>
      <c r="C228" s="36">
        <v>0</v>
      </c>
      <c r="D228" s="36">
        <v>0</v>
      </c>
      <c r="E228" s="37" t="str">
        <f t="shared" si="89"/>
        <v/>
      </c>
      <c r="F228" s="37" t="str">
        <f t="shared" si="90"/>
        <v/>
      </c>
      <c r="G228" s="38" t="str">
        <f t="shared" si="66"/>
        <v>0</v>
      </c>
      <c r="H228" s="39" t="str">
        <f t="shared" si="67"/>
        <v/>
      </c>
    </row>
    <row r="229" spans="1:8" s="40" customFormat="1" ht="15" x14ac:dyDescent="0.2">
      <c r="A229" s="68"/>
      <c r="B229" s="43" t="s">
        <v>55</v>
      </c>
      <c r="C229" s="36">
        <v>69</v>
      </c>
      <c r="D229" s="36">
        <v>0</v>
      </c>
      <c r="E229" s="37">
        <f t="shared" si="89"/>
        <v>7.4433656957928807E-2</v>
      </c>
      <c r="F229" s="37" t="str">
        <f t="shared" si="90"/>
        <v/>
      </c>
      <c r="G229" s="38" t="str">
        <f t="shared" si="66"/>
        <v>0</v>
      </c>
      <c r="H229" s="39">
        <f t="shared" si="67"/>
        <v>0</v>
      </c>
    </row>
    <row r="230" spans="1:8" s="40" customFormat="1" ht="15" x14ac:dyDescent="0.2">
      <c r="A230" s="68"/>
      <c r="B230" s="43" t="s">
        <v>54</v>
      </c>
      <c r="C230" s="36">
        <v>0</v>
      </c>
      <c r="D230" s="36">
        <v>0</v>
      </c>
      <c r="E230" s="37" t="str">
        <f t="shared" si="89"/>
        <v/>
      </c>
      <c r="F230" s="37" t="str">
        <f t="shared" si="90"/>
        <v/>
      </c>
      <c r="G230" s="38" t="str">
        <f t="shared" si="66"/>
        <v>0</v>
      </c>
      <c r="H230" s="39" t="str">
        <f t="shared" si="67"/>
        <v/>
      </c>
    </row>
    <row r="231" spans="1:8" s="40" customFormat="1" ht="30" x14ac:dyDescent="0.2">
      <c r="A231" s="68"/>
      <c r="B231" s="43" t="s">
        <v>576</v>
      </c>
      <c r="C231" s="36">
        <v>0</v>
      </c>
      <c r="D231" s="36">
        <v>1</v>
      </c>
      <c r="E231" s="37" t="str">
        <f t="shared" si="89"/>
        <v/>
      </c>
      <c r="F231" s="37">
        <f t="shared" si="90"/>
        <v>6.7476383265856947E-4</v>
      </c>
      <c r="G231" s="38" t="str">
        <f t="shared" si="66"/>
        <v>0</v>
      </c>
      <c r="H231" s="39" t="str">
        <f t="shared" si="67"/>
        <v/>
      </c>
    </row>
    <row r="232" spans="1:8" s="40" customFormat="1" ht="15" x14ac:dyDescent="0.2">
      <c r="A232" s="68"/>
      <c r="B232" s="43" t="s">
        <v>52</v>
      </c>
      <c r="C232" s="36">
        <v>0</v>
      </c>
      <c r="D232" s="36">
        <v>0</v>
      </c>
      <c r="E232" s="37" t="str">
        <f t="shared" si="89"/>
        <v/>
      </c>
      <c r="F232" s="37" t="str">
        <f t="shared" si="90"/>
        <v/>
      </c>
      <c r="G232" s="38" t="str">
        <f t="shared" si="66"/>
        <v>0</v>
      </c>
      <c r="H232" s="39" t="str">
        <f t="shared" si="67"/>
        <v/>
      </c>
    </row>
    <row r="233" spans="1:8" s="40" customFormat="1" ht="15" x14ac:dyDescent="0.2">
      <c r="A233" s="68"/>
      <c r="B233" s="43" t="s">
        <v>51</v>
      </c>
      <c r="C233" s="36">
        <v>0</v>
      </c>
      <c r="D233" s="36">
        <v>0</v>
      </c>
      <c r="E233" s="37" t="str">
        <f t="shared" si="89"/>
        <v/>
      </c>
      <c r="F233" s="37" t="str">
        <f t="shared" si="90"/>
        <v/>
      </c>
      <c r="G233" s="38" t="str">
        <f t="shared" si="66"/>
        <v>0</v>
      </c>
      <c r="H233" s="39" t="str">
        <f t="shared" si="67"/>
        <v/>
      </c>
    </row>
    <row r="234" spans="1:8" s="40" customFormat="1" ht="15" x14ac:dyDescent="0.2">
      <c r="A234" s="68"/>
      <c r="B234" s="43" t="s">
        <v>238</v>
      </c>
      <c r="C234" s="36">
        <v>0</v>
      </c>
      <c r="D234" s="36">
        <v>0</v>
      </c>
      <c r="E234" s="37" t="str">
        <f t="shared" si="89"/>
        <v/>
      </c>
      <c r="F234" s="37" t="str">
        <f t="shared" si="90"/>
        <v/>
      </c>
      <c r="G234" s="38" t="str">
        <f t="shared" si="66"/>
        <v>0</v>
      </c>
      <c r="H234" s="39" t="str">
        <f t="shared" si="67"/>
        <v/>
      </c>
    </row>
    <row r="235" spans="1:8" s="40" customFormat="1" ht="15" x14ac:dyDescent="0.2">
      <c r="A235" s="68"/>
      <c r="B235" s="43" t="s">
        <v>53</v>
      </c>
      <c r="C235" s="36">
        <v>0</v>
      </c>
      <c r="D235" s="36">
        <v>0</v>
      </c>
      <c r="E235" s="37" t="str">
        <f t="shared" si="89"/>
        <v/>
      </c>
      <c r="F235" s="37" t="str">
        <f t="shared" si="90"/>
        <v/>
      </c>
      <c r="G235" s="38" t="str">
        <f t="shared" si="66"/>
        <v>0</v>
      </c>
      <c r="H235" s="39" t="str">
        <f t="shared" si="67"/>
        <v/>
      </c>
    </row>
    <row r="236" spans="1:8" s="40" customFormat="1" ht="15" x14ac:dyDescent="0.2">
      <c r="A236" s="68"/>
      <c r="B236" s="43" t="s">
        <v>239</v>
      </c>
      <c r="C236" s="36">
        <v>0</v>
      </c>
      <c r="D236" s="36">
        <v>0</v>
      </c>
      <c r="E236" s="37" t="str">
        <f t="shared" si="89"/>
        <v/>
      </c>
      <c r="F236" s="37" t="str">
        <f t="shared" si="90"/>
        <v/>
      </c>
      <c r="G236" s="38" t="str">
        <f t="shared" si="66"/>
        <v>0</v>
      </c>
      <c r="H236" s="39" t="str">
        <f t="shared" si="67"/>
        <v/>
      </c>
    </row>
    <row r="237" spans="1:8" s="40" customFormat="1" ht="15" x14ac:dyDescent="0.2">
      <c r="A237" s="68"/>
      <c r="B237" s="43" t="s">
        <v>457</v>
      </c>
      <c r="C237" s="36">
        <v>2</v>
      </c>
      <c r="D237" s="36">
        <v>0</v>
      </c>
      <c r="E237" s="37">
        <f t="shared" si="89"/>
        <v>2.1574973031283709E-3</v>
      </c>
      <c r="F237" s="37" t="str">
        <f t="shared" si="90"/>
        <v/>
      </c>
      <c r="G237" s="38" t="str">
        <f t="shared" si="66"/>
        <v>0</v>
      </c>
      <c r="H237" s="39">
        <f t="shared" si="67"/>
        <v>0</v>
      </c>
    </row>
    <row r="238" spans="1:8" s="40" customFormat="1" ht="15" x14ac:dyDescent="0.2">
      <c r="A238" s="68"/>
      <c r="B238" s="43" t="s">
        <v>343</v>
      </c>
      <c r="C238" s="36">
        <v>0</v>
      </c>
      <c r="D238" s="36">
        <v>0</v>
      </c>
      <c r="E238" s="37" t="str">
        <f t="shared" ref="E238:E316" si="95">+IF(C238=0,"",C238/C$165)</f>
        <v/>
      </c>
      <c r="F238" s="37" t="str">
        <f t="shared" ref="F238:F316" si="96">+IF(D238=0,"",D238/D$165)</f>
        <v/>
      </c>
      <c r="G238" s="38" t="str">
        <f t="shared" ref="G238:G316" si="97">+IF(OR(AND(D238=0),(C238=0)),"0",((D238-C238)/C238))</f>
        <v>0</v>
      </c>
      <c r="H238" s="39" t="str">
        <f t="shared" ref="H238:H316" si="98">+IF(OR(AND(E238=""),(G238="")),"",E238*G238)</f>
        <v/>
      </c>
    </row>
    <row r="239" spans="1:8" s="40" customFormat="1" ht="15" x14ac:dyDescent="0.2">
      <c r="A239" s="68"/>
      <c r="B239" s="43" t="s">
        <v>240</v>
      </c>
      <c r="C239" s="36">
        <v>0</v>
      </c>
      <c r="D239" s="36">
        <v>0</v>
      </c>
      <c r="E239" s="37" t="str">
        <f t="shared" si="95"/>
        <v/>
      </c>
      <c r="F239" s="37" t="str">
        <f t="shared" si="96"/>
        <v/>
      </c>
      <c r="G239" s="38" t="str">
        <f t="shared" si="97"/>
        <v>0</v>
      </c>
      <c r="H239" s="39" t="str">
        <f t="shared" si="98"/>
        <v/>
      </c>
    </row>
    <row r="240" spans="1:8" s="40" customFormat="1" ht="15" x14ac:dyDescent="0.2">
      <c r="A240" s="68"/>
      <c r="B240" s="43" t="s">
        <v>241</v>
      </c>
      <c r="C240" s="36">
        <v>0</v>
      </c>
      <c r="D240" s="36">
        <v>0</v>
      </c>
      <c r="E240" s="37" t="str">
        <f t="shared" si="95"/>
        <v/>
      </c>
      <c r="F240" s="37" t="str">
        <f t="shared" si="96"/>
        <v/>
      </c>
      <c r="G240" s="38" t="str">
        <f t="shared" si="97"/>
        <v>0</v>
      </c>
      <c r="H240" s="39" t="str">
        <f t="shared" si="98"/>
        <v/>
      </c>
    </row>
    <row r="241" spans="1:8" s="40" customFormat="1" ht="15" x14ac:dyDescent="0.2">
      <c r="A241" s="68"/>
      <c r="B241" s="43" t="s">
        <v>458</v>
      </c>
      <c r="C241" s="36">
        <v>0</v>
      </c>
      <c r="D241" s="36">
        <v>12</v>
      </c>
      <c r="E241" s="37" t="str">
        <f t="shared" si="95"/>
        <v/>
      </c>
      <c r="F241" s="37">
        <f t="shared" si="96"/>
        <v>8.0971659919028341E-3</v>
      </c>
      <c r="G241" s="38" t="str">
        <f t="shared" si="97"/>
        <v>0</v>
      </c>
      <c r="H241" s="39" t="str">
        <f t="shared" si="98"/>
        <v/>
      </c>
    </row>
    <row r="242" spans="1:8" s="40" customFormat="1" ht="15" x14ac:dyDescent="0.2">
      <c r="A242" s="68"/>
      <c r="B242" s="43" t="s">
        <v>242</v>
      </c>
      <c r="C242" s="36">
        <v>0</v>
      </c>
      <c r="D242" s="36">
        <v>1</v>
      </c>
      <c r="E242" s="37" t="str">
        <f t="shared" si="95"/>
        <v/>
      </c>
      <c r="F242" s="37">
        <f t="shared" si="96"/>
        <v>6.7476383265856947E-4</v>
      </c>
      <c r="G242" s="38" t="str">
        <f t="shared" si="97"/>
        <v>0</v>
      </c>
      <c r="H242" s="39" t="str">
        <f t="shared" si="98"/>
        <v/>
      </c>
    </row>
    <row r="243" spans="1:8" s="40" customFormat="1" ht="15" x14ac:dyDescent="0.2">
      <c r="A243" s="68"/>
      <c r="B243" s="43" t="s">
        <v>459</v>
      </c>
      <c r="C243" s="36">
        <v>0</v>
      </c>
      <c r="D243" s="36">
        <v>1</v>
      </c>
      <c r="E243" s="37" t="str">
        <f t="shared" si="95"/>
        <v/>
      </c>
      <c r="F243" s="37">
        <f t="shared" si="96"/>
        <v>6.7476383265856947E-4</v>
      </c>
      <c r="G243" s="38" t="str">
        <f t="shared" si="97"/>
        <v>0</v>
      </c>
      <c r="H243" s="39" t="str">
        <f t="shared" si="98"/>
        <v/>
      </c>
    </row>
    <row r="244" spans="1:8" s="40" customFormat="1" ht="30" x14ac:dyDescent="0.2">
      <c r="A244" s="68"/>
      <c r="B244" s="43" t="s">
        <v>460</v>
      </c>
      <c r="C244" s="36">
        <v>0</v>
      </c>
      <c r="D244" s="36">
        <v>0</v>
      </c>
      <c r="E244" s="37" t="str">
        <f t="shared" si="95"/>
        <v/>
      </c>
      <c r="F244" s="37" t="str">
        <f t="shared" si="96"/>
        <v/>
      </c>
      <c r="G244" s="38" t="str">
        <f t="shared" si="97"/>
        <v>0</v>
      </c>
      <c r="H244" s="39" t="str">
        <f t="shared" si="98"/>
        <v/>
      </c>
    </row>
    <row r="245" spans="1:8" s="40" customFormat="1" ht="15" x14ac:dyDescent="0.2">
      <c r="A245" s="68"/>
      <c r="B245" s="43" t="s">
        <v>430</v>
      </c>
      <c r="C245" s="36">
        <v>0</v>
      </c>
      <c r="D245" s="36">
        <v>0</v>
      </c>
      <c r="E245" s="37" t="str">
        <f t="shared" ref="E245:E246" si="99">+IF(C245=0,"",C245/C$165)</f>
        <v/>
      </c>
      <c r="F245" s="37" t="str">
        <f t="shared" ref="F245:F246" si="100">+IF(D245=0,"",D245/D$165)</f>
        <v/>
      </c>
      <c r="G245" s="38" t="str">
        <f t="shared" ref="G245:G246" si="101">+IF(OR(AND(D245=0),(C245=0)),"0",((D245-C245)/C245))</f>
        <v>0</v>
      </c>
      <c r="H245" s="39" t="str">
        <f t="shared" ref="H245:H246" si="102">+IF(OR(AND(E245=""),(G245="")),"",E245*G245)</f>
        <v/>
      </c>
    </row>
    <row r="246" spans="1:8" s="40" customFormat="1" ht="15" x14ac:dyDescent="0.2">
      <c r="A246" s="68"/>
      <c r="B246" s="43" t="s">
        <v>431</v>
      </c>
      <c r="C246" s="36">
        <v>0</v>
      </c>
      <c r="D246" s="36">
        <v>0</v>
      </c>
      <c r="E246" s="37" t="str">
        <f t="shared" si="99"/>
        <v/>
      </c>
      <c r="F246" s="37" t="str">
        <f t="shared" si="100"/>
        <v/>
      </c>
      <c r="G246" s="38" t="str">
        <f t="shared" si="101"/>
        <v>0</v>
      </c>
      <c r="H246" s="39" t="str">
        <f t="shared" si="102"/>
        <v/>
      </c>
    </row>
    <row r="247" spans="1:8" s="40" customFormat="1" ht="15" x14ac:dyDescent="0.2">
      <c r="A247" s="68"/>
      <c r="B247" s="43" t="s">
        <v>461</v>
      </c>
      <c r="C247" s="36">
        <v>0</v>
      </c>
      <c r="D247" s="36">
        <v>0</v>
      </c>
      <c r="E247" s="37" t="str">
        <f t="shared" si="95"/>
        <v/>
      </c>
      <c r="F247" s="37" t="str">
        <f t="shared" si="96"/>
        <v/>
      </c>
      <c r="G247" s="38" t="str">
        <f t="shared" si="97"/>
        <v>0</v>
      </c>
      <c r="H247" s="39" t="str">
        <f t="shared" si="98"/>
        <v/>
      </c>
    </row>
    <row r="248" spans="1:8" s="40" customFormat="1" ht="15" x14ac:dyDescent="0.2">
      <c r="A248" s="68"/>
      <c r="B248" s="43" t="s">
        <v>607</v>
      </c>
      <c r="C248" s="36">
        <v>0</v>
      </c>
      <c r="D248" s="36">
        <v>0</v>
      </c>
      <c r="E248" s="37" t="str">
        <f t="shared" si="95"/>
        <v/>
      </c>
      <c r="F248" s="37" t="str">
        <f t="shared" si="96"/>
        <v/>
      </c>
      <c r="G248" s="38" t="str">
        <f t="shared" si="97"/>
        <v>0</v>
      </c>
      <c r="H248" s="39" t="str">
        <f t="shared" si="98"/>
        <v/>
      </c>
    </row>
    <row r="249" spans="1:8" s="40" customFormat="1" ht="15" x14ac:dyDescent="0.2">
      <c r="A249" s="68"/>
      <c r="B249" s="43" t="s">
        <v>462</v>
      </c>
      <c r="C249" s="36">
        <v>0</v>
      </c>
      <c r="D249" s="36">
        <v>0</v>
      </c>
      <c r="E249" s="37" t="str">
        <f t="shared" si="95"/>
        <v/>
      </c>
      <c r="F249" s="37" t="str">
        <f t="shared" si="96"/>
        <v/>
      </c>
      <c r="G249" s="38" t="str">
        <f t="shared" si="97"/>
        <v>0</v>
      </c>
      <c r="H249" s="39" t="str">
        <f t="shared" si="98"/>
        <v/>
      </c>
    </row>
    <row r="250" spans="1:8" s="40" customFormat="1" ht="15" x14ac:dyDescent="0.2">
      <c r="A250" s="68"/>
      <c r="B250" s="43" t="s">
        <v>243</v>
      </c>
      <c r="C250" s="36">
        <v>0</v>
      </c>
      <c r="D250" s="36">
        <v>0</v>
      </c>
      <c r="E250" s="37" t="str">
        <f t="shared" si="95"/>
        <v/>
      </c>
      <c r="F250" s="37" t="str">
        <f t="shared" si="96"/>
        <v/>
      </c>
      <c r="G250" s="38" t="str">
        <f t="shared" si="97"/>
        <v>0</v>
      </c>
      <c r="H250" s="39" t="str">
        <f t="shared" si="98"/>
        <v/>
      </c>
    </row>
    <row r="251" spans="1:8" s="40" customFormat="1" ht="30" x14ac:dyDescent="0.2">
      <c r="A251" s="68"/>
      <c r="B251" s="43" t="s">
        <v>463</v>
      </c>
      <c r="C251" s="36">
        <v>1</v>
      </c>
      <c r="D251" s="36">
        <v>0</v>
      </c>
      <c r="E251" s="37">
        <f t="shared" si="95"/>
        <v>1.0787486515641855E-3</v>
      </c>
      <c r="F251" s="37" t="str">
        <f t="shared" si="96"/>
        <v/>
      </c>
      <c r="G251" s="38" t="str">
        <f t="shared" si="97"/>
        <v>0</v>
      </c>
      <c r="H251" s="39">
        <f t="shared" si="98"/>
        <v>0</v>
      </c>
    </row>
    <row r="252" spans="1:8" s="40" customFormat="1" ht="15" x14ac:dyDescent="0.2">
      <c r="A252" s="68"/>
      <c r="B252" s="43" t="s">
        <v>464</v>
      </c>
      <c r="C252" s="36">
        <v>0</v>
      </c>
      <c r="D252" s="36">
        <v>0</v>
      </c>
      <c r="E252" s="37" t="str">
        <f t="shared" si="95"/>
        <v/>
      </c>
      <c r="F252" s="37" t="str">
        <f t="shared" si="96"/>
        <v/>
      </c>
      <c r="G252" s="38" t="str">
        <f t="shared" si="97"/>
        <v>0</v>
      </c>
      <c r="H252" s="39" t="str">
        <f t="shared" si="98"/>
        <v/>
      </c>
    </row>
    <row r="253" spans="1:8" s="40" customFormat="1" ht="15" x14ac:dyDescent="0.2">
      <c r="A253" s="68"/>
      <c r="B253" s="43" t="s">
        <v>538</v>
      </c>
      <c r="C253" s="36">
        <v>0</v>
      </c>
      <c r="D253" s="36">
        <v>0</v>
      </c>
      <c r="E253" s="37" t="str">
        <f t="shared" ref="E253:E254" si="103">+IF(C253=0,"",C253/C$165)</f>
        <v/>
      </c>
      <c r="F253" s="37" t="str">
        <f t="shared" ref="F253:F254" si="104">+IF(D253=0,"",D253/D$165)</f>
        <v/>
      </c>
      <c r="G253" s="38" t="str">
        <f t="shared" ref="G253:G254" si="105">+IF(OR(AND(D253=0),(C253=0)),"0",((D253-C253)/C253))</f>
        <v>0</v>
      </c>
      <c r="H253" s="39" t="str">
        <f t="shared" ref="H253:H254" si="106">+IF(OR(AND(E253=""),(G253="")),"",E253*G253)</f>
        <v/>
      </c>
    </row>
    <row r="254" spans="1:8" s="40" customFormat="1" ht="15" x14ac:dyDescent="0.2">
      <c r="A254" s="68"/>
      <c r="B254" s="43" t="s">
        <v>539</v>
      </c>
      <c r="C254" s="36">
        <v>0</v>
      </c>
      <c r="D254" s="36">
        <v>0</v>
      </c>
      <c r="E254" s="37" t="str">
        <f t="shared" si="103"/>
        <v/>
      </c>
      <c r="F254" s="37" t="str">
        <f t="shared" si="104"/>
        <v/>
      </c>
      <c r="G254" s="38" t="str">
        <f t="shared" si="105"/>
        <v>0</v>
      </c>
      <c r="H254" s="39" t="str">
        <f t="shared" si="106"/>
        <v/>
      </c>
    </row>
    <row r="255" spans="1:8" s="40" customFormat="1" ht="15" x14ac:dyDescent="0.2">
      <c r="A255" s="68"/>
      <c r="B255" s="43" t="s">
        <v>56</v>
      </c>
      <c r="C255" s="36">
        <v>0</v>
      </c>
      <c r="D255" s="36">
        <v>0</v>
      </c>
      <c r="E255" s="37" t="str">
        <f t="shared" si="95"/>
        <v/>
      </c>
      <c r="F255" s="37" t="str">
        <f t="shared" si="96"/>
        <v/>
      </c>
      <c r="G255" s="38" t="str">
        <f t="shared" si="97"/>
        <v>0</v>
      </c>
      <c r="H255" s="39" t="str">
        <f t="shared" si="98"/>
        <v/>
      </c>
    </row>
    <row r="256" spans="1:8" s="40" customFormat="1" ht="15" x14ac:dyDescent="0.2">
      <c r="A256" s="68"/>
      <c r="B256" s="43" t="s">
        <v>244</v>
      </c>
      <c r="C256" s="36">
        <v>2</v>
      </c>
      <c r="D256" s="36">
        <v>1</v>
      </c>
      <c r="E256" s="37">
        <f t="shared" si="95"/>
        <v>2.1574973031283709E-3</v>
      </c>
      <c r="F256" s="37">
        <f t="shared" si="96"/>
        <v>6.7476383265856947E-4</v>
      </c>
      <c r="G256" s="38">
        <f t="shared" si="97"/>
        <v>-0.5</v>
      </c>
      <c r="H256" s="39">
        <f t="shared" si="98"/>
        <v>-1.0787486515641855E-3</v>
      </c>
    </row>
    <row r="257" spans="1:8" s="40" customFormat="1" ht="15" x14ac:dyDescent="0.2">
      <c r="A257" s="68"/>
      <c r="B257" s="43" t="s">
        <v>245</v>
      </c>
      <c r="C257" s="36">
        <v>0</v>
      </c>
      <c r="D257" s="36">
        <v>0</v>
      </c>
      <c r="E257" s="37" t="str">
        <f t="shared" si="95"/>
        <v/>
      </c>
      <c r="F257" s="37" t="str">
        <f t="shared" si="96"/>
        <v/>
      </c>
      <c r="G257" s="38" t="str">
        <f t="shared" si="97"/>
        <v>0</v>
      </c>
      <c r="H257" s="39" t="str">
        <f t="shared" si="98"/>
        <v/>
      </c>
    </row>
    <row r="258" spans="1:8" s="40" customFormat="1" ht="15" x14ac:dyDescent="0.2">
      <c r="A258" s="68"/>
      <c r="B258" s="43" t="s">
        <v>540</v>
      </c>
      <c r="C258" s="36">
        <v>0</v>
      </c>
      <c r="D258" s="36">
        <v>0</v>
      </c>
      <c r="E258" s="37" t="str">
        <f t="shared" ref="E258:E263" si="107">+IF(C258=0,"",C258/C$165)</f>
        <v/>
      </c>
      <c r="F258" s="37" t="str">
        <f t="shared" ref="F258:F263" si="108">+IF(D258=0,"",D258/D$165)</f>
        <v/>
      </c>
      <c r="G258" s="38" t="str">
        <f t="shared" ref="G258:G263" si="109">+IF(OR(AND(D258=0),(C258=0)),"0",((D258-C258)/C258))</f>
        <v>0</v>
      </c>
      <c r="H258" s="39" t="str">
        <f t="shared" ref="H258:H263" si="110">+IF(OR(AND(E258=""),(G258="")),"",E258*G258)</f>
        <v/>
      </c>
    </row>
    <row r="259" spans="1:8" s="40" customFormat="1" ht="15" x14ac:dyDescent="0.2">
      <c r="A259" s="68"/>
      <c r="B259" s="43" t="s">
        <v>541</v>
      </c>
      <c r="C259" s="36">
        <v>0</v>
      </c>
      <c r="D259" s="36">
        <v>0</v>
      </c>
      <c r="E259" s="37" t="str">
        <f t="shared" si="107"/>
        <v/>
      </c>
      <c r="F259" s="37" t="str">
        <f t="shared" si="108"/>
        <v/>
      </c>
      <c r="G259" s="38" t="str">
        <f t="shared" si="109"/>
        <v>0</v>
      </c>
      <c r="H259" s="39" t="str">
        <f t="shared" si="110"/>
        <v/>
      </c>
    </row>
    <row r="260" spans="1:8" s="40" customFormat="1" ht="15" x14ac:dyDescent="0.2">
      <c r="A260" s="68"/>
      <c r="B260" s="43" t="s">
        <v>542</v>
      </c>
      <c r="C260" s="36">
        <v>0</v>
      </c>
      <c r="D260" s="36">
        <v>0</v>
      </c>
      <c r="E260" s="37" t="str">
        <f t="shared" si="107"/>
        <v/>
      </c>
      <c r="F260" s="37" t="str">
        <f t="shared" si="108"/>
        <v/>
      </c>
      <c r="G260" s="38" t="str">
        <f t="shared" si="109"/>
        <v>0</v>
      </c>
      <c r="H260" s="39" t="str">
        <f t="shared" si="110"/>
        <v/>
      </c>
    </row>
    <row r="261" spans="1:8" s="40" customFormat="1" ht="15" x14ac:dyDescent="0.2">
      <c r="A261" s="68"/>
      <c r="B261" s="43" t="s">
        <v>543</v>
      </c>
      <c r="C261" s="36">
        <v>0</v>
      </c>
      <c r="D261" s="36">
        <v>0</v>
      </c>
      <c r="E261" s="37" t="str">
        <f t="shared" si="107"/>
        <v/>
      </c>
      <c r="F261" s="37" t="str">
        <f t="shared" si="108"/>
        <v/>
      </c>
      <c r="G261" s="38" t="str">
        <f t="shared" si="109"/>
        <v>0</v>
      </c>
      <c r="H261" s="39" t="str">
        <f t="shared" si="110"/>
        <v/>
      </c>
    </row>
    <row r="262" spans="1:8" s="40" customFormat="1" ht="15" x14ac:dyDescent="0.2">
      <c r="A262" s="68"/>
      <c r="B262" s="43" t="s">
        <v>544</v>
      </c>
      <c r="C262" s="36">
        <v>0</v>
      </c>
      <c r="D262" s="36">
        <v>0</v>
      </c>
      <c r="E262" s="37" t="str">
        <f t="shared" si="107"/>
        <v/>
      </c>
      <c r="F262" s="37" t="str">
        <f t="shared" si="108"/>
        <v/>
      </c>
      <c r="G262" s="38" t="str">
        <f t="shared" si="109"/>
        <v>0</v>
      </c>
      <c r="H262" s="39" t="str">
        <f t="shared" si="110"/>
        <v/>
      </c>
    </row>
    <row r="263" spans="1:8" s="40" customFormat="1" ht="15" x14ac:dyDescent="0.2">
      <c r="A263" s="68"/>
      <c r="B263" s="43" t="s">
        <v>545</v>
      </c>
      <c r="C263" s="36">
        <v>1</v>
      </c>
      <c r="D263" s="36">
        <v>0</v>
      </c>
      <c r="E263" s="37">
        <f t="shared" si="107"/>
        <v>1.0787486515641855E-3</v>
      </c>
      <c r="F263" s="37" t="str">
        <f t="shared" si="108"/>
        <v/>
      </c>
      <c r="G263" s="38" t="str">
        <f t="shared" si="109"/>
        <v>0</v>
      </c>
      <c r="H263" s="39">
        <f t="shared" si="110"/>
        <v>0</v>
      </c>
    </row>
    <row r="264" spans="1:8" s="40" customFormat="1" ht="15" x14ac:dyDescent="0.2">
      <c r="A264" s="68"/>
      <c r="B264" s="43" t="s">
        <v>59</v>
      </c>
      <c r="C264" s="36">
        <v>2</v>
      </c>
      <c r="D264" s="36">
        <v>2</v>
      </c>
      <c r="E264" s="37">
        <f t="shared" si="95"/>
        <v>2.1574973031283709E-3</v>
      </c>
      <c r="F264" s="37">
        <f t="shared" si="96"/>
        <v>1.3495276653171389E-3</v>
      </c>
      <c r="G264" s="38">
        <f t="shared" si="97"/>
        <v>0</v>
      </c>
      <c r="H264" s="39">
        <f t="shared" si="98"/>
        <v>0</v>
      </c>
    </row>
    <row r="265" spans="1:8" s="40" customFormat="1" ht="15" x14ac:dyDescent="0.2">
      <c r="A265" s="68"/>
      <c r="B265" s="43" t="s">
        <v>64</v>
      </c>
      <c r="C265" s="36">
        <v>4</v>
      </c>
      <c r="D265" s="36">
        <v>201</v>
      </c>
      <c r="E265" s="37">
        <f t="shared" si="95"/>
        <v>4.3149946062567418E-3</v>
      </c>
      <c r="F265" s="37">
        <f t="shared" si="96"/>
        <v>0.13562753036437247</v>
      </c>
      <c r="G265" s="38">
        <f t="shared" si="97"/>
        <v>49.25</v>
      </c>
      <c r="H265" s="39">
        <f t="shared" si="98"/>
        <v>0.21251348435814454</v>
      </c>
    </row>
    <row r="266" spans="1:8" s="40" customFormat="1" ht="15" x14ac:dyDescent="0.2">
      <c r="A266" s="68"/>
      <c r="B266" s="43" t="s">
        <v>60</v>
      </c>
      <c r="C266" s="36">
        <v>0</v>
      </c>
      <c r="D266" s="36">
        <v>2</v>
      </c>
      <c r="E266" s="37" t="str">
        <f t="shared" si="95"/>
        <v/>
      </c>
      <c r="F266" s="37">
        <f t="shared" si="96"/>
        <v>1.3495276653171389E-3</v>
      </c>
      <c r="G266" s="38" t="str">
        <f t="shared" si="97"/>
        <v>0</v>
      </c>
      <c r="H266" s="39" t="str">
        <f t="shared" si="98"/>
        <v/>
      </c>
    </row>
    <row r="267" spans="1:8" s="40" customFormat="1" ht="15" x14ac:dyDescent="0.2">
      <c r="A267" s="68"/>
      <c r="B267" s="43" t="s">
        <v>246</v>
      </c>
      <c r="C267" s="36">
        <v>1</v>
      </c>
      <c r="D267" s="36">
        <v>0</v>
      </c>
      <c r="E267" s="37">
        <f t="shared" si="95"/>
        <v>1.0787486515641855E-3</v>
      </c>
      <c r="F267" s="37" t="str">
        <f t="shared" si="96"/>
        <v/>
      </c>
      <c r="G267" s="38" t="str">
        <f t="shared" si="97"/>
        <v>0</v>
      </c>
      <c r="H267" s="39">
        <f t="shared" si="98"/>
        <v>0</v>
      </c>
    </row>
    <row r="268" spans="1:8" s="40" customFormat="1" ht="15" x14ac:dyDescent="0.2">
      <c r="A268" s="68"/>
      <c r="B268" s="43" t="s">
        <v>57</v>
      </c>
      <c r="C268" s="36">
        <v>0</v>
      </c>
      <c r="D268" s="36">
        <v>0</v>
      </c>
      <c r="E268" s="37" t="str">
        <f t="shared" si="95"/>
        <v/>
      </c>
      <c r="F268" s="37" t="str">
        <f t="shared" si="96"/>
        <v/>
      </c>
      <c r="G268" s="38" t="str">
        <f t="shared" si="97"/>
        <v>0</v>
      </c>
      <c r="H268" s="39" t="str">
        <f t="shared" si="98"/>
        <v/>
      </c>
    </row>
    <row r="269" spans="1:8" s="40" customFormat="1" ht="15" x14ac:dyDescent="0.2">
      <c r="A269" s="68"/>
      <c r="B269" s="43" t="s">
        <v>546</v>
      </c>
      <c r="C269" s="36">
        <v>0</v>
      </c>
      <c r="D269" s="36">
        <v>1</v>
      </c>
      <c r="E269" s="37" t="str">
        <f t="shared" ref="E269" si="111">+IF(C269=0,"",C269/C$165)</f>
        <v/>
      </c>
      <c r="F269" s="37">
        <f t="shared" ref="F269" si="112">+IF(D269=0,"",D269/D$165)</f>
        <v>6.7476383265856947E-4</v>
      </c>
      <c r="G269" s="38" t="str">
        <f t="shared" ref="G269" si="113">+IF(OR(AND(D269=0),(C269=0)),"0",((D269-C269)/C269))</f>
        <v>0</v>
      </c>
      <c r="H269" s="39" t="str">
        <f t="shared" ref="H269" si="114">+IF(OR(AND(E269=""),(G269="")),"",E269*G269)</f>
        <v/>
      </c>
    </row>
    <row r="270" spans="1:8" s="40" customFormat="1" ht="15" x14ac:dyDescent="0.2">
      <c r="A270" s="68"/>
      <c r="B270" s="43" t="s">
        <v>62</v>
      </c>
      <c r="C270" s="36">
        <v>0</v>
      </c>
      <c r="D270" s="36">
        <v>0</v>
      </c>
      <c r="E270" s="37" t="str">
        <f t="shared" si="95"/>
        <v/>
      </c>
      <c r="F270" s="37" t="str">
        <f t="shared" si="96"/>
        <v/>
      </c>
      <c r="G270" s="38" t="str">
        <f t="shared" si="97"/>
        <v>0</v>
      </c>
      <c r="H270" s="39" t="str">
        <f t="shared" si="98"/>
        <v/>
      </c>
    </row>
    <row r="271" spans="1:8" s="40" customFormat="1" ht="15" x14ac:dyDescent="0.2">
      <c r="A271" s="68"/>
      <c r="B271" s="43" t="s">
        <v>465</v>
      </c>
      <c r="C271" s="36">
        <v>0</v>
      </c>
      <c r="D271" s="36">
        <v>0</v>
      </c>
      <c r="E271" s="37" t="str">
        <f t="shared" si="95"/>
        <v/>
      </c>
      <c r="F271" s="37" t="str">
        <f t="shared" si="96"/>
        <v/>
      </c>
      <c r="G271" s="38" t="str">
        <f t="shared" si="97"/>
        <v>0</v>
      </c>
      <c r="H271" s="39" t="str">
        <f t="shared" si="98"/>
        <v/>
      </c>
    </row>
    <row r="272" spans="1:8" s="40" customFormat="1" ht="15" x14ac:dyDescent="0.2">
      <c r="A272" s="68"/>
      <c r="B272" s="43" t="s">
        <v>58</v>
      </c>
      <c r="C272" s="36">
        <v>0</v>
      </c>
      <c r="D272" s="36">
        <v>1</v>
      </c>
      <c r="E272" s="37" t="str">
        <f t="shared" si="95"/>
        <v/>
      </c>
      <c r="F272" s="37">
        <f t="shared" si="96"/>
        <v>6.7476383265856947E-4</v>
      </c>
      <c r="G272" s="38" t="str">
        <f t="shared" si="97"/>
        <v>0</v>
      </c>
      <c r="H272" s="39" t="str">
        <f t="shared" si="98"/>
        <v/>
      </c>
    </row>
    <row r="273" spans="1:8" s="40" customFormat="1" ht="15" x14ac:dyDescent="0.2">
      <c r="A273" s="68"/>
      <c r="B273" s="43" t="s">
        <v>63</v>
      </c>
      <c r="C273" s="36">
        <v>1</v>
      </c>
      <c r="D273" s="36">
        <v>0</v>
      </c>
      <c r="E273" s="37">
        <f t="shared" si="95"/>
        <v>1.0787486515641855E-3</v>
      </c>
      <c r="F273" s="37" t="str">
        <f t="shared" si="96"/>
        <v/>
      </c>
      <c r="G273" s="38" t="str">
        <f t="shared" si="97"/>
        <v>0</v>
      </c>
      <c r="H273" s="39">
        <f t="shared" si="98"/>
        <v>0</v>
      </c>
    </row>
    <row r="274" spans="1:8" s="40" customFormat="1" ht="15" x14ac:dyDescent="0.2">
      <c r="A274" s="68"/>
      <c r="B274" s="43" t="s">
        <v>247</v>
      </c>
      <c r="C274" s="36">
        <v>0</v>
      </c>
      <c r="D274" s="36">
        <v>1</v>
      </c>
      <c r="E274" s="37" t="str">
        <f t="shared" si="95"/>
        <v/>
      </c>
      <c r="F274" s="37">
        <f t="shared" si="96"/>
        <v>6.7476383265856947E-4</v>
      </c>
      <c r="G274" s="38" t="str">
        <f t="shared" si="97"/>
        <v>0</v>
      </c>
      <c r="H274" s="39" t="str">
        <f t="shared" si="98"/>
        <v/>
      </c>
    </row>
    <row r="275" spans="1:8" s="40" customFormat="1" ht="15" x14ac:dyDescent="0.2">
      <c r="A275" s="68"/>
      <c r="B275" s="43" t="s">
        <v>466</v>
      </c>
      <c r="C275" s="36">
        <v>21</v>
      </c>
      <c r="D275" s="36">
        <v>222</v>
      </c>
      <c r="E275" s="37">
        <f t="shared" si="95"/>
        <v>2.2653721682847898E-2</v>
      </c>
      <c r="F275" s="37">
        <f t="shared" si="96"/>
        <v>0.14979757085020243</v>
      </c>
      <c r="G275" s="38">
        <f t="shared" si="97"/>
        <v>9.5714285714285712</v>
      </c>
      <c r="H275" s="39">
        <f t="shared" si="98"/>
        <v>0.2168284789644013</v>
      </c>
    </row>
    <row r="276" spans="1:8" s="40" customFormat="1" ht="15" x14ac:dyDescent="0.2">
      <c r="A276" s="68"/>
      <c r="B276" s="43" t="s">
        <v>65</v>
      </c>
      <c r="C276" s="36">
        <v>1</v>
      </c>
      <c r="D276" s="36">
        <v>8</v>
      </c>
      <c r="E276" s="37">
        <f t="shared" si="95"/>
        <v>1.0787486515641855E-3</v>
      </c>
      <c r="F276" s="37">
        <f t="shared" si="96"/>
        <v>5.3981106612685558E-3</v>
      </c>
      <c r="G276" s="38">
        <f t="shared" si="97"/>
        <v>7</v>
      </c>
      <c r="H276" s="39">
        <f t="shared" si="98"/>
        <v>7.5512405609492982E-3</v>
      </c>
    </row>
    <row r="277" spans="1:8" s="40" customFormat="1" ht="15" x14ac:dyDescent="0.2">
      <c r="A277" s="68"/>
      <c r="B277" s="43" t="s">
        <v>547</v>
      </c>
      <c r="C277" s="36">
        <v>0</v>
      </c>
      <c r="D277" s="36">
        <v>0</v>
      </c>
      <c r="E277" s="37" t="str">
        <f t="shared" ref="E277:E278" si="115">+IF(C277=0,"",C277/C$165)</f>
        <v/>
      </c>
      <c r="F277" s="37" t="str">
        <f t="shared" ref="F277:F278" si="116">+IF(D277=0,"",D277/D$165)</f>
        <v/>
      </c>
      <c r="G277" s="38" t="str">
        <f t="shared" ref="G277:G278" si="117">+IF(OR(AND(D277=0),(C277=0)),"0",((D277-C277)/C277))</f>
        <v>0</v>
      </c>
      <c r="H277" s="39" t="str">
        <f t="shared" ref="H277:H278" si="118">+IF(OR(AND(E277=""),(G277="")),"",E277*G277)</f>
        <v/>
      </c>
    </row>
    <row r="278" spans="1:8" s="40" customFormat="1" ht="15" x14ac:dyDescent="0.2">
      <c r="A278" s="68"/>
      <c r="B278" s="43" t="s">
        <v>548</v>
      </c>
      <c r="C278" s="36">
        <v>0</v>
      </c>
      <c r="D278" s="36">
        <v>0</v>
      </c>
      <c r="E278" s="37" t="str">
        <f t="shared" si="115"/>
        <v/>
      </c>
      <c r="F278" s="37" t="str">
        <f t="shared" si="116"/>
        <v/>
      </c>
      <c r="G278" s="38" t="str">
        <f t="shared" si="117"/>
        <v>0</v>
      </c>
      <c r="H278" s="39" t="str">
        <f t="shared" si="118"/>
        <v/>
      </c>
    </row>
    <row r="279" spans="1:8" s="40" customFormat="1" ht="15" x14ac:dyDescent="0.2">
      <c r="A279" s="68"/>
      <c r="B279" s="43" t="s">
        <v>66</v>
      </c>
      <c r="C279" s="36">
        <v>2</v>
      </c>
      <c r="D279" s="36">
        <v>7</v>
      </c>
      <c r="E279" s="37">
        <f t="shared" si="95"/>
        <v>2.1574973031283709E-3</v>
      </c>
      <c r="F279" s="37">
        <f t="shared" si="96"/>
        <v>4.7233468286099868E-3</v>
      </c>
      <c r="G279" s="38">
        <f t="shared" si="97"/>
        <v>2.5</v>
      </c>
      <c r="H279" s="39">
        <f t="shared" si="98"/>
        <v>5.3937432578209273E-3</v>
      </c>
    </row>
    <row r="280" spans="1:8" s="40" customFormat="1" ht="15" x14ac:dyDescent="0.2">
      <c r="A280" s="68"/>
      <c r="B280" s="43" t="s">
        <v>61</v>
      </c>
      <c r="C280" s="36">
        <v>0</v>
      </c>
      <c r="D280" s="36">
        <v>0</v>
      </c>
      <c r="E280" s="37" t="str">
        <f t="shared" si="95"/>
        <v/>
      </c>
      <c r="F280" s="37" t="str">
        <f t="shared" si="96"/>
        <v/>
      </c>
      <c r="G280" s="38" t="str">
        <f t="shared" si="97"/>
        <v>0</v>
      </c>
      <c r="H280" s="39" t="str">
        <f t="shared" si="98"/>
        <v/>
      </c>
    </row>
    <row r="281" spans="1:8" s="40" customFormat="1" ht="15" x14ac:dyDescent="0.2">
      <c r="A281" s="68"/>
      <c r="B281" s="43" t="s">
        <v>549</v>
      </c>
      <c r="C281" s="36">
        <v>0</v>
      </c>
      <c r="D281" s="36">
        <v>0</v>
      </c>
      <c r="E281" s="37" t="str">
        <f t="shared" ref="E281:E283" si="119">+IF(C281=0,"",C281/C$165)</f>
        <v/>
      </c>
      <c r="F281" s="37" t="str">
        <f t="shared" ref="F281:F283" si="120">+IF(D281=0,"",D281/D$165)</f>
        <v/>
      </c>
      <c r="G281" s="38" t="str">
        <f t="shared" ref="G281:G283" si="121">+IF(OR(AND(D281=0),(C281=0)),"0",((D281-C281)/C281))</f>
        <v>0</v>
      </c>
      <c r="H281" s="39" t="str">
        <f t="shared" ref="H281:H283" si="122">+IF(OR(AND(E281=""),(G281="")),"",E281*G281)</f>
        <v/>
      </c>
    </row>
    <row r="282" spans="1:8" s="40" customFormat="1" ht="15" x14ac:dyDescent="0.2">
      <c r="A282" s="68"/>
      <c r="B282" s="43" t="s">
        <v>550</v>
      </c>
      <c r="C282" s="36">
        <v>0</v>
      </c>
      <c r="D282" s="36">
        <v>0</v>
      </c>
      <c r="E282" s="37" t="str">
        <f t="shared" si="119"/>
        <v/>
      </c>
      <c r="F282" s="37" t="str">
        <f t="shared" si="120"/>
        <v/>
      </c>
      <c r="G282" s="38" t="str">
        <f t="shared" si="121"/>
        <v>0</v>
      </c>
      <c r="H282" s="39" t="str">
        <f t="shared" si="122"/>
        <v/>
      </c>
    </row>
    <row r="283" spans="1:8" s="40" customFormat="1" ht="15" x14ac:dyDescent="0.2">
      <c r="A283" s="68"/>
      <c r="B283" s="43" t="s">
        <v>551</v>
      </c>
      <c r="C283" s="36">
        <v>0</v>
      </c>
      <c r="D283" s="36">
        <v>0</v>
      </c>
      <c r="E283" s="37" t="str">
        <f t="shared" si="119"/>
        <v/>
      </c>
      <c r="F283" s="37" t="str">
        <f t="shared" si="120"/>
        <v/>
      </c>
      <c r="G283" s="38" t="str">
        <f t="shared" si="121"/>
        <v>0</v>
      </c>
      <c r="H283" s="39" t="str">
        <f t="shared" si="122"/>
        <v/>
      </c>
    </row>
    <row r="284" spans="1:8" s="50" customFormat="1" ht="15" x14ac:dyDescent="0.2">
      <c r="A284" s="60" t="s">
        <v>570</v>
      </c>
      <c r="B284" s="57" t="s">
        <v>589</v>
      </c>
      <c r="C284" s="52"/>
      <c r="D284" s="36">
        <v>0</v>
      </c>
      <c r="E284" s="56"/>
      <c r="F284" s="56"/>
      <c r="G284" s="53"/>
      <c r="H284" s="54"/>
    </row>
    <row r="285" spans="1:8" s="50" customFormat="1" ht="15" x14ac:dyDescent="0.2">
      <c r="A285" s="60" t="s">
        <v>570</v>
      </c>
      <c r="B285" s="57" t="s">
        <v>590</v>
      </c>
      <c r="C285" s="52"/>
      <c r="D285" s="36">
        <v>0</v>
      </c>
      <c r="E285" s="56"/>
      <c r="F285" s="56"/>
      <c r="G285" s="53"/>
      <c r="H285" s="54"/>
    </row>
    <row r="286" spans="1:8" s="40" customFormat="1" ht="15" x14ac:dyDescent="0.2">
      <c r="A286" s="68"/>
      <c r="B286" s="43" t="s">
        <v>467</v>
      </c>
      <c r="C286" s="36">
        <v>0</v>
      </c>
      <c r="D286" s="36">
        <v>0</v>
      </c>
      <c r="E286" s="37" t="str">
        <f t="shared" si="95"/>
        <v/>
      </c>
      <c r="F286" s="37" t="str">
        <f t="shared" si="96"/>
        <v/>
      </c>
      <c r="G286" s="38" t="str">
        <f t="shared" si="97"/>
        <v>0</v>
      </c>
      <c r="H286" s="39" t="str">
        <f t="shared" si="98"/>
        <v/>
      </c>
    </row>
    <row r="287" spans="1:8" s="40" customFormat="1" ht="15" x14ac:dyDescent="0.2">
      <c r="A287" s="68"/>
      <c r="B287" s="43" t="s">
        <v>468</v>
      </c>
      <c r="C287" s="36">
        <v>0</v>
      </c>
      <c r="D287" s="36">
        <v>1</v>
      </c>
      <c r="E287" s="37" t="str">
        <f t="shared" si="95"/>
        <v/>
      </c>
      <c r="F287" s="37">
        <f t="shared" si="96"/>
        <v>6.7476383265856947E-4</v>
      </c>
      <c r="G287" s="38" t="str">
        <f t="shared" si="97"/>
        <v>0</v>
      </c>
      <c r="H287" s="39" t="str">
        <f t="shared" si="98"/>
        <v/>
      </c>
    </row>
    <row r="288" spans="1:8" s="40" customFormat="1" ht="30" x14ac:dyDescent="0.2">
      <c r="A288" s="68"/>
      <c r="B288" s="43" t="s">
        <v>577</v>
      </c>
      <c r="C288" s="36">
        <v>0</v>
      </c>
      <c r="D288" s="36">
        <v>0</v>
      </c>
      <c r="E288" s="37" t="str">
        <f t="shared" ref="E288" si="123">+IF(C288=0,"",C288/C$165)</f>
        <v/>
      </c>
      <c r="F288" s="37" t="str">
        <f t="shared" ref="F288" si="124">+IF(D288=0,"",D288/D$165)</f>
        <v/>
      </c>
      <c r="G288" s="38" t="str">
        <f t="shared" ref="G288" si="125">+IF(OR(AND(D288=0),(C288=0)),"0",((D288-C288)/C288))</f>
        <v>0</v>
      </c>
      <c r="H288" s="39" t="str">
        <f t="shared" ref="H288" si="126">+IF(OR(AND(E288=""),(G288="")),"",E288*G288)</f>
        <v/>
      </c>
    </row>
    <row r="289" spans="1:8" s="40" customFormat="1" ht="15" x14ac:dyDescent="0.2">
      <c r="A289" s="68"/>
      <c r="B289" s="43" t="s">
        <v>469</v>
      </c>
      <c r="C289" s="36">
        <v>3</v>
      </c>
      <c r="D289" s="36">
        <v>36</v>
      </c>
      <c r="E289" s="37">
        <f t="shared" si="95"/>
        <v>3.2362459546925568E-3</v>
      </c>
      <c r="F289" s="37">
        <f t="shared" si="96"/>
        <v>2.4291497975708502E-2</v>
      </c>
      <c r="G289" s="38">
        <f t="shared" si="97"/>
        <v>11</v>
      </c>
      <c r="H289" s="39">
        <f t="shared" si="98"/>
        <v>3.5598705501618123E-2</v>
      </c>
    </row>
    <row r="290" spans="1:8" s="40" customFormat="1" ht="15" x14ac:dyDescent="0.2">
      <c r="A290" s="68"/>
      <c r="B290" s="43" t="s">
        <v>470</v>
      </c>
      <c r="C290" s="36">
        <v>0</v>
      </c>
      <c r="D290" s="36">
        <v>0</v>
      </c>
      <c r="E290" s="37" t="str">
        <f t="shared" si="95"/>
        <v/>
      </c>
      <c r="F290" s="37" t="str">
        <f t="shared" si="96"/>
        <v/>
      </c>
      <c r="G290" s="38" t="str">
        <f t="shared" si="97"/>
        <v>0</v>
      </c>
      <c r="H290" s="39" t="str">
        <f t="shared" si="98"/>
        <v/>
      </c>
    </row>
    <row r="291" spans="1:8" s="40" customFormat="1" ht="15" x14ac:dyDescent="0.2">
      <c r="A291" s="68"/>
      <c r="B291" s="43" t="s">
        <v>471</v>
      </c>
      <c r="C291" s="36">
        <v>0</v>
      </c>
      <c r="D291" s="36">
        <v>0</v>
      </c>
      <c r="E291" s="37" t="str">
        <f t="shared" si="95"/>
        <v/>
      </c>
      <c r="F291" s="37" t="str">
        <f t="shared" si="96"/>
        <v/>
      </c>
      <c r="G291" s="38" t="str">
        <f t="shared" si="97"/>
        <v>0</v>
      </c>
      <c r="H291" s="39" t="str">
        <f t="shared" si="98"/>
        <v/>
      </c>
    </row>
    <row r="292" spans="1:8" s="40" customFormat="1" ht="15" x14ac:dyDescent="0.2">
      <c r="A292" s="68"/>
      <c r="B292" s="43" t="s">
        <v>67</v>
      </c>
      <c r="C292" s="36">
        <v>20</v>
      </c>
      <c r="D292" s="36">
        <v>4</v>
      </c>
      <c r="E292" s="37">
        <f t="shared" si="95"/>
        <v>2.1574973031283712E-2</v>
      </c>
      <c r="F292" s="37">
        <f t="shared" si="96"/>
        <v>2.6990553306342779E-3</v>
      </c>
      <c r="G292" s="38">
        <f t="shared" si="97"/>
        <v>-0.8</v>
      </c>
      <c r="H292" s="39">
        <f t="shared" si="98"/>
        <v>-1.7259978425026971E-2</v>
      </c>
    </row>
    <row r="293" spans="1:8" s="40" customFormat="1" ht="15" x14ac:dyDescent="0.2">
      <c r="A293" s="68"/>
      <c r="B293" s="43" t="s">
        <v>248</v>
      </c>
      <c r="C293" s="36">
        <v>0</v>
      </c>
      <c r="D293" s="36">
        <v>0</v>
      </c>
      <c r="E293" s="37" t="str">
        <f t="shared" si="95"/>
        <v/>
      </c>
      <c r="F293" s="37" t="str">
        <f t="shared" si="96"/>
        <v/>
      </c>
      <c r="G293" s="38" t="str">
        <f t="shared" si="97"/>
        <v>0</v>
      </c>
      <c r="H293" s="39" t="str">
        <f t="shared" si="98"/>
        <v/>
      </c>
    </row>
    <row r="294" spans="1:8" s="40" customFormat="1" ht="30" x14ac:dyDescent="0.2">
      <c r="A294" s="68"/>
      <c r="B294" s="43" t="s">
        <v>249</v>
      </c>
      <c r="C294" s="36">
        <v>0</v>
      </c>
      <c r="D294" s="36">
        <v>0</v>
      </c>
      <c r="E294" s="37" t="str">
        <f t="shared" si="95"/>
        <v/>
      </c>
      <c r="F294" s="37" t="str">
        <f t="shared" si="96"/>
        <v/>
      </c>
      <c r="G294" s="38" t="str">
        <f t="shared" si="97"/>
        <v>0</v>
      </c>
      <c r="H294" s="39" t="str">
        <f t="shared" si="98"/>
        <v/>
      </c>
    </row>
    <row r="295" spans="1:8" s="40" customFormat="1" ht="15" x14ac:dyDescent="0.2">
      <c r="A295" s="68"/>
      <c r="B295" s="43" t="s">
        <v>68</v>
      </c>
      <c r="C295" s="36">
        <v>0</v>
      </c>
      <c r="D295" s="36">
        <v>0</v>
      </c>
      <c r="E295" s="37" t="str">
        <f t="shared" si="95"/>
        <v/>
      </c>
      <c r="F295" s="37" t="str">
        <f t="shared" si="96"/>
        <v/>
      </c>
      <c r="G295" s="38" t="str">
        <f t="shared" si="97"/>
        <v>0</v>
      </c>
      <c r="H295" s="39" t="str">
        <f t="shared" si="98"/>
        <v/>
      </c>
    </row>
    <row r="296" spans="1:8" s="40" customFormat="1" ht="30" x14ac:dyDescent="0.2">
      <c r="A296" s="68"/>
      <c r="B296" s="43" t="s">
        <v>472</v>
      </c>
      <c r="C296" s="36">
        <v>0</v>
      </c>
      <c r="D296" s="36">
        <v>0</v>
      </c>
      <c r="E296" s="37" t="str">
        <f t="shared" si="95"/>
        <v/>
      </c>
      <c r="F296" s="37" t="str">
        <f t="shared" si="96"/>
        <v/>
      </c>
      <c r="G296" s="38" t="str">
        <f t="shared" si="97"/>
        <v>0</v>
      </c>
      <c r="H296" s="39" t="str">
        <f t="shared" si="98"/>
        <v/>
      </c>
    </row>
    <row r="297" spans="1:8" s="40" customFormat="1" ht="30" x14ac:dyDescent="0.2">
      <c r="A297" s="68"/>
      <c r="B297" s="43" t="s">
        <v>473</v>
      </c>
      <c r="C297" s="36">
        <v>0</v>
      </c>
      <c r="D297" s="36">
        <v>0</v>
      </c>
      <c r="E297" s="37" t="str">
        <f t="shared" si="95"/>
        <v/>
      </c>
      <c r="F297" s="37" t="str">
        <f t="shared" si="96"/>
        <v/>
      </c>
      <c r="G297" s="38" t="str">
        <f t="shared" si="97"/>
        <v>0</v>
      </c>
      <c r="H297" s="39" t="str">
        <f t="shared" si="98"/>
        <v/>
      </c>
    </row>
    <row r="298" spans="1:8" s="40" customFormat="1" ht="15" x14ac:dyDescent="0.2">
      <c r="A298" s="68"/>
      <c r="B298" s="43" t="s">
        <v>474</v>
      </c>
      <c r="C298" s="36">
        <v>0</v>
      </c>
      <c r="D298" s="36">
        <v>0</v>
      </c>
      <c r="E298" s="37" t="str">
        <f t="shared" si="95"/>
        <v/>
      </c>
      <c r="F298" s="37" t="str">
        <f t="shared" si="96"/>
        <v/>
      </c>
      <c r="G298" s="38" t="str">
        <f t="shared" si="97"/>
        <v>0</v>
      </c>
      <c r="H298" s="39" t="str">
        <f t="shared" si="98"/>
        <v/>
      </c>
    </row>
    <row r="299" spans="1:8" s="40" customFormat="1" ht="30" x14ac:dyDescent="0.2">
      <c r="A299" s="68"/>
      <c r="B299" s="43" t="s">
        <v>475</v>
      </c>
      <c r="C299" s="36">
        <v>0</v>
      </c>
      <c r="D299" s="36">
        <v>0</v>
      </c>
      <c r="E299" s="37" t="str">
        <f t="shared" si="95"/>
        <v/>
      </c>
      <c r="F299" s="37" t="str">
        <f t="shared" si="96"/>
        <v/>
      </c>
      <c r="G299" s="38" t="str">
        <f t="shared" si="97"/>
        <v>0</v>
      </c>
      <c r="H299" s="39" t="str">
        <f t="shared" si="98"/>
        <v/>
      </c>
    </row>
    <row r="300" spans="1:8" s="40" customFormat="1" ht="15" x14ac:dyDescent="0.2">
      <c r="A300" s="68"/>
      <c r="B300" s="43" t="s">
        <v>476</v>
      </c>
      <c r="C300" s="36">
        <v>0</v>
      </c>
      <c r="D300" s="36">
        <v>0</v>
      </c>
      <c r="E300" s="37" t="str">
        <f t="shared" si="95"/>
        <v/>
      </c>
      <c r="F300" s="37" t="str">
        <f t="shared" si="96"/>
        <v/>
      </c>
      <c r="G300" s="38" t="str">
        <f t="shared" si="97"/>
        <v>0</v>
      </c>
      <c r="H300" s="39" t="str">
        <f t="shared" si="98"/>
        <v/>
      </c>
    </row>
    <row r="301" spans="1:8" s="40" customFormat="1" ht="15" x14ac:dyDescent="0.2">
      <c r="A301" s="68"/>
      <c r="B301" s="43" t="s">
        <v>477</v>
      </c>
      <c r="C301" s="36">
        <v>0</v>
      </c>
      <c r="D301" s="36">
        <v>0</v>
      </c>
      <c r="E301" s="37" t="str">
        <f t="shared" si="95"/>
        <v/>
      </c>
      <c r="F301" s="37" t="str">
        <f t="shared" si="96"/>
        <v/>
      </c>
      <c r="G301" s="38" t="str">
        <f t="shared" si="97"/>
        <v>0</v>
      </c>
      <c r="H301" s="39" t="str">
        <f t="shared" si="98"/>
        <v/>
      </c>
    </row>
    <row r="302" spans="1:8" s="40" customFormat="1" ht="15" x14ac:dyDescent="0.2">
      <c r="A302" s="68"/>
      <c r="B302" s="43" t="s">
        <v>478</v>
      </c>
      <c r="C302" s="36">
        <v>0</v>
      </c>
      <c r="D302" s="36">
        <v>0</v>
      </c>
      <c r="E302" s="37" t="str">
        <f t="shared" si="95"/>
        <v/>
      </c>
      <c r="F302" s="37" t="str">
        <f t="shared" si="96"/>
        <v/>
      </c>
      <c r="G302" s="38" t="str">
        <f t="shared" si="97"/>
        <v>0</v>
      </c>
      <c r="H302" s="39" t="str">
        <f t="shared" si="98"/>
        <v/>
      </c>
    </row>
    <row r="303" spans="1:8" s="40" customFormat="1" ht="30" x14ac:dyDescent="0.2">
      <c r="A303" s="68"/>
      <c r="B303" s="43" t="s">
        <v>608</v>
      </c>
      <c r="C303" s="36">
        <v>2</v>
      </c>
      <c r="D303" s="36">
        <v>6</v>
      </c>
      <c r="E303" s="37">
        <f t="shared" si="95"/>
        <v>2.1574973031283709E-3</v>
      </c>
      <c r="F303" s="37">
        <f t="shared" si="96"/>
        <v>4.048582995951417E-3</v>
      </c>
      <c r="G303" s="38">
        <f t="shared" si="97"/>
        <v>2</v>
      </c>
      <c r="H303" s="39">
        <f t="shared" si="98"/>
        <v>4.3149946062567418E-3</v>
      </c>
    </row>
    <row r="304" spans="1:8" s="40" customFormat="1" ht="15" x14ac:dyDescent="0.2">
      <c r="A304" s="68"/>
      <c r="B304" s="43" t="s">
        <v>250</v>
      </c>
      <c r="C304" s="36">
        <v>0</v>
      </c>
      <c r="D304" s="36">
        <v>0</v>
      </c>
      <c r="E304" s="37" t="str">
        <f t="shared" si="95"/>
        <v/>
      </c>
      <c r="F304" s="37" t="str">
        <f t="shared" si="96"/>
        <v/>
      </c>
      <c r="G304" s="38" t="str">
        <f t="shared" si="97"/>
        <v>0</v>
      </c>
      <c r="H304" s="39" t="str">
        <f t="shared" si="98"/>
        <v/>
      </c>
    </row>
    <row r="305" spans="1:8" s="40" customFormat="1" ht="30" x14ac:dyDescent="0.2">
      <c r="A305" s="68"/>
      <c r="B305" s="43" t="s">
        <v>251</v>
      </c>
      <c r="C305" s="36">
        <v>0</v>
      </c>
      <c r="D305" s="36">
        <v>0</v>
      </c>
      <c r="E305" s="37" t="str">
        <f t="shared" si="95"/>
        <v/>
      </c>
      <c r="F305" s="37" t="str">
        <f t="shared" si="96"/>
        <v/>
      </c>
      <c r="G305" s="38" t="str">
        <f t="shared" si="97"/>
        <v>0</v>
      </c>
      <c r="H305" s="39" t="str">
        <f t="shared" si="98"/>
        <v/>
      </c>
    </row>
    <row r="306" spans="1:8" s="40" customFormat="1" ht="15" x14ac:dyDescent="0.2">
      <c r="A306" s="68"/>
      <c r="B306" s="43" t="s">
        <v>479</v>
      </c>
      <c r="C306" s="36">
        <v>0</v>
      </c>
      <c r="D306" s="36">
        <v>0</v>
      </c>
      <c r="E306" s="37" t="str">
        <f t="shared" si="95"/>
        <v/>
      </c>
      <c r="F306" s="37" t="str">
        <f t="shared" si="96"/>
        <v/>
      </c>
      <c r="G306" s="38" t="str">
        <f t="shared" si="97"/>
        <v>0</v>
      </c>
      <c r="H306" s="39" t="str">
        <f t="shared" si="98"/>
        <v/>
      </c>
    </row>
    <row r="307" spans="1:8" s="40" customFormat="1" ht="30" x14ac:dyDescent="0.2">
      <c r="A307" s="68"/>
      <c r="B307" s="43" t="s">
        <v>480</v>
      </c>
      <c r="C307" s="36">
        <v>0</v>
      </c>
      <c r="D307" s="36">
        <v>0</v>
      </c>
      <c r="E307" s="37" t="str">
        <f t="shared" si="95"/>
        <v/>
      </c>
      <c r="F307" s="37" t="str">
        <f t="shared" si="96"/>
        <v/>
      </c>
      <c r="G307" s="38" t="str">
        <f t="shared" si="97"/>
        <v>0</v>
      </c>
      <c r="H307" s="39" t="str">
        <f t="shared" si="98"/>
        <v/>
      </c>
    </row>
    <row r="308" spans="1:8" s="40" customFormat="1" ht="15" x14ac:dyDescent="0.2">
      <c r="A308" s="68"/>
      <c r="B308" s="43" t="s">
        <v>481</v>
      </c>
      <c r="C308" s="36">
        <v>2</v>
      </c>
      <c r="D308" s="36">
        <v>1</v>
      </c>
      <c r="E308" s="37">
        <f t="shared" si="95"/>
        <v>2.1574973031283709E-3</v>
      </c>
      <c r="F308" s="37">
        <f t="shared" si="96"/>
        <v>6.7476383265856947E-4</v>
      </c>
      <c r="G308" s="38">
        <f t="shared" si="97"/>
        <v>-0.5</v>
      </c>
      <c r="H308" s="39">
        <f t="shared" si="98"/>
        <v>-1.0787486515641855E-3</v>
      </c>
    </row>
    <row r="309" spans="1:8" s="40" customFormat="1" ht="15" x14ac:dyDescent="0.2">
      <c r="A309" s="68"/>
      <c r="B309" s="43" t="s">
        <v>482</v>
      </c>
      <c r="C309" s="36">
        <v>0</v>
      </c>
      <c r="D309" s="36">
        <v>1</v>
      </c>
      <c r="E309" s="37" t="str">
        <f t="shared" si="95"/>
        <v/>
      </c>
      <c r="F309" s="37">
        <f t="shared" si="96"/>
        <v>6.7476383265856947E-4</v>
      </c>
      <c r="G309" s="38" t="str">
        <f t="shared" si="97"/>
        <v>0</v>
      </c>
      <c r="H309" s="39" t="str">
        <f t="shared" si="98"/>
        <v/>
      </c>
    </row>
    <row r="310" spans="1:8" s="40" customFormat="1" ht="30" x14ac:dyDescent="0.2">
      <c r="A310" s="68"/>
      <c r="B310" s="43" t="s">
        <v>483</v>
      </c>
      <c r="C310" s="36">
        <v>0</v>
      </c>
      <c r="D310" s="36">
        <v>0</v>
      </c>
      <c r="E310" s="37" t="str">
        <f t="shared" si="95"/>
        <v/>
      </c>
      <c r="F310" s="37" t="str">
        <f t="shared" si="96"/>
        <v/>
      </c>
      <c r="G310" s="38" t="str">
        <f t="shared" si="97"/>
        <v>0</v>
      </c>
      <c r="H310" s="39" t="str">
        <f t="shared" si="98"/>
        <v/>
      </c>
    </row>
    <row r="311" spans="1:8" s="40" customFormat="1" ht="15" x14ac:dyDescent="0.2">
      <c r="A311" s="68"/>
      <c r="B311" s="43" t="s">
        <v>484</v>
      </c>
      <c r="C311" s="36">
        <v>0</v>
      </c>
      <c r="D311" s="36">
        <v>0</v>
      </c>
      <c r="E311" s="37" t="str">
        <f t="shared" si="95"/>
        <v/>
      </c>
      <c r="F311" s="37" t="str">
        <f t="shared" si="96"/>
        <v/>
      </c>
      <c r="G311" s="38" t="str">
        <f t="shared" si="97"/>
        <v>0</v>
      </c>
      <c r="H311" s="39" t="str">
        <f t="shared" si="98"/>
        <v/>
      </c>
    </row>
    <row r="312" spans="1:8" s="40" customFormat="1" ht="30" x14ac:dyDescent="0.2">
      <c r="A312" s="68"/>
      <c r="B312" s="43" t="s">
        <v>578</v>
      </c>
      <c r="C312" s="36">
        <v>2</v>
      </c>
      <c r="D312" s="36">
        <v>5</v>
      </c>
      <c r="E312" s="37">
        <f t="shared" ref="E312" si="127">+IF(C312=0,"",C312/C$165)</f>
        <v>2.1574973031283709E-3</v>
      </c>
      <c r="F312" s="37">
        <f t="shared" ref="F312" si="128">+IF(D312=0,"",D312/D$165)</f>
        <v>3.3738191632928477E-3</v>
      </c>
      <c r="G312" s="38">
        <f t="shared" ref="G312" si="129">+IF(OR(AND(D312=0),(C312=0)),"0",((D312-C312)/C312))</f>
        <v>1.5</v>
      </c>
      <c r="H312" s="39">
        <f t="shared" ref="H312" si="130">+IF(OR(AND(E312=""),(G312="")),"",E312*G312)</f>
        <v>3.2362459546925564E-3</v>
      </c>
    </row>
    <row r="313" spans="1:8" s="40" customFormat="1" ht="15" x14ac:dyDescent="0.2">
      <c r="A313" s="68"/>
      <c r="B313" s="43" t="s">
        <v>485</v>
      </c>
      <c r="C313" s="36">
        <v>0</v>
      </c>
      <c r="D313" s="36">
        <v>0</v>
      </c>
      <c r="E313" s="37" t="str">
        <f t="shared" si="95"/>
        <v/>
      </c>
      <c r="F313" s="37" t="str">
        <f t="shared" si="96"/>
        <v/>
      </c>
      <c r="G313" s="38" t="str">
        <f t="shared" si="97"/>
        <v>0</v>
      </c>
      <c r="H313" s="39" t="str">
        <f t="shared" si="98"/>
        <v/>
      </c>
    </row>
    <row r="314" spans="1:8" s="40" customFormat="1" ht="15" x14ac:dyDescent="0.2">
      <c r="A314" s="68"/>
      <c r="B314" s="43" t="s">
        <v>486</v>
      </c>
      <c r="C314" s="36">
        <v>0</v>
      </c>
      <c r="D314" s="36">
        <v>0</v>
      </c>
      <c r="E314" s="37" t="str">
        <f t="shared" si="95"/>
        <v/>
      </c>
      <c r="F314" s="37" t="str">
        <f t="shared" si="96"/>
        <v/>
      </c>
      <c r="G314" s="38" t="str">
        <f t="shared" si="97"/>
        <v>0</v>
      </c>
      <c r="H314" s="39" t="str">
        <f t="shared" si="98"/>
        <v/>
      </c>
    </row>
    <row r="315" spans="1:8" s="40" customFormat="1" ht="15" x14ac:dyDescent="0.2">
      <c r="A315" s="68"/>
      <c r="B315" s="43" t="s">
        <v>487</v>
      </c>
      <c r="C315" s="36">
        <v>0</v>
      </c>
      <c r="D315" s="36">
        <v>0</v>
      </c>
      <c r="E315" s="37" t="str">
        <f t="shared" si="95"/>
        <v/>
      </c>
      <c r="F315" s="37" t="str">
        <f t="shared" si="96"/>
        <v/>
      </c>
      <c r="G315" s="38" t="str">
        <f t="shared" si="97"/>
        <v>0</v>
      </c>
      <c r="H315" s="39" t="str">
        <f t="shared" si="98"/>
        <v/>
      </c>
    </row>
    <row r="316" spans="1:8" s="40" customFormat="1" ht="15" x14ac:dyDescent="0.2">
      <c r="A316" s="68"/>
      <c r="B316" s="43" t="s">
        <v>488</v>
      </c>
      <c r="C316" s="36">
        <v>0</v>
      </c>
      <c r="D316" s="36">
        <v>0</v>
      </c>
      <c r="E316" s="37" t="str">
        <f t="shared" si="95"/>
        <v/>
      </c>
      <c r="F316" s="37" t="str">
        <f t="shared" si="96"/>
        <v/>
      </c>
      <c r="G316" s="38" t="str">
        <f t="shared" si="97"/>
        <v>0</v>
      </c>
      <c r="H316" s="39" t="str">
        <f t="shared" si="98"/>
        <v/>
      </c>
    </row>
    <row r="317" spans="1:8" s="40" customFormat="1" ht="15" x14ac:dyDescent="0.2">
      <c r="A317" s="68"/>
      <c r="B317" s="43" t="s">
        <v>489</v>
      </c>
      <c r="C317" s="36">
        <v>0</v>
      </c>
      <c r="D317" s="36">
        <v>0</v>
      </c>
      <c r="E317" s="37" t="str">
        <f t="shared" ref="E317:E324" si="131">+IF(C317=0,"",C317/C$165)</f>
        <v/>
      </c>
      <c r="F317" s="37" t="str">
        <f t="shared" ref="F317:F324" si="132">+IF(D317=0,"",D317/D$165)</f>
        <v/>
      </c>
      <c r="G317" s="38" t="str">
        <f t="shared" ref="G317:G324" si="133">+IF(OR(AND(D317=0),(C317=0)),"0",((D317-C317)/C317))</f>
        <v>0</v>
      </c>
      <c r="H317" s="39" t="str">
        <f t="shared" ref="H317:H324" si="134">+IF(OR(AND(E317=""),(G317="")),"",E317*G317)</f>
        <v/>
      </c>
    </row>
    <row r="318" spans="1:8" s="40" customFormat="1" ht="15" x14ac:dyDescent="0.2">
      <c r="A318" s="68"/>
      <c r="B318" s="43" t="s">
        <v>490</v>
      </c>
      <c r="C318" s="36">
        <v>0</v>
      </c>
      <c r="D318" s="36">
        <v>0</v>
      </c>
      <c r="E318" s="37" t="str">
        <f t="shared" si="131"/>
        <v/>
      </c>
      <c r="F318" s="37" t="str">
        <f t="shared" si="132"/>
        <v/>
      </c>
      <c r="G318" s="38" t="str">
        <f t="shared" si="133"/>
        <v>0</v>
      </c>
      <c r="H318" s="39" t="str">
        <f t="shared" si="134"/>
        <v/>
      </c>
    </row>
    <row r="319" spans="1:8" s="40" customFormat="1" ht="30" x14ac:dyDescent="0.2">
      <c r="A319" s="68"/>
      <c r="B319" s="43" t="s">
        <v>491</v>
      </c>
      <c r="C319" s="36">
        <v>1</v>
      </c>
      <c r="D319" s="36">
        <v>0</v>
      </c>
      <c r="E319" s="37">
        <f t="shared" si="131"/>
        <v>1.0787486515641855E-3</v>
      </c>
      <c r="F319" s="37" t="str">
        <f t="shared" si="132"/>
        <v/>
      </c>
      <c r="G319" s="38" t="str">
        <f t="shared" si="133"/>
        <v>0</v>
      </c>
      <c r="H319" s="39">
        <f t="shared" si="134"/>
        <v>0</v>
      </c>
    </row>
    <row r="320" spans="1:8" s="40" customFormat="1" ht="15" x14ac:dyDescent="0.2">
      <c r="A320" s="68"/>
      <c r="B320" s="43" t="s">
        <v>492</v>
      </c>
      <c r="C320" s="36">
        <v>0</v>
      </c>
      <c r="D320" s="36">
        <v>0</v>
      </c>
      <c r="E320" s="37" t="str">
        <f t="shared" si="131"/>
        <v/>
      </c>
      <c r="F320" s="37" t="str">
        <f t="shared" si="132"/>
        <v/>
      </c>
      <c r="G320" s="38" t="str">
        <f t="shared" si="133"/>
        <v>0</v>
      </c>
      <c r="H320" s="39" t="str">
        <f t="shared" si="134"/>
        <v/>
      </c>
    </row>
    <row r="321" spans="1:8" s="40" customFormat="1" ht="30" x14ac:dyDescent="0.2">
      <c r="A321" s="68"/>
      <c r="B321" s="43" t="s">
        <v>69</v>
      </c>
      <c r="C321" s="36">
        <v>0</v>
      </c>
      <c r="D321" s="36">
        <v>0</v>
      </c>
      <c r="E321" s="37" t="str">
        <f t="shared" si="131"/>
        <v/>
      </c>
      <c r="F321" s="37" t="str">
        <f t="shared" si="132"/>
        <v/>
      </c>
      <c r="G321" s="38" t="str">
        <f t="shared" si="133"/>
        <v>0</v>
      </c>
      <c r="H321" s="39" t="str">
        <f t="shared" si="134"/>
        <v/>
      </c>
    </row>
    <row r="322" spans="1:8" s="40" customFormat="1" ht="15" x14ac:dyDescent="0.2">
      <c r="A322" s="68"/>
      <c r="B322" s="43" t="s">
        <v>252</v>
      </c>
      <c r="C322" s="36">
        <v>0</v>
      </c>
      <c r="D322" s="36">
        <v>0</v>
      </c>
      <c r="E322" s="37" t="str">
        <f t="shared" si="131"/>
        <v/>
      </c>
      <c r="F322" s="37" t="str">
        <f t="shared" si="132"/>
        <v/>
      </c>
      <c r="G322" s="38" t="str">
        <f t="shared" si="133"/>
        <v>0</v>
      </c>
      <c r="H322" s="39" t="str">
        <f t="shared" si="134"/>
        <v/>
      </c>
    </row>
    <row r="323" spans="1:8" s="40" customFormat="1" ht="15" x14ac:dyDescent="0.2">
      <c r="A323" s="68"/>
      <c r="B323" s="43" t="s">
        <v>253</v>
      </c>
      <c r="C323" s="36">
        <v>0</v>
      </c>
      <c r="D323" s="36">
        <v>0</v>
      </c>
      <c r="E323" s="37" t="str">
        <f t="shared" si="131"/>
        <v/>
      </c>
      <c r="F323" s="37" t="str">
        <f t="shared" si="132"/>
        <v/>
      </c>
      <c r="G323" s="38" t="str">
        <f t="shared" si="133"/>
        <v>0</v>
      </c>
      <c r="H323" s="39" t="str">
        <f t="shared" si="134"/>
        <v/>
      </c>
    </row>
    <row r="324" spans="1:8" s="40" customFormat="1" ht="15" x14ac:dyDescent="0.2">
      <c r="A324" s="68"/>
      <c r="B324" s="43" t="s">
        <v>254</v>
      </c>
      <c r="C324" s="36">
        <v>0</v>
      </c>
      <c r="D324" s="36">
        <v>0</v>
      </c>
      <c r="E324" s="37" t="str">
        <f t="shared" si="131"/>
        <v/>
      </c>
      <c r="F324" s="37" t="str">
        <f t="shared" si="132"/>
        <v/>
      </c>
      <c r="G324" s="38" t="str">
        <f t="shared" si="133"/>
        <v>0</v>
      </c>
      <c r="H324" s="39" t="str">
        <f t="shared" si="134"/>
        <v/>
      </c>
    </row>
    <row r="325" spans="1:8" s="40" customFormat="1" ht="15" x14ac:dyDescent="0.2">
      <c r="A325" s="68"/>
      <c r="B325" s="43" t="s">
        <v>566</v>
      </c>
      <c r="C325" s="36">
        <v>0</v>
      </c>
      <c r="D325" s="36">
        <v>0</v>
      </c>
      <c r="E325" s="37" t="str">
        <f t="shared" ref="E325:E327" si="135">+IF(C325=0,"",C325/C$165)</f>
        <v/>
      </c>
      <c r="F325" s="37" t="str">
        <f t="shared" ref="F325:F327" si="136">+IF(D325=0,"",D325/D$165)</f>
        <v/>
      </c>
      <c r="G325" s="38" t="str">
        <f t="shared" ref="G325:G327" si="137">+IF(OR(AND(D325=0),(C325=0)),"0",((D325-C325)/C325))</f>
        <v>0</v>
      </c>
      <c r="H325" s="39" t="str">
        <f t="shared" ref="H325:H327" si="138">+IF(OR(AND(E325=""),(G325="")),"",E325*G325)</f>
        <v/>
      </c>
    </row>
    <row r="326" spans="1:8" s="40" customFormat="1" ht="15" x14ac:dyDescent="0.2">
      <c r="A326" s="68"/>
      <c r="B326" s="43" t="s">
        <v>567</v>
      </c>
      <c r="C326" s="36">
        <v>0</v>
      </c>
      <c r="D326" s="36">
        <v>0</v>
      </c>
      <c r="E326" s="37" t="str">
        <f t="shared" si="135"/>
        <v/>
      </c>
      <c r="F326" s="37" t="str">
        <f t="shared" si="136"/>
        <v/>
      </c>
      <c r="G326" s="38" t="str">
        <f t="shared" si="137"/>
        <v>0</v>
      </c>
      <c r="H326" s="39" t="str">
        <f t="shared" si="138"/>
        <v/>
      </c>
    </row>
    <row r="327" spans="1:8" s="40" customFormat="1" ht="15" x14ac:dyDescent="0.2">
      <c r="A327" s="68"/>
      <c r="B327" s="43" t="s">
        <v>568</v>
      </c>
      <c r="C327" s="36">
        <v>0</v>
      </c>
      <c r="D327" s="36">
        <v>0</v>
      </c>
      <c r="E327" s="37" t="str">
        <f t="shared" si="135"/>
        <v/>
      </c>
      <c r="F327" s="37" t="str">
        <f t="shared" si="136"/>
        <v/>
      </c>
      <c r="G327" s="38" t="str">
        <f t="shared" si="137"/>
        <v>0</v>
      </c>
      <c r="H327" s="39" t="str">
        <f t="shared" si="138"/>
        <v/>
      </c>
    </row>
    <row r="328" spans="1:8" s="10" customFormat="1" ht="15" x14ac:dyDescent="0.2">
      <c r="A328" s="67"/>
      <c r="B328" s="24"/>
      <c r="E328" s="25"/>
      <c r="F328" s="25"/>
      <c r="G328" s="26"/>
      <c r="H328" s="27"/>
    </row>
    <row r="329" spans="1:8" s="10" customFormat="1" ht="15" x14ac:dyDescent="0.2">
      <c r="A329" s="67"/>
      <c r="B329" s="24"/>
      <c r="E329" s="25"/>
      <c r="F329" s="25"/>
      <c r="G329" s="26"/>
      <c r="H329" s="27"/>
    </row>
    <row r="330" spans="1:8" s="30" customFormat="1" ht="15.75" thickBot="1" x14ac:dyDescent="0.25">
      <c r="A330" s="67"/>
      <c r="B330" s="29"/>
      <c r="C330" s="29"/>
      <c r="D330" s="29"/>
      <c r="E330" s="29"/>
      <c r="F330" s="29"/>
      <c r="H330" s="28"/>
    </row>
    <row r="331" spans="1:8" s="10" customFormat="1" ht="30" customHeight="1" x14ac:dyDescent="0.2">
      <c r="A331" s="67"/>
      <c r="B331" s="85" t="s">
        <v>374</v>
      </c>
      <c r="C331" s="71" t="s">
        <v>375</v>
      </c>
      <c r="D331" s="72"/>
      <c r="E331" s="71" t="s">
        <v>429</v>
      </c>
      <c r="F331" s="72"/>
      <c r="G331" s="73" t="s">
        <v>572</v>
      </c>
      <c r="H331" s="69" t="s">
        <v>350</v>
      </c>
    </row>
    <row r="332" spans="1:8" s="10" customFormat="1" x14ac:dyDescent="0.2">
      <c r="A332" s="67"/>
      <c r="B332" s="85"/>
      <c r="C332" s="48">
        <v>2017</v>
      </c>
      <c r="D332" s="48">
        <v>2018</v>
      </c>
      <c r="E332" s="48">
        <v>2017</v>
      </c>
      <c r="F332" s="48">
        <v>2018</v>
      </c>
      <c r="G332" s="74"/>
      <c r="H332" s="70"/>
    </row>
    <row r="333" spans="1:8" s="10" customFormat="1" x14ac:dyDescent="0.2">
      <c r="A333" s="67"/>
      <c r="B333" s="12" t="s">
        <v>379</v>
      </c>
      <c r="C333" s="13">
        <f>SUM(C334:C547)</f>
        <v>1483</v>
      </c>
      <c r="D333" s="13">
        <f>SUM(D334:D547)</f>
        <v>3371</v>
      </c>
      <c r="E333" s="14">
        <f>+IF(C333=0,"",C333/C$333)</f>
        <v>1</v>
      </c>
      <c r="F333" s="14">
        <f>+IF(D333=0,"",D333/D$333)</f>
        <v>1</v>
      </c>
      <c r="G333" s="15">
        <f>+IF(OR(AND(D333=0),(C333=0)),"0",((D333-C333)/C333))</f>
        <v>1.2730950775455159</v>
      </c>
      <c r="H333" s="15">
        <f>+IF(OR(AND(E333=""),(G333="")),"",E333*G333)</f>
        <v>1.2730950775455159</v>
      </c>
    </row>
    <row r="334" spans="1:8" s="40" customFormat="1" ht="15" x14ac:dyDescent="0.2">
      <c r="A334" s="68"/>
      <c r="B334" s="35" t="s">
        <v>74</v>
      </c>
      <c r="C334" s="36">
        <v>4</v>
      </c>
      <c r="D334" s="36">
        <v>41</v>
      </c>
      <c r="E334" s="37">
        <f>+IF(C334=0,"",C334/C$333)</f>
        <v>2.6972353337828725E-3</v>
      </c>
      <c r="F334" s="37">
        <f>+IF(D334=0,"",D334/D$333)</f>
        <v>1.216256303767428E-2</v>
      </c>
      <c r="G334" s="38">
        <f>+IF(OR(AND(D334=0),(C334=0)),"0",((D334-C334)/C334))</f>
        <v>9.25</v>
      </c>
      <c r="H334" s="39">
        <f>+IF(OR(AND(E334=""),(G334="")),"",E334*G334)</f>
        <v>2.4949426837491569E-2</v>
      </c>
    </row>
    <row r="335" spans="1:8" s="40" customFormat="1" ht="15" x14ac:dyDescent="0.2">
      <c r="A335" s="68"/>
      <c r="B335" s="35" t="s">
        <v>78</v>
      </c>
      <c r="C335" s="36">
        <v>0</v>
      </c>
      <c r="D335" s="36">
        <v>32</v>
      </c>
      <c r="E335" s="37" t="str">
        <f t="shared" ref="E335:E400" si="139">+IF(C335=0,"",C335/C$333)</f>
        <v/>
      </c>
      <c r="F335" s="37">
        <f t="shared" ref="F335:F400" si="140">+IF(D335=0,"",D335/D$333)</f>
        <v>9.4927321269652927E-3</v>
      </c>
      <c r="G335" s="38" t="str">
        <f t="shared" ref="G335:G400" si="141">+IF(OR(AND(D335=0),(C335=0)),"0",((D335-C335)/C335))</f>
        <v>0</v>
      </c>
      <c r="H335" s="39" t="str">
        <f t="shared" ref="H335:H400" si="142">+IF(OR(AND(E335=""),(G335="")),"",E335*G335)</f>
        <v/>
      </c>
    </row>
    <row r="336" spans="1:8" s="40" customFormat="1" ht="15" x14ac:dyDescent="0.2">
      <c r="A336" s="68"/>
      <c r="B336" s="35" t="s">
        <v>70</v>
      </c>
      <c r="C336" s="36">
        <v>0</v>
      </c>
      <c r="D336" s="36">
        <v>0</v>
      </c>
      <c r="E336" s="37" t="str">
        <f t="shared" si="139"/>
        <v/>
      </c>
      <c r="F336" s="37" t="str">
        <f t="shared" si="140"/>
        <v/>
      </c>
      <c r="G336" s="38" t="str">
        <f t="shared" si="141"/>
        <v>0</v>
      </c>
      <c r="H336" s="39" t="str">
        <f t="shared" si="142"/>
        <v/>
      </c>
    </row>
    <row r="337" spans="1:8" s="40" customFormat="1" ht="15" x14ac:dyDescent="0.2">
      <c r="A337" s="68"/>
      <c r="B337" s="35" t="s">
        <v>84</v>
      </c>
      <c r="C337" s="36">
        <v>0</v>
      </c>
      <c r="D337" s="36">
        <v>0</v>
      </c>
      <c r="E337" s="37" t="str">
        <f t="shared" si="139"/>
        <v/>
      </c>
      <c r="F337" s="37" t="str">
        <f t="shared" si="140"/>
        <v/>
      </c>
      <c r="G337" s="38" t="str">
        <f t="shared" si="141"/>
        <v>0</v>
      </c>
      <c r="H337" s="39" t="str">
        <f t="shared" si="142"/>
        <v/>
      </c>
    </row>
    <row r="338" spans="1:8" s="40" customFormat="1" ht="15" x14ac:dyDescent="0.2">
      <c r="A338" s="68"/>
      <c r="B338" s="35" t="s">
        <v>83</v>
      </c>
      <c r="C338" s="36">
        <v>0</v>
      </c>
      <c r="D338" s="36">
        <v>0</v>
      </c>
      <c r="E338" s="37" t="str">
        <f t="shared" si="139"/>
        <v/>
      </c>
      <c r="F338" s="37" t="str">
        <f t="shared" si="140"/>
        <v/>
      </c>
      <c r="G338" s="38" t="str">
        <f t="shared" si="141"/>
        <v>0</v>
      </c>
      <c r="H338" s="39" t="str">
        <f t="shared" si="142"/>
        <v/>
      </c>
    </row>
    <row r="339" spans="1:8" s="40" customFormat="1" ht="15" x14ac:dyDescent="0.2">
      <c r="A339" s="68"/>
      <c r="B339" s="35" t="s">
        <v>493</v>
      </c>
      <c r="C339" s="36">
        <v>32</v>
      </c>
      <c r="D339" s="36">
        <v>129</v>
      </c>
      <c r="E339" s="37">
        <f t="shared" si="139"/>
        <v>2.157788267026298E-2</v>
      </c>
      <c r="F339" s="37">
        <f t="shared" si="140"/>
        <v>3.8267576386828837E-2</v>
      </c>
      <c r="G339" s="38">
        <f t="shared" si="141"/>
        <v>3.03125</v>
      </c>
      <c r="H339" s="39">
        <f t="shared" si="142"/>
        <v>6.5407956844234658E-2</v>
      </c>
    </row>
    <row r="340" spans="1:8" s="40" customFormat="1" ht="15" x14ac:dyDescent="0.2">
      <c r="A340" s="68"/>
      <c r="B340" s="35" t="s">
        <v>81</v>
      </c>
      <c r="C340" s="36">
        <v>2</v>
      </c>
      <c r="D340" s="36">
        <v>15</v>
      </c>
      <c r="E340" s="37">
        <f t="shared" si="139"/>
        <v>1.3486176668914363E-3</v>
      </c>
      <c r="F340" s="37">
        <f t="shared" si="140"/>
        <v>4.4497181845149806E-3</v>
      </c>
      <c r="G340" s="38">
        <f t="shared" si="141"/>
        <v>6.5</v>
      </c>
      <c r="H340" s="39">
        <f t="shared" si="142"/>
        <v>8.7660148347943351E-3</v>
      </c>
    </row>
    <row r="341" spans="1:8" s="40" customFormat="1" ht="15" x14ac:dyDescent="0.2">
      <c r="A341" s="68"/>
      <c r="B341" s="35" t="s">
        <v>609</v>
      </c>
      <c r="C341" s="36">
        <v>1</v>
      </c>
      <c r="D341" s="36">
        <v>83</v>
      </c>
      <c r="E341" s="37">
        <f t="shared" si="139"/>
        <v>6.7430883344571813E-4</v>
      </c>
      <c r="F341" s="37">
        <f t="shared" si="140"/>
        <v>2.4621773954316226E-2</v>
      </c>
      <c r="G341" s="38">
        <f t="shared" si="141"/>
        <v>82</v>
      </c>
      <c r="H341" s="39">
        <f t="shared" si="142"/>
        <v>5.529332434254889E-2</v>
      </c>
    </row>
    <row r="342" spans="1:8" s="40" customFormat="1" ht="15" x14ac:dyDescent="0.2">
      <c r="A342" s="68"/>
      <c r="B342" s="35" t="s">
        <v>80</v>
      </c>
      <c r="C342" s="36">
        <v>1</v>
      </c>
      <c r="D342" s="36">
        <v>0</v>
      </c>
      <c r="E342" s="37">
        <f t="shared" si="139"/>
        <v>6.7430883344571813E-4</v>
      </c>
      <c r="F342" s="37" t="str">
        <f t="shared" si="140"/>
        <v/>
      </c>
      <c r="G342" s="38" t="str">
        <f t="shared" si="141"/>
        <v>0</v>
      </c>
      <c r="H342" s="39">
        <f t="shared" si="142"/>
        <v>0</v>
      </c>
    </row>
    <row r="343" spans="1:8" s="40" customFormat="1" ht="15" x14ac:dyDescent="0.2">
      <c r="A343" s="68"/>
      <c r="B343" s="35" t="s">
        <v>255</v>
      </c>
      <c r="C343" s="36">
        <v>1</v>
      </c>
      <c r="D343" s="36">
        <v>0</v>
      </c>
      <c r="E343" s="37">
        <f t="shared" si="139"/>
        <v>6.7430883344571813E-4</v>
      </c>
      <c r="F343" s="37" t="str">
        <f t="shared" si="140"/>
        <v/>
      </c>
      <c r="G343" s="38" t="str">
        <f t="shared" si="141"/>
        <v>0</v>
      </c>
      <c r="H343" s="39">
        <f t="shared" si="142"/>
        <v>0</v>
      </c>
    </row>
    <row r="344" spans="1:8" s="40" customFormat="1" ht="15" x14ac:dyDescent="0.2">
      <c r="A344" s="68"/>
      <c r="B344" s="35" t="s">
        <v>494</v>
      </c>
      <c r="C344" s="36">
        <v>0</v>
      </c>
      <c r="D344" s="36">
        <v>0</v>
      </c>
      <c r="E344" s="37" t="str">
        <f t="shared" si="139"/>
        <v/>
      </c>
      <c r="F344" s="37" t="str">
        <f t="shared" si="140"/>
        <v/>
      </c>
      <c r="G344" s="38" t="str">
        <f t="shared" si="141"/>
        <v>0</v>
      </c>
      <c r="H344" s="39" t="str">
        <f t="shared" si="142"/>
        <v/>
      </c>
    </row>
    <row r="345" spans="1:8" s="40" customFormat="1" ht="15" x14ac:dyDescent="0.2">
      <c r="A345" s="68"/>
      <c r="B345" s="35" t="s">
        <v>82</v>
      </c>
      <c r="C345" s="36">
        <v>379</v>
      </c>
      <c r="D345" s="36">
        <v>83</v>
      </c>
      <c r="E345" s="37">
        <f t="shared" si="139"/>
        <v>0.25556304787592715</v>
      </c>
      <c r="F345" s="37">
        <f t="shared" si="140"/>
        <v>2.4621773954316226E-2</v>
      </c>
      <c r="G345" s="38">
        <f t="shared" si="141"/>
        <v>-0.78100263852242746</v>
      </c>
      <c r="H345" s="39">
        <f t="shared" si="142"/>
        <v>-0.19959541469993256</v>
      </c>
    </row>
    <row r="346" spans="1:8" s="40" customFormat="1" ht="15" x14ac:dyDescent="0.2">
      <c r="A346" s="68"/>
      <c r="B346" s="35" t="s">
        <v>610</v>
      </c>
      <c r="C346" s="36">
        <v>22</v>
      </c>
      <c r="D346" s="36">
        <v>5</v>
      </c>
      <c r="E346" s="37">
        <f t="shared" si="139"/>
        <v>1.4834794335805798E-2</v>
      </c>
      <c r="F346" s="37">
        <f t="shared" si="140"/>
        <v>1.4832393948383269E-3</v>
      </c>
      <c r="G346" s="38">
        <f t="shared" si="141"/>
        <v>-0.77272727272727271</v>
      </c>
      <c r="H346" s="39">
        <f t="shared" si="142"/>
        <v>-1.1463250168577207E-2</v>
      </c>
    </row>
    <row r="347" spans="1:8" s="40" customFormat="1" ht="15" x14ac:dyDescent="0.2">
      <c r="A347" s="68"/>
      <c r="B347" s="35" t="s">
        <v>71</v>
      </c>
      <c r="C347" s="36">
        <v>0</v>
      </c>
      <c r="D347" s="36">
        <v>0</v>
      </c>
      <c r="E347" s="37" t="str">
        <f t="shared" si="139"/>
        <v/>
      </c>
      <c r="F347" s="37" t="str">
        <f t="shared" si="140"/>
        <v/>
      </c>
      <c r="G347" s="38" t="str">
        <f t="shared" si="141"/>
        <v>0</v>
      </c>
      <c r="H347" s="39" t="str">
        <f t="shared" si="142"/>
        <v/>
      </c>
    </row>
    <row r="348" spans="1:8" s="40" customFormat="1" ht="15" x14ac:dyDescent="0.2">
      <c r="A348" s="68"/>
      <c r="B348" s="35" t="s">
        <v>79</v>
      </c>
      <c r="C348" s="36">
        <v>108</v>
      </c>
      <c r="D348" s="36">
        <v>24</v>
      </c>
      <c r="E348" s="37">
        <f t="shared" si="139"/>
        <v>7.2825354012137564E-2</v>
      </c>
      <c r="F348" s="37">
        <f t="shared" si="140"/>
        <v>7.1195490952239695E-3</v>
      </c>
      <c r="G348" s="38">
        <f t="shared" si="141"/>
        <v>-0.77777777777777779</v>
      </c>
      <c r="H348" s="39">
        <f t="shared" si="142"/>
        <v>-5.6641942009440331E-2</v>
      </c>
    </row>
    <row r="349" spans="1:8" s="40" customFormat="1" ht="15" x14ac:dyDescent="0.2">
      <c r="A349" s="68"/>
      <c r="B349" s="35" t="s">
        <v>76</v>
      </c>
      <c r="C349" s="36">
        <v>1</v>
      </c>
      <c r="D349" s="36">
        <v>72</v>
      </c>
      <c r="E349" s="37">
        <f t="shared" si="139"/>
        <v>6.7430883344571813E-4</v>
      </c>
      <c r="F349" s="37">
        <f t="shared" si="140"/>
        <v>2.1358647285671908E-2</v>
      </c>
      <c r="G349" s="38">
        <f t="shared" si="141"/>
        <v>71</v>
      </c>
      <c r="H349" s="39">
        <f t="shared" si="142"/>
        <v>4.7875927174645984E-2</v>
      </c>
    </row>
    <row r="350" spans="1:8" s="50" customFormat="1" ht="15" x14ac:dyDescent="0.2">
      <c r="A350" s="60" t="s">
        <v>570</v>
      </c>
      <c r="B350" s="51" t="s">
        <v>583</v>
      </c>
      <c r="C350" s="52"/>
      <c r="D350" s="36">
        <v>0</v>
      </c>
      <c r="E350" s="37" t="str">
        <f t="shared" ref="E350" si="143">+IF(C350=0,"",C350/C$333)</f>
        <v/>
      </c>
      <c r="F350" s="37" t="str">
        <f t="shared" ref="F350" si="144">+IF(D350=0,"",D350/D$333)</f>
        <v/>
      </c>
      <c r="G350" s="38" t="str">
        <f t="shared" ref="G350" si="145">+IF(OR(AND(D350=0),(C350=0)),"0",((D350-C350)/C350))</f>
        <v>0</v>
      </c>
      <c r="H350" s="39" t="str">
        <f t="shared" ref="H350" si="146">+IF(OR(AND(E350=""),(G350="")),"",E350*G350)</f>
        <v/>
      </c>
    </row>
    <row r="351" spans="1:8" s="40" customFormat="1" ht="15" x14ac:dyDescent="0.2">
      <c r="A351" s="68"/>
      <c r="B351" s="35" t="s">
        <v>72</v>
      </c>
      <c r="C351" s="36">
        <v>0</v>
      </c>
      <c r="D351" s="36">
        <v>0</v>
      </c>
      <c r="E351" s="37" t="str">
        <f t="shared" si="139"/>
        <v/>
      </c>
      <c r="F351" s="37" t="str">
        <f t="shared" si="140"/>
        <v/>
      </c>
      <c r="G351" s="38" t="str">
        <f t="shared" si="141"/>
        <v>0</v>
      </c>
      <c r="H351" s="39" t="str">
        <f t="shared" si="142"/>
        <v/>
      </c>
    </row>
    <row r="352" spans="1:8" s="40" customFormat="1" ht="15" x14ac:dyDescent="0.2">
      <c r="A352" s="68"/>
      <c r="B352" s="35" t="s">
        <v>256</v>
      </c>
      <c r="C352" s="36">
        <v>0</v>
      </c>
      <c r="D352" s="36">
        <v>2</v>
      </c>
      <c r="E352" s="37" t="str">
        <f t="shared" si="139"/>
        <v/>
      </c>
      <c r="F352" s="37">
        <f t="shared" si="140"/>
        <v>5.9329575793533079E-4</v>
      </c>
      <c r="G352" s="38" t="str">
        <f t="shared" si="141"/>
        <v>0</v>
      </c>
      <c r="H352" s="39" t="str">
        <f t="shared" si="142"/>
        <v/>
      </c>
    </row>
    <row r="353" spans="1:8" s="40" customFormat="1" ht="15" x14ac:dyDescent="0.2">
      <c r="A353" s="68"/>
      <c r="B353" s="35" t="s">
        <v>257</v>
      </c>
      <c r="C353" s="36">
        <v>79</v>
      </c>
      <c r="D353" s="36">
        <v>661</v>
      </c>
      <c r="E353" s="37">
        <f t="shared" si="139"/>
        <v>5.3270397842211735E-2</v>
      </c>
      <c r="F353" s="37">
        <f t="shared" si="140"/>
        <v>0.1960842479976268</v>
      </c>
      <c r="G353" s="38">
        <f t="shared" si="141"/>
        <v>7.3670886075949369</v>
      </c>
      <c r="H353" s="39">
        <f t="shared" si="142"/>
        <v>0.39244774106540797</v>
      </c>
    </row>
    <row r="354" spans="1:8" s="40" customFormat="1" ht="15" x14ac:dyDescent="0.2">
      <c r="A354" s="68"/>
      <c r="B354" s="35" t="s">
        <v>258</v>
      </c>
      <c r="C354" s="36">
        <v>10</v>
      </c>
      <c r="D354" s="36">
        <v>0</v>
      </c>
      <c r="E354" s="37">
        <f t="shared" si="139"/>
        <v>6.7430883344571811E-3</v>
      </c>
      <c r="F354" s="37" t="str">
        <f t="shared" si="140"/>
        <v/>
      </c>
      <c r="G354" s="38" t="str">
        <f t="shared" si="141"/>
        <v>0</v>
      </c>
      <c r="H354" s="39">
        <f t="shared" si="142"/>
        <v>0</v>
      </c>
    </row>
    <row r="355" spans="1:8" s="40" customFormat="1" ht="15" x14ac:dyDescent="0.2">
      <c r="A355" s="68"/>
      <c r="B355" s="35" t="s">
        <v>75</v>
      </c>
      <c r="C355" s="36">
        <v>0</v>
      </c>
      <c r="D355" s="36">
        <v>0</v>
      </c>
      <c r="E355" s="37" t="str">
        <f t="shared" si="139"/>
        <v/>
      </c>
      <c r="F355" s="37" t="str">
        <f t="shared" si="140"/>
        <v/>
      </c>
      <c r="G355" s="38" t="str">
        <f t="shared" si="141"/>
        <v>0</v>
      </c>
      <c r="H355" s="39" t="str">
        <f t="shared" si="142"/>
        <v/>
      </c>
    </row>
    <row r="356" spans="1:8" s="40" customFormat="1" ht="15" x14ac:dyDescent="0.2">
      <c r="A356" s="68"/>
      <c r="B356" s="35" t="s">
        <v>77</v>
      </c>
      <c r="C356" s="36">
        <v>0</v>
      </c>
      <c r="D356" s="36">
        <v>14</v>
      </c>
      <c r="E356" s="37" t="str">
        <f t="shared" si="139"/>
        <v/>
      </c>
      <c r="F356" s="37">
        <f t="shared" si="140"/>
        <v>4.1530703055473149E-3</v>
      </c>
      <c r="G356" s="38" t="str">
        <f t="shared" si="141"/>
        <v>0</v>
      </c>
      <c r="H356" s="39" t="str">
        <f t="shared" si="142"/>
        <v/>
      </c>
    </row>
    <row r="357" spans="1:8" s="40" customFormat="1" ht="15" x14ac:dyDescent="0.2">
      <c r="A357" s="68"/>
      <c r="B357" s="35" t="s">
        <v>611</v>
      </c>
      <c r="C357" s="36">
        <v>8</v>
      </c>
      <c r="D357" s="36">
        <v>80</v>
      </c>
      <c r="E357" s="37">
        <f t="shared" si="139"/>
        <v>5.394470667565745E-3</v>
      </c>
      <c r="F357" s="37">
        <f t="shared" si="140"/>
        <v>2.373183031741323E-2</v>
      </c>
      <c r="G357" s="38">
        <f t="shared" si="141"/>
        <v>9</v>
      </c>
      <c r="H357" s="39">
        <f t="shared" si="142"/>
        <v>4.8550236008091704E-2</v>
      </c>
    </row>
    <row r="358" spans="1:8" s="40" customFormat="1" ht="15" x14ac:dyDescent="0.2">
      <c r="A358" s="68"/>
      <c r="B358" s="35" t="s">
        <v>86</v>
      </c>
      <c r="C358" s="36">
        <v>10</v>
      </c>
      <c r="D358" s="36">
        <v>22</v>
      </c>
      <c r="E358" s="37">
        <f t="shared" si="139"/>
        <v>6.7430883344571811E-3</v>
      </c>
      <c r="F358" s="37">
        <f t="shared" si="140"/>
        <v>6.5262533372886381E-3</v>
      </c>
      <c r="G358" s="38">
        <f t="shared" si="141"/>
        <v>1.2</v>
      </c>
      <c r="H358" s="39">
        <f t="shared" si="142"/>
        <v>8.0917060013486163E-3</v>
      </c>
    </row>
    <row r="359" spans="1:8" s="40" customFormat="1" ht="15" x14ac:dyDescent="0.2">
      <c r="A359" s="68"/>
      <c r="B359" s="35" t="s">
        <v>85</v>
      </c>
      <c r="C359" s="36">
        <v>0</v>
      </c>
      <c r="D359" s="36">
        <v>0</v>
      </c>
      <c r="E359" s="37" t="str">
        <f t="shared" si="139"/>
        <v/>
      </c>
      <c r="F359" s="37" t="str">
        <f t="shared" si="140"/>
        <v/>
      </c>
      <c r="G359" s="38" t="str">
        <f t="shared" si="141"/>
        <v>0</v>
      </c>
      <c r="H359" s="39" t="str">
        <f t="shared" si="142"/>
        <v/>
      </c>
    </row>
    <row r="360" spans="1:8" s="40" customFormat="1" ht="15" x14ac:dyDescent="0.2">
      <c r="A360" s="68"/>
      <c r="B360" s="35" t="s">
        <v>73</v>
      </c>
      <c r="C360" s="36">
        <v>0</v>
      </c>
      <c r="D360" s="36">
        <v>2</v>
      </c>
      <c r="E360" s="37" t="str">
        <f t="shared" si="139"/>
        <v/>
      </c>
      <c r="F360" s="37">
        <f t="shared" si="140"/>
        <v>5.9329575793533079E-4</v>
      </c>
      <c r="G360" s="38" t="str">
        <f t="shared" si="141"/>
        <v>0</v>
      </c>
      <c r="H360" s="39" t="str">
        <f t="shared" si="142"/>
        <v/>
      </c>
    </row>
    <row r="361" spans="1:8" s="40" customFormat="1" ht="15" x14ac:dyDescent="0.2">
      <c r="A361" s="68"/>
      <c r="B361" s="35" t="s">
        <v>259</v>
      </c>
      <c r="C361" s="36">
        <v>0</v>
      </c>
      <c r="D361" s="36">
        <v>0</v>
      </c>
      <c r="E361" s="37" t="str">
        <f t="shared" si="139"/>
        <v/>
      </c>
      <c r="F361" s="37" t="str">
        <f t="shared" si="140"/>
        <v/>
      </c>
      <c r="G361" s="38" t="str">
        <f t="shared" si="141"/>
        <v>0</v>
      </c>
      <c r="H361" s="39" t="str">
        <f t="shared" si="142"/>
        <v/>
      </c>
    </row>
    <row r="362" spans="1:8" s="40" customFormat="1" ht="15" x14ac:dyDescent="0.2">
      <c r="A362" s="68"/>
      <c r="B362" s="35" t="s">
        <v>344</v>
      </c>
      <c r="C362" s="36">
        <v>9</v>
      </c>
      <c r="D362" s="36">
        <v>19</v>
      </c>
      <c r="E362" s="37">
        <f t="shared" si="139"/>
        <v>6.0687795010114631E-3</v>
      </c>
      <c r="F362" s="37">
        <f t="shared" si="140"/>
        <v>5.6363097003856426E-3</v>
      </c>
      <c r="G362" s="38">
        <f t="shared" si="141"/>
        <v>1.1111111111111112</v>
      </c>
      <c r="H362" s="39">
        <f t="shared" si="142"/>
        <v>6.7430883344571811E-3</v>
      </c>
    </row>
    <row r="363" spans="1:8" s="40" customFormat="1" ht="15" x14ac:dyDescent="0.2">
      <c r="A363" s="68"/>
      <c r="B363" s="35" t="s">
        <v>345</v>
      </c>
      <c r="C363" s="36">
        <v>0</v>
      </c>
      <c r="D363" s="36">
        <v>1</v>
      </c>
      <c r="E363" s="37" t="str">
        <f t="shared" si="139"/>
        <v/>
      </c>
      <c r="F363" s="37">
        <f t="shared" si="140"/>
        <v>2.966478789676654E-4</v>
      </c>
      <c r="G363" s="38" t="str">
        <f t="shared" si="141"/>
        <v>0</v>
      </c>
      <c r="H363" s="39" t="str">
        <f t="shared" si="142"/>
        <v/>
      </c>
    </row>
    <row r="364" spans="1:8" s="40" customFormat="1" ht="15" x14ac:dyDescent="0.2">
      <c r="A364" s="68"/>
      <c r="B364" s="35" t="s">
        <v>495</v>
      </c>
      <c r="C364" s="36">
        <v>0</v>
      </c>
      <c r="D364" s="36">
        <v>46</v>
      </c>
      <c r="E364" s="37" t="str">
        <f t="shared" si="139"/>
        <v/>
      </c>
      <c r="F364" s="37">
        <f t="shared" si="140"/>
        <v>1.3645802432512608E-2</v>
      </c>
      <c r="G364" s="38" t="str">
        <f t="shared" si="141"/>
        <v>0</v>
      </c>
      <c r="H364" s="39" t="str">
        <f t="shared" si="142"/>
        <v/>
      </c>
    </row>
    <row r="365" spans="1:8" s="40" customFormat="1" ht="15" x14ac:dyDescent="0.2">
      <c r="A365" s="68"/>
      <c r="B365" s="35" t="s">
        <v>496</v>
      </c>
      <c r="C365" s="36">
        <v>34</v>
      </c>
      <c r="D365" s="36">
        <v>57</v>
      </c>
      <c r="E365" s="37">
        <f t="shared" si="139"/>
        <v>2.2926500337154418E-2</v>
      </c>
      <c r="F365" s="37">
        <f t="shared" si="140"/>
        <v>1.6908929101156926E-2</v>
      </c>
      <c r="G365" s="38">
        <f t="shared" si="141"/>
        <v>0.67647058823529416</v>
      </c>
      <c r="H365" s="39">
        <f t="shared" si="142"/>
        <v>1.5509103169251519E-2</v>
      </c>
    </row>
    <row r="366" spans="1:8" s="40" customFormat="1" ht="15" x14ac:dyDescent="0.2">
      <c r="A366" s="68"/>
      <c r="B366" s="35" t="s">
        <v>497</v>
      </c>
      <c r="C366" s="36">
        <v>0</v>
      </c>
      <c r="D366" s="36">
        <v>0</v>
      </c>
      <c r="E366" s="37" t="str">
        <f t="shared" si="139"/>
        <v/>
      </c>
      <c r="F366" s="37" t="str">
        <f t="shared" si="140"/>
        <v/>
      </c>
      <c r="G366" s="38" t="str">
        <f t="shared" si="141"/>
        <v>0</v>
      </c>
      <c r="H366" s="39" t="str">
        <f t="shared" si="142"/>
        <v/>
      </c>
    </row>
    <row r="367" spans="1:8" s="40" customFormat="1" ht="15" x14ac:dyDescent="0.2">
      <c r="A367" s="68"/>
      <c r="B367" s="35" t="s">
        <v>498</v>
      </c>
      <c r="C367" s="36">
        <v>0</v>
      </c>
      <c r="D367" s="36">
        <v>0</v>
      </c>
      <c r="E367" s="37" t="str">
        <f t="shared" si="139"/>
        <v/>
      </c>
      <c r="F367" s="37" t="str">
        <f t="shared" si="140"/>
        <v/>
      </c>
      <c r="G367" s="38" t="str">
        <f t="shared" si="141"/>
        <v>0</v>
      </c>
      <c r="H367" s="39" t="str">
        <f t="shared" si="142"/>
        <v/>
      </c>
    </row>
    <row r="368" spans="1:8" s="40" customFormat="1" ht="15" x14ac:dyDescent="0.2">
      <c r="A368" s="68"/>
      <c r="B368" s="35" t="s">
        <v>260</v>
      </c>
      <c r="C368" s="36">
        <v>0</v>
      </c>
      <c r="D368" s="36">
        <v>0</v>
      </c>
      <c r="E368" s="37" t="str">
        <f t="shared" si="139"/>
        <v/>
      </c>
      <c r="F368" s="37" t="str">
        <f t="shared" si="140"/>
        <v/>
      </c>
      <c r="G368" s="38" t="str">
        <f t="shared" si="141"/>
        <v>0</v>
      </c>
      <c r="H368" s="39" t="str">
        <f t="shared" si="142"/>
        <v/>
      </c>
    </row>
    <row r="369" spans="1:8" s="40" customFormat="1" ht="15" x14ac:dyDescent="0.2">
      <c r="A369" s="68"/>
      <c r="B369" s="35" t="s">
        <v>261</v>
      </c>
      <c r="C369" s="36">
        <v>11</v>
      </c>
      <c r="D369" s="36">
        <v>35</v>
      </c>
      <c r="E369" s="37">
        <f t="shared" si="139"/>
        <v>7.4173971679028991E-3</v>
      </c>
      <c r="F369" s="37">
        <f t="shared" si="140"/>
        <v>1.0382675763868289E-2</v>
      </c>
      <c r="G369" s="38">
        <f t="shared" si="141"/>
        <v>2.1818181818181817</v>
      </c>
      <c r="H369" s="39">
        <f t="shared" si="142"/>
        <v>1.6183412002697233E-2</v>
      </c>
    </row>
    <row r="370" spans="1:8" s="40" customFormat="1" ht="15" x14ac:dyDescent="0.2">
      <c r="A370" s="68"/>
      <c r="B370" s="35" t="s">
        <v>499</v>
      </c>
      <c r="C370" s="36">
        <v>0</v>
      </c>
      <c r="D370" s="36">
        <v>0</v>
      </c>
      <c r="E370" s="37" t="str">
        <f t="shared" si="139"/>
        <v/>
      </c>
      <c r="F370" s="37" t="str">
        <f t="shared" si="140"/>
        <v/>
      </c>
      <c r="G370" s="38" t="str">
        <f t="shared" si="141"/>
        <v>0</v>
      </c>
      <c r="H370" s="39" t="str">
        <f t="shared" si="142"/>
        <v/>
      </c>
    </row>
    <row r="371" spans="1:8" s="50" customFormat="1" ht="15" x14ac:dyDescent="0.2">
      <c r="A371" s="60" t="s">
        <v>570</v>
      </c>
      <c r="B371" s="51" t="s">
        <v>587</v>
      </c>
      <c r="C371" s="52"/>
      <c r="D371" s="36">
        <v>39</v>
      </c>
      <c r="E371" s="37" t="str">
        <f t="shared" ref="E371" si="147">+IF(C371=0,"",C371/C$333)</f>
        <v/>
      </c>
      <c r="F371" s="37">
        <f t="shared" ref="F371" si="148">+IF(D371=0,"",D371/D$333)</f>
        <v>1.156926727973895E-2</v>
      </c>
      <c r="G371" s="38" t="str">
        <f t="shared" ref="G371" si="149">+IF(OR(AND(D371=0),(C371=0)),"0",((D371-C371)/C371))</f>
        <v>0</v>
      </c>
      <c r="H371" s="39" t="str">
        <f t="shared" ref="H371" si="150">+IF(OR(AND(E371=""),(G371="")),"",E371*G371)</f>
        <v/>
      </c>
    </row>
    <row r="372" spans="1:8" s="40" customFormat="1" ht="15" x14ac:dyDescent="0.2">
      <c r="A372" s="68"/>
      <c r="B372" s="35" t="s">
        <v>500</v>
      </c>
      <c r="C372" s="36">
        <v>236</v>
      </c>
      <c r="D372" s="36">
        <v>447</v>
      </c>
      <c r="E372" s="37">
        <f t="shared" si="139"/>
        <v>0.15913688469318948</v>
      </c>
      <c r="F372" s="37">
        <f t="shared" si="140"/>
        <v>0.13260160189854642</v>
      </c>
      <c r="G372" s="38">
        <f t="shared" si="141"/>
        <v>0.89406779661016944</v>
      </c>
      <c r="H372" s="39">
        <f t="shared" si="142"/>
        <v>0.14227916385704653</v>
      </c>
    </row>
    <row r="373" spans="1:8" s="40" customFormat="1" ht="15" x14ac:dyDescent="0.2">
      <c r="A373" s="68"/>
      <c r="B373" s="35" t="s">
        <v>94</v>
      </c>
      <c r="C373" s="36">
        <v>10</v>
      </c>
      <c r="D373" s="36">
        <v>166</v>
      </c>
      <c r="E373" s="37">
        <f t="shared" si="139"/>
        <v>6.7430883344571811E-3</v>
      </c>
      <c r="F373" s="37">
        <f t="shared" si="140"/>
        <v>4.9243547908632453E-2</v>
      </c>
      <c r="G373" s="38">
        <f t="shared" si="141"/>
        <v>15.6</v>
      </c>
      <c r="H373" s="39">
        <f t="shared" si="142"/>
        <v>0.10519217801753203</v>
      </c>
    </row>
    <row r="374" spans="1:8" s="40" customFormat="1" ht="15" x14ac:dyDescent="0.2">
      <c r="A374" s="68"/>
      <c r="B374" s="35" t="s">
        <v>87</v>
      </c>
      <c r="C374" s="36">
        <v>141</v>
      </c>
      <c r="D374" s="36">
        <v>428</v>
      </c>
      <c r="E374" s="37">
        <f t="shared" si="139"/>
        <v>9.5077545515846254E-2</v>
      </c>
      <c r="F374" s="37">
        <f t="shared" si="140"/>
        <v>0.12696529219816077</v>
      </c>
      <c r="G374" s="38">
        <f t="shared" si="141"/>
        <v>2.0354609929078014</v>
      </c>
      <c r="H374" s="39">
        <f t="shared" si="142"/>
        <v>0.1935266351989211</v>
      </c>
    </row>
    <row r="375" spans="1:8" s="40" customFormat="1" ht="15" x14ac:dyDescent="0.2">
      <c r="A375" s="68"/>
      <c r="B375" s="35" t="s">
        <v>93</v>
      </c>
      <c r="C375" s="36">
        <v>0</v>
      </c>
      <c r="D375" s="36">
        <v>125</v>
      </c>
      <c r="E375" s="37" t="str">
        <f t="shared" si="139"/>
        <v/>
      </c>
      <c r="F375" s="37">
        <f t="shared" si="140"/>
        <v>3.7080984870958171E-2</v>
      </c>
      <c r="G375" s="38" t="str">
        <f t="shared" si="141"/>
        <v>0</v>
      </c>
      <c r="H375" s="39" t="str">
        <f t="shared" si="142"/>
        <v/>
      </c>
    </row>
    <row r="376" spans="1:8" s="40" customFormat="1" ht="15" x14ac:dyDescent="0.2">
      <c r="A376" s="68"/>
      <c r="B376" s="35" t="s">
        <v>96</v>
      </c>
      <c r="C376" s="36">
        <v>0</v>
      </c>
      <c r="D376" s="36">
        <v>0</v>
      </c>
      <c r="E376" s="37" t="str">
        <f t="shared" si="139"/>
        <v/>
      </c>
      <c r="F376" s="37" t="str">
        <f t="shared" si="140"/>
        <v/>
      </c>
      <c r="G376" s="38" t="str">
        <f t="shared" si="141"/>
        <v>0</v>
      </c>
      <c r="H376" s="39" t="str">
        <f t="shared" si="142"/>
        <v/>
      </c>
    </row>
    <row r="377" spans="1:8" s="40" customFormat="1" ht="15" x14ac:dyDescent="0.2">
      <c r="A377" s="68"/>
      <c r="B377" s="35" t="s">
        <v>97</v>
      </c>
      <c r="C377" s="36">
        <v>0</v>
      </c>
      <c r="D377" s="36">
        <v>1</v>
      </c>
      <c r="E377" s="37" t="str">
        <f t="shared" si="139"/>
        <v/>
      </c>
      <c r="F377" s="37">
        <f t="shared" si="140"/>
        <v>2.966478789676654E-4</v>
      </c>
      <c r="G377" s="38" t="str">
        <f t="shared" si="141"/>
        <v>0</v>
      </c>
      <c r="H377" s="39" t="str">
        <f t="shared" si="142"/>
        <v/>
      </c>
    </row>
    <row r="378" spans="1:8" s="40" customFormat="1" ht="30" x14ac:dyDescent="0.2">
      <c r="A378" s="68"/>
      <c r="B378" s="35" t="s">
        <v>262</v>
      </c>
      <c r="C378" s="36">
        <v>0</v>
      </c>
      <c r="D378" s="36">
        <v>0</v>
      </c>
      <c r="E378" s="37" t="str">
        <f t="shared" si="139"/>
        <v/>
      </c>
      <c r="F378" s="37" t="str">
        <f t="shared" si="140"/>
        <v/>
      </c>
      <c r="G378" s="38" t="str">
        <f t="shared" si="141"/>
        <v>0</v>
      </c>
      <c r="H378" s="39" t="str">
        <f t="shared" si="142"/>
        <v/>
      </c>
    </row>
    <row r="379" spans="1:8" s="40" customFormat="1" ht="15" x14ac:dyDescent="0.2">
      <c r="A379" s="68"/>
      <c r="B379" s="35" t="s">
        <v>263</v>
      </c>
      <c r="C379" s="36">
        <v>2</v>
      </c>
      <c r="D379" s="36">
        <v>0</v>
      </c>
      <c r="E379" s="37">
        <f t="shared" si="139"/>
        <v>1.3486176668914363E-3</v>
      </c>
      <c r="F379" s="37" t="str">
        <f t="shared" si="140"/>
        <v/>
      </c>
      <c r="G379" s="38" t="str">
        <f t="shared" si="141"/>
        <v>0</v>
      </c>
      <c r="H379" s="39">
        <f t="shared" si="142"/>
        <v>0</v>
      </c>
    </row>
    <row r="380" spans="1:8" s="40" customFormat="1" ht="15" x14ac:dyDescent="0.2">
      <c r="A380" s="68"/>
      <c r="B380" s="35" t="s">
        <v>612</v>
      </c>
      <c r="C380" s="36">
        <v>0</v>
      </c>
      <c r="D380" s="36">
        <v>0</v>
      </c>
      <c r="E380" s="37" t="str">
        <f t="shared" si="139"/>
        <v/>
      </c>
      <c r="F380" s="37" t="str">
        <f t="shared" si="140"/>
        <v/>
      </c>
      <c r="G380" s="38" t="str">
        <f t="shared" si="141"/>
        <v>0</v>
      </c>
      <c r="H380" s="39" t="str">
        <f t="shared" si="142"/>
        <v/>
      </c>
    </row>
    <row r="381" spans="1:8" s="40" customFormat="1" ht="15" x14ac:dyDescent="0.2">
      <c r="A381" s="68"/>
      <c r="B381" s="35" t="s">
        <v>613</v>
      </c>
      <c r="C381" s="36">
        <v>0</v>
      </c>
      <c r="D381" s="36">
        <v>0</v>
      </c>
      <c r="E381" s="37" t="str">
        <f t="shared" si="139"/>
        <v/>
      </c>
      <c r="F381" s="37" t="str">
        <f t="shared" si="140"/>
        <v/>
      </c>
      <c r="G381" s="38" t="str">
        <f t="shared" si="141"/>
        <v>0</v>
      </c>
      <c r="H381" s="39" t="str">
        <f t="shared" si="142"/>
        <v/>
      </c>
    </row>
    <row r="382" spans="1:8" s="40" customFormat="1" ht="15" x14ac:dyDescent="0.2">
      <c r="A382" s="68"/>
      <c r="B382" s="35" t="s">
        <v>264</v>
      </c>
      <c r="C382" s="36">
        <v>0</v>
      </c>
      <c r="D382" s="36">
        <v>0</v>
      </c>
      <c r="E382" s="37" t="str">
        <f t="shared" si="139"/>
        <v/>
      </c>
      <c r="F382" s="37" t="str">
        <f t="shared" si="140"/>
        <v/>
      </c>
      <c r="G382" s="38" t="str">
        <f t="shared" si="141"/>
        <v>0</v>
      </c>
      <c r="H382" s="39" t="str">
        <f t="shared" si="142"/>
        <v/>
      </c>
    </row>
    <row r="383" spans="1:8" s="40" customFormat="1" ht="15" x14ac:dyDescent="0.2">
      <c r="A383" s="68"/>
      <c r="B383" s="35" t="s">
        <v>501</v>
      </c>
      <c r="C383" s="36">
        <v>0</v>
      </c>
      <c r="D383" s="36">
        <v>56</v>
      </c>
      <c r="E383" s="37" t="str">
        <f t="shared" si="139"/>
        <v/>
      </c>
      <c r="F383" s="37">
        <f t="shared" si="140"/>
        <v>1.661228122218926E-2</v>
      </c>
      <c r="G383" s="38" t="str">
        <f t="shared" si="141"/>
        <v>0</v>
      </c>
      <c r="H383" s="39" t="str">
        <f t="shared" si="142"/>
        <v/>
      </c>
    </row>
    <row r="384" spans="1:8" s="40" customFormat="1" ht="15" x14ac:dyDescent="0.2">
      <c r="A384" s="68"/>
      <c r="B384" s="35" t="s">
        <v>95</v>
      </c>
      <c r="C384" s="36">
        <v>3</v>
      </c>
      <c r="D384" s="36">
        <v>28</v>
      </c>
      <c r="E384" s="37">
        <f t="shared" si="139"/>
        <v>2.0229265003371545E-3</v>
      </c>
      <c r="F384" s="37">
        <f t="shared" si="140"/>
        <v>8.3061406110946298E-3</v>
      </c>
      <c r="G384" s="38">
        <f t="shared" si="141"/>
        <v>8.3333333333333339</v>
      </c>
      <c r="H384" s="39">
        <f t="shared" si="142"/>
        <v>1.6857720836142957E-2</v>
      </c>
    </row>
    <row r="385" spans="1:8" s="40" customFormat="1" ht="15" x14ac:dyDescent="0.2">
      <c r="A385" s="68"/>
      <c r="B385" s="35" t="s">
        <v>265</v>
      </c>
      <c r="C385" s="36">
        <v>7</v>
      </c>
      <c r="D385" s="36">
        <v>4</v>
      </c>
      <c r="E385" s="37">
        <f t="shared" si="139"/>
        <v>4.720161834120027E-3</v>
      </c>
      <c r="F385" s="37">
        <f t="shared" si="140"/>
        <v>1.1865915158706616E-3</v>
      </c>
      <c r="G385" s="38">
        <f t="shared" si="141"/>
        <v>-0.42857142857142855</v>
      </c>
      <c r="H385" s="39">
        <f t="shared" si="142"/>
        <v>-2.0229265003371545E-3</v>
      </c>
    </row>
    <row r="386" spans="1:8" s="40" customFormat="1" ht="15" x14ac:dyDescent="0.2">
      <c r="A386" s="68"/>
      <c r="B386" s="35" t="s">
        <v>614</v>
      </c>
      <c r="C386" s="36">
        <v>1</v>
      </c>
      <c r="D386" s="36">
        <v>11</v>
      </c>
      <c r="E386" s="37">
        <f t="shared" si="139"/>
        <v>6.7430883344571813E-4</v>
      </c>
      <c r="F386" s="37">
        <f t="shared" si="140"/>
        <v>3.263126668644319E-3</v>
      </c>
      <c r="G386" s="38">
        <f t="shared" si="141"/>
        <v>10</v>
      </c>
      <c r="H386" s="39">
        <f t="shared" si="142"/>
        <v>6.7430883344571811E-3</v>
      </c>
    </row>
    <row r="387" spans="1:8" s="40" customFormat="1" ht="15" x14ac:dyDescent="0.2">
      <c r="A387" s="68"/>
      <c r="B387" s="35" t="s">
        <v>89</v>
      </c>
      <c r="C387" s="36">
        <v>2</v>
      </c>
      <c r="D387" s="36">
        <v>40</v>
      </c>
      <c r="E387" s="37">
        <f t="shared" si="139"/>
        <v>1.3486176668914363E-3</v>
      </c>
      <c r="F387" s="37">
        <f t="shared" si="140"/>
        <v>1.1865915158706615E-2</v>
      </c>
      <c r="G387" s="38">
        <f t="shared" si="141"/>
        <v>19</v>
      </c>
      <c r="H387" s="39">
        <f t="shared" si="142"/>
        <v>2.562373567093729E-2</v>
      </c>
    </row>
    <row r="388" spans="1:8" s="40" customFormat="1" ht="15" x14ac:dyDescent="0.2">
      <c r="A388" s="68"/>
      <c r="B388" s="35" t="s">
        <v>552</v>
      </c>
      <c r="C388" s="36">
        <v>0</v>
      </c>
      <c r="D388" s="36">
        <v>0</v>
      </c>
      <c r="E388" s="37" t="str">
        <f t="shared" ref="E388" si="151">+IF(C388=0,"",C388/C$333)</f>
        <v/>
      </c>
      <c r="F388" s="37" t="str">
        <f t="shared" ref="F388" si="152">+IF(D388=0,"",D388/D$333)</f>
        <v/>
      </c>
      <c r="G388" s="38" t="str">
        <f t="shared" ref="G388" si="153">+IF(OR(AND(D388=0),(C388=0)),"0",((D388-C388)/C388))</f>
        <v>0</v>
      </c>
      <c r="H388" s="39" t="str">
        <f t="shared" ref="H388" si="154">+IF(OR(AND(E388=""),(G388="")),"",E388*G388)</f>
        <v/>
      </c>
    </row>
    <row r="389" spans="1:8" s="40" customFormat="1" ht="15" x14ac:dyDescent="0.2">
      <c r="A389" s="68"/>
      <c r="B389" s="35" t="s">
        <v>266</v>
      </c>
      <c r="C389" s="36">
        <v>0</v>
      </c>
      <c r="D389" s="36">
        <v>0</v>
      </c>
      <c r="E389" s="37" t="str">
        <f t="shared" si="139"/>
        <v/>
      </c>
      <c r="F389" s="37" t="str">
        <f t="shared" si="140"/>
        <v/>
      </c>
      <c r="G389" s="38" t="str">
        <f t="shared" si="141"/>
        <v>0</v>
      </c>
      <c r="H389" s="39" t="str">
        <f t="shared" si="142"/>
        <v/>
      </c>
    </row>
    <row r="390" spans="1:8" s="40" customFormat="1" ht="15" x14ac:dyDescent="0.2">
      <c r="A390" s="68"/>
      <c r="B390" s="35" t="s">
        <v>267</v>
      </c>
      <c r="C390" s="36">
        <v>0</v>
      </c>
      <c r="D390" s="36">
        <v>0</v>
      </c>
      <c r="E390" s="37" t="str">
        <f t="shared" si="139"/>
        <v/>
      </c>
      <c r="F390" s="37" t="str">
        <f t="shared" si="140"/>
        <v/>
      </c>
      <c r="G390" s="38" t="str">
        <f t="shared" si="141"/>
        <v>0</v>
      </c>
      <c r="H390" s="39" t="str">
        <f t="shared" si="142"/>
        <v/>
      </c>
    </row>
    <row r="391" spans="1:8" s="40" customFormat="1" ht="15" x14ac:dyDescent="0.2">
      <c r="A391" s="68"/>
      <c r="B391" s="35" t="s">
        <v>615</v>
      </c>
      <c r="C391" s="36">
        <v>0</v>
      </c>
      <c r="D391" s="36">
        <v>0</v>
      </c>
      <c r="E391" s="37" t="str">
        <f t="shared" si="139"/>
        <v/>
      </c>
      <c r="F391" s="37" t="str">
        <f t="shared" si="140"/>
        <v/>
      </c>
      <c r="G391" s="38" t="str">
        <f t="shared" si="141"/>
        <v>0</v>
      </c>
      <c r="H391" s="39" t="str">
        <f t="shared" si="142"/>
        <v/>
      </c>
    </row>
    <row r="392" spans="1:8" s="40" customFormat="1" ht="15" x14ac:dyDescent="0.2">
      <c r="A392" s="68"/>
      <c r="B392" s="35" t="s">
        <v>88</v>
      </c>
      <c r="C392" s="36">
        <v>0</v>
      </c>
      <c r="D392" s="36">
        <v>0</v>
      </c>
      <c r="E392" s="37" t="str">
        <f t="shared" si="139"/>
        <v/>
      </c>
      <c r="F392" s="37" t="str">
        <f t="shared" si="140"/>
        <v/>
      </c>
      <c r="G392" s="38" t="str">
        <f t="shared" si="141"/>
        <v>0</v>
      </c>
      <c r="H392" s="39" t="str">
        <f t="shared" si="142"/>
        <v/>
      </c>
    </row>
    <row r="393" spans="1:8" s="40" customFormat="1" ht="15" x14ac:dyDescent="0.2">
      <c r="A393" s="68"/>
      <c r="B393" s="35" t="s">
        <v>268</v>
      </c>
      <c r="C393" s="36">
        <v>0</v>
      </c>
      <c r="D393" s="36">
        <v>0</v>
      </c>
      <c r="E393" s="37" t="str">
        <f t="shared" si="139"/>
        <v/>
      </c>
      <c r="F393" s="37" t="str">
        <f t="shared" si="140"/>
        <v/>
      </c>
      <c r="G393" s="38" t="str">
        <f t="shared" si="141"/>
        <v>0</v>
      </c>
      <c r="H393" s="39" t="str">
        <f t="shared" si="142"/>
        <v/>
      </c>
    </row>
    <row r="394" spans="1:8" s="40" customFormat="1" ht="15" x14ac:dyDescent="0.2">
      <c r="A394" s="68"/>
      <c r="B394" s="35" t="s">
        <v>92</v>
      </c>
      <c r="C394" s="36">
        <v>0</v>
      </c>
      <c r="D394" s="36">
        <v>0</v>
      </c>
      <c r="E394" s="37" t="str">
        <f t="shared" si="139"/>
        <v/>
      </c>
      <c r="F394" s="37" t="str">
        <f t="shared" si="140"/>
        <v/>
      </c>
      <c r="G394" s="38" t="str">
        <f t="shared" si="141"/>
        <v>0</v>
      </c>
      <c r="H394" s="39" t="str">
        <f t="shared" si="142"/>
        <v/>
      </c>
    </row>
    <row r="395" spans="1:8" s="40" customFormat="1" ht="15" x14ac:dyDescent="0.2">
      <c r="A395" s="68"/>
      <c r="B395" s="35" t="s">
        <v>91</v>
      </c>
      <c r="C395" s="36">
        <v>46</v>
      </c>
      <c r="D395" s="36">
        <v>73</v>
      </c>
      <c r="E395" s="37">
        <f t="shared" si="139"/>
        <v>3.1018206338503034E-2</v>
      </c>
      <c r="F395" s="37">
        <f t="shared" si="140"/>
        <v>2.1655295164639574E-2</v>
      </c>
      <c r="G395" s="38">
        <f t="shared" si="141"/>
        <v>0.58695652173913049</v>
      </c>
      <c r="H395" s="39">
        <f t="shared" si="142"/>
        <v>1.8206338503034391E-2</v>
      </c>
    </row>
    <row r="396" spans="1:8" s="40" customFormat="1" ht="15" x14ac:dyDescent="0.2">
      <c r="A396" s="68"/>
      <c r="B396" s="35" t="s">
        <v>502</v>
      </c>
      <c r="C396" s="36">
        <v>0</v>
      </c>
      <c r="D396" s="36">
        <v>0</v>
      </c>
      <c r="E396" s="37" t="str">
        <f t="shared" si="139"/>
        <v/>
      </c>
      <c r="F396" s="37" t="str">
        <f t="shared" si="140"/>
        <v/>
      </c>
      <c r="G396" s="38" t="str">
        <f t="shared" si="141"/>
        <v>0</v>
      </c>
      <c r="H396" s="39" t="str">
        <f t="shared" si="142"/>
        <v/>
      </c>
    </row>
    <row r="397" spans="1:8" s="40" customFormat="1" ht="15" x14ac:dyDescent="0.2">
      <c r="A397" s="68"/>
      <c r="B397" s="35" t="s">
        <v>269</v>
      </c>
      <c r="C397" s="36">
        <v>0</v>
      </c>
      <c r="D397" s="36">
        <v>0</v>
      </c>
      <c r="E397" s="37" t="str">
        <f t="shared" si="139"/>
        <v/>
      </c>
      <c r="F397" s="37" t="str">
        <f t="shared" si="140"/>
        <v/>
      </c>
      <c r="G397" s="38" t="str">
        <f t="shared" si="141"/>
        <v>0</v>
      </c>
      <c r="H397" s="39" t="str">
        <f t="shared" si="142"/>
        <v/>
      </c>
    </row>
    <row r="398" spans="1:8" s="40" customFormat="1" ht="15" x14ac:dyDescent="0.2">
      <c r="A398" s="68"/>
      <c r="B398" s="35" t="s">
        <v>270</v>
      </c>
      <c r="C398" s="36">
        <v>41</v>
      </c>
      <c r="D398" s="36">
        <v>0</v>
      </c>
      <c r="E398" s="37">
        <f t="shared" si="139"/>
        <v>2.7646662171274445E-2</v>
      </c>
      <c r="F398" s="37" t="str">
        <f t="shared" si="140"/>
        <v/>
      </c>
      <c r="G398" s="38" t="str">
        <f t="shared" si="141"/>
        <v>0</v>
      </c>
      <c r="H398" s="39">
        <f t="shared" si="142"/>
        <v>0</v>
      </c>
    </row>
    <row r="399" spans="1:8" s="40" customFormat="1" ht="15" x14ac:dyDescent="0.2">
      <c r="A399" s="68"/>
      <c r="B399" s="35" t="s">
        <v>503</v>
      </c>
      <c r="C399" s="36">
        <v>3</v>
      </c>
      <c r="D399" s="36">
        <v>17</v>
      </c>
      <c r="E399" s="37">
        <f t="shared" si="139"/>
        <v>2.0229265003371545E-3</v>
      </c>
      <c r="F399" s="37">
        <f t="shared" si="140"/>
        <v>5.0430139424503112E-3</v>
      </c>
      <c r="G399" s="38">
        <f t="shared" si="141"/>
        <v>4.666666666666667</v>
      </c>
      <c r="H399" s="39">
        <f t="shared" si="142"/>
        <v>9.4403236682400558E-3</v>
      </c>
    </row>
    <row r="400" spans="1:8" s="40" customFormat="1" ht="15" x14ac:dyDescent="0.2">
      <c r="A400" s="68"/>
      <c r="B400" s="35" t="s">
        <v>90</v>
      </c>
      <c r="C400" s="36">
        <v>0</v>
      </c>
      <c r="D400" s="36">
        <v>4</v>
      </c>
      <c r="E400" s="37" t="str">
        <f t="shared" si="139"/>
        <v/>
      </c>
      <c r="F400" s="37">
        <f t="shared" si="140"/>
        <v>1.1865915158706616E-3</v>
      </c>
      <c r="G400" s="38" t="str">
        <f t="shared" si="141"/>
        <v>0</v>
      </c>
      <c r="H400" s="39" t="str">
        <f t="shared" si="142"/>
        <v/>
      </c>
    </row>
    <row r="401" spans="1:8" s="40" customFormat="1" ht="15" x14ac:dyDescent="0.2">
      <c r="A401" s="68"/>
      <c r="B401" s="35" t="s">
        <v>616</v>
      </c>
      <c r="C401" s="36">
        <v>0</v>
      </c>
      <c r="D401" s="36">
        <v>0</v>
      </c>
      <c r="E401" s="37" t="str">
        <f t="shared" ref="E401:E473" si="155">+IF(C401=0,"",C401/C$333)</f>
        <v/>
      </c>
      <c r="F401" s="37" t="str">
        <f t="shared" ref="F401:F473" si="156">+IF(D401=0,"",D401/D$333)</f>
        <v/>
      </c>
      <c r="G401" s="38" t="str">
        <f t="shared" ref="G401:G473" si="157">+IF(OR(AND(D401=0),(C401=0)),"0",((D401-C401)/C401))</f>
        <v>0</v>
      </c>
      <c r="H401" s="39" t="str">
        <f t="shared" ref="H401:H473" si="158">+IF(OR(AND(E401=""),(G401="")),"",E401*G401)</f>
        <v/>
      </c>
    </row>
    <row r="402" spans="1:8" s="40" customFormat="1" ht="15" x14ac:dyDescent="0.2">
      <c r="A402" s="68"/>
      <c r="B402" s="35" t="s">
        <v>271</v>
      </c>
      <c r="C402" s="36">
        <v>0</v>
      </c>
      <c r="D402" s="36">
        <v>0</v>
      </c>
      <c r="E402" s="37" t="str">
        <f t="shared" si="155"/>
        <v/>
      </c>
      <c r="F402" s="37" t="str">
        <f t="shared" si="156"/>
        <v/>
      </c>
      <c r="G402" s="38" t="str">
        <f t="shared" si="157"/>
        <v>0</v>
      </c>
      <c r="H402" s="39" t="str">
        <f t="shared" si="158"/>
        <v/>
      </c>
    </row>
    <row r="403" spans="1:8" s="40" customFormat="1" ht="15" x14ac:dyDescent="0.2">
      <c r="A403" s="68"/>
      <c r="B403" s="35" t="s">
        <v>553</v>
      </c>
      <c r="C403" s="36">
        <v>0</v>
      </c>
      <c r="D403" s="36">
        <v>3</v>
      </c>
      <c r="E403" s="37" t="str">
        <f t="shared" ref="E403:E405" si="159">+IF(C403=0,"",C403/C$333)</f>
        <v/>
      </c>
      <c r="F403" s="37">
        <f t="shared" ref="F403:F405" si="160">+IF(D403=0,"",D403/D$333)</f>
        <v>8.8994363690299619E-4</v>
      </c>
      <c r="G403" s="38" t="str">
        <f t="shared" ref="G403:G405" si="161">+IF(OR(AND(D403=0),(C403=0)),"0",((D403-C403)/C403))</f>
        <v>0</v>
      </c>
      <c r="H403" s="39" t="str">
        <f t="shared" ref="H403:H405" si="162">+IF(OR(AND(E403=""),(G403="")),"",E403*G403)</f>
        <v/>
      </c>
    </row>
    <row r="404" spans="1:8" s="40" customFormat="1" ht="15" x14ac:dyDescent="0.2">
      <c r="A404" s="68"/>
      <c r="B404" s="35" t="s">
        <v>554</v>
      </c>
      <c r="C404" s="36">
        <v>0</v>
      </c>
      <c r="D404" s="36">
        <v>1</v>
      </c>
      <c r="E404" s="37" t="str">
        <f t="shared" si="159"/>
        <v/>
      </c>
      <c r="F404" s="37">
        <f t="shared" si="160"/>
        <v>2.966478789676654E-4</v>
      </c>
      <c r="G404" s="38" t="str">
        <f t="shared" si="161"/>
        <v>0</v>
      </c>
      <c r="H404" s="39" t="str">
        <f t="shared" si="162"/>
        <v/>
      </c>
    </row>
    <row r="405" spans="1:8" s="40" customFormat="1" ht="15" x14ac:dyDescent="0.2">
      <c r="A405" s="68"/>
      <c r="B405" s="35" t="s">
        <v>555</v>
      </c>
      <c r="C405" s="36">
        <v>0</v>
      </c>
      <c r="D405" s="36">
        <v>0</v>
      </c>
      <c r="E405" s="37" t="str">
        <f t="shared" si="159"/>
        <v/>
      </c>
      <c r="F405" s="37" t="str">
        <f t="shared" si="160"/>
        <v/>
      </c>
      <c r="G405" s="38" t="str">
        <f t="shared" si="161"/>
        <v>0</v>
      </c>
      <c r="H405" s="39" t="str">
        <f t="shared" si="162"/>
        <v/>
      </c>
    </row>
    <row r="406" spans="1:8" s="40" customFormat="1" ht="15" x14ac:dyDescent="0.2">
      <c r="A406" s="68"/>
      <c r="B406" s="35" t="s">
        <v>272</v>
      </c>
      <c r="C406" s="36">
        <v>0</v>
      </c>
      <c r="D406" s="36">
        <v>0</v>
      </c>
      <c r="E406" s="37" t="str">
        <f t="shared" si="155"/>
        <v/>
      </c>
      <c r="F406" s="37" t="str">
        <f t="shared" si="156"/>
        <v/>
      </c>
      <c r="G406" s="38" t="str">
        <f t="shared" si="157"/>
        <v>0</v>
      </c>
      <c r="H406" s="39" t="str">
        <f t="shared" si="158"/>
        <v/>
      </c>
    </row>
    <row r="407" spans="1:8" s="40" customFormat="1" ht="15" x14ac:dyDescent="0.2">
      <c r="A407" s="68"/>
      <c r="B407" s="35" t="s">
        <v>273</v>
      </c>
      <c r="C407" s="36">
        <v>0</v>
      </c>
      <c r="D407" s="36">
        <v>1</v>
      </c>
      <c r="E407" s="37" t="str">
        <f t="shared" si="155"/>
        <v/>
      </c>
      <c r="F407" s="37">
        <f t="shared" si="156"/>
        <v>2.966478789676654E-4</v>
      </c>
      <c r="G407" s="38" t="str">
        <f t="shared" si="157"/>
        <v>0</v>
      </c>
      <c r="H407" s="39" t="str">
        <f t="shared" si="158"/>
        <v/>
      </c>
    </row>
    <row r="408" spans="1:8" s="40" customFormat="1" ht="15" x14ac:dyDescent="0.2">
      <c r="A408" s="68"/>
      <c r="B408" s="35" t="s">
        <v>579</v>
      </c>
      <c r="C408" s="36">
        <v>0</v>
      </c>
      <c r="D408" s="36">
        <v>0</v>
      </c>
      <c r="E408" s="37" t="str">
        <f t="shared" si="155"/>
        <v/>
      </c>
      <c r="F408" s="37" t="str">
        <f t="shared" si="156"/>
        <v/>
      </c>
      <c r="G408" s="38" t="str">
        <f t="shared" si="157"/>
        <v>0</v>
      </c>
      <c r="H408" s="39" t="str">
        <f t="shared" si="158"/>
        <v/>
      </c>
    </row>
    <row r="409" spans="1:8" s="40" customFormat="1" ht="30" x14ac:dyDescent="0.2">
      <c r="A409" s="68"/>
      <c r="B409" s="35" t="s">
        <v>274</v>
      </c>
      <c r="C409" s="36">
        <v>0</v>
      </c>
      <c r="D409" s="36">
        <v>0</v>
      </c>
      <c r="E409" s="37" t="str">
        <f t="shared" si="155"/>
        <v/>
      </c>
      <c r="F409" s="37" t="str">
        <f t="shared" si="156"/>
        <v/>
      </c>
      <c r="G409" s="38" t="str">
        <f t="shared" si="157"/>
        <v>0</v>
      </c>
      <c r="H409" s="39" t="str">
        <f t="shared" si="158"/>
        <v/>
      </c>
    </row>
    <row r="410" spans="1:8" s="40" customFormat="1" ht="15" x14ac:dyDescent="0.2">
      <c r="A410" s="68"/>
      <c r="B410" s="35" t="s">
        <v>504</v>
      </c>
      <c r="C410" s="36">
        <v>0</v>
      </c>
      <c r="D410" s="36">
        <v>0</v>
      </c>
      <c r="E410" s="37" t="str">
        <f t="shared" si="155"/>
        <v/>
      </c>
      <c r="F410" s="37" t="str">
        <f t="shared" si="156"/>
        <v/>
      </c>
      <c r="G410" s="38" t="str">
        <f t="shared" si="157"/>
        <v>0</v>
      </c>
      <c r="H410" s="39" t="str">
        <f t="shared" si="158"/>
        <v/>
      </c>
    </row>
    <row r="411" spans="1:8" s="40" customFormat="1" ht="15" x14ac:dyDescent="0.2">
      <c r="A411" s="68"/>
      <c r="B411" s="35" t="s">
        <v>558</v>
      </c>
      <c r="C411" s="36">
        <v>0</v>
      </c>
      <c r="D411" s="36">
        <v>0</v>
      </c>
      <c r="E411" s="37" t="str">
        <f t="shared" ref="E411" si="163">+IF(C411=0,"",C411/C$333)</f>
        <v/>
      </c>
      <c r="F411" s="37" t="str">
        <f t="shared" ref="F411" si="164">+IF(D411=0,"",D411/D$333)</f>
        <v/>
      </c>
      <c r="G411" s="38" t="str">
        <f t="shared" ref="G411" si="165">+IF(OR(AND(D411=0),(C411=0)),"0",((D411-C411)/C411))</f>
        <v>0</v>
      </c>
      <c r="H411" s="39" t="str">
        <f t="shared" ref="H411" si="166">+IF(OR(AND(E411=""),(G411="")),"",E411*G411)</f>
        <v/>
      </c>
    </row>
    <row r="412" spans="1:8" s="40" customFormat="1" ht="15" x14ac:dyDescent="0.2">
      <c r="A412" s="68"/>
      <c r="B412" s="35" t="s">
        <v>275</v>
      </c>
      <c r="C412" s="36">
        <v>0</v>
      </c>
      <c r="D412" s="36">
        <v>0</v>
      </c>
      <c r="E412" s="37" t="str">
        <f t="shared" si="155"/>
        <v/>
      </c>
      <c r="F412" s="37" t="str">
        <f t="shared" si="156"/>
        <v/>
      </c>
      <c r="G412" s="38" t="str">
        <f t="shared" si="157"/>
        <v>0</v>
      </c>
      <c r="H412" s="39" t="str">
        <f t="shared" si="158"/>
        <v/>
      </c>
    </row>
    <row r="413" spans="1:8" s="40" customFormat="1" ht="15" x14ac:dyDescent="0.2">
      <c r="A413" s="68"/>
      <c r="B413" s="35" t="s">
        <v>276</v>
      </c>
      <c r="C413" s="36">
        <v>0</v>
      </c>
      <c r="D413" s="36">
        <v>2</v>
      </c>
      <c r="E413" s="37" t="str">
        <f t="shared" si="155"/>
        <v/>
      </c>
      <c r="F413" s="37">
        <f t="shared" si="156"/>
        <v>5.9329575793533079E-4</v>
      </c>
      <c r="G413" s="38" t="str">
        <f t="shared" si="157"/>
        <v>0</v>
      </c>
      <c r="H413" s="39" t="str">
        <f t="shared" si="158"/>
        <v/>
      </c>
    </row>
    <row r="414" spans="1:8" s="40" customFormat="1" ht="15" x14ac:dyDescent="0.2">
      <c r="A414" s="68"/>
      <c r="B414" s="35" t="s">
        <v>277</v>
      </c>
      <c r="C414" s="36">
        <v>0</v>
      </c>
      <c r="D414" s="36">
        <v>1</v>
      </c>
      <c r="E414" s="37" t="str">
        <f t="shared" si="155"/>
        <v/>
      </c>
      <c r="F414" s="37">
        <f t="shared" si="156"/>
        <v>2.966478789676654E-4</v>
      </c>
      <c r="G414" s="38" t="str">
        <f t="shared" si="157"/>
        <v>0</v>
      </c>
      <c r="H414" s="39" t="str">
        <f t="shared" si="158"/>
        <v/>
      </c>
    </row>
    <row r="415" spans="1:8" s="40" customFormat="1" ht="15" x14ac:dyDescent="0.2">
      <c r="A415" s="68"/>
      <c r="B415" s="35" t="s">
        <v>99</v>
      </c>
      <c r="C415" s="36">
        <v>3</v>
      </c>
      <c r="D415" s="36">
        <v>2</v>
      </c>
      <c r="E415" s="37">
        <f t="shared" si="155"/>
        <v>2.0229265003371545E-3</v>
      </c>
      <c r="F415" s="37">
        <f t="shared" si="156"/>
        <v>5.9329575793533079E-4</v>
      </c>
      <c r="G415" s="38">
        <f t="shared" si="157"/>
        <v>-0.33333333333333331</v>
      </c>
      <c r="H415" s="39">
        <f t="shared" si="158"/>
        <v>-6.7430883344571813E-4</v>
      </c>
    </row>
    <row r="416" spans="1:8" s="40" customFormat="1" ht="15" x14ac:dyDescent="0.2">
      <c r="A416" s="68"/>
      <c r="B416" s="35" t="s">
        <v>100</v>
      </c>
      <c r="C416" s="36">
        <v>0</v>
      </c>
      <c r="D416" s="36">
        <v>0</v>
      </c>
      <c r="E416" s="37" t="str">
        <f t="shared" si="155"/>
        <v/>
      </c>
      <c r="F416" s="37" t="str">
        <f t="shared" si="156"/>
        <v/>
      </c>
      <c r="G416" s="38" t="str">
        <f t="shared" si="157"/>
        <v>0</v>
      </c>
      <c r="H416" s="39" t="str">
        <f t="shared" si="158"/>
        <v/>
      </c>
    </row>
    <row r="417" spans="1:8" s="40" customFormat="1" ht="15" x14ac:dyDescent="0.2">
      <c r="A417" s="68"/>
      <c r="B417" s="35" t="s">
        <v>101</v>
      </c>
      <c r="C417" s="36">
        <v>5</v>
      </c>
      <c r="D417" s="36">
        <v>1</v>
      </c>
      <c r="E417" s="37">
        <f t="shared" si="155"/>
        <v>3.3715441672285905E-3</v>
      </c>
      <c r="F417" s="37">
        <f t="shared" si="156"/>
        <v>2.966478789676654E-4</v>
      </c>
      <c r="G417" s="38">
        <f t="shared" si="157"/>
        <v>-0.8</v>
      </c>
      <c r="H417" s="39">
        <f t="shared" si="158"/>
        <v>-2.6972353337828725E-3</v>
      </c>
    </row>
    <row r="418" spans="1:8" s="40" customFormat="1" ht="15" x14ac:dyDescent="0.2">
      <c r="A418" s="68"/>
      <c r="B418" s="35" t="s">
        <v>278</v>
      </c>
      <c r="C418" s="36">
        <v>0</v>
      </c>
      <c r="D418" s="36">
        <v>0</v>
      </c>
      <c r="E418" s="37" t="str">
        <f t="shared" si="155"/>
        <v/>
      </c>
      <c r="F418" s="37" t="str">
        <f t="shared" si="156"/>
        <v/>
      </c>
      <c r="G418" s="38" t="str">
        <f t="shared" si="157"/>
        <v>0</v>
      </c>
      <c r="H418" s="39" t="str">
        <f t="shared" si="158"/>
        <v/>
      </c>
    </row>
    <row r="419" spans="1:8" s="40" customFormat="1" ht="15" x14ac:dyDescent="0.2">
      <c r="A419" s="68"/>
      <c r="B419" s="35" t="s">
        <v>559</v>
      </c>
      <c r="C419" s="36">
        <v>0</v>
      </c>
      <c r="D419" s="36">
        <v>0</v>
      </c>
      <c r="E419" s="37" t="str">
        <f t="shared" ref="E419:E420" si="167">+IF(C419=0,"",C419/C$333)</f>
        <v/>
      </c>
      <c r="F419" s="37" t="str">
        <f t="shared" ref="F419:F420" si="168">+IF(D419=0,"",D419/D$333)</f>
        <v/>
      </c>
      <c r="G419" s="38" t="str">
        <f t="shared" ref="G419:G420" si="169">+IF(OR(AND(D419=0),(C419=0)),"0",((D419-C419)/C419))</f>
        <v>0</v>
      </c>
      <c r="H419" s="39" t="str">
        <f t="shared" ref="H419:H420" si="170">+IF(OR(AND(E419=""),(G419="")),"",E419*G419)</f>
        <v/>
      </c>
    </row>
    <row r="420" spans="1:8" s="40" customFormat="1" ht="15" x14ac:dyDescent="0.2">
      <c r="A420" s="68"/>
      <c r="B420" s="35" t="s">
        <v>560</v>
      </c>
      <c r="C420" s="36">
        <v>0</v>
      </c>
      <c r="D420" s="36">
        <v>0</v>
      </c>
      <c r="E420" s="37" t="str">
        <f t="shared" si="167"/>
        <v/>
      </c>
      <c r="F420" s="37" t="str">
        <f t="shared" si="168"/>
        <v/>
      </c>
      <c r="G420" s="38" t="str">
        <f t="shared" si="169"/>
        <v>0</v>
      </c>
      <c r="H420" s="39" t="str">
        <f t="shared" si="170"/>
        <v/>
      </c>
    </row>
    <row r="421" spans="1:8" s="40" customFormat="1" ht="15" x14ac:dyDescent="0.2">
      <c r="A421" s="68"/>
      <c r="B421" s="35" t="s">
        <v>98</v>
      </c>
      <c r="C421" s="36">
        <v>0</v>
      </c>
      <c r="D421" s="36">
        <v>0</v>
      </c>
      <c r="E421" s="37" t="str">
        <f t="shared" si="155"/>
        <v/>
      </c>
      <c r="F421" s="37" t="str">
        <f t="shared" si="156"/>
        <v/>
      </c>
      <c r="G421" s="38" t="str">
        <f t="shared" si="157"/>
        <v>0</v>
      </c>
      <c r="H421" s="39" t="str">
        <f t="shared" si="158"/>
        <v/>
      </c>
    </row>
    <row r="422" spans="1:8" s="40" customFormat="1" ht="15" x14ac:dyDescent="0.2">
      <c r="A422" s="68"/>
      <c r="B422" s="35" t="s">
        <v>561</v>
      </c>
      <c r="C422" s="36">
        <v>0</v>
      </c>
      <c r="D422" s="36">
        <v>0</v>
      </c>
      <c r="E422" s="37" t="str">
        <f t="shared" ref="E422:E424" si="171">+IF(C422=0,"",C422/C$333)</f>
        <v/>
      </c>
      <c r="F422" s="37" t="str">
        <f t="shared" ref="F422:F424" si="172">+IF(D422=0,"",D422/D$333)</f>
        <v/>
      </c>
      <c r="G422" s="38" t="str">
        <f t="shared" ref="G422:G424" si="173">+IF(OR(AND(D422=0),(C422=0)),"0",((D422-C422)/C422))</f>
        <v>0</v>
      </c>
      <c r="H422" s="39" t="str">
        <f t="shared" ref="H422:H424" si="174">+IF(OR(AND(E422=""),(G422="")),"",E422*G422)</f>
        <v/>
      </c>
    </row>
    <row r="423" spans="1:8" s="40" customFormat="1" ht="15" x14ac:dyDescent="0.2">
      <c r="A423" s="68"/>
      <c r="B423" s="35" t="s">
        <v>562</v>
      </c>
      <c r="C423" s="36">
        <v>0</v>
      </c>
      <c r="D423" s="36">
        <v>0</v>
      </c>
      <c r="E423" s="37" t="str">
        <f t="shared" si="171"/>
        <v/>
      </c>
      <c r="F423" s="37" t="str">
        <f t="shared" si="172"/>
        <v/>
      </c>
      <c r="G423" s="38" t="str">
        <f t="shared" si="173"/>
        <v>0</v>
      </c>
      <c r="H423" s="39" t="str">
        <f t="shared" si="174"/>
        <v/>
      </c>
    </row>
    <row r="424" spans="1:8" s="40" customFormat="1" ht="15" x14ac:dyDescent="0.2">
      <c r="A424" s="68"/>
      <c r="B424" s="35" t="s">
        <v>563</v>
      </c>
      <c r="C424" s="36">
        <v>0</v>
      </c>
      <c r="D424" s="36">
        <v>0</v>
      </c>
      <c r="E424" s="37" t="str">
        <f t="shared" si="171"/>
        <v/>
      </c>
      <c r="F424" s="37" t="str">
        <f t="shared" si="172"/>
        <v/>
      </c>
      <c r="G424" s="38" t="str">
        <f t="shared" si="173"/>
        <v>0</v>
      </c>
      <c r="H424" s="39" t="str">
        <f t="shared" si="174"/>
        <v/>
      </c>
    </row>
    <row r="425" spans="1:8" s="40" customFormat="1" ht="15" x14ac:dyDescent="0.2">
      <c r="A425" s="68"/>
      <c r="B425" s="35" t="s">
        <v>505</v>
      </c>
      <c r="C425" s="36">
        <v>7</v>
      </c>
      <c r="D425" s="36">
        <v>1</v>
      </c>
      <c r="E425" s="37">
        <f t="shared" si="155"/>
        <v>4.720161834120027E-3</v>
      </c>
      <c r="F425" s="37">
        <f t="shared" si="156"/>
        <v>2.966478789676654E-4</v>
      </c>
      <c r="G425" s="38">
        <f t="shared" si="157"/>
        <v>-0.8571428571428571</v>
      </c>
      <c r="H425" s="39">
        <f t="shared" si="158"/>
        <v>-4.045853000674309E-3</v>
      </c>
    </row>
    <row r="426" spans="1:8" s="40" customFormat="1" ht="15" x14ac:dyDescent="0.2">
      <c r="A426" s="68"/>
      <c r="B426" s="35" t="s">
        <v>105</v>
      </c>
      <c r="C426" s="36">
        <v>0</v>
      </c>
      <c r="D426" s="36">
        <v>0</v>
      </c>
      <c r="E426" s="37" t="str">
        <f t="shared" si="155"/>
        <v/>
      </c>
      <c r="F426" s="37" t="str">
        <f t="shared" si="156"/>
        <v/>
      </c>
      <c r="G426" s="38" t="str">
        <f t="shared" si="157"/>
        <v>0</v>
      </c>
      <c r="H426" s="39" t="str">
        <f t="shared" si="158"/>
        <v/>
      </c>
    </row>
    <row r="427" spans="1:8" s="40" customFormat="1" ht="15" x14ac:dyDescent="0.2">
      <c r="A427" s="68"/>
      <c r="B427" s="35" t="s">
        <v>114</v>
      </c>
      <c r="C427" s="36">
        <v>1</v>
      </c>
      <c r="D427" s="36">
        <v>36</v>
      </c>
      <c r="E427" s="37">
        <f t="shared" si="155"/>
        <v>6.7430883344571813E-4</v>
      </c>
      <c r="F427" s="37">
        <f t="shared" si="156"/>
        <v>1.0679323642835954E-2</v>
      </c>
      <c r="G427" s="38">
        <f t="shared" si="157"/>
        <v>35</v>
      </c>
      <c r="H427" s="39">
        <f t="shared" si="158"/>
        <v>2.3600809170600135E-2</v>
      </c>
    </row>
    <row r="428" spans="1:8" s="40" customFormat="1" ht="15" x14ac:dyDescent="0.2">
      <c r="A428" s="68"/>
      <c r="B428" s="35" t="s">
        <v>113</v>
      </c>
      <c r="C428" s="36">
        <v>1</v>
      </c>
      <c r="D428" s="36">
        <v>15</v>
      </c>
      <c r="E428" s="37">
        <f t="shared" si="155"/>
        <v>6.7430883344571813E-4</v>
      </c>
      <c r="F428" s="37">
        <f t="shared" si="156"/>
        <v>4.4497181845149806E-3</v>
      </c>
      <c r="G428" s="38">
        <f t="shared" si="157"/>
        <v>14</v>
      </c>
      <c r="H428" s="39">
        <f t="shared" si="158"/>
        <v>9.440323668240054E-3</v>
      </c>
    </row>
    <row r="429" spans="1:8" s="40" customFormat="1" ht="15" x14ac:dyDescent="0.2">
      <c r="A429" s="68"/>
      <c r="B429" s="35" t="s">
        <v>279</v>
      </c>
      <c r="C429" s="36">
        <v>1</v>
      </c>
      <c r="D429" s="36">
        <v>1</v>
      </c>
      <c r="E429" s="37">
        <f t="shared" si="155"/>
        <v>6.7430883344571813E-4</v>
      </c>
      <c r="F429" s="37">
        <f t="shared" si="156"/>
        <v>2.966478789676654E-4</v>
      </c>
      <c r="G429" s="38">
        <f t="shared" si="157"/>
        <v>0</v>
      </c>
      <c r="H429" s="39">
        <f t="shared" si="158"/>
        <v>0</v>
      </c>
    </row>
    <row r="430" spans="1:8" s="40" customFormat="1" ht="15" x14ac:dyDescent="0.2">
      <c r="A430" s="68"/>
      <c r="B430" s="35" t="s">
        <v>506</v>
      </c>
      <c r="C430" s="36">
        <v>1</v>
      </c>
      <c r="D430" s="36">
        <v>2</v>
      </c>
      <c r="E430" s="37">
        <f t="shared" si="155"/>
        <v>6.7430883344571813E-4</v>
      </c>
      <c r="F430" s="37">
        <f t="shared" si="156"/>
        <v>5.9329575793533079E-4</v>
      </c>
      <c r="G430" s="38">
        <f t="shared" si="157"/>
        <v>1</v>
      </c>
      <c r="H430" s="39">
        <f t="shared" si="158"/>
        <v>6.7430883344571813E-4</v>
      </c>
    </row>
    <row r="431" spans="1:8" s="40" customFormat="1" ht="30" x14ac:dyDescent="0.2">
      <c r="A431" s="68"/>
      <c r="B431" s="35" t="s">
        <v>580</v>
      </c>
      <c r="C431" s="36">
        <v>0</v>
      </c>
      <c r="D431" s="36">
        <v>1</v>
      </c>
      <c r="E431" s="37" t="str">
        <f t="shared" si="155"/>
        <v/>
      </c>
      <c r="F431" s="37">
        <f t="shared" si="156"/>
        <v>2.966478789676654E-4</v>
      </c>
      <c r="G431" s="38" t="str">
        <f t="shared" si="157"/>
        <v>0</v>
      </c>
      <c r="H431" s="39" t="str">
        <f t="shared" si="158"/>
        <v/>
      </c>
    </row>
    <row r="432" spans="1:8" s="40" customFormat="1" ht="15" x14ac:dyDescent="0.2">
      <c r="A432" s="68"/>
      <c r="B432" s="35" t="s">
        <v>507</v>
      </c>
      <c r="C432" s="36">
        <v>0</v>
      </c>
      <c r="D432" s="36">
        <v>0</v>
      </c>
      <c r="E432" s="37" t="str">
        <f t="shared" si="155"/>
        <v/>
      </c>
      <c r="F432" s="37" t="str">
        <f t="shared" si="156"/>
        <v/>
      </c>
      <c r="G432" s="38" t="str">
        <f t="shared" si="157"/>
        <v>0</v>
      </c>
      <c r="H432" s="39" t="str">
        <f t="shared" si="158"/>
        <v/>
      </c>
    </row>
    <row r="433" spans="1:8" s="40" customFormat="1" ht="15" x14ac:dyDescent="0.2">
      <c r="A433" s="68"/>
      <c r="B433" s="35" t="s">
        <v>109</v>
      </c>
      <c r="C433" s="36">
        <v>0</v>
      </c>
      <c r="D433" s="36">
        <v>10</v>
      </c>
      <c r="E433" s="37" t="str">
        <f t="shared" si="155"/>
        <v/>
      </c>
      <c r="F433" s="37">
        <f t="shared" si="156"/>
        <v>2.9664787896766538E-3</v>
      </c>
      <c r="G433" s="38" t="str">
        <f t="shared" si="157"/>
        <v>0</v>
      </c>
      <c r="H433" s="39" t="str">
        <f t="shared" si="158"/>
        <v/>
      </c>
    </row>
    <row r="434" spans="1:8" s="40" customFormat="1" ht="15" x14ac:dyDescent="0.2">
      <c r="A434" s="68"/>
      <c r="B434" s="35" t="s">
        <v>280</v>
      </c>
      <c r="C434" s="36">
        <v>0</v>
      </c>
      <c r="D434" s="36">
        <v>0</v>
      </c>
      <c r="E434" s="37" t="str">
        <f t="shared" si="155"/>
        <v/>
      </c>
      <c r="F434" s="37" t="str">
        <f t="shared" si="156"/>
        <v/>
      </c>
      <c r="G434" s="38" t="str">
        <f t="shared" si="157"/>
        <v>0</v>
      </c>
      <c r="H434" s="39" t="str">
        <f t="shared" si="158"/>
        <v/>
      </c>
    </row>
    <row r="435" spans="1:8" s="40" customFormat="1" ht="15" x14ac:dyDescent="0.2">
      <c r="A435" s="68"/>
      <c r="B435" s="35" t="s">
        <v>110</v>
      </c>
      <c r="C435" s="36">
        <v>0</v>
      </c>
      <c r="D435" s="36">
        <v>15</v>
      </c>
      <c r="E435" s="37" t="str">
        <f t="shared" si="155"/>
        <v/>
      </c>
      <c r="F435" s="37">
        <f t="shared" si="156"/>
        <v>4.4497181845149806E-3</v>
      </c>
      <c r="G435" s="38" t="str">
        <f t="shared" si="157"/>
        <v>0</v>
      </c>
      <c r="H435" s="39" t="str">
        <f t="shared" si="158"/>
        <v/>
      </c>
    </row>
    <row r="436" spans="1:8" s="40" customFormat="1" ht="15" x14ac:dyDescent="0.2">
      <c r="A436" s="68"/>
      <c r="B436" s="35" t="s">
        <v>382</v>
      </c>
      <c r="C436" s="36">
        <v>0</v>
      </c>
      <c r="D436" s="36">
        <v>0</v>
      </c>
      <c r="E436" s="37" t="str">
        <f t="shared" si="155"/>
        <v/>
      </c>
      <c r="F436" s="37" t="str">
        <f t="shared" si="156"/>
        <v/>
      </c>
      <c r="G436" s="38" t="str">
        <f t="shared" si="157"/>
        <v>0</v>
      </c>
      <c r="H436" s="39" t="str">
        <f t="shared" si="158"/>
        <v/>
      </c>
    </row>
    <row r="437" spans="1:8" s="40" customFormat="1" ht="15" x14ac:dyDescent="0.2">
      <c r="A437" s="68"/>
      <c r="B437" s="35" t="s">
        <v>108</v>
      </c>
      <c r="C437" s="36">
        <v>6</v>
      </c>
      <c r="D437" s="36">
        <v>22</v>
      </c>
      <c r="E437" s="37">
        <f t="shared" si="155"/>
        <v>4.045853000674309E-3</v>
      </c>
      <c r="F437" s="37">
        <f t="shared" si="156"/>
        <v>6.5262533372886381E-3</v>
      </c>
      <c r="G437" s="38">
        <f t="shared" si="157"/>
        <v>2.6666666666666665</v>
      </c>
      <c r="H437" s="39">
        <f t="shared" si="158"/>
        <v>1.078894133513149E-2</v>
      </c>
    </row>
    <row r="438" spans="1:8" s="40" customFormat="1" ht="15" x14ac:dyDescent="0.2">
      <c r="A438" s="68"/>
      <c r="B438" s="35" t="s">
        <v>281</v>
      </c>
      <c r="C438" s="36">
        <v>5</v>
      </c>
      <c r="D438" s="36">
        <v>1</v>
      </c>
      <c r="E438" s="37">
        <f t="shared" si="155"/>
        <v>3.3715441672285905E-3</v>
      </c>
      <c r="F438" s="37">
        <f t="shared" si="156"/>
        <v>2.966478789676654E-4</v>
      </c>
      <c r="G438" s="38">
        <f t="shared" si="157"/>
        <v>-0.8</v>
      </c>
      <c r="H438" s="39">
        <f t="shared" si="158"/>
        <v>-2.6972353337828725E-3</v>
      </c>
    </row>
    <row r="439" spans="1:8" s="40" customFormat="1" ht="15" x14ac:dyDescent="0.2">
      <c r="A439" s="68"/>
      <c r="B439" s="35" t="s">
        <v>107</v>
      </c>
      <c r="C439" s="36">
        <v>0</v>
      </c>
      <c r="D439" s="36">
        <v>0</v>
      </c>
      <c r="E439" s="37" t="str">
        <f t="shared" si="155"/>
        <v/>
      </c>
      <c r="F439" s="37" t="str">
        <f t="shared" si="156"/>
        <v/>
      </c>
      <c r="G439" s="38" t="str">
        <f t="shared" si="157"/>
        <v>0</v>
      </c>
      <c r="H439" s="39" t="str">
        <f t="shared" si="158"/>
        <v/>
      </c>
    </row>
    <row r="440" spans="1:8" s="40" customFormat="1" ht="15" x14ac:dyDescent="0.2">
      <c r="A440" s="68"/>
      <c r="B440" s="35" t="s">
        <v>346</v>
      </c>
      <c r="C440" s="36">
        <v>0</v>
      </c>
      <c r="D440" s="36">
        <v>0</v>
      </c>
      <c r="E440" s="37" t="str">
        <f t="shared" si="155"/>
        <v/>
      </c>
      <c r="F440" s="37" t="str">
        <f t="shared" si="156"/>
        <v/>
      </c>
      <c r="G440" s="38" t="str">
        <f t="shared" si="157"/>
        <v>0</v>
      </c>
      <c r="H440" s="39" t="str">
        <f t="shared" si="158"/>
        <v/>
      </c>
    </row>
    <row r="441" spans="1:8" s="40" customFormat="1" ht="15" x14ac:dyDescent="0.2">
      <c r="A441" s="68"/>
      <c r="B441" s="35" t="s">
        <v>117</v>
      </c>
      <c r="C441" s="36">
        <v>0</v>
      </c>
      <c r="D441" s="36">
        <v>20</v>
      </c>
      <c r="E441" s="37" t="str">
        <f t="shared" si="155"/>
        <v/>
      </c>
      <c r="F441" s="37">
        <f t="shared" si="156"/>
        <v>5.9329575793533075E-3</v>
      </c>
      <c r="G441" s="38" t="str">
        <f t="shared" si="157"/>
        <v>0</v>
      </c>
      <c r="H441" s="39" t="str">
        <f t="shared" si="158"/>
        <v/>
      </c>
    </row>
    <row r="442" spans="1:8" s="40" customFormat="1" ht="15" x14ac:dyDescent="0.2">
      <c r="A442" s="68"/>
      <c r="B442" s="35" t="s">
        <v>104</v>
      </c>
      <c r="C442" s="36">
        <v>0</v>
      </c>
      <c r="D442" s="36">
        <v>0</v>
      </c>
      <c r="E442" s="37" t="str">
        <f t="shared" si="155"/>
        <v/>
      </c>
      <c r="F442" s="37" t="str">
        <f t="shared" si="156"/>
        <v/>
      </c>
      <c r="G442" s="38" t="str">
        <f t="shared" si="157"/>
        <v>0</v>
      </c>
      <c r="H442" s="39" t="str">
        <f t="shared" si="158"/>
        <v/>
      </c>
    </row>
    <row r="443" spans="1:8" s="40" customFormat="1" ht="15" x14ac:dyDescent="0.2">
      <c r="A443" s="68"/>
      <c r="B443" s="35" t="s">
        <v>282</v>
      </c>
      <c r="C443" s="36">
        <v>14</v>
      </c>
      <c r="D443" s="36">
        <v>31</v>
      </c>
      <c r="E443" s="37">
        <f t="shared" si="155"/>
        <v>9.440323668240054E-3</v>
      </c>
      <c r="F443" s="37">
        <f t="shared" si="156"/>
        <v>9.1960842479976261E-3</v>
      </c>
      <c r="G443" s="38">
        <f t="shared" si="157"/>
        <v>1.2142857142857142</v>
      </c>
      <c r="H443" s="39">
        <f t="shared" si="158"/>
        <v>1.1463250168577207E-2</v>
      </c>
    </row>
    <row r="444" spans="1:8" s="40" customFormat="1" ht="15" x14ac:dyDescent="0.2">
      <c r="A444" s="68"/>
      <c r="B444" s="35" t="s">
        <v>508</v>
      </c>
      <c r="C444" s="36">
        <v>0</v>
      </c>
      <c r="D444" s="36">
        <v>0</v>
      </c>
      <c r="E444" s="37" t="str">
        <f t="shared" si="155"/>
        <v/>
      </c>
      <c r="F444" s="37" t="str">
        <f t="shared" si="156"/>
        <v/>
      </c>
      <c r="G444" s="38" t="str">
        <f t="shared" si="157"/>
        <v>0</v>
      </c>
      <c r="H444" s="39" t="str">
        <f t="shared" si="158"/>
        <v/>
      </c>
    </row>
    <row r="445" spans="1:8" s="40" customFormat="1" ht="15" x14ac:dyDescent="0.2">
      <c r="A445" s="68"/>
      <c r="B445" s="35" t="s">
        <v>111</v>
      </c>
      <c r="C445" s="36">
        <v>0</v>
      </c>
      <c r="D445" s="36">
        <v>0</v>
      </c>
      <c r="E445" s="37" t="str">
        <f t="shared" si="155"/>
        <v/>
      </c>
      <c r="F445" s="37" t="str">
        <f t="shared" si="156"/>
        <v/>
      </c>
      <c r="G445" s="38" t="str">
        <f t="shared" si="157"/>
        <v>0</v>
      </c>
      <c r="H445" s="39" t="str">
        <f t="shared" si="158"/>
        <v/>
      </c>
    </row>
    <row r="446" spans="1:8" s="40" customFormat="1" ht="15" x14ac:dyDescent="0.2">
      <c r="A446" s="68"/>
      <c r="B446" s="35" t="s">
        <v>115</v>
      </c>
      <c r="C446" s="36">
        <v>0</v>
      </c>
      <c r="D446" s="36">
        <v>0</v>
      </c>
      <c r="E446" s="37" t="str">
        <f t="shared" si="155"/>
        <v/>
      </c>
      <c r="F446" s="37" t="str">
        <f t="shared" si="156"/>
        <v/>
      </c>
      <c r="G446" s="38" t="str">
        <f t="shared" si="157"/>
        <v>0</v>
      </c>
      <c r="H446" s="39" t="str">
        <f t="shared" si="158"/>
        <v/>
      </c>
    </row>
    <row r="447" spans="1:8" s="40" customFormat="1" ht="15" x14ac:dyDescent="0.2">
      <c r="A447" s="68"/>
      <c r="B447" s="35" t="s">
        <v>102</v>
      </c>
      <c r="C447" s="36">
        <v>0</v>
      </c>
      <c r="D447" s="36">
        <v>0</v>
      </c>
      <c r="E447" s="37" t="str">
        <f t="shared" si="155"/>
        <v/>
      </c>
      <c r="F447" s="37" t="str">
        <f t="shared" si="156"/>
        <v/>
      </c>
      <c r="G447" s="38" t="str">
        <f t="shared" si="157"/>
        <v>0</v>
      </c>
      <c r="H447" s="39" t="str">
        <f t="shared" si="158"/>
        <v/>
      </c>
    </row>
    <row r="448" spans="1:8" s="40" customFormat="1" ht="15" x14ac:dyDescent="0.2">
      <c r="A448" s="68"/>
      <c r="B448" s="35" t="s">
        <v>106</v>
      </c>
      <c r="C448" s="36">
        <v>2</v>
      </c>
      <c r="D448" s="36">
        <v>0</v>
      </c>
      <c r="E448" s="37">
        <f t="shared" si="155"/>
        <v>1.3486176668914363E-3</v>
      </c>
      <c r="F448" s="37" t="str">
        <f t="shared" si="156"/>
        <v/>
      </c>
      <c r="G448" s="38" t="str">
        <f t="shared" si="157"/>
        <v>0</v>
      </c>
      <c r="H448" s="39">
        <f t="shared" si="158"/>
        <v>0</v>
      </c>
    </row>
    <row r="449" spans="1:8" s="40" customFormat="1" ht="15" x14ac:dyDescent="0.2">
      <c r="A449" s="68"/>
      <c r="B449" s="35" t="s">
        <v>112</v>
      </c>
      <c r="C449" s="36">
        <v>0</v>
      </c>
      <c r="D449" s="36">
        <v>0</v>
      </c>
      <c r="E449" s="37" t="str">
        <f t="shared" si="155"/>
        <v/>
      </c>
      <c r="F449" s="37" t="str">
        <f t="shared" si="156"/>
        <v/>
      </c>
      <c r="G449" s="38" t="str">
        <f t="shared" si="157"/>
        <v>0</v>
      </c>
      <c r="H449" s="39" t="str">
        <f t="shared" si="158"/>
        <v/>
      </c>
    </row>
    <row r="450" spans="1:8" s="40" customFormat="1" ht="15" x14ac:dyDescent="0.2">
      <c r="A450" s="68"/>
      <c r="B450" s="35" t="s">
        <v>116</v>
      </c>
      <c r="C450" s="36">
        <v>0</v>
      </c>
      <c r="D450" s="36">
        <v>0</v>
      </c>
      <c r="E450" s="37" t="str">
        <f t="shared" si="155"/>
        <v/>
      </c>
      <c r="F450" s="37" t="str">
        <f t="shared" si="156"/>
        <v/>
      </c>
      <c r="G450" s="38" t="str">
        <f t="shared" si="157"/>
        <v>0</v>
      </c>
      <c r="H450" s="39" t="str">
        <f t="shared" si="158"/>
        <v/>
      </c>
    </row>
    <row r="451" spans="1:8" s="40" customFormat="1" ht="15" x14ac:dyDescent="0.2">
      <c r="A451" s="68"/>
      <c r="B451" s="35" t="s">
        <v>283</v>
      </c>
      <c r="C451" s="36">
        <v>12</v>
      </c>
      <c r="D451" s="36">
        <v>90</v>
      </c>
      <c r="E451" s="37">
        <f t="shared" si="155"/>
        <v>8.091706001348618E-3</v>
      </c>
      <c r="F451" s="37">
        <f t="shared" si="156"/>
        <v>2.6698309107089886E-2</v>
      </c>
      <c r="G451" s="38">
        <f t="shared" si="157"/>
        <v>6.5</v>
      </c>
      <c r="H451" s="39">
        <f t="shared" si="158"/>
        <v>5.2596089008766014E-2</v>
      </c>
    </row>
    <row r="452" spans="1:8" s="40" customFormat="1" ht="30" x14ac:dyDescent="0.2">
      <c r="A452" s="68"/>
      <c r="B452" s="35" t="s">
        <v>509</v>
      </c>
      <c r="C452" s="36">
        <v>0</v>
      </c>
      <c r="D452" s="36">
        <v>0</v>
      </c>
      <c r="E452" s="37" t="str">
        <f t="shared" si="155"/>
        <v/>
      </c>
      <c r="F452" s="37" t="str">
        <f t="shared" si="156"/>
        <v/>
      </c>
      <c r="G452" s="38" t="str">
        <f t="shared" si="157"/>
        <v>0</v>
      </c>
      <c r="H452" s="39" t="str">
        <f t="shared" si="158"/>
        <v/>
      </c>
    </row>
    <row r="453" spans="1:8" s="40" customFormat="1" ht="15" x14ac:dyDescent="0.2">
      <c r="A453" s="68"/>
      <c r="B453" s="35" t="s">
        <v>284</v>
      </c>
      <c r="C453" s="36">
        <v>1</v>
      </c>
      <c r="D453" s="36">
        <v>0</v>
      </c>
      <c r="E453" s="37">
        <f t="shared" si="155"/>
        <v>6.7430883344571813E-4</v>
      </c>
      <c r="F453" s="37" t="str">
        <f t="shared" si="156"/>
        <v/>
      </c>
      <c r="G453" s="38" t="str">
        <f t="shared" si="157"/>
        <v>0</v>
      </c>
      <c r="H453" s="39">
        <f t="shared" si="158"/>
        <v>0</v>
      </c>
    </row>
    <row r="454" spans="1:8" s="40" customFormat="1" ht="15" x14ac:dyDescent="0.2">
      <c r="A454" s="68"/>
      <c r="B454" s="35" t="s">
        <v>285</v>
      </c>
      <c r="C454" s="36">
        <v>0</v>
      </c>
      <c r="D454" s="36">
        <v>0</v>
      </c>
      <c r="E454" s="37" t="str">
        <f t="shared" si="155"/>
        <v/>
      </c>
      <c r="F454" s="37" t="str">
        <f t="shared" si="156"/>
        <v/>
      </c>
      <c r="G454" s="38" t="str">
        <f t="shared" si="157"/>
        <v>0</v>
      </c>
      <c r="H454" s="39" t="str">
        <f t="shared" si="158"/>
        <v/>
      </c>
    </row>
    <row r="455" spans="1:8" s="40" customFormat="1" ht="15" x14ac:dyDescent="0.2">
      <c r="A455" s="68"/>
      <c r="B455" s="35" t="s">
        <v>510</v>
      </c>
      <c r="C455" s="36">
        <v>0</v>
      </c>
      <c r="D455" s="36">
        <v>1</v>
      </c>
      <c r="E455" s="37" t="str">
        <f t="shared" si="155"/>
        <v/>
      </c>
      <c r="F455" s="37">
        <f t="shared" si="156"/>
        <v>2.966478789676654E-4</v>
      </c>
      <c r="G455" s="38" t="str">
        <f t="shared" si="157"/>
        <v>0</v>
      </c>
      <c r="H455" s="39" t="str">
        <f t="shared" si="158"/>
        <v/>
      </c>
    </row>
    <row r="456" spans="1:8" s="40" customFormat="1" ht="15" x14ac:dyDescent="0.2">
      <c r="A456" s="68"/>
      <c r="B456" s="35" t="s">
        <v>286</v>
      </c>
      <c r="C456" s="36">
        <v>23</v>
      </c>
      <c r="D456" s="36">
        <v>41</v>
      </c>
      <c r="E456" s="37">
        <f t="shared" si="155"/>
        <v>1.5509103169251517E-2</v>
      </c>
      <c r="F456" s="37">
        <f t="shared" si="156"/>
        <v>1.216256303767428E-2</v>
      </c>
      <c r="G456" s="38">
        <f t="shared" si="157"/>
        <v>0.78260869565217395</v>
      </c>
      <c r="H456" s="39">
        <f t="shared" si="158"/>
        <v>1.2137559002022926E-2</v>
      </c>
    </row>
    <row r="457" spans="1:8" s="40" customFormat="1" ht="15" x14ac:dyDescent="0.2">
      <c r="A457" s="68"/>
      <c r="B457" s="35" t="s">
        <v>287</v>
      </c>
      <c r="C457" s="36">
        <v>1</v>
      </c>
      <c r="D457" s="36">
        <v>2</v>
      </c>
      <c r="E457" s="37">
        <f t="shared" si="155"/>
        <v>6.7430883344571813E-4</v>
      </c>
      <c r="F457" s="37">
        <f t="shared" si="156"/>
        <v>5.9329575793533079E-4</v>
      </c>
      <c r="G457" s="38">
        <f t="shared" si="157"/>
        <v>1</v>
      </c>
      <c r="H457" s="39">
        <f t="shared" si="158"/>
        <v>6.7430883344571813E-4</v>
      </c>
    </row>
    <row r="458" spans="1:8" s="40" customFormat="1" ht="15" x14ac:dyDescent="0.2">
      <c r="A458" s="68"/>
      <c r="B458" s="35" t="s">
        <v>288</v>
      </c>
      <c r="C458" s="36">
        <v>1</v>
      </c>
      <c r="D458" s="36">
        <v>0</v>
      </c>
      <c r="E458" s="37">
        <f t="shared" si="155"/>
        <v>6.7430883344571813E-4</v>
      </c>
      <c r="F458" s="37" t="str">
        <f t="shared" si="156"/>
        <v/>
      </c>
      <c r="G458" s="38" t="str">
        <f t="shared" si="157"/>
        <v>0</v>
      </c>
      <c r="H458" s="39">
        <f t="shared" si="158"/>
        <v>0</v>
      </c>
    </row>
    <row r="459" spans="1:8" s="40" customFormat="1" ht="15" x14ac:dyDescent="0.2">
      <c r="A459" s="68"/>
      <c r="B459" s="35" t="s">
        <v>103</v>
      </c>
      <c r="C459" s="36">
        <v>0</v>
      </c>
      <c r="D459" s="36">
        <v>0</v>
      </c>
      <c r="E459" s="37" t="str">
        <f t="shared" si="155"/>
        <v/>
      </c>
      <c r="F459" s="37" t="str">
        <f t="shared" si="156"/>
        <v/>
      </c>
      <c r="G459" s="38" t="str">
        <f t="shared" si="157"/>
        <v>0</v>
      </c>
      <c r="H459" s="39" t="str">
        <f t="shared" si="158"/>
        <v/>
      </c>
    </row>
    <row r="460" spans="1:8" s="40" customFormat="1" ht="15" x14ac:dyDescent="0.2">
      <c r="A460" s="68"/>
      <c r="B460" s="35" t="s">
        <v>289</v>
      </c>
      <c r="C460" s="36">
        <v>0</v>
      </c>
      <c r="D460" s="36">
        <v>0</v>
      </c>
      <c r="E460" s="37" t="str">
        <f t="shared" si="155"/>
        <v/>
      </c>
      <c r="F460" s="37" t="str">
        <f t="shared" si="156"/>
        <v/>
      </c>
      <c r="G460" s="38" t="str">
        <f t="shared" si="157"/>
        <v>0</v>
      </c>
      <c r="H460" s="39" t="str">
        <f t="shared" si="158"/>
        <v/>
      </c>
    </row>
    <row r="461" spans="1:8" s="40" customFormat="1" ht="15" x14ac:dyDescent="0.2">
      <c r="A461" s="68"/>
      <c r="B461" s="35" t="s">
        <v>290</v>
      </c>
      <c r="C461" s="36">
        <v>2</v>
      </c>
      <c r="D461" s="36">
        <v>11</v>
      </c>
      <c r="E461" s="37">
        <f t="shared" si="155"/>
        <v>1.3486176668914363E-3</v>
      </c>
      <c r="F461" s="37">
        <f t="shared" si="156"/>
        <v>3.263126668644319E-3</v>
      </c>
      <c r="G461" s="38">
        <f t="shared" si="157"/>
        <v>4.5</v>
      </c>
      <c r="H461" s="39">
        <f t="shared" si="158"/>
        <v>6.0687795010114631E-3</v>
      </c>
    </row>
    <row r="462" spans="1:8" s="40" customFormat="1" ht="15" x14ac:dyDescent="0.2">
      <c r="A462" s="68"/>
      <c r="B462" s="35" t="s">
        <v>581</v>
      </c>
      <c r="C462" s="36">
        <v>6</v>
      </c>
      <c r="D462" s="36">
        <v>31</v>
      </c>
      <c r="E462" s="37">
        <f t="shared" si="155"/>
        <v>4.045853000674309E-3</v>
      </c>
      <c r="F462" s="37">
        <f t="shared" si="156"/>
        <v>9.1960842479976261E-3</v>
      </c>
      <c r="G462" s="38">
        <f t="shared" si="157"/>
        <v>4.166666666666667</v>
      </c>
      <c r="H462" s="39">
        <f t="shared" si="158"/>
        <v>1.6857720836142957E-2</v>
      </c>
    </row>
    <row r="463" spans="1:8" s="40" customFormat="1" ht="15" x14ac:dyDescent="0.2">
      <c r="A463" s="68"/>
      <c r="B463" s="35" t="s">
        <v>291</v>
      </c>
      <c r="C463" s="36">
        <v>0</v>
      </c>
      <c r="D463" s="36">
        <v>0</v>
      </c>
      <c r="E463" s="37" t="str">
        <f t="shared" si="155"/>
        <v/>
      </c>
      <c r="F463" s="37" t="str">
        <f t="shared" si="156"/>
        <v/>
      </c>
      <c r="G463" s="38" t="str">
        <f t="shared" si="157"/>
        <v>0</v>
      </c>
      <c r="H463" s="39" t="str">
        <f t="shared" si="158"/>
        <v/>
      </c>
    </row>
    <row r="464" spans="1:8" s="40" customFormat="1" ht="15" x14ac:dyDescent="0.2">
      <c r="A464" s="68"/>
      <c r="B464" s="35" t="s">
        <v>292</v>
      </c>
      <c r="C464" s="36">
        <v>0</v>
      </c>
      <c r="D464" s="36">
        <v>0</v>
      </c>
      <c r="E464" s="37" t="str">
        <f t="shared" si="155"/>
        <v/>
      </c>
      <c r="F464" s="37" t="str">
        <f t="shared" si="156"/>
        <v/>
      </c>
      <c r="G464" s="38" t="str">
        <f t="shared" si="157"/>
        <v>0</v>
      </c>
      <c r="H464" s="39" t="str">
        <f t="shared" si="158"/>
        <v/>
      </c>
    </row>
    <row r="465" spans="1:8" s="40" customFormat="1" ht="15" x14ac:dyDescent="0.2">
      <c r="A465" s="68"/>
      <c r="B465" s="35" t="s">
        <v>293</v>
      </c>
      <c r="C465" s="36">
        <v>0</v>
      </c>
      <c r="D465" s="36">
        <v>0</v>
      </c>
      <c r="E465" s="37" t="str">
        <f t="shared" si="155"/>
        <v/>
      </c>
      <c r="F465" s="37" t="str">
        <f t="shared" si="156"/>
        <v/>
      </c>
      <c r="G465" s="38" t="str">
        <f t="shared" si="157"/>
        <v>0</v>
      </c>
      <c r="H465" s="39" t="str">
        <f t="shared" si="158"/>
        <v/>
      </c>
    </row>
    <row r="466" spans="1:8" s="40" customFormat="1" ht="15" x14ac:dyDescent="0.2">
      <c r="A466" s="68"/>
      <c r="B466" s="35" t="s">
        <v>294</v>
      </c>
      <c r="C466" s="36">
        <v>0</v>
      </c>
      <c r="D466" s="36">
        <v>0</v>
      </c>
      <c r="E466" s="37" t="str">
        <f t="shared" si="155"/>
        <v/>
      </c>
      <c r="F466" s="37" t="str">
        <f t="shared" si="156"/>
        <v/>
      </c>
      <c r="G466" s="38" t="str">
        <f t="shared" si="157"/>
        <v>0</v>
      </c>
      <c r="H466" s="39" t="str">
        <f t="shared" si="158"/>
        <v/>
      </c>
    </row>
    <row r="467" spans="1:8" s="40" customFormat="1" ht="15" x14ac:dyDescent="0.2">
      <c r="A467" s="68"/>
      <c r="B467" s="35" t="s">
        <v>126</v>
      </c>
      <c r="C467" s="36">
        <v>0</v>
      </c>
      <c r="D467" s="36">
        <v>0</v>
      </c>
      <c r="E467" s="37" t="str">
        <f t="shared" si="155"/>
        <v/>
      </c>
      <c r="F467" s="37" t="str">
        <f t="shared" si="156"/>
        <v/>
      </c>
      <c r="G467" s="38" t="str">
        <f t="shared" si="157"/>
        <v>0</v>
      </c>
      <c r="H467" s="39" t="str">
        <f t="shared" si="158"/>
        <v/>
      </c>
    </row>
    <row r="468" spans="1:8" s="40" customFormat="1" ht="30" x14ac:dyDescent="0.2">
      <c r="A468" s="68"/>
      <c r="B468" s="35" t="s">
        <v>127</v>
      </c>
      <c r="C468" s="36">
        <v>0</v>
      </c>
      <c r="D468" s="36">
        <v>0</v>
      </c>
      <c r="E468" s="37" t="str">
        <f t="shared" si="155"/>
        <v/>
      </c>
      <c r="F468" s="37" t="str">
        <f t="shared" si="156"/>
        <v/>
      </c>
      <c r="G468" s="38" t="str">
        <f t="shared" si="157"/>
        <v>0</v>
      </c>
      <c r="H468" s="39" t="str">
        <f t="shared" si="158"/>
        <v/>
      </c>
    </row>
    <row r="469" spans="1:8" s="40" customFormat="1" ht="15" x14ac:dyDescent="0.2">
      <c r="A469" s="68"/>
      <c r="B469" s="35" t="s">
        <v>295</v>
      </c>
      <c r="C469" s="36">
        <v>2</v>
      </c>
      <c r="D469" s="36">
        <v>0</v>
      </c>
      <c r="E469" s="37">
        <f t="shared" si="155"/>
        <v>1.3486176668914363E-3</v>
      </c>
      <c r="F469" s="37" t="str">
        <f t="shared" si="156"/>
        <v/>
      </c>
      <c r="G469" s="38" t="str">
        <f t="shared" si="157"/>
        <v>0</v>
      </c>
      <c r="H469" s="39">
        <f t="shared" si="158"/>
        <v>0</v>
      </c>
    </row>
    <row r="470" spans="1:8" s="40" customFormat="1" ht="15" x14ac:dyDescent="0.2">
      <c r="A470" s="68"/>
      <c r="B470" s="35" t="s">
        <v>296</v>
      </c>
      <c r="C470" s="36">
        <v>0</v>
      </c>
      <c r="D470" s="36">
        <v>1</v>
      </c>
      <c r="E470" s="37" t="str">
        <f t="shared" si="155"/>
        <v/>
      </c>
      <c r="F470" s="37">
        <f t="shared" si="156"/>
        <v>2.966478789676654E-4</v>
      </c>
      <c r="G470" s="38" t="str">
        <f t="shared" si="157"/>
        <v>0</v>
      </c>
      <c r="H470" s="39" t="str">
        <f t="shared" si="158"/>
        <v/>
      </c>
    </row>
    <row r="471" spans="1:8" s="40" customFormat="1" ht="30" x14ac:dyDescent="0.2">
      <c r="A471" s="68"/>
      <c r="B471" s="35" t="s">
        <v>297</v>
      </c>
      <c r="C471" s="36">
        <v>0</v>
      </c>
      <c r="D471" s="36">
        <v>0</v>
      </c>
      <c r="E471" s="37" t="str">
        <f t="shared" si="155"/>
        <v/>
      </c>
      <c r="F471" s="37" t="str">
        <f t="shared" si="156"/>
        <v/>
      </c>
      <c r="G471" s="38" t="str">
        <f t="shared" si="157"/>
        <v>0</v>
      </c>
      <c r="H471" s="39" t="str">
        <f t="shared" si="158"/>
        <v/>
      </c>
    </row>
    <row r="472" spans="1:8" s="40" customFormat="1" ht="15" x14ac:dyDescent="0.2">
      <c r="A472" s="68"/>
      <c r="B472" s="35" t="s">
        <v>124</v>
      </c>
      <c r="C472" s="36">
        <v>5</v>
      </c>
      <c r="D472" s="36">
        <v>6</v>
      </c>
      <c r="E472" s="37">
        <f t="shared" si="155"/>
        <v>3.3715441672285905E-3</v>
      </c>
      <c r="F472" s="37">
        <f t="shared" si="156"/>
        <v>1.7798872738059924E-3</v>
      </c>
      <c r="G472" s="38">
        <f t="shared" si="157"/>
        <v>0.2</v>
      </c>
      <c r="H472" s="39">
        <f t="shared" si="158"/>
        <v>6.7430883344571813E-4</v>
      </c>
    </row>
    <row r="473" spans="1:8" s="40" customFormat="1" ht="15" x14ac:dyDescent="0.2">
      <c r="A473" s="68"/>
      <c r="B473" s="35" t="s">
        <v>298</v>
      </c>
      <c r="C473" s="36">
        <v>0</v>
      </c>
      <c r="D473" s="36">
        <v>0</v>
      </c>
      <c r="E473" s="37" t="str">
        <f t="shared" si="155"/>
        <v/>
      </c>
      <c r="F473" s="37" t="str">
        <f t="shared" si="156"/>
        <v/>
      </c>
      <c r="G473" s="38" t="str">
        <f t="shared" si="157"/>
        <v>0</v>
      </c>
      <c r="H473" s="39" t="str">
        <f t="shared" si="158"/>
        <v/>
      </c>
    </row>
    <row r="474" spans="1:8" s="40" customFormat="1" ht="15" x14ac:dyDescent="0.2">
      <c r="A474" s="68"/>
      <c r="B474" s="35" t="s">
        <v>299</v>
      </c>
      <c r="C474" s="36">
        <v>0</v>
      </c>
      <c r="D474" s="36">
        <v>0</v>
      </c>
      <c r="E474" s="37" t="str">
        <f t="shared" ref="E474:E535" si="175">+IF(C474=0,"",C474/C$333)</f>
        <v/>
      </c>
      <c r="F474" s="37" t="str">
        <f t="shared" ref="F474:F535" si="176">+IF(D474=0,"",D474/D$333)</f>
        <v/>
      </c>
      <c r="G474" s="38" t="str">
        <f t="shared" ref="G474:G535" si="177">+IF(OR(AND(D474=0),(C474=0)),"0",((D474-C474)/C474))</f>
        <v>0</v>
      </c>
      <c r="H474" s="39" t="str">
        <f t="shared" ref="H474:H535" si="178">+IF(OR(AND(E474=""),(G474="")),"",E474*G474)</f>
        <v/>
      </c>
    </row>
    <row r="475" spans="1:8" s="40" customFormat="1" ht="15" x14ac:dyDescent="0.2">
      <c r="A475" s="68"/>
      <c r="B475" s="35" t="s">
        <v>300</v>
      </c>
      <c r="C475" s="36">
        <v>0</v>
      </c>
      <c r="D475" s="36">
        <v>0</v>
      </c>
      <c r="E475" s="37" t="str">
        <f t="shared" si="175"/>
        <v/>
      </c>
      <c r="F475" s="37" t="str">
        <f t="shared" si="176"/>
        <v/>
      </c>
      <c r="G475" s="38" t="str">
        <f t="shared" si="177"/>
        <v>0</v>
      </c>
      <c r="H475" s="39" t="str">
        <f t="shared" si="178"/>
        <v/>
      </c>
    </row>
    <row r="476" spans="1:8" s="40" customFormat="1" ht="30" x14ac:dyDescent="0.2">
      <c r="A476" s="68"/>
      <c r="B476" s="35" t="s">
        <v>301</v>
      </c>
      <c r="C476" s="36">
        <v>0</v>
      </c>
      <c r="D476" s="36">
        <v>0</v>
      </c>
      <c r="E476" s="37" t="str">
        <f t="shared" si="175"/>
        <v/>
      </c>
      <c r="F476" s="37" t="str">
        <f t="shared" si="176"/>
        <v/>
      </c>
      <c r="G476" s="38" t="str">
        <f t="shared" si="177"/>
        <v>0</v>
      </c>
      <c r="H476" s="39" t="str">
        <f t="shared" si="178"/>
        <v/>
      </c>
    </row>
    <row r="477" spans="1:8" s="40" customFormat="1" ht="15" x14ac:dyDescent="0.2">
      <c r="A477" s="68"/>
      <c r="B477" s="35" t="s">
        <v>122</v>
      </c>
      <c r="C477" s="36">
        <v>0</v>
      </c>
      <c r="D477" s="36">
        <v>0</v>
      </c>
      <c r="E477" s="37" t="str">
        <f t="shared" si="175"/>
        <v/>
      </c>
      <c r="F477" s="37" t="str">
        <f t="shared" si="176"/>
        <v/>
      </c>
      <c r="G477" s="38" t="str">
        <f t="shared" si="177"/>
        <v>0</v>
      </c>
      <c r="H477" s="39" t="str">
        <f t="shared" si="178"/>
        <v/>
      </c>
    </row>
    <row r="478" spans="1:8" s="40" customFormat="1" ht="15" x14ac:dyDescent="0.2">
      <c r="A478" s="68"/>
      <c r="B478" s="35" t="s">
        <v>302</v>
      </c>
      <c r="C478" s="36">
        <v>0</v>
      </c>
      <c r="D478" s="36">
        <v>0</v>
      </c>
      <c r="E478" s="37" t="str">
        <f t="shared" si="175"/>
        <v/>
      </c>
      <c r="F478" s="37" t="str">
        <f t="shared" si="176"/>
        <v/>
      </c>
      <c r="G478" s="38" t="str">
        <f t="shared" si="177"/>
        <v>0</v>
      </c>
      <c r="H478" s="39" t="str">
        <f t="shared" si="178"/>
        <v/>
      </c>
    </row>
    <row r="479" spans="1:8" s="40" customFormat="1" ht="15" x14ac:dyDescent="0.2">
      <c r="A479" s="68"/>
      <c r="B479" s="35" t="s">
        <v>303</v>
      </c>
      <c r="C479" s="36">
        <v>0</v>
      </c>
      <c r="D479" s="36">
        <v>0</v>
      </c>
      <c r="E479" s="37" t="str">
        <f t="shared" si="175"/>
        <v/>
      </c>
      <c r="F479" s="37" t="str">
        <f t="shared" si="176"/>
        <v/>
      </c>
      <c r="G479" s="38" t="str">
        <f t="shared" si="177"/>
        <v>0</v>
      </c>
      <c r="H479" s="39" t="str">
        <f t="shared" si="178"/>
        <v/>
      </c>
    </row>
    <row r="480" spans="1:8" s="40" customFormat="1" ht="15" x14ac:dyDescent="0.2">
      <c r="A480" s="68"/>
      <c r="B480" s="35" t="s">
        <v>511</v>
      </c>
      <c r="C480" s="36">
        <v>0</v>
      </c>
      <c r="D480" s="36">
        <v>0</v>
      </c>
      <c r="E480" s="37" t="str">
        <f t="shared" si="175"/>
        <v/>
      </c>
      <c r="F480" s="37" t="str">
        <f t="shared" si="176"/>
        <v/>
      </c>
      <c r="G480" s="38" t="str">
        <f t="shared" si="177"/>
        <v>0</v>
      </c>
      <c r="H480" s="39" t="str">
        <f t="shared" si="178"/>
        <v/>
      </c>
    </row>
    <row r="481" spans="1:8" s="40" customFormat="1" ht="15" x14ac:dyDescent="0.2">
      <c r="A481" s="68"/>
      <c r="B481" s="35" t="s">
        <v>130</v>
      </c>
      <c r="C481" s="36">
        <v>1</v>
      </c>
      <c r="D481" s="36">
        <v>0</v>
      </c>
      <c r="E481" s="37">
        <f t="shared" si="175"/>
        <v>6.7430883344571813E-4</v>
      </c>
      <c r="F481" s="37" t="str">
        <f t="shared" si="176"/>
        <v/>
      </c>
      <c r="G481" s="38" t="str">
        <f t="shared" si="177"/>
        <v>0</v>
      </c>
      <c r="H481" s="39">
        <f t="shared" si="178"/>
        <v>0</v>
      </c>
    </row>
    <row r="482" spans="1:8" s="40" customFormat="1" ht="15" x14ac:dyDescent="0.2">
      <c r="A482" s="68"/>
      <c r="B482" s="35" t="s">
        <v>512</v>
      </c>
      <c r="C482" s="36">
        <v>1</v>
      </c>
      <c r="D482" s="36">
        <v>36</v>
      </c>
      <c r="E482" s="37">
        <f t="shared" si="175"/>
        <v>6.7430883344571813E-4</v>
      </c>
      <c r="F482" s="37">
        <f t="shared" si="176"/>
        <v>1.0679323642835954E-2</v>
      </c>
      <c r="G482" s="38">
        <f t="shared" si="177"/>
        <v>35</v>
      </c>
      <c r="H482" s="39">
        <f t="shared" si="178"/>
        <v>2.3600809170600135E-2</v>
      </c>
    </row>
    <row r="483" spans="1:8" s="40" customFormat="1" ht="15" x14ac:dyDescent="0.2">
      <c r="A483" s="68"/>
      <c r="B483" s="35" t="s">
        <v>123</v>
      </c>
      <c r="C483" s="36">
        <v>0</v>
      </c>
      <c r="D483" s="36">
        <v>0</v>
      </c>
      <c r="E483" s="37" t="str">
        <f t="shared" si="175"/>
        <v/>
      </c>
      <c r="F483" s="37" t="str">
        <f t="shared" si="176"/>
        <v/>
      </c>
      <c r="G483" s="38" t="str">
        <f t="shared" si="177"/>
        <v>0</v>
      </c>
      <c r="H483" s="39" t="str">
        <f t="shared" si="178"/>
        <v/>
      </c>
    </row>
    <row r="484" spans="1:8" s="40" customFormat="1" ht="30" x14ac:dyDescent="0.2">
      <c r="A484" s="68"/>
      <c r="B484" s="35" t="s">
        <v>304</v>
      </c>
      <c r="C484" s="36">
        <v>5</v>
      </c>
      <c r="D484" s="36">
        <v>0</v>
      </c>
      <c r="E484" s="37">
        <f t="shared" si="175"/>
        <v>3.3715441672285905E-3</v>
      </c>
      <c r="F484" s="37" t="str">
        <f t="shared" si="176"/>
        <v/>
      </c>
      <c r="G484" s="38" t="str">
        <f t="shared" si="177"/>
        <v>0</v>
      </c>
      <c r="H484" s="39">
        <f t="shared" si="178"/>
        <v>0</v>
      </c>
    </row>
    <row r="485" spans="1:8" s="40" customFormat="1" ht="15" x14ac:dyDescent="0.2">
      <c r="A485" s="68"/>
      <c r="B485" s="35" t="s">
        <v>125</v>
      </c>
      <c r="C485" s="36">
        <v>0</v>
      </c>
      <c r="D485" s="36">
        <v>0</v>
      </c>
      <c r="E485" s="37" t="str">
        <f t="shared" si="175"/>
        <v/>
      </c>
      <c r="F485" s="37" t="str">
        <f t="shared" si="176"/>
        <v/>
      </c>
      <c r="G485" s="38" t="str">
        <f t="shared" si="177"/>
        <v>0</v>
      </c>
      <c r="H485" s="39" t="str">
        <f t="shared" si="178"/>
        <v/>
      </c>
    </row>
    <row r="486" spans="1:8" s="40" customFormat="1" ht="30" x14ac:dyDescent="0.2">
      <c r="A486" s="68"/>
      <c r="B486" s="35" t="s">
        <v>305</v>
      </c>
      <c r="C486" s="36">
        <v>1</v>
      </c>
      <c r="D486" s="36">
        <v>0</v>
      </c>
      <c r="E486" s="37">
        <f t="shared" si="175"/>
        <v>6.7430883344571813E-4</v>
      </c>
      <c r="F486" s="37" t="str">
        <f t="shared" si="176"/>
        <v/>
      </c>
      <c r="G486" s="38" t="str">
        <f t="shared" si="177"/>
        <v>0</v>
      </c>
      <c r="H486" s="39">
        <f t="shared" si="178"/>
        <v>0</v>
      </c>
    </row>
    <row r="487" spans="1:8" s="40" customFormat="1" ht="30" x14ac:dyDescent="0.2">
      <c r="A487" s="68"/>
      <c r="B487" s="35" t="s">
        <v>306</v>
      </c>
      <c r="C487" s="36">
        <v>0</v>
      </c>
      <c r="D487" s="36">
        <v>1</v>
      </c>
      <c r="E487" s="37" t="str">
        <f t="shared" si="175"/>
        <v/>
      </c>
      <c r="F487" s="37">
        <f t="shared" si="176"/>
        <v>2.966478789676654E-4</v>
      </c>
      <c r="G487" s="38" t="str">
        <f t="shared" si="177"/>
        <v>0</v>
      </c>
      <c r="H487" s="39" t="str">
        <f t="shared" si="178"/>
        <v/>
      </c>
    </row>
    <row r="488" spans="1:8" s="40" customFormat="1" ht="15" x14ac:dyDescent="0.2">
      <c r="A488" s="68"/>
      <c r="B488" s="35" t="s">
        <v>118</v>
      </c>
      <c r="C488" s="36">
        <v>0</v>
      </c>
      <c r="D488" s="36">
        <v>2</v>
      </c>
      <c r="E488" s="37" t="str">
        <f t="shared" si="175"/>
        <v/>
      </c>
      <c r="F488" s="37">
        <f t="shared" si="176"/>
        <v>5.9329575793533079E-4</v>
      </c>
      <c r="G488" s="38" t="str">
        <f t="shared" si="177"/>
        <v>0</v>
      </c>
      <c r="H488" s="39" t="str">
        <f t="shared" si="178"/>
        <v/>
      </c>
    </row>
    <row r="489" spans="1:8" s="40" customFormat="1" ht="30" x14ac:dyDescent="0.2">
      <c r="A489" s="68"/>
      <c r="B489" s="35" t="s">
        <v>513</v>
      </c>
      <c r="C489" s="36">
        <v>0</v>
      </c>
      <c r="D489" s="36">
        <v>0</v>
      </c>
      <c r="E489" s="37" t="str">
        <f t="shared" si="175"/>
        <v/>
      </c>
      <c r="F489" s="37" t="str">
        <f t="shared" si="176"/>
        <v/>
      </c>
      <c r="G489" s="38" t="str">
        <f t="shared" si="177"/>
        <v>0</v>
      </c>
      <c r="H489" s="39" t="str">
        <f t="shared" si="178"/>
        <v/>
      </c>
    </row>
    <row r="490" spans="1:8" s="40" customFormat="1" ht="30" x14ac:dyDescent="0.2">
      <c r="A490" s="68"/>
      <c r="B490" s="35" t="s">
        <v>307</v>
      </c>
      <c r="C490" s="36">
        <v>0</v>
      </c>
      <c r="D490" s="36">
        <v>0</v>
      </c>
      <c r="E490" s="37" t="str">
        <f t="shared" si="175"/>
        <v/>
      </c>
      <c r="F490" s="37" t="str">
        <f t="shared" si="176"/>
        <v/>
      </c>
      <c r="G490" s="38" t="str">
        <f t="shared" si="177"/>
        <v>0</v>
      </c>
      <c r="H490" s="39" t="str">
        <f t="shared" si="178"/>
        <v/>
      </c>
    </row>
    <row r="491" spans="1:8" s="40" customFormat="1" ht="15" x14ac:dyDescent="0.2">
      <c r="A491" s="68"/>
      <c r="B491" s="35" t="s">
        <v>308</v>
      </c>
      <c r="C491" s="36">
        <v>0</v>
      </c>
      <c r="D491" s="36">
        <v>0</v>
      </c>
      <c r="E491" s="37" t="str">
        <f t="shared" si="175"/>
        <v/>
      </c>
      <c r="F491" s="37" t="str">
        <f t="shared" si="176"/>
        <v/>
      </c>
      <c r="G491" s="38" t="str">
        <f t="shared" si="177"/>
        <v>0</v>
      </c>
      <c r="H491" s="39" t="str">
        <f t="shared" si="178"/>
        <v/>
      </c>
    </row>
    <row r="492" spans="1:8" s="40" customFormat="1" ht="15" x14ac:dyDescent="0.2">
      <c r="A492" s="68"/>
      <c r="B492" s="35" t="s">
        <v>514</v>
      </c>
      <c r="C492" s="36">
        <v>0</v>
      </c>
      <c r="D492" s="36">
        <v>0</v>
      </c>
      <c r="E492" s="37" t="str">
        <f t="shared" si="175"/>
        <v/>
      </c>
      <c r="F492" s="37" t="str">
        <f t="shared" si="176"/>
        <v/>
      </c>
      <c r="G492" s="38" t="str">
        <f t="shared" si="177"/>
        <v>0</v>
      </c>
      <c r="H492" s="39" t="str">
        <f t="shared" si="178"/>
        <v/>
      </c>
    </row>
    <row r="493" spans="1:8" s="40" customFormat="1" ht="15" x14ac:dyDescent="0.2">
      <c r="A493" s="68"/>
      <c r="B493" s="35" t="s">
        <v>515</v>
      </c>
      <c r="C493" s="36">
        <v>0</v>
      </c>
      <c r="D493" s="36">
        <v>0</v>
      </c>
      <c r="E493" s="37" t="str">
        <f t="shared" si="175"/>
        <v/>
      </c>
      <c r="F493" s="37" t="str">
        <f t="shared" si="176"/>
        <v/>
      </c>
      <c r="G493" s="38" t="str">
        <f t="shared" si="177"/>
        <v>0</v>
      </c>
      <c r="H493" s="39" t="str">
        <f t="shared" si="178"/>
        <v/>
      </c>
    </row>
    <row r="494" spans="1:8" s="40" customFormat="1" ht="15" x14ac:dyDescent="0.2">
      <c r="A494" s="68"/>
      <c r="B494" s="35" t="s">
        <v>309</v>
      </c>
      <c r="C494" s="36">
        <v>0</v>
      </c>
      <c r="D494" s="36">
        <v>0</v>
      </c>
      <c r="E494" s="37" t="str">
        <f t="shared" si="175"/>
        <v/>
      </c>
      <c r="F494" s="37" t="str">
        <f t="shared" si="176"/>
        <v/>
      </c>
      <c r="G494" s="38" t="str">
        <f t="shared" si="177"/>
        <v>0</v>
      </c>
      <c r="H494" s="39" t="str">
        <f t="shared" si="178"/>
        <v/>
      </c>
    </row>
    <row r="495" spans="1:8" s="40" customFormat="1" ht="30" x14ac:dyDescent="0.2">
      <c r="A495" s="68"/>
      <c r="B495" s="35" t="s">
        <v>310</v>
      </c>
      <c r="C495" s="36">
        <v>0</v>
      </c>
      <c r="D495" s="36">
        <v>0</v>
      </c>
      <c r="E495" s="37" t="str">
        <f t="shared" si="175"/>
        <v/>
      </c>
      <c r="F495" s="37" t="str">
        <f t="shared" si="176"/>
        <v/>
      </c>
      <c r="G495" s="38" t="str">
        <f t="shared" si="177"/>
        <v>0</v>
      </c>
      <c r="H495" s="39" t="str">
        <f t="shared" si="178"/>
        <v/>
      </c>
    </row>
    <row r="496" spans="1:8" s="40" customFormat="1" ht="15" x14ac:dyDescent="0.2">
      <c r="A496" s="68"/>
      <c r="B496" s="35" t="s">
        <v>311</v>
      </c>
      <c r="C496" s="36">
        <v>0</v>
      </c>
      <c r="D496" s="36">
        <v>0</v>
      </c>
      <c r="E496" s="37" t="str">
        <f t="shared" si="175"/>
        <v/>
      </c>
      <c r="F496" s="37" t="str">
        <f t="shared" si="176"/>
        <v/>
      </c>
      <c r="G496" s="38" t="str">
        <f t="shared" si="177"/>
        <v>0</v>
      </c>
      <c r="H496" s="39" t="str">
        <f t="shared" si="178"/>
        <v/>
      </c>
    </row>
    <row r="497" spans="1:8" s="40" customFormat="1" ht="15" x14ac:dyDescent="0.2">
      <c r="A497" s="68"/>
      <c r="B497" s="35" t="s">
        <v>120</v>
      </c>
      <c r="C497" s="36">
        <v>0</v>
      </c>
      <c r="D497" s="36">
        <v>0</v>
      </c>
      <c r="E497" s="37" t="str">
        <f t="shared" si="175"/>
        <v/>
      </c>
      <c r="F497" s="37" t="str">
        <f t="shared" si="176"/>
        <v/>
      </c>
      <c r="G497" s="38" t="str">
        <f t="shared" si="177"/>
        <v>0</v>
      </c>
      <c r="H497" s="39" t="str">
        <f t="shared" si="178"/>
        <v/>
      </c>
    </row>
    <row r="498" spans="1:8" s="40" customFormat="1" ht="30" x14ac:dyDescent="0.2">
      <c r="A498" s="68"/>
      <c r="B498" s="35" t="s">
        <v>312</v>
      </c>
      <c r="C498" s="36">
        <v>0</v>
      </c>
      <c r="D498" s="36">
        <v>0</v>
      </c>
      <c r="E498" s="37" t="str">
        <f t="shared" si="175"/>
        <v/>
      </c>
      <c r="F498" s="37" t="str">
        <f t="shared" si="176"/>
        <v/>
      </c>
      <c r="G498" s="38" t="str">
        <f t="shared" si="177"/>
        <v>0</v>
      </c>
      <c r="H498" s="39" t="str">
        <f t="shared" si="178"/>
        <v/>
      </c>
    </row>
    <row r="499" spans="1:8" s="40" customFormat="1" ht="15" x14ac:dyDescent="0.2">
      <c r="A499" s="68"/>
      <c r="B499" s="35" t="s">
        <v>128</v>
      </c>
      <c r="C499" s="36">
        <v>0</v>
      </c>
      <c r="D499" s="36">
        <v>0</v>
      </c>
      <c r="E499" s="37" t="str">
        <f t="shared" si="175"/>
        <v/>
      </c>
      <c r="F499" s="37" t="str">
        <f t="shared" si="176"/>
        <v/>
      </c>
      <c r="G499" s="38" t="str">
        <f t="shared" si="177"/>
        <v>0</v>
      </c>
      <c r="H499" s="39" t="str">
        <f t="shared" si="178"/>
        <v/>
      </c>
    </row>
    <row r="500" spans="1:8" s="40" customFormat="1" ht="15" x14ac:dyDescent="0.2">
      <c r="A500" s="68"/>
      <c r="B500" s="35" t="s">
        <v>119</v>
      </c>
      <c r="C500" s="36">
        <v>5</v>
      </c>
      <c r="D500" s="36">
        <v>0</v>
      </c>
      <c r="E500" s="37">
        <f t="shared" si="175"/>
        <v>3.3715441672285905E-3</v>
      </c>
      <c r="F500" s="37" t="str">
        <f t="shared" si="176"/>
        <v/>
      </c>
      <c r="G500" s="38" t="str">
        <f t="shared" si="177"/>
        <v>0</v>
      </c>
      <c r="H500" s="39">
        <f t="shared" si="178"/>
        <v>0</v>
      </c>
    </row>
    <row r="501" spans="1:8" s="40" customFormat="1" ht="15" x14ac:dyDescent="0.2">
      <c r="A501" s="68"/>
      <c r="B501" s="35" t="s">
        <v>121</v>
      </c>
      <c r="C501" s="36">
        <v>0</v>
      </c>
      <c r="D501" s="36">
        <v>0</v>
      </c>
      <c r="E501" s="37" t="str">
        <f t="shared" si="175"/>
        <v/>
      </c>
      <c r="F501" s="37" t="str">
        <f t="shared" si="176"/>
        <v/>
      </c>
      <c r="G501" s="38" t="str">
        <f t="shared" si="177"/>
        <v>0</v>
      </c>
      <c r="H501" s="39" t="str">
        <f t="shared" si="178"/>
        <v/>
      </c>
    </row>
    <row r="502" spans="1:8" s="40" customFormat="1" ht="15" x14ac:dyDescent="0.2">
      <c r="A502" s="68"/>
      <c r="B502" s="35" t="s">
        <v>313</v>
      </c>
      <c r="C502" s="36">
        <v>0</v>
      </c>
      <c r="D502" s="36">
        <v>0</v>
      </c>
      <c r="E502" s="37" t="str">
        <f t="shared" si="175"/>
        <v/>
      </c>
      <c r="F502" s="37" t="str">
        <f t="shared" si="176"/>
        <v/>
      </c>
      <c r="G502" s="38" t="str">
        <f t="shared" si="177"/>
        <v>0</v>
      </c>
      <c r="H502" s="39" t="str">
        <f t="shared" si="178"/>
        <v/>
      </c>
    </row>
    <row r="503" spans="1:8" s="40" customFormat="1" ht="15" x14ac:dyDescent="0.2">
      <c r="A503" s="68"/>
      <c r="B503" s="35" t="s">
        <v>314</v>
      </c>
      <c r="C503" s="36">
        <v>0</v>
      </c>
      <c r="D503" s="36">
        <v>0</v>
      </c>
      <c r="E503" s="37" t="str">
        <f t="shared" si="175"/>
        <v/>
      </c>
      <c r="F503" s="37" t="str">
        <f t="shared" si="176"/>
        <v/>
      </c>
      <c r="G503" s="38" t="str">
        <f t="shared" si="177"/>
        <v>0</v>
      </c>
      <c r="H503" s="39" t="str">
        <f t="shared" si="178"/>
        <v/>
      </c>
    </row>
    <row r="504" spans="1:8" s="40" customFormat="1" ht="15" x14ac:dyDescent="0.2">
      <c r="A504" s="68"/>
      <c r="B504" s="35" t="s">
        <v>129</v>
      </c>
      <c r="C504" s="36">
        <v>0</v>
      </c>
      <c r="D504" s="36">
        <v>0</v>
      </c>
      <c r="E504" s="37" t="str">
        <f t="shared" si="175"/>
        <v/>
      </c>
      <c r="F504" s="37" t="str">
        <f t="shared" si="176"/>
        <v/>
      </c>
      <c r="G504" s="38" t="str">
        <f t="shared" si="177"/>
        <v>0</v>
      </c>
      <c r="H504" s="39" t="str">
        <f t="shared" si="178"/>
        <v/>
      </c>
    </row>
    <row r="505" spans="1:8" s="40" customFormat="1" ht="15" x14ac:dyDescent="0.2">
      <c r="A505" s="68"/>
      <c r="B505" s="35" t="s">
        <v>516</v>
      </c>
      <c r="C505" s="36">
        <v>0</v>
      </c>
      <c r="D505" s="36">
        <v>0</v>
      </c>
      <c r="E505" s="37" t="str">
        <f t="shared" si="175"/>
        <v/>
      </c>
      <c r="F505" s="37" t="str">
        <f t="shared" si="176"/>
        <v/>
      </c>
      <c r="G505" s="38" t="str">
        <f t="shared" si="177"/>
        <v>0</v>
      </c>
      <c r="H505" s="39" t="str">
        <f t="shared" si="178"/>
        <v/>
      </c>
    </row>
    <row r="506" spans="1:8" s="40" customFormat="1" ht="15" x14ac:dyDescent="0.2">
      <c r="A506" s="68"/>
      <c r="B506" s="35" t="s">
        <v>569</v>
      </c>
      <c r="C506" s="36">
        <v>1</v>
      </c>
      <c r="D506" s="36">
        <v>0</v>
      </c>
      <c r="E506" s="37">
        <f t="shared" ref="E506" si="179">+IF(C506=0,"",C506/C$333)</f>
        <v>6.7430883344571813E-4</v>
      </c>
      <c r="F506" s="37" t="str">
        <f t="shared" ref="F506" si="180">+IF(D506=0,"",D506/D$333)</f>
        <v/>
      </c>
      <c r="G506" s="38" t="str">
        <f t="shared" ref="G506" si="181">+IF(OR(AND(D506=0),(C506=0)),"0",((D506-C506)/C506))</f>
        <v>0</v>
      </c>
      <c r="H506" s="39">
        <f t="shared" ref="H506" si="182">+IF(OR(AND(E506=""),(G506="")),"",E506*G506)</f>
        <v>0</v>
      </c>
    </row>
    <row r="507" spans="1:8" s="40" customFormat="1" ht="15" x14ac:dyDescent="0.2">
      <c r="A507" s="68"/>
      <c r="B507" s="35" t="s">
        <v>136</v>
      </c>
      <c r="C507" s="36">
        <v>0</v>
      </c>
      <c r="D507" s="36">
        <v>4</v>
      </c>
      <c r="E507" s="37" t="str">
        <f t="shared" si="175"/>
        <v/>
      </c>
      <c r="F507" s="37">
        <f t="shared" si="176"/>
        <v>1.1865915158706616E-3</v>
      </c>
      <c r="G507" s="38" t="str">
        <f t="shared" si="177"/>
        <v>0</v>
      </c>
      <c r="H507" s="39" t="str">
        <f t="shared" si="178"/>
        <v/>
      </c>
    </row>
    <row r="508" spans="1:8" s="40" customFormat="1" ht="30" x14ac:dyDescent="0.2">
      <c r="A508" s="68"/>
      <c r="B508" s="35" t="s">
        <v>517</v>
      </c>
      <c r="C508" s="36">
        <v>0</v>
      </c>
      <c r="D508" s="36">
        <v>0</v>
      </c>
      <c r="E508" s="37" t="str">
        <f t="shared" si="175"/>
        <v/>
      </c>
      <c r="F508" s="37" t="str">
        <f t="shared" si="176"/>
        <v/>
      </c>
      <c r="G508" s="38" t="str">
        <f t="shared" si="177"/>
        <v>0</v>
      </c>
      <c r="H508" s="39" t="str">
        <f t="shared" si="178"/>
        <v/>
      </c>
    </row>
    <row r="509" spans="1:8" s="40" customFormat="1" ht="15" x14ac:dyDescent="0.2">
      <c r="A509" s="68"/>
      <c r="B509" s="35" t="s">
        <v>134</v>
      </c>
      <c r="C509" s="36">
        <v>0</v>
      </c>
      <c r="D509" s="36">
        <v>0</v>
      </c>
      <c r="E509" s="37" t="str">
        <f t="shared" si="175"/>
        <v/>
      </c>
      <c r="F509" s="37" t="str">
        <f t="shared" si="176"/>
        <v/>
      </c>
      <c r="G509" s="38" t="str">
        <f t="shared" si="177"/>
        <v>0</v>
      </c>
      <c r="H509" s="39" t="str">
        <f t="shared" si="178"/>
        <v/>
      </c>
    </row>
    <row r="510" spans="1:8" s="40" customFormat="1" ht="15" x14ac:dyDescent="0.2">
      <c r="A510" s="68"/>
      <c r="B510" s="35" t="s">
        <v>347</v>
      </c>
      <c r="C510" s="36">
        <v>4</v>
      </c>
      <c r="D510" s="36">
        <v>21</v>
      </c>
      <c r="E510" s="37">
        <f t="shared" si="175"/>
        <v>2.6972353337828725E-3</v>
      </c>
      <c r="F510" s="37">
        <f t="shared" si="176"/>
        <v>6.2296054583209732E-3</v>
      </c>
      <c r="G510" s="38">
        <f t="shared" si="177"/>
        <v>4.25</v>
      </c>
      <c r="H510" s="39">
        <f t="shared" si="178"/>
        <v>1.1463250168577209E-2</v>
      </c>
    </row>
    <row r="511" spans="1:8" s="40" customFormat="1" ht="15" x14ac:dyDescent="0.2">
      <c r="A511" s="68"/>
      <c r="B511" s="35" t="s">
        <v>348</v>
      </c>
      <c r="C511" s="36">
        <v>25</v>
      </c>
      <c r="D511" s="36">
        <v>0</v>
      </c>
      <c r="E511" s="37">
        <f t="shared" si="175"/>
        <v>1.6857720836142953E-2</v>
      </c>
      <c r="F511" s="37" t="str">
        <f t="shared" si="176"/>
        <v/>
      </c>
      <c r="G511" s="38" t="str">
        <f t="shared" si="177"/>
        <v>0</v>
      </c>
      <c r="H511" s="39">
        <f t="shared" si="178"/>
        <v>0</v>
      </c>
    </row>
    <row r="512" spans="1:8" s="40" customFormat="1" ht="15" x14ac:dyDescent="0.2">
      <c r="A512" s="68"/>
      <c r="B512" s="35" t="s">
        <v>518</v>
      </c>
      <c r="C512" s="36">
        <v>0</v>
      </c>
      <c r="D512" s="36">
        <v>0</v>
      </c>
      <c r="E512" s="37" t="str">
        <f t="shared" si="175"/>
        <v/>
      </c>
      <c r="F512" s="37" t="str">
        <f t="shared" si="176"/>
        <v/>
      </c>
      <c r="G512" s="38" t="str">
        <f t="shared" si="177"/>
        <v>0</v>
      </c>
      <c r="H512" s="39" t="str">
        <f t="shared" si="178"/>
        <v/>
      </c>
    </row>
    <row r="513" spans="1:8" s="40" customFormat="1" ht="15" x14ac:dyDescent="0.2">
      <c r="A513" s="68"/>
      <c r="B513" s="35" t="s">
        <v>138</v>
      </c>
      <c r="C513" s="36">
        <v>0</v>
      </c>
      <c r="D513" s="36">
        <v>0</v>
      </c>
      <c r="E513" s="37" t="str">
        <f t="shared" si="175"/>
        <v/>
      </c>
      <c r="F513" s="37" t="str">
        <f t="shared" si="176"/>
        <v/>
      </c>
      <c r="G513" s="38" t="str">
        <f t="shared" si="177"/>
        <v>0</v>
      </c>
      <c r="H513" s="39" t="str">
        <f t="shared" si="178"/>
        <v/>
      </c>
    </row>
    <row r="514" spans="1:8" s="40" customFormat="1" ht="15" x14ac:dyDescent="0.2">
      <c r="A514" s="68"/>
      <c r="B514" s="35" t="s">
        <v>349</v>
      </c>
      <c r="C514" s="36">
        <v>0</v>
      </c>
      <c r="D514" s="36">
        <v>0</v>
      </c>
      <c r="E514" s="37" t="str">
        <f t="shared" si="175"/>
        <v/>
      </c>
      <c r="F514" s="37" t="str">
        <f t="shared" si="176"/>
        <v/>
      </c>
      <c r="G514" s="38" t="str">
        <f t="shared" si="177"/>
        <v>0</v>
      </c>
      <c r="H514" s="39" t="str">
        <f t="shared" si="178"/>
        <v/>
      </c>
    </row>
    <row r="515" spans="1:8" s="40" customFormat="1" ht="15" x14ac:dyDescent="0.2">
      <c r="A515" s="68"/>
      <c r="B515" s="35" t="s">
        <v>142</v>
      </c>
      <c r="C515" s="36">
        <v>0</v>
      </c>
      <c r="D515" s="36">
        <v>0</v>
      </c>
      <c r="E515" s="37" t="str">
        <f t="shared" si="175"/>
        <v/>
      </c>
      <c r="F515" s="37" t="str">
        <f t="shared" si="176"/>
        <v/>
      </c>
      <c r="G515" s="38" t="str">
        <f t="shared" si="177"/>
        <v>0</v>
      </c>
      <c r="H515" s="39" t="str">
        <f t="shared" si="178"/>
        <v/>
      </c>
    </row>
    <row r="516" spans="1:8" s="40" customFormat="1" ht="15" x14ac:dyDescent="0.2">
      <c r="A516" s="68"/>
      <c r="B516" s="35" t="s">
        <v>135</v>
      </c>
      <c r="C516" s="36">
        <v>0</v>
      </c>
      <c r="D516" s="36">
        <v>0</v>
      </c>
      <c r="E516" s="37" t="str">
        <f t="shared" si="175"/>
        <v/>
      </c>
      <c r="F516" s="37" t="str">
        <f t="shared" si="176"/>
        <v/>
      </c>
      <c r="G516" s="38" t="str">
        <f t="shared" si="177"/>
        <v>0</v>
      </c>
      <c r="H516" s="39" t="str">
        <f t="shared" si="178"/>
        <v/>
      </c>
    </row>
    <row r="517" spans="1:8" s="40" customFormat="1" ht="15" x14ac:dyDescent="0.2">
      <c r="A517" s="68"/>
      <c r="B517" s="35" t="s">
        <v>315</v>
      </c>
      <c r="C517" s="36">
        <v>0</v>
      </c>
      <c r="D517" s="36">
        <v>0</v>
      </c>
      <c r="E517" s="37" t="str">
        <f t="shared" si="175"/>
        <v/>
      </c>
      <c r="F517" s="37" t="str">
        <f t="shared" si="176"/>
        <v/>
      </c>
      <c r="G517" s="38" t="str">
        <f t="shared" si="177"/>
        <v>0</v>
      </c>
      <c r="H517" s="39" t="str">
        <f t="shared" si="178"/>
        <v/>
      </c>
    </row>
    <row r="518" spans="1:8" s="40" customFormat="1" ht="15" x14ac:dyDescent="0.2">
      <c r="A518" s="68"/>
      <c r="B518" s="35" t="s">
        <v>131</v>
      </c>
      <c r="C518" s="36">
        <v>0</v>
      </c>
      <c r="D518" s="36">
        <v>0</v>
      </c>
      <c r="E518" s="37" t="str">
        <f t="shared" si="175"/>
        <v/>
      </c>
      <c r="F518" s="37" t="str">
        <f t="shared" si="176"/>
        <v/>
      </c>
      <c r="G518" s="38" t="str">
        <f t="shared" si="177"/>
        <v>0</v>
      </c>
      <c r="H518" s="39" t="str">
        <f t="shared" si="178"/>
        <v/>
      </c>
    </row>
    <row r="519" spans="1:8" s="40" customFormat="1" ht="15" x14ac:dyDescent="0.2">
      <c r="A519" s="68"/>
      <c r="B519" s="35" t="s">
        <v>144</v>
      </c>
      <c r="C519" s="36">
        <v>0</v>
      </c>
      <c r="D519" s="36">
        <v>0</v>
      </c>
      <c r="E519" s="37" t="str">
        <f t="shared" si="175"/>
        <v/>
      </c>
      <c r="F519" s="37" t="str">
        <f t="shared" si="176"/>
        <v/>
      </c>
      <c r="G519" s="38" t="str">
        <f t="shared" si="177"/>
        <v>0</v>
      </c>
      <c r="H519" s="39" t="str">
        <f t="shared" si="178"/>
        <v/>
      </c>
    </row>
    <row r="520" spans="1:8" s="40" customFormat="1" ht="15" x14ac:dyDescent="0.2">
      <c r="A520" s="68"/>
      <c r="B520" s="35" t="s">
        <v>316</v>
      </c>
      <c r="C520" s="36">
        <v>0</v>
      </c>
      <c r="D520" s="36">
        <v>0</v>
      </c>
      <c r="E520" s="37" t="str">
        <f t="shared" si="175"/>
        <v/>
      </c>
      <c r="F520" s="37" t="str">
        <f t="shared" si="176"/>
        <v/>
      </c>
      <c r="G520" s="38" t="str">
        <f t="shared" si="177"/>
        <v>0</v>
      </c>
      <c r="H520" s="39" t="str">
        <f t="shared" si="178"/>
        <v/>
      </c>
    </row>
    <row r="521" spans="1:8" s="40" customFormat="1" ht="15" x14ac:dyDescent="0.2">
      <c r="A521" s="68"/>
      <c r="B521" s="35" t="s">
        <v>317</v>
      </c>
      <c r="C521" s="36">
        <v>0</v>
      </c>
      <c r="D521" s="36">
        <v>0</v>
      </c>
      <c r="E521" s="37" t="str">
        <f t="shared" si="175"/>
        <v/>
      </c>
      <c r="F521" s="37" t="str">
        <f t="shared" si="176"/>
        <v/>
      </c>
      <c r="G521" s="38" t="str">
        <f t="shared" si="177"/>
        <v>0</v>
      </c>
      <c r="H521" s="39" t="str">
        <f t="shared" si="178"/>
        <v/>
      </c>
    </row>
    <row r="522" spans="1:8" s="40" customFormat="1" ht="15" x14ac:dyDescent="0.2">
      <c r="A522" s="68"/>
      <c r="B522" s="35" t="s">
        <v>318</v>
      </c>
      <c r="C522" s="36">
        <v>0</v>
      </c>
      <c r="D522" s="36">
        <v>1</v>
      </c>
      <c r="E522" s="37" t="str">
        <f t="shared" si="175"/>
        <v/>
      </c>
      <c r="F522" s="37">
        <f t="shared" si="176"/>
        <v>2.966478789676654E-4</v>
      </c>
      <c r="G522" s="38" t="str">
        <f t="shared" si="177"/>
        <v>0</v>
      </c>
      <c r="H522" s="39" t="str">
        <f t="shared" si="178"/>
        <v/>
      </c>
    </row>
    <row r="523" spans="1:8" s="40" customFormat="1" ht="30" x14ac:dyDescent="0.2">
      <c r="A523" s="68"/>
      <c r="B523" s="35" t="s">
        <v>519</v>
      </c>
      <c r="C523" s="36">
        <v>0</v>
      </c>
      <c r="D523" s="36">
        <v>0</v>
      </c>
      <c r="E523" s="37" t="str">
        <f t="shared" si="175"/>
        <v/>
      </c>
      <c r="F523" s="37" t="str">
        <f t="shared" si="176"/>
        <v/>
      </c>
      <c r="G523" s="38" t="str">
        <f t="shared" si="177"/>
        <v>0</v>
      </c>
      <c r="H523" s="39" t="str">
        <f t="shared" si="178"/>
        <v/>
      </c>
    </row>
    <row r="524" spans="1:8" s="40" customFormat="1" ht="15" x14ac:dyDescent="0.2">
      <c r="A524" s="68"/>
      <c r="B524" s="35" t="s">
        <v>141</v>
      </c>
      <c r="C524" s="36">
        <v>0</v>
      </c>
      <c r="D524" s="36">
        <v>0</v>
      </c>
      <c r="E524" s="37" t="str">
        <f t="shared" si="175"/>
        <v/>
      </c>
      <c r="F524" s="37" t="str">
        <f t="shared" si="176"/>
        <v/>
      </c>
      <c r="G524" s="38" t="str">
        <f t="shared" si="177"/>
        <v>0</v>
      </c>
      <c r="H524" s="39" t="str">
        <f t="shared" si="178"/>
        <v/>
      </c>
    </row>
    <row r="525" spans="1:8" s="40" customFormat="1" ht="15" x14ac:dyDescent="0.2">
      <c r="A525" s="68"/>
      <c r="B525" s="35" t="s">
        <v>319</v>
      </c>
      <c r="C525" s="36">
        <v>1</v>
      </c>
      <c r="D525" s="36">
        <v>0</v>
      </c>
      <c r="E525" s="37">
        <f t="shared" si="175"/>
        <v>6.7430883344571813E-4</v>
      </c>
      <c r="F525" s="37" t="str">
        <f t="shared" si="176"/>
        <v/>
      </c>
      <c r="G525" s="38" t="str">
        <f t="shared" si="177"/>
        <v>0</v>
      </c>
      <c r="H525" s="39">
        <f t="shared" si="178"/>
        <v>0</v>
      </c>
    </row>
    <row r="526" spans="1:8" s="40" customFormat="1" ht="15" x14ac:dyDescent="0.2">
      <c r="A526" s="68"/>
      <c r="B526" s="35" t="s">
        <v>320</v>
      </c>
      <c r="C526" s="36">
        <v>0</v>
      </c>
      <c r="D526" s="36">
        <v>0</v>
      </c>
      <c r="E526" s="37" t="str">
        <f t="shared" si="175"/>
        <v/>
      </c>
      <c r="F526" s="37" t="str">
        <f t="shared" si="176"/>
        <v/>
      </c>
      <c r="G526" s="38" t="str">
        <f t="shared" si="177"/>
        <v>0</v>
      </c>
      <c r="H526" s="39" t="str">
        <f t="shared" si="178"/>
        <v/>
      </c>
    </row>
    <row r="527" spans="1:8" s="40" customFormat="1" ht="15" x14ac:dyDescent="0.2">
      <c r="A527" s="68"/>
      <c r="B527" s="35" t="s">
        <v>321</v>
      </c>
      <c r="C527" s="36">
        <v>0</v>
      </c>
      <c r="D527" s="36">
        <v>0</v>
      </c>
      <c r="E527" s="37" t="str">
        <f t="shared" si="175"/>
        <v/>
      </c>
      <c r="F527" s="37" t="str">
        <f t="shared" si="176"/>
        <v/>
      </c>
      <c r="G527" s="38" t="str">
        <f t="shared" si="177"/>
        <v>0</v>
      </c>
      <c r="H527" s="39" t="str">
        <f t="shared" si="178"/>
        <v/>
      </c>
    </row>
    <row r="528" spans="1:8" s="40" customFormat="1" ht="15" x14ac:dyDescent="0.2">
      <c r="A528" s="68"/>
      <c r="B528" s="35" t="s">
        <v>137</v>
      </c>
      <c r="C528" s="36">
        <v>0</v>
      </c>
      <c r="D528" s="36">
        <v>0</v>
      </c>
      <c r="E528" s="37" t="str">
        <f t="shared" si="175"/>
        <v/>
      </c>
      <c r="F528" s="37" t="str">
        <f t="shared" si="176"/>
        <v/>
      </c>
      <c r="G528" s="38" t="str">
        <f t="shared" si="177"/>
        <v>0</v>
      </c>
      <c r="H528" s="39" t="str">
        <f t="shared" si="178"/>
        <v/>
      </c>
    </row>
    <row r="529" spans="1:8" s="40" customFormat="1" ht="15" x14ac:dyDescent="0.2">
      <c r="A529" s="68"/>
      <c r="B529" s="35" t="s">
        <v>139</v>
      </c>
      <c r="C529" s="36">
        <v>0</v>
      </c>
      <c r="D529" s="36">
        <v>0</v>
      </c>
      <c r="E529" s="37" t="str">
        <f t="shared" si="175"/>
        <v/>
      </c>
      <c r="F529" s="37" t="str">
        <f t="shared" si="176"/>
        <v/>
      </c>
      <c r="G529" s="38" t="str">
        <f t="shared" si="177"/>
        <v>0</v>
      </c>
      <c r="H529" s="39" t="str">
        <f t="shared" si="178"/>
        <v/>
      </c>
    </row>
    <row r="530" spans="1:8" s="40" customFormat="1" ht="15" x14ac:dyDescent="0.2">
      <c r="A530" s="68"/>
      <c r="B530" s="35" t="s">
        <v>322</v>
      </c>
      <c r="C530" s="36">
        <v>2</v>
      </c>
      <c r="D530" s="36">
        <v>19</v>
      </c>
      <c r="E530" s="37">
        <f t="shared" si="175"/>
        <v>1.3486176668914363E-3</v>
      </c>
      <c r="F530" s="37">
        <f t="shared" si="176"/>
        <v>5.6363097003856426E-3</v>
      </c>
      <c r="G530" s="38">
        <f t="shared" si="177"/>
        <v>8.5</v>
      </c>
      <c r="H530" s="39">
        <f t="shared" si="178"/>
        <v>1.1463250168577209E-2</v>
      </c>
    </row>
    <row r="531" spans="1:8" s="40" customFormat="1" ht="30" x14ac:dyDescent="0.2">
      <c r="A531" s="68"/>
      <c r="B531" s="35" t="s">
        <v>143</v>
      </c>
      <c r="C531" s="36">
        <v>0</v>
      </c>
      <c r="D531" s="36">
        <v>0</v>
      </c>
      <c r="E531" s="37" t="str">
        <f t="shared" si="175"/>
        <v/>
      </c>
      <c r="F531" s="37" t="str">
        <f t="shared" si="176"/>
        <v/>
      </c>
      <c r="G531" s="38" t="str">
        <f t="shared" si="177"/>
        <v>0</v>
      </c>
      <c r="H531" s="39" t="str">
        <f t="shared" si="178"/>
        <v/>
      </c>
    </row>
    <row r="532" spans="1:8" s="40" customFormat="1" ht="15" x14ac:dyDescent="0.2">
      <c r="A532" s="68"/>
      <c r="B532" s="35" t="s">
        <v>323</v>
      </c>
      <c r="C532" s="36">
        <v>0</v>
      </c>
      <c r="D532" s="36">
        <v>11</v>
      </c>
      <c r="E532" s="37" t="str">
        <f t="shared" si="175"/>
        <v/>
      </c>
      <c r="F532" s="37">
        <f t="shared" si="176"/>
        <v>3.263126668644319E-3</v>
      </c>
      <c r="G532" s="38" t="str">
        <f t="shared" si="177"/>
        <v>0</v>
      </c>
      <c r="H532" s="39" t="str">
        <f t="shared" si="178"/>
        <v/>
      </c>
    </row>
    <row r="533" spans="1:8" s="40" customFormat="1" ht="15" x14ac:dyDescent="0.2">
      <c r="A533" s="68"/>
      <c r="B533" s="35" t="s">
        <v>564</v>
      </c>
      <c r="C533" s="36">
        <v>2</v>
      </c>
      <c r="D533" s="36">
        <v>0</v>
      </c>
      <c r="E533" s="37">
        <f t="shared" ref="E533" si="183">+IF(C533=0,"",C533/C$333)</f>
        <v>1.3486176668914363E-3</v>
      </c>
      <c r="F533" s="37" t="str">
        <f t="shared" ref="F533" si="184">+IF(D533=0,"",D533/D$333)</f>
        <v/>
      </c>
      <c r="G533" s="38" t="str">
        <f t="shared" ref="G533" si="185">+IF(OR(AND(D533=0),(C533=0)),"0",((D533-C533)/C533))</f>
        <v>0</v>
      </c>
      <c r="H533" s="39">
        <f t="shared" ref="H533" si="186">+IF(OR(AND(E533=""),(G533="")),"",E533*G533)</f>
        <v>0</v>
      </c>
    </row>
    <row r="534" spans="1:8" s="40" customFormat="1" ht="15" x14ac:dyDescent="0.2">
      <c r="A534" s="68"/>
      <c r="B534" s="35" t="s">
        <v>132</v>
      </c>
      <c r="C534" s="36">
        <v>0</v>
      </c>
      <c r="D534" s="36">
        <v>0</v>
      </c>
      <c r="E534" s="37" t="str">
        <f t="shared" si="175"/>
        <v/>
      </c>
      <c r="F534" s="37" t="str">
        <f t="shared" si="176"/>
        <v/>
      </c>
      <c r="G534" s="38" t="str">
        <f t="shared" si="177"/>
        <v>0</v>
      </c>
      <c r="H534" s="39" t="str">
        <f t="shared" si="178"/>
        <v/>
      </c>
    </row>
    <row r="535" spans="1:8" s="40" customFormat="1" ht="15" x14ac:dyDescent="0.2">
      <c r="A535" s="68"/>
      <c r="B535" s="35" t="s">
        <v>324</v>
      </c>
      <c r="C535" s="36">
        <v>0</v>
      </c>
      <c r="D535" s="36">
        <v>0</v>
      </c>
      <c r="E535" s="37" t="str">
        <f t="shared" si="175"/>
        <v/>
      </c>
      <c r="F535" s="37" t="str">
        <f t="shared" si="176"/>
        <v/>
      </c>
      <c r="G535" s="38" t="str">
        <f t="shared" si="177"/>
        <v>0</v>
      </c>
      <c r="H535" s="39" t="str">
        <f t="shared" si="178"/>
        <v/>
      </c>
    </row>
    <row r="536" spans="1:8" s="40" customFormat="1" ht="15" x14ac:dyDescent="0.2">
      <c r="A536" s="68"/>
      <c r="B536" s="35" t="s">
        <v>325</v>
      </c>
      <c r="C536" s="36">
        <v>0</v>
      </c>
      <c r="D536" s="36">
        <v>0</v>
      </c>
      <c r="E536" s="37" t="str">
        <f t="shared" ref="E536:E547" si="187">+IF(C536=0,"",C536/C$333)</f>
        <v/>
      </c>
      <c r="F536" s="37" t="str">
        <f t="shared" ref="F536:F547" si="188">+IF(D536=0,"",D536/D$333)</f>
        <v/>
      </c>
      <c r="G536" s="38" t="str">
        <f t="shared" ref="G536:G547" si="189">+IF(OR(AND(D536=0),(C536=0)),"0",((D536-C536)/C536))</f>
        <v>0</v>
      </c>
      <c r="H536" s="39" t="str">
        <f t="shared" ref="H536:H547" si="190">+IF(OR(AND(E536=""),(G536="")),"",E536*G536)</f>
        <v/>
      </c>
    </row>
    <row r="537" spans="1:8" s="40" customFormat="1" ht="15" x14ac:dyDescent="0.2">
      <c r="A537" s="68"/>
      <c r="B537" s="35" t="s">
        <v>520</v>
      </c>
      <c r="C537" s="36">
        <v>0</v>
      </c>
      <c r="D537" s="36">
        <v>0</v>
      </c>
      <c r="E537" s="37" t="str">
        <f t="shared" si="187"/>
        <v/>
      </c>
      <c r="F537" s="37" t="str">
        <f t="shared" si="188"/>
        <v/>
      </c>
      <c r="G537" s="38" t="str">
        <f t="shared" si="189"/>
        <v>0</v>
      </c>
      <c r="H537" s="39" t="str">
        <f t="shared" si="190"/>
        <v/>
      </c>
    </row>
    <row r="538" spans="1:8" s="40" customFormat="1" ht="15" x14ac:dyDescent="0.2">
      <c r="A538" s="68"/>
      <c r="B538" s="35" t="s">
        <v>133</v>
      </c>
      <c r="C538" s="36">
        <v>0</v>
      </c>
      <c r="D538" s="36">
        <v>0</v>
      </c>
      <c r="E538" s="37" t="str">
        <f t="shared" si="187"/>
        <v/>
      </c>
      <c r="F538" s="37" t="str">
        <f t="shared" si="188"/>
        <v/>
      </c>
      <c r="G538" s="38" t="str">
        <f t="shared" si="189"/>
        <v>0</v>
      </c>
      <c r="H538" s="39" t="str">
        <f t="shared" si="190"/>
        <v/>
      </c>
    </row>
    <row r="539" spans="1:8" s="40" customFormat="1" ht="15" x14ac:dyDescent="0.2">
      <c r="A539" s="68"/>
      <c r="B539" s="35" t="s">
        <v>140</v>
      </c>
      <c r="C539" s="36">
        <v>7</v>
      </c>
      <c r="D539" s="36">
        <v>51</v>
      </c>
      <c r="E539" s="37">
        <f t="shared" si="187"/>
        <v>4.720161834120027E-3</v>
      </c>
      <c r="F539" s="37">
        <f t="shared" si="188"/>
        <v>1.5129041827350934E-2</v>
      </c>
      <c r="G539" s="38">
        <f t="shared" si="189"/>
        <v>6.2857142857142856</v>
      </c>
      <c r="H539" s="39">
        <f t="shared" si="190"/>
        <v>2.9669588671611596E-2</v>
      </c>
    </row>
    <row r="540" spans="1:8" s="40" customFormat="1" ht="15" x14ac:dyDescent="0.2">
      <c r="A540" s="68"/>
      <c r="B540" s="35" t="s">
        <v>521</v>
      </c>
      <c r="C540" s="36">
        <v>0</v>
      </c>
      <c r="D540" s="36">
        <v>0</v>
      </c>
      <c r="E540" s="37" t="str">
        <f t="shared" si="187"/>
        <v/>
      </c>
      <c r="F540" s="37" t="str">
        <f t="shared" si="188"/>
        <v/>
      </c>
      <c r="G540" s="38" t="str">
        <f t="shared" si="189"/>
        <v>0</v>
      </c>
      <c r="H540" s="39" t="str">
        <f t="shared" si="190"/>
        <v/>
      </c>
    </row>
    <row r="541" spans="1:8" s="40" customFormat="1" ht="15" x14ac:dyDescent="0.2">
      <c r="A541" s="68"/>
      <c r="B541" s="35" t="s">
        <v>326</v>
      </c>
      <c r="C541" s="36">
        <v>120</v>
      </c>
      <c r="D541" s="36">
        <v>7</v>
      </c>
      <c r="E541" s="37">
        <f t="shared" si="187"/>
        <v>8.0917060013486183E-2</v>
      </c>
      <c r="F541" s="37">
        <f t="shared" si="188"/>
        <v>2.0765351527736575E-3</v>
      </c>
      <c r="G541" s="38">
        <f t="shared" si="189"/>
        <v>-0.94166666666666665</v>
      </c>
      <c r="H541" s="39">
        <f t="shared" si="190"/>
        <v>-7.619689817936616E-2</v>
      </c>
    </row>
    <row r="542" spans="1:8" s="40" customFormat="1" ht="15" x14ac:dyDescent="0.2">
      <c r="A542" s="68"/>
      <c r="B542" s="35" t="s">
        <v>327</v>
      </c>
      <c r="C542" s="36">
        <v>0</v>
      </c>
      <c r="D542" s="36">
        <v>7</v>
      </c>
      <c r="E542" s="37" t="str">
        <f t="shared" si="187"/>
        <v/>
      </c>
      <c r="F542" s="37">
        <f t="shared" si="188"/>
        <v>2.0765351527736575E-3</v>
      </c>
      <c r="G542" s="38" t="str">
        <f t="shared" si="189"/>
        <v>0</v>
      </c>
      <c r="H542" s="39" t="str">
        <f t="shared" si="190"/>
        <v/>
      </c>
    </row>
    <row r="543" spans="1:8" s="40" customFormat="1" ht="15" x14ac:dyDescent="0.2">
      <c r="A543" s="68"/>
      <c r="B543" s="35" t="s">
        <v>328</v>
      </c>
      <c r="C543" s="36">
        <v>0</v>
      </c>
      <c r="D543" s="36">
        <v>0</v>
      </c>
      <c r="E543" s="37" t="str">
        <f t="shared" si="187"/>
        <v/>
      </c>
      <c r="F543" s="37" t="str">
        <f t="shared" si="188"/>
        <v/>
      </c>
      <c r="G543" s="38" t="str">
        <f t="shared" si="189"/>
        <v>0</v>
      </c>
      <c r="H543" s="39" t="str">
        <f t="shared" si="190"/>
        <v/>
      </c>
    </row>
    <row r="544" spans="1:8" s="47" customFormat="1" ht="15" x14ac:dyDescent="0.2">
      <c r="A544" s="68"/>
      <c r="B544" s="35" t="s">
        <v>329</v>
      </c>
      <c r="C544" s="36">
        <v>0</v>
      </c>
      <c r="D544" s="36">
        <v>0</v>
      </c>
      <c r="E544" s="37" t="str">
        <f t="shared" si="187"/>
        <v/>
      </c>
      <c r="F544" s="37" t="str">
        <f t="shared" si="188"/>
        <v/>
      </c>
      <c r="G544" s="38" t="str">
        <f t="shared" si="189"/>
        <v>0</v>
      </c>
      <c r="H544" s="39" t="str">
        <f t="shared" si="190"/>
        <v/>
      </c>
    </row>
    <row r="545" spans="1:8" s="40" customFormat="1" ht="15" x14ac:dyDescent="0.2">
      <c r="A545" s="68"/>
      <c r="B545" s="35" t="s">
        <v>330</v>
      </c>
      <c r="C545" s="36">
        <v>5</v>
      </c>
      <c r="D545" s="36">
        <v>0</v>
      </c>
      <c r="E545" s="37">
        <f t="shared" si="187"/>
        <v>3.3715441672285905E-3</v>
      </c>
      <c r="F545" s="37" t="str">
        <f t="shared" si="188"/>
        <v/>
      </c>
      <c r="G545" s="38" t="str">
        <f t="shared" si="189"/>
        <v>0</v>
      </c>
      <c r="H545" s="39">
        <f t="shared" si="190"/>
        <v>0</v>
      </c>
    </row>
    <row r="546" spans="1:8" s="40" customFormat="1" ht="30" x14ac:dyDescent="0.2">
      <c r="A546" s="68"/>
      <c r="B546" s="35" t="s">
        <v>522</v>
      </c>
      <c r="C546" s="36">
        <v>0</v>
      </c>
      <c r="D546" s="36">
        <v>0</v>
      </c>
      <c r="E546" s="37" t="str">
        <f t="shared" si="187"/>
        <v/>
      </c>
      <c r="F546" s="37" t="str">
        <f t="shared" si="188"/>
        <v/>
      </c>
      <c r="G546" s="38" t="str">
        <f t="shared" si="189"/>
        <v>0</v>
      </c>
      <c r="H546" s="39" t="str">
        <f t="shared" si="190"/>
        <v/>
      </c>
    </row>
    <row r="547" spans="1:8" s="40" customFormat="1" ht="30" x14ac:dyDescent="0.2">
      <c r="A547" s="68"/>
      <c r="B547" s="35" t="s">
        <v>523</v>
      </c>
      <c r="C547" s="36">
        <v>0</v>
      </c>
      <c r="D547" s="36">
        <v>0</v>
      </c>
      <c r="E547" s="37" t="str">
        <f t="shared" si="187"/>
        <v/>
      </c>
      <c r="F547" s="37" t="str">
        <f t="shared" si="188"/>
        <v/>
      </c>
      <c r="G547" s="38" t="str">
        <f t="shared" si="189"/>
        <v>0</v>
      </c>
      <c r="H547" s="39" t="str">
        <f t="shared" si="190"/>
        <v/>
      </c>
    </row>
    <row r="548" spans="1:8" s="10" customFormat="1" x14ac:dyDescent="0.2">
      <c r="A548" s="67"/>
      <c r="B548" s="22"/>
      <c r="C548" s="22"/>
      <c r="D548" s="22"/>
    </row>
    <row r="549" spans="1:8" s="10" customFormat="1" x14ac:dyDescent="0.2">
      <c r="A549" s="67"/>
      <c r="B549" s="22"/>
      <c r="C549" s="22"/>
      <c r="D549" s="22"/>
    </row>
    <row r="550" spans="1:8" s="10" customFormat="1" ht="13.5" thickBot="1" x14ac:dyDescent="0.25">
      <c r="A550" s="67"/>
      <c r="B550" s="29"/>
      <c r="C550" s="29"/>
      <c r="D550" s="29"/>
      <c r="E550" s="29"/>
      <c r="F550" s="29"/>
    </row>
    <row r="551" spans="1:8" s="10" customFormat="1" ht="30" customHeight="1" x14ac:dyDescent="0.2">
      <c r="A551" s="67"/>
      <c r="B551" s="85" t="s">
        <v>374</v>
      </c>
      <c r="C551" s="71" t="s">
        <v>375</v>
      </c>
      <c r="D551" s="72"/>
      <c r="E551" s="71" t="s">
        <v>429</v>
      </c>
      <c r="F551" s="72"/>
      <c r="G551" s="73" t="s">
        <v>572</v>
      </c>
      <c r="H551" s="69" t="s">
        <v>350</v>
      </c>
    </row>
    <row r="552" spans="1:8" s="10" customFormat="1" x14ac:dyDescent="0.2">
      <c r="A552" s="67"/>
      <c r="B552" s="85"/>
      <c r="C552" s="48">
        <v>2017</v>
      </c>
      <c r="D552" s="48">
        <v>2018</v>
      </c>
      <c r="E552" s="48">
        <v>2017</v>
      </c>
      <c r="F552" s="48">
        <v>2018</v>
      </c>
      <c r="G552" s="74"/>
      <c r="H552" s="70"/>
    </row>
    <row r="553" spans="1:8" s="10" customFormat="1" x14ac:dyDescent="0.2">
      <c r="A553" s="67"/>
      <c r="B553" s="12" t="s">
        <v>380</v>
      </c>
      <c r="C553" s="13">
        <f>SUM(C554:C579)</f>
        <v>538</v>
      </c>
      <c r="D553" s="13">
        <f>SUM(D554:D579)</f>
        <v>1207</v>
      </c>
      <c r="E553" s="14">
        <f>+IF(C553=0,"",C553/C$553)</f>
        <v>1</v>
      </c>
      <c r="F553" s="14">
        <f>+IF(D553=0,"",D553/D$553)</f>
        <v>1</v>
      </c>
      <c r="G553" s="15">
        <f>+IF(OR(AND(D553=0),(C553=0)),"0",((D553-C553)/C553))</f>
        <v>1.2434944237918215</v>
      </c>
      <c r="H553" s="15">
        <f>+IF(OR(AND(E553=""),(G553="")),"",E553*G553)</f>
        <v>1.2434944237918215</v>
      </c>
    </row>
    <row r="554" spans="1:8" s="40" customFormat="1" ht="15" x14ac:dyDescent="0.2">
      <c r="A554" s="68"/>
      <c r="B554" s="35" t="s">
        <v>331</v>
      </c>
      <c r="C554" s="36">
        <v>11</v>
      </c>
      <c r="D554" s="36">
        <v>1</v>
      </c>
      <c r="E554" s="37">
        <f>+IF(C554=0,"",C554/C$553)</f>
        <v>2.0446096654275093E-2</v>
      </c>
      <c r="F554" s="37">
        <f>+IF(D554=0,"",D554/D$553)</f>
        <v>8.2850041425020708E-4</v>
      </c>
      <c r="G554" s="38">
        <f>+IF(OR(AND(D554=0),(C554=0)),"0",((D554-C554)/C554))</f>
        <v>-0.90909090909090906</v>
      </c>
      <c r="H554" s="39">
        <f>+IF(OR(AND(E554=""),(G554="")),"",E554*G554)</f>
        <v>-1.858736059479554E-2</v>
      </c>
    </row>
    <row r="555" spans="1:8" s="40" customFormat="1" ht="15" x14ac:dyDescent="0.2">
      <c r="A555" s="68"/>
      <c r="B555" s="35" t="s">
        <v>146</v>
      </c>
      <c r="C555" s="36">
        <v>14</v>
      </c>
      <c r="D555" s="36">
        <v>17</v>
      </c>
      <c r="E555" s="37">
        <f t="shared" ref="E555:E579" si="191">+IF(C555=0,"",C555/C$553)</f>
        <v>2.6022304832713755E-2</v>
      </c>
      <c r="F555" s="37">
        <f t="shared" ref="F555:F579" si="192">+IF(D555=0,"",D555/D$553)</f>
        <v>1.4084507042253521E-2</v>
      </c>
      <c r="G555" s="38">
        <f t="shared" ref="G555:G579" si="193">+IF(OR(AND(D555=0),(C555=0)),"0",((D555-C555)/C555))</f>
        <v>0.21428571428571427</v>
      </c>
      <c r="H555" s="39">
        <f t="shared" ref="H555:H579" si="194">+IF(OR(AND(E555=""),(G555="")),"",E555*G555)</f>
        <v>5.5762081784386614E-3</v>
      </c>
    </row>
    <row r="556" spans="1:8" s="40" customFormat="1" ht="15" x14ac:dyDescent="0.2">
      <c r="A556" s="68"/>
      <c r="B556" s="35" t="s">
        <v>618</v>
      </c>
      <c r="C556" s="36">
        <v>19</v>
      </c>
      <c r="D556" s="36">
        <v>114</v>
      </c>
      <c r="E556" s="37">
        <f t="shared" si="191"/>
        <v>3.5315985130111527E-2</v>
      </c>
      <c r="F556" s="37">
        <f t="shared" si="192"/>
        <v>9.4449047224523616E-2</v>
      </c>
      <c r="G556" s="38">
        <f t="shared" si="193"/>
        <v>5</v>
      </c>
      <c r="H556" s="39">
        <f t="shared" si="194"/>
        <v>0.17657992565055763</v>
      </c>
    </row>
    <row r="557" spans="1:8" s="40" customFormat="1" ht="15" x14ac:dyDescent="0.2">
      <c r="A557" s="68"/>
      <c r="B557" s="35" t="s">
        <v>332</v>
      </c>
      <c r="C557" s="36">
        <v>2</v>
      </c>
      <c r="D557" s="36">
        <v>33</v>
      </c>
      <c r="E557" s="37">
        <f t="shared" si="191"/>
        <v>3.7174721189591076E-3</v>
      </c>
      <c r="F557" s="37">
        <f t="shared" si="192"/>
        <v>2.7340513670256836E-2</v>
      </c>
      <c r="G557" s="38">
        <f t="shared" si="193"/>
        <v>15.5</v>
      </c>
      <c r="H557" s="39">
        <f t="shared" si="194"/>
        <v>5.7620817843866169E-2</v>
      </c>
    </row>
    <row r="558" spans="1:8" s="40" customFormat="1" ht="15" x14ac:dyDescent="0.2">
      <c r="A558" s="68"/>
      <c r="B558" s="35" t="s">
        <v>147</v>
      </c>
      <c r="C558" s="36">
        <v>0</v>
      </c>
      <c r="D558" s="36">
        <v>0</v>
      </c>
      <c r="E558" s="37" t="str">
        <f t="shared" si="191"/>
        <v/>
      </c>
      <c r="F558" s="37" t="str">
        <f t="shared" si="192"/>
        <v/>
      </c>
      <c r="G558" s="38" t="str">
        <f t="shared" si="193"/>
        <v>0</v>
      </c>
      <c r="H558" s="39" t="str">
        <f t="shared" si="194"/>
        <v/>
      </c>
    </row>
    <row r="559" spans="1:8" s="40" customFormat="1" ht="15" x14ac:dyDescent="0.2">
      <c r="A559" s="68"/>
      <c r="B559" s="35" t="s">
        <v>145</v>
      </c>
      <c r="C559" s="36">
        <v>0</v>
      </c>
      <c r="D559" s="36">
        <v>0</v>
      </c>
      <c r="E559" s="37" t="str">
        <f t="shared" si="191"/>
        <v/>
      </c>
      <c r="F559" s="37" t="str">
        <f t="shared" si="192"/>
        <v/>
      </c>
      <c r="G559" s="38" t="str">
        <f t="shared" si="193"/>
        <v>0</v>
      </c>
      <c r="H559" s="39" t="str">
        <f t="shared" si="194"/>
        <v/>
      </c>
    </row>
    <row r="560" spans="1:8" s="40" customFormat="1" ht="15" x14ac:dyDescent="0.2">
      <c r="A560" s="68"/>
      <c r="B560" s="35" t="s">
        <v>148</v>
      </c>
      <c r="C560" s="36">
        <v>1</v>
      </c>
      <c r="D560" s="36">
        <v>0</v>
      </c>
      <c r="E560" s="37">
        <f t="shared" si="191"/>
        <v>1.8587360594795538E-3</v>
      </c>
      <c r="F560" s="37" t="str">
        <f t="shared" si="192"/>
        <v/>
      </c>
      <c r="G560" s="38" t="str">
        <f t="shared" si="193"/>
        <v>0</v>
      </c>
      <c r="H560" s="39">
        <f t="shared" si="194"/>
        <v>0</v>
      </c>
    </row>
    <row r="561" spans="1:8" s="40" customFormat="1" ht="15" x14ac:dyDescent="0.2">
      <c r="A561" s="68"/>
      <c r="B561" s="35" t="s">
        <v>333</v>
      </c>
      <c r="C561" s="36">
        <v>0</v>
      </c>
      <c r="D561" s="36">
        <v>0</v>
      </c>
      <c r="E561" s="37" t="str">
        <f t="shared" si="191"/>
        <v/>
      </c>
      <c r="F561" s="37" t="str">
        <f t="shared" si="192"/>
        <v/>
      </c>
      <c r="G561" s="38" t="str">
        <f t="shared" si="193"/>
        <v>0</v>
      </c>
      <c r="H561" s="39" t="str">
        <f t="shared" si="194"/>
        <v/>
      </c>
    </row>
    <row r="562" spans="1:8" s="40" customFormat="1" ht="15" x14ac:dyDescent="0.2">
      <c r="A562" s="68"/>
      <c r="B562" s="35" t="s">
        <v>334</v>
      </c>
      <c r="C562" s="36">
        <v>0</v>
      </c>
      <c r="D562" s="36">
        <v>0</v>
      </c>
      <c r="E562" s="37" t="str">
        <f t="shared" si="191"/>
        <v/>
      </c>
      <c r="F562" s="37" t="str">
        <f t="shared" si="192"/>
        <v/>
      </c>
      <c r="G562" s="38" t="str">
        <f t="shared" si="193"/>
        <v>0</v>
      </c>
      <c r="H562" s="39" t="str">
        <f t="shared" si="194"/>
        <v/>
      </c>
    </row>
    <row r="563" spans="1:8" s="40" customFormat="1" ht="15" x14ac:dyDescent="0.2">
      <c r="A563" s="68"/>
      <c r="B563" s="35" t="s">
        <v>524</v>
      </c>
      <c r="C563" s="36">
        <v>1</v>
      </c>
      <c r="D563" s="36">
        <v>0</v>
      </c>
      <c r="E563" s="37">
        <f t="shared" si="191"/>
        <v>1.8587360594795538E-3</v>
      </c>
      <c r="F563" s="37" t="str">
        <f t="shared" si="192"/>
        <v/>
      </c>
      <c r="G563" s="38" t="str">
        <f t="shared" si="193"/>
        <v>0</v>
      </c>
      <c r="H563" s="39">
        <f t="shared" si="194"/>
        <v>0</v>
      </c>
    </row>
    <row r="564" spans="1:8" s="40" customFormat="1" ht="15" x14ac:dyDescent="0.2">
      <c r="A564" s="68"/>
      <c r="B564" s="35" t="s">
        <v>556</v>
      </c>
      <c r="C564" s="36">
        <v>1</v>
      </c>
      <c r="D564" s="36">
        <v>2</v>
      </c>
      <c r="E564" s="37">
        <f t="shared" ref="E564" si="195">+IF(C564=0,"",C564/C$553)</f>
        <v>1.8587360594795538E-3</v>
      </c>
      <c r="F564" s="37">
        <f t="shared" ref="F564" si="196">+IF(D564=0,"",D564/D$553)</f>
        <v>1.6570008285004142E-3</v>
      </c>
      <c r="G564" s="38">
        <f t="shared" ref="G564" si="197">+IF(OR(AND(D564=0),(C564=0)),"0",((D564-C564)/C564))</f>
        <v>1</v>
      </c>
      <c r="H564" s="39">
        <f t="shared" ref="H564" si="198">+IF(OR(AND(E564=""),(G564="")),"",E564*G564)</f>
        <v>1.8587360594795538E-3</v>
      </c>
    </row>
    <row r="565" spans="1:8" s="50" customFormat="1" ht="15" x14ac:dyDescent="0.2">
      <c r="A565" s="60" t="s">
        <v>570</v>
      </c>
      <c r="B565" s="51" t="s">
        <v>591</v>
      </c>
      <c r="C565" s="52"/>
      <c r="D565" s="36">
        <v>0</v>
      </c>
      <c r="E565" s="37" t="str">
        <f t="shared" ref="E565" si="199">+IF(C565=0,"",C565/C$553)</f>
        <v/>
      </c>
      <c r="F565" s="37" t="str">
        <f t="shared" ref="F565" si="200">+IF(D565=0,"",D565/D$553)</f>
        <v/>
      </c>
      <c r="G565" s="38" t="str">
        <f t="shared" ref="G565" si="201">+IF(OR(AND(D565=0),(C565=0)),"0",((D565-C565)/C565))</f>
        <v>0</v>
      </c>
      <c r="H565" s="39" t="str">
        <f t="shared" ref="H565" si="202">+IF(OR(AND(E565=""),(G565="")),"",E565*G565)</f>
        <v/>
      </c>
    </row>
    <row r="566" spans="1:8" s="40" customFormat="1" ht="15" x14ac:dyDescent="0.2">
      <c r="A566" s="68"/>
      <c r="B566" s="35" t="s">
        <v>335</v>
      </c>
      <c r="C566" s="36">
        <v>0</v>
      </c>
      <c r="D566" s="36">
        <v>0</v>
      </c>
      <c r="E566" s="37" t="str">
        <f t="shared" si="191"/>
        <v/>
      </c>
      <c r="F566" s="37" t="str">
        <f t="shared" si="192"/>
        <v/>
      </c>
      <c r="G566" s="38" t="str">
        <f t="shared" si="193"/>
        <v>0</v>
      </c>
      <c r="H566" s="39" t="str">
        <f t="shared" si="194"/>
        <v/>
      </c>
    </row>
    <row r="567" spans="1:8" s="40" customFormat="1" ht="15" x14ac:dyDescent="0.2">
      <c r="A567" s="68"/>
      <c r="B567" s="35" t="s">
        <v>336</v>
      </c>
      <c r="C567" s="36">
        <v>0</v>
      </c>
      <c r="D567" s="36">
        <v>3</v>
      </c>
      <c r="E567" s="37" t="str">
        <f t="shared" si="191"/>
        <v/>
      </c>
      <c r="F567" s="37">
        <f t="shared" si="192"/>
        <v>2.4855012427506215E-3</v>
      </c>
      <c r="G567" s="38" t="str">
        <f t="shared" si="193"/>
        <v>0</v>
      </c>
      <c r="H567" s="39" t="str">
        <f t="shared" si="194"/>
        <v/>
      </c>
    </row>
    <row r="568" spans="1:8" s="40" customFormat="1" ht="15" x14ac:dyDescent="0.2">
      <c r="A568" s="68"/>
      <c r="B568" s="35" t="s">
        <v>149</v>
      </c>
      <c r="C568" s="36">
        <v>1</v>
      </c>
      <c r="D568" s="36">
        <v>7</v>
      </c>
      <c r="E568" s="37">
        <f t="shared" si="191"/>
        <v>1.8587360594795538E-3</v>
      </c>
      <c r="F568" s="37">
        <f t="shared" si="192"/>
        <v>5.7995028997514502E-3</v>
      </c>
      <c r="G568" s="38">
        <f t="shared" si="193"/>
        <v>6</v>
      </c>
      <c r="H568" s="39">
        <f t="shared" si="194"/>
        <v>1.1152416356877323E-2</v>
      </c>
    </row>
    <row r="569" spans="1:8" s="40" customFormat="1" ht="15" x14ac:dyDescent="0.2">
      <c r="A569" s="68"/>
      <c r="B569" s="35" t="s">
        <v>150</v>
      </c>
      <c r="C569" s="36">
        <v>7</v>
      </c>
      <c r="D569" s="36">
        <v>1</v>
      </c>
      <c r="E569" s="37">
        <f t="shared" si="191"/>
        <v>1.3011152416356878E-2</v>
      </c>
      <c r="F569" s="37">
        <f t="shared" si="192"/>
        <v>8.2850041425020708E-4</v>
      </c>
      <c r="G569" s="38">
        <f t="shared" si="193"/>
        <v>-0.8571428571428571</v>
      </c>
      <c r="H569" s="39">
        <f t="shared" si="194"/>
        <v>-1.1152416356877323E-2</v>
      </c>
    </row>
    <row r="570" spans="1:8" s="40" customFormat="1" ht="15" x14ac:dyDescent="0.2">
      <c r="A570" s="68"/>
      <c r="B570" s="35" t="s">
        <v>337</v>
      </c>
      <c r="C570" s="36">
        <v>434</v>
      </c>
      <c r="D570" s="36">
        <v>526</v>
      </c>
      <c r="E570" s="37">
        <f t="shared" si="191"/>
        <v>0.80669144981412644</v>
      </c>
      <c r="F570" s="37">
        <f t="shared" si="192"/>
        <v>0.43579121789560893</v>
      </c>
      <c r="G570" s="38">
        <f t="shared" si="193"/>
        <v>0.2119815668202765</v>
      </c>
      <c r="H570" s="39">
        <f t="shared" si="194"/>
        <v>0.17100371747211895</v>
      </c>
    </row>
    <row r="571" spans="1:8" s="40" customFormat="1" ht="15" x14ac:dyDescent="0.2">
      <c r="A571" s="68"/>
      <c r="B571" s="35" t="s">
        <v>151</v>
      </c>
      <c r="C571" s="36">
        <v>13</v>
      </c>
      <c r="D571" s="36">
        <v>36</v>
      </c>
      <c r="E571" s="37">
        <f t="shared" si="191"/>
        <v>2.4163568773234202E-2</v>
      </c>
      <c r="F571" s="37">
        <f t="shared" si="192"/>
        <v>2.9826014913007456E-2</v>
      </c>
      <c r="G571" s="38">
        <f t="shared" si="193"/>
        <v>1.7692307692307692</v>
      </c>
      <c r="H571" s="39">
        <f t="shared" si="194"/>
        <v>4.2750929368029739E-2</v>
      </c>
    </row>
    <row r="572" spans="1:8" s="40" customFormat="1" ht="15" x14ac:dyDescent="0.2">
      <c r="A572" s="68"/>
      <c r="B572" s="35" t="s">
        <v>338</v>
      </c>
      <c r="C572" s="36">
        <v>3</v>
      </c>
      <c r="D572" s="36">
        <v>0</v>
      </c>
      <c r="E572" s="37">
        <f t="shared" si="191"/>
        <v>5.5762081784386614E-3</v>
      </c>
      <c r="F572" s="37" t="str">
        <f t="shared" si="192"/>
        <v/>
      </c>
      <c r="G572" s="38" t="str">
        <f t="shared" si="193"/>
        <v>0</v>
      </c>
      <c r="H572" s="39">
        <f t="shared" si="194"/>
        <v>0</v>
      </c>
    </row>
    <row r="573" spans="1:8" s="40" customFormat="1" ht="15" x14ac:dyDescent="0.2">
      <c r="A573" s="68"/>
      <c r="B573" s="35" t="s">
        <v>152</v>
      </c>
      <c r="C573" s="36">
        <v>0</v>
      </c>
      <c r="D573" s="36">
        <v>0</v>
      </c>
      <c r="E573" s="37" t="str">
        <f t="shared" si="191"/>
        <v/>
      </c>
      <c r="F573" s="37" t="str">
        <f t="shared" si="192"/>
        <v/>
      </c>
      <c r="G573" s="38" t="str">
        <f t="shared" si="193"/>
        <v>0</v>
      </c>
      <c r="H573" s="39" t="str">
        <f t="shared" si="194"/>
        <v/>
      </c>
    </row>
    <row r="574" spans="1:8" s="40" customFormat="1" ht="15" x14ac:dyDescent="0.2">
      <c r="A574" s="68"/>
      <c r="B574" s="35" t="s">
        <v>153</v>
      </c>
      <c r="C574" s="36">
        <v>1</v>
      </c>
      <c r="D574" s="36">
        <v>50</v>
      </c>
      <c r="E574" s="37">
        <f t="shared" si="191"/>
        <v>1.8587360594795538E-3</v>
      </c>
      <c r="F574" s="37">
        <f t="shared" si="192"/>
        <v>4.1425020712510356E-2</v>
      </c>
      <c r="G574" s="38">
        <f t="shared" si="193"/>
        <v>49</v>
      </c>
      <c r="H574" s="39">
        <f t="shared" si="194"/>
        <v>9.1078066914498143E-2</v>
      </c>
    </row>
    <row r="575" spans="1:8" s="40" customFormat="1" ht="15" x14ac:dyDescent="0.2">
      <c r="A575" s="68"/>
      <c r="B575" s="35" t="s">
        <v>339</v>
      </c>
      <c r="C575" s="36">
        <v>4</v>
      </c>
      <c r="D575" s="36">
        <v>14</v>
      </c>
      <c r="E575" s="37">
        <f t="shared" si="191"/>
        <v>7.4349442379182153E-3</v>
      </c>
      <c r="F575" s="37">
        <f t="shared" si="192"/>
        <v>1.15990057995029E-2</v>
      </c>
      <c r="G575" s="38">
        <f t="shared" si="193"/>
        <v>2.5</v>
      </c>
      <c r="H575" s="39">
        <f t="shared" si="194"/>
        <v>1.8587360594795536E-2</v>
      </c>
    </row>
    <row r="576" spans="1:8" s="40" customFormat="1" ht="15" x14ac:dyDescent="0.2">
      <c r="A576" s="68"/>
      <c r="B576" s="35" t="s">
        <v>340</v>
      </c>
      <c r="C576" s="36">
        <v>0</v>
      </c>
      <c r="D576" s="36">
        <v>0</v>
      </c>
      <c r="E576" s="37" t="str">
        <f t="shared" si="191"/>
        <v/>
      </c>
      <c r="F576" s="37" t="str">
        <f t="shared" si="192"/>
        <v/>
      </c>
      <c r="G576" s="38" t="str">
        <f t="shared" si="193"/>
        <v>0</v>
      </c>
      <c r="H576" s="39" t="str">
        <f t="shared" si="194"/>
        <v/>
      </c>
    </row>
    <row r="577" spans="1:8" s="40" customFormat="1" ht="30" x14ac:dyDescent="0.2">
      <c r="A577" s="68"/>
      <c r="B577" s="35" t="s">
        <v>341</v>
      </c>
      <c r="C577" s="36">
        <v>0</v>
      </c>
      <c r="D577" s="36">
        <v>0</v>
      </c>
      <c r="E577" s="37" t="str">
        <f t="shared" si="191"/>
        <v/>
      </c>
      <c r="F577" s="37" t="str">
        <f t="shared" si="192"/>
        <v/>
      </c>
      <c r="G577" s="38" t="str">
        <f t="shared" si="193"/>
        <v>0</v>
      </c>
      <c r="H577" s="39" t="str">
        <f t="shared" si="194"/>
        <v/>
      </c>
    </row>
    <row r="578" spans="1:8" s="40" customFormat="1" ht="15" x14ac:dyDescent="0.2">
      <c r="A578" s="68"/>
      <c r="B578" s="35" t="s">
        <v>342</v>
      </c>
      <c r="C578" s="36">
        <v>18</v>
      </c>
      <c r="D578" s="36">
        <v>307</v>
      </c>
      <c r="E578" s="37">
        <f t="shared" si="191"/>
        <v>3.3457249070631967E-2</v>
      </c>
      <c r="F578" s="37">
        <f t="shared" si="192"/>
        <v>0.25434962717481358</v>
      </c>
      <c r="G578" s="38">
        <f t="shared" si="193"/>
        <v>16.055555555555557</v>
      </c>
      <c r="H578" s="39">
        <f t="shared" si="194"/>
        <v>0.53717472118959109</v>
      </c>
    </row>
    <row r="579" spans="1:8" s="40" customFormat="1" ht="30" x14ac:dyDescent="0.2">
      <c r="A579" s="68"/>
      <c r="B579" s="35" t="s">
        <v>525</v>
      </c>
      <c r="C579" s="36">
        <v>8</v>
      </c>
      <c r="D579" s="36">
        <v>96</v>
      </c>
      <c r="E579" s="37">
        <f t="shared" si="191"/>
        <v>1.4869888475836431E-2</v>
      </c>
      <c r="F579" s="37">
        <f t="shared" si="192"/>
        <v>7.9536039768019887E-2</v>
      </c>
      <c r="G579" s="38">
        <f t="shared" si="193"/>
        <v>11</v>
      </c>
      <c r="H579" s="39">
        <f t="shared" si="194"/>
        <v>0.16356877323420074</v>
      </c>
    </row>
    <row r="580" spans="1:8" x14ac:dyDescent="0.2">
      <c r="B580" s="4" t="s">
        <v>381</v>
      </c>
      <c r="D580" s="2"/>
    </row>
  </sheetData>
  <mergeCells count="33">
    <mergeCell ref="B6:B7"/>
    <mergeCell ref="C6:D6"/>
    <mergeCell ref="E6:F6"/>
    <mergeCell ref="B16:B17"/>
    <mergeCell ref="B163:B164"/>
    <mergeCell ref="E16:F16"/>
    <mergeCell ref="E71:F71"/>
    <mergeCell ref="E163:F163"/>
    <mergeCell ref="C16:D16"/>
    <mergeCell ref="B71:B72"/>
    <mergeCell ref="C71:D71"/>
    <mergeCell ref="B331:B332"/>
    <mergeCell ref="B551:B552"/>
    <mergeCell ref="C551:D551"/>
    <mergeCell ref="G71:G72"/>
    <mergeCell ref="C163:D163"/>
    <mergeCell ref="E331:F331"/>
    <mergeCell ref="G331:G332"/>
    <mergeCell ref="G163:G164"/>
    <mergeCell ref="H551:H552"/>
    <mergeCell ref="E551:F551"/>
    <mergeCell ref="G551:G552"/>
    <mergeCell ref="D1:H2"/>
    <mergeCell ref="E3:H3"/>
    <mergeCell ref="D4:H5"/>
    <mergeCell ref="G6:G7"/>
    <mergeCell ref="H6:H7"/>
    <mergeCell ref="C331:D331"/>
    <mergeCell ref="H16:H17"/>
    <mergeCell ref="G16:G17"/>
    <mergeCell ref="H331:H332"/>
    <mergeCell ref="H163:H164"/>
    <mergeCell ref="H71:H72"/>
  </mergeCells>
  <phoneticPr fontId="0" type="noConversion"/>
  <pageMargins left="0.37" right="0.2" top="1" bottom="1" header="0" footer="0"/>
  <pageSetup scale="54" orientation="landscape" r:id="rId1"/>
  <headerFooter alignWithMargins="0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34</vt:i4>
      </vt:variant>
    </vt:vector>
  </HeadingPairs>
  <TitlesOfParts>
    <vt:vector size="34" baseType="lpstr">
      <vt:lpstr>Total Nacional</vt:lpstr>
      <vt:lpstr>Amazonas</vt:lpstr>
      <vt:lpstr>Antioquia</vt:lpstr>
      <vt:lpstr>Arauca</vt:lpstr>
      <vt:lpstr>Atlántico</vt:lpstr>
      <vt:lpstr>Bogotá</vt:lpstr>
      <vt:lpstr>Bolívar</vt:lpstr>
      <vt:lpstr>Boyacá</vt:lpstr>
      <vt:lpstr>Caldas</vt:lpstr>
      <vt:lpstr>Caquetá</vt:lpstr>
      <vt:lpstr>Casanare</vt:lpstr>
      <vt:lpstr>Cauca</vt:lpstr>
      <vt:lpstr>Cesar</vt:lpstr>
      <vt:lpstr>Chocó</vt:lpstr>
      <vt:lpstr>Córdoba</vt:lpstr>
      <vt:lpstr>Cundinamarca</vt:lpstr>
      <vt:lpstr>Guainía</vt:lpstr>
      <vt:lpstr>Guajira</vt:lpstr>
      <vt:lpstr>Guaviare</vt:lpstr>
      <vt:lpstr>Huila</vt:lpstr>
      <vt:lpstr>Magdalena</vt:lpstr>
      <vt:lpstr>Meta</vt:lpstr>
      <vt:lpstr>Nariño</vt:lpstr>
      <vt:lpstr>Norte de Santander</vt:lpstr>
      <vt:lpstr>Putumayo</vt:lpstr>
      <vt:lpstr>Quindío</vt:lpstr>
      <vt:lpstr>Risaralda</vt:lpstr>
      <vt:lpstr>San Andrés</vt:lpstr>
      <vt:lpstr>Santander</vt:lpstr>
      <vt:lpstr>Sucre</vt:lpstr>
      <vt:lpstr>Tolima</vt:lpstr>
      <vt:lpstr>Valle</vt:lpstr>
      <vt:lpstr>Vaupés</vt:lpstr>
      <vt:lpstr>Vichada</vt:lpstr>
    </vt:vector>
  </TitlesOfParts>
  <Company>SENA DIRECCIÓN GENERAL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Administrador</dc:creator>
  <cp:lastModifiedBy>Sandra Carolina Leguizamón Cruz</cp:lastModifiedBy>
  <dcterms:created xsi:type="dcterms:W3CDTF">2009-04-10T21:28:49Z</dcterms:created>
  <dcterms:modified xsi:type="dcterms:W3CDTF">2018-07-19T16:20:53Z</dcterms:modified>
</cp:coreProperties>
</file>